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3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4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I:\MMA\Projects\IS527200 Grattan Carbon\Markets\BQ125\Client\"/>
    </mc:Choice>
  </mc:AlternateContent>
  <xr:revisionPtr revIDLastSave="0" documentId="13_ncr:1_{60C62CE6-7621-4258-AF09-C7BA34E09BA5}" xr6:coauthVersionLast="47" xr6:coauthVersionMax="47" xr10:uidLastSave="{00000000-0000-0000-0000-000000000000}"/>
  <bookViews>
    <workbookView xWindow="-120" yWindow="-120" windowWidth="29040" windowHeight="15720" tabRatio="863" firstSheet="9" activeTab="18" xr2:uid="{00000000-000D-0000-FFFF-FFFF00000000}"/>
  </bookViews>
  <sheets>
    <sheet name="TableofContents" sheetId="158" r:id="rId1"/>
    <sheet name="Case Assumptions" sheetId="101" r:id="rId2"/>
    <sheet name="Dashboard" sheetId="189" r:id="rId3"/>
    <sheet name="Demand" sheetId="74" r:id="rId4"/>
    <sheet name="AustCapacity" sheetId="76" r:id="rId5"/>
    <sheet name="CoalRetirements" sheetId="177" r:id="rId6"/>
    <sheet name="AustGeneration" sheetId="188" r:id="rId7"/>
    <sheet name="REZCapacity" sheetId="166" r:id="rId8"/>
    <sheet name="REZGeneration" sheetId="167" r:id="rId9"/>
    <sheet name="AustEmissions" sheetId="90" r:id="rId10"/>
    <sheet name="NEMInterconnector" sheetId="136" r:id="rId11"/>
    <sheet name="Gas Prices" sheetId="100" r:id="rId12"/>
    <sheet name="Coal Prices" sheetId="102" r:id="rId13"/>
    <sheet name="REZAnnualBlackPrice" sheetId="165" r:id="rId14"/>
    <sheet name="REZAnnualPstCrtldDWP" sheetId="187" r:id="rId15"/>
    <sheet name="Annual Black Price" sheetId="82" r:id="rId16"/>
    <sheet name="Quarterly Black Price" sheetId="83" r:id="rId17"/>
    <sheet name="Monthly Black Price" sheetId="84" r:id="rId18"/>
    <sheet name="BundledPrice" sheetId="87" r:id="rId19"/>
    <sheet name="ResourceCosts" sheetId="193" r:id="rId20"/>
  </sheets>
  <functionGroups builtInGroupCount="19"/>
  <definedNames>
    <definedName name="_xlnm._FilterDatabase" localSheetId="6" hidden="1">AustGeneration!$A$1:$AK$298</definedName>
    <definedName name="Company">#REF!</definedName>
    <definedName name="CPI_Adjustment">#REF!</definedName>
    <definedName name="CPIyear">#REF!</definedName>
    <definedName name="Emissions_DataTable">#REF!</definedName>
    <definedName name="Emissions_Factors">#REF!</definedName>
    <definedName name="Fuel_Type_DataTable">#REF!</definedName>
    <definedName name="solver_typ" localSheetId="15" hidden="1">2</definedName>
    <definedName name="solver_typ" localSheetId="4" hidden="1">2</definedName>
    <definedName name="solver_typ" localSheetId="9" hidden="1">2</definedName>
    <definedName name="solver_typ" localSheetId="6" hidden="1">2</definedName>
    <definedName name="solver_typ" localSheetId="18" hidden="1">2</definedName>
    <definedName name="solver_typ" localSheetId="11" hidden="1">2</definedName>
    <definedName name="solver_ver" localSheetId="15" hidden="1">17</definedName>
    <definedName name="solver_ver" localSheetId="4" hidden="1">17</definedName>
    <definedName name="solver_ver" localSheetId="9" hidden="1">17</definedName>
    <definedName name="solver_ver" localSheetId="6" hidden="1">17</definedName>
    <definedName name="solver_ver" localSheetId="18" hidden="1">17</definedName>
    <definedName name="solver_ver" localSheetId="11" hidden="1">17</definedName>
    <definedName name="stratDatabase">#REF!</definedName>
    <definedName name="stratVn">#REF!</definedName>
    <definedName name="TCat">#REF!</definedName>
    <definedName name="Technology">#REF!</definedName>
    <definedName name="WACC">#REF!</definedName>
  </definedNames>
  <calcPr calcId="191029" calcMode="manual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00" i="188" l="1"/>
  <c r="I300" i="188"/>
  <c r="J300" i="188"/>
  <c r="K300" i="188"/>
  <c r="L300" i="188"/>
  <c r="M300" i="188"/>
  <c r="N300" i="188"/>
  <c r="O300" i="188"/>
  <c r="P300" i="188"/>
  <c r="Q300" i="188"/>
  <c r="R300" i="188"/>
  <c r="S300" i="188"/>
  <c r="T300" i="188"/>
  <c r="U300" i="188"/>
  <c r="V300" i="188"/>
  <c r="W300" i="188"/>
  <c r="X300" i="188"/>
  <c r="Y300" i="188"/>
  <c r="Z300" i="188"/>
  <c r="AA300" i="188"/>
  <c r="AB300" i="188"/>
  <c r="AC300" i="188"/>
  <c r="AD300" i="188"/>
  <c r="AE300" i="188"/>
  <c r="AF300" i="188"/>
  <c r="AG300" i="188"/>
  <c r="AH300" i="188"/>
  <c r="AI300" i="188"/>
  <c r="AJ300" i="188"/>
  <c r="AK300" i="188"/>
  <c r="AL300" i="188"/>
  <c r="AM300" i="188"/>
  <c r="AN300" i="188"/>
  <c r="AO300" i="188"/>
  <c r="G300" i="188"/>
  <c r="AO299" i="188" l="1"/>
  <c r="AN299" i="188"/>
  <c r="AM299" i="188"/>
  <c r="AL299" i="188"/>
  <c r="AK299" i="188"/>
  <c r="AJ299" i="188"/>
  <c r="AI299" i="188"/>
  <c r="AH299" i="188"/>
  <c r="AG299" i="188"/>
  <c r="AF299" i="188"/>
  <c r="AE299" i="188"/>
  <c r="AD299" i="188"/>
  <c r="AC299" i="188"/>
  <c r="AB299" i="188"/>
  <c r="AA299" i="188"/>
  <c r="Z299" i="188"/>
  <c r="Y299" i="188"/>
  <c r="X299" i="188"/>
  <c r="W299" i="188"/>
  <c r="V299" i="188"/>
  <c r="U299" i="188"/>
  <c r="T299" i="188"/>
  <c r="S299" i="188"/>
  <c r="R299" i="188"/>
  <c r="Q299" i="188"/>
  <c r="P299" i="188"/>
  <c r="O299" i="188"/>
  <c r="N299" i="188"/>
  <c r="M299" i="188"/>
  <c r="L299" i="188"/>
  <c r="K299" i="188"/>
  <c r="J299" i="188"/>
  <c r="I299" i="188"/>
  <c r="H299" i="188"/>
  <c r="G299" i="188"/>
  <c r="F299" i="188"/>
  <c r="E299" i="188"/>
  <c r="D299" i="188"/>
  <c r="C299" i="188"/>
  <c r="AO264" i="188"/>
  <c r="AN264" i="188"/>
  <c r="AM264" i="188"/>
  <c r="AL264" i="188"/>
  <c r="AK264" i="188"/>
  <c r="AJ264" i="188"/>
  <c r="AI264" i="188"/>
  <c r="AH264" i="188"/>
  <c r="AG264" i="188"/>
  <c r="AF264" i="188"/>
  <c r="AE264" i="188"/>
  <c r="AD264" i="188"/>
  <c r="AC264" i="188"/>
  <c r="AB264" i="188"/>
  <c r="AA264" i="188"/>
  <c r="Z264" i="188"/>
  <c r="Y264" i="188"/>
  <c r="X264" i="188"/>
  <c r="W264" i="188"/>
  <c r="V264" i="188"/>
  <c r="U264" i="188"/>
  <c r="T264" i="188"/>
  <c r="S264" i="188"/>
  <c r="R264" i="188"/>
  <c r="Q264" i="188"/>
  <c r="P264" i="188"/>
  <c r="O264" i="188"/>
  <c r="N264" i="188"/>
  <c r="M264" i="188"/>
  <c r="L264" i="188"/>
  <c r="K264" i="188"/>
  <c r="J264" i="188"/>
  <c r="I264" i="188"/>
  <c r="H264" i="188"/>
  <c r="G264" i="188"/>
  <c r="F264" i="188"/>
  <c r="E264" i="188"/>
  <c r="D264" i="188"/>
  <c r="C264" i="188"/>
  <c r="AO301" i="188" l="1"/>
  <c r="AN301" i="188"/>
  <c r="AM301" i="188"/>
  <c r="AL301" i="188"/>
  <c r="AK301" i="188"/>
  <c r="AJ301" i="188"/>
  <c r="AI301" i="188"/>
  <c r="AH301" i="188"/>
  <c r="AG301" i="188"/>
  <c r="AF301" i="188"/>
  <c r="AE301" i="188"/>
  <c r="AD301" i="188"/>
  <c r="AC301" i="188"/>
  <c r="AB301" i="188"/>
  <c r="AA301" i="188"/>
  <c r="Z301" i="188"/>
  <c r="Y301" i="188"/>
  <c r="X301" i="188"/>
  <c r="W301" i="188"/>
  <c r="V301" i="188"/>
  <c r="U301" i="188"/>
  <c r="T301" i="188"/>
  <c r="S301" i="188"/>
  <c r="R301" i="188"/>
  <c r="Q301" i="188"/>
  <c r="P301" i="188"/>
  <c r="O301" i="188"/>
  <c r="N301" i="188"/>
  <c r="M301" i="188"/>
  <c r="L301" i="188"/>
  <c r="K301" i="188"/>
  <c r="J301" i="188"/>
  <c r="I301" i="188"/>
  <c r="H301" i="188"/>
  <c r="G301" i="188"/>
  <c r="F301" i="188"/>
  <c r="E301" i="188"/>
  <c r="D301" i="188"/>
  <c r="C301" i="188"/>
  <c r="H249" i="90" l="1"/>
  <c r="I249" i="90" s="1"/>
  <c r="J249" i="90" s="1"/>
  <c r="K249" i="90" s="1"/>
  <c r="L249" i="90" s="1"/>
  <c r="M249" i="90" s="1"/>
  <c r="N249" i="90" s="1"/>
  <c r="O249" i="90" s="1"/>
  <c r="P249" i="90" s="1"/>
  <c r="Q249" i="90" s="1"/>
  <c r="R249" i="90" s="1"/>
  <c r="S249" i="90" s="1"/>
  <c r="T249" i="90" s="1"/>
  <c r="U249" i="90" s="1"/>
  <c r="V249" i="90" s="1"/>
  <c r="W249" i="90" s="1"/>
  <c r="X249" i="90" s="1"/>
  <c r="Y249" i="90" s="1"/>
  <c r="Z249" i="90" s="1"/>
  <c r="AA249" i="90" s="1"/>
  <c r="AB249" i="90" s="1"/>
  <c r="AC249" i="90" s="1"/>
  <c r="AD249" i="90" s="1"/>
  <c r="AE249" i="90" s="1"/>
  <c r="AF249" i="90" s="1"/>
  <c r="AG249" i="90" s="1"/>
  <c r="AH249" i="90" s="1"/>
  <c r="AI249" i="90" s="1"/>
  <c r="AJ249" i="90" s="1"/>
  <c r="AK249" i="90" s="1"/>
  <c r="AL249" i="90" s="1"/>
  <c r="AM249" i="90" s="1"/>
  <c r="AN249" i="90" s="1"/>
  <c r="AO249" i="90" s="1"/>
  <c r="AQ796" i="193" l="1"/>
  <c r="AQ795" i="193"/>
  <c r="AQ793" i="193"/>
  <c r="D2" i="193" l="1"/>
  <c r="E2" i="193" s="1"/>
  <c r="F2" i="193" s="1"/>
  <c r="G2" i="193" s="1"/>
  <c r="H2" i="193" l="1"/>
  <c r="I2" i="193" l="1"/>
  <c r="J2" i="193" l="1"/>
  <c r="K2" i="193" l="1"/>
  <c r="L2" i="193" l="1"/>
  <c r="M2" i="193" l="1"/>
  <c r="N2" i="193" l="1"/>
  <c r="O2" i="193" l="1"/>
  <c r="P2" i="193" l="1"/>
  <c r="Q2" i="193" l="1"/>
  <c r="R2" i="193" l="1"/>
  <c r="S2" i="193" l="1"/>
  <c r="T2" i="193" l="1"/>
  <c r="U2" i="193" l="1"/>
  <c r="V2" i="193" l="1"/>
  <c r="W2" i="193" l="1"/>
  <c r="X2" i="193" l="1"/>
  <c r="Y2" i="193" l="1"/>
  <c r="Z2" i="193" l="1"/>
  <c r="AA2" i="193" l="1"/>
  <c r="AB2" i="193" l="1"/>
  <c r="AC2" i="193" l="1"/>
  <c r="AD2" i="193" l="1"/>
  <c r="AE2" i="193" l="1"/>
  <c r="AF2" i="193" l="1"/>
  <c r="AG2" i="193" l="1"/>
  <c r="AH2" i="193" l="1"/>
  <c r="AI2" i="193" l="1"/>
  <c r="AJ2" i="193" l="1"/>
  <c r="AK2" i="193" l="1"/>
  <c r="AL2" i="193" l="1"/>
  <c r="AM2" i="193" l="1"/>
  <c r="AN2" i="193" l="1"/>
  <c r="AO2" i="193" l="1"/>
  <c r="AQ135" i="193" l="1"/>
  <c r="AQ47" i="193"/>
  <c r="AQ127" i="193"/>
  <c r="AQ115" i="193"/>
  <c r="AQ107" i="193"/>
  <c r="AQ15" i="193"/>
  <c r="AQ95" i="193"/>
  <c r="AQ7" i="193"/>
  <c r="AQ87" i="193"/>
  <c r="AQ35" i="193"/>
  <c r="AQ27" i="193"/>
  <c r="AQ55" i="193"/>
  <c r="AQ155" i="193"/>
  <c r="AQ147" i="193"/>
  <c r="AQ228" i="193" l="1"/>
  <c r="AQ227" i="193" s="1"/>
  <c r="AQ187" i="193"/>
  <c r="AQ248" i="193"/>
  <c r="AQ247" i="193" s="1"/>
  <c r="AQ207" i="193"/>
  <c r="AQ229" i="193"/>
  <c r="AQ235" i="193" s="1"/>
  <c r="AQ195" i="193"/>
  <c r="AQ249" i="193"/>
  <c r="AQ255" i="193" s="1"/>
  <c r="AQ215" i="193"/>
  <c r="AQ794" i="193" l="1"/>
  <c r="AQ787" i="193" l="1"/>
  <c r="AQ790" i="193"/>
  <c r="AQ789" i="193"/>
  <c r="AQ788" i="193"/>
  <c r="C16" i="87" l="1"/>
  <c r="C14" i="87"/>
  <c r="C11" i="87"/>
  <c r="C10" i="87"/>
  <c r="C18" i="87"/>
  <c r="C17" i="87"/>
  <c r="C15" i="87"/>
  <c r="C9" i="87"/>
  <c r="C12" i="87"/>
  <c r="C8" i="87"/>
  <c r="F9" i="87" l="1"/>
  <c r="F11" i="87"/>
  <c r="F10" i="87"/>
  <c r="F12" i="87"/>
  <c r="F8" i="87"/>
  <c r="F15" i="87"/>
  <c r="F14" i="87"/>
  <c r="F18" i="87"/>
  <c r="F17" i="87"/>
  <c r="F16" i="87"/>
  <c r="B10" i="87"/>
  <c r="B17" i="87"/>
  <c r="B11" i="87"/>
  <c r="B18" i="87"/>
  <c r="B16" i="87"/>
  <c r="B15" i="87"/>
  <c r="B9" i="87"/>
  <c r="B8" i="87"/>
  <c r="B12" i="87"/>
  <c r="B14" i="87"/>
  <c r="E12" i="87"/>
  <c r="E11" i="87"/>
  <c r="E8" i="87"/>
  <c r="E9" i="87"/>
  <c r="E10" i="87"/>
  <c r="E18" i="87"/>
  <c r="E16" i="87"/>
  <c r="E17" i="87"/>
  <c r="E15" i="87"/>
  <c r="E14" i="87"/>
  <c r="D16" i="87"/>
  <c r="D9" i="87"/>
  <c r="D11" i="87"/>
  <c r="D8" i="87"/>
  <c r="D14" i="87"/>
  <c r="D12" i="87"/>
  <c r="D10" i="87"/>
  <c r="D18" i="87"/>
  <c r="D15" i="87"/>
  <c r="D17" i="87"/>
  <c r="AQ791" i="193" l="1"/>
  <c r="AQ792" i="193" l="1"/>
  <c r="AQ797" i="193" l="1"/>
  <c r="AA819" i="193" l="1"/>
  <c r="O819" i="193"/>
  <c r="AD819" i="193"/>
  <c r="U819" i="193"/>
  <c r="P819" i="193"/>
  <c r="L819" i="193"/>
  <c r="K819" i="193"/>
  <c r="V819" i="193"/>
  <c r="J819" i="193"/>
  <c r="AE819" i="193"/>
  <c r="T819" i="193"/>
  <c r="I819" i="193"/>
  <c r="N819" i="193" l="1"/>
  <c r="AM819" i="193"/>
  <c r="H819" i="193"/>
  <c r="AH819" i="193"/>
  <c r="AJ819" i="193"/>
  <c r="Q819" i="193"/>
  <c r="AN819" i="193"/>
  <c r="M819" i="193"/>
  <c r="AB819" i="193"/>
  <c r="S819" i="193"/>
  <c r="AK819" i="193"/>
  <c r="AG819" i="193"/>
  <c r="AC819" i="193"/>
  <c r="AF819" i="193"/>
  <c r="AO819" i="193"/>
  <c r="R819" i="193"/>
  <c r="W819" i="193"/>
  <c r="G819" i="193"/>
  <c r="AL819" i="193"/>
  <c r="Z819" i="193"/>
  <c r="X819" i="193"/>
  <c r="Y819" i="193"/>
  <c r="AI819" i="193"/>
  <c r="F819" i="193" l="1"/>
  <c r="G15" i="87" l="1"/>
  <c r="G18" i="87"/>
  <c r="G17" i="87"/>
  <c r="G8" i="87"/>
  <c r="G10" i="87"/>
  <c r="G12" i="87"/>
  <c r="G9" i="87"/>
  <c r="G11" i="87"/>
  <c r="G14" i="87"/>
  <c r="G16" i="87"/>
  <c r="H12" i="87" l="1"/>
  <c r="H11" i="87"/>
  <c r="H8" i="87"/>
  <c r="H10" i="87"/>
  <c r="H15" i="87"/>
  <c r="H9" i="87"/>
  <c r="H16" i="87"/>
  <c r="H17" i="87"/>
  <c r="H18" i="87"/>
  <c r="H14" i="87"/>
  <c r="I16" i="87" l="1"/>
  <c r="I10" i="87"/>
  <c r="I15" i="87"/>
  <c r="I17" i="87"/>
  <c r="I14" i="87"/>
  <c r="I18" i="87"/>
  <c r="I8" i="87"/>
  <c r="I12" i="87"/>
  <c r="I9" i="87"/>
  <c r="I11" i="87"/>
  <c r="J11" i="87" l="1"/>
  <c r="J10" i="87"/>
  <c r="J12" i="87"/>
  <c r="J8" i="87"/>
  <c r="J15" i="87"/>
  <c r="J9" i="87"/>
  <c r="J18" i="87"/>
  <c r="J16" i="87"/>
  <c r="J17" i="87"/>
  <c r="J14" i="87"/>
  <c r="J35" i="87"/>
  <c r="K8" i="87" l="1"/>
  <c r="K10" i="87"/>
  <c r="K11" i="87"/>
  <c r="K9" i="87"/>
  <c r="K12" i="87"/>
  <c r="K16" i="87"/>
  <c r="K14" i="87"/>
  <c r="K18" i="87"/>
  <c r="K15" i="87"/>
  <c r="K17" i="87"/>
  <c r="K35" i="87"/>
  <c r="L8" i="87" l="1"/>
  <c r="L9" i="87"/>
  <c r="L12" i="87"/>
  <c r="L10" i="87"/>
  <c r="L11" i="87"/>
  <c r="L18" i="87"/>
  <c r="L16" i="87"/>
  <c r="L14" i="87"/>
  <c r="L17" i="87"/>
  <c r="L15" i="87"/>
  <c r="L35" i="87"/>
  <c r="M9" i="87" l="1"/>
  <c r="M12" i="87"/>
  <c r="M8" i="87"/>
  <c r="M11" i="87"/>
  <c r="M10" i="87"/>
  <c r="M15" i="87"/>
  <c r="M17" i="87"/>
  <c r="M16" i="87"/>
  <c r="M14" i="87"/>
  <c r="M18" i="87"/>
  <c r="M35" i="87"/>
  <c r="N12" i="87" l="1"/>
  <c r="N11" i="87"/>
  <c r="N9" i="87"/>
  <c r="N10" i="87"/>
  <c r="N8" i="87"/>
  <c r="N14" i="87"/>
  <c r="N18" i="87"/>
  <c r="N15" i="87"/>
  <c r="N16" i="87"/>
  <c r="N17" i="87"/>
  <c r="N35" i="87"/>
  <c r="O8" i="87" l="1"/>
  <c r="O9" i="87"/>
  <c r="O12" i="87"/>
  <c r="O10" i="87"/>
  <c r="O11" i="87"/>
  <c r="O17" i="87"/>
  <c r="O14" i="87"/>
  <c r="O18" i="87"/>
  <c r="O16" i="87"/>
  <c r="O15" i="87"/>
  <c r="O35" i="87"/>
  <c r="P11" i="87" l="1"/>
  <c r="P9" i="87"/>
  <c r="P8" i="87"/>
  <c r="P10" i="87"/>
  <c r="P12" i="87"/>
  <c r="P17" i="87"/>
  <c r="P18" i="87"/>
  <c r="P16" i="87"/>
  <c r="P14" i="87"/>
  <c r="P15" i="87"/>
  <c r="P35" i="87"/>
  <c r="Q11" i="87" l="1"/>
  <c r="Q10" i="87"/>
  <c r="Q12" i="87"/>
  <c r="Q8" i="87"/>
  <c r="Q9" i="87"/>
  <c r="Q16" i="87"/>
  <c r="Q18" i="87"/>
  <c r="Q15" i="87"/>
  <c r="Q14" i="87"/>
  <c r="Q17" i="87"/>
  <c r="Q35" i="87"/>
  <c r="R10" i="87" l="1"/>
  <c r="R12" i="87"/>
  <c r="R11" i="87"/>
  <c r="R9" i="87"/>
  <c r="R8" i="87"/>
  <c r="R15" i="87"/>
  <c r="R16" i="87"/>
  <c r="R18" i="87"/>
  <c r="R14" i="87"/>
  <c r="R17" i="87"/>
  <c r="R35" i="87"/>
  <c r="S8" i="87" l="1"/>
  <c r="S11" i="87"/>
  <c r="S10" i="87"/>
  <c r="S9" i="87"/>
  <c r="S12" i="87"/>
  <c r="S16" i="87"/>
  <c r="S17" i="87"/>
  <c r="S14" i="87"/>
  <c r="S15" i="87"/>
  <c r="S18" i="87"/>
  <c r="S35" i="87"/>
  <c r="T11" i="87" l="1"/>
  <c r="T9" i="87"/>
  <c r="T8" i="87"/>
  <c r="T10" i="87"/>
  <c r="T12" i="87"/>
  <c r="T15" i="87"/>
  <c r="T16" i="87"/>
  <c r="T18" i="87"/>
  <c r="T17" i="87"/>
  <c r="T14" i="87"/>
  <c r="T35" i="87"/>
  <c r="U12" i="87" l="1"/>
  <c r="U10" i="87"/>
  <c r="U11" i="87"/>
  <c r="U9" i="87"/>
  <c r="U8" i="87"/>
  <c r="U15" i="87"/>
  <c r="U14" i="87"/>
  <c r="U17" i="87"/>
  <c r="U18" i="87"/>
  <c r="U16" i="87"/>
  <c r="U35" i="87"/>
  <c r="V10" i="87" l="1"/>
  <c r="V8" i="87"/>
  <c r="V11" i="87"/>
  <c r="V12" i="87"/>
  <c r="V9" i="87"/>
  <c r="V17" i="87"/>
  <c r="V15" i="87"/>
  <c r="V14" i="87"/>
  <c r="V18" i="87"/>
  <c r="V16" i="87"/>
  <c r="V35" i="87"/>
  <c r="W10" i="87" l="1"/>
  <c r="W9" i="87"/>
  <c r="W8" i="87"/>
  <c r="W11" i="87"/>
  <c r="W12" i="87"/>
  <c r="W16" i="87"/>
  <c r="W15" i="87"/>
  <c r="W17" i="87"/>
  <c r="W14" i="87"/>
  <c r="W18" i="87"/>
  <c r="W35" i="87"/>
  <c r="X9" i="87" l="1"/>
  <c r="X8" i="87"/>
  <c r="X10" i="87"/>
  <c r="X11" i="87"/>
  <c r="X12" i="87"/>
  <c r="X17" i="87"/>
  <c r="X15" i="87"/>
  <c r="X16" i="87"/>
  <c r="X18" i="87"/>
  <c r="X14" i="87"/>
  <c r="X35" i="87"/>
  <c r="Y11" i="87" l="1"/>
  <c r="Y12" i="87"/>
  <c r="Y8" i="87"/>
  <c r="Y9" i="87"/>
  <c r="Y10" i="87"/>
  <c r="Y14" i="87"/>
  <c r="Y16" i="87"/>
  <c r="Y17" i="87"/>
  <c r="Y15" i="87"/>
  <c r="Y18" i="87"/>
  <c r="Y35" i="87"/>
  <c r="Z12" i="87" l="1"/>
  <c r="Z11" i="87"/>
  <c r="Z9" i="87"/>
  <c r="Z10" i="87"/>
  <c r="Z8" i="87"/>
  <c r="Z18" i="87"/>
  <c r="Z17" i="87"/>
  <c r="Z15" i="87"/>
  <c r="Z16" i="87"/>
  <c r="Z14" i="87"/>
  <c r="Z35" i="87"/>
  <c r="AA9" i="87" l="1"/>
  <c r="AA10" i="87"/>
  <c r="AA8" i="87"/>
  <c r="AA12" i="87"/>
  <c r="AA11" i="87"/>
  <c r="AA15" i="87"/>
  <c r="AA18" i="87"/>
  <c r="AA16" i="87"/>
  <c r="AA14" i="87"/>
  <c r="AA17" i="87"/>
  <c r="AA35" i="87"/>
  <c r="B27" i="87"/>
  <c r="B29" i="87"/>
  <c r="B28" i="87"/>
  <c r="B30" i="87"/>
  <c r="B31" i="87"/>
  <c r="B21" i="87"/>
  <c r="B23" i="87"/>
  <c r="B22" i="87"/>
  <c r="B24" i="87"/>
  <c r="B25" i="87"/>
  <c r="C27" i="87" l="1"/>
  <c r="C29" i="87"/>
  <c r="C31" i="87"/>
  <c r="C28" i="87"/>
  <c r="C24" i="87"/>
  <c r="AB12" i="87"/>
  <c r="AB8" i="87"/>
  <c r="AB10" i="87"/>
  <c r="AB9" i="87"/>
  <c r="AB11" i="87"/>
  <c r="AB16" i="87"/>
  <c r="AB15" i="87"/>
  <c r="AB18" i="87"/>
  <c r="AB17" i="87"/>
  <c r="AB14" i="87"/>
  <c r="AB35" i="87"/>
  <c r="C25" i="87"/>
  <c r="C21" i="87"/>
  <c r="C23" i="87"/>
  <c r="C22" i="87"/>
  <c r="C30" i="87"/>
  <c r="D27" i="87" l="1"/>
  <c r="D30" i="87"/>
  <c r="D31" i="87"/>
  <c r="D28" i="87"/>
  <c r="D29" i="87"/>
  <c r="D24" i="87"/>
  <c r="D22" i="87"/>
  <c r="D23" i="87"/>
  <c r="D21" i="87"/>
  <c r="AC8" i="87"/>
  <c r="AC9" i="87"/>
  <c r="AC10" i="87"/>
  <c r="AC11" i="87"/>
  <c r="AC12" i="87"/>
  <c r="AC16" i="87"/>
  <c r="AC15" i="87"/>
  <c r="AC18" i="87"/>
  <c r="AC17" i="87"/>
  <c r="AC14" i="87"/>
  <c r="AC35" i="87"/>
  <c r="D25" i="87"/>
  <c r="E28" i="87" l="1"/>
  <c r="E31" i="87"/>
  <c r="E25" i="87"/>
  <c r="AD10" i="87"/>
  <c r="AD11" i="87"/>
  <c r="AD9" i="87"/>
  <c r="AD12" i="87"/>
  <c r="AD8" i="87"/>
  <c r="AD17" i="87"/>
  <c r="AD18" i="87"/>
  <c r="AD14" i="87"/>
  <c r="AD15" i="87"/>
  <c r="AD16" i="87"/>
  <c r="AD35" i="87"/>
  <c r="E27" i="87"/>
  <c r="E22" i="87"/>
  <c r="E29" i="87"/>
  <c r="E24" i="87"/>
  <c r="E21" i="87"/>
  <c r="E23" i="87"/>
  <c r="E30" i="87"/>
  <c r="F21" i="87" l="1"/>
  <c r="F25" i="87"/>
  <c r="F22" i="87"/>
  <c r="F24" i="87"/>
  <c r="F23" i="87"/>
  <c r="AE10" i="87"/>
  <c r="AE9" i="87"/>
  <c r="AE8" i="87"/>
  <c r="AE12" i="87"/>
  <c r="AE11" i="87"/>
  <c r="AE16" i="87"/>
  <c r="AE17" i="87"/>
  <c r="AE18" i="87"/>
  <c r="AE14" i="87"/>
  <c r="AE15" i="87"/>
  <c r="F29" i="87"/>
  <c r="F30" i="87"/>
  <c r="F28" i="87"/>
  <c r="F27" i="87"/>
  <c r="F31" i="87"/>
  <c r="G27" i="87" l="1"/>
  <c r="G31" i="87"/>
  <c r="G30" i="87"/>
  <c r="G21" i="87"/>
  <c r="G29" i="87"/>
  <c r="G24" i="87"/>
  <c r="G25" i="87"/>
  <c r="G22" i="87"/>
  <c r="G23" i="87"/>
  <c r="AF12" i="87"/>
  <c r="AF11" i="87"/>
  <c r="AF9" i="87"/>
  <c r="AF10" i="87"/>
  <c r="AF8" i="87"/>
  <c r="AF15" i="87"/>
  <c r="AF14" i="87"/>
  <c r="AF16" i="87"/>
  <c r="AF17" i="87"/>
  <c r="AF18" i="87"/>
  <c r="G28" i="87"/>
  <c r="H31" i="87" l="1"/>
  <c r="H29" i="87"/>
  <c r="AG10" i="87"/>
  <c r="AG9" i="87"/>
  <c r="AG11" i="87"/>
  <c r="AG8" i="87"/>
  <c r="AG12" i="87"/>
  <c r="AG16" i="87"/>
  <c r="AG17" i="87"/>
  <c r="AG18" i="87"/>
  <c r="AG14" i="87"/>
  <c r="AG15" i="87"/>
  <c r="H30" i="87"/>
  <c r="H28" i="87"/>
  <c r="H23" i="87"/>
  <c r="H21" i="87"/>
  <c r="H22" i="87"/>
  <c r="H27" i="87"/>
  <c r="H24" i="87"/>
  <c r="H25" i="87"/>
  <c r="I27" i="87" l="1"/>
  <c r="I31" i="87"/>
  <c r="I30" i="87"/>
  <c r="I29" i="87"/>
  <c r="I25" i="87"/>
  <c r="I21" i="87"/>
  <c r="I24" i="87"/>
  <c r="I22" i="87"/>
  <c r="I23" i="87"/>
  <c r="AH11" i="87"/>
  <c r="AH8" i="87"/>
  <c r="AH10" i="87"/>
  <c r="AH12" i="87"/>
  <c r="AH9" i="87"/>
  <c r="AH14" i="87"/>
  <c r="AH15" i="87"/>
  <c r="AH16" i="87"/>
  <c r="AH18" i="87"/>
  <c r="AH17" i="87"/>
  <c r="I28" i="87"/>
  <c r="J27" i="87" l="1"/>
  <c r="J25" i="87"/>
  <c r="J23" i="87"/>
  <c r="J24" i="87"/>
  <c r="J22" i="87"/>
  <c r="J21" i="87"/>
  <c r="AI11" i="87"/>
  <c r="AI8" i="87"/>
  <c r="AI10" i="87"/>
  <c r="AI9" i="87"/>
  <c r="AI12" i="87"/>
  <c r="AI15" i="87"/>
  <c r="AI17" i="87"/>
  <c r="AI18" i="87"/>
  <c r="AI14" i="87"/>
  <c r="AI16" i="87"/>
  <c r="J31" i="87"/>
  <c r="J30" i="87"/>
  <c r="J29" i="87"/>
  <c r="J28" i="87"/>
  <c r="K30" i="87" l="1"/>
  <c r="K28" i="87"/>
  <c r="K22" i="87"/>
  <c r="K24" i="87"/>
  <c r="K25" i="87"/>
  <c r="K21" i="87"/>
  <c r="AJ10" i="87"/>
  <c r="AJ11" i="87"/>
  <c r="AJ9" i="87"/>
  <c r="AJ8" i="87"/>
  <c r="AJ12" i="87"/>
  <c r="AJ14" i="87"/>
  <c r="AJ15" i="87"/>
  <c r="AJ17" i="87"/>
  <c r="AJ16" i="87"/>
  <c r="AJ18" i="87"/>
  <c r="K23" i="87"/>
  <c r="K29" i="87"/>
  <c r="K27" i="87"/>
  <c r="K31" i="87"/>
  <c r="L30" i="87" l="1"/>
  <c r="L28" i="87"/>
  <c r="L27" i="87"/>
  <c r="L25" i="87"/>
  <c r="L21" i="87"/>
  <c r="L22" i="87"/>
  <c r="L24" i="87"/>
  <c r="L23" i="87"/>
  <c r="AK10" i="87"/>
  <c r="AK12" i="87"/>
  <c r="AK11" i="87"/>
  <c r="AK9" i="87"/>
  <c r="AK8" i="87"/>
  <c r="AK15" i="87"/>
  <c r="AK16" i="87"/>
  <c r="AK18" i="87"/>
  <c r="AK17" i="87"/>
  <c r="AK14" i="87"/>
  <c r="L31" i="87"/>
  <c r="L29" i="87"/>
  <c r="M30" i="87" l="1"/>
  <c r="M23" i="87"/>
  <c r="M27" i="87"/>
  <c r="M29" i="87"/>
  <c r="M21" i="87"/>
  <c r="M22" i="87"/>
  <c r="M28" i="87"/>
  <c r="AL11" i="87"/>
  <c r="AL9" i="87"/>
  <c r="AL8" i="87"/>
  <c r="AL12" i="87"/>
  <c r="AL10" i="87"/>
  <c r="AL15" i="87"/>
  <c r="AL17" i="87"/>
  <c r="AL18" i="87"/>
  <c r="AL14" i="87"/>
  <c r="AL16" i="87"/>
  <c r="M31" i="87"/>
  <c r="M24" i="87"/>
  <c r="M25" i="87"/>
  <c r="AM10" i="87" l="1"/>
  <c r="AM11" i="87"/>
  <c r="AM9" i="87"/>
  <c r="AM12" i="87"/>
  <c r="AM8" i="87"/>
  <c r="AM16" i="87"/>
  <c r="AM18" i="87"/>
  <c r="AM17" i="87"/>
  <c r="AM14" i="87"/>
  <c r="AM15" i="87"/>
  <c r="N29" i="87"/>
  <c r="N27" i="87"/>
  <c r="N31" i="87"/>
  <c r="N30" i="87"/>
  <c r="N28" i="87"/>
  <c r="N23" i="87"/>
  <c r="N25" i="87"/>
  <c r="N21" i="87"/>
  <c r="N22" i="87"/>
  <c r="N24" i="87"/>
  <c r="O23" i="87" l="1"/>
  <c r="AN9" i="87"/>
  <c r="AN8" i="87"/>
  <c r="AN10" i="87"/>
  <c r="AN12" i="87"/>
  <c r="AN11" i="87"/>
  <c r="AN14" i="87"/>
  <c r="AN17" i="87"/>
  <c r="AN15" i="87"/>
  <c r="AN16" i="87"/>
  <c r="AN18" i="87"/>
  <c r="O28" i="87"/>
  <c r="O27" i="87"/>
  <c r="O30" i="87"/>
  <c r="O31" i="87"/>
  <c r="O29" i="87"/>
  <c r="O21" i="87"/>
  <c r="O25" i="87"/>
  <c r="O22" i="87"/>
  <c r="O24" i="87"/>
  <c r="P25" i="87" l="1"/>
  <c r="P23" i="87"/>
  <c r="P21" i="87"/>
  <c r="P22" i="87"/>
  <c r="P31" i="87"/>
  <c r="P29" i="87"/>
  <c r="P28" i="87"/>
  <c r="P24" i="87"/>
  <c r="P30" i="87"/>
  <c r="P27" i="8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tc={B594B424-83A0-4497-B77D-FAD3539DE466}</author>
  </authors>
  <commentList>
    <comment ref="A563" authorId="0" shapeId="0" xr:uid="{B594B424-83A0-4497-B77D-FAD3539DE46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Includes embedded BESS as they are modelled as a merchant storage in model
</t>
      </text>
    </comment>
  </commentList>
</comments>
</file>

<file path=xl/sharedStrings.xml><?xml version="1.0" encoding="utf-8"?>
<sst xmlns="http://schemas.openxmlformats.org/spreadsheetml/2006/main" count="6731" uniqueCount="698">
  <si>
    <t>Demand</t>
  </si>
  <si>
    <t>Wind</t>
  </si>
  <si>
    <t>NSW</t>
  </si>
  <si>
    <t>SA</t>
  </si>
  <si>
    <t>Total NEM</t>
  </si>
  <si>
    <t>State</t>
  </si>
  <si>
    <t>Capacity</t>
  </si>
  <si>
    <t>Dashboard</t>
  </si>
  <si>
    <t>GWh</t>
  </si>
  <si>
    <t>%</t>
  </si>
  <si>
    <t>MW</t>
  </si>
  <si>
    <t>NEM</t>
  </si>
  <si>
    <t>Black Coal</t>
  </si>
  <si>
    <t>South Australia</t>
  </si>
  <si>
    <t>Victoria</t>
  </si>
  <si>
    <t>New South Wales</t>
  </si>
  <si>
    <t>Queensland South</t>
  </si>
  <si>
    <t>Queensland North</t>
  </si>
  <si>
    <t>Queensland Central</t>
  </si>
  <si>
    <t>Tasmania</t>
  </si>
  <si>
    <t>Brown Coal</t>
  </si>
  <si>
    <t>Gas CCGT &amp; Cogen</t>
  </si>
  <si>
    <t>Gas GT</t>
  </si>
  <si>
    <t>Pumped Hydro</t>
  </si>
  <si>
    <t>Battery Storage</t>
  </si>
  <si>
    <t>Retirements</t>
  </si>
  <si>
    <t>LYA</t>
  </si>
  <si>
    <t>Loy Yang A</t>
  </si>
  <si>
    <t>LYB</t>
  </si>
  <si>
    <t>Loy Yang B</t>
  </si>
  <si>
    <t>YALL</t>
  </si>
  <si>
    <t>BAYSWATR</t>
  </si>
  <si>
    <t>Bayswater</t>
  </si>
  <si>
    <t>ERARING</t>
  </si>
  <si>
    <t>Eraring</t>
  </si>
  <si>
    <t>MTPIPER</t>
  </si>
  <si>
    <t>Mt Piper</t>
  </si>
  <si>
    <t>LIDDELL</t>
  </si>
  <si>
    <t>Liddell</t>
  </si>
  <si>
    <t>VALESPNT</t>
  </si>
  <si>
    <t>MILLMERN</t>
  </si>
  <si>
    <t>Millmerran</t>
  </si>
  <si>
    <t>TARONG</t>
  </si>
  <si>
    <t>Tarong</t>
  </si>
  <si>
    <t>TARONGN</t>
  </si>
  <si>
    <t>Tarong North</t>
  </si>
  <si>
    <t>KoganCrk</t>
  </si>
  <si>
    <t>Kogan Creek</t>
  </si>
  <si>
    <t>CALLIDEC</t>
  </si>
  <si>
    <t>Callide C</t>
  </si>
  <si>
    <t>CALLIDEB</t>
  </si>
  <si>
    <t>Callide B</t>
  </si>
  <si>
    <t>STANWELL</t>
  </si>
  <si>
    <t>Stanwell</t>
  </si>
  <si>
    <t>GPS</t>
  </si>
  <si>
    <t>Gladstone</t>
  </si>
  <si>
    <t>Mt CO2e</t>
  </si>
  <si>
    <t>Table of Contents</t>
  </si>
  <si>
    <t>Worksheet</t>
  </si>
  <si>
    <t>Description</t>
  </si>
  <si>
    <t>Case Assumptions</t>
  </si>
  <si>
    <t>Summary of key assumptions</t>
  </si>
  <si>
    <t>Summary charts</t>
  </si>
  <si>
    <t>NEM Demand</t>
  </si>
  <si>
    <t>Summary of NEM underlying demand forecast</t>
  </si>
  <si>
    <t>NEM Generation</t>
  </si>
  <si>
    <t>Summary of NEM generation by state and technology</t>
  </si>
  <si>
    <t>NEM Capacity</t>
  </si>
  <si>
    <t>Summary of NEM capacity by state and technology type</t>
  </si>
  <si>
    <t>NEM Emissions</t>
  </si>
  <si>
    <t>Summary of NEM emissions by state and technology type</t>
  </si>
  <si>
    <t>NEM Interconnector</t>
  </si>
  <si>
    <t>Summary of NEM interconnector capacity and flows</t>
  </si>
  <si>
    <t>Gas Prices</t>
  </si>
  <si>
    <t>Summary of NEM gas prices by state</t>
  </si>
  <si>
    <t>Coal Prices</t>
  </si>
  <si>
    <t>Summary of NEM coal prices by power station</t>
  </si>
  <si>
    <t>Annual Black Price</t>
  </si>
  <si>
    <t>Summary of NEM annual time and dispatch weighted price by state</t>
  </si>
  <si>
    <t>Quarterly Black Price</t>
  </si>
  <si>
    <t>Summary of NEM quarterly time and dispatch weighted price by state</t>
  </si>
  <si>
    <t>Monthly Black Price</t>
  </si>
  <si>
    <t>Summary of NEM monthly time and dispatch weighted price by state</t>
  </si>
  <si>
    <t>Bundled Price (Real)</t>
  </si>
  <si>
    <t>Summary of NEM bundled PV and wind dispatch weighted price by state (Real)</t>
  </si>
  <si>
    <t>Bundled Price (Nominal)</t>
  </si>
  <si>
    <t>Summary of NEM bundled PV and wind dispatch weighted price by state (Nominal)</t>
  </si>
  <si>
    <t>Assumption</t>
  </si>
  <si>
    <t>Parameter</t>
  </si>
  <si>
    <t>Policy</t>
  </si>
  <si>
    <t>Renewable Energy Target</t>
  </si>
  <si>
    <t>Large Scale Renewable Energy Target (LRET)</t>
  </si>
  <si>
    <t>Implemented</t>
  </si>
  <si>
    <t>Victorian Renewable Energy Target (VRET)</t>
  </si>
  <si>
    <t>Victoria Solar Homes Program</t>
  </si>
  <si>
    <t>Queensland Renewable Energy Target (QRET)</t>
  </si>
  <si>
    <t>New South Wales Electricity Plan (NRET)</t>
  </si>
  <si>
    <t>Snowy Hydro Expansion</t>
  </si>
  <si>
    <t>South Australian Energy Security Target (EST)</t>
  </si>
  <si>
    <t>EV Growth</t>
  </si>
  <si>
    <t>Demand growth</t>
  </si>
  <si>
    <t>Fuel prices</t>
  </si>
  <si>
    <t>Technology costs</t>
  </si>
  <si>
    <t>Renewable technology costs</t>
  </si>
  <si>
    <t>Methodology</t>
  </si>
  <si>
    <t>New entrant pricing capable of delivering firm load</t>
  </si>
  <si>
    <t>Thermal technologies (gas, coal) and renewable technologies (wind, solar)</t>
  </si>
  <si>
    <t>Renewable Energy database update (list of committed and existing plants)</t>
  </si>
  <si>
    <t>Updated</t>
  </si>
  <si>
    <t>Demand profiles</t>
  </si>
  <si>
    <t>Historical 2019 demand profile, adjusted for PV and EV demand (from AEMO)</t>
  </si>
  <si>
    <t>Note that overlaying the above, Jacobs' has updated our database of renewable projects and incorporated market announcements.</t>
  </si>
  <si>
    <t xml:space="preserve">Dashboard </t>
  </si>
  <si>
    <t>Total NEM Demand | GWh</t>
  </si>
  <si>
    <t>Generation Emissions Intensity | tonnes CO2e/MWh</t>
  </si>
  <si>
    <t>NEM Capacity &amp; Generation</t>
  </si>
  <si>
    <t>Queensland Cumulative Capacity | MW</t>
  </si>
  <si>
    <t>Queensland Capacity Change | MW</t>
  </si>
  <si>
    <t>Queensland Generation | GWh</t>
  </si>
  <si>
    <t>New South Wales Cumulative Capacity | MW</t>
  </si>
  <si>
    <t>New South Wales Capacity Change | MW</t>
  </si>
  <si>
    <t>New South Wales Generation | GWh</t>
  </si>
  <si>
    <t>Victoria Cumulative Capacity | MW</t>
  </si>
  <si>
    <t>Victoria Capacity Change | MW</t>
  </si>
  <si>
    <t>Victoria Generation | GWh</t>
  </si>
  <si>
    <t>Tasmania Cumulative Capacity | MW</t>
  </si>
  <si>
    <t>Tasmania Capacity Change | MW</t>
  </si>
  <si>
    <t>Tasmania Generation | GWh</t>
  </si>
  <si>
    <t>South Australia Cumulative Capacity | MW</t>
  </si>
  <si>
    <t>South Australia Capacity Change | MW</t>
  </si>
  <si>
    <t>South Australia Generation | GWh</t>
  </si>
  <si>
    <t>Total NEM Cumulative Capacity | MW</t>
  </si>
  <si>
    <t>Total NEM Capacity Change | MW</t>
  </si>
  <si>
    <t>Total NEM Generation | GWh</t>
  </si>
  <si>
    <t>Total NEM Thermal Cumulative Capacity | MW</t>
  </si>
  <si>
    <t>Total NEM Thermal Capacity Change | MW</t>
  </si>
  <si>
    <t>Total NEM Thermal Generation | GWh</t>
  </si>
  <si>
    <t>Total NEM Coal Cumulative Capacity | MW</t>
  </si>
  <si>
    <t>Total NEM Coal Capacity Change | MW</t>
  </si>
  <si>
    <t>Total NEM Coal Generation | GWh</t>
  </si>
  <si>
    <t>Total NEM Gas Cumulative Capacity | MW</t>
  </si>
  <si>
    <t>Total NEM Gas Capacity Change | MW</t>
  </si>
  <si>
    <t>Total NEM Gas Generation | GWh</t>
  </si>
  <si>
    <t>Total NEM Renewable Cumulative Capacity | MW</t>
  </si>
  <si>
    <t>Total NEM Renewable Capacity Change | MW</t>
  </si>
  <si>
    <t>Total NEM Renewable Generation | GWh</t>
  </si>
  <si>
    <t>NEM Gas &amp; Coal Prices</t>
  </si>
  <si>
    <t>Gas Price Regions | $/GJ</t>
  </si>
  <si>
    <t>Black Coal Average Price | $/GJ</t>
  </si>
  <si>
    <t>NEM Black Price</t>
  </si>
  <si>
    <t>Time Weighted Average Price | $/MWh</t>
  </si>
  <si>
    <t>Peak /Off-peak ratio | $/MWh</t>
  </si>
  <si>
    <t xml:space="preserve">Annual TWP and DWP </t>
  </si>
  <si>
    <t>Queensland | $/MWh</t>
  </si>
  <si>
    <t>New South Wales | $/MWh</t>
  </si>
  <si>
    <t>Victoria | $/MWh</t>
  </si>
  <si>
    <t>South Australia | $/MWh</t>
  </si>
  <si>
    <t>Tasmania | $/MWh</t>
  </si>
  <si>
    <t>Bundled Prices</t>
  </si>
  <si>
    <t>Generic PV Bundled Price | $/MWh</t>
  </si>
  <si>
    <t>Generic Wind Bundled Price | $/MWh</t>
  </si>
  <si>
    <t>Green Price (LGC, EIS) | $/MWh</t>
  </si>
  <si>
    <t>Firm Capacity Change | MW</t>
  </si>
  <si>
    <t>Anticipated Capacity Levels</t>
  </si>
  <si>
    <t>Anticipated capacity levels of wind and solar by 2030, Base scenario</t>
  </si>
  <si>
    <t>Anticipated capacity levels of wind and solar by 2040, Base scenario</t>
  </si>
  <si>
    <t>Anticipated capacity levels of wind and solar by 2050, Base scenario</t>
  </si>
  <si>
    <t>Underlying Demand</t>
  </si>
  <si>
    <t>Financial Year</t>
  </si>
  <si>
    <t>Queensland</t>
  </si>
  <si>
    <t>Peak demand</t>
  </si>
  <si>
    <t>Energy</t>
  </si>
  <si>
    <t xml:space="preserve">NEM </t>
  </si>
  <si>
    <t>Generation Sent Out</t>
  </si>
  <si>
    <t>Coal CCS</t>
  </si>
  <si>
    <t>Gas CC CCS</t>
  </si>
  <si>
    <t>Gas Steam</t>
  </si>
  <si>
    <t>Distillate</t>
  </si>
  <si>
    <t>Hydro</t>
  </si>
  <si>
    <t>Biomass</t>
  </si>
  <si>
    <t>Solar</t>
  </si>
  <si>
    <t>Solar + Storage</t>
  </si>
  <si>
    <t>Geothermal</t>
  </si>
  <si>
    <t>Rooftop PV</t>
  </si>
  <si>
    <t>Total</t>
  </si>
  <si>
    <t xml:space="preserve">Total NEM </t>
  </si>
  <si>
    <t>NEM Thermal Generation</t>
  </si>
  <si>
    <t>NEM Renewable Generation</t>
  </si>
  <si>
    <t>NEM Total Generation</t>
  </si>
  <si>
    <t>NEM Thermal Gen/Total Gen</t>
  </si>
  <si>
    <t>NEM Renewable Gen/Total Gen</t>
  </si>
  <si>
    <t>Check</t>
  </si>
  <si>
    <t>NEM Dispatchable Generation</t>
  </si>
  <si>
    <t>VRET (Renewable Gen on Total Gen)</t>
  </si>
  <si>
    <t>VIC Renewable Generation</t>
  </si>
  <si>
    <t>VIC Total Generation</t>
  </si>
  <si>
    <t>VIC Renewable Gen/Total Gen</t>
  </si>
  <si>
    <t>QRET (Renewable Gen on Demand)</t>
  </si>
  <si>
    <t>QLD Renewable Generation</t>
  </si>
  <si>
    <t>QLD Renewable Gen/Total Demand</t>
  </si>
  <si>
    <t>NSW Roadmap</t>
  </si>
  <si>
    <t>NSW Renewable Capacity</t>
  </si>
  <si>
    <t>NSW Long Duration Storage Capacity (Excl. Snowy Hydro)</t>
  </si>
  <si>
    <t>SRET (100% of demand by 2030)</t>
  </si>
  <si>
    <t>SA Renewable Generation</t>
  </si>
  <si>
    <t>SA Renewable Gen/Total Demand</t>
  </si>
  <si>
    <t>Total / Ren Gen</t>
  </si>
  <si>
    <t>Capacity Change</t>
  </si>
  <si>
    <t>Thermal retirements</t>
  </si>
  <si>
    <t>Thermal capacity additions</t>
  </si>
  <si>
    <t>Renewable/storage capacity additions</t>
  </si>
  <si>
    <t>Renewable capacity additions</t>
  </si>
  <si>
    <t>Coal retirement</t>
  </si>
  <si>
    <t>Brown coal retirement</t>
  </si>
  <si>
    <t>Storage capacity levels</t>
  </si>
  <si>
    <t>Pumped hydro capacity</t>
  </si>
  <si>
    <t>Battery storage capacity</t>
  </si>
  <si>
    <t>Aggregated battery storage capacity</t>
  </si>
  <si>
    <t>Anticipated capacity levels</t>
  </si>
  <si>
    <t>QLD Wind</t>
  </si>
  <si>
    <t>QLD Solar</t>
  </si>
  <si>
    <t>QLD Rooftop PV</t>
  </si>
  <si>
    <t>NSW Wind</t>
  </si>
  <si>
    <t>NSW Solar</t>
  </si>
  <si>
    <t>NSW Rooftop PV</t>
  </si>
  <si>
    <t>VIC Wind</t>
  </si>
  <si>
    <t>VIC Solar</t>
  </si>
  <si>
    <t>VIC Rooftop PV</t>
  </si>
  <si>
    <t>SA Wind</t>
  </si>
  <si>
    <t>SA Solar</t>
  </si>
  <si>
    <t>SA Rooftop PV</t>
  </si>
  <si>
    <t>Wind REZ</t>
  </si>
  <si>
    <t>Q1</t>
  </si>
  <si>
    <t>Q2</t>
  </si>
  <si>
    <t>Q3</t>
  </si>
  <si>
    <t>Q4</t>
  </si>
  <si>
    <t>Q5</t>
  </si>
  <si>
    <t>Q6</t>
  </si>
  <si>
    <t>Q7</t>
  </si>
  <si>
    <t>Q8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</si>
  <si>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</si>
  <si>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</si>
  <si>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</si>
  <si>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</si>
  <si>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</si>
  <si>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</si>
  <si>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</si>
  <si>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</si>
  <si>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</si>
  <si>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V1</t>
  </si>
  <si>
    <t>V2</t>
  </si>
  <si>
    <t>V3</t>
  </si>
  <si>
    <t>V4</t>
  </si>
  <si>
    <t>V5</t>
  </si>
  <si>
    <t>V6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</si>
  <si>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</si>
  <si>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</si>
  <si>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</si>
  <si>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</si>
  <si>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</si>
  <si>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</si>
  <si>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</si>
  <si>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</si>
  <si>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</si>
  <si>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T1</t>
  </si>
  <si>
    <t>T2</t>
  </si>
  <si>
    <t>T3</t>
  </si>
  <si>
    <t>Solar REZ</t>
  </si>
  <si>
    <t>Solar PV</t>
  </si>
  <si>
    <t xml:space="preserve">Emissions </t>
  </si>
  <si>
    <t>Solar with storage</t>
  </si>
  <si>
    <t>tonnes CO2e/MWh</t>
  </si>
  <si>
    <t>Interconnector</t>
  </si>
  <si>
    <t>Basslink</t>
  </si>
  <si>
    <t>VIC to TAS Firm Capacity</t>
  </si>
  <si>
    <t>TAS Losses</t>
  </si>
  <si>
    <t>TAS Imports</t>
  </si>
  <si>
    <t>VIC Losses</t>
  </si>
  <si>
    <t>VIC Imports</t>
  </si>
  <si>
    <t>VICTORIA-SA</t>
  </si>
  <si>
    <t>SA-VIC Firm Capacity</t>
  </si>
  <si>
    <t>SA Losses</t>
  </si>
  <si>
    <t>SA Imports</t>
  </si>
  <si>
    <t>VICTORIA-SNOWY</t>
  </si>
  <si>
    <t>SNOWY-VIC Firm Capacity</t>
  </si>
  <si>
    <t>SNOWY Losses</t>
  </si>
  <si>
    <t>SNOWY Imports</t>
  </si>
  <si>
    <t>REDCLIFF-SA</t>
  </si>
  <si>
    <t>SA-REDCLIFF Firm Capacity</t>
  </si>
  <si>
    <t>REDCLIFF Losses</t>
  </si>
  <si>
    <t>REDCLIFF Imports</t>
  </si>
  <si>
    <t>SNOWY-NSW</t>
  </si>
  <si>
    <t>NSW-SNOWY Firm Capacity</t>
  </si>
  <si>
    <t>NSW Losses</t>
  </si>
  <si>
    <t>NSW Imports</t>
  </si>
  <si>
    <t>NSW-QLDSTH</t>
  </si>
  <si>
    <t>QNI</t>
  </si>
  <si>
    <t>QLDSTH-NSW Firm Capacity</t>
  </si>
  <si>
    <t>QLDSTH Losses</t>
  </si>
  <si>
    <t>QLDSTH Imports</t>
  </si>
  <si>
    <t>QLDSTH-QLDCEN</t>
  </si>
  <si>
    <t>QLDCEN-QLDSTH Firm Capacity</t>
  </si>
  <si>
    <t>QLDCEN Losses</t>
  </si>
  <si>
    <t>QLDCEN Imports</t>
  </si>
  <si>
    <t>QLDCEN-QLDNTH</t>
  </si>
  <si>
    <t>QLDNTH-QLDCEN Firm Capacity</t>
  </si>
  <si>
    <t>QLDNTH Losses</t>
  </si>
  <si>
    <t>QLDNTH Imports</t>
  </si>
  <si>
    <t>SA-NSW</t>
  </si>
  <si>
    <t>EnergyConnect</t>
  </si>
  <si>
    <t>NSW- SA Firm Capacity</t>
  </si>
  <si>
    <t>VICTORIA-REDCLIFF</t>
  </si>
  <si>
    <t>REDCLIFF-VIC Firm Capacity</t>
  </si>
  <si>
    <t>Net imports</t>
  </si>
  <si>
    <t>Tas</t>
  </si>
  <si>
    <t>Vic</t>
  </si>
  <si>
    <t>Qld</t>
  </si>
  <si>
    <t>Net</t>
  </si>
  <si>
    <t>Melbourne</t>
  </si>
  <si>
    <t>$/GJ</t>
  </si>
  <si>
    <t>Nth QLD</t>
  </si>
  <si>
    <t>SE Qld</t>
  </si>
  <si>
    <t>Cen Qld</t>
  </si>
  <si>
    <t>West Qld</t>
  </si>
  <si>
    <t>NEM Region Average</t>
  </si>
  <si>
    <t>Thermal Plant</t>
  </si>
  <si>
    <t>Coal Type</t>
  </si>
  <si>
    <t>Black Coal Average</t>
  </si>
  <si>
    <t>Yallourn W</t>
  </si>
  <si>
    <t>Brown Coal Average</t>
  </si>
  <si>
    <t>Dispatch-weighted prices - Wind REZ</t>
  </si>
  <si>
    <t>Q1 Wind REZ, Generic DWP</t>
  </si>
  <si>
    <t>Q2 Wind REZ, Generic DWP</t>
  </si>
  <si>
    <t>Q3 Wind REZ, Generic DWP</t>
  </si>
  <si>
    <t>Q4 Wind REZ, Generic DWP</t>
  </si>
  <si>
    <t>Q5 Wind REZ, Generic DWP</t>
  </si>
  <si>
    <t>Q6 Wind REZ, Generic DWP</t>
  </si>
  <si>
    <t>Q7 Wind REZ, Generic DWP</t>
  </si>
  <si>
    <t>Q8 Wind REZ, Generic DWP</t>
  </si>
  <si>
    <t>N1 Wind REZ, Generic DWP</t>
  </si>
  <si>
    <t>N2 Wind REZ, Generic DWP</t>
  </si>
  <si>
    <t>N3 Wind REZ, Generic DWP</t>
  </si>
  <si>
    <t>N4 Wind REZ, Generic DWP</t>
  </si>
  <si>
    <t>N5 Wind REZ, Generic DWP</t>
  </si>
  <si>
    <t>N6 Wind REZ, Generic DWP</t>
  </si>
  <si>
    <t>N7 Wind REZ, Generic DWP</t>
  </si>
  <si>
    <t>N8 Wind REZ, Generic DWP</t>
  </si>
  <si>
    <t>N9 Wind REZ, Generic DWP</t>
  </si>
  <si>
    <t>V1 Wind REZ, Generic DWP</t>
  </si>
  <si>
    <t>V2 Wind REZ, Generic DWP</t>
  </si>
  <si>
    <t>V3 Wind REZ, Generic DWP</t>
  </si>
  <si>
    <t>V4 Wind REZ, Generic DWP</t>
  </si>
  <si>
    <t>V5 Wind REZ, Generic DWP</t>
  </si>
  <si>
    <t>V6 Wind REZ, Generic DWP</t>
  </si>
  <si>
    <t>S1 Wind REZ, Generic DWP</t>
  </si>
  <si>
    <t>S2 Wind REZ, Generic DWP</t>
  </si>
  <si>
    <t>S3 Wind REZ, Generic DWP</t>
  </si>
  <si>
    <t>S4 Wind REZ, Generic DWP</t>
  </si>
  <si>
    <t>S5 Wind REZ, Generic DWP</t>
  </si>
  <si>
    <t>S6 Wind REZ, Generic DWP</t>
  </si>
  <si>
    <t>S7 Wind REZ, Generic DWP</t>
  </si>
  <si>
    <t>S8 Wind REZ, Generic DWP</t>
  </si>
  <si>
    <t>S9 Wind REZ, Generic DWP</t>
  </si>
  <si>
    <t>T1 Wind REZ, Generic DWP</t>
  </si>
  <si>
    <t>T2 Wind REZ, Generic DWP</t>
  </si>
  <si>
    <t>T3 Wind REZ, Generic DWP</t>
  </si>
  <si>
    <t>Dispatch-weighted prices - Solar REZ</t>
  </si>
  <si>
    <t>Q1 Solar REZ, Generic DWP</t>
  </si>
  <si>
    <t>Q2 Solar REZ, Generic DWP</t>
  </si>
  <si>
    <t>Q3 Solar REZ, Generic DWP</t>
  </si>
  <si>
    <t>Q4 Solar REZ, Generic DWP</t>
  </si>
  <si>
    <t>Q5 Solar REZ, Generic DWP</t>
  </si>
  <si>
    <t>Q6 Solar REZ, Generic DWP</t>
  </si>
  <si>
    <t>Q7 Solar REZ, Generic DWP</t>
  </si>
  <si>
    <t>Q8 Solar REZ, Generic DWP</t>
  </si>
  <si>
    <t>N1 Solar REZ, Generic DWP</t>
  </si>
  <si>
    <t>N2 Solar REZ, Generic DWP</t>
  </si>
  <si>
    <t>N3 Solar REZ, Generic DWP</t>
  </si>
  <si>
    <t>N4 Solar REZ, Generic DWP</t>
  </si>
  <si>
    <t>N5 Solar REZ, Generic DWP</t>
  </si>
  <si>
    <t>N6 Solar REZ, Generic DWP</t>
  </si>
  <si>
    <t>N7 Solar REZ, Generic DWP</t>
  </si>
  <si>
    <t>N8 Solar REZ, Generic DWP</t>
  </si>
  <si>
    <t>N9 Solar REZ, Generic DWP</t>
  </si>
  <si>
    <t>V1 Solar REZ, Generic DWP</t>
  </si>
  <si>
    <t>V2 Solar REZ, Generic DWP</t>
  </si>
  <si>
    <t>V3 Solar REZ, Generic DWP</t>
  </si>
  <si>
    <t>V4 Solar REZ, Generic DWP</t>
  </si>
  <si>
    <t>V5 Solar REZ, Generic DWP</t>
  </si>
  <si>
    <t>V6 Solar REZ, Generic DWP</t>
  </si>
  <si>
    <t>S1 Solar REZ, Generic DWP</t>
  </si>
  <si>
    <t>S2 Solar REZ, Generic DWP</t>
  </si>
  <si>
    <t>S3 Solar REZ, Generic DWP</t>
  </si>
  <si>
    <t>S4 Solar REZ, Generic DWP</t>
  </si>
  <si>
    <t>S5 Solar REZ, Generic DWP</t>
  </si>
  <si>
    <t>S6 Solar REZ, Generic DWP</t>
  </si>
  <si>
    <t>S7 Solar REZ, Generic DWP</t>
  </si>
  <si>
    <t>S8 Solar REZ, Generic DWP</t>
  </si>
  <si>
    <t>S9 Solar REZ, Generic DWP</t>
  </si>
  <si>
    <t>T1 Solar REZ, Generic DWP</t>
  </si>
  <si>
    <t>T2 Solar REZ, Generic DWP</t>
  </si>
  <si>
    <t>T3 Solar REZ, Generic DWP</t>
  </si>
  <si>
    <t>Dispatch weighted prices - PV (RRN)</t>
  </si>
  <si>
    <t>Generic PV, Tasmania</t>
  </si>
  <si>
    <t>Generic PV, South Australia</t>
  </si>
  <si>
    <t>Generic PV, Victoria</t>
  </si>
  <si>
    <t>Generic PV, New South Wales</t>
  </si>
  <si>
    <t>Generic PV, Queensland</t>
  </si>
  <si>
    <t>Dispatch weighted prices - Wind (RRN)</t>
  </si>
  <si>
    <t>Generic Wind, Tasmania</t>
  </si>
  <si>
    <t>Generic Wind, South Australia</t>
  </si>
  <si>
    <t>Generic Wind, Victoria</t>
  </si>
  <si>
    <t>Generic Wind, New South Wales</t>
  </si>
  <si>
    <t>Generic Wind, Queensland</t>
  </si>
  <si>
    <t>Time Weighted Average (RRN)</t>
  </si>
  <si>
    <t>Off-peak weighted average price (RRN)
(11pm to 7am on weekdays plus weekends)</t>
  </si>
  <si>
    <t>Peak period weighted average price (RRN)
(7am to 11pm weekdays)</t>
  </si>
  <si>
    <t>Peak/Off Peak Ratio</t>
  </si>
  <si>
    <t>Q3 2022</t>
  </si>
  <si>
    <t>Q4 2022</t>
  </si>
  <si>
    <t>Q1 2023</t>
  </si>
  <si>
    <t>Q2 2023</t>
  </si>
  <si>
    <t>Q3 2023</t>
  </si>
  <si>
    <t>Q4 2023</t>
  </si>
  <si>
    <t>Q1 2024</t>
  </si>
  <si>
    <t>Q2 2024</t>
  </si>
  <si>
    <t>Q3 2024</t>
  </si>
  <si>
    <t>Q4 2024</t>
  </si>
  <si>
    <t>Q1 2025</t>
  </si>
  <si>
    <t>Q2 2025</t>
  </si>
  <si>
    <t>Q3 2025</t>
  </si>
  <si>
    <t>Q4 2025</t>
  </si>
  <si>
    <t>Q1 2026</t>
  </si>
  <si>
    <t>Q2 2026</t>
  </si>
  <si>
    <t>Q3 2026</t>
  </si>
  <si>
    <t>Q4 2026</t>
  </si>
  <si>
    <t>Q1 2027</t>
  </si>
  <si>
    <t>Q2 2027</t>
  </si>
  <si>
    <t>Q3 2027</t>
  </si>
  <si>
    <t>Q4 2027</t>
  </si>
  <si>
    <t>Q1 2028</t>
  </si>
  <si>
    <t>Q2 2028</t>
  </si>
  <si>
    <t>Q3 2028</t>
  </si>
  <si>
    <t>Q4 2028</t>
  </si>
  <si>
    <t>Q1 2029</t>
  </si>
  <si>
    <t>Q2 2029</t>
  </si>
  <si>
    <t>Q3 2029</t>
  </si>
  <si>
    <t>Q4 2029</t>
  </si>
  <si>
    <t>Q1 2030</t>
  </si>
  <si>
    <t>Q2 2030</t>
  </si>
  <si>
    <t>Q3 2030</t>
  </si>
  <si>
    <t>Q4 2030</t>
  </si>
  <si>
    <t>Q1 2031</t>
  </si>
  <si>
    <t>Q2 2031</t>
  </si>
  <si>
    <t>Q3 2031</t>
  </si>
  <si>
    <t>Q4 2031</t>
  </si>
  <si>
    <t>Q1 2032</t>
  </si>
  <si>
    <t>Q2 2032</t>
  </si>
  <si>
    <t>Q3 2032</t>
  </si>
  <si>
    <t>Q4 2032</t>
  </si>
  <si>
    <t>Q1 2033</t>
  </si>
  <si>
    <t>Q2 2033</t>
  </si>
  <si>
    <t>Q3 2033</t>
  </si>
  <si>
    <t>Q4 2033</t>
  </si>
  <si>
    <t>Q1 2034</t>
  </si>
  <si>
    <t>Q2 2034</t>
  </si>
  <si>
    <t>Q3 2034</t>
  </si>
  <si>
    <t>Q4 2034</t>
  </si>
  <si>
    <t>Q1 2035</t>
  </si>
  <si>
    <t>Q2 2035</t>
  </si>
  <si>
    <t>Q3 2035</t>
  </si>
  <si>
    <t>Q4 2035</t>
  </si>
  <si>
    <t>Q1 2036</t>
  </si>
  <si>
    <t>Q2 2036</t>
  </si>
  <si>
    <t>Q3 2036</t>
  </si>
  <si>
    <t>Q4 2036</t>
  </si>
  <si>
    <t>Q1 2037</t>
  </si>
  <si>
    <t>Q2 2037</t>
  </si>
  <si>
    <t>Q3 2037</t>
  </si>
  <si>
    <t>Q4 2037</t>
  </si>
  <si>
    <t>Q1 2038</t>
  </si>
  <si>
    <t>Q2 2038</t>
  </si>
  <si>
    <t>Q3 2038</t>
  </si>
  <si>
    <t>Q4 2038</t>
  </si>
  <si>
    <t>Q1 2039</t>
  </si>
  <si>
    <t>Q2 2039</t>
  </si>
  <si>
    <t>Q3 2039</t>
  </si>
  <si>
    <t>Q4 2039</t>
  </si>
  <si>
    <t>Q1 2040</t>
  </si>
  <si>
    <t>Q2 2040</t>
  </si>
  <si>
    <t>Q3 2040</t>
  </si>
  <si>
    <t>Q4 2040</t>
  </si>
  <si>
    <t>Q1 2041</t>
  </si>
  <si>
    <t>Q2 2041</t>
  </si>
  <si>
    <t>Q3 2041</t>
  </si>
  <si>
    <t>Q4 2041</t>
  </si>
  <si>
    <t>Q1 2042</t>
  </si>
  <si>
    <t>Q2 2042</t>
  </si>
  <si>
    <t>Q3 2042</t>
  </si>
  <si>
    <t>Q4 2042</t>
  </si>
  <si>
    <t>Q1 2043</t>
  </si>
  <si>
    <t>Q2 2043</t>
  </si>
  <si>
    <t>Q3 2043</t>
  </si>
  <si>
    <t>Q4 2043</t>
  </si>
  <si>
    <t>Q1 2044</t>
  </si>
  <si>
    <t>Q2 2044</t>
  </si>
  <si>
    <t>Q3 2044</t>
  </si>
  <si>
    <t>Q4 2044</t>
  </si>
  <si>
    <t>Q1 2045</t>
  </si>
  <si>
    <t>Q2 2045</t>
  </si>
  <si>
    <t>Q3 2045</t>
  </si>
  <si>
    <t>Q4 2045</t>
  </si>
  <si>
    <t>Q1 2046</t>
  </si>
  <si>
    <t>Q2 2046</t>
  </si>
  <si>
    <t>Q3 2046</t>
  </si>
  <si>
    <t>Q4 2046</t>
  </si>
  <si>
    <t>Q1 2047</t>
  </si>
  <si>
    <t>Q2 2047</t>
  </si>
  <si>
    <t>Q3 2047</t>
  </si>
  <si>
    <t>Q4 2047</t>
  </si>
  <si>
    <t>Q1 2048</t>
  </si>
  <si>
    <t>Q2 2048</t>
  </si>
  <si>
    <t>Q3 2048</t>
  </si>
  <si>
    <t>Q4 2048</t>
  </si>
  <si>
    <t>Q1 2049</t>
  </si>
  <si>
    <t>Q2 2049</t>
  </si>
  <si>
    <t>Q3 2049</t>
  </si>
  <si>
    <t>Q4 2049</t>
  </si>
  <si>
    <t>Q1 2050</t>
  </si>
  <si>
    <t>Q2 2050</t>
  </si>
  <si>
    <t>Time weighted average - Flat</t>
  </si>
  <si>
    <t>Time weighted average- Off Peak</t>
  </si>
  <si>
    <t>Time weighted average-Peak</t>
  </si>
  <si>
    <t xml:space="preserve">Generic Wind, Queensland </t>
  </si>
  <si>
    <t>LGC Penalty</t>
  </si>
  <si>
    <t xml:space="preserve">LGC Price </t>
  </si>
  <si>
    <t>EIS Premium</t>
  </si>
  <si>
    <t>Bundled Prices PV - LGC,EIS</t>
  </si>
  <si>
    <t>Bundled Prices Wind -  LGC,EIS</t>
  </si>
  <si>
    <t>NPV Solar</t>
  </si>
  <si>
    <t>NPV Wind</t>
  </si>
  <si>
    <t>Mt Isa</t>
  </si>
  <si>
    <t>Northern Territory</t>
  </si>
  <si>
    <t>BlueW</t>
  </si>
  <si>
    <t>NW</t>
  </si>
  <si>
    <t>TASMANIA-VICTORIA</t>
  </si>
  <si>
    <t>Darwin</t>
  </si>
  <si>
    <t>NWIS</t>
  </si>
  <si>
    <t>Type</t>
  </si>
  <si>
    <t>Katherine</t>
  </si>
  <si>
    <t>Q2 2051</t>
  </si>
  <si>
    <t>Q2 2052</t>
  </si>
  <si>
    <t>Q2 2053</t>
  </si>
  <si>
    <t>Q2 2054</t>
  </si>
  <si>
    <t>Q2 2055</t>
  </si>
  <si>
    <t>Q3 2050</t>
  </si>
  <si>
    <t>Q4 2050</t>
  </si>
  <si>
    <t>Q1 2051</t>
  </si>
  <si>
    <t>Q3 2051</t>
  </si>
  <si>
    <t>Q4 2051</t>
  </si>
  <si>
    <t>Q1 2052</t>
  </si>
  <si>
    <t>Q3 2052</t>
  </si>
  <si>
    <t>Q4 2052</t>
  </si>
  <si>
    <t>Q1 2053</t>
  </si>
  <si>
    <t>Q3 2053</t>
  </si>
  <si>
    <t>Q4 2053</t>
  </si>
  <si>
    <t>Q1 2054</t>
  </si>
  <si>
    <t>Q3 2054</t>
  </si>
  <si>
    <t>Q4 2054</t>
  </si>
  <si>
    <t>Q1 2055</t>
  </si>
  <si>
    <t>Plant</t>
  </si>
  <si>
    <t xml:space="preserve">                                                                                        </t>
  </si>
  <si>
    <t>Monthly Pre-economic curtailment (Calendar Year)</t>
  </si>
  <si>
    <t>Pre-economic curtailment (Financial Year)</t>
  </si>
  <si>
    <t>Quarterly Pre-economic curtailment (Calendar Year)</t>
  </si>
  <si>
    <t>Post-economic curtailment (Financial Year)</t>
  </si>
  <si>
    <t>Hydrogen ready</t>
  </si>
  <si>
    <t>Vales Point B</t>
  </si>
  <si>
    <t>Implemented in 2030</t>
  </si>
  <si>
    <t>Qld Sth</t>
  </si>
  <si>
    <t>Qld Nth</t>
  </si>
  <si>
    <t>Qld Cen</t>
  </si>
  <si>
    <t xml:space="preserve">Implemented through lower WACCs on renewable plant:
     -Solar PV 4.1%
     -Wind 4.6%  </t>
  </si>
  <si>
    <t>Green Hydrogen Prices</t>
  </si>
  <si>
    <t>Coal Plant Installed Capacity (MW)</t>
  </si>
  <si>
    <t>Generation Emission Intensity (Scope 1)</t>
  </si>
  <si>
    <t>Grid Emission Intensity (Scope 2)</t>
  </si>
  <si>
    <t>AEMO ISP 2024 (Step Change)</t>
  </si>
  <si>
    <t>Load factor</t>
  </si>
  <si>
    <t>NEM available generation</t>
  </si>
  <si>
    <t>NEM generation (after curtailment)</t>
  </si>
  <si>
    <t>Reconciliation</t>
  </si>
  <si>
    <t xml:space="preserve">NEM generation after storage charging deducted </t>
  </si>
  <si>
    <t>NEM generation after interconnector losses</t>
  </si>
  <si>
    <t>Difference to energy demand</t>
  </si>
  <si>
    <t>TWA price differences</t>
  </si>
  <si>
    <t>Solar DWP</t>
  </si>
  <si>
    <t>Wind DWP</t>
  </si>
  <si>
    <t>Growth rate</t>
  </si>
  <si>
    <t>Coincident system peak</t>
  </si>
  <si>
    <t>System load factor</t>
  </si>
  <si>
    <t>Load class year, coincident peak demand</t>
  </si>
  <si>
    <t>NEM renewable capacity/total capacity</t>
  </si>
  <si>
    <t>Total storage capacity</t>
  </si>
  <si>
    <t>Total storage/total renewables</t>
  </si>
  <si>
    <t>NEM renewable capacity</t>
  </si>
  <si>
    <t>NEM total capacity</t>
  </si>
  <si>
    <t>Thermal (coal/gas)</t>
  </si>
  <si>
    <t>Storage capacity</t>
  </si>
  <si>
    <t>Firm renewable capacity</t>
  </si>
  <si>
    <t>Firm VRE</t>
  </si>
  <si>
    <t>Firm capacity - grid</t>
  </si>
  <si>
    <t>Firmness and reliability of grid energy</t>
  </si>
  <si>
    <t>Coincident system peak demand - grid</t>
  </si>
  <si>
    <t>Total with firm VRE</t>
  </si>
  <si>
    <t>Total without firm VRE</t>
  </si>
  <si>
    <t>Reserve margins</t>
  </si>
  <si>
    <t>With firm VRE</t>
  </si>
  <si>
    <t>Without firm VRE</t>
  </si>
  <si>
    <t>Embedded Storage</t>
  </si>
  <si>
    <t>Rooftop PV and PVNSG</t>
  </si>
  <si>
    <t>AEMO ESOO 2024 (Central)</t>
  </si>
  <si>
    <t>VIC Energy Storage</t>
  </si>
  <si>
    <t>Zero and Negative Price Periods (%)</t>
  </si>
  <si>
    <t>VRE Regional Economic Curtailment (%)</t>
  </si>
  <si>
    <t>Gas Price per Region, ($/GJ, $Dec 2024 Dollars)</t>
  </si>
  <si>
    <t>Coal Price Thermal Generators,($/GJ, $Dec 2024 Dollars)</t>
  </si>
  <si>
    <t xml:space="preserve">Black Price ($/MWh, $Dec 2024 Dollars) </t>
  </si>
  <si>
    <t>Black Price ($/MWh, $Dec 2024 Dollars) - Quarterly</t>
  </si>
  <si>
    <t>Black Price ($/MWh, $Dec 2024 Dollars) - Monthly</t>
  </si>
  <si>
    <t xml:space="preserve">Bundled Price ($/MWh, $Dec 2024 Dollars) </t>
  </si>
  <si>
    <t>Q3 2055</t>
  </si>
  <si>
    <t>Q4 2055</t>
  </si>
  <si>
    <t>Q1 2056</t>
  </si>
  <si>
    <t>Q2 2056</t>
  </si>
  <si>
    <t>Q3 2056</t>
  </si>
  <si>
    <t>Q4 2056</t>
  </si>
  <si>
    <t>Q1 2057</t>
  </si>
  <si>
    <t>Q2 2057</t>
  </si>
  <si>
    <t>Q3 2057</t>
  </si>
  <si>
    <t>Q4 2057</t>
  </si>
  <si>
    <t>Q1 2058</t>
  </si>
  <si>
    <t>Q2 2058</t>
  </si>
  <si>
    <t>Q3 2058</t>
  </si>
  <si>
    <t>Q4 2058</t>
  </si>
  <si>
    <t>Q1 2059</t>
  </si>
  <si>
    <t>Q2 2059</t>
  </si>
  <si>
    <t>Q3 2059</t>
  </si>
  <si>
    <t>Q4 2059</t>
  </si>
  <si>
    <t>Q1 2060</t>
  </si>
  <si>
    <t>Q2 2060</t>
  </si>
  <si>
    <t>Embedded Battery</t>
  </si>
  <si>
    <t>Net imports from other regions | TWh</t>
  </si>
  <si>
    <t>Anticipated capacity levels of wind and solar by 2060, Base scenario</t>
  </si>
  <si>
    <t>Grattan Reference Case</t>
  </si>
  <si>
    <t xml:space="preserve">1st stage of VRET/QRET included
2nd stage of VRET, 40% renewables by 2025 included.
65% by 2030. 95% by 2035 included but not met.
2.6 GW storage by 2030, 6.3 GW by 2035.
Offshore wind targets delayed by 2 years: 2 GW by 2034, 4GW by 2037 &amp; 9 GW by 2042. </t>
  </si>
  <si>
    <t>Not included.</t>
  </si>
  <si>
    <t>GenCost 2023-24 (Global NZE post 2050) renewable technology cost assumption</t>
  </si>
  <si>
    <t>Implemented until 2030.</t>
  </si>
  <si>
    <t>State Government targets and expanded Capacity Investment Scheme drive emissions reductions to 2030. The CIS targets are delayed, expected to be met by 2033.</t>
  </si>
  <si>
    <t>AEMO Draft 2025 IASR (Step Change) until 2028, converging to AEMO 2024 ISP (Step Change) from 2029.</t>
  </si>
  <si>
    <t>ACCC LNG Netback forward curve until 2027, converging to AEMO 2024 GSOO (Step Change) by 2032.</t>
  </si>
  <si>
    <t>WEM</t>
  </si>
  <si>
    <t>Key Metrics - NEM</t>
  </si>
  <si>
    <t>NEM Metrics</t>
  </si>
  <si>
    <t>Collie</t>
  </si>
  <si>
    <t>MujaC</t>
  </si>
  <si>
    <t>MujaD</t>
  </si>
  <si>
    <t>Collie coal</t>
  </si>
  <si>
    <t>WEM (CS9)</t>
  </si>
  <si>
    <t>Generic PV, WEM</t>
  </si>
  <si>
    <t>Generic Wind, WEM</t>
  </si>
  <si>
    <t>DKIS</t>
  </si>
  <si>
    <t>DKIS (Darwin)</t>
  </si>
  <si>
    <t>NWIS (Dampier)</t>
  </si>
  <si>
    <t>NWMP</t>
  </si>
  <si>
    <t>Resource Costs, December 2024 dollars</t>
  </si>
  <si>
    <t>Capital costs - Generation</t>
  </si>
  <si>
    <t>$ million</t>
  </si>
  <si>
    <t>Operating costs - Transmission</t>
  </si>
  <si>
    <t>Capital Cost - Transmission</t>
  </si>
  <si>
    <t>Hydrogen premium</t>
  </si>
  <si>
    <t>Operating costs - Generation</t>
  </si>
  <si>
    <t>Capital Costs, $M</t>
  </si>
  <si>
    <t>Capital costs - Transmission</t>
  </si>
  <si>
    <t>Operating costs - Transmission (additional)</t>
  </si>
  <si>
    <t>Total - All Grids</t>
  </si>
  <si>
    <t>Carbon budget</t>
  </si>
  <si>
    <t>Cumulative emissions</t>
  </si>
  <si>
    <t>Carbon emissions</t>
  </si>
  <si>
    <t>Mt CO2e per annum</t>
  </si>
  <si>
    <t>Emission Balance Sheet (Scope 1 or Combustion Emissions Only)</t>
  </si>
  <si>
    <t>Ref case 2050</t>
  </si>
  <si>
    <t>Q2 Base 2050</t>
  </si>
  <si>
    <t>Operating and maintenance costs - Generation</t>
  </si>
  <si>
    <t>Fuel Costs</t>
  </si>
  <si>
    <t>Fuel Costs - Generation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</si>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</sst>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%"/>
    <numFmt numFmtId="167" formatCode="_-* #,##0_-;\-* #,##0_-;_-* &quot;-&quot;??_-;_-@_-"/>
    <numFmt numFmtId="168" formatCode="[$-C09]dd\-mmm\-yy;@"/>
    <numFmt numFmtId="169" formatCode="0.0"/>
    <numFmt numFmtId="170" formatCode="&quot;$&quot;#,##0.00"/>
    <numFmt numFmtId="171" formatCode="#,##0.0"/>
    <numFmt numFmtId="172" formatCode="_(* #,##0_);_(* \(#,##0\);_(* &quot;-&quot;??_);_(@_)"/>
    <numFmt numFmtId="173" formatCode="#,##0_ ;[Red]\-#,##0\ "/>
  </numFmts>
  <fonts count="60" x14ac:knownFonts="1">
    <font>
      <sz val="11"/>
      <color theme="1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0"/>
      <name val="Arial"/>
      <family val="2"/>
    </font>
    <font>
      <sz val="8"/>
      <color theme="1"/>
      <name val="Tahoma"/>
      <family val="2"/>
    </font>
    <font>
      <sz val="10"/>
      <name val="Book Antiqua"/>
      <family val="1"/>
    </font>
    <font>
      <sz val="10"/>
      <color theme="1"/>
      <name val="Trebuchet MS"/>
      <family val="2"/>
      <scheme val="minor"/>
    </font>
    <font>
      <sz val="11"/>
      <name val="Book Antiqua"/>
      <family val="1"/>
    </font>
    <font>
      <sz val="8"/>
      <name val="Arial"/>
      <family val="2"/>
    </font>
    <font>
      <u/>
      <sz val="10"/>
      <color indexed="12"/>
      <name val="Arial"/>
      <family val="2"/>
    </font>
    <font>
      <u/>
      <sz val="11"/>
      <color theme="10"/>
      <name val="Trebuchet MS"/>
      <family val="2"/>
      <scheme val="minor"/>
    </font>
    <font>
      <u/>
      <sz val="11"/>
      <color indexed="12"/>
      <name val="Calibri"/>
      <family val="2"/>
    </font>
    <font>
      <sz val="12"/>
      <name val="Arial"/>
      <family val="2"/>
    </font>
    <font>
      <sz val="11"/>
      <color indexed="8"/>
      <name val="Calibri"/>
      <family val="2"/>
    </font>
    <font>
      <sz val="8"/>
      <name val="Book Antiqua"/>
      <family val="1"/>
    </font>
    <font>
      <sz val="10"/>
      <name val="Times New Roman"/>
      <family val="1"/>
    </font>
    <font>
      <sz val="8"/>
      <color rgb="FF000099"/>
      <name val="Arial"/>
      <family val="2"/>
    </font>
    <font>
      <u/>
      <sz val="10"/>
      <color theme="10"/>
      <name val="Arial"/>
      <family val="2"/>
    </font>
    <font>
      <sz val="8"/>
      <color theme="1"/>
      <name val="Arial"/>
      <family val="2"/>
    </font>
    <font>
      <b/>
      <sz val="11"/>
      <color theme="0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11"/>
      <name val="Trebuchet MS"/>
      <family val="2"/>
      <scheme val="minor"/>
    </font>
    <font>
      <b/>
      <sz val="14"/>
      <color theme="1"/>
      <name val="Trebuchet MS"/>
      <family val="2"/>
      <scheme val="minor"/>
    </font>
    <font>
      <sz val="11"/>
      <color theme="1"/>
      <name val="Arial"/>
      <family val="2"/>
    </font>
    <font>
      <b/>
      <sz val="11"/>
      <name val="Trebuchet MS"/>
      <family val="2"/>
      <scheme val="minor"/>
    </font>
    <font>
      <b/>
      <sz val="11"/>
      <color theme="1"/>
      <name val="Arial"/>
      <family val="2"/>
    </font>
    <font>
      <b/>
      <sz val="11"/>
      <color rgb="FF00338E"/>
      <name val="Arial"/>
      <family val="2"/>
    </font>
    <font>
      <b/>
      <sz val="16"/>
      <color rgb="FF00338E"/>
      <name val="Arial"/>
      <family val="2"/>
    </font>
    <font>
      <sz val="9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11"/>
      <color rgb="FF00338E"/>
      <name val="Arial"/>
      <family val="2"/>
    </font>
    <font>
      <sz val="10"/>
      <color rgb="FF00338E"/>
      <name val="Arial"/>
      <family val="2"/>
    </font>
    <font>
      <sz val="8"/>
      <name val="Trebuchet MS"/>
      <family val="2"/>
      <scheme val="minor"/>
    </font>
    <font>
      <b/>
      <sz val="16"/>
      <color theme="1"/>
      <name val="Trebuchet MS"/>
      <family val="2"/>
      <scheme val="minor"/>
    </font>
    <font>
      <b/>
      <sz val="18"/>
      <color theme="1"/>
      <name val="Trebuchet MS"/>
      <family val="2"/>
      <scheme val="minor"/>
    </font>
    <font>
      <b/>
      <sz val="16"/>
      <color theme="4"/>
      <name val="Jacobs Chronos"/>
      <family val="2"/>
    </font>
    <font>
      <b/>
      <sz val="11"/>
      <color theme="0"/>
      <name val="Jacobs Chronos"/>
      <family val="2"/>
    </font>
    <font>
      <sz val="10"/>
      <color theme="1"/>
      <name val="Jacobs Chronos"/>
      <family val="2"/>
    </font>
    <font>
      <b/>
      <sz val="16"/>
      <color theme="4" tint="-0.249977111117893"/>
      <name val="Jacobs Chronos"/>
      <family val="2"/>
    </font>
    <font>
      <b/>
      <u/>
      <sz val="10"/>
      <color rgb="FF00338E"/>
      <name val="Jacobs Chronos"/>
      <family val="2"/>
    </font>
    <font>
      <sz val="11"/>
      <color theme="1"/>
      <name val="Jacobs Chronos"/>
      <family val="2"/>
    </font>
    <font>
      <b/>
      <sz val="12"/>
      <color theme="1"/>
      <name val="Jacobs Chronos"/>
      <family val="2"/>
    </font>
    <font>
      <b/>
      <sz val="12"/>
      <color theme="4"/>
      <name val="Jacobs Chronos"/>
      <family val="2"/>
    </font>
    <font>
      <b/>
      <sz val="12"/>
      <color rgb="FF00338E"/>
      <name val="Jacobs Chronos"/>
      <family val="2"/>
    </font>
    <font>
      <sz val="12"/>
      <color theme="1"/>
      <name val="Arial"/>
      <family val="2"/>
    </font>
    <font>
      <b/>
      <sz val="18"/>
      <color theme="1"/>
      <name val="Jacobs Chronos"/>
      <family val="2"/>
    </font>
    <font>
      <sz val="12"/>
      <color theme="1"/>
      <name val="Jacobs Chronos"/>
      <family val="2"/>
    </font>
    <font>
      <b/>
      <sz val="12"/>
      <color theme="0"/>
      <name val="Jacobs Chronos"/>
      <family val="2"/>
    </font>
    <font>
      <sz val="12"/>
      <color theme="0"/>
      <name val="Jacobs Chronos"/>
      <family val="2"/>
    </font>
    <font>
      <i/>
      <sz val="12"/>
      <color theme="1"/>
      <name val="Jacobs Chronos"/>
      <family val="2"/>
    </font>
    <font>
      <b/>
      <sz val="12"/>
      <name val="Jacobs Chronos"/>
      <family val="2"/>
    </font>
    <font>
      <sz val="12"/>
      <name val="Jacobs Chronos"/>
      <family val="2"/>
    </font>
    <font>
      <i/>
      <sz val="12"/>
      <name val="Jacobs Chronos"/>
      <family val="2"/>
    </font>
    <font>
      <sz val="12"/>
      <color theme="1"/>
      <name val="Trebuchet MS"/>
      <family val="2"/>
      <scheme val="minor"/>
    </font>
    <font>
      <u/>
      <sz val="12"/>
      <color theme="10"/>
      <name val="Trebuchet MS"/>
      <family val="2"/>
      <scheme val="minor"/>
    </font>
    <font>
      <b/>
      <sz val="12"/>
      <color theme="3"/>
      <name val="Jacobs Chronos"/>
      <family val="2"/>
    </font>
    <font>
      <b/>
      <sz val="16"/>
      <color theme="1"/>
      <name val="Jacobs Chronos"/>
      <family val="2"/>
    </font>
    <font>
      <sz val="12"/>
      <color rgb="FFFF0000"/>
      <name val="Jacobs Chronos"/>
      <family val="2"/>
    </font>
    <font>
      <sz val="18"/>
      <color theme="1"/>
      <name val="Trebuchet MS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65">
    <border>
      <left/>
      <right/>
      <top/>
      <bottom/>
      <diagonal/>
    </border>
    <border>
      <left/>
      <right/>
      <top style="medium">
        <color rgb="FF00338E"/>
      </top>
      <bottom/>
      <diagonal/>
    </border>
    <border>
      <left style="medium">
        <color rgb="FF00338E"/>
      </left>
      <right/>
      <top/>
      <bottom/>
      <diagonal/>
    </border>
    <border>
      <left/>
      <right style="medium">
        <color rgb="FF00338E"/>
      </right>
      <top/>
      <bottom/>
      <diagonal/>
    </border>
    <border>
      <left/>
      <right/>
      <top style="thin">
        <color rgb="FF00338E"/>
      </top>
      <bottom style="thin">
        <color rgb="FF00338E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 style="medium">
        <color theme="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4"/>
      </right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/>
      <diagonal/>
    </border>
    <border>
      <left/>
      <right style="medium">
        <color theme="4"/>
      </right>
      <top style="thin">
        <color indexed="64"/>
      </top>
      <bottom/>
      <diagonal/>
    </border>
    <border>
      <left style="medium">
        <color theme="4"/>
      </left>
      <right/>
      <top/>
      <bottom style="thin">
        <color indexed="64"/>
      </bottom>
      <diagonal/>
    </border>
    <border>
      <left/>
      <right style="medium">
        <color theme="4"/>
      </right>
      <top/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thin">
        <color indexed="64"/>
      </top>
      <bottom style="medium">
        <color theme="4"/>
      </bottom>
      <diagonal/>
    </border>
    <border>
      <left/>
      <right style="medium">
        <color rgb="FF00338E"/>
      </right>
      <top style="medium">
        <color theme="4"/>
      </top>
      <bottom/>
      <diagonal/>
    </border>
    <border>
      <left/>
      <right style="medium">
        <color theme="4"/>
      </right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medium">
        <color rgb="FF00338E"/>
      </top>
      <bottom/>
      <diagonal/>
    </border>
    <border>
      <left/>
      <right style="medium">
        <color theme="4"/>
      </right>
      <top style="thin">
        <color rgb="FF00338E"/>
      </top>
      <bottom style="thin">
        <color rgb="FF00338E"/>
      </bottom>
      <diagonal/>
    </border>
    <border>
      <left/>
      <right/>
      <top style="thin">
        <color rgb="FF00338E"/>
      </top>
      <bottom style="medium">
        <color theme="4"/>
      </bottom>
      <diagonal/>
    </border>
    <border>
      <left/>
      <right style="medium">
        <color theme="4"/>
      </right>
      <top style="thin">
        <color rgb="FF00338E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rgb="FF00338E"/>
      </right>
      <top/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rgb="FF00338E"/>
      </bottom>
      <diagonal/>
    </border>
    <border>
      <left/>
      <right style="medium">
        <color rgb="FF00338E"/>
      </right>
      <top style="medium">
        <color theme="4"/>
      </top>
      <bottom style="medium">
        <color rgb="FF00338E"/>
      </bottom>
      <diagonal/>
    </border>
    <border>
      <left/>
      <right/>
      <top style="medium">
        <color theme="4"/>
      </top>
      <bottom style="medium">
        <color rgb="FF00338E"/>
      </bottom>
      <diagonal/>
    </border>
    <border>
      <left/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  <border>
      <left style="medium">
        <color theme="4"/>
      </left>
      <right/>
      <top style="medium">
        <color rgb="FF00338E"/>
      </top>
      <bottom/>
      <diagonal/>
    </border>
    <border>
      <left style="medium">
        <color theme="4"/>
      </left>
      <right style="medium">
        <color rgb="FF00338E"/>
      </right>
      <top style="medium">
        <color theme="4"/>
      </top>
      <bottom/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 style="thin">
        <color theme="1"/>
      </top>
      <bottom style="medium">
        <color theme="4"/>
      </bottom>
      <diagonal/>
    </border>
    <border>
      <left/>
      <right/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/>
      <bottom style="thin">
        <color theme="1"/>
      </bottom>
      <diagonal/>
    </border>
    <border>
      <left style="medium">
        <color theme="4"/>
      </left>
      <right/>
      <top style="thin">
        <color theme="3"/>
      </top>
      <bottom style="medium">
        <color theme="4"/>
      </bottom>
      <diagonal/>
    </border>
    <border>
      <left/>
      <right/>
      <top style="thin">
        <color theme="3"/>
      </top>
      <bottom style="medium">
        <color theme="4"/>
      </bottom>
      <diagonal/>
    </border>
    <border>
      <left/>
      <right style="medium">
        <color theme="4"/>
      </right>
      <top style="thin">
        <color theme="3"/>
      </top>
      <bottom style="medium">
        <color theme="4"/>
      </bottom>
      <diagonal/>
    </border>
    <border>
      <left style="medium">
        <color theme="4"/>
      </left>
      <right/>
      <top style="thin">
        <color theme="1"/>
      </top>
      <bottom style="thin">
        <color theme="1"/>
      </bottom>
      <diagonal/>
    </border>
    <border>
      <left/>
      <right style="medium">
        <color theme="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indexed="64"/>
      </bottom>
      <diagonal/>
    </border>
  </borders>
  <cellStyleXfs count="31674">
    <xf numFmtId="0" fontId="0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  <xf numFmtId="165" fontId="2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8" fillId="0" borderId="0"/>
    <xf numFmtId="0" fontId="13" fillId="0" borderId="0"/>
    <xf numFmtId="0" fontId="13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3" fillId="0" borderId="0"/>
    <xf numFmtId="0" fontId="3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9" fontId="1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8" fontId="7" fillId="0" borderId="0"/>
    <xf numFmtId="168" fontId="3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  <xf numFmtId="164" fontId="7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0" fontId="15" fillId="0" borderId="0"/>
    <xf numFmtId="168" fontId="7" fillId="0" borderId="0"/>
    <xf numFmtId="168" fontId="7" fillId="0" borderId="0"/>
    <xf numFmtId="0" fontId="16" fillId="2" borderId="0">
      <alignment horizontal="center" wrapText="1"/>
    </xf>
    <xf numFmtId="0" fontId="17" fillId="0" borderId="0" applyNumberFormat="0" applyFill="0" applyBorder="0" applyAlignment="0" applyProtection="0"/>
    <xf numFmtId="0" fontId="18" fillId="0" borderId="0"/>
    <xf numFmtId="0" fontId="18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30" fillId="5" borderId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425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0" fontId="22" fillId="0" borderId="0" xfId="0" applyFont="1"/>
    <xf numFmtId="1" fontId="0" fillId="0" borderId="0" xfId="0" applyNumberFormat="1" applyAlignment="1">
      <alignment horizontal="right"/>
    </xf>
    <xf numFmtId="0" fontId="1" fillId="0" borderId="0" xfId="0" applyFont="1" applyAlignment="1">
      <alignment wrapText="1"/>
    </xf>
    <xf numFmtId="3" fontId="0" fillId="0" borderId="0" xfId="0" applyNumberFormat="1"/>
    <xf numFmtId="0" fontId="23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31" fillId="0" borderId="0" xfId="0" applyFont="1"/>
    <xf numFmtId="0" fontId="32" fillId="0" borderId="0" xfId="0" applyFont="1"/>
    <xf numFmtId="10" fontId="0" fillId="0" borderId="0" xfId="1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" fontId="21" fillId="0" borderId="0" xfId="115" applyNumberFormat="1" applyFont="1" applyAlignment="1">
      <alignment horizontal="right"/>
    </xf>
    <xf numFmtId="170" fontId="0" fillId="0" borderId="0" xfId="0" applyNumberFormat="1" applyAlignment="1">
      <alignment horizontal="right"/>
    </xf>
    <xf numFmtId="0" fontId="25" fillId="0" borderId="0" xfId="0" applyFont="1"/>
    <xf numFmtId="0" fontId="26" fillId="0" borderId="0" xfId="0" applyFont="1"/>
    <xf numFmtId="0" fontId="0" fillId="0" borderId="0" xfId="0" applyAlignment="1">
      <alignment wrapText="1"/>
    </xf>
    <xf numFmtId="0" fontId="1" fillId="0" borderId="3" xfId="0" applyFont="1" applyBorder="1" applyAlignment="1">
      <alignment wrapText="1"/>
    </xf>
    <xf numFmtId="0" fontId="0" fillId="0" borderId="3" xfId="0" applyBorder="1" applyAlignment="1">
      <alignment wrapText="1"/>
    </xf>
    <xf numFmtId="0" fontId="1" fillId="0" borderId="2" xfId="0" applyFont="1" applyBorder="1" applyAlignment="1">
      <alignment wrapText="1"/>
    </xf>
    <xf numFmtId="0" fontId="0" fillId="0" borderId="2" xfId="0" applyBorder="1" applyAlignment="1">
      <alignment wrapText="1"/>
    </xf>
    <xf numFmtId="10" fontId="0" fillId="0" borderId="0" xfId="1" applyNumberFormat="1" applyFont="1" applyFill="1" applyBorder="1" applyAlignment="1">
      <alignment horizontal="right"/>
    </xf>
    <xf numFmtId="0" fontId="19" fillId="7" borderId="17" xfId="0" applyFont="1" applyFill="1" applyBorder="1" applyAlignment="1">
      <alignment horizontal="left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9" fillId="7" borderId="23" xfId="0" applyFont="1" applyFill="1" applyBorder="1" applyAlignment="1">
      <alignment horizontal="right"/>
    </xf>
    <xf numFmtId="0" fontId="19" fillId="7" borderId="18" xfId="0" applyFont="1" applyFill="1" applyBorder="1" applyAlignment="1">
      <alignment horizontal="right"/>
    </xf>
    <xf numFmtId="0" fontId="0" fillId="0" borderId="24" xfId="0" applyBorder="1"/>
    <xf numFmtId="0" fontId="20" fillId="7" borderId="18" xfId="0" applyFont="1" applyFill="1" applyBorder="1" applyAlignment="1">
      <alignment horizontal="left"/>
    </xf>
    <xf numFmtId="0" fontId="0" fillId="0" borderId="19" xfId="0" applyBorder="1" applyAlignment="1">
      <alignment wrapText="1"/>
    </xf>
    <xf numFmtId="1" fontId="0" fillId="0" borderId="20" xfId="0" applyNumberFormat="1" applyBorder="1" applyAlignment="1">
      <alignment horizontal="right"/>
    </xf>
    <xf numFmtId="0" fontId="0" fillId="0" borderId="20" xfId="0" applyBorder="1" applyAlignment="1">
      <alignment horizontal="right"/>
    </xf>
    <xf numFmtId="169" fontId="0" fillId="0" borderId="20" xfId="0" applyNumberFormat="1" applyBorder="1" applyAlignment="1">
      <alignment horizontal="right"/>
    </xf>
    <xf numFmtId="169" fontId="0" fillId="0" borderId="24" xfId="0" applyNumberFormat="1" applyBorder="1" applyAlignment="1">
      <alignment horizontal="right"/>
    </xf>
    <xf numFmtId="1" fontId="0" fillId="0" borderId="22" xfId="0" applyNumberFormat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19" fillId="7" borderId="33" xfId="0" applyFont="1" applyFill="1" applyBorder="1" applyAlignment="1">
      <alignment horizontal="right"/>
    </xf>
    <xf numFmtId="2" fontId="0" fillId="0" borderId="24" xfId="0" applyNumberFormat="1" applyBorder="1" applyAlignment="1">
      <alignment horizontal="right"/>
    </xf>
    <xf numFmtId="0" fontId="19" fillId="7" borderId="53" xfId="0" applyFont="1" applyFill="1" applyBorder="1" applyAlignment="1">
      <alignment horizontal="left"/>
    </xf>
    <xf numFmtId="0" fontId="1" fillId="0" borderId="49" xfId="0" applyFont="1" applyBorder="1"/>
    <xf numFmtId="0" fontId="1" fillId="0" borderId="49" xfId="0" applyFont="1" applyBorder="1" applyAlignment="1">
      <alignment wrapText="1"/>
    </xf>
    <xf numFmtId="169" fontId="0" fillId="0" borderId="22" xfId="0" applyNumberFormat="1" applyBorder="1" applyAlignment="1">
      <alignment horizontal="right"/>
    </xf>
    <xf numFmtId="170" fontId="19" fillId="7" borderId="23" xfId="0" applyNumberFormat="1" applyFont="1" applyFill="1" applyBorder="1" applyAlignment="1">
      <alignment horizontal="right"/>
    </xf>
    <xf numFmtId="170" fontId="19" fillId="7" borderId="33" xfId="0" applyNumberFormat="1" applyFont="1" applyFill="1" applyBorder="1" applyAlignment="1">
      <alignment horizontal="right"/>
    </xf>
    <xf numFmtId="170" fontId="19" fillId="7" borderId="18" xfId="0" applyNumberFormat="1" applyFont="1" applyFill="1" applyBorder="1" applyAlignment="1">
      <alignment horizontal="right"/>
    </xf>
    <xf numFmtId="1" fontId="21" fillId="0" borderId="20" xfId="115" applyNumberFormat="1" applyFont="1" applyBorder="1" applyAlignment="1">
      <alignment horizontal="right"/>
    </xf>
    <xf numFmtId="1" fontId="21" fillId="0" borderId="24" xfId="115" applyNumberFormat="1" applyFont="1" applyBorder="1" applyAlignment="1">
      <alignment horizontal="right"/>
    </xf>
    <xf numFmtId="1" fontId="21" fillId="0" borderId="22" xfId="115" applyNumberFormat="1" applyFont="1" applyBorder="1" applyAlignment="1">
      <alignment horizontal="right"/>
    </xf>
    <xf numFmtId="0" fontId="24" fillId="0" borderId="49" xfId="66" applyFont="1" applyBorder="1"/>
    <xf numFmtId="0" fontId="21" fillId="0" borderId="49" xfId="115" applyFont="1" applyBorder="1"/>
    <xf numFmtId="17" fontId="19" fillId="7" borderId="23" xfId="0" applyNumberFormat="1" applyFont="1" applyFill="1" applyBorder="1" applyAlignment="1">
      <alignment horizontal="right"/>
    </xf>
    <xf numFmtId="17" fontId="19" fillId="7" borderId="33" xfId="0" applyNumberFormat="1" applyFont="1" applyFill="1" applyBorder="1" applyAlignment="1">
      <alignment horizontal="right"/>
    </xf>
    <xf numFmtId="17" fontId="19" fillId="7" borderId="18" xfId="0" applyNumberFormat="1" applyFont="1" applyFill="1" applyBorder="1" applyAlignment="1">
      <alignment horizontal="right"/>
    </xf>
    <xf numFmtId="1" fontId="0" fillId="0" borderId="24" xfId="0" applyNumberFormat="1" applyBorder="1" applyAlignment="1">
      <alignment horizontal="right"/>
    </xf>
    <xf numFmtId="1" fontId="0" fillId="0" borderId="49" xfId="0" applyNumberFormat="1" applyBorder="1" applyAlignment="1">
      <alignment horizontal="right"/>
    </xf>
    <xf numFmtId="0" fontId="19" fillId="7" borderId="23" xfId="0" applyFont="1" applyFill="1" applyBorder="1" applyAlignment="1">
      <alignment horizontal="left"/>
    </xf>
    <xf numFmtId="0" fontId="1" fillId="0" borderId="19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22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23" xfId="0" applyBorder="1"/>
    <xf numFmtId="1" fontId="0" fillId="0" borderId="23" xfId="0" applyNumberFormat="1" applyBorder="1" applyAlignment="1">
      <alignment horizontal="right"/>
    </xf>
    <xf numFmtId="1" fontId="0" fillId="0" borderId="18" xfId="0" applyNumberFormat="1" applyBorder="1" applyAlignment="1">
      <alignment horizontal="right"/>
    </xf>
    <xf numFmtId="0" fontId="0" fillId="0" borderId="18" xfId="0" applyBorder="1" applyAlignment="1">
      <alignment wrapText="1"/>
    </xf>
    <xf numFmtId="0" fontId="19" fillId="7" borderId="52" xfId="0" applyFont="1" applyFill="1" applyBorder="1" applyAlignment="1">
      <alignment horizontal="left" wrapText="1"/>
    </xf>
    <xf numFmtId="0" fontId="19" fillId="7" borderId="23" xfId="0" applyFont="1" applyFill="1" applyBorder="1" applyAlignment="1">
      <alignment horizontal="left" wrapText="1"/>
    </xf>
    <xf numFmtId="1" fontId="0" fillId="0" borderId="24" xfId="0" applyNumberFormat="1" applyBorder="1"/>
    <xf numFmtId="1" fontId="0" fillId="0" borderId="22" xfId="0" applyNumberFormat="1" applyBorder="1"/>
    <xf numFmtId="0" fontId="19" fillId="7" borderId="18" xfId="0" applyFont="1" applyFill="1" applyBorder="1" applyAlignment="1">
      <alignment horizontal="left" wrapText="1"/>
    </xf>
    <xf numFmtId="2" fontId="0" fillId="0" borderId="20" xfId="0" applyNumberFormat="1" applyBorder="1" applyAlignment="1">
      <alignment horizontal="right"/>
    </xf>
    <xf numFmtId="2" fontId="0" fillId="0" borderId="22" xfId="0" applyNumberFormat="1" applyBorder="1" applyAlignment="1">
      <alignment horizontal="right"/>
    </xf>
    <xf numFmtId="0" fontId="34" fillId="0" borderId="0" xfId="0" applyFont="1"/>
    <xf numFmtId="0" fontId="35" fillId="0" borderId="0" xfId="0" applyFont="1"/>
    <xf numFmtId="1" fontId="0" fillId="4" borderId="0" xfId="0" applyNumberFormat="1" applyFill="1" applyAlignment="1">
      <alignment horizontal="right"/>
    </xf>
    <xf numFmtId="0" fontId="36" fillId="0" borderId="0" xfId="0" applyFont="1"/>
    <xf numFmtId="0" fontId="39" fillId="0" borderId="0" xfId="0" applyFont="1"/>
    <xf numFmtId="0" fontId="37" fillId="7" borderId="0" xfId="0" applyFont="1" applyFill="1" applyAlignment="1">
      <alignment vertical="center"/>
    </xf>
    <xf numFmtId="0" fontId="40" fillId="5" borderId="13" xfId="0" applyFont="1" applyFill="1" applyBorder="1" applyAlignment="1">
      <alignment vertical="center" wrapText="1"/>
    </xf>
    <xf numFmtId="0" fontId="38" fillId="0" borderId="13" xfId="0" applyFont="1" applyBorder="1"/>
    <xf numFmtId="0" fontId="40" fillId="5" borderId="13" xfId="3641" applyFont="1" applyFill="1" applyBorder="1" applyAlignment="1">
      <alignment vertical="center" wrapText="1"/>
    </xf>
    <xf numFmtId="166" fontId="0" fillId="0" borderId="0" xfId="1" applyNumberFormat="1" applyFont="1" applyAlignment="1">
      <alignment horizontal="right"/>
    </xf>
    <xf numFmtId="166" fontId="0" fillId="0" borderId="24" xfId="1" applyNumberFormat="1" applyFont="1" applyBorder="1" applyAlignment="1">
      <alignment horizontal="right"/>
    </xf>
    <xf numFmtId="166" fontId="0" fillId="0" borderId="20" xfId="1" applyNumberFormat="1" applyFont="1" applyBorder="1" applyAlignment="1">
      <alignment horizontal="right"/>
    </xf>
    <xf numFmtId="166" fontId="0" fillId="0" borderId="22" xfId="1" applyNumberFormat="1" applyFont="1" applyBorder="1" applyAlignment="1">
      <alignment horizontal="right"/>
    </xf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0" fontId="37" fillId="7" borderId="17" xfId="0" applyFont="1" applyFill="1" applyBorder="1" applyAlignment="1">
      <alignment horizontal="left"/>
    </xf>
    <xf numFmtId="0" fontId="41" fillId="0" borderId="20" xfId="0" applyFont="1" applyBorder="1"/>
    <xf numFmtId="0" fontId="47" fillId="0" borderId="0" xfId="0" applyFont="1"/>
    <xf numFmtId="2" fontId="47" fillId="0" borderId="0" xfId="0" applyNumberFormat="1" applyFont="1"/>
    <xf numFmtId="0" fontId="48" fillId="7" borderId="17" xfId="0" applyFont="1" applyFill="1" applyBorder="1" applyAlignment="1">
      <alignment horizontal="left"/>
    </xf>
    <xf numFmtId="0" fontId="49" fillId="7" borderId="18" xfId="0" applyFont="1" applyFill="1" applyBorder="1" applyAlignment="1">
      <alignment horizontal="left"/>
    </xf>
    <xf numFmtId="0" fontId="48" fillId="7" borderId="23" xfId="0" applyFont="1" applyFill="1" applyBorder="1"/>
    <xf numFmtId="0" fontId="48" fillId="7" borderId="33" xfId="0" applyFont="1" applyFill="1" applyBorder="1"/>
    <xf numFmtId="0" fontId="48" fillId="7" borderId="18" xfId="0" applyFont="1" applyFill="1" applyBorder="1"/>
    <xf numFmtId="0" fontId="42" fillId="0" borderId="19" xfId="0" applyFont="1" applyBorder="1" applyAlignment="1">
      <alignment horizontal="left"/>
    </xf>
    <xf numFmtId="0" fontId="47" fillId="0" borderId="20" xfId="0" applyFont="1" applyBorder="1"/>
    <xf numFmtId="0" fontId="47" fillId="0" borderId="19" xfId="0" applyFont="1" applyBorder="1" applyAlignment="1">
      <alignment horizontal="left"/>
    </xf>
    <xf numFmtId="0" fontId="47" fillId="0" borderId="20" xfId="0" applyFont="1" applyBorder="1" applyAlignment="1">
      <alignment horizontal="left"/>
    </xf>
    <xf numFmtId="3" fontId="47" fillId="0" borderId="0" xfId="0" applyNumberFormat="1" applyFont="1"/>
    <xf numFmtId="3" fontId="47" fillId="0" borderId="20" xfId="0" applyNumberFormat="1" applyFont="1" applyBorder="1"/>
    <xf numFmtId="0" fontId="50" fillId="0" borderId="25" xfId="0" applyFont="1" applyBorder="1" applyAlignment="1">
      <alignment horizontal="left"/>
    </xf>
    <xf numFmtId="0" fontId="47" fillId="0" borderId="26" xfId="0" applyFont="1" applyBorder="1" applyAlignment="1">
      <alignment horizontal="left"/>
    </xf>
    <xf numFmtId="3" fontId="47" fillId="0" borderId="16" xfId="0" applyNumberFormat="1" applyFont="1" applyBorder="1"/>
    <xf numFmtId="3" fontId="47" fillId="0" borderId="26" xfId="0" applyNumberFormat="1" applyFont="1" applyBorder="1"/>
    <xf numFmtId="0" fontId="51" fillId="0" borderId="27" xfId="0" applyFont="1" applyBorder="1" applyAlignment="1">
      <alignment horizontal="left"/>
    </xf>
    <xf numFmtId="0" fontId="52" fillId="0" borderId="28" xfId="0" applyFont="1" applyBorder="1" applyAlignment="1">
      <alignment horizontal="left"/>
    </xf>
    <xf numFmtId="3" fontId="52" fillId="0" borderId="14" xfId="0" applyNumberFormat="1" applyFont="1" applyBorder="1"/>
    <xf numFmtId="3" fontId="52" fillId="0" borderId="28" xfId="0" applyNumberFormat="1" applyFont="1" applyBorder="1"/>
    <xf numFmtId="0" fontId="52" fillId="0" borderId="19" xfId="0" applyFont="1" applyBorder="1" applyAlignment="1">
      <alignment horizontal="left"/>
    </xf>
    <xf numFmtId="0" fontId="52" fillId="0" borderId="20" xfId="0" applyFont="1" applyBorder="1" applyAlignment="1">
      <alignment horizontal="left"/>
    </xf>
    <xf numFmtId="3" fontId="52" fillId="0" borderId="0" xfId="0" applyNumberFormat="1" applyFont="1"/>
    <xf numFmtId="3" fontId="52" fillId="0" borderId="20" xfId="0" applyNumberFormat="1" applyFont="1" applyBorder="1"/>
    <xf numFmtId="0" fontId="53" fillId="0" borderId="25" xfId="0" applyFont="1" applyBorder="1" applyAlignment="1">
      <alignment horizontal="left"/>
    </xf>
    <xf numFmtId="0" fontId="52" fillId="0" borderId="26" xfId="0" applyFont="1" applyBorder="1" applyAlignment="1">
      <alignment horizontal="left"/>
    </xf>
    <xf numFmtId="3" fontId="52" fillId="0" borderId="16" xfId="0" applyNumberFormat="1" applyFont="1" applyBorder="1"/>
    <xf numFmtId="3" fontId="52" fillId="0" borderId="26" xfId="0" applyNumberFormat="1" applyFont="1" applyBorder="1"/>
    <xf numFmtId="0" fontId="51" fillId="0" borderId="19" xfId="0" applyFont="1" applyBorder="1" applyAlignment="1">
      <alignment horizontal="left"/>
    </xf>
    <xf numFmtId="0" fontId="52" fillId="0" borderId="27" xfId="0" applyFont="1" applyBorder="1" applyAlignment="1">
      <alignment horizontal="left"/>
    </xf>
    <xf numFmtId="0" fontId="50" fillId="0" borderId="29" xfId="0" applyFont="1" applyBorder="1" applyAlignment="1">
      <alignment horizontal="left"/>
    </xf>
    <xf numFmtId="0" fontId="47" fillId="0" borderId="30" xfId="0" applyFont="1" applyBorder="1" applyAlignment="1">
      <alignment horizontal="left"/>
    </xf>
    <xf numFmtId="3" fontId="47" fillId="0" borderId="15" xfId="0" applyNumberFormat="1" applyFont="1" applyBorder="1"/>
    <xf numFmtId="3" fontId="47" fillId="0" borderId="34" xfId="0" applyNumberFormat="1" applyFont="1" applyBorder="1"/>
    <xf numFmtId="0" fontId="47" fillId="0" borderId="25" xfId="0" applyFont="1" applyBorder="1" applyAlignment="1">
      <alignment horizontal="left"/>
    </xf>
    <xf numFmtId="0" fontId="50" fillId="0" borderId="31" xfId="0" applyFont="1" applyBorder="1" applyAlignment="1">
      <alignment horizontal="left"/>
    </xf>
    <xf numFmtId="0" fontId="47" fillId="0" borderId="32" xfId="0" applyFont="1" applyBorder="1" applyAlignment="1">
      <alignment horizontal="left"/>
    </xf>
    <xf numFmtId="3" fontId="47" fillId="0" borderId="35" xfId="0" applyNumberFormat="1" applyFont="1" applyBorder="1"/>
    <xf numFmtId="3" fontId="47" fillId="0" borderId="32" xfId="0" applyNumberFormat="1" applyFont="1" applyBorder="1"/>
    <xf numFmtId="0" fontId="54" fillId="0" borderId="0" xfId="0" applyFont="1"/>
    <xf numFmtId="0" fontId="41" fillId="0" borderId="19" xfId="0" applyFont="1" applyBorder="1"/>
    <xf numFmtId="0" fontId="41" fillId="0" borderId="22" xfId="0" applyFont="1" applyBorder="1"/>
    <xf numFmtId="0" fontId="47" fillId="0" borderId="0" xfId="0" applyFont="1" applyAlignment="1">
      <alignment horizontal="right"/>
    </xf>
    <xf numFmtId="1" fontId="48" fillId="7" borderId="23" xfId="0" applyNumberFormat="1" applyFont="1" applyFill="1" applyBorder="1" applyAlignment="1">
      <alignment horizontal="right"/>
    </xf>
    <xf numFmtId="1" fontId="48" fillId="7" borderId="18" xfId="0" applyNumberFormat="1" applyFont="1" applyFill="1" applyBorder="1" applyAlignment="1">
      <alignment horizontal="right"/>
    </xf>
    <xf numFmtId="1" fontId="47" fillId="0" borderId="1" xfId="0" applyNumberFormat="1" applyFont="1" applyBorder="1" applyAlignment="1">
      <alignment horizontal="right"/>
    </xf>
    <xf numFmtId="0" fontId="47" fillId="0" borderId="1" xfId="0" applyFont="1" applyBorder="1" applyAlignment="1">
      <alignment horizontal="right"/>
    </xf>
    <xf numFmtId="0" fontId="47" fillId="0" borderId="36" xfId="0" applyFont="1" applyBorder="1" applyAlignment="1">
      <alignment horizontal="right"/>
    </xf>
    <xf numFmtId="1" fontId="47" fillId="0" borderId="0" xfId="0" applyNumberFormat="1" applyFont="1" applyAlignment="1">
      <alignment horizontal="right"/>
    </xf>
    <xf numFmtId="1" fontId="47" fillId="0" borderId="20" xfId="0" applyNumberFormat="1" applyFont="1" applyBorder="1" applyAlignment="1">
      <alignment horizontal="right"/>
    </xf>
    <xf numFmtId="1" fontId="47" fillId="0" borderId="16" xfId="0" applyNumberFormat="1" applyFont="1" applyBorder="1" applyAlignment="1">
      <alignment horizontal="right"/>
    </xf>
    <xf numFmtId="1" fontId="47" fillId="0" borderId="26" xfId="0" applyNumberFormat="1" applyFont="1" applyBorder="1" applyAlignment="1">
      <alignment horizontal="right"/>
    </xf>
    <xf numFmtId="0" fontId="47" fillId="0" borderId="20" xfId="0" applyFont="1" applyBorder="1" applyAlignment="1">
      <alignment horizontal="right"/>
    </xf>
    <xf numFmtId="0" fontId="47" fillId="0" borderId="27" xfId="0" applyFont="1" applyBorder="1" applyAlignment="1">
      <alignment horizontal="left"/>
    </xf>
    <xf numFmtId="0" fontId="47" fillId="0" borderId="28" xfId="0" applyFont="1" applyBorder="1" applyAlignment="1">
      <alignment horizontal="left"/>
    </xf>
    <xf numFmtId="1" fontId="47" fillId="0" borderId="14" xfId="0" applyNumberFormat="1" applyFont="1" applyBorder="1" applyAlignment="1">
      <alignment horizontal="right"/>
    </xf>
    <xf numFmtId="1" fontId="47" fillId="0" borderId="28" xfId="0" applyNumberFormat="1" applyFont="1" applyBorder="1" applyAlignment="1">
      <alignment horizontal="right"/>
    </xf>
    <xf numFmtId="1" fontId="47" fillId="0" borderId="35" xfId="0" applyNumberFormat="1" applyFont="1" applyBorder="1" applyAlignment="1">
      <alignment horizontal="right"/>
    </xf>
    <xf numFmtId="1" fontId="47" fillId="0" borderId="32" xfId="0" applyNumberFormat="1" applyFont="1" applyBorder="1" applyAlignment="1">
      <alignment horizontal="right"/>
    </xf>
    <xf numFmtId="2" fontId="50" fillId="0" borderId="25" xfId="0" applyNumberFormat="1" applyFont="1" applyBorder="1" applyAlignment="1">
      <alignment horizontal="left"/>
    </xf>
    <xf numFmtId="2" fontId="47" fillId="0" borderId="26" xfId="0" applyNumberFormat="1" applyFont="1" applyBorder="1" applyAlignment="1">
      <alignment horizontal="left"/>
    </xf>
    <xf numFmtId="2" fontId="47" fillId="0" borderId="16" xfId="0" applyNumberFormat="1" applyFont="1" applyBorder="1" applyAlignment="1">
      <alignment horizontal="right"/>
    </xf>
    <xf numFmtId="2" fontId="47" fillId="0" borderId="26" xfId="0" applyNumberFormat="1" applyFont="1" applyBorder="1" applyAlignment="1">
      <alignment horizontal="right"/>
    </xf>
    <xf numFmtId="2" fontId="47" fillId="0" borderId="0" xfId="0" applyNumberFormat="1" applyFont="1" applyAlignment="1">
      <alignment horizontal="right"/>
    </xf>
    <xf numFmtId="0" fontId="42" fillId="0" borderId="27" xfId="0" applyFont="1" applyBorder="1" applyAlignment="1">
      <alignment horizontal="left"/>
    </xf>
    <xf numFmtId="0" fontId="47" fillId="0" borderId="14" xfId="0" applyFont="1" applyBorder="1" applyAlignment="1">
      <alignment horizontal="right"/>
    </xf>
    <xf numFmtId="0" fontId="47" fillId="0" borderId="28" xfId="0" applyFont="1" applyBorder="1" applyAlignment="1">
      <alignment horizontal="right"/>
    </xf>
    <xf numFmtId="0" fontId="42" fillId="0" borderId="0" xfId="0" applyFont="1" applyAlignment="1">
      <alignment horizontal="left"/>
    </xf>
    <xf numFmtId="1" fontId="51" fillId="0" borderId="20" xfId="0" applyNumberFormat="1" applyFont="1" applyBorder="1" applyAlignment="1">
      <alignment horizontal="right"/>
    </xf>
    <xf numFmtId="3" fontId="47" fillId="0" borderId="0" xfId="6254" applyNumberFormat="1" applyFont="1" applyBorder="1"/>
    <xf numFmtId="3" fontId="47" fillId="0" borderId="0" xfId="0" applyNumberFormat="1" applyFont="1" applyAlignment="1">
      <alignment horizontal="right"/>
    </xf>
    <xf numFmtId="3" fontId="47" fillId="0" borderId="20" xfId="0" applyNumberFormat="1" applyFont="1" applyBorder="1" applyAlignment="1">
      <alignment horizontal="right"/>
    </xf>
    <xf numFmtId="9" fontId="47" fillId="0" borderId="0" xfId="1" applyFont="1" applyBorder="1"/>
    <xf numFmtId="9" fontId="47" fillId="0" borderId="0" xfId="1" applyFont="1" applyBorder="1" applyAlignment="1">
      <alignment horizontal="right"/>
    </xf>
    <xf numFmtId="9" fontId="47" fillId="0" borderId="20" xfId="1" applyFont="1" applyBorder="1" applyAlignment="1">
      <alignment horizontal="right"/>
    </xf>
    <xf numFmtId="167" fontId="47" fillId="0" borderId="0" xfId="0" applyNumberFormat="1" applyFont="1" applyAlignment="1">
      <alignment horizontal="right"/>
    </xf>
    <xf numFmtId="0" fontId="47" fillId="0" borderId="19" xfId="0" applyFont="1" applyBorder="1"/>
    <xf numFmtId="2" fontId="47" fillId="0" borderId="19" xfId="1" applyNumberFormat="1" applyFont="1" applyBorder="1"/>
    <xf numFmtId="2" fontId="47" fillId="0" borderId="20" xfId="1" applyNumberFormat="1" applyFont="1" applyBorder="1"/>
    <xf numFmtId="3" fontId="47" fillId="0" borderId="0" xfId="1" applyNumberFormat="1" applyFont="1" applyBorder="1" applyAlignment="1">
      <alignment horizontal="right"/>
    </xf>
    <xf numFmtId="171" fontId="47" fillId="0" borderId="0" xfId="0" applyNumberFormat="1" applyFont="1" applyAlignment="1">
      <alignment horizontal="right"/>
    </xf>
    <xf numFmtId="0" fontId="47" fillId="0" borderId="19" xfId="0" applyFont="1" applyBorder="1" applyAlignment="1">
      <alignment horizontal="left" indent="1"/>
    </xf>
    <xf numFmtId="9" fontId="47" fillId="0" borderId="0" xfId="0" applyNumberFormat="1" applyFont="1" applyAlignment="1">
      <alignment horizontal="right"/>
    </xf>
    <xf numFmtId="9" fontId="47" fillId="0" borderId="20" xfId="0" applyNumberFormat="1" applyFont="1" applyBorder="1" applyAlignment="1">
      <alignment horizontal="right"/>
    </xf>
    <xf numFmtId="0" fontId="47" fillId="0" borderId="21" xfId="0" applyFont="1" applyBorder="1" applyAlignment="1">
      <alignment horizontal="left" indent="1"/>
    </xf>
    <xf numFmtId="0" fontId="47" fillId="0" borderId="22" xfId="0" applyFont="1" applyBorder="1"/>
    <xf numFmtId="9" fontId="47" fillId="0" borderId="24" xfId="0" applyNumberFormat="1" applyFont="1" applyBorder="1" applyAlignment="1">
      <alignment horizontal="right"/>
    </xf>
    <xf numFmtId="9" fontId="47" fillId="0" borderId="22" xfId="0" applyNumberFormat="1" applyFont="1" applyBorder="1" applyAlignment="1">
      <alignment horizontal="right"/>
    </xf>
    <xf numFmtId="1" fontId="52" fillId="0" borderId="16" xfId="0" applyNumberFormat="1" applyFont="1" applyBorder="1" applyAlignment="1">
      <alignment horizontal="right"/>
    </xf>
    <xf numFmtId="1" fontId="52" fillId="0" borderId="26" xfId="0" applyNumberFormat="1" applyFont="1" applyBorder="1" applyAlignment="1">
      <alignment horizontal="right"/>
    </xf>
    <xf numFmtId="0" fontId="52" fillId="0" borderId="0" xfId="0" applyFont="1" applyAlignment="1">
      <alignment horizontal="right"/>
    </xf>
    <xf numFmtId="14" fontId="48" fillId="7" borderId="5" xfId="0" applyNumberFormat="1" applyFont="1" applyFill="1" applyBorder="1" applyAlignment="1">
      <alignment horizontal="center" vertical="center"/>
    </xf>
    <xf numFmtId="0" fontId="48" fillId="7" borderId="8" xfId="0" applyFont="1" applyFill="1" applyBorder="1" applyAlignment="1">
      <alignment vertical="center" wrapText="1"/>
    </xf>
    <xf numFmtId="17" fontId="48" fillId="7" borderId="8" xfId="0" quotePrefix="1" applyNumberFormat="1" applyFont="1" applyFill="1" applyBorder="1" applyAlignment="1">
      <alignment horizontal="center" vertical="center" wrapText="1"/>
    </xf>
    <xf numFmtId="0" fontId="47" fillId="5" borderId="9" xfId="0" applyFont="1" applyFill="1" applyBorder="1" applyAlignment="1">
      <alignment vertical="center" wrapText="1"/>
    </xf>
    <xf numFmtId="0" fontId="52" fillId="5" borderId="9" xfId="0" applyFont="1" applyFill="1" applyBorder="1" applyAlignment="1">
      <alignment vertical="center" wrapText="1"/>
    </xf>
    <xf numFmtId="0" fontId="55" fillId="0" borderId="0" xfId="39" applyFont="1" applyAlignment="1">
      <alignment horizontal="left" vertical="center" indent="1"/>
    </xf>
    <xf numFmtId="0" fontId="42" fillId="5" borderId="9" xfId="0" applyFont="1" applyFill="1" applyBorder="1" applyAlignment="1">
      <alignment horizontal="center" vertical="center"/>
    </xf>
    <xf numFmtId="0" fontId="37" fillId="7" borderId="23" xfId="0" applyFont="1" applyFill="1" applyBorder="1" applyAlignment="1">
      <alignment horizontal="right"/>
    </xf>
    <xf numFmtId="1" fontId="41" fillId="4" borderId="0" xfId="0" applyNumberFormat="1" applyFont="1" applyFill="1"/>
    <xf numFmtId="1" fontId="41" fillId="4" borderId="0" xfId="1" applyNumberFormat="1" applyFont="1" applyFill="1"/>
    <xf numFmtId="1" fontId="41" fillId="0" borderId="0" xfId="0" applyNumberFormat="1" applyFont="1"/>
    <xf numFmtId="0" fontId="49" fillId="7" borderId="18" xfId="0" applyFont="1" applyFill="1" applyBorder="1"/>
    <xf numFmtId="0" fontId="48" fillId="7" borderId="23" xfId="0" applyFont="1" applyFill="1" applyBorder="1" applyAlignment="1">
      <alignment horizontal="right"/>
    </xf>
    <xf numFmtId="0" fontId="48" fillId="7" borderId="18" xfId="0" applyFont="1" applyFill="1" applyBorder="1" applyAlignment="1">
      <alignment horizontal="right"/>
    </xf>
    <xf numFmtId="0" fontId="42" fillId="0" borderId="19" xfId="0" applyFont="1" applyBorder="1"/>
    <xf numFmtId="9" fontId="47" fillId="0" borderId="0" xfId="0" applyNumberFormat="1" applyFont="1"/>
    <xf numFmtId="9" fontId="47" fillId="0" borderId="20" xfId="0" applyNumberFormat="1" applyFont="1" applyBorder="1"/>
    <xf numFmtId="1" fontId="47" fillId="0" borderId="20" xfId="0" applyNumberFormat="1" applyFont="1" applyBorder="1"/>
    <xf numFmtId="166" fontId="47" fillId="0" borderId="0" xfId="1" applyNumberFormat="1" applyFont="1" applyBorder="1"/>
    <xf numFmtId="3" fontId="47" fillId="0" borderId="0" xfId="144" applyNumberFormat="1" applyFont="1" applyBorder="1"/>
    <xf numFmtId="3" fontId="47" fillId="0" borderId="20" xfId="144" applyNumberFormat="1" applyFont="1" applyBorder="1"/>
    <xf numFmtId="166" fontId="47" fillId="0" borderId="0" xfId="144" applyNumberFormat="1" applyFont="1" applyBorder="1"/>
    <xf numFmtId="166" fontId="47" fillId="0" borderId="20" xfId="144" applyNumberFormat="1" applyFont="1" applyBorder="1"/>
    <xf numFmtId="3" fontId="47" fillId="0" borderId="19" xfId="144" applyNumberFormat="1" applyFont="1" applyBorder="1"/>
    <xf numFmtId="0" fontId="47" fillId="0" borderId="19" xfId="0" applyFont="1" applyBorder="1" applyAlignment="1">
      <alignment horizontal="left" indent="2"/>
    </xf>
    <xf numFmtId="3" fontId="47" fillId="0" borderId="19" xfId="0" applyNumberFormat="1" applyFont="1" applyBorder="1"/>
    <xf numFmtId="166" fontId="47" fillId="0" borderId="19" xfId="1" applyNumberFormat="1" applyFont="1" applyBorder="1"/>
    <xf numFmtId="166" fontId="47" fillId="0" borderId="20" xfId="1" applyNumberFormat="1" applyFont="1" applyBorder="1"/>
    <xf numFmtId="3" fontId="47" fillId="4" borderId="0" xfId="0" applyNumberFormat="1" applyFont="1" applyFill="1"/>
    <xf numFmtId="3" fontId="47" fillId="4" borderId="20" xfId="0" applyNumberFormat="1" applyFont="1" applyFill="1" applyBorder="1"/>
    <xf numFmtId="9" fontId="47" fillId="0" borderId="24" xfId="0" applyNumberFormat="1" applyFont="1" applyBorder="1"/>
    <xf numFmtId="9" fontId="47" fillId="0" borderId="22" xfId="0" applyNumberFormat="1" applyFont="1" applyBorder="1"/>
    <xf numFmtId="0" fontId="52" fillId="0" borderId="0" xfId="0" applyFont="1"/>
    <xf numFmtId="9" fontId="47" fillId="0" borderId="0" xfId="1" applyFont="1" applyAlignment="1"/>
    <xf numFmtId="9" fontId="47" fillId="0" borderId="0" xfId="1" applyFont="1" applyFill="1" applyBorder="1" applyAlignment="1"/>
    <xf numFmtId="9" fontId="47" fillId="0" borderId="0" xfId="1" applyFont="1" applyBorder="1" applyAlignment="1"/>
    <xf numFmtId="9" fontId="47" fillId="0" borderId="20" xfId="1" applyFont="1" applyBorder="1" applyAlignment="1"/>
    <xf numFmtId="10" fontId="47" fillId="0" borderId="0" xfId="1" applyNumberFormat="1" applyFont="1" applyBorder="1" applyAlignment="1"/>
    <xf numFmtId="166" fontId="47" fillId="0" borderId="0" xfId="1" applyNumberFormat="1" applyFont="1" applyBorder="1" applyAlignment="1"/>
    <xf numFmtId="166" fontId="47" fillId="0" borderId="0" xfId="1" applyNumberFormat="1" applyFont="1" applyFill="1" applyBorder="1" applyAlignment="1"/>
    <xf numFmtId="10" fontId="47" fillId="0" borderId="0" xfId="1" applyNumberFormat="1" applyFont="1" applyFill="1" applyBorder="1" applyAlignment="1"/>
    <xf numFmtId="0" fontId="47" fillId="0" borderId="19" xfId="0" applyFont="1" applyBorder="1" applyAlignment="1">
      <alignment wrapText="1"/>
    </xf>
    <xf numFmtId="10" fontId="47" fillId="0" borderId="21" xfId="1" applyNumberFormat="1" applyFont="1" applyBorder="1"/>
    <xf numFmtId="10" fontId="47" fillId="0" borderId="22" xfId="1" applyNumberFormat="1" applyFont="1" applyBorder="1"/>
    <xf numFmtId="10" fontId="47" fillId="0" borderId="24" xfId="1" applyNumberFormat="1" applyFont="1" applyBorder="1" applyAlignment="1"/>
    <xf numFmtId="9" fontId="47" fillId="0" borderId="24" xfId="1" applyFont="1" applyBorder="1" applyAlignment="1"/>
    <xf numFmtId="9" fontId="47" fillId="0" borderId="22" xfId="1" applyFont="1" applyBorder="1" applyAlignment="1"/>
    <xf numFmtId="0" fontId="47" fillId="0" borderId="0" xfId="0" applyFont="1" applyAlignment="1">
      <alignment horizontal="left"/>
    </xf>
    <xf numFmtId="0" fontId="37" fillId="7" borderId="23" xfId="0" applyFont="1" applyFill="1" applyBorder="1" applyAlignment="1">
      <alignment horizontal="left"/>
    </xf>
    <xf numFmtId="0" fontId="37" fillId="7" borderId="18" xfId="0" applyFont="1" applyFill="1" applyBorder="1" applyAlignment="1">
      <alignment horizontal="left"/>
    </xf>
    <xf numFmtId="0" fontId="41" fillId="0" borderId="21" xfId="0" applyFont="1" applyBorder="1"/>
    <xf numFmtId="0" fontId="41" fillId="0" borderId="24" xfId="0" applyFont="1" applyBorder="1"/>
    <xf numFmtId="1" fontId="41" fillId="0" borderId="24" xfId="0" applyNumberFormat="1" applyFont="1" applyBorder="1"/>
    <xf numFmtId="169" fontId="47" fillId="0" borderId="20" xfId="0" applyNumberFormat="1" applyFont="1" applyBorder="1" applyAlignment="1">
      <alignment horizontal="right"/>
    </xf>
    <xf numFmtId="169" fontId="47" fillId="0" borderId="0" xfId="0" applyNumberFormat="1" applyFont="1" applyAlignment="1">
      <alignment horizontal="right"/>
    </xf>
    <xf numFmtId="0" fontId="50" fillId="0" borderId="19" xfId="0" applyFont="1" applyBorder="1" applyAlignment="1">
      <alignment horizontal="left"/>
    </xf>
    <xf numFmtId="169" fontId="47" fillId="0" borderId="4" xfId="0" applyNumberFormat="1" applyFont="1" applyBorder="1" applyAlignment="1">
      <alignment horizontal="right"/>
    </xf>
    <xf numFmtId="169" fontId="47" fillId="0" borderId="37" xfId="0" applyNumberFormat="1" applyFont="1" applyBorder="1" applyAlignment="1">
      <alignment horizontal="right"/>
    </xf>
    <xf numFmtId="166" fontId="47" fillId="0" borderId="0" xfId="1" applyNumberFormat="1" applyFont="1" applyBorder="1" applyAlignment="1">
      <alignment horizontal="right"/>
    </xf>
    <xf numFmtId="0" fontId="50" fillId="0" borderId="21" xfId="0" applyFont="1" applyBorder="1" applyAlignment="1">
      <alignment horizontal="left"/>
    </xf>
    <xf numFmtId="0" fontId="47" fillId="0" borderId="22" xfId="0" applyFont="1" applyBorder="1" applyAlignment="1">
      <alignment horizontal="left"/>
    </xf>
    <xf numFmtId="169" fontId="47" fillId="0" borderId="38" xfId="0" applyNumberFormat="1" applyFont="1" applyBorder="1" applyAlignment="1">
      <alignment horizontal="right"/>
    </xf>
    <xf numFmtId="169" fontId="47" fillId="0" borderId="39" xfId="0" applyNumberFormat="1" applyFont="1" applyBorder="1" applyAlignment="1">
      <alignment horizontal="right"/>
    </xf>
    <xf numFmtId="2" fontId="47" fillId="0" borderId="20" xfId="0" applyNumberFormat="1" applyFont="1" applyBorder="1" applyAlignment="1">
      <alignment horizontal="right"/>
    </xf>
    <xf numFmtId="0" fontId="47" fillId="0" borderId="21" xfId="0" applyFont="1" applyBorder="1"/>
    <xf numFmtId="2" fontId="47" fillId="0" borderId="24" xfId="0" applyNumberFormat="1" applyFont="1" applyBorder="1" applyAlignment="1">
      <alignment horizontal="right"/>
    </xf>
    <xf numFmtId="2" fontId="47" fillId="0" borderId="22" xfId="0" applyNumberFormat="1" applyFont="1" applyBorder="1" applyAlignment="1">
      <alignment horizontal="right"/>
    </xf>
    <xf numFmtId="0" fontId="48" fillId="7" borderId="44" xfId="0" applyFont="1" applyFill="1" applyBorder="1" applyAlignment="1">
      <alignment horizontal="left"/>
    </xf>
    <xf numFmtId="0" fontId="49" fillId="7" borderId="47" xfId="0" applyFont="1" applyFill="1" applyBorder="1"/>
    <xf numFmtId="0" fontId="48" fillId="7" borderId="46" xfId="0" applyFont="1" applyFill="1" applyBorder="1" applyAlignment="1">
      <alignment horizontal="right"/>
    </xf>
    <xf numFmtId="0" fontId="48" fillId="7" borderId="47" xfId="0" applyFont="1" applyFill="1" applyBorder="1" applyAlignment="1">
      <alignment horizontal="right"/>
    </xf>
    <xf numFmtId="0" fontId="50" fillId="0" borderId="20" xfId="0" applyFont="1" applyBorder="1"/>
    <xf numFmtId="169" fontId="47" fillId="0" borderId="21" xfId="0" applyNumberFormat="1" applyFont="1" applyBorder="1" applyAlignment="1">
      <alignment horizontal="right"/>
    </xf>
    <xf numFmtId="169" fontId="47" fillId="0" borderId="24" xfId="0" applyNumberFormat="1" applyFont="1" applyBorder="1" applyAlignment="1">
      <alignment horizontal="right"/>
    </xf>
    <xf numFmtId="1" fontId="47" fillId="0" borderId="22" xfId="0" applyNumberFormat="1" applyFont="1" applyBorder="1" applyAlignment="1">
      <alignment horizontal="right"/>
    </xf>
    <xf numFmtId="0" fontId="48" fillId="7" borderId="48" xfId="0" applyFont="1" applyFill="1" applyBorder="1" applyAlignment="1">
      <alignment horizontal="left"/>
    </xf>
    <xf numFmtId="0" fontId="49" fillId="7" borderId="45" xfId="0" applyFont="1" applyFill="1" applyBorder="1"/>
    <xf numFmtId="0" fontId="47" fillId="0" borderId="49" xfId="0" applyFont="1" applyBorder="1"/>
    <xf numFmtId="0" fontId="47" fillId="0" borderId="3" xfId="0" applyFont="1" applyBorder="1"/>
    <xf numFmtId="172" fontId="47" fillId="0" borderId="0" xfId="144" applyNumberFormat="1" applyFont="1" applyBorder="1" applyAlignment="1">
      <alignment horizontal="right"/>
    </xf>
    <xf numFmtId="172" fontId="47" fillId="0" borderId="0" xfId="0" applyNumberFormat="1" applyFont="1" applyAlignment="1">
      <alignment horizontal="right"/>
    </xf>
    <xf numFmtId="172" fontId="47" fillId="0" borderId="20" xfId="144" applyNumberFormat="1" applyFont="1" applyBorder="1" applyAlignment="1">
      <alignment horizontal="right"/>
    </xf>
    <xf numFmtId="0" fontId="47" fillId="0" borderId="50" xfId="0" applyFont="1" applyBorder="1"/>
    <xf numFmtId="0" fontId="47" fillId="0" borderId="43" xfId="0" applyFont="1" applyBorder="1"/>
    <xf numFmtId="3" fontId="47" fillId="0" borderId="24" xfId="0" applyNumberFormat="1" applyFont="1" applyBorder="1" applyAlignment="1">
      <alignment horizontal="right"/>
    </xf>
    <xf numFmtId="172" fontId="47" fillId="0" borderId="22" xfId="144" applyNumberFormat="1" applyFont="1" applyBorder="1" applyAlignment="1">
      <alignment horizontal="right"/>
    </xf>
    <xf numFmtId="0" fontId="48" fillId="7" borderId="33" xfId="0" applyFont="1" applyFill="1" applyBorder="1" applyAlignment="1">
      <alignment horizontal="right"/>
    </xf>
    <xf numFmtId="169" fontId="47" fillId="0" borderId="22" xfId="0" applyNumberFormat="1" applyFont="1" applyBorder="1" applyAlignment="1">
      <alignment horizontal="right"/>
    </xf>
    <xf numFmtId="0" fontId="47" fillId="0" borderId="41" xfId="0" applyFont="1" applyBorder="1"/>
    <xf numFmtId="169" fontId="47" fillId="0" borderId="42" xfId="0" applyNumberFormat="1" applyFont="1" applyBorder="1"/>
    <xf numFmtId="169" fontId="47" fillId="0" borderId="41" xfId="0" applyNumberFormat="1" applyFont="1" applyBorder="1"/>
    <xf numFmtId="0" fontId="49" fillId="7" borderId="23" xfId="0" applyFont="1" applyFill="1" applyBorder="1" applyAlignment="1">
      <alignment horizontal="left"/>
    </xf>
    <xf numFmtId="0" fontId="56" fillId="0" borderId="51" xfId="0" applyFont="1" applyBorder="1" applyAlignment="1">
      <alignment horizontal="left"/>
    </xf>
    <xf numFmtId="0" fontId="56" fillId="0" borderId="1" xfId="0" applyFont="1" applyBorder="1" applyAlignment="1">
      <alignment horizontal="left"/>
    </xf>
    <xf numFmtId="0" fontId="56" fillId="0" borderId="36" xfId="0" applyFont="1" applyBorder="1" applyAlignment="1">
      <alignment horizontal="left"/>
    </xf>
    <xf numFmtId="0" fontId="48" fillId="0" borderId="1" xfId="0" applyFont="1" applyBorder="1" applyAlignment="1">
      <alignment horizontal="right"/>
    </xf>
    <xf numFmtId="0" fontId="47" fillId="0" borderId="1" xfId="0" applyFont="1" applyBorder="1"/>
    <xf numFmtId="0" fontId="47" fillId="0" borderId="36" xfId="0" applyFont="1" applyBorder="1"/>
    <xf numFmtId="169" fontId="47" fillId="0" borderId="0" xfId="0" applyNumberFormat="1" applyFont="1"/>
    <xf numFmtId="169" fontId="47" fillId="0" borderId="20" xfId="0" applyNumberFormat="1" applyFont="1" applyBorder="1"/>
    <xf numFmtId="0" fontId="47" fillId="0" borderId="24" xfId="0" applyFont="1" applyBorder="1"/>
    <xf numFmtId="169" fontId="47" fillId="0" borderId="42" xfId="0" applyNumberFormat="1" applyFont="1" applyBorder="1" applyAlignment="1">
      <alignment horizontal="right"/>
    </xf>
    <xf numFmtId="166" fontId="47" fillId="0" borderId="0" xfId="1" applyNumberFormat="1" applyFont="1"/>
    <xf numFmtId="0" fontId="57" fillId="0" borderId="0" xfId="0" applyFont="1"/>
    <xf numFmtId="0" fontId="47" fillId="0" borderId="31" xfId="0" applyFont="1" applyBorder="1" applyAlignment="1">
      <alignment horizontal="left"/>
    </xf>
    <xf numFmtId="0" fontId="47" fillId="0" borderId="18" xfId="0" applyFont="1" applyBorder="1" applyAlignment="1">
      <alignment horizontal="left"/>
    </xf>
    <xf numFmtId="1" fontId="47" fillId="0" borderId="54" xfId="0" applyNumberFormat="1" applyFont="1" applyBorder="1" applyAlignment="1">
      <alignment horizontal="right"/>
    </xf>
    <xf numFmtId="1" fontId="47" fillId="0" borderId="55" xfId="0" applyNumberFormat="1" applyFont="1" applyBorder="1" applyAlignment="1">
      <alignment horizontal="right"/>
    </xf>
    <xf numFmtId="1" fontId="47" fillId="0" borderId="56" xfId="0" applyNumberFormat="1" applyFont="1" applyBorder="1" applyAlignment="1">
      <alignment horizontal="right"/>
    </xf>
    <xf numFmtId="1" fontId="47" fillId="0" borderId="18" xfId="0" applyNumberFormat="1" applyFont="1" applyBorder="1" applyAlignment="1">
      <alignment horizontal="right"/>
    </xf>
    <xf numFmtId="1" fontId="47" fillId="0" borderId="57" xfId="0" applyNumberFormat="1" applyFont="1" applyBorder="1" applyAlignment="1">
      <alignment horizontal="right"/>
    </xf>
    <xf numFmtId="1" fontId="47" fillId="0" borderId="29" xfId="0" applyNumberFormat="1" applyFont="1" applyBorder="1" applyAlignment="1">
      <alignment horizontal="right"/>
    </xf>
    <xf numFmtId="1" fontId="47" fillId="0" borderId="58" xfId="0" applyNumberFormat="1" applyFont="1" applyBorder="1" applyAlignment="1">
      <alignment horizontal="right"/>
    </xf>
    <xf numFmtId="1" fontId="47" fillId="0" borderId="59" xfId="0" applyNumberFormat="1" applyFont="1" applyBorder="1" applyAlignment="1">
      <alignment horizontal="right"/>
    </xf>
    <xf numFmtId="0" fontId="47" fillId="0" borderId="18" xfId="0" applyFont="1" applyBorder="1" applyAlignment="1">
      <alignment horizontal="right"/>
    </xf>
    <xf numFmtId="1" fontId="47" fillId="0" borderId="60" xfId="0" applyNumberFormat="1" applyFont="1" applyBorder="1" applyAlignment="1">
      <alignment horizontal="right"/>
    </xf>
    <xf numFmtId="0" fontId="57" fillId="0" borderId="0" xfId="0" applyFont="1" applyAlignment="1">
      <alignment horizontal="left"/>
    </xf>
    <xf numFmtId="1" fontId="51" fillId="0" borderId="19" xfId="0" applyNumberFormat="1" applyFont="1" applyBorder="1" applyAlignment="1">
      <alignment horizontal="right"/>
    </xf>
    <xf numFmtId="1" fontId="51" fillId="0" borderId="0" xfId="0" applyNumberFormat="1" applyFont="1" applyAlignment="1">
      <alignment horizontal="right"/>
    </xf>
    <xf numFmtId="0" fontId="47" fillId="0" borderId="18" xfId="0" applyFont="1" applyBorder="1"/>
    <xf numFmtId="9" fontId="47" fillId="0" borderId="21" xfId="0" applyNumberFormat="1" applyFont="1" applyBorder="1"/>
    <xf numFmtId="0" fontId="41" fillId="0" borderId="17" xfId="0" applyFont="1" applyBorder="1"/>
    <xf numFmtId="0" fontId="0" fillId="0" borderId="18" xfId="0" applyBorder="1"/>
    <xf numFmtId="1" fontId="41" fillId="0" borderId="17" xfId="0" applyNumberFormat="1" applyFont="1" applyBorder="1"/>
    <xf numFmtId="1" fontId="41" fillId="0" borderId="19" xfId="0" applyNumberFormat="1" applyFont="1" applyBorder="1"/>
    <xf numFmtId="1" fontId="41" fillId="0" borderId="21" xfId="0" applyNumberFormat="1" applyFont="1" applyBorder="1"/>
    <xf numFmtId="1" fontId="41" fillId="0" borderId="23" xfId="0" applyNumberFormat="1" applyFont="1" applyBorder="1"/>
    <xf numFmtId="1" fontId="41" fillId="0" borderId="18" xfId="0" applyNumberFormat="1" applyFont="1" applyBorder="1"/>
    <xf numFmtId="1" fontId="41" fillId="0" borderId="20" xfId="0" applyNumberFormat="1" applyFont="1" applyBorder="1"/>
    <xf numFmtId="1" fontId="41" fillId="0" borderId="22" xfId="0" applyNumberFormat="1" applyFont="1" applyBorder="1"/>
    <xf numFmtId="169" fontId="47" fillId="0" borderId="18" xfId="0" applyNumberFormat="1" applyFont="1" applyBorder="1" applyAlignment="1">
      <alignment horizontal="right"/>
    </xf>
    <xf numFmtId="0" fontId="42" fillId="0" borderId="21" xfId="0" applyFont="1" applyBorder="1"/>
    <xf numFmtId="169" fontId="42" fillId="0" borderId="42" xfId="0" applyNumberFormat="1" applyFont="1" applyBorder="1" applyAlignment="1">
      <alignment horizontal="right"/>
    </xf>
    <xf numFmtId="169" fontId="42" fillId="0" borderId="42" xfId="0" applyNumberFormat="1" applyFont="1" applyBorder="1"/>
    <xf numFmtId="169" fontId="42" fillId="0" borderId="41" xfId="0" applyNumberFormat="1" applyFont="1" applyBorder="1"/>
    <xf numFmtId="0" fontId="47" fillId="0" borderId="40" xfId="0" applyFont="1" applyBorder="1" applyAlignment="1">
      <alignment horizontal="left"/>
    </xf>
    <xf numFmtId="1" fontId="0" fillId="0" borderId="21" xfId="0" applyNumberFormat="1" applyBorder="1" applyAlignment="1">
      <alignment horizontal="right"/>
    </xf>
    <xf numFmtId="170" fontId="0" fillId="0" borderId="19" xfId="0" applyNumberFormat="1" applyBorder="1" applyAlignment="1">
      <alignment horizontal="right"/>
    </xf>
    <xf numFmtId="1" fontId="21" fillId="0" borderId="19" xfId="115" applyNumberFormat="1" applyFont="1" applyBorder="1" applyAlignment="1">
      <alignment horizontal="right"/>
    </xf>
    <xf numFmtId="1" fontId="0" fillId="0" borderId="19" xfId="0" applyNumberFormat="1" applyBorder="1" applyAlignment="1">
      <alignment horizontal="right"/>
    </xf>
    <xf numFmtId="1" fontId="21" fillId="0" borderId="21" xfId="115" applyNumberFormat="1" applyFont="1" applyBorder="1" applyAlignment="1">
      <alignment horizontal="right"/>
    </xf>
    <xf numFmtId="0" fontId="21" fillId="0" borderId="50" xfId="115" applyFont="1" applyBorder="1"/>
    <xf numFmtId="166" fontId="0" fillId="0" borderId="0" xfId="1" applyNumberFormat="1" applyFont="1" applyBorder="1" applyAlignment="1">
      <alignment horizontal="right"/>
    </xf>
    <xf numFmtId="166" fontId="0" fillId="0" borderId="21" xfId="1" applyNumberFormat="1" applyFont="1" applyBorder="1" applyAlignment="1">
      <alignment horizontal="right"/>
    </xf>
    <xf numFmtId="166" fontId="0" fillId="0" borderId="19" xfId="1" applyNumberFormat="1" applyFont="1" applyBorder="1" applyAlignment="1">
      <alignment horizontal="right"/>
    </xf>
    <xf numFmtId="1" fontId="47" fillId="0" borderId="0" xfId="0" applyNumberFormat="1" applyFont="1"/>
    <xf numFmtId="9" fontId="47" fillId="0" borderId="19" xfId="0" applyNumberFormat="1" applyFont="1" applyBorder="1"/>
    <xf numFmtId="1" fontId="47" fillId="0" borderId="19" xfId="0" applyNumberFormat="1" applyFont="1" applyBorder="1"/>
    <xf numFmtId="1" fontId="47" fillId="3" borderId="0" xfId="0" applyNumberFormat="1" applyFont="1" applyFill="1" applyAlignment="1">
      <alignment horizontal="right"/>
    </xf>
    <xf numFmtId="1" fontId="47" fillId="3" borderId="20" xfId="0" applyNumberFormat="1" applyFont="1" applyFill="1" applyBorder="1" applyAlignment="1">
      <alignment horizontal="right"/>
    </xf>
    <xf numFmtId="3" fontId="58" fillId="0" borderId="0" xfId="0" applyNumberFormat="1" applyFont="1"/>
    <xf numFmtId="3" fontId="58" fillId="0" borderId="20" xfId="0" applyNumberFormat="1" applyFont="1" applyBorder="1"/>
    <xf numFmtId="0" fontId="50" fillId="0" borderId="0" xfId="0" applyFont="1" applyAlignment="1">
      <alignment horizontal="left"/>
    </xf>
    <xf numFmtId="0" fontId="42" fillId="0" borderId="18" xfId="0" applyFont="1" applyBorder="1" applyAlignment="1">
      <alignment horizontal="left"/>
    </xf>
    <xf numFmtId="0" fontId="47" fillId="0" borderId="61" xfId="0" applyFont="1" applyBorder="1"/>
    <xf numFmtId="0" fontId="47" fillId="0" borderId="62" xfId="0" applyFont="1" applyBorder="1"/>
    <xf numFmtId="2" fontId="47" fillId="0" borderId="63" xfId="0" applyNumberFormat="1" applyFont="1" applyBorder="1" applyAlignment="1">
      <alignment horizontal="right"/>
    </xf>
    <xf numFmtId="2" fontId="47" fillId="0" borderId="62" xfId="0" applyNumberFormat="1" applyFont="1" applyBorder="1" applyAlignment="1">
      <alignment horizontal="right"/>
    </xf>
    <xf numFmtId="2" fontId="47" fillId="0" borderId="61" xfId="0" applyNumberFormat="1" applyFont="1" applyBorder="1" applyAlignment="1">
      <alignment horizontal="right"/>
    </xf>
    <xf numFmtId="0" fontId="47" fillId="0" borderId="63" xfId="0" applyFont="1" applyBorder="1"/>
    <xf numFmtId="0" fontId="42" fillId="0" borderId="18" xfId="0" applyFont="1" applyBorder="1"/>
    <xf numFmtId="3" fontId="58" fillId="3" borderId="0" xfId="0" applyNumberFormat="1" applyFont="1" applyFill="1"/>
    <xf numFmtId="0" fontId="47" fillId="0" borderId="17" xfId="0" applyFont="1" applyBorder="1" applyAlignment="1">
      <alignment horizontal="left"/>
    </xf>
    <xf numFmtId="0" fontId="47" fillId="0" borderId="21" xfId="0" applyFont="1" applyBorder="1" applyAlignment="1">
      <alignment horizontal="left"/>
    </xf>
    <xf numFmtId="169" fontId="47" fillId="0" borderId="23" xfId="0" applyNumberFormat="1" applyFont="1" applyBorder="1"/>
    <xf numFmtId="169" fontId="47" fillId="0" borderId="24" xfId="0" applyNumberFormat="1" applyFont="1" applyBorder="1"/>
    <xf numFmtId="169" fontId="47" fillId="0" borderId="18" xfId="0" applyNumberFormat="1" applyFont="1" applyBorder="1"/>
    <xf numFmtId="169" fontId="47" fillId="0" borderId="22" xfId="0" applyNumberFormat="1" applyFont="1" applyBorder="1"/>
    <xf numFmtId="0" fontId="19" fillId="7" borderId="49" xfId="0" applyFont="1" applyFill="1" applyBorder="1" applyAlignment="1">
      <alignment horizontal="left"/>
    </xf>
    <xf numFmtId="0" fontId="19" fillId="7" borderId="0" xfId="0" applyFont="1" applyFill="1" applyAlignment="1">
      <alignment horizontal="right"/>
    </xf>
    <xf numFmtId="0" fontId="19" fillId="7" borderId="20" xfId="0" applyFont="1" applyFill="1" applyBorder="1" applyAlignment="1">
      <alignment horizontal="right"/>
    </xf>
    <xf numFmtId="10" fontId="0" fillId="0" borderId="23" xfId="1" applyNumberFormat="1" applyFont="1" applyFill="1" applyBorder="1" applyAlignment="1">
      <alignment horizontal="right"/>
    </xf>
    <xf numFmtId="2" fontId="0" fillId="0" borderId="23" xfId="1" applyNumberFormat="1" applyFont="1" applyFill="1" applyBorder="1" applyAlignment="1">
      <alignment horizontal="right"/>
    </xf>
    <xf numFmtId="0" fontId="0" fillId="0" borderId="23" xfId="0" applyBorder="1" applyAlignment="1">
      <alignment horizontal="right"/>
    </xf>
    <xf numFmtId="0" fontId="42" fillId="0" borderId="20" xfId="0" applyFont="1" applyBorder="1" applyAlignment="1">
      <alignment horizontal="left"/>
    </xf>
    <xf numFmtId="0" fontId="19" fillId="7" borderId="40" xfId="0" applyFont="1" applyFill="1" applyBorder="1" applyAlignment="1">
      <alignment horizontal="left"/>
    </xf>
    <xf numFmtId="0" fontId="19" fillId="7" borderId="42" xfId="0" applyFont="1" applyFill="1" applyBorder="1" applyAlignment="1">
      <alignment horizontal="left"/>
    </xf>
    <xf numFmtId="0" fontId="20" fillId="7" borderId="41" xfId="0" applyFont="1" applyFill="1" applyBorder="1" applyAlignment="1">
      <alignment horizontal="left"/>
    </xf>
    <xf numFmtId="0" fontId="19" fillId="7" borderId="42" xfId="0" applyFont="1" applyFill="1" applyBorder="1" applyAlignment="1">
      <alignment horizontal="right"/>
    </xf>
    <xf numFmtId="0" fontId="19" fillId="7" borderId="41" xfId="0" applyFont="1" applyFill="1" applyBorder="1" applyAlignment="1">
      <alignment horizontal="right"/>
    </xf>
    <xf numFmtId="1" fontId="47" fillId="0" borderId="31" xfId="0" applyNumberFormat="1" applyFont="1" applyBorder="1" applyAlignment="1">
      <alignment horizontal="right"/>
    </xf>
    <xf numFmtId="0" fontId="42" fillId="0" borderId="28" xfId="0" applyFont="1" applyBorder="1" applyAlignment="1">
      <alignment horizontal="left"/>
    </xf>
    <xf numFmtId="3" fontId="47" fillId="0" borderId="18" xfId="0" applyNumberFormat="1" applyFont="1" applyBorder="1"/>
    <xf numFmtId="0" fontId="0" fillId="0" borderId="16" xfId="0" applyBorder="1"/>
    <xf numFmtId="0" fontId="0" fillId="0" borderId="35" xfId="0" applyBorder="1"/>
    <xf numFmtId="0" fontId="0" fillId="0" borderId="55" xfId="0" applyBorder="1"/>
    <xf numFmtId="10" fontId="0" fillId="0" borderId="0" xfId="0" applyNumberFormat="1"/>
    <xf numFmtId="0" fontId="59" fillId="0" borderId="0" xfId="0" applyFont="1"/>
    <xf numFmtId="0" fontId="0" fillId="0" borderId="19" xfId="0" applyBorder="1"/>
    <xf numFmtId="1" fontId="0" fillId="0" borderId="19" xfId="0" applyNumberFormat="1" applyBorder="1"/>
    <xf numFmtId="1" fontId="0" fillId="0" borderId="20" xfId="0" applyNumberFormat="1" applyBorder="1"/>
    <xf numFmtId="10" fontId="0" fillId="3" borderId="0" xfId="0" applyNumberFormat="1" applyFill="1"/>
    <xf numFmtId="1" fontId="0" fillId="0" borderId="16" xfId="0" applyNumberFormat="1" applyBorder="1"/>
    <xf numFmtId="1" fontId="0" fillId="0" borderId="35" xfId="0" applyNumberFormat="1" applyBorder="1"/>
    <xf numFmtId="3" fontId="0" fillId="0" borderId="35" xfId="0" applyNumberFormat="1" applyBorder="1"/>
    <xf numFmtId="1" fontId="47" fillId="0" borderId="35" xfId="0" applyNumberFormat="1" applyFont="1" applyBorder="1"/>
    <xf numFmtId="1" fontId="47" fillId="0" borderId="32" xfId="0" applyNumberFormat="1" applyFont="1" applyBorder="1"/>
    <xf numFmtId="0" fontId="0" fillId="0" borderId="30" xfId="0" applyBorder="1"/>
    <xf numFmtId="9" fontId="0" fillId="4" borderId="0" xfId="0" applyNumberFormat="1" applyFill="1"/>
    <xf numFmtId="0" fontId="42" fillId="0" borderId="31" xfId="0" applyFont="1" applyBorder="1" applyAlignment="1">
      <alignment horizontal="left"/>
    </xf>
    <xf numFmtId="3" fontId="47" fillId="0" borderId="41" xfId="0" applyNumberFormat="1" applyFont="1" applyBorder="1"/>
    <xf numFmtId="1" fontId="0" fillId="9" borderId="0" xfId="0" applyNumberFormat="1" applyFill="1" applyAlignment="1">
      <alignment horizontal="right"/>
    </xf>
    <xf numFmtId="0" fontId="47" fillId="0" borderId="24" xfId="0" applyFont="1" applyBorder="1" applyAlignment="1">
      <alignment horizontal="right"/>
    </xf>
    <xf numFmtId="1" fontId="47" fillId="0" borderId="24" xfId="0" applyNumberFormat="1" applyFont="1" applyBorder="1" applyAlignment="1">
      <alignment horizontal="right"/>
    </xf>
    <xf numFmtId="1" fontId="47" fillId="6" borderId="24" xfId="0" applyNumberFormat="1" applyFont="1" applyFill="1" applyBorder="1" applyAlignment="1">
      <alignment horizontal="right"/>
    </xf>
    <xf numFmtId="11" fontId="47" fillId="0" borderId="0" xfId="0" applyNumberFormat="1" applyFont="1" applyAlignment="1">
      <alignment horizontal="right"/>
    </xf>
    <xf numFmtId="166" fontId="47" fillId="0" borderId="0" xfId="0" applyNumberFormat="1" applyFont="1" applyAlignment="1">
      <alignment horizontal="right"/>
    </xf>
    <xf numFmtId="9" fontId="47" fillId="3" borderId="0" xfId="1" applyFont="1" applyFill="1" applyBorder="1" applyAlignment="1"/>
    <xf numFmtId="166" fontId="47" fillId="3" borderId="0" xfId="1" applyNumberFormat="1" applyFont="1" applyFill="1" applyBorder="1" applyAlignment="1"/>
    <xf numFmtId="3" fontId="52" fillId="4" borderId="0" xfId="0" applyNumberFormat="1" applyFont="1" applyFill="1"/>
    <xf numFmtId="0" fontId="0" fillId="0" borderId="28" xfId="0" applyBorder="1"/>
    <xf numFmtId="3" fontId="52" fillId="4" borderId="20" xfId="0" applyNumberFormat="1" applyFont="1" applyFill="1" applyBorder="1"/>
    <xf numFmtId="3" fontId="52" fillId="0" borderId="30" xfId="0" applyNumberFormat="1" applyFont="1" applyBorder="1"/>
    <xf numFmtId="1" fontId="0" fillId="0" borderId="26" xfId="0" applyNumberFormat="1" applyBorder="1"/>
    <xf numFmtId="1" fontId="0" fillId="0" borderId="32" xfId="0" applyNumberFormat="1" applyBorder="1"/>
    <xf numFmtId="3" fontId="47" fillId="0" borderId="30" xfId="0" applyNumberFormat="1" applyFont="1" applyBorder="1"/>
    <xf numFmtId="3" fontId="47" fillId="0" borderId="28" xfId="0" applyNumberFormat="1" applyFont="1" applyBorder="1"/>
    <xf numFmtId="9" fontId="47" fillId="0" borderId="18" xfId="1" applyFont="1" applyBorder="1" applyAlignment="1"/>
    <xf numFmtId="3" fontId="47" fillId="0" borderId="64" xfId="0" applyNumberFormat="1" applyFont="1" applyBorder="1"/>
    <xf numFmtId="173" fontId="0" fillId="0" borderId="0" xfId="0" applyNumberFormat="1"/>
    <xf numFmtId="1" fontId="47" fillId="8" borderId="24" xfId="0" applyNumberFormat="1" applyFont="1" applyFill="1" applyBorder="1" applyAlignment="1">
      <alignment horizontal="right"/>
    </xf>
    <xf numFmtId="169" fontId="47" fillId="0" borderId="17" xfId="0" applyNumberFormat="1" applyFont="1" applyBorder="1"/>
    <xf numFmtId="169" fontId="47" fillId="0" borderId="21" xfId="0" applyNumberFormat="1" applyFont="1" applyBorder="1"/>
    <xf numFmtId="0" fontId="42" fillId="5" borderId="9" xfId="0" applyFont="1" applyFill="1" applyBorder="1" applyAlignment="1">
      <alignment horizontal="center" vertical="center"/>
    </xf>
    <xf numFmtId="0" fontId="48" fillId="7" borderId="6" xfId="0" applyFont="1" applyFill="1" applyBorder="1" applyAlignment="1">
      <alignment horizontal="left" vertical="center"/>
    </xf>
    <xf numFmtId="0" fontId="48" fillId="7" borderId="7" xfId="0" applyFont="1" applyFill="1" applyBorder="1" applyAlignment="1">
      <alignment horizontal="left" vertical="center"/>
    </xf>
    <xf numFmtId="0" fontId="42" fillId="5" borderId="10" xfId="0" applyFont="1" applyFill="1" applyBorder="1" applyAlignment="1">
      <alignment horizontal="center" vertical="center"/>
    </xf>
    <xf numFmtId="0" fontId="42" fillId="5" borderId="12" xfId="0" applyFont="1" applyFill="1" applyBorder="1" applyAlignment="1">
      <alignment horizontal="center" vertical="center"/>
    </xf>
    <xf numFmtId="0" fontId="42" fillId="5" borderId="11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/>
    </xf>
    <xf numFmtId="1" fontId="47" fillId="0" borderId="0" xfId="1" applyNumberFormat="1" applyFont="1" applyAlignment="1"/>
  </cellXfs>
  <cellStyles count="31674">
    <cellStyle name="_x0013_" xfId="8" xr:uid="{00000000-0005-0000-0000-000000000000}"/>
    <cellStyle name="_x0013_ 2" xfId="181" xr:uid="{00000000-0005-0000-0000-000001000000}"/>
    <cellStyle name="_x0013_ 3" xfId="185" xr:uid="{00000000-0005-0000-0000-000002000000}"/>
    <cellStyle name="_x0013_ 4" xfId="194" xr:uid="{00000000-0005-0000-0000-000003000000}"/>
    <cellStyle name="_x0013_ 5" xfId="178" xr:uid="{00000000-0005-0000-0000-000004000000}"/>
    <cellStyle name="Comma" xfId="144" builtinId="3"/>
    <cellStyle name="Comma 10" xfId="179" xr:uid="{00000000-0005-0000-0000-000006000000}"/>
    <cellStyle name="Comma 10 2" xfId="270" xr:uid="{00000000-0005-0000-0000-000007000000}"/>
    <cellStyle name="Comma 10 2 2" xfId="558" xr:uid="{00000000-0005-0000-0000-000008000000}"/>
    <cellStyle name="Comma 10 2 2 2" xfId="997" xr:uid="{00000000-0005-0000-0000-000009000000}"/>
    <cellStyle name="Comma 10 2 2 2 2" xfId="1435" xr:uid="{00000000-0005-0000-0000-00000A000000}"/>
    <cellStyle name="Comma 10 2 2 2 2 2" xfId="2750" xr:uid="{00000000-0005-0000-0000-00000B000000}"/>
    <cellStyle name="Comma 10 2 2 2 2 2 2" xfId="6255" xr:uid="{447F1AC7-9F3E-495D-A25B-8F46A3DC6C4F}"/>
    <cellStyle name="Comma 10 2 2 2 2 2 2 2" xfId="9759" xr:uid="{1CFE47AA-4DF1-43C3-999C-A77E408D76FA}"/>
    <cellStyle name="Comma 10 2 2 2 2 2 2 2 2" xfId="20271" xr:uid="{C5808790-803D-43F9-8CC1-5560CA6D96B3}"/>
    <cellStyle name="Comma 10 2 2 2 2 2 2 2 2 2" xfId="30783" xr:uid="{CC08856C-14D2-4C47-9987-EA9075C5BBE2}"/>
    <cellStyle name="Comma 10 2 2 2 2 2 2 3" xfId="16767" xr:uid="{595F45B0-781A-4027-91F0-88F8C70990D5}"/>
    <cellStyle name="Comma 10 2 2 2 2 2 2 3 2" xfId="27279" xr:uid="{AA61A074-39B5-43F2-B826-71B819BA5D4B}"/>
    <cellStyle name="Comma 10 2 2 2 2 2 3" xfId="13263" xr:uid="{E2070EA2-C3AE-4064-96E1-DDCE34095EE5}"/>
    <cellStyle name="Comma 10 2 2 2 2 2 3 2" xfId="23775" xr:uid="{61BFB677-E6AC-49AB-BDE1-2A60279FCF4E}"/>
    <cellStyle name="Comma 10 2 2 2 2 3" xfId="3626" xr:uid="{00000000-0005-0000-0000-00000A000000}"/>
    <cellStyle name="Comma 10 2 2 2 2 3 2" xfId="7131" xr:uid="{982770C1-02FD-4E62-A6ED-74F9A9EE21DA}"/>
    <cellStyle name="Comma 10 2 2 2 2 3 2 2" xfId="10635" xr:uid="{5FAB7657-F892-42E8-B076-D300174D8876}"/>
    <cellStyle name="Comma 10 2 2 2 2 3 2 2 2" xfId="21147" xr:uid="{E969C488-B1A4-4EDB-9E01-1651DEE7C327}"/>
    <cellStyle name="Comma 10 2 2 2 2 3 2 2 2 2" xfId="31659" xr:uid="{45F1C6D1-B6E5-4BC0-B657-23EC56E55AAC}"/>
    <cellStyle name="Comma 10 2 2 2 2 3 2 3" xfId="17643" xr:uid="{1F56686F-2D55-4FA8-8171-2C32CA8879C9}"/>
    <cellStyle name="Comma 10 2 2 2 2 3 2 3 2" xfId="28155" xr:uid="{980CE994-8287-48EA-B7DE-FABBC2DFD054}"/>
    <cellStyle name="Comma 10 2 2 2 2 3 3" xfId="14139" xr:uid="{30361611-89EE-4B4B-99B4-EF9D0C2A5D1F}"/>
    <cellStyle name="Comma 10 2 2 2 2 3 3 2" xfId="24651" xr:uid="{42A72054-C35B-4B91-8358-64DEE3454FEF}"/>
    <cellStyle name="Comma 10 2 2 2 2 4" xfId="4941" xr:uid="{538907B8-8DEF-4EE6-A6C2-FDBF4A82849C}"/>
    <cellStyle name="Comma 10 2 2 2 2 4 2" xfId="8445" xr:uid="{3ED3A2E9-60E5-49DD-AE60-47FAE8D92612}"/>
    <cellStyle name="Comma 10 2 2 2 2 4 2 2" xfId="18957" xr:uid="{B435D836-0D16-4938-A562-64C0C214DAE1}"/>
    <cellStyle name="Comma 10 2 2 2 2 4 2 2 2" xfId="29469" xr:uid="{E222A548-134F-42AA-A860-E99817DE5B49}"/>
    <cellStyle name="Comma 10 2 2 2 2 4 3" xfId="15453" xr:uid="{179587C2-78FF-46F8-8AB0-EC864E6698DA}"/>
    <cellStyle name="Comma 10 2 2 2 2 4 3 2" xfId="25965" xr:uid="{AD5C1204-34D6-4311-A185-700EECE12D3D}"/>
    <cellStyle name="Comma 10 2 2 2 2 5" xfId="11949" xr:uid="{B9A17BD7-8444-4B4F-946B-397595BB37B4}"/>
    <cellStyle name="Comma 10 2 2 2 2 5 2" xfId="22461" xr:uid="{1897E93F-D82F-4F16-B55A-166D426A61A9}"/>
    <cellStyle name="Comma 10 2 2 2 3" xfId="2312" xr:uid="{00000000-0005-0000-0000-00000C000000}"/>
    <cellStyle name="Comma 10 2 2 2 3 2" xfId="5817" xr:uid="{CEE37352-5BCA-4225-AC7E-BE01971D0153}"/>
    <cellStyle name="Comma 10 2 2 2 3 2 2" xfId="9321" xr:uid="{A9838C44-3C27-4EE6-BFB3-8EE33F58BC99}"/>
    <cellStyle name="Comma 10 2 2 2 3 2 2 2" xfId="19833" xr:uid="{181209D4-BD7D-41C6-8272-E7E162892879}"/>
    <cellStyle name="Comma 10 2 2 2 3 2 2 2 2" xfId="30345" xr:uid="{1313AC71-77DF-4072-9AD9-3749D917CD27}"/>
    <cellStyle name="Comma 10 2 2 2 3 2 3" xfId="16329" xr:uid="{0F884A1E-7A2C-447F-9358-90ED3685A51A}"/>
    <cellStyle name="Comma 10 2 2 2 3 2 3 2" xfId="26841" xr:uid="{232AD885-4AD7-4C81-999A-302D8FDE8CAB}"/>
    <cellStyle name="Comma 10 2 2 2 3 3" xfId="12825" xr:uid="{F3B01F5E-DDC3-4ABF-8D4B-F4873B8054B3}"/>
    <cellStyle name="Comma 10 2 2 2 3 3 2" xfId="23337" xr:uid="{7A871B36-5D90-42EE-B530-51FC368831D4}"/>
    <cellStyle name="Comma 10 2 2 2 4" xfId="3188" xr:uid="{00000000-0005-0000-0000-000009000000}"/>
    <cellStyle name="Comma 10 2 2 2 4 2" xfId="6693" xr:uid="{373EB7DE-19B3-48B1-BC68-F5D6678A8191}"/>
    <cellStyle name="Comma 10 2 2 2 4 2 2" xfId="10197" xr:uid="{04524646-B88D-4DD9-8E18-E91E9CACAF6C}"/>
    <cellStyle name="Comma 10 2 2 2 4 2 2 2" xfId="20709" xr:uid="{AD14DF46-32C8-44CC-B550-29ABACF3460A}"/>
    <cellStyle name="Comma 10 2 2 2 4 2 2 2 2" xfId="31221" xr:uid="{AFD78B4D-E03A-4C13-8B48-C3A4F7F02B41}"/>
    <cellStyle name="Comma 10 2 2 2 4 2 3" xfId="17205" xr:uid="{0984CCF5-1FE0-40BD-808D-F0D6FFD1397C}"/>
    <cellStyle name="Comma 10 2 2 2 4 2 3 2" xfId="27717" xr:uid="{A662A17E-784E-476B-A887-1A3F56E8F720}"/>
    <cellStyle name="Comma 10 2 2 2 4 3" xfId="13701" xr:uid="{638ACF7B-9019-4883-A74D-FC8BA0015929}"/>
    <cellStyle name="Comma 10 2 2 2 4 3 2" xfId="24213" xr:uid="{AD2D2335-21B6-42A6-9C7C-34CAA428FE9F}"/>
    <cellStyle name="Comma 10 2 2 2 5" xfId="4503" xr:uid="{BBAC013C-8F96-4BE4-ADB1-B2A9FEF92D3F}"/>
    <cellStyle name="Comma 10 2 2 2 5 2" xfId="8007" xr:uid="{59048A86-BB06-4AC7-B05E-C90847BD4308}"/>
    <cellStyle name="Comma 10 2 2 2 5 2 2" xfId="18519" xr:uid="{6963F671-1742-42DC-96BE-0FB95E71386E}"/>
    <cellStyle name="Comma 10 2 2 2 5 2 2 2" xfId="29031" xr:uid="{3D3B347C-9491-4702-BBFF-6A10FD224B6E}"/>
    <cellStyle name="Comma 10 2 2 2 5 3" xfId="15015" xr:uid="{BF140B5C-E111-4DE2-821D-C76A4C9630E6}"/>
    <cellStyle name="Comma 10 2 2 2 5 3 2" xfId="25527" xr:uid="{A542471B-AAF6-427A-AED5-9350A2BD10B9}"/>
    <cellStyle name="Comma 10 2 2 2 6" xfId="11511" xr:uid="{BC6E6F04-F536-41D6-98C3-53A01D9746A0}"/>
    <cellStyle name="Comma 10 2 2 2 6 2" xfId="22023" xr:uid="{3F87C34C-BD69-451C-9542-4965A6B56A6C}"/>
    <cellStyle name="Comma 10 2 2 3" xfId="1874" xr:uid="{00000000-0005-0000-0000-00000D000000}"/>
    <cellStyle name="Comma 10 2 2 3 2" xfId="5379" xr:uid="{1183E859-E961-4823-9101-C2127769D44B}"/>
    <cellStyle name="Comma 10 2 2 3 2 2" xfId="8883" xr:uid="{F398CE3A-1ECB-4870-9D14-B89CBC54B2DB}"/>
    <cellStyle name="Comma 10 2 2 3 2 2 2" xfId="19395" xr:uid="{65C804B9-5EA4-457E-B4FC-B3B644DD3B22}"/>
    <cellStyle name="Comma 10 2 2 3 2 2 2 2" xfId="29907" xr:uid="{AFB2F435-8390-4521-802D-AA6E3E2E42D3}"/>
    <cellStyle name="Comma 10 2 2 3 2 3" xfId="15891" xr:uid="{036389EF-E2D6-443F-80A1-9584C33C3A8A}"/>
    <cellStyle name="Comma 10 2 2 3 2 3 2" xfId="26403" xr:uid="{8E070715-CAD3-4356-BB41-A830901872BE}"/>
    <cellStyle name="Comma 10 2 2 3 3" xfId="12387" xr:uid="{5AC41CA9-8884-4B99-86D0-9C6C3180EA3F}"/>
    <cellStyle name="Comma 10 2 2 3 3 2" xfId="22899" xr:uid="{4A9D067A-CBB0-46C8-BA48-0E75CB7995B5}"/>
    <cellStyle name="Comma 10 2 2 4" xfId="4065" xr:uid="{BC741370-5352-48F7-B841-879BA83C724B}"/>
    <cellStyle name="Comma 10 2 2 4 2" xfId="7569" xr:uid="{68095542-A12A-488C-A83A-FFB7E8BF139B}"/>
    <cellStyle name="Comma 10 2 2 4 2 2" xfId="18081" xr:uid="{DC5784E3-7B5A-4D70-95AD-9962EF8F4797}"/>
    <cellStyle name="Comma 10 2 2 4 2 2 2" xfId="28593" xr:uid="{6300C2FE-5B41-4776-8CB7-046CAFA982CA}"/>
    <cellStyle name="Comma 10 2 2 4 3" xfId="14577" xr:uid="{DC4B0EDA-C5FF-4019-8320-68D485757310}"/>
    <cellStyle name="Comma 10 2 2 4 3 2" xfId="25089" xr:uid="{A3B72CD4-D41D-484D-AE9C-499204200C05}"/>
    <cellStyle name="Comma 10 2 2 5" xfId="11073" xr:uid="{7AD99FBE-2C69-4E53-B8E8-225146819673}"/>
    <cellStyle name="Comma 10 2 2 5 2" xfId="21585" xr:uid="{A9883C42-5B80-4942-B995-44B513890B3C}"/>
    <cellStyle name="Comma 10 2 3" xfId="414" xr:uid="{00000000-0005-0000-0000-00000E000000}"/>
    <cellStyle name="Comma 10 2 3 2" xfId="853" xr:uid="{00000000-0005-0000-0000-00000F000000}"/>
    <cellStyle name="Comma 10 2 3 2 2" xfId="1291" xr:uid="{00000000-0005-0000-0000-000010000000}"/>
    <cellStyle name="Comma 10 2 3 2 2 2" xfId="2606" xr:uid="{00000000-0005-0000-0000-000011000000}"/>
    <cellStyle name="Comma 10 2 3 2 2 2 2" xfId="6111" xr:uid="{FDD0830B-7FEF-4545-88F1-3B5D2B7D130D}"/>
    <cellStyle name="Comma 10 2 3 2 2 2 2 2" xfId="9615" xr:uid="{AD370C66-1ACB-47B7-B78B-D6334E441AB7}"/>
    <cellStyle name="Comma 10 2 3 2 2 2 2 2 2" xfId="20127" xr:uid="{FA902A7A-EEA5-46CA-A635-9F191AD462F8}"/>
    <cellStyle name="Comma 10 2 3 2 2 2 2 2 2 2" xfId="30639" xr:uid="{91269C80-F085-4AA8-9486-DCECF1104742}"/>
    <cellStyle name="Comma 10 2 3 2 2 2 2 3" xfId="16623" xr:uid="{1CB43D95-5A78-4177-BA26-D330C6D52FCB}"/>
    <cellStyle name="Comma 10 2 3 2 2 2 2 3 2" xfId="27135" xr:uid="{DEF4F8B6-919C-453A-8444-78BBB1DC8C89}"/>
    <cellStyle name="Comma 10 2 3 2 2 2 3" xfId="13119" xr:uid="{611289B2-D50C-4DA6-BD84-19AECADA9A10}"/>
    <cellStyle name="Comma 10 2 3 2 2 2 3 2" xfId="23631" xr:uid="{8BB360F2-0735-4DED-B876-F4B8726E7E8B}"/>
    <cellStyle name="Comma 10 2 3 2 2 3" xfId="3482" xr:uid="{00000000-0005-0000-0000-00000D000000}"/>
    <cellStyle name="Comma 10 2 3 2 2 3 2" xfId="6987" xr:uid="{FD1B2BD0-9C18-488F-8920-4414FB28CE04}"/>
    <cellStyle name="Comma 10 2 3 2 2 3 2 2" xfId="10491" xr:uid="{F28B8A1C-BB6E-4B2E-A4F4-1A8A71D9DAE6}"/>
    <cellStyle name="Comma 10 2 3 2 2 3 2 2 2" xfId="21003" xr:uid="{AE3B0807-51FA-4ECF-A4CE-376531F9C85A}"/>
    <cellStyle name="Comma 10 2 3 2 2 3 2 2 2 2" xfId="31515" xr:uid="{57C6CEDB-8ED7-4578-86E8-77771FF497BE}"/>
    <cellStyle name="Comma 10 2 3 2 2 3 2 3" xfId="17499" xr:uid="{3F3E1EF3-160E-4CAC-B5AA-A4ECF1EDDDF6}"/>
    <cellStyle name="Comma 10 2 3 2 2 3 2 3 2" xfId="28011" xr:uid="{515DFAB9-4F29-4389-B472-7C19CC18918F}"/>
    <cellStyle name="Comma 10 2 3 2 2 3 3" xfId="13995" xr:uid="{F52AB778-6DC2-4B26-BC7F-5F490E13093D}"/>
    <cellStyle name="Comma 10 2 3 2 2 3 3 2" xfId="24507" xr:uid="{AE7602A9-9D36-4693-95DD-E73B5BC002FC}"/>
    <cellStyle name="Comma 10 2 3 2 2 4" xfId="4797" xr:uid="{65BF7E29-C3A3-4A95-AB40-8E150B252248}"/>
    <cellStyle name="Comma 10 2 3 2 2 4 2" xfId="8301" xr:uid="{13F9E97F-EFE7-4BC7-825E-8F78934B4DA8}"/>
    <cellStyle name="Comma 10 2 3 2 2 4 2 2" xfId="18813" xr:uid="{E680F78F-DA73-431E-A73E-A2C10D0CB951}"/>
    <cellStyle name="Comma 10 2 3 2 2 4 2 2 2" xfId="29325" xr:uid="{16D8A321-697F-4099-94EC-081D4FA141EE}"/>
    <cellStyle name="Comma 10 2 3 2 2 4 3" xfId="15309" xr:uid="{B36EAB63-B73C-4506-8D9B-390A557329EF}"/>
    <cellStyle name="Comma 10 2 3 2 2 4 3 2" xfId="25821" xr:uid="{4DAF4909-77CF-4F02-BB22-97EBC3CED944}"/>
    <cellStyle name="Comma 10 2 3 2 2 5" xfId="11805" xr:uid="{0149DACF-FC05-452F-BF48-2F82B9BC3801}"/>
    <cellStyle name="Comma 10 2 3 2 2 5 2" xfId="22317" xr:uid="{741144A0-B591-4523-9DF3-F41F09E35195}"/>
    <cellStyle name="Comma 10 2 3 2 3" xfId="2168" xr:uid="{00000000-0005-0000-0000-000012000000}"/>
    <cellStyle name="Comma 10 2 3 2 3 2" xfId="5673" xr:uid="{D610816E-6339-4E44-A160-A06DCD134B46}"/>
    <cellStyle name="Comma 10 2 3 2 3 2 2" xfId="9177" xr:uid="{787506FB-444E-41A2-AD4F-52E48DE5BD1B}"/>
    <cellStyle name="Comma 10 2 3 2 3 2 2 2" xfId="19689" xr:uid="{7FCB1913-56C0-4CF7-803A-EA8D180DA1D6}"/>
    <cellStyle name="Comma 10 2 3 2 3 2 2 2 2" xfId="30201" xr:uid="{5DAC39D7-E239-41DC-BC5B-6817E02F32DA}"/>
    <cellStyle name="Comma 10 2 3 2 3 2 3" xfId="16185" xr:uid="{EC9F56C4-3163-4592-AD09-6FE5395DED71}"/>
    <cellStyle name="Comma 10 2 3 2 3 2 3 2" xfId="26697" xr:uid="{A0137EB9-766E-4E2D-8868-69734B27D970}"/>
    <cellStyle name="Comma 10 2 3 2 3 3" xfId="12681" xr:uid="{0531B2DD-C2EF-4093-B723-9D38D0D8D4EB}"/>
    <cellStyle name="Comma 10 2 3 2 3 3 2" xfId="23193" xr:uid="{37813D8B-430D-4470-9C8D-FA3DC193DBAB}"/>
    <cellStyle name="Comma 10 2 3 2 4" xfId="3044" xr:uid="{00000000-0005-0000-0000-00000C000000}"/>
    <cellStyle name="Comma 10 2 3 2 4 2" xfId="6549" xr:uid="{F5AB0D89-5BD6-4AAF-8989-B4CCBB178F4A}"/>
    <cellStyle name="Comma 10 2 3 2 4 2 2" xfId="10053" xr:uid="{3FBAF670-C1E4-4D4D-8ADB-23A91415444B}"/>
    <cellStyle name="Comma 10 2 3 2 4 2 2 2" xfId="20565" xr:uid="{A65CA725-66E7-4F6A-8445-204D5D0E6BD6}"/>
    <cellStyle name="Comma 10 2 3 2 4 2 2 2 2" xfId="31077" xr:uid="{14817344-0FD1-4DCE-B62C-1DC242F88459}"/>
    <cellStyle name="Comma 10 2 3 2 4 2 3" xfId="17061" xr:uid="{4D5B3E9B-10C7-4AF4-A216-95DE06F81F73}"/>
    <cellStyle name="Comma 10 2 3 2 4 2 3 2" xfId="27573" xr:uid="{7DD40DAF-2160-43C8-A579-A3DD832283E7}"/>
    <cellStyle name="Comma 10 2 3 2 4 3" xfId="13557" xr:uid="{DF71EFC2-3C18-43B0-9CDA-19D5098C8B67}"/>
    <cellStyle name="Comma 10 2 3 2 4 3 2" xfId="24069" xr:uid="{E34153C0-18A7-47AC-BEFA-44D0F4F74BF2}"/>
    <cellStyle name="Comma 10 2 3 2 5" xfId="4359" xr:uid="{877635A5-C712-48BC-A9A0-C6E286E92995}"/>
    <cellStyle name="Comma 10 2 3 2 5 2" xfId="7863" xr:uid="{B250C2BC-43BE-45C0-8744-6244BC9E3FA0}"/>
    <cellStyle name="Comma 10 2 3 2 5 2 2" xfId="18375" xr:uid="{403C438D-99B0-4A13-97A9-06D6FF721C49}"/>
    <cellStyle name="Comma 10 2 3 2 5 2 2 2" xfId="28887" xr:uid="{ADFF2476-794B-45DF-9C0A-DAC5C32A6156}"/>
    <cellStyle name="Comma 10 2 3 2 5 3" xfId="14871" xr:uid="{9B9AE62A-3319-4C2D-843E-2773A1C49295}"/>
    <cellStyle name="Comma 10 2 3 2 5 3 2" xfId="25383" xr:uid="{A8BAF969-508B-4942-A545-C81D75B0DE5E}"/>
    <cellStyle name="Comma 10 2 3 2 6" xfId="11367" xr:uid="{6D05E376-B981-44B8-B84C-4D2EAA762B0D}"/>
    <cellStyle name="Comma 10 2 3 2 6 2" xfId="21879" xr:uid="{86F9B182-E242-42A5-A6D6-FC79ED74FB8E}"/>
    <cellStyle name="Comma 10 2 3 3" xfId="1730" xr:uid="{00000000-0005-0000-0000-000013000000}"/>
    <cellStyle name="Comma 10 2 3 3 2" xfId="5235" xr:uid="{6C2F162F-7194-45F6-B22C-3BF1E78F4985}"/>
    <cellStyle name="Comma 10 2 3 3 2 2" xfId="8739" xr:uid="{24E7D130-BD09-46B0-9C1A-1F4333D22B52}"/>
    <cellStyle name="Comma 10 2 3 3 2 2 2" xfId="19251" xr:uid="{E654CF94-662B-4109-A5C3-BDA68C2D217F}"/>
    <cellStyle name="Comma 10 2 3 3 2 2 2 2" xfId="29763" xr:uid="{C7882D54-B6C8-47D8-8571-03F317896E51}"/>
    <cellStyle name="Comma 10 2 3 3 2 3" xfId="15747" xr:uid="{A1670D3E-0DE8-475A-9155-A6BF8E18A4D2}"/>
    <cellStyle name="Comma 10 2 3 3 2 3 2" xfId="26259" xr:uid="{3ACC2266-8DA2-4D8D-9AFD-6ADED15F669E}"/>
    <cellStyle name="Comma 10 2 3 3 3" xfId="12243" xr:uid="{4C684727-406F-4A9C-9E61-45EB3E234BE4}"/>
    <cellStyle name="Comma 10 2 3 3 3 2" xfId="22755" xr:uid="{62D769CC-86C2-4F27-849C-B7A85E752485}"/>
    <cellStyle name="Comma 10 2 3 4" xfId="3921" xr:uid="{605B6F00-9E89-456D-AC71-087D213EE7FA}"/>
    <cellStyle name="Comma 10 2 3 4 2" xfId="7425" xr:uid="{1CC3F806-77EC-45EB-B21B-CFF2CDA31695}"/>
    <cellStyle name="Comma 10 2 3 4 2 2" xfId="17937" xr:uid="{E1A02FA1-C3B0-4165-89E1-410D265950EE}"/>
    <cellStyle name="Comma 10 2 3 4 2 2 2" xfId="28449" xr:uid="{D7566748-BCAA-4780-A1AD-966CF72700C0}"/>
    <cellStyle name="Comma 10 2 3 4 3" xfId="14433" xr:uid="{E53DAFC1-72F1-4889-8062-DC2359DE7AF6}"/>
    <cellStyle name="Comma 10 2 3 4 3 2" xfId="24945" xr:uid="{FB48152D-5CE3-4F3C-9EED-CAE2C3529BDA}"/>
    <cellStyle name="Comma 10 2 3 5" xfId="10929" xr:uid="{A1C8E4B4-BE10-4260-9FCE-CC05E36003F2}"/>
    <cellStyle name="Comma 10 2 3 5 2" xfId="21441" xr:uid="{DD5EC8A7-CA12-499D-A4C0-CEED5641DFAF}"/>
    <cellStyle name="Comma 10 2 4" xfId="709" xr:uid="{00000000-0005-0000-0000-000014000000}"/>
    <cellStyle name="Comma 10 2 4 2" xfId="1147" xr:uid="{00000000-0005-0000-0000-000015000000}"/>
    <cellStyle name="Comma 10 2 4 2 2" xfId="2462" xr:uid="{00000000-0005-0000-0000-000016000000}"/>
    <cellStyle name="Comma 10 2 4 2 2 2" xfId="5967" xr:uid="{DABA8EE4-BAF3-42D0-9677-9A07375B1C5B}"/>
    <cellStyle name="Comma 10 2 4 2 2 2 2" xfId="9471" xr:uid="{9BF9394B-BE41-4708-9F99-EF39BF89F4C3}"/>
    <cellStyle name="Comma 10 2 4 2 2 2 2 2" xfId="19983" xr:uid="{A8A990F9-C0B5-4682-8D58-A64D4604C59A}"/>
    <cellStyle name="Comma 10 2 4 2 2 2 2 2 2" xfId="30495" xr:uid="{5FFC92C5-5A7F-4035-8B43-7BC27F935FD4}"/>
    <cellStyle name="Comma 10 2 4 2 2 2 3" xfId="16479" xr:uid="{F41D3128-B853-463C-8FE1-859A37554786}"/>
    <cellStyle name="Comma 10 2 4 2 2 2 3 2" xfId="26991" xr:uid="{97962AC9-CD90-4169-BBE6-236354E317BA}"/>
    <cellStyle name="Comma 10 2 4 2 2 3" xfId="12975" xr:uid="{F9DAED91-3FF1-4368-ACFD-1563994336DD}"/>
    <cellStyle name="Comma 10 2 4 2 2 3 2" xfId="23487" xr:uid="{1429FEBE-420F-40EA-957C-64E560F7AACB}"/>
    <cellStyle name="Comma 10 2 4 2 3" xfId="3338" xr:uid="{00000000-0005-0000-0000-00000F000000}"/>
    <cellStyle name="Comma 10 2 4 2 3 2" xfId="6843" xr:uid="{5D434A71-DFF1-4238-9580-2445005AE7E1}"/>
    <cellStyle name="Comma 10 2 4 2 3 2 2" xfId="10347" xr:uid="{AFFE051A-64BD-4738-AD9F-76538A075F61}"/>
    <cellStyle name="Comma 10 2 4 2 3 2 2 2" xfId="20859" xr:uid="{567EEF49-106E-4639-AB2A-FB1D7D0A20CD}"/>
    <cellStyle name="Comma 10 2 4 2 3 2 2 2 2" xfId="31371" xr:uid="{E01403E1-53DF-4EA5-83E3-BF5717F2A318}"/>
    <cellStyle name="Comma 10 2 4 2 3 2 3" xfId="17355" xr:uid="{85854A0C-61F4-4918-9E7C-858A3F0F9D23}"/>
    <cellStyle name="Comma 10 2 4 2 3 2 3 2" xfId="27867" xr:uid="{D6B4AE60-118A-4F64-833B-AE021A735154}"/>
    <cellStyle name="Comma 10 2 4 2 3 3" xfId="13851" xr:uid="{C8C23FD4-CC50-4CB4-B950-B9200CB635AF}"/>
    <cellStyle name="Comma 10 2 4 2 3 3 2" xfId="24363" xr:uid="{92B79FF4-27A2-4349-9752-62708BB20892}"/>
    <cellStyle name="Comma 10 2 4 2 4" xfId="4653" xr:uid="{2E20A607-1581-4380-AEF6-8762FFDA92C9}"/>
    <cellStyle name="Comma 10 2 4 2 4 2" xfId="8157" xr:uid="{4B9DB8CE-A686-4367-AA77-5621F7F074DA}"/>
    <cellStyle name="Comma 10 2 4 2 4 2 2" xfId="18669" xr:uid="{EFD42A84-6DDB-4473-98D5-925872ADA672}"/>
    <cellStyle name="Comma 10 2 4 2 4 2 2 2" xfId="29181" xr:uid="{F7A054C3-B0EA-48C7-9CD5-0338F4D742C0}"/>
    <cellStyle name="Comma 10 2 4 2 4 3" xfId="15165" xr:uid="{2711B8EB-3B17-4E03-BC4A-B798D1F898FE}"/>
    <cellStyle name="Comma 10 2 4 2 4 3 2" xfId="25677" xr:uid="{C3A69888-829E-4CFD-BCE7-D291D98B3882}"/>
    <cellStyle name="Comma 10 2 4 2 5" xfId="11661" xr:uid="{15CD14A7-0C07-4DDD-97B3-75BC8513D0AA}"/>
    <cellStyle name="Comma 10 2 4 2 5 2" xfId="22173" xr:uid="{8811D3B6-A128-49D3-A673-C03C2762340C}"/>
    <cellStyle name="Comma 10 2 4 3" xfId="2024" xr:uid="{00000000-0005-0000-0000-000017000000}"/>
    <cellStyle name="Comma 10 2 4 3 2" xfId="5529" xr:uid="{37E7FB9B-AE18-4A55-B670-5244C51E4F26}"/>
    <cellStyle name="Comma 10 2 4 3 2 2" xfId="9033" xr:uid="{A25F9FA0-00D2-4A12-A555-E6DC5DACBB6A}"/>
    <cellStyle name="Comma 10 2 4 3 2 2 2" xfId="19545" xr:uid="{F7FBE1D1-1E23-4782-827E-19828CB48945}"/>
    <cellStyle name="Comma 10 2 4 3 2 2 2 2" xfId="30057" xr:uid="{6D4D630C-A000-490E-863F-FB147CDD691D}"/>
    <cellStyle name="Comma 10 2 4 3 2 3" xfId="16041" xr:uid="{78FF117E-5B15-45A6-98E7-8BF38924CDA9}"/>
    <cellStyle name="Comma 10 2 4 3 2 3 2" xfId="26553" xr:uid="{B405623B-B812-454F-8CF4-4D0CEDE79F03}"/>
    <cellStyle name="Comma 10 2 4 3 3" xfId="12537" xr:uid="{E6C6983A-6117-4AA3-9853-7CA801C31D5D}"/>
    <cellStyle name="Comma 10 2 4 3 3 2" xfId="23049" xr:uid="{68216DEE-DFEF-4B96-8E51-38BD641B3F62}"/>
    <cellStyle name="Comma 10 2 4 4" xfId="2900" xr:uid="{00000000-0005-0000-0000-00000E000000}"/>
    <cellStyle name="Comma 10 2 4 4 2" xfId="6405" xr:uid="{65C43B8E-FC33-4297-A182-67A57FC5C220}"/>
    <cellStyle name="Comma 10 2 4 4 2 2" xfId="9909" xr:uid="{D64C7347-E5AA-40A5-AB39-33BBB2D89BAE}"/>
    <cellStyle name="Comma 10 2 4 4 2 2 2" xfId="20421" xr:uid="{DAC6A661-8A49-401D-8A91-962EDFCBA474}"/>
    <cellStyle name="Comma 10 2 4 4 2 2 2 2" xfId="30933" xr:uid="{510C3319-FADD-4F3F-B576-120725843935}"/>
    <cellStyle name="Comma 10 2 4 4 2 3" xfId="16917" xr:uid="{7951ED56-4AD2-4663-93CC-15B1B7D976BF}"/>
    <cellStyle name="Comma 10 2 4 4 2 3 2" xfId="27429" xr:uid="{5F08823B-A22D-4BC7-B16C-A8D4D659F5F6}"/>
    <cellStyle name="Comma 10 2 4 4 3" xfId="13413" xr:uid="{A9632084-1D6A-4DD1-AAD7-2434F4184E33}"/>
    <cellStyle name="Comma 10 2 4 4 3 2" xfId="23925" xr:uid="{9C103CF7-7D98-4021-98E7-6E83AA4C35C2}"/>
    <cellStyle name="Comma 10 2 4 5" xfId="4215" xr:uid="{9293E08D-4E9A-4294-A55B-3A10AAF98815}"/>
    <cellStyle name="Comma 10 2 4 5 2" xfId="7719" xr:uid="{EC874A36-11C4-4B83-9BA7-41533A005A3C}"/>
    <cellStyle name="Comma 10 2 4 5 2 2" xfId="18231" xr:uid="{10D5432D-834C-48EC-94B6-CFB658BC42CC}"/>
    <cellStyle name="Comma 10 2 4 5 2 2 2" xfId="28743" xr:uid="{7916CD96-311C-46CF-84B4-51F481602AD5}"/>
    <cellStyle name="Comma 10 2 4 5 3" xfId="14727" xr:uid="{26689523-346B-4285-A24E-D029767553D1}"/>
    <cellStyle name="Comma 10 2 4 5 3 2" xfId="25239" xr:uid="{3BE7587C-C1C0-48C5-8394-35B594C2FFB6}"/>
    <cellStyle name="Comma 10 2 4 6" xfId="11223" xr:uid="{863C4687-801A-44E8-95D3-224F4F768930}"/>
    <cellStyle name="Comma 10 2 4 6 2" xfId="21735" xr:uid="{A19063EA-DE9F-4927-B887-C3672B5B666F}"/>
    <cellStyle name="Comma 10 2 5" xfId="1586" xr:uid="{00000000-0005-0000-0000-000018000000}"/>
    <cellStyle name="Comma 10 2 5 2" xfId="5091" xr:uid="{28659B8B-6AE8-4427-A8D1-28B34AB6193D}"/>
    <cellStyle name="Comma 10 2 5 2 2" xfId="8595" xr:uid="{86AC9E20-9E0A-43EC-A747-099FAEBF8C85}"/>
    <cellStyle name="Comma 10 2 5 2 2 2" xfId="19107" xr:uid="{A6B426F0-5819-4345-BDAD-FAA9539328A7}"/>
    <cellStyle name="Comma 10 2 5 2 2 2 2" xfId="29619" xr:uid="{26D0EC8D-72E7-4415-BAD5-C7E5CF3E6EBD}"/>
    <cellStyle name="Comma 10 2 5 2 3" xfId="15603" xr:uid="{F27A1DDF-198D-491C-BC06-347034F09C7C}"/>
    <cellStyle name="Comma 10 2 5 2 3 2" xfId="26115" xr:uid="{E89DB62C-3305-4412-8488-D308231E8C61}"/>
    <cellStyle name="Comma 10 2 5 3" xfId="12099" xr:uid="{FD1E95E7-010F-40B6-9F46-39A43F3F6CD3}"/>
    <cellStyle name="Comma 10 2 5 3 2" xfId="22611" xr:uid="{83E178A5-757F-4662-9284-030936C81611}"/>
    <cellStyle name="Comma 10 2 6" xfId="3777" xr:uid="{E01042D3-7F9B-4AA7-A6AA-52A21D017A87}"/>
    <cellStyle name="Comma 10 2 6 2" xfId="7281" xr:uid="{6BAD8DFE-7FA6-4D8E-B3A4-5D0DD212F567}"/>
    <cellStyle name="Comma 10 2 6 2 2" xfId="17793" xr:uid="{F541D6C1-3937-4799-AD77-30761DC9CE13}"/>
    <cellStyle name="Comma 10 2 6 2 2 2" xfId="28305" xr:uid="{E3A1DB52-F796-4A76-838F-23D2F2D7941D}"/>
    <cellStyle name="Comma 10 2 6 3" xfId="14289" xr:uid="{587F362A-EB06-4828-BEF1-96762B2371B6}"/>
    <cellStyle name="Comma 10 2 6 3 2" xfId="24801" xr:uid="{11F63718-3C40-404B-9AD3-908554C78101}"/>
    <cellStyle name="Comma 10 2 7" xfId="10785" xr:uid="{37F98802-6950-4A8C-8F3D-8689B49F2654}"/>
    <cellStyle name="Comma 10 2 7 2" xfId="21297" xr:uid="{1E379E92-71A0-41AC-AE7F-5F1F76C0FC26}"/>
    <cellStyle name="Comma 10 3" xfId="486" xr:uid="{00000000-0005-0000-0000-000019000000}"/>
    <cellStyle name="Comma 10 3 2" xfId="925" xr:uid="{00000000-0005-0000-0000-00001A000000}"/>
    <cellStyle name="Comma 10 3 2 2" xfId="1363" xr:uid="{00000000-0005-0000-0000-00001B000000}"/>
    <cellStyle name="Comma 10 3 2 2 2" xfId="2678" xr:uid="{00000000-0005-0000-0000-00001C000000}"/>
    <cellStyle name="Comma 10 3 2 2 2 2" xfId="6183" xr:uid="{241979FA-DF73-40A8-AF55-E80A446FCC42}"/>
    <cellStyle name="Comma 10 3 2 2 2 2 2" xfId="9687" xr:uid="{7E9772F2-DE6C-4615-AC12-1556FEB90594}"/>
    <cellStyle name="Comma 10 3 2 2 2 2 2 2" xfId="20199" xr:uid="{08464B9D-658F-4C89-A989-AA4120FEBC8F}"/>
    <cellStyle name="Comma 10 3 2 2 2 2 2 2 2" xfId="30711" xr:uid="{5B562416-E54D-413B-B5FB-92724159B25A}"/>
    <cellStyle name="Comma 10 3 2 2 2 2 3" xfId="16695" xr:uid="{B2132D87-7650-4881-B4FE-3592EBDC8661}"/>
    <cellStyle name="Comma 10 3 2 2 2 2 3 2" xfId="27207" xr:uid="{D4424919-5827-416D-B084-C79BDA04ABD6}"/>
    <cellStyle name="Comma 10 3 2 2 2 3" xfId="13191" xr:uid="{49CA460D-AB68-433E-8439-85D6A83474E5}"/>
    <cellStyle name="Comma 10 3 2 2 2 3 2" xfId="23703" xr:uid="{40160B77-B4D7-4FC7-B416-F60D1DFA3951}"/>
    <cellStyle name="Comma 10 3 2 2 3" xfId="3554" xr:uid="{00000000-0005-0000-0000-000012000000}"/>
    <cellStyle name="Comma 10 3 2 2 3 2" xfId="7059" xr:uid="{BE16F5A0-8B4B-4D6D-9D5D-E47A6F4B2F25}"/>
    <cellStyle name="Comma 10 3 2 2 3 2 2" xfId="10563" xr:uid="{5CA42B71-7AA7-4C51-9C67-1596F1CE7881}"/>
    <cellStyle name="Comma 10 3 2 2 3 2 2 2" xfId="21075" xr:uid="{C99624C9-F8C3-42DD-BC64-659F3C0CE31C}"/>
    <cellStyle name="Comma 10 3 2 2 3 2 2 2 2" xfId="31587" xr:uid="{225A6561-F7A4-4046-9FFA-14735904BFD2}"/>
    <cellStyle name="Comma 10 3 2 2 3 2 3" xfId="17571" xr:uid="{11687D12-FA25-47E9-9419-870CC2A1CEFB}"/>
    <cellStyle name="Comma 10 3 2 2 3 2 3 2" xfId="28083" xr:uid="{52722268-1963-4ED6-BAC4-D351F00C9523}"/>
    <cellStyle name="Comma 10 3 2 2 3 3" xfId="14067" xr:uid="{24A4126F-C0E0-4C86-8F7F-256C6F534C31}"/>
    <cellStyle name="Comma 10 3 2 2 3 3 2" xfId="24579" xr:uid="{0D27DDC7-A53F-4F45-822E-7002557AF711}"/>
    <cellStyle name="Comma 10 3 2 2 4" xfId="4869" xr:uid="{E18725E2-88DD-4856-96F9-7B057FA9410D}"/>
    <cellStyle name="Comma 10 3 2 2 4 2" xfId="8373" xr:uid="{C51C4F68-EFDB-45E2-AC7E-65B059C2DC26}"/>
    <cellStyle name="Comma 10 3 2 2 4 2 2" xfId="18885" xr:uid="{6FA8D0F8-79B3-4EB7-ADD8-09CE928FC94E}"/>
    <cellStyle name="Comma 10 3 2 2 4 2 2 2" xfId="29397" xr:uid="{047759CC-8CD6-49D8-A544-CBE3B49EB822}"/>
    <cellStyle name="Comma 10 3 2 2 4 3" xfId="15381" xr:uid="{7A43B304-CCEB-460D-858C-7EFE5A008131}"/>
    <cellStyle name="Comma 10 3 2 2 4 3 2" xfId="25893" xr:uid="{92B5246D-D751-45D8-BECC-C471CF08F87F}"/>
    <cellStyle name="Comma 10 3 2 2 5" xfId="11877" xr:uid="{6A9DD06B-6165-4377-A6D7-DF0BBBE2EC61}"/>
    <cellStyle name="Comma 10 3 2 2 5 2" xfId="22389" xr:uid="{CC189D62-07D0-4961-A161-D452E7AE4A1D}"/>
    <cellStyle name="Comma 10 3 2 3" xfId="2240" xr:uid="{00000000-0005-0000-0000-00001D000000}"/>
    <cellStyle name="Comma 10 3 2 3 2" xfId="5745" xr:uid="{84A95ABE-F6A5-4D53-B3FA-3A2F5B26CE70}"/>
    <cellStyle name="Comma 10 3 2 3 2 2" xfId="9249" xr:uid="{3AB503DF-4AC7-420A-9316-ED8BF89B9A52}"/>
    <cellStyle name="Comma 10 3 2 3 2 2 2" xfId="19761" xr:uid="{60D72CEA-72E1-442E-ADC4-C2775F72389E}"/>
    <cellStyle name="Comma 10 3 2 3 2 2 2 2" xfId="30273" xr:uid="{95213EF1-9D50-407E-8E70-C711BC882995}"/>
    <cellStyle name="Comma 10 3 2 3 2 3" xfId="16257" xr:uid="{C776640B-59F2-4453-8894-60F91E3246C0}"/>
    <cellStyle name="Comma 10 3 2 3 2 3 2" xfId="26769" xr:uid="{2406E7F8-33ED-408E-9AA1-4F74AAB77662}"/>
    <cellStyle name="Comma 10 3 2 3 3" xfId="12753" xr:uid="{FC15D1F1-E2DE-488E-A94F-B7DBE2BF8E10}"/>
    <cellStyle name="Comma 10 3 2 3 3 2" xfId="23265" xr:uid="{A837C261-1B52-461A-BF4D-9EF20C2666E7}"/>
    <cellStyle name="Comma 10 3 2 4" xfId="3116" xr:uid="{00000000-0005-0000-0000-000011000000}"/>
    <cellStyle name="Comma 10 3 2 4 2" xfId="6621" xr:uid="{CD6E4741-6844-4F77-8FC4-D0D10998008E}"/>
    <cellStyle name="Comma 10 3 2 4 2 2" xfId="10125" xr:uid="{8D996FF6-30DD-447B-AD9B-63E721FB502E}"/>
    <cellStyle name="Comma 10 3 2 4 2 2 2" xfId="20637" xr:uid="{04E5F1BC-EC17-4C0E-A756-0B5DDD8A5B55}"/>
    <cellStyle name="Comma 10 3 2 4 2 2 2 2" xfId="31149" xr:uid="{E62EBDA7-983C-4F45-AE48-A9CCF63355E7}"/>
    <cellStyle name="Comma 10 3 2 4 2 3" xfId="17133" xr:uid="{1D14AC1F-0E53-4221-8CC1-05561B311B73}"/>
    <cellStyle name="Comma 10 3 2 4 2 3 2" xfId="27645" xr:uid="{8A7FECFD-5D75-40E1-B143-550424D36996}"/>
    <cellStyle name="Comma 10 3 2 4 3" xfId="13629" xr:uid="{2D069C24-4052-4D24-8A56-83010E9A8044}"/>
    <cellStyle name="Comma 10 3 2 4 3 2" xfId="24141" xr:uid="{0DDCC810-7B13-4696-B449-FE90F5EBDE36}"/>
    <cellStyle name="Comma 10 3 2 5" xfId="4431" xr:uid="{34E2C9A8-8ACD-40B9-BE23-892446314782}"/>
    <cellStyle name="Comma 10 3 2 5 2" xfId="7935" xr:uid="{11D2CFE1-DBA6-4592-8812-76249943BCAC}"/>
    <cellStyle name="Comma 10 3 2 5 2 2" xfId="18447" xr:uid="{462C66BF-E70D-4D5B-8D19-53CB6F51DA3C}"/>
    <cellStyle name="Comma 10 3 2 5 2 2 2" xfId="28959" xr:uid="{38714BF1-20A3-4F1F-AEC8-5E38F7E4177A}"/>
    <cellStyle name="Comma 10 3 2 5 3" xfId="14943" xr:uid="{53FB5D2F-EDE5-4CEE-A027-41BE3027245D}"/>
    <cellStyle name="Comma 10 3 2 5 3 2" xfId="25455" xr:uid="{32684A08-B8CA-4C16-B3AD-52C0A6AE16D7}"/>
    <cellStyle name="Comma 10 3 2 6" xfId="11439" xr:uid="{19A7A2A7-9DD7-4E4B-91B9-A45DF4CA5CA4}"/>
    <cellStyle name="Comma 10 3 2 6 2" xfId="21951" xr:uid="{1EBB7288-1B7F-4CB2-9146-25E6121975E9}"/>
    <cellStyle name="Comma 10 3 3" xfId="1802" xr:uid="{00000000-0005-0000-0000-00001E000000}"/>
    <cellStyle name="Comma 10 3 3 2" xfId="5307" xr:uid="{AFFCDD86-96CD-453D-8AD0-A93B6F7448DA}"/>
    <cellStyle name="Comma 10 3 3 2 2" xfId="8811" xr:uid="{AB977371-EB28-461C-A5BD-4E433E976C49}"/>
    <cellStyle name="Comma 10 3 3 2 2 2" xfId="19323" xr:uid="{E739AD16-310B-4CF6-A42F-A22E6666982D}"/>
    <cellStyle name="Comma 10 3 3 2 2 2 2" xfId="29835" xr:uid="{732D9C69-6AD5-47E4-A3C6-EA214745D4D0}"/>
    <cellStyle name="Comma 10 3 3 2 3" xfId="15819" xr:uid="{DA0992C8-C15C-4958-8082-7EF1C0AEB72C}"/>
    <cellStyle name="Comma 10 3 3 2 3 2" xfId="26331" xr:uid="{AB61F170-DFBC-43B0-8D6B-D867C09622CA}"/>
    <cellStyle name="Comma 10 3 3 3" xfId="12315" xr:uid="{79FD597A-FC57-423C-93FB-C83C79510A98}"/>
    <cellStyle name="Comma 10 3 3 3 2" xfId="22827" xr:uid="{33DAD57E-1BAF-4100-935C-57E542433E70}"/>
    <cellStyle name="Comma 10 3 4" xfId="3993" xr:uid="{43158989-DCA6-4643-BA28-5263DA306618}"/>
    <cellStyle name="Comma 10 3 4 2" xfId="7497" xr:uid="{70E28DAD-1893-4241-A54F-3AA61BD5371C}"/>
    <cellStyle name="Comma 10 3 4 2 2" xfId="18009" xr:uid="{5520DB3B-1E50-4A8A-89B5-3C46F21C44A2}"/>
    <cellStyle name="Comma 10 3 4 2 2 2" xfId="28521" xr:uid="{98F6BEB2-8F1F-4DE6-87A8-F97D02DABED2}"/>
    <cellStyle name="Comma 10 3 4 3" xfId="14505" xr:uid="{0565055F-C02D-4BE1-B216-41F9241BE27F}"/>
    <cellStyle name="Comma 10 3 4 3 2" xfId="25017" xr:uid="{2A2D22EF-0257-41A4-B8EE-EBFE101D2E42}"/>
    <cellStyle name="Comma 10 3 5" xfId="11001" xr:uid="{63583B48-A805-47B3-8CF5-FF9692ECFCDF}"/>
    <cellStyle name="Comma 10 3 5 2" xfId="21513" xr:uid="{57F4CF3D-DD9F-416E-BCCD-BB344489822A}"/>
    <cellStyle name="Comma 10 4" xfId="342" xr:uid="{00000000-0005-0000-0000-00001F000000}"/>
    <cellStyle name="Comma 10 4 2" xfId="781" xr:uid="{00000000-0005-0000-0000-000020000000}"/>
    <cellStyle name="Comma 10 4 2 2" xfId="1219" xr:uid="{00000000-0005-0000-0000-000021000000}"/>
    <cellStyle name="Comma 10 4 2 2 2" xfId="2534" xr:uid="{00000000-0005-0000-0000-000022000000}"/>
    <cellStyle name="Comma 10 4 2 2 2 2" xfId="6039" xr:uid="{412FF6C1-273E-4CF5-BFBB-8BC6617E9FAE}"/>
    <cellStyle name="Comma 10 4 2 2 2 2 2" xfId="9543" xr:uid="{2CB3C695-B15E-4572-A8C0-1C2E7BED0CDE}"/>
    <cellStyle name="Comma 10 4 2 2 2 2 2 2" xfId="20055" xr:uid="{F0A9E010-F746-405F-BF71-61C5C1A3DC90}"/>
    <cellStyle name="Comma 10 4 2 2 2 2 2 2 2" xfId="30567" xr:uid="{BF3B1AF2-5D10-40C2-9BF0-F54AAE94C91D}"/>
    <cellStyle name="Comma 10 4 2 2 2 2 3" xfId="16551" xr:uid="{B3630BB8-9CA4-4132-AD9C-3FDA5195DA46}"/>
    <cellStyle name="Comma 10 4 2 2 2 2 3 2" xfId="27063" xr:uid="{5B1CBE5C-AD11-430B-A2B7-6F609CB4413F}"/>
    <cellStyle name="Comma 10 4 2 2 2 3" xfId="13047" xr:uid="{45DC70B4-005D-4706-B0F2-934A56E6C1E0}"/>
    <cellStyle name="Comma 10 4 2 2 2 3 2" xfId="23559" xr:uid="{B7AD0503-2E2B-4F3D-896A-388BB48CC1F5}"/>
    <cellStyle name="Comma 10 4 2 2 3" xfId="3410" xr:uid="{00000000-0005-0000-0000-000015000000}"/>
    <cellStyle name="Comma 10 4 2 2 3 2" xfId="6915" xr:uid="{2E7B18E7-C719-4F08-8C5D-0D8520B3C391}"/>
    <cellStyle name="Comma 10 4 2 2 3 2 2" xfId="10419" xr:uid="{2C82FC2F-76E5-408E-8A23-601B21BB1704}"/>
    <cellStyle name="Comma 10 4 2 2 3 2 2 2" xfId="20931" xr:uid="{C622CC2E-2835-4AB3-B33F-FFDCBC510E14}"/>
    <cellStyle name="Comma 10 4 2 2 3 2 2 2 2" xfId="31443" xr:uid="{C6720313-DBE6-4C7F-9FF3-25C285380996}"/>
    <cellStyle name="Comma 10 4 2 2 3 2 3" xfId="17427" xr:uid="{0CE5CB4E-FF80-4101-886C-47D4BC1BA747}"/>
    <cellStyle name="Comma 10 4 2 2 3 2 3 2" xfId="27939" xr:uid="{D2BBEF0F-EE78-453C-9765-8CD841AC0A8C}"/>
    <cellStyle name="Comma 10 4 2 2 3 3" xfId="13923" xr:uid="{2BF2BABF-9521-4E99-864B-43B84CB884A6}"/>
    <cellStyle name="Comma 10 4 2 2 3 3 2" xfId="24435" xr:uid="{2B3CC035-67EA-42F2-87EC-4C540CA3C3D2}"/>
    <cellStyle name="Comma 10 4 2 2 4" xfId="4725" xr:uid="{9A81DF2B-608C-4936-BEAE-2E2A76535D27}"/>
    <cellStyle name="Comma 10 4 2 2 4 2" xfId="8229" xr:uid="{ACB7662F-C1F7-4AFF-B777-20E7AD36BE3B}"/>
    <cellStyle name="Comma 10 4 2 2 4 2 2" xfId="18741" xr:uid="{E54103C3-BF8D-4E39-8B1D-43D5DC829219}"/>
    <cellStyle name="Comma 10 4 2 2 4 2 2 2" xfId="29253" xr:uid="{487D58E5-6FDF-49AD-ACCC-41BEE4301A43}"/>
    <cellStyle name="Comma 10 4 2 2 4 3" xfId="15237" xr:uid="{27C5EA49-5F33-44AF-B1AC-03A319D29CD0}"/>
    <cellStyle name="Comma 10 4 2 2 4 3 2" xfId="25749" xr:uid="{1A9A1C20-91AE-4098-A755-78154354ADCC}"/>
    <cellStyle name="Comma 10 4 2 2 5" xfId="11733" xr:uid="{56B4F527-F717-4560-8A83-0D39AF4A369B}"/>
    <cellStyle name="Comma 10 4 2 2 5 2" xfId="22245" xr:uid="{4F164FD9-1E23-4471-AB5A-9B139BAA612E}"/>
    <cellStyle name="Comma 10 4 2 3" xfId="2096" xr:uid="{00000000-0005-0000-0000-000023000000}"/>
    <cellStyle name="Comma 10 4 2 3 2" xfId="5601" xr:uid="{4BB00701-B8B6-4535-B739-8D88EE22C216}"/>
    <cellStyle name="Comma 10 4 2 3 2 2" xfId="9105" xr:uid="{F7F9ED34-5512-45E7-B1CA-D7218A327035}"/>
    <cellStyle name="Comma 10 4 2 3 2 2 2" xfId="19617" xr:uid="{03D43B69-140E-4ADA-96A6-81C38BDDDEEF}"/>
    <cellStyle name="Comma 10 4 2 3 2 2 2 2" xfId="30129" xr:uid="{CAAF489B-D4CE-48B0-94BA-39BC28B254BA}"/>
    <cellStyle name="Comma 10 4 2 3 2 3" xfId="16113" xr:uid="{39829A4B-771B-4FAB-B2F9-EE161D0AFEE5}"/>
    <cellStyle name="Comma 10 4 2 3 2 3 2" xfId="26625" xr:uid="{3DE76F6F-A2E0-4A25-AB2E-FF5DBEA09D12}"/>
    <cellStyle name="Comma 10 4 2 3 3" xfId="12609" xr:uid="{FB85CC9F-1A48-423E-87BB-D25005A1E049}"/>
    <cellStyle name="Comma 10 4 2 3 3 2" xfId="23121" xr:uid="{BB5FC43A-F68E-4BFF-964E-5B2FF5958A79}"/>
    <cellStyle name="Comma 10 4 2 4" xfId="2972" xr:uid="{00000000-0005-0000-0000-000014000000}"/>
    <cellStyle name="Comma 10 4 2 4 2" xfId="6477" xr:uid="{CDC126E6-BD9C-4F09-B3F0-6D9CB954C1A1}"/>
    <cellStyle name="Comma 10 4 2 4 2 2" xfId="9981" xr:uid="{E757165D-D5F3-46C4-A454-5C879BBBF5C2}"/>
    <cellStyle name="Comma 10 4 2 4 2 2 2" xfId="20493" xr:uid="{CFE2A3AE-6175-43E2-AC9D-517AA9B42233}"/>
    <cellStyle name="Comma 10 4 2 4 2 2 2 2" xfId="31005" xr:uid="{7C4A4CC9-267A-4455-B680-AFFDBA3926EE}"/>
    <cellStyle name="Comma 10 4 2 4 2 3" xfId="16989" xr:uid="{79375938-924C-4D6D-BE26-08670F9FEC7D}"/>
    <cellStyle name="Comma 10 4 2 4 2 3 2" xfId="27501" xr:uid="{1B7CB6D0-D78E-417D-9170-99210DDE098C}"/>
    <cellStyle name="Comma 10 4 2 4 3" xfId="13485" xr:uid="{97B9B0F9-89DF-4392-8C24-824D12B98A1E}"/>
    <cellStyle name="Comma 10 4 2 4 3 2" xfId="23997" xr:uid="{9B4FA76B-E3A5-4450-AD74-29FB17113E25}"/>
    <cellStyle name="Comma 10 4 2 5" xfId="4287" xr:uid="{B0FB7F48-6E6B-407F-B0DB-50B293A51ACB}"/>
    <cellStyle name="Comma 10 4 2 5 2" xfId="7791" xr:uid="{735FAAD4-D140-41DE-ADDB-7FA9208B5609}"/>
    <cellStyle name="Comma 10 4 2 5 2 2" xfId="18303" xr:uid="{8721C010-E34C-40C0-8D39-E5CA4CC0A0AD}"/>
    <cellStyle name="Comma 10 4 2 5 2 2 2" xfId="28815" xr:uid="{FB8D0E50-1CC4-4B0B-A75D-4C6FEC6CD8F0}"/>
    <cellStyle name="Comma 10 4 2 5 3" xfId="14799" xr:uid="{DC0B295C-C264-41D9-A707-DFB8100DAF50}"/>
    <cellStyle name="Comma 10 4 2 5 3 2" xfId="25311" xr:uid="{8A2BA502-5976-405B-B641-D8C5D9978AC5}"/>
    <cellStyle name="Comma 10 4 2 6" xfId="11295" xr:uid="{5BF0C526-C30B-48B0-A257-D568B7D51339}"/>
    <cellStyle name="Comma 10 4 2 6 2" xfId="21807" xr:uid="{1A43A2BB-DF50-4752-BF4C-5714BBE39147}"/>
    <cellStyle name="Comma 10 4 3" xfId="1658" xr:uid="{00000000-0005-0000-0000-000024000000}"/>
    <cellStyle name="Comma 10 4 3 2" xfId="5163" xr:uid="{9E48D9E3-1F82-49E3-905B-0C5937093370}"/>
    <cellStyle name="Comma 10 4 3 2 2" xfId="8667" xr:uid="{82AACDDB-0F92-4D4B-9EE2-D299D1B903F6}"/>
    <cellStyle name="Comma 10 4 3 2 2 2" xfId="19179" xr:uid="{7D2D84A3-63C1-404D-822E-753CF7338494}"/>
    <cellStyle name="Comma 10 4 3 2 2 2 2" xfId="29691" xr:uid="{1802D8C4-38C2-4C76-9864-0CA7BC31AA30}"/>
    <cellStyle name="Comma 10 4 3 2 3" xfId="15675" xr:uid="{BA4627CF-83F6-4730-AC03-FC2D7301B82D}"/>
    <cellStyle name="Comma 10 4 3 2 3 2" xfId="26187" xr:uid="{061AB306-2AE2-4D87-90A8-03CDEE804859}"/>
    <cellStyle name="Comma 10 4 3 3" xfId="12171" xr:uid="{13843875-2BD6-4BBA-ACA2-7E3E82CBAC1D}"/>
    <cellStyle name="Comma 10 4 3 3 2" xfId="22683" xr:uid="{8EDFFD35-9F0D-4D0F-BA46-2C872054AB4F}"/>
    <cellStyle name="Comma 10 4 4" xfId="3849" xr:uid="{B9AD2410-699B-4A8A-869B-EF9BF3C7D74E}"/>
    <cellStyle name="Comma 10 4 4 2" xfId="7353" xr:uid="{57D4F4AD-BD7C-4E07-B0AE-928293971BE5}"/>
    <cellStyle name="Comma 10 4 4 2 2" xfId="17865" xr:uid="{A45275FD-7648-4B02-AF98-348B4611140D}"/>
    <cellStyle name="Comma 10 4 4 2 2 2" xfId="28377" xr:uid="{4F9B4D64-09AE-48F4-9967-DB36325FA90F}"/>
    <cellStyle name="Comma 10 4 4 3" xfId="14361" xr:uid="{28621D3A-34E9-4D4E-9B7F-3386401B1157}"/>
    <cellStyle name="Comma 10 4 4 3 2" xfId="24873" xr:uid="{CC6235C4-A47D-4FD0-AC75-9C246CF1F67B}"/>
    <cellStyle name="Comma 10 4 5" xfId="10857" xr:uid="{3A6940B0-8E67-48F7-A898-41D3E2487F3A}"/>
    <cellStyle name="Comma 10 4 5 2" xfId="21369" xr:uid="{9C5963EB-C0B2-4CD2-BD97-5B2FE591A43A}"/>
    <cellStyle name="Comma 10 5" xfId="637" xr:uid="{00000000-0005-0000-0000-000025000000}"/>
    <cellStyle name="Comma 10 5 2" xfId="1075" xr:uid="{00000000-0005-0000-0000-000026000000}"/>
    <cellStyle name="Comma 10 5 2 2" xfId="2390" xr:uid="{00000000-0005-0000-0000-000027000000}"/>
    <cellStyle name="Comma 10 5 2 2 2" xfId="5895" xr:uid="{E96C17E0-D7A7-4289-B4EA-161B38E02ADD}"/>
    <cellStyle name="Comma 10 5 2 2 2 2" xfId="9399" xr:uid="{ABD41892-24D0-4157-AB51-AEDEFB7ED308}"/>
    <cellStyle name="Comma 10 5 2 2 2 2 2" xfId="19911" xr:uid="{F374C35D-1213-4A2A-ACC3-B8910BEA9879}"/>
    <cellStyle name="Comma 10 5 2 2 2 2 2 2" xfId="30423" xr:uid="{5DDEC72A-E8E9-4954-9C98-C24811446394}"/>
    <cellStyle name="Comma 10 5 2 2 2 3" xfId="16407" xr:uid="{E96D0B5C-8FF5-441C-962A-6B7280109D5E}"/>
    <cellStyle name="Comma 10 5 2 2 2 3 2" xfId="26919" xr:uid="{B9539143-F043-417B-A287-7618BF1076F4}"/>
    <cellStyle name="Comma 10 5 2 2 3" xfId="12903" xr:uid="{6B08E2C7-C1F9-41C2-90C3-A84AAA22EB4A}"/>
    <cellStyle name="Comma 10 5 2 2 3 2" xfId="23415" xr:uid="{4031AFE6-8C2F-46C7-83DD-C78473C6EE6C}"/>
    <cellStyle name="Comma 10 5 2 3" xfId="3266" xr:uid="{00000000-0005-0000-0000-000017000000}"/>
    <cellStyle name="Comma 10 5 2 3 2" xfId="6771" xr:uid="{5578F6F1-0A24-489B-AA7B-E4EBD48A1076}"/>
    <cellStyle name="Comma 10 5 2 3 2 2" xfId="10275" xr:uid="{D81F5724-7EE9-4F59-B24A-67466B3D47BF}"/>
    <cellStyle name="Comma 10 5 2 3 2 2 2" xfId="20787" xr:uid="{8E3A662B-A00E-43D4-B184-2524C2292968}"/>
    <cellStyle name="Comma 10 5 2 3 2 2 2 2" xfId="31299" xr:uid="{89758209-1D1B-4471-9E82-16F6C65F274C}"/>
    <cellStyle name="Comma 10 5 2 3 2 3" xfId="17283" xr:uid="{280A4697-8079-49DF-8950-547D7D1AC6F1}"/>
    <cellStyle name="Comma 10 5 2 3 2 3 2" xfId="27795" xr:uid="{D3143292-4730-4A19-B047-614F117984AF}"/>
    <cellStyle name="Comma 10 5 2 3 3" xfId="13779" xr:uid="{580DBAC6-A93D-4E37-ADF8-6B39B389A72D}"/>
    <cellStyle name="Comma 10 5 2 3 3 2" xfId="24291" xr:uid="{0445460E-126D-4B9E-ACB4-8E81EC8ECC1F}"/>
    <cellStyle name="Comma 10 5 2 4" xfId="4581" xr:uid="{3D25EB9F-4E7B-443F-9516-652570E4979E}"/>
    <cellStyle name="Comma 10 5 2 4 2" xfId="8085" xr:uid="{4E27F999-EC03-4082-A7A6-027C7B12AFFD}"/>
    <cellStyle name="Comma 10 5 2 4 2 2" xfId="18597" xr:uid="{6C51B6A0-26A0-4476-9FC6-02AF516B8985}"/>
    <cellStyle name="Comma 10 5 2 4 2 2 2" xfId="29109" xr:uid="{CF21973A-775A-4294-A62E-379D267160AA}"/>
    <cellStyle name="Comma 10 5 2 4 3" xfId="15093" xr:uid="{D6879215-8496-4052-912B-921E8C0EB808}"/>
    <cellStyle name="Comma 10 5 2 4 3 2" xfId="25605" xr:uid="{7CF37D9C-B793-4266-A2FB-B0294990978E}"/>
    <cellStyle name="Comma 10 5 2 5" xfId="11589" xr:uid="{F6BD8F98-7421-48D7-ABAE-EE5C2132B97D}"/>
    <cellStyle name="Comma 10 5 2 5 2" xfId="22101" xr:uid="{D78054B5-5F83-4EEB-9DCB-6D0EE3B77F74}"/>
    <cellStyle name="Comma 10 5 3" xfId="1952" xr:uid="{00000000-0005-0000-0000-000028000000}"/>
    <cellStyle name="Comma 10 5 3 2" xfId="5457" xr:uid="{FE95E5BA-3CCA-4583-A343-F76AD4A50E7A}"/>
    <cellStyle name="Comma 10 5 3 2 2" xfId="8961" xr:uid="{B6330966-C109-4F8A-9923-C5682C9FA799}"/>
    <cellStyle name="Comma 10 5 3 2 2 2" xfId="19473" xr:uid="{EC481D24-FB16-4681-85FB-210822955F66}"/>
    <cellStyle name="Comma 10 5 3 2 2 2 2" xfId="29985" xr:uid="{BCD4C29E-39B9-4523-90BA-7110F00C72A6}"/>
    <cellStyle name="Comma 10 5 3 2 3" xfId="15969" xr:uid="{1673A0DB-A15F-4B44-81B0-4DC6564B4C06}"/>
    <cellStyle name="Comma 10 5 3 2 3 2" xfId="26481" xr:uid="{CEFDDB45-661F-4A91-BEBE-3E6E2041FB2E}"/>
    <cellStyle name="Comma 10 5 3 3" xfId="12465" xr:uid="{4FD5BE40-D8B6-4CED-A28D-91C52E1DF2F9}"/>
    <cellStyle name="Comma 10 5 3 3 2" xfId="22977" xr:uid="{FBDC4619-27EE-4DC2-9BDE-4C8262EC2D9F}"/>
    <cellStyle name="Comma 10 5 4" xfId="2828" xr:uid="{00000000-0005-0000-0000-000016000000}"/>
    <cellStyle name="Comma 10 5 4 2" xfId="6333" xr:uid="{E898BDF9-5C94-4F11-A397-8C15BEDC842B}"/>
    <cellStyle name="Comma 10 5 4 2 2" xfId="9837" xr:uid="{82803CDC-6E5E-4A1D-AD7A-C518C3088857}"/>
    <cellStyle name="Comma 10 5 4 2 2 2" xfId="20349" xr:uid="{0CBBF781-AA05-46BA-A6BA-2143D47FC73C}"/>
    <cellStyle name="Comma 10 5 4 2 2 2 2" xfId="30861" xr:uid="{C49B0650-33E7-4FCE-9885-12624719F538}"/>
    <cellStyle name="Comma 10 5 4 2 3" xfId="16845" xr:uid="{EE6A867C-3C60-4971-B9C7-C9FF33FC8964}"/>
    <cellStyle name="Comma 10 5 4 2 3 2" xfId="27357" xr:uid="{B1BB7BB6-A9AA-405A-AE3F-6286034011E2}"/>
    <cellStyle name="Comma 10 5 4 3" xfId="13341" xr:uid="{DC8DC82C-927D-4998-A0B8-BB8D20471A54}"/>
    <cellStyle name="Comma 10 5 4 3 2" xfId="23853" xr:uid="{384AA955-AF42-4BD4-BFB3-0BB6942CA99A}"/>
    <cellStyle name="Comma 10 5 5" xfId="4143" xr:uid="{75A16365-4846-4CC5-86BA-4A2A49E8B882}"/>
    <cellStyle name="Comma 10 5 5 2" xfId="7647" xr:uid="{D261BF17-89F8-420B-8C6A-D95D23422093}"/>
    <cellStyle name="Comma 10 5 5 2 2" xfId="18159" xr:uid="{BA46D41F-19AA-45AB-8F52-BABE75803932}"/>
    <cellStyle name="Comma 10 5 5 2 2 2" xfId="28671" xr:uid="{3954603B-1EFB-443D-B014-A99783725AB5}"/>
    <cellStyle name="Comma 10 5 5 3" xfId="14655" xr:uid="{8390CFC0-A4E2-488C-A811-D7F8EC76EF4A}"/>
    <cellStyle name="Comma 10 5 5 3 2" xfId="25167" xr:uid="{2889EB95-0DBE-4E11-996B-F79416AEE145}"/>
    <cellStyle name="Comma 10 5 6" xfId="11151" xr:uid="{DA4E0FBB-BA22-4C82-972F-8C09CA2B9B4D}"/>
    <cellStyle name="Comma 10 5 6 2" xfId="21663" xr:uid="{D8D78EDA-640B-4A3F-9F50-9C37E5DDB220}"/>
    <cellStyle name="Comma 10 6" xfId="1514" xr:uid="{00000000-0005-0000-0000-000029000000}"/>
    <cellStyle name="Comma 10 6 2" xfId="5019" xr:uid="{42476A39-0FCB-44E6-A0B6-7B10865ED471}"/>
    <cellStyle name="Comma 10 6 2 2" xfId="8523" xr:uid="{C829A484-3618-47F9-AED1-79E6F11A6175}"/>
    <cellStyle name="Comma 10 6 2 2 2" xfId="19035" xr:uid="{7A0B6FAC-A155-4702-8D5B-7E14711A2177}"/>
    <cellStyle name="Comma 10 6 2 2 2 2" xfId="29547" xr:uid="{A848ED73-2FD0-4CF5-A733-83A9C62EA4E6}"/>
    <cellStyle name="Comma 10 6 2 3" xfId="15531" xr:uid="{ADDF7867-D858-435A-BF10-22F64CC62DA4}"/>
    <cellStyle name="Comma 10 6 2 3 2" xfId="26043" xr:uid="{BD356BFD-FDD2-4BF8-BA1C-FB9443F9DF35}"/>
    <cellStyle name="Comma 10 6 3" xfId="12027" xr:uid="{2AE62B93-EF94-4B2C-9B89-D88D62C8A787}"/>
    <cellStyle name="Comma 10 6 3 2" xfId="22539" xr:uid="{AF7E5D14-A55B-4D55-BAA3-A8E628A56622}"/>
    <cellStyle name="Comma 10 7" xfId="3705" xr:uid="{1935A4A2-0C99-468C-9558-C38528237D03}"/>
    <cellStyle name="Comma 10 7 2" xfId="7209" xr:uid="{CF41D35C-A1B8-4D5E-9A4A-F3927BC24969}"/>
    <cellStyle name="Comma 10 7 2 2" xfId="17721" xr:uid="{D6AE08E2-BA9F-41A5-8473-0B557B453B3B}"/>
    <cellStyle name="Comma 10 7 2 2 2" xfId="28233" xr:uid="{2B5D3BBE-A369-424D-954A-91DA220389BB}"/>
    <cellStyle name="Comma 10 7 3" xfId="14217" xr:uid="{881383DB-6349-4FEE-BD00-E1F2EEA70E3B}"/>
    <cellStyle name="Comma 10 7 3 2" xfId="24729" xr:uid="{2DD79910-9C10-4207-8038-BFFEBCEB5F25}"/>
    <cellStyle name="Comma 10 8" xfId="10713" xr:uid="{6E90B7F3-1FD7-4408-A3F2-53A9CBDCBEE2}"/>
    <cellStyle name="Comma 10 8 2" xfId="21225" xr:uid="{BDE94A0C-3288-4F28-B11D-713082D4D43B}"/>
    <cellStyle name="Comma 11" xfId="176" xr:uid="{00000000-0005-0000-0000-00002A000000}"/>
    <cellStyle name="Comma 11 2" xfId="269" xr:uid="{00000000-0005-0000-0000-00002B000000}"/>
    <cellStyle name="Comma 11 2 2" xfId="557" xr:uid="{00000000-0005-0000-0000-00002C000000}"/>
    <cellStyle name="Comma 11 2 2 2" xfId="996" xr:uid="{00000000-0005-0000-0000-00002D000000}"/>
    <cellStyle name="Comma 11 2 2 2 2" xfId="1434" xr:uid="{00000000-0005-0000-0000-00002E000000}"/>
    <cellStyle name="Comma 11 2 2 2 2 2" xfId="2749" xr:uid="{00000000-0005-0000-0000-00002F000000}"/>
    <cellStyle name="Comma 11 2 2 2 2 2 2" xfId="6254" xr:uid="{32D99437-6E86-434D-B822-A2F4A34F914C}"/>
    <cellStyle name="Comma 11 2 2 2 2 2 2 2" xfId="9758" xr:uid="{E959B736-E820-4C57-A7D2-A5A60D06EA96}"/>
    <cellStyle name="Comma 11 2 2 2 2 2 2 2 2" xfId="20270" xr:uid="{ED040CBF-E36A-4FB4-BA2F-1A0F928F52D3}"/>
    <cellStyle name="Comma 11 2 2 2 2 2 2 2 2 2" xfId="30782" xr:uid="{6D53BB9C-BFBC-4F22-AF46-23E7A7A02B74}"/>
    <cellStyle name="Comma 11 2 2 2 2 2 2 3" xfId="16766" xr:uid="{56DDFFCA-CE8E-43E4-9368-183C69BC14EC}"/>
    <cellStyle name="Comma 11 2 2 2 2 2 2 3 2" xfId="27278" xr:uid="{F877A729-A6AB-4715-8014-6A5CB66E10FC}"/>
    <cellStyle name="Comma 11 2 2 2 2 2 3" xfId="13262" xr:uid="{B5863DA4-FFDC-46AF-953F-ECD8A007EA27}"/>
    <cellStyle name="Comma 11 2 2 2 2 2 3 2" xfId="23774" xr:uid="{BE65C662-1B7D-4BA8-9773-37166F54E423}"/>
    <cellStyle name="Comma 11 2 2 2 2 3" xfId="3625" xr:uid="{00000000-0005-0000-0000-00001C000000}"/>
    <cellStyle name="Comma 11 2 2 2 2 3 2" xfId="7130" xr:uid="{91A0E73D-F2BA-4D86-91D5-C3F2744400EF}"/>
    <cellStyle name="Comma 11 2 2 2 2 3 2 2" xfId="10634" xr:uid="{B69EF0A6-A98B-4DBC-99FD-AF5AB81E3F23}"/>
    <cellStyle name="Comma 11 2 2 2 2 3 2 2 2" xfId="21146" xr:uid="{446CC1B1-F864-4BBD-9FAA-71882D579864}"/>
    <cellStyle name="Comma 11 2 2 2 2 3 2 2 2 2" xfId="31658" xr:uid="{779FEDD5-3DB8-4929-AA2D-4E61A6D4F324}"/>
    <cellStyle name="Comma 11 2 2 2 2 3 2 3" xfId="17642" xr:uid="{BFA889E8-E47E-4235-A57D-E2E26FF9EF39}"/>
    <cellStyle name="Comma 11 2 2 2 2 3 2 3 2" xfId="28154" xr:uid="{B49EC944-46DB-492E-9B04-D5EAE33933CD}"/>
    <cellStyle name="Comma 11 2 2 2 2 3 3" xfId="14138" xr:uid="{E7E9A91E-4A59-4274-89E1-497D41784741}"/>
    <cellStyle name="Comma 11 2 2 2 2 3 3 2" xfId="24650" xr:uid="{70862D0C-7195-4090-AE17-3F222E6B78E2}"/>
    <cellStyle name="Comma 11 2 2 2 2 4" xfId="4940" xr:uid="{6BB347C1-ED3C-4996-BD3D-C9B9DB66F2BE}"/>
    <cellStyle name="Comma 11 2 2 2 2 4 2" xfId="8444" xr:uid="{CE9C10E7-9DFB-403C-A100-40AA21CD0DA7}"/>
    <cellStyle name="Comma 11 2 2 2 2 4 2 2" xfId="18956" xr:uid="{058A5A1D-5AF8-422F-9A32-68A124599256}"/>
    <cellStyle name="Comma 11 2 2 2 2 4 2 2 2" xfId="29468" xr:uid="{A6176F60-EF72-42A3-BC83-4806BED8DEE5}"/>
    <cellStyle name="Comma 11 2 2 2 2 4 3" xfId="15452" xr:uid="{CC8D5268-D476-4326-A91F-D47A3401A4E5}"/>
    <cellStyle name="Comma 11 2 2 2 2 4 3 2" xfId="25964" xr:uid="{86CECB7E-70BE-4312-9FB3-D5A7F5A415FE}"/>
    <cellStyle name="Comma 11 2 2 2 2 5" xfId="11948" xr:uid="{2F11AF51-8C16-4880-B5E7-90266F5426BB}"/>
    <cellStyle name="Comma 11 2 2 2 2 5 2" xfId="22460" xr:uid="{5C7A9479-83E0-427F-8C97-684C85579ED5}"/>
    <cellStyle name="Comma 11 2 2 2 3" xfId="2311" xr:uid="{00000000-0005-0000-0000-000030000000}"/>
    <cellStyle name="Comma 11 2 2 2 3 2" xfId="5816" xr:uid="{4C1B2DDB-FB95-4CF7-8EF8-141AECC23236}"/>
    <cellStyle name="Comma 11 2 2 2 3 2 2" xfId="9320" xr:uid="{F63D574E-A61C-481D-BBD9-EB33DE144D27}"/>
    <cellStyle name="Comma 11 2 2 2 3 2 2 2" xfId="19832" xr:uid="{43AD2F51-DE4E-4530-B8EC-B1F1851BFC4B}"/>
    <cellStyle name="Comma 11 2 2 2 3 2 2 2 2" xfId="30344" xr:uid="{5D03FF62-33BF-4060-A57C-8EAEB38A7F8A}"/>
    <cellStyle name="Comma 11 2 2 2 3 2 3" xfId="16328" xr:uid="{C87DE25D-717A-44CE-A79D-A77DA6FAC69E}"/>
    <cellStyle name="Comma 11 2 2 2 3 2 3 2" xfId="26840" xr:uid="{5E4BC1AB-F334-43E0-9A8F-32677664413E}"/>
    <cellStyle name="Comma 11 2 2 2 3 3" xfId="12824" xr:uid="{734F9C79-D04E-4ABF-8489-A343BD17268C}"/>
    <cellStyle name="Comma 11 2 2 2 3 3 2" xfId="23336" xr:uid="{CE8C6967-3DDD-4EB6-A867-1D2973E3DFBE}"/>
    <cellStyle name="Comma 11 2 2 2 4" xfId="3187" xr:uid="{00000000-0005-0000-0000-00001B000000}"/>
    <cellStyle name="Comma 11 2 2 2 4 2" xfId="6692" xr:uid="{F721F9CC-0851-4242-9EF3-73C1FAFD63BB}"/>
    <cellStyle name="Comma 11 2 2 2 4 2 2" xfId="10196" xr:uid="{2A575233-8C2C-4BD0-9386-ECDA5CC36ED8}"/>
    <cellStyle name="Comma 11 2 2 2 4 2 2 2" xfId="20708" xr:uid="{9F2D6ECC-351A-4C86-8ABF-3AEC69560730}"/>
    <cellStyle name="Comma 11 2 2 2 4 2 2 2 2" xfId="31220" xr:uid="{64EB6B70-4506-4D84-9F71-9F1CA73318F7}"/>
    <cellStyle name="Comma 11 2 2 2 4 2 3" xfId="17204" xr:uid="{E3E6FBEC-CAA6-423B-BCF5-1C6267911CEB}"/>
    <cellStyle name="Comma 11 2 2 2 4 2 3 2" xfId="27716" xr:uid="{FCACB65F-0E58-452F-840D-4661633B6DF1}"/>
    <cellStyle name="Comma 11 2 2 2 4 3" xfId="13700" xr:uid="{91578E58-4315-4AEA-A2F5-FB9E0A36F12E}"/>
    <cellStyle name="Comma 11 2 2 2 4 3 2" xfId="24212" xr:uid="{34EF3693-DC65-4A1E-8496-2D3521649854}"/>
    <cellStyle name="Comma 11 2 2 2 5" xfId="4502" xr:uid="{5876211A-8677-4A37-A6F9-9E76EBE57A4E}"/>
    <cellStyle name="Comma 11 2 2 2 5 2" xfId="8006" xr:uid="{FC9C323B-1FFD-4540-A164-CF893304C058}"/>
    <cellStyle name="Comma 11 2 2 2 5 2 2" xfId="18518" xr:uid="{988C85C3-9325-447F-B61D-1640B2DED148}"/>
    <cellStyle name="Comma 11 2 2 2 5 2 2 2" xfId="29030" xr:uid="{1EBA286A-FE5F-4B4F-94D3-5CE89A80B7A0}"/>
    <cellStyle name="Comma 11 2 2 2 5 3" xfId="15014" xr:uid="{95E795B9-5E11-4035-8848-CB93819BC2D2}"/>
    <cellStyle name="Comma 11 2 2 2 5 3 2" xfId="25526" xr:uid="{52E1F3E8-F143-42BA-9A42-11A225C86A53}"/>
    <cellStyle name="Comma 11 2 2 2 6" xfId="11510" xr:uid="{E34901C4-889F-4F76-BB3A-553E4D44845E}"/>
    <cellStyle name="Comma 11 2 2 2 6 2" xfId="22022" xr:uid="{9475DD33-10F0-45E0-8B41-2F0A1C59ADF7}"/>
    <cellStyle name="Comma 11 2 2 3" xfId="1873" xr:uid="{00000000-0005-0000-0000-000031000000}"/>
    <cellStyle name="Comma 11 2 2 3 2" xfId="5378" xr:uid="{F9973602-54BE-436C-B78E-00F19F711662}"/>
    <cellStyle name="Comma 11 2 2 3 2 2" xfId="8882" xr:uid="{11371632-57F1-44AA-8B8D-97463E16E544}"/>
    <cellStyle name="Comma 11 2 2 3 2 2 2" xfId="19394" xr:uid="{2ACF9065-00F0-4EAA-B166-974B3D9FB8F2}"/>
    <cellStyle name="Comma 11 2 2 3 2 2 2 2" xfId="29906" xr:uid="{11845A63-67C8-4D10-970E-10D6C59E06C9}"/>
    <cellStyle name="Comma 11 2 2 3 2 3" xfId="15890" xr:uid="{094DF31F-E515-48C1-B858-DBBFB3825B2B}"/>
    <cellStyle name="Comma 11 2 2 3 2 3 2" xfId="26402" xr:uid="{4A7B4D83-7181-4050-B5D6-1796E52A9052}"/>
    <cellStyle name="Comma 11 2 2 3 3" xfId="12386" xr:uid="{364769F8-61A9-48AB-AADC-FB63014B33CB}"/>
    <cellStyle name="Comma 11 2 2 3 3 2" xfId="22898" xr:uid="{75CF4B9D-91B3-490A-93F2-E76B0192B781}"/>
    <cellStyle name="Comma 11 2 2 4" xfId="4064" xr:uid="{062EB678-3FFC-4906-8E88-2F9F96BD57E7}"/>
    <cellStyle name="Comma 11 2 2 4 2" xfId="7568" xr:uid="{922C7B28-729A-4F07-B10A-D9B3D1960EF9}"/>
    <cellStyle name="Comma 11 2 2 4 2 2" xfId="18080" xr:uid="{5192D6A7-B7EF-4D08-AC9D-51E7515B767D}"/>
    <cellStyle name="Comma 11 2 2 4 2 2 2" xfId="28592" xr:uid="{530A65BB-CD9B-4415-AC1E-72C1EAFA3378}"/>
    <cellStyle name="Comma 11 2 2 4 3" xfId="14576" xr:uid="{D89754C1-6ECB-450C-9AAB-0F51BF5C8515}"/>
    <cellStyle name="Comma 11 2 2 4 3 2" xfId="25088" xr:uid="{EB8E832D-30F6-487E-9EC9-1ED3BB3B7DF8}"/>
    <cellStyle name="Comma 11 2 2 5" xfId="11072" xr:uid="{24FB0362-C473-4021-8C8A-6F3A1B0995ED}"/>
    <cellStyle name="Comma 11 2 2 5 2" xfId="21584" xr:uid="{3C2FD8B4-6E56-4EE1-9206-B0A9E24A790E}"/>
    <cellStyle name="Comma 11 2 3" xfId="413" xr:uid="{00000000-0005-0000-0000-000032000000}"/>
    <cellStyle name="Comma 11 2 3 2" xfId="852" xr:uid="{00000000-0005-0000-0000-000033000000}"/>
    <cellStyle name="Comma 11 2 3 2 2" xfId="1290" xr:uid="{00000000-0005-0000-0000-000034000000}"/>
    <cellStyle name="Comma 11 2 3 2 2 2" xfId="2605" xr:uid="{00000000-0005-0000-0000-000035000000}"/>
    <cellStyle name="Comma 11 2 3 2 2 2 2" xfId="6110" xr:uid="{39FF7F17-67BE-410A-9E01-D0F7ACAA8993}"/>
    <cellStyle name="Comma 11 2 3 2 2 2 2 2" xfId="9614" xr:uid="{B79B9078-F7DD-40F8-BEF0-6F0A9F6A2E62}"/>
    <cellStyle name="Comma 11 2 3 2 2 2 2 2 2" xfId="20126" xr:uid="{47A3738F-01A5-4803-AFB1-618569310B2C}"/>
    <cellStyle name="Comma 11 2 3 2 2 2 2 2 2 2" xfId="30638" xr:uid="{56F62821-4AC8-47A2-A2F1-04EE06360434}"/>
    <cellStyle name="Comma 11 2 3 2 2 2 2 3" xfId="16622" xr:uid="{AC1C3851-E519-4AC0-8699-7ECF65F25F5B}"/>
    <cellStyle name="Comma 11 2 3 2 2 2 2 3 2" xfId="27134" xr:uid="{BC2FD05C-C6B4-4D7E-8FAD-F1BED72560FF}"/>
    <cellStyle name="Comma 11 2 3 2 2 2 3" xfId="13118" xr:uid="{AAF064FF-2412-4269-A5A1-5CD01ECD3C31}"/>
    <cellStyle name="Comma 11 2 3 2 2 2 3 2" xfId="23630" xr:uid="{B2716C0F-5955-4109-B5F8-B78C2FE949A0}"/>
    <cellStyle name="Comma 11 2 3 2 2 3" xfId="3481" xr:uid="{00000000-0005-0000-0000-00001F000000}"/>
    <cellStyle name="Comma 11 2 3 2 2 3 2" xfId="6986" xr:uid="{8824E2AB-2130-47F4-89EA-0EF4A32F7E3E}"/>
    <cellStyle name="Comma 11 2 3 2 2 3 2 2" xfId="10490" xr:uid="{CC0A883A-8C14-40D1-93B9-0F61069BB76B}"/>
    <cellStyle name="Comma 11 2 3 2 2 3 2 2 2" xfId="21002" xr:uid="{81D28F2A-3F1A-4843-9290-1584296B72B7}"/>
    <cellStyle name="Comma 11 2 3 2 2 3 2 2 2 2" xfId="31514" xr:uid="{BAE42F7D-FB74-41CA-8555-5E85C987BF68}"/>
    <cellStyle name="Comma 11 2 3 2 2 3 2 3" xfId="17498" xr:uid="{858BF34A-FE3E-48B2-BD32-A91BE647ECCC}"/>
    <cellStyle name="Comma 11 2 3 2 2 3 2 3 2" xfId="28010" xr:uid="{70AE569B-3834-4FAF-9D99-251D053AD9AE}"/>
    <cellStyle name="Comma 11 2 3 2 2 3 3" xfId="13994" xr:uid="{D50D4D24-5C77-455B-9877-CC65DAB5AE78}"/>
    <cellStyle name="Comma 11 2 3 2 2 3 3 2" xfId="24506" xr:uid="{FD421601-4FBA-43C8-9C9E-4677DEB367C2}"/>
    <cellStyle name="Comma 11 2 3 2 2 4" xfId="4796" xr:uid="{35187557-C5BA-46AB-9AF3-16BAE7223D44}"/>
    <cellStyle name="Comma 11 2 3 2 2 4 2" xfId="8300" xr:uid="{C575D329-A2CB-4DD6-8F10-CF95DBE09AF9}"/>
    <cellStyle name="Comma 11 2 3 2 2 4 2 2" xfId="18812" xr:uid="{449EACE7-DA88-4519-8C05-D65DB01D6531}"/>
    <cellStyle name="Comma 11 2 3 2 2 4 2 2 2" xfId="29324" xr:uid="{A27DEE72-2EF4-4437-918E-799CE97BB527}"/>
    <cellStyle name="Comma 11 2 3 2 2 4 3" xfId="15308" xr:uid="{1110390A-24E2-4451-B9F1-CFBA0FDF47FE}"/>
    <cellStyle name="Comma 11 2 3 2 2 4 3 2" xfId="25820" xr:uid="{20A215A0-D69D-43C8-8941-D0BA8C54595E}"/>
    <cellStyle name="Comma 11 2 3 2 2 5" xfId="11804" xr:uid="{DD1FCB79-CE71-47FE-A877-6BEE61FF043B}"/>
    <cellStyle name="Comma 11 2 3 2 2 5 2" xfId="22316" xr:uid="{F59F607A-D56C-4CCF-A2AB-1723335DCF1D}"/>
    <cellStyle name="Comma 11 2 3 2 3" xfId="2167" xr:uid="{00000000-0005-0000-0000-000036000000}"/>
    <cellStyle name="Comma 11 2 3 2 3 2" xfId="5672" xr:uid="{2B021EE4-94AA-418D-8C04-8D48CD95B6E4}"/>
    <cellStyle name="Comma 11 2 3 2 3 2 2" xfId="9176" xr:uid="{933548B9-6A04-4D2F-AAAC-FEAEE2EEF184}"/>
    <cellStyle name="Comma 11 2 3 2 3 2 2 2" xfId="19688" xr:uid="{C839F432-4772-4DA0-B026-F7F8A4FC97D0}"/>
    <cellStyle name="Comma 11 2 3 2 3 2 2 2 2" xfId="30200" xr:uid="{2A1DE99B-3580-4670-AA16-A242679B8C8B}"/>
    <cellStyle name="Comma 11 2 3 2 3 2 3" xfId="16184" xr:uid="{C929E2EE-CABA-4F3B-90F5-BDC7B9705DFF}"/>
    <cellStyle name="Comma 11 2 3 2 3 2 3 2" xfId="26696" xr:uid="{5025572B-8D6B-4958-85FE-80479E9C063A}"/>
    <cellStyle name="Comma 11 2 3 2 3 3" xfId="12680" xr:uid="{FA17E84E-47D0-4737-BB24-EC814B7E240E}"/>
    <cellStyle name="Comma 11 2 3 2 3 3 2" xfId="23192" xr:uid="{B2654E10-3499-4D3F-A576-F48D53CCA32A}"/>
    <cellStyle name="Comma 11 2 3 2 4" xfId="3043" xr:uid="{00000000-0005-0000-0000-00001E000000}"/>
    <cellStyle name="Comma 11 2 3 2 4 2" xfId="6548" xr:uid="{68A4ECAF-71E9-4AE8-A654-AF5935EB3317}"/>
    <cellStyle name="Comma 11 2 3 2 4 2 2" xfId="10052" xr:uid="{1E12E668-B697-42D3-9A8D-C37D4887FAC8}"/>
    <cellStyle name="Comma 11 2 3 2 4 2 2 2" xfId="20564" xr:uid="{E9776FAE-CA20-427A-8B54-A8F4725550A9}"/>
    <cellStyle name="Comma 11 2 3 2 4 2 2 2 2" xfId="31076" xr:uid="{30AD8346-627E-4766-8401-1C71F99936F0}"/>
    <cellStyle name="Comma 11 2 3 2 4 2 3" xfId="17060" xr:uid="{8B3ED80A-2B51-48E3-9497-5244E4FA1DCD}"/>
    <cellStyle name="Comma 11 2 3 2 4 2 3 2" xfId="27572" xr:uid="{99124994-E69F-447A-A777-6896888926FC}"/>
    <cellStyle name="Comma 11 2 3 2 4 3" xfId="13556" xr:uid="{2F763238-BCF6-46C4-8334-7B7F487041AA}"/>
    <cellStyle name="Comma 11 2 3 2 4 3 2" xfId="24068" xr:uid="{BA47B557-7B09-4521-8523-16D7278FABAC}"/>
    <cellStyle name="Comma 11 2 3 2 5" xfId="4358" xr:uid="{A10E134E-B292-426B-930C-CD14908DEABD}"/>
    <cellStyle name="Comma 11 2 3 2 5 2" xfId="7862" xr:uid="{54C44743-DA11-4C7B-8336-66C5C5D1734E}"/>
    <cellStyle name="Comma 11 2 3 2 5 2 2" xfId="18374" xr:uid="{6DCB05FF-5A5C-402C-9677-FF451DBB0354}"/>
    <cellStyle name="Comma 11 2 3 2 5 2 2 2" xfId="28886" xr:uid="{C42BEBA6-2032-4173-8C00-324A5903E226}"/>
    <cellStyle name="Comma 11 2 3 2 5 3" xfId="14870" xr:uid="{BCB6EC9D-9D7F-4721-AE53-F62A4F33960F}"/>
    <cellStyle name="Comma 11 2 3 2 5 3 2" xfId="25382" xr:uid="{2CB9AE5D-6DA2-4D3F-9F7E-2C6B016B28B0}"/>
    <cellStyle name="Comma 11 2 3 2 6" xfId="11366" xr:uid="{7D39326A-6467-41A3-BED4-6FBA7CF307C9}"/>
    <cellStyle name="Comma 11 2 3 2 6 2" xfId="21878" xr:uid="{BC2DC5F3-CBDE-491E-A6DD-4C865DE3F33A}"/>
    <cellStyle name="Comma 11 2 3 3" xfId="1729" xr:uid="{00000000-0005-0000-0000-000037000000}"/>
    <cellStyle name="Comma 11 2 3 3 2" xfId="5234" xr:uid="{3F0778FD-FC94-4118-856E-F22A12F698CB}"/>
    <cellStyle name="Comma 11 2 3 3 2 2" xfId="8738" xr:uid="{B248076D-E26F-4F2F-8537-05BA0B378E81}"/>
    <cellStyle name="Comma 11 2 3 3 2 2 2" xfId="19250" xr:uid="{6FA48D13-47C4-46F8-8F99-F1D8FFB659CD}"/>
    <cellStyle name="Comma 11 2 3 3 2 2 2 2" xfId="29762" xr:uid="{7EF6F6F1-6D8E-4CB1-A4D9-9804BF28E254}"/>
    <cellStyle name="Comma 11 2 3 3 2 3" xfId="15746" xr:uid="{6C4C4268-D678-4693-9747-AAA7712E3195}"/>
    <cellStyle name="Comma 11 2 3 3 2 3 2" xfId="26258" xr:uid="{C876DD0F-32D6-428E-9887-47887063621C}"/>
    <cellStyle name="Comma 11 2 3 3 3" xfId="12242" xr:uid="{8024D739-5613-4A6B-BE00-3F722768E904}"/>
    <cellStyle name="Comma 11 2 3 3 3 2" xfId="22754" xr:uid="{B52CD912-CDD4-4867-AF8E-84F2E1F1C42E}"/>
    <cellStyle name="Comma 11 2 3 4" xfId="3920" xr:uid="{9E25A6CB-1CC0-463F-93E9-6F0EAF2B488A}"/>
    <cellStyle name="Comma 11 2 3 4 2" xfId="7424" xr:uid="{68BDBD07-DC98-4A90-B21D-C4E97811F040}"/>
    <cellStyle name="Comma 11 2 3 4 2 2" xfId="17936" xr:uid="{BBB10EF1-8E2D-4FEF-B97B-7ED47418B464}"/>
    <cellStyle name="Comma 11 2 3 4 2 2 2" xfId="28448" xr:uid="{60A4400C-2092-4E90-81FA-EB1EF100E5D3}"/>
    <cellStyle name="Comma 11 2 3 4 3" xfId="14432" xr:uid="{8D6C8028-5BF5-438F-A0AB-F32B6320A41B}"/>
    <cellStyle name="Comma 11 2 3 4 3 2" xfId="24944" xr:uid="{5BCDFA36-D7D1-45F9-90A5-28A4A0A5F0D4}"/>
    <cellStyle name="Comma 11 2 3 5" xfId="10928" xr:uid="{D3279CCC-4730-491E-A777-2C1B09968DE1}"/>
    <cellStyle name="Comma 11 2 3 5 2" xfId="21440" xr:uid="{54614F98-AB5B-4889-9A52-A36057321003}"/>
    <cellStyle name="Comma 11 2 4" xfId="708" xr:uid="{00000000-0005-0000-0000-000038000000}"/>
    <cellStyle name="Comma 11 2 4 2" xfId="1146" xr:uid="{00000000-0005-0000-0000-000039000000}"/>
    <cellStyle name="Comma 11 2 4 2 2" xfId="2461" xr:uid="{00000000-0005-0000-0000-00003A000000}"/>
    <cellStyle name="Comma 11 2 4 2 2 2" xfId="5966" xr:uid="{A70923A1-8BCD-4AAE-896A-52094C7EA004}"/>
    <cellStyle name="Comma 11 2 4 2 2 2 2" xfId="9470" xr:uid="{489EF2B2-758A-4871-99CB-8EF82D033D60}"/>
    <cellStyle name="Comma 11 2 4 2 2 2 2 2" xfId="19982" xr:uid="{A4F1F88B-6C52-4075-8EA9-C5D6DC4B4429}"/>
    <cellStyle name="Comma 11 2 4 2 2 2 2 2 2" xfId="30494" xr:uid="{58C500F1-62A7-452E-8160-ECE0308E2448}"/>
    <cellStyle name="Comma 11 2 4 2 2 2 3" xfId="16478" xr:uid="{CE147B0E-A4AD-485E-873D-972E8C63A840}"/>
    <cellStyle name="Comma 11 2 4 2 2 2 3 2" xfId="26990" xr:uid="{E1A73622-0560-4BD7-82B9-070DDF6C9E13}"/>
    <cellStyle name="Comma 11 2 4 2 2 3" xfId="12974" xr:uid="{40934A4A-A1D6-4DE9-9EBD-D5ED79DDAFC5}"/>
    <cellStyle name="Comma 11 2 4 2 2 3 2" xfId="23486" xr:uid="{D639E437-65EC-4319-8116-318F5CD34481}"/>
    <cellStyle name="Comma 11 2 4 2 3" xfId="3337" xr:uid="{00000000-0005-0000-0000-000021000000}"/>
    <cellStyle name="Comma 11 2 4 2 3 2" xfId="6842" xr:uid="{A4BF169C-0D69-40E5-8FA6-F5E6BB13877D}"/>
    <cellStyle name="Comma 11 2 4 2 3 2 2" xfId="10346" xr:uid="{AD0B272C-4166-413F-8EB1-7F2ECE79FB5C}"/>
    <cellStyle name="Comma 11 2 4 2 3 2 2 2" xfId="20858" xr:uid="{F30957FE-656F-4D9A-B687-2EC9E824DA9B}"/>
    <cellStyle name="Comma 11 2 4 2 3 2 2 2 2" xfId="31370" xr:uid="{02B54B24-4948-4D3E-BBD3-33594F1BB90F}"/>
    <cellStyle name="Comma 11 2 4 2 3 2 3" xfId="17354" xr:uid="{1B2299AF-E934-4824-A787-68C0CE6E659E}"/>
    <cellStyle name="Comma 11 2 4 2 3 2 3 2" xfId="27866" xr:uid="{AC0960C7-90CC-4F17-9F7F-1B8968612242}"/>
    <cellStyle name="Comma 11 2 4 2 3 3" xfId="13850" xr:uid="{3C2B4ED6-D684-4395-B8A9-7ED01A02BC0E}"/>
    <cellStyle name="Comma 11 2 4 2 3 3 2" xfId="24362" xr:uid="{58B6831C-537C-46FE-8729-758745F84A8E}"/>
    <cellStyle name="Comma 11 2 4 2 4" xfId="4652" xr:uid="{410A3626-7C16-4ACC-A94B-3C1E6BA1B448}"/>
    <cellStyle name="Comma 11 2 4 2 4 2" xfId="8156" xr:uid="{B3CC7BFC-F5B1-4A6A-913A-833F1C6438AD}"/>
    <cellStyle name="Comma 11 2 4 2 4 2 2" xfId="18668" xr:uid="{27A9B104-5F84-4136-8F2F-9A9A0E5BD753}"/>
    <cellStyle name="Comma 11 2 4 2 4 2 2 2" xfId="29180" xr:uid="{C53D33F6-86E6-484D-B736-9AEF6FB475DF}"/>
    <cellStyle name="Comma 11 2 4 2 4 3" xfId="15164" xr:uid="{39251225-9ABD-4A03-B7CF-D54E7BA6213D}"/>
    <cellStyle name="Comma 11 2 4 2 4 3 2" xfId="25676" xr:uid="{12E6075F-C420-4E35-86AE-ADC4979EBCF2}"/>
    <cellStyle name="Comma 11 2 4 2 5" xfId="11660" xr:uid="{F7990E06-28F2-449D-9A9D-85F4CFA5D7C0}"/>
    <cellStyle name="Comma 11 2 4 2 5 2" xfId="22172" xr:uid="{E9863FE0-E97A-4EEB-B3D4-65D5F4C5D1A3}"/>
    <cellStyle name="Comma 11 2 4 3" xfId="2023" xr:uid="{00000000-0005-0000-0000-00003B000000}"/>
    <cellStyle name="Comma 11 2 4 3 2" xfId="5528" xr:uid="{03F9E326-64D1-4BE3-A79A-D695912EF3B6}"/>
    <cellStyle name="Comma 11 2 4 3 2 2" xfId="9032" xr:uid="{795716AF-1763-4F34-8FE9-EEA92A060C31}"/>
    <cellStyle name="Comma 11 2 4 3 2 2 2" xfId="19544" xr:uid="{528EA07B-2639-43BF-B0FF-15F613B210A2}"/>
    <cellStyle name="Comma 11 2 4 3 2 2 2 2" xfId="30056" xr:uid="{62FD7555-7A52-44FA-85B6-11275B67D521}"/>
    <cellStyle name="Comma 11 2 4 3 2 3" xfId="16040" xr:uid="{8768BB28-9642-4611-A0F6-FEB21EE43F93}"/>
    <cellStyle name="Comma 11 2 4 3 2 3 2" xfId="26552" xr:uid="{B8A0761D-47CB-4F92-A561-991E15E851F7}"/>
    <cellStyle name="Comma 11 2 4 3 3" xfId="12536" xr:uid="{CEBF59F3-B3AA-455E-9D8B-46770F0AD151}"/>
    <cellStyle name="Comma 11 2 4 3 3 2" xfId="23048" xr:uid="{96AA1C14-3673-41F6-901D-D818FDD57F94}"/>
    <cellStyle name="Comma 11 2 4 4" xfId="2899" xr:uid="{00000000-0005-0000-0000-000020000000}"/>
    <cellStyle name="Comma 11 2 4 4 2" xfId="6404" xr:uid="{B08A8AD4-ADA6-48A4-922E-EA3B2D7B6756}"/>
    <cellStyle name="Comma 11 2 4 4 2 2" xfId="9908" xr:uid="{6824889F-33CB-4BF0-B962-CF167C177241}"/>
    <cellStyle name="Comma 11 2 4 4 2 2 2" xfId="20420" xr:uid="{8E8FA23A-9732-43E0-8CC4-342FA5D7DC4B}"/>
    <cellStyle name="Comma 11 2 4 4 2 2 2 2" xfId="30932" xr:uid="{C8082252-CA11-4873-8257-3C51FC5F5AEB}"/>
    <cellStyle name="Comma 11 2 4 4 2 3" xfId="16916" xr:uid="{65ECA95F-1805-426E-BC9A-EBF623D9E827}"/>
    <cellStyle name="Comma 11 2 4 4 2 3 2" xfId="27428" xr:uid="{194179A0-C9B9-47A8-A9BA-65ABE1CB4097}"/>
    <cellStyle name="Comma 11 2 4 4 3" xfId="13412" xr:uid="{0FD7CE37-FD8F-4961-83EE-A8CEB1BA9188}"/>
    <cellStyle name="Comma 11 2 4 4 3 2" xfId="23924" xr:uid="{625190AF-18BF-4057-B0B3-1352B1310F4D}"/>
    <cellStyle name="Comma 11 2 4 5" xfId="4214" xr:uid="{9343BF07-5D35-43F7-879A-D6DA4632902F}"/>
    <cellStyle name="Comma 11 2 4 5 2" xfId="7718" xr:uid="{CED14F88-2F4B-4D97-8B98-0062B28D1276}"/>
    <cellStyle name="Comma 11 2 4 5 2 2" xfId="18230" xr:uid="{9681F988-E2EA-489A-8843-4FA8DC948825}"/>
    <cellStyle name="Comma 11 2 4 5 2 2 2" xfId="28742" xr:uid="{4E59749E-4833-4077-AD3B-FBFAF9B68F04}"/>
    <cellStyle name="Comma 11 2 4 5 3" xfId="14726" xr:uid="{7C5DCBFB-CD2C-4400-BAC2-30DD7F96BF67}"/>
    <cellStyle name="Comma 11 2 4 5 3 2" xfId="25238" xr:uid="{26D984E2-7B99-4BC9-82F1-38A9919CC31A}"/>
    <cellStyle name="Comma 11 2 4 6" xfId="11222" xr:uid="{B45BC159-8A99-43FA-A2B6-72C9535C3BA4}"/>
    <cellStyle name="Comma 11 2 4 6 2" xfId="21734" xr:uid="{D0AA4030-22CC-499B-A5AB-10917BDE61D0}"/>
    <cellStyle name="Comma 11 2 5" xfId="1585" xr:uid="{00000000-0005-0000-0000-00003C000000}"/>
    <cellStyle name="Comma 11 2 5 2" xfId="5090" xr:uid="{C1E3F387-1CB4-40F7-8D8C-BAB189593D4B}"/>
    <cellStyle name="Comma 11 2 5 2 2" xfId="8594" xr:uid="{C7915AD3-B95D-4515-A9FF-2A97DEB144B2}"/>
    <cellStyle name="Comma 11 2 5 2 2 2" xfId="19106" xr:uid="{A9BA3E04-CB73-457A-AC74-0799B9B2F987}"/>
    <cellStyle name="Comma 11 2 5 2 2 2 2" xfId="29618" xr:uid="{856F2B76-F5F4-4967-8D5E-2BDE3AA5D510}"/>
    <cellStyle name="Comma 11 2 5 2 3" xfId="15602" xr:uid="{4205FCDA-A643-479D-B286-EB3D92D0F9FA}"/>
    <cellStyle name="Comma 11 2 5 2 3 2" xfId="26114" xr:uid="{A6BE4846-7BEB-4995-A65B-1D57EC27A905}"/>
    <cellStyle name="Comma 11 2 5 3" xfId="12098" xr:uid="{AEDEF65C-03CC-4479-8674-BB1797FED579}"/>
    <cellStyle name="Comma 11 2 5 3 2" xfId="22610" xr:uid="{C9C66E87-FA90-4756-9BD2-A9D85A6CCA82}"/>
    <cellStyle name="Comma 11 2 6" xfId="3776" xr:uid="{EF30174D-982E-456C-9E69-36F4562ECA1D}"/>
    <cellStyle name="Comma 11 2 6 2" xfId="7280" xr:uid="{91081BFD-2087-44B4-ABDE-4AFA811DD6EE}"/>
    <cellStyle name="Comma 11 2 6 2 2" xfId="17792" xr:uid="{C3DEB927-66F1-44A0-A807-39BD24599C8E}"/>
    <cellStyle name="Comma 11 2 6 2 2 2" xfId="28304" xr:uid="{578F3D5E-7E0A-414B-B764-2FA0BE0B897E}"/>
    <cellStyle name="Comma 11 2 6 3" xfId="14288" xr:uid="{05FB04C9-4B7D-40F2-9A6D-867A97333EAE}"/>
    <cellStyle name="Comma 11 2 6 3 2" xfId="24800" xr:uid="{370000BD-A712-4364-9E57-76F106C801BB}"/>
    <cellStyle name="Comma 11 2 7" xfId="10784" xr:uid="{DA529FF2-7C58-4CA8-9ED7-56F78014D7FD}"/>
    <cellStyle name="Comma 11 2 7 2" xfId="21296" xr:uid="{B57212B6-8577-430F-8439-40A25DBCE76C}"/>
    <cellStyle name="Comma 11 3" xfId="485" xr:uid="{00000000-0005-0000-0000-00003D000000}"/>
    <cellStyle name="Comma 11 3 2" xfId="924" xr:uid="{00000000-0005-0000-0000-00003E000000}"/>
    <cellStyle name="Comma 11 3 2 2" xfId="1362" xr:uid="{00000000-0005-0000-0000-00003F000000}"/>
    <cellStyle name="Comma 11 3 2 2 2" xfId="2677" xr:uid="{00000000-0005-0000-0000-000040000000}"/>
    <cellStyle name="Comma 11 3 2 2 2 2" xfId="6182" xr:uid="{6FEF2332-58CA-445E-8FE1-541E5B224AC1}"/>
    <cellStyle name="Comma 11 3 2 2 2 2 2" xfId="9686" xr:uid="{C2C6449B-9590-4256-8116-2F5F9C6656F4}"/>
    <cellStyle name="Comma 11 3 2 2 2 2 2 2" xfId="20198" xr:uid="{39F43566-0B89-43E9-AC6C-C78079A29734}"/>
    <cellStyle name="Comma 11 3 2 2 2 2 2 2 2" xfId="30710" xr:uid="{AB45E633-ECF7-4881-9143-CAC4B637DAD3}"/>
    <cellStyle name="Comma 11 3 2 2 2 2 3" xfId="16694" xr:uid="{2548B35F-C848-404C-80BE-BFCC7F5DE3E4}"/>
    <cellStyle name="Comma 11 3 2 2 2 2 3 2" xfId="27206" xr:uid="{549502D1-000E-4D70-86F2-60A05BB75B6E}"/>
    <cellStyle name="Comma 11 3 2 2 2 3" xfId="13190" xr:uid="{22B57384-C6F8-4B35-86D6-5D5E8B363459}"/>
    <cellStyle name="Comma 11 3 2 2 2 3 2" xfId="23702" xr:uid="{BFD14AA5-ABCA-4A0F-A3B7-E0D9E70D68E5}"/>
    <cellStyle name="Comma 11 3 2 2 3" xfId="3553" xr:uid="{00000000-0005-0000-0000-000024000000}"/>
    <cellStyle name="Comma 11 3 2 2 3 2" xfId="7058" xr:uid="{DC6E2654-C45F-4866-8946-2AD3F8F5A2A7}"/>
    <cellStyle name="Comma 11 3 2 2 3 2 2" xfId="10562" xr:uid="{C1F402F7-1FC2-44C1-9245-38F19CBB48BA}"/>
    <cellStyle name="Comma 11 3 2 2 3 2 2 2" xfId="21074" xr:uid="{4D193AA6-0973-45BA-AA82-8B6B1C6AAF0F}"/>
    <cellStyle name="Comma 11 3 2 2 3 2 2 2 2" xfId="31586" xr:uid="{8DEA1777-29CD-41A1-B4F1-92903038FAFF}"/>
    <cellStyle name="Comma 11 3 2 2 3 2 3" xfId="17570" xr:uid="{51D1D109-8D11-40C3-BBA0-7A1E42C3908C}"/>
    <cellStyle name="Comma 11 3 2 2 3 2 3 2" xfId="28082" xr:uid="{254EA421-3947-40FB-A1E3-2E2A20BF4C2D}"/>
    <cellStyle name="Comma 11 3 2 2 3 3" xfId="14066" xr:uid="{8A74C614-FD3C-4D18-B876-FEAA3F2E7F2A}"/>
    <cellStyle name="Comma 11 3 2 2 3 3 2" xfId="24578" xr:uid="{15478083-99AA-4579-8DEE-6ED606116F7E}"/>
    <cellStyle name="Comma 11 3 2 2 4" xfId="4868" xr:uid="{CC7EC0B1-C5AE-4A9E-AB8C-DCAF4005FAA9}"/>
    <cellStyle name="Comma 11 3 2 2 4 2" xfId="8372" xr:uid="{E08E6351-F588-42FD-80C6-624F0AD51721}"/>
    <cellStyle name="Comma 11 3 2 2 4 2 2" xfId="18884" xr:uid="{18F15AA3-F61A-4C17-8F47-9E7269F5BF53}"/>
    <cellStyle name="Comma 11 3 2 2 4 2 2 2" xfId="29396" xr:uid="{C8DB7DFC-73A6-4F4C-AA40-0D9C09BD322D}"/>
    <cellStyle name="Comma 11 3 2 2 4 3" xfId="15380" xr:uid="{6D948E99-094B-4A5C-9B4B-6DFA0435503A}"/>
    <cellStyle name="Comma 11 3 2 2 4 3 2" xfId="25892" xr:uid="{95B14A47-B2BD-4196-8B60-A0CA29CA0D18}"/>
    <cellStyle name="Comma 11 3 2 2 5" xfId="11876" xr:uid="{479C3527-EC5E-4EC9-B32B-3E37A878E379}"/>
    <cellStyle name="Comma 11 3 2 2 5 2" xfId="22388" xr:uid="{E77B3324-D695-461D-A161-B9F528AA749F}"/>
    <cellStyle name="Comma 11 3 2 3" xfId="2239" xr:uid="{00000000-0005-0000-0000-000041000000}"/>
    <cellStyle name="Comma 11 3 2 3 2" xfId="5744" xr:uid="{6C69400E-CDD8-4ABD-B4F1-815209561B9E}"/>
    <cellStyle name="Comma 11 3 2 3 2 2" xfId="9248" xr:uid="{77F2D2DD-5802-4983-A792-17E837D42CE0}"/>
    <cellStyle name="Comma 11 3 2 3 2 2 2" xfId="19760" xr:uid="{98236EC2-CAB1-4C3B-B8F1-7381CE4B8CF6}"/>
    <cellStyle name="Comma 11 3 2 3 2 2 2 2" xfId="30272" xr:uid="{F9E7E325-DB00-4170-A208-6B3BB9113CA7}"/>
    <cellStyle name="Comma 11 3 2 3 2 3" xfId="16256" xr:uid="{4B1584CB-8381-4F2D-BE26-CD74ECA8A563}"/>
    <cellStyle name="Comma 11 3 2 3 2 3 2" xfId="26768" xr:uid="{FB8706B8-110E-4531-B30D-3D77E868264C}"/>
    <cellStyle name="Comma 11 3 2 3 3" xfId="12752" xr:uid="{93252816-8D19-4C2B-8C34-CC2483B81390}"/>
    <cellStyle name="Comma 11 3 2 3 3 2" xfId="23264" xr:uid="{C5ECFC97-4B85-4ED2-9F79-39F252359B49}"/>
    <cellStyle name="Comma 11 3 2 4" xfId="3115" xr:uid="{00000000-0005-0000-0000-000023000000}"/>
    <cellStyle name="Comma 11 3 2 4 2" xfId="6620" xr:uid="{E0E66297-44E9-47A2-BA82-280DFF303CD5}"/>
    <cellStyle name="Comma 11 3 2 4 2 2" xfId="10124" xr:uid="{95E8B131-EB8C-46FB-AF15-1E592DD581A9}"/>
    <cellStyle name="Comma 11 3 2 4 2 2 2" xfId="20636" xr:uid="{AA91B06B-0018-4B96-8507-7FD526F18352}"/>
    <cellStyle name="Comma 11 3 2 4 2 2 2 2" xfId="31148" xr:uid="{5471C05D-B8E8-462C-B3E8-3FDC962AABAB}"/>
    <cellStyle name="Comma 11 3 2 4 2 3" xfId="17132" xr:uid="{71088565-6D27-424F-931E-E1DF7AEAB18E}"/>
    <cellStyle name="Comma 11 3 2 4 2 3 2" xfId="27644" xr:uid="{B9E87169-4350-4649-B9D6-346FDB19741F}"/>
    <cellStyle name="Comma 11 3 2 4 3" xfId="13628" xr:uid="{7ABAB590-E564-4427-BF2A-41D389915C84}"/>
    <cellStyle name="Comma 11 3 2 4 3 2" xfId="24140" xr:uid="{0AF8DCDF-1D28-4929-9D0F-3D01292D0A83}"/>
    <cellStyle name="Comma 11 3 2 5" xfId="4430" xr:uid="{1257100D-B60D-4387-877C-AB056B164312}"/>
    <cellStyle name="Comma 11 3 2 5 2" xfId="7934" xr:uid="{F2E70071-2C75-400E-8849-7B9E6C475BA0}"/>
    <cellStyle name="Comma 11 3 2 5 2 2" xfId="18446" xr:uid="{7F316437-4A69-436E-B94A-FDC14CDD548E}"/>
    <cellStyle name="Comma 11 3 2 5 2 2 2" xfId="28958" xr:uid="{C6575F55-0818-469B-86BA-7CC6F5364C05}"/>
    <cellStyle name="Comma 11 3 2 5 3" xfId="14942" xr:uid="{5800B5E8-D4C1-47A4-B420-261CC4A99D63}"/>
    <cellStyle name="Comma 11 3 2 5 3 2" xfId="25454" xr:uid="{109CB5C1-9F70-4BC2-A09F-9AA2F22ABB7D}"/>
    <cellStyle name="Comma 11 3 2 6" xfId="11438" xr:uid="{7C2D5190-E675-41EB-894B-854E535E2F1C}"/>
    <cellStyle name="Comma 11 3 2 6 2" xfId="21950" xr:uid="{6E9C9963-0AE9-4954-AFED-17463E340C38}"/>
    <cellStyle name="Comma 11 3 3" xfId="1801" xr:uid="{00000000-0005-0000-0000-000042000000}"/>
    <cellStyle name="Comma 11 3 3 2" xfId="5306" xr:uid="{DE1249E3-4942-4BC5-AA5D-CCF54B03EE7C}"/>
    <cellStyle name="Comma 11 3 3 2 2" xfId="8810" xr:uid="{B777B657-CAD3-4156-BE3A-604F9DF831FE}"/>
    <cellStyle name="Comma 11 3 3 2 2 2" xfId="19322" xr:uid="{6FB4BFEB-532D-4992-9A0D-D70FE858999B}"/>
    <cellStyle name="Comma 11 3 3 2 2 2 2" xfId="29834" xr:uid="{DCEEAFEF-5D71-43CE-B7D6-E943A6A1E10F}"/>
    <cellStyle name="Comma 11 3 3 2 3" xfId="15818" xr:uid="{DA6E3CF0-6A60-46F4-96CF-CB019F1B1A1B}"/>
    <cellStyle name="Comma 11 3 3 2 3 2" xfId="26330" xr:uid="{6F0C76DB-4067-4008-A425-A7E3C55FDBC9}"/>
    <cellStyle name="Comma 11 3 3 3" xfId="12314" xr:uid="{36909DC2-03B6-4FCE-9389-6220BEE40369}"/>
    <cellStyle name="Comma 11 3 3 3 2" xfId="22826" xr:uid="{92AF5B24-B886-4F72-8B79-0AD5F8CA8A1C}"/>
    <cellStyle name="Comma 11 3 4" xfId="3992" xr:uid="{70D086CA-7881-45C5-A49A-5F7D2100992B}"/>
    <cellStyle name="Comma 11 3 4 2" xfId="7496" xr:uid="{F9BA55B9-5227-4C23-BC37-EF26DACF2913}"/>
    <cellStyle name="Comma 11 3 4 2 2" xfId="18008" xr:uid="{49AE77AD-250A-46D2-8DE1-29714E7DD651}"/>
    <cellStyle name="Comma 11 3 4 2 2 2" xfId="28520" xr:uid="{F8A1463E-5C0C-4F81-8D50-C2E3358456CE}"/>
    <cellStyle name="Comma 11 3 4 3" xfId="14504" xr:uid="{F905ECAC-6EA7-434B-99FB-C20AE13FEF56}"/>
    <cellStyle name="Comma 11 3 4 3 2" xfId="25016" xr:uid="{569C9621-6DB4-4C7B-B12C-C8977CD25442}"/>
    <cellStyle name="Comma 11 3 5" xfId="11000" xr:uid="{DE79526B-F089-40F4-8566-4C1414B5CB83}"/>
    <cellStyle name="Comma 11 3 5 2" xfId="21512" xr:uid="{F37237BA-D8F0-46EB-9512-F4F3E163B980}"/>
    <cellStyle name="Comma 11 4" xfId="341" xr:uid="{00000000-0005-0000-0000-000043000000}"/>
    <cellStyle name="Comma 11 4 2" xfId="780" xr:uid="{00000000-0005-0000-0000-000044000000}"/>
    <cellStyle name="Comma 11 4 2 2" xfId="1218" xr:uid="{00000000-0005-0000-0000-000045000000}"/>
    <cellStyle name="Comma 11 4 2 2 2" xfId="2533" xr:uid="{00000000-0005-0000-0000-000046000000}"/>
    <cellStyle name="Comma 11 4 2 2 2 2" xfId="6038" xr:uid="{8C8BF7EA-3817-43FE-868B-DC3D95A3A3A0}"/>
    <cellStyle name="Comma 11 4 2 2 2 2 2" xfId="9542" xr:uid="{EF6C8E49-743B-450E-8794-88F366C0AF70}"/>
    <cellStyle name="Comma 11 4 2 2 2 2 2 2" xfId="20054" xr:uid="{7F5407A1-7519-4AD3-B7D4-05A95887F562}"/>
    <cellStyle name="Comma 11 4 2 2 2 2 2 2 2" xfId="30566" xr:uid="{1AE599CB-A8C5-45A2-BE3D-3BCB186C5347}"/>
    <cellStyle name="Comma 11 4 2 2 2 2 3" xfId="16550" xr:uid="{E0DE5502-22C8-42FB-906E-C50E4A062576}"/>
    <cellStyle name="Comma 11 4 2 2 2 2 3 2" xfId="27062" xr:uid="{03C241B8-05D9-4206-B3A2-E0C043715152}"/>
    <cellStyle name="Comma 11 4 2 2 2 3" xfId="13046" xr:uid="{2960413C-9E40-4045-ABA4-E6D1DE30EB44}"/>
    <cellStyle name="Comma 11 4 2 2 2 3 2" xfId="23558" xr:uid="{0FAC733B-8CEC-4218-90CC-E92BE7400473}"/>
    <cellStyle name="Comma 11 4 2 2 3" xfId="3409" xr:uid="{00000000-0005-0000-0000-000027000000}"/>
    <cellStyle name="Comma 11 4 2 2 3 2" xfId="6914" xr:uid="{AB063D3B-B119-46AE-B09C-EF2303DC23EC}"/>
    <cellStyle name="Comma 11 4 2 2 3 2 2" xfId="10418" xr:uid="{DD7D1AB9-D433-4CBA-89EE-8BA20788874E}"/>
    <cellStyle name="Comma 11 4 2 2 3 2 2 2" xfId="20930" xr:uid="{91FE196A-EBC8-4C91-B6A2-C29167BA118B}"/>
    <cellStyle name="Comma 11 4 2 2 3 2 2 2 2" xfId="31442" xr:uid="{B15C63CD-A0AC-41CB-82AC-45550D568526}"/>
    <cellStyle name="Comma 11 4 2 2 3 2 3" xfId="17426" xr:uid="{839BC4B7-3DF8-4EC7-A7AF-4346E60CFB05}"/>
    <cellStyle name="Comma 11 4 2 2 3 2 3 2" xfId="27938" xr:uid="{05DF8A3C-9430-4DFE-8253-84D1470A903D}"/>
    <cellStyle name="Comma 11 4 2 2 3 3" xfId="13922" xr:uid="{EE8CB39C-D31E-4C25-9BE9-ABB34782FBF6}"/>
    <cellStyle name="Comma 11 4 2 2 3 3 2" xfId="24434" xr:uid="{FDA91734-448E-40E9-9C8E-25E729CC03D3}"/>
    <cellStyle name="Comma 11 4 2 2 4" xfId="4724" xr:uid="{233D14B2-FF97-447F-A16F-0B7FC17BC4C3}"/>
    <cellStyle name="Comma 11 4 2 2 4 2" xfId="8228" xr:uid="{9AC68A91-6DC0-49E6-A6B6-2BED383B4EE0}"/>
    <cellStyle name="Comma 11 4 2 2 4 2 2" xfId="18740" xr:uid="{CFEA0FFB-128B-4E7A-A422-0F2984A3F85B}"/>
    <cellStyle name="Comma 11 4 2 2 4 2 2 2" xfId="29252" xr:uid="{7A5D1E1A-5764-4C6F-BCB6-5FE559B5675D}"/>
    <cellStyle name="Comma 11 4 2 2 4 3" xfId="15236" xr:uid="{6D12D42B-CC14-4B7E-984E-814EA28D937B}"/>
    <cellStyle name="Comma 11 4 2 2 4 3 2" xfId="25748" xr:uid="{EAFECE38-36A4-4BBF-904E-923FB72F69EC}"/>
    <cellStyle name="Comma 11 4 2 2 5" xfId="11732" xr:uid="{D41B7643-9B9D-4EFA-B733-1825C9B1F0F5}"/>
    <cellStyle name="Comma 11 4 2 2 5 2" xfId="22244" xr:uid="{086AA648-C3FD-4A37-BB4F-CB2E8628C0A0}"/>
    <cellStyle name="Comma 11 4 2 3" xfId="2095" xr:uid="{00000000-0005-0000-0000-000047000000}"/>
    <cellStyle name="Comma 11 4 2 3 2" xfId="5600" xr:uid="{1F683E10-FE40-4135-B7B8-8FE3075F7696}"/>
    <cellStyle name="Comma 11 4 2 3 2 2" xfId="9104" xr:uid="{149B668F-6EA1-4A0B-B752-740571B38945}"/>
    <cellStyle name="Comma 11 4 2 3 2 2 2" xfId="19616" xr:uid="{2F1C5080-AC7E-4A04-99D0-CEA86F4C495B}"/>
    <cellStyle name="Comma 11 4 2 3 2 2 2 2" xfId="30128" xr:uid="{3E449908-E0E6-4820-BEFE-C65A2BB90289}"/>
    <cellStyle name="Comma 11 4 2 3 2 3" xfId="16112" xr:uid="{4B59A461-FCAF-4DC6-818D-C0AB5ADF945E}"/>
    <cellStyle name="Comma 11 4 2 3 2 3 2" xfId="26624" xr:uid="{98BC9505-52B3-495D-8762-5131712D8BFE}"/>
    <cellStyle name="Comma 11 4 2 3 3" xfId="12608" xr:uid="{B2482F9A-FC3B-47F4-AAAE-83BC7E75B3DA}"/>
    <cellStyle name="Comma 11 4 2 3 3 2" xfId="23120" xr:uid="{3EEF05BF-08E9-4F4B-A284-DBE247596101}"/>
    <cellStyle name="Comma 11 4 2 4" xfId="2971" xr:uid="{00000000-0005-0000-0000-000026000000}"/>
    <cellStyle name="Comma 11 4 2 4 2" xfId="6476" xr:uid="{EA173B21-FFB0-47D5-BB37-8E9CC552EAE1}"/>
    <cellStyle name="Comma 11 4 2 4 2 2" xfId="9980" xr:uid="{BBB1F7D0-84A1-4DAE-A959-8D34FB0553CE}"/>
    <cellStyle name="Comma 11 4 2 4 2 2 2" xfId="20492" xr:uid="{D5AAD4EF-8019-4AFE-9E0C-341EF458149A}"/>
    <cellStyle name="Comma 11 4 2 4 2 2 2 2" xfId="31004" xr:uid="{46BADFE1-E29A-4B98-B550-1BCE545AD9F1}"/>
    <cellStyle name="Comma 11 4 2 4 2 3" xfId="16988" xr:uid="{3137C773-AD19-4204-A903-047990489046}"/>
    <cellStyle name="Comma 11 4 2 4 2 3 2" xfId="27500" xr:uid="{EDB5CE84-31B6-4428-A09B-8C147E4E6C8C}"/>
    <cellStyle name="Comma 11 4 2 4 3" xfId="13484" xr:uid="{461B49AC-52F4-4B8C-8DCC-64963D809436}"/>
    <cellStyle name="Comma 11 4 2 4 3 2" xfId="23996" xr:uid="{30EF595C-724F-4294-B3A1-245CBBEF09AE}"/>
    <cellStyle name="Comma 11 4 2 5" xfId="4286" xr:uid="{CE2B30BB-1D2C-4599-82EF-85E43B334759}"/>
    <cellStyle name="Comma 11 4 2 5 2" xfId="7790" xr:uid="{DF0F1A85-F3BC-478D-ADE8-0E13F428B74F}"/>
    <cellStyle name="Comma 11 4 2 5 2 2" xfId="18302" xr:uid="{688807CF-5E02-494C-AEF2-3BE62E3C1A55}"/>
    <cellStyle name="Comma 11 4 2 5 2 2 2" xfId="28814" xr:uid="{D6F3CDE0-C8C7-4DA4-987E-84F3F7035102}"/>
    <cellStyle name="Comma 11 4 2 5 3" xfId="14798" xr:uid="{C7ECACF9-D4BE-4976-B5AE-E592873737F5}"/>
    <cellStyle name="Comma 11 4 2 5 3 2" xfId="25310" xr:uid="{6492AD2C-50ED-4B6B-8D23-51172352C72B}"/>
    <cellStyle name="Comma 11 4 2 6" xfId="11294" xr:uid="{9B5B2E34-D071-44B5-B095-7F8964E85F3B}"/>
    <cellStyle name="Comma 11 4 2 6 2" xfId="21806" xr:uid="{89EBB890-1E50-4AE9-96FF-38BBF3907B18}"/>
    <cellStyle name="Comma 11 4 3" xfId="1657" xr:uid="{00000000-0005-0000-0000-000048000000}"/>
    <cellStyle name="Comma 11 4 3 2" xfId="5162" xr:uid="{0BFD0BEF-8E1B-479B-A23D-96B58F8A3875}"/>
    <cellStyle name="Comma 11 4 3 2 2" xfId="8666" xr:uid="{2FDAED06-133D-43B9-8819-88D1EC4B79D0}"/>
    <cellStyle name="Comma 11 4 3 2 2 2" xfId="19178" xr:uid="{8B81C0C6-BB31-4971-91EF-6990E05262B4}"/>
    <cellStyle name="Comma 11 4 3 2 2 2 2" xfId="29690" xr:uid="{2E148551-9EB1-44E3-918A-1D60D2CAFB9A}"/>
    <cellStyle name="Comma 11 4 3 2 3" xfId="15674" xr:uid="{71A6BBD7-47CB-4F04-B93B-D835AF74CE86}"/>
    <cellStyle name="Comma 11 4 3 2 3 2" xfId="26186" xr:uid="{ED733580-F233-47CC-ACA8-FCDDAC2A5338}"/>
    <cellStyle name="Comma 11 4 3 3" xfId="12170" xr:uid="{08730095-3F6E-436C-B579-C704DE0BAB7C}"/>
    <cellStyle name="Comma 11 4 3 3 2" xfId="22682" xr:uid="{F840A36F-6128-416D-B8E3-ADBF1AE753E4}"/>
    <cellStyle name="Comma 11 4 4" xfId="3848" xr:uid="{AFF32060-F8EA-4943-845D-A36DB87433EE}"/>
    <cellStyle name="Comma 11 4 4 2" xfId="7352" xr:uid="{C20B78E2-1FD9-4E06-BDF9-05FE0CEF684F}"/>
    <cellStyle name="Comma 11 4 4 2 2" xfId="17864" xr:uid="{44E34C85-13F3-4C52-BDCD-661D0715E8DB}"/>
    <cellStyle name="Comma 11 4 4 2 2 2" xfId="28376" xr:uid="{34FCBCB4-D4AC-4D25-94A8-F8E049054082}"/>
    <cellStyle name="Comma 11 4 4 3" xfId="14360" xr:uid="{41021B83-8E84-4E5C-8C58-3B22D9BF196F}"/>
    <cellStyle name="Comma 11 4 4 3 2" xfId="24872" xr:uid="{FB2A4BFB-D68E-4751-B0BE-4F3744B448AB}"/>
    <cellStyle name="Comma 11 4 5" xfId="10856" xr:uid="{25EFE707-118C-4A66-B883-5C233484D819}"/>
    <cellStyle name="Comma 11 4 5 2" xfId="21368" xr:uid="{967E1F2F-309F-4A11-8700-70CDD5CCA5CB}"/>
    <cellStyle name="Comma 11 5" xfId="636" xr:uid="{00000000-0005-0000-0000-000049000000}"/>
    <cellStyle name="Comma 11 5 2" xfId="1074" xr:uid="{00000000-0005-0000-0000-00004A000000}"/>
    <cellStyle name="Comma 11 5 2 2" xfId="2389" xr:uid="{00000000-0005-0000-0000-00004B000000}"/>
    <cellStyle name="Comma 11 5 2 2 2" xfId="5894" xr:uid="{1078DAF7-AA68-47C6-B457-04BA7EEC94C8}"/>
    <cellStyle name="Comma 11 5 2 2 2 2" xfId="9398" xr:uid="{3AEF38CB-C670-48F4-92EE-E6236E9E69FA}"/>
    <cellStyle name="Comma 11 5 2 2 2 2 2" xfId="19910" xr:uid="{AA71BC67-154F-4DE3-B0B4-23ACFF840E97}"/>
    <cellStyle name="Comma 11 5 2 2 2 2 2 2" xfId="30422" xr:uid="{2C5178DF-0C8B-4238-A961-4405695CEC16}"/>
    <cellStyle name="Comma 11 5 2 2 2 3" xfId="16406" xr:uid="{FD623D45-9EFD-494B-90C9-64DD8E20F07C}"/>
    <cellStyle name="Comma 11 5 2 2 2 3 2" xfId="26918" xr:uid="{0287C685-4E72-4B91-A069-62FACF0A6D5D}"/>
    <cellStyle name="Comma 11 5 2 2 3" xfId="12902" xr:uid="{CD3F11D3-066C-4F2F-82F1-BE7F9A86C501}"/>
    <cellStyle name="Comma 11 5 2 2 3 2" xfId="23414" xr:uid="{FF917A8B-F28F-46D0-9CFA-F2779691EF77}"/>
    <cellStyle name="Comma 11 5 2 3" xfId="3265" xr:uid="{00000000-0005-0000-0000-000029000000}"/>
    <cellStyle name="Comma 11 5 2 3 2" xfId="6770" xr:uid="{019FB308-ABA3-44B9-B39D-52162E5E92F2}"/>
    <cellStyle name="Comma 11 5 2 3 2 2" xfId="10274" xr:uid="{08D1BCE1-1D32-4EDE-B077-901A5264C496}"/>
    <cellStyle name="Comma 11 5 2 3 2 2 2" xfId="20786" xr:uid="{1C88B63B-3617-41E2-806E-BDAB9A94D39E}"/>
    <cellStyle name="Comma 11 5 2 3 2 2 2 2" xfId="31298" xr:uid="{523D3FE6-55A4-40F0-AAF0-0A25CC5176B2}"/>
    <cellStyle name="Comma 11 5 2 3 2 3" xfId="17282" xr:uid="{A6DBE535-9E99-4C30-ADEC-18E4A57150A1}"/>
    <cellStyle name="Comma 11 5 2 3 2 3 2" xfId="27794" xr:uid="{841E4F90-FD71-4458-80F2-B267F9AE0084}"/>
    <cellStyle name="Comma 11 5 2 3 3" xfId="13778" xr:uid="{B324207F-F36D-4372-A562-2B7070717366}"/>
    <cellStyle name="Comma 11 5 2 3 3 2" xfId="24290" xr:uid="{647E3925-DEDD-49DC-B06D-9159E0C62A0B}"/>
    <cellStyle name="Comma 11 5 2 4" xfId="4580" xr:uid="{E50688A0-8C1E-4D5F-863A-B31BA94727A8}"/>
    <cellStyle name="Comma 11 5 2 4 2" xfId="8084" xr:uid="{132F3EE6-2205-42E7-A294-04FCAC5CD85A}"/>
    <cellStyle name="Comma 11 5 2 4 2 2" xfId="18596" xr:uid="{5870C7B4-3392-4D09-A446-7082A3701749}"/>
    <cellStyle name="Comma 11 5 2 4 2 2 2" xfId="29108" xr:uid="{3B3BC92A-767A-4482-ADB3-2F6FDB9E923F}"/>
    <cellStyle name="Comma 11 5 2 4 3" xfId="15092" xr:uid="{D22E981E-F464-4794-A528-B793E3F91888}"/>
    <cellStyle name="Comma 11 5 2 4 3 2" xfId="25604" xr:uid="{E6FCA315-BFAB-4379-A6C7-4E9AC0DD80B9}"/>
    <cellStyle name="Comma 11 5 2 5" xfId="11588" xr:uid="{57B52654-4F89-40C2-AC78-4FEB51429E03}"/>
    <cellStyle name="Comma 11 5 2 5 2" xfId="22100" xr:uid="{B3E1CCF9-4138-4EDA-87DE-54FC1A4B2AFA}"/>
    <cellStyle name="Comma 11 5 3" xfId="1951" xr:uid="{00000000-0005-0000-0000-00004C000000}"/>
    <cellStyle name="Comma 11 5 3 2" xfId="5456" xr:uid="{DE70580E-0D27-41B8-B024-E7477D8DDC94}"/>
    <cellStyle name="Comma 11 5 3 2 2" xfId="8960" xr:uid="{B6AA7F6E-39B7-4731-99E9-3DBC5FA6DC1A}"/>
    <cellStyle name="Comma 11 5 3 2 2 2" xfId="19472" xr:uid="{E8C7E9CA-95DA-4FA8-AC15-DC2F9C903F60}"/>
    <cellStyle name="Comma 11 5 3 2 2 2 2" xfId="29984" xr:uid="{A0791611-C413-4FF1-8DDE-917ECF7874B3}"/>
    <cellStyle name="Comma 11 5 3 2 3" xfId="15968" xr:uid="{BE820624-F64E-4E6D-8780-D06E3D77333F}"/>
    <cellStyle name="Comma 11 5 3 2 3 2" xfId="26480" xr:uid="{BD030E85-40D7-4335-A99E-711AE37232D7}"/>
    <cellStyle name="Comma 11 5 3 3" xfId="12464" xr:uid="{4D5ED858-0B1D-4DA9-BD45-B360001B1C0F}"/>
    <cellStyle name="Comma 11 5 3 3 2" xfId="22976" xr:uid="{9796EDE3-5038-4D10-A895-15A74864AD1B}"/>
    <cellStyle name="Comma 11 5 4" xfId="2827" xr:uid="{00000000-0005-0000-0000-000028000000}"/>
    <cellStyle name="Comma 11 5 4 2" xfId="6332" xr:uid="{F0C61555-2ADA-4BBF-83B0-E922295897BE}"/>
    <cellStyle name="Comma 11 5 4 2 2" xfId="9836" xr:uid="{EA53C49D-84F0-4C0B-B060-94281122A56C}"/>
    <cellStyle name="Comma 11 5 4 2 2 2" xfId="20348" xr:uid="{9B1617A5-D0BD-4E04-9F8B-54F0ED110DC3}"/>
    <cellStyle name="Comma 11 5 4 2 2 2 2" xfId="30860" xr:uid="{A7E2A691-5D2F-4CA9-8049-4CBAAF5EF579}"/>
    <cellStyle name="Comma 11 5 4 2 3" xfId="16844" xr:uid="{6F3A3FB1-E8B7-4CDE-9BEB-7F3015AAD4CE}"/>
    <cellStyle name="Comma 11 5 4 2 3 2" xfId="27356" xr:uid="{322E6D74-82FF-4696-8D02-945AF5DCB495}"/>
    <cellStyle name="Comma 11 5 4 3" xfId="13340" xr:uid="{3544D31F-230C-4679-9C0C-08DC1F079D1D}"/>
    <cellStyle name="Comma 11 5 4 3 2" xfId="23852" xr:uid="{F012559D-D009-4847-9B4A-0ED9B05C6C53}"/>
    <cellStyle name="Comma 11 5 5" xfId="4142" xr:uid="{B92C7CA9-696C-45C9-A969-06BADFABE308}"/>
    <cellStyle name="Comma 11 5 5 2" xfId="7646" xr:uid="{4EFBE288-17AF-4E82-8DB2-70D54E6DD916}"/>
    <cellStyle name="Comma 11 5 5 2 2" xfId="18158" xr:uid="{5A135054-F8CD-4176-9AC4-0A45178E6220}"/>
    <cellStyle name="Comma 11 5 5 2 2 2" xfId="28670" xr:uid="{D5A52B6F-7EB2-401B-A9FD-C43ACD4F918D}"/>
    <cellStyle name="Comma 11 5 5 3" xfId="14654" xr:uid="{10753404-AC28-4491-8717-8B869A53502B}"/>
    <cellStyle name="Comma 11 5 5 3 2" xfId="25166" xr:uid="{F2688E64-26F3-4109-B130-13B43FB872E5}"/>
    <cellStyle name="Comma 11 5 6" xfId="11150" xr:uid="{3EFD8D77-CFB6-4529-ACB2-3DB257B60001}"/>
    <cellStyle name="Comma 11 5 6 2" xfId="21662" xr:uid="{6BB86AE8-A143-4F62-BBBE-5991495413AC}"/>
    <cellStyle name="Comma 11 6" xfId="1513" xr:uid="{00000000-0005-0000-0000-00004D000000}"/>
    <cellStyle name="Comma 11 6 2" xfId="5018" xr:uid="{D409BADE-9329-4BE2-AB01-ADB4E14FBD92}"/>
    <cellStyle name="Comma 11 6 2 2" xfId="8522" xr:uid="{347E6A06-3ED5-45C9-9940-61B11ECDDFB9}"/>
    <cellStyle name="Comma 11 6 2 2 2" xfId="19034" xr:uid="{83B6527B-371E-4382-AAAA-CD270DB04180}"/>
    <cellStyle name="Comma 11 6 2 2 2 2" xfId="29546" xr:uid="{856E4FB5-B089-436D-A2F7-4FDD348B2091}"/>
    <cellStyle name="Comma 11 6 2 3" xfId="15530" xr:uid="{9BD78962-0012-45D2-AD4D-BBD8DE5E7E05}"/>
    <cellStyle name="Comma 11 6 2 3 2" xfId="26042" xr:uid="{B1A3B58C-DCEA-4D4B-92BA-7CC263E809A4}"/>
    <cellStyle name="Comma 11 6 3" xfId="12026" xr:uid="{E1D4F6D0-9B9A-4A6B-A3AE-3E898D0D0493}"/>
    <cellStyle name="Comma 11 6 3 2" xfId="22538" xr:uid="{C2DD5DE4-063C-4910-A7BF-0D635104A7D1}"/>
    <cellStyle name="Comma 11 7" xfId="3704" xr:uid="{C5DC52E2-D3FD-49AC-8828-8629C7D01010}"/>
    <cellStyle name="Comma 11 7 2" xfId="7208" xr:uid="{B315F856-51F5-475E-BDCA-7F20F61EE90E}"/>
    <cellStyle name="Comma 11 7 2 2" xfId="17720" xr:uid="{650AE0DA-5223-49A9-9ADD-6CF425182F6B}"/>
    <cellStyle name="Comma 11 7 2 2 2" xfId="28232" xr:uid="{F16D3A29-631D-437F-99D3-7E003243E6DF}"/>
    <cellStyle name="Comma 11 7 3" xfId="14216" xr:uid="{C0F99878-8B64-49E5-A453-EF3B5F3ABBEB}"/>
    <cellStyle name="Comma 11 7 3 2" xfId="24728" xr:uid="{DEE46E89-0374-4BAB-8C68-88A392F82756}"/>
    <cellStyle name="Comma 11 8" xfId="10712" xr:uid="{78EF0D8A-9440-47D6-B5A0-D42810B80B1A}"/>
    <cellStyle name="Comma 11 8 2" xfId="21224" xr:uid="{A6CF2FAC-7D50-4EB0-86CC-7FB292907640}"/>
    <cellStyle name="Comma 12" xfId="203" xr:uid="{00000000-0005-0000-0000-00004E000000}"/>
    <cellStyle name="Comma 12 2" xfId="275" xr:uid="{00000000-0005-0000-0000-00004F000000}"/>
    <cellStyle name="Comma 12 2 2" xfId="563" xr:uid="{00000000-0005-0000-0000-000050000000}"/>
    <cellStyle name="Comma 12 2 2 2" xfId="1002" xr:uid="{00000000-0005-0000-0000-000051000000}"/>
    <cellStyle name="Comma 12 2 2 2 2" xfId="1440" xr:uid="{00000000-0005-0000-0000-000052000000}"/>
    <cellStyle name="Comma 12 2 2 2 2 2" xfId="2755" xr:uid="{00000000-0005-0000-0000-000053000000}"/>
    <cellStyle name="Comma 12 2 2 2 2 2 2" xfId="6260" xr:uid="{749935C9-E01F-49E1-BA81-72C8D3E50B10}"/>
    <cellStyle name="Comma 12 2 2 2 2 2 2 2" xfId="9764" xr:uid="{E98744F3-F4E4-4E48-9E93-D6073B3983D4}"/>
    <cellStyle name="Comma 12 2 2 2 2 2 2 2 2" xfId="20276" xr:uid="{4C693FF6-3BFE-4F3F-B9AE-1BA3503A1CB5}"/>
    <cellStyle name="Comma 12 2 2 2 2 2 2 2 2 2" xfId="30788" xr:uid="{9E61AD35-5F26-4C2D-8C2A-B3705B18AB0F}"/>
    <cellStyle name="Comma 12 2 2 2 2 2 2 3" xfId="16772" xr:uid="{054E7449-3DFB-493B-B5AE-B4A56A593226}"/>
    <cellStyle name="Comma 12 2 2 2 2 2 2 3 2" xfId="27284" xr:uid="{4522F470-A316-48B1-B345-D09FF3E2BAA5}"/>
    <cellStyle name="Comma 12 2 2 2 2 2 3" xfId="13268" xr:uid="{8233B9BE-7051-45BD-8CB4-BAA1A7698B4D}"/>
    <cellStyle name="Comma 12 2 2 2 2 2 3 2" xfId="23780" xr:uid="{629CB7C4-1346-496E-B0E0-DF919B6335E1}"/>
    <cellStyle name="Comma 12 2 2 2 2 3" xfId="3631" xr:uid="{00000000-0005-0000-0000-00002E000000}"/>
    <cellStyle name="Comma 12 2 2 2 2 3 2" xfId="7136" xr:uid="{45D2F3FB-8FED-4CF2-B92F-0419D9A28BAF}"/>
    <cellStyle name="Comma 12 2 2 2 2 3 2 2" xfId="10640" xr:uid="{0C0E81DF-03E5-425A-98F9-940DAF3AB77F}"/>
    <cellStyle name="Comma 12 2 2 2 2 3 2 2 2" xfId="21152" xr:uid="{4D70C5F9-46D8-406E-9DF2-4B5F0D527FF3}"/>
    <cellStyle name="Comma 12 2 2 2 2 3 2 2 2 2" xfId="31664" xr:uid="{9974B709-76F4-4AB0-ADE0-C6841AAF37E9}"/>
    <cellStyle name="Comma 12 2 2 2 2 3 2 3" xfId="17648" xr:uid="{CA31385B-5C9B-4BEA-987B-4D12E9801251}"/>
    <cellStyle name="Comma 12 2 2 2 2 3 2 3 2" xfId="28160" xr:uid="{F2730372-3BDB-4ED1-9597-91AC07EDA571}"/>
    <cellStyle name="Comma 12 2 2 2 2 3 3" xfId="14144" xr:uid="{3A95AF5A-8DFF-4272-9D86-056E3CB4CA6C}"/>
    <cellStyle name="Comma 12 2 2 2 2 3 3 2" xfId="24656" xr:uid="{C88C7008-114D-441C-B00B-97BADAB8A2AF}"/>
    <cellStyle name="Comma 12 2 2 2 2 4" xfId="4946" xr:uid="{9D54FDBE-169A-453F-8C5F-23C3690B862E}"/>
    <cellStyle name="Comma 12 2 2 2 2 4 2" xfId="8450" xr:uid="{33126DF0-599B-46A6-A832-B38EB1FD6606}"/>
    <cellStyle name="Comma 12 2 2 2 2 4 2 2" xfId="18962" xr:uid="{BAF8FAA1-D835-4A6C-9A09-CD1D7608FD6E}"/>
    <cellStyle name="Comma 12 2 2 2 2 4 2 2 2" xfId="29474" xr:uid="{B0590AAF-BA6D-4ADF-A005-29CB745F6B3B}"/>
    <cellStyle name="Comma 12 2 2 2 2 4 3" xfId="15458" xr:uid="{8027EF18-E101-45CE-AAC5-B2E5854834F4}"/>
    <cellStyle name="Comma 12 2 2 2 2 4 3 2" xfId="25970" xr:uid="{8FABD113-1F54-4D73-85CB-DC433A2AE9FD}"/>
    <cellStyle name="Comma 12 2 2 2 2 5" xfId="11954" xr:uid="{CF436736-FD07-47B9-A9D7-67788C7944EB}"/>
    <cellStyle name="Comma 12 2 2 2 2 5 2" xfId="22466" xr:uid="{DB158565-7203-4150-9E5E-8A4479C9D3C8}"/>
    <cellStyle name="Comma 12 2 2 2 3" xfId="2317" xr:uid="{00000000-0005-0000-0000-000054000000}"/>
    <cellStyle name="Comma 12 2 2 2 3 2" xfId="5822" xr:uid="{5B3C4EE4-4537-4214-B007-BB1C452FB8B8}"/>
    <cellStyle name="Comma 12 2 2 2 3 2 2" xfId="9326" xr:uid="{DAC4E013-26C3-4473-BDE4-B898CE63EDFD}"/>
    <cellStyle name="Comma 12 2 2 2 3 2 2 2" xfId="19838" xr:uid="{C9314304-B89A-4A30-B2EF-B75974DC31C5}"/>
    <cellStyle name="Comma 12 2 2 2 3 2 2 2 2" xfId="30350" xr:uid="{BEC65033-542B-4B43-B37A-3734DC497BD9}"/>
    <cellStyle name="Comma 12 2 2 2 3 2 3" xfId="16334" xr:uid="{45F5B858-EC88-4241-BB15-73AA36323D6D}"/>
    <cellStyle name="Comma 12 2 2 2 3 2 3 2" xfId="26846" xr:uid="{F858E716-B287-4134-B797-A0A9F775A95F}"/>
    <cellStyle name="Comma 12 2 2 2 3 3" xfId="12830" xr:uid="{7380FF22-7EB8-4658-A39E-2D7B6FB7E823}"/>
    <cellStyle name="Comma 12 2 2 2 3 3 2" xfId="23342" xr:uid="{147D4E2F-DA65-4009-9D38-1764CD610C1E}"/>
    <cellStyle name="Comma 12 2 2 2 4" xfId="3193" xr:uid="{00000000-0005-0000-0000-00002D000000}"/>
    <cellStyle name="Comma 12 2 2 2 4 2" xfId="6698" xr:uid="{DA47D63C-AE16-4B2A-A3EC-6BF44CAF2EB0}"/>
    <cellStyle name="Comma 12 2 2 2 4 2 2" xfId="10202" xr:uid="{3BD8843F-50DA-4A6A-AD04-9ADE8C867E2A}"/>
    <cellStyle name="Comma 12 2 2 2 4 2 2 2" xfId="20714" xr:uid="{7F218F78-9965-4573-B3CF-227BDF4C8ECB}"/>
    <cellStyle name="Comma 12 2 2 2 4 2 2 2 2" xfId="31226" xr:uid="{FA777CC9-22AD-469A-BDB8-5493762795AF}"/>
    <cellStyle name="Comma 12 2 2 2 4 2 3" xfId="17210" xr:uid="{9C56904C-0BED-4957-B4FB-1CB1A9ED5CE4}"/>
    <cellStyle name="Comma 12 2 2 2 4 2 3 2" xfId="27722" xr:uid="{C537FC65-BBCC-4760-8977-55BE536CEE50}"/>
    <cellStyle name="Comma 12 2 2 2 4 3" xfId="13706" xr:uid="{BA8BFC52-A0BE-4CDF-A086-EC853F53B15B}"/>
    <cellStyle name="Comma 12 2 2 2 4 3 2" xfId="24218" xr:uid="{CC01B0B7-F385-4447-93B2-DD18A5C5245A}"/>
    <cellStyle name="Comma 12 2 2 2 5" xfId="4508" xr:uid="{2D622840-387A-4F97-BE3D-7ADC7F1C9AB6}"/>
    <cellStyle name="Comma 12 2 2 2 5 2" xfId="8012" xr:uid="{063F4521-5D65-4A20-BAF5-09C7DDC4F842}"/>
    <cellStyle name="Comma 12 2 2 2 5 2 2" xfId="18524" xr:uid="{FB80DBED-BBEC-4992-8225-A574210478F3}"/>
    <cellStyle name="Comma 12 2 2 2 5 2 2 2" xfId="29036" xr:uid="{C40E4819-F68D-41D0-9705-3694C0F2B6E5}"/>
    <cellStyle name="Comma 12 2 2 2 5 3" xfId="15020" xr:uid="{70F104F9-EAA1-49D4-AB0E-4E78C608C270}"/>
    <cellStyle name="Comma 12 2 2 2 5 3 2" xfId="25532" xr:uid="{9DB9D7A6-1D56-4797-BA40-CF58E828DB86}"/>
    <cellStyle name="Comma 12 2 2 2 6" xfId="11516" xr:uid="{12D416F5-BE4F-4158-922C-C1C77141BD49}"/>
    <cellStyle name="Comma 12 2 2 2 6 2" xfId="22028" xr:uid="{06818049-4BEA-4AE2-AB4A-0712AEE728E6}"/>
    <cellStyle name="Comma 12 2 2 3" xfId="1879" xr:uid="{00000000-0005-0000-0000-000055000000}"/>
    <cellStyle name="Comma 12 2 2 3 2" xfId="5384" xr:uid="{D7D019C2-5CA9-46BA-BBB1-C0957B108AFA}"/>
    <cellStyle name="Comma 12 2 2 3 2 2" xfId="8888" xr:uid="{E691069A-0142-49F1-9911-A8371231413E}"/>
    <cellStyle name="Comma 12 2 2 3 2 2 2" xfId="19400" xr:uid="{724692A2-499A-4B43-AEFB-9804ADF1C0B6}"/>
    <cellStyle name="Comma 12 2 2 3 2 2 2 2" xfId="29912" xr:uid="{807071F5-2A64-4D24-A0D3-C87E603FD56C}"/>
    <cellStyle name="Comma 12 2 2 3 2 3" xfId="15896" xr:uid="{9F5273A4-9BE9-4BF2-B9A6-16E98C4111A3}"/>
    <cellStyle name="Comma 12 2 2 3 2 3 2" xfId="26408" xr:uid="{CE2ECBB0-3849-48C3-B38A-768A1A5CABDB}"/>
    <cellStyle name="Comma 12 2 2 3 3" xfId="12392" xr:uid="{BBE03794-DD50-45DD-8EB7-034B238C45B8}"/>
    <cellStyle name="Comma 12 2 2 3 3 2" xfId="22904" xr:uid="{33E06D10-EFEF-4969-B186-CB54FC62C67E}"/>
    <cellStyle name="Comma 12 2 2 4" xfId="4070" xr:uid="{5DAE4584-DE0B-45B7-98EE-CF0C4A51270D}"/>
    <cellStyle name="Comma 12 2 2 4 2" xfId="7574" xr:uid="{6AAA763F-FFC3-4564-8C1F-CB8F69C11C96}"/>
    <cellStyle name="Comma 12 2 2 4 2 2" xfId="18086" xr:uid="{60A4C85A-FBA1-4184-887E-BA792E82D435}"/>
    <cellStyle name="Comma 12 2 2 4 2 2 2" xfId="28598" xr:uid="{E380792E-4FE5-4F2E-A006-A0647DB1555E}"/>
    <cellStyle name="Comma 12 2 2 4 3" xfId="14582" xr:uid="{ED0AF720-7CF4-45D9-AB3E-31FAAFA94F32}"/>
    <cellStyle name="Comma 12 2 2 4 3 2" xfId="25094" xr:uid="{45E2974E-0C9A-4095-8AEB-A9F44103F091}"/>
    <cellStyle name="Comma 12 2 2 5" xfId="11078" xr:uid="{B8B01DD3-B7E8-446D-ABD5-985ECA563925}"/>
    <cellStyle name="Comma 12 2 2 5 2" xfId="21590" xr:uid="{D120243B-7EA0-40E8-9E28-41FE531A8BC4}"/>
    <cellStyle name="Comma 12 2 3" xfId="419" xr:uid="{00000000-0005-0000-0000-000056000000}"/>
    <cellStyle name="Comma 12 2 3 2" xfId="858" xr:uid="{00000000-0005-0000-0000-000057000000}"/>
    <cellStyle name="Comma 12 2 3 2 2" xfId="1296" xr:uid="{00000000-0005-0000-0000-000058000000}"/>
    <cellStyle name="Comma 12 2 3 2 2 2" xfId="2611" xr:uid="{00000000-0005-0000-0000-000059000000}"/>
    <cellStyle name="Comma 12 2 3 2 2 2 2" xfId="6116" xr:uid="{7FD5FDB6-D6EE-4F2D-A2A0-8728ED66F051}"/>
    <cellStyle name="Comma 12 2 3 2 2 2 2 2" xfId="9620" xr:uid="{C0F895D8-204E-474F-9353-576A8B8B29A0}"/>
    <cellStyle name="Comma 12 2 3 2 2 2 2 2 2" xfId="20132" xr:uid="{3721908A-F048-425D-9EB6-8FA1D056D530}"/>
    <cellStyle name="Comma 12 2 3 2 2 2 2 2 2 2" xfId="30644" xr:uid="{C9143109-C140-49CC-B518-218D283C94FC}"/>
    <cellStyle name="Comma 12 2 3 2 2 2 2 3" xfId="16628" xr:uid="{0BAF3EDD-CFED-4B32-8A3A-5930B0955870}"/>
    <cellStyle name="Comma 12 2 3 2 2 2 2 3 2" xfId="27140" xr:uid="{4BE47F29-F63B-4E0B-83B3-ADF8ED0888F8}"/>
    <cellStyle name="Comma 12 2 3 2 2 2 3" xfId="13124" xr:uid="{38807D0F-BA5A-406A-BC16-8BF8BAB48BB5}"/>
    <cellStyle name="Comma 12 2 3 2 2 2 3 2" xfId="23636" xr:uid="{6C4158C8-72C2-4707-A041-FB610B0A1BD2}"/>
    <cellStyle name="Comma 12 2 3 2 2 3" xfId="3487" xr:uid="{00000000-0005-0000-0000-000031000000}"/>
    <cellStyle name="Comma 12 2 3 2 2 3 2" xfId="6992" xr:uid="{171218D4-3AEA-4439-95DB-85E7163329AB}"/>
    <cellStyle name="Comma 12 2 3 2 2 3 2 2" xfId="10496" xr:uid="{D2AC63BD-F26A-4240-A424-A82FCA010A49}"/>
    <cellStyle name="Comma 12 2 3 2 2 3 2 2 2" xfId="21008" xr:uid="{74B1740C-D803-44BB-A1B8-94DAE7D5D96A}"/>
    <cellStyle name="Comma 12 2 3 2 2 3 2 2 2 2" xfId="31520" xr:uid="{3742E22F-4962-4315-8502-D0B6C7E349DB}"/>
    <cellStyle name="Comma 12 2 3 2 2 3 2 3" xfId="17504" xr:uid="{9D0B75DF-DBBA-4CF4-9364-3785F7E673C2}"/>
    <cellStyle name="Comma 12 2 3 2 2 3 2 3 2" xfId="28016" xr:uid="{DCCC40EC-60DD-43E7-81FA-55F2B5B140B5}"/>
    <cellStyle name="Comma 12 2 3 2 2 3 3" xfId="14000" xr:uid="{AE04EA9F-35CF-4FCF-874A-D0C85F81F547}"/>
    <cellStyle name="Comma 12 2 3 2 2 3 3 2" xfId="24512" xr:uid="{492FBE79-50D1-47DC-A392-0E71FC1695F0}"/>
    <cellStyle name="Comma 12 2 3 2 2 4" xfId="4802" xr:uid="{04EC322E-53B2-46B0-AF8B-AC268A2C8554}"/>
    <cellStyle name="Comma 12 2 3 2 2 4 2" xfId="8306" xr:uid="{6B337E98-4D7A-430B-BB1C-DE9AFCB41A31}"/>
    <cellStyle name="Comma 12 2 3 2 2 4 2 2" xfId="18818" xr:uid="{022E1C04-B2CC-4020-89F1-CF309F300D27}"/>
    <cellStyle name="Comma 12 2 3 2 2 4 2 2 2" xfId="29330" xr:uid="{1ACAACDD-8017-40F1-BF29-18AB7080B478}"/>
    <cellStyle name="Comma 12 2 3 2 2 4 3" xfId="15314" xr:uid="{9668856D-4CAF-43C8-88FC-D7935CA1DFFB}"/>
    <cellStyle name="Comma 12 2 3 2 2 4 3 2" xfId="25826" xr:uid="{8E67EA92-8076-4628-9690-3DCB7584EAD4}"/>
    <cellStyle name="Comma 12 2 3 2 2 5" xfId="11810" xr:uid="{A65DA586-5270-4A3F-AA61-FBF68657B139}"/>
    <cellStyle name="Comma 12 2 3 2 2 5 2" xfId="22322" xr:uid="{6F791C8F-F98F-45E8-B241-A26948A0C763}"/>
    <cellStyle name="Comma 12 2 3 2 3" xfId="2173" xr:uid="{00000000-0005-0000-0000-00005A000000}"/>
    <cellStyle name="Comma 12 2 3 2 3 2" xfId="5678" xr:uid="{8E4626AD-3C08-440C-8362-D85DDD8DD675}"/>
    <cellStyle name="Comma 12 2 3 2 3 2 2" xfId="9182" xr:uid="{2EAB09CC-5A04-49E3-A1AC-EA7C4F40E2CC}"/>
    <cellStyle name="Comma 12 2 3 2 3 2 2 2" xfId="19694" xr:uid="{056DAEA8-23EA-4D40-AEE5-F7D050C61BA1}"/>
    <cellStyle name="Comma 12 2 3 2 3 2 2 2 2" xfId="30206" xr:uid="{D29CE99D-B89F-40F4-82D9-1F5CE9843DFB}"/>
    <cellStyle name="Comma 12 2 3 2 3 2 3" xfId="16190" xr:uid="{C5EF28AC-8106-49DD-AC24-20642CE930F5}"/>
    <cellStyle name="Comma 12 2 3 2 3 2 3 2" xfId="26702" xr:uid="{EEB3FD7B-426D-4D4C-89F4-A9B861663C34}"/>
    <cellStyle name="Comma 12 2 3 2 3 3" xfId="12686" xr:uid="{99535AB2-AFFC-49EA-894A-B303B4B88C2F}"/>
    <cellStyle name="Comma 12 2 3 2 3 3 2" xfId="23198" xr:uid="{B616B03E-5A9C-4E70-A595-781A2073C6DF}"/>
    <cellStyle name="Comma 12 2 3 2 4" xfId="3049" xr:uid="{00000000-0005-0000-0000-000030000000}"/>
    <cellStyle name="Comma 12 2 3 2 4 2" xfId="6554" xr:uid="{941D01F9-B425-4D02-96FC-B013049B7DDB}"/>
    <cellStyle name="Comma 12 2 3 2 4 2 2" xfId="10058" xr:uid="{C1303B4F-3BFC-4116-8238-F68C3A4A555F}"/>
    <cellStyle name="Comma 12 2 3 2 4 2 2 2" xfId="20570" xr:uid="{AD6344EF-D2D9-44DD-BEF2-BC48330CEF98}"/>
    <cellStyle name="Comma 12 2 3 2 4 2 2 2 2" xfId="31082" xr:uid="{DD199DF9-BB26-4E81-AE08-3F8759461E70}"/>
    <cellStyle name="Comma 12 2 3 2 4 2 3" xfId="17066" xr:uid="{8F19A9DF-1896-40CE-B0E9-96264EE719C7}"/>
    <cellStyle name="Comma 12 2 3 2 4 2 3 2" xfId="27578" xr:uid="{4B226869-A472-4D2B-BCBC-2F89E5E91D8C}"/>
    <cellStyle name="Comma 12 2 3 2 4 3" xfId="13562" xr:uid="{EFCBBAF6-21A7-4B54-B021-836EA0300999}"/>
    <cellStyle name="Comma 12 2 3 2 4 3 2" xfId="24074" xr:uid="{2DDE6648-E7B0-4D7C-87BC-5D4D74E56B79}"/>
    <cellStyle name="Comma 12 2 3 2 5" xfId="4364" xr:uid="{AC88C42A-21C3-40E8-A452-3113A7F46D68}"/>
    <cellStyle name="Comma 12 2 3 2 5 2" xfId="7868" xr:uid="{D263ABB4-4473-4D64-8EA0-36C3E569656F}"/>
    <cellStyle name="Comma 12 2 3 2 5 2 2" xfId="18380" xr:uid="{DFD4BCD9-89D0-47E9-951F-E9521F851E73}"/>
    <cellStyle name="Comma 12 2 3 2 5 2 2 2" xfId="28892" xr:uid="{E6C89C3C-25FB-47D2-9D1D-1AEC72F42723}"/>
    <cellStyle name="Comma 12 2 3 2 5 3" xfId="14876" xr:uid="{19851D0F-EF2D-4EE6-B92C-CAB3FD3EB691}"/>
    <cellStyle name="Comma 12 2 3 2 5 3 2" xfId="25388" xr:uid="{24C36B03-D072-4684-ADB0-B8C504677938}"/>
    <cellStyle name="Comma 12 2 3 2 6" xfId="11372" xr:uid="{9AA88F51-05BD-4CBC-8C45-A3CBF1D34CFD}"/>
    <cellStyle name="Comma 12 2 3 2 6 2" xfId="21884" xr:uid="{0B0FBCE2-E36C-4F46-BB1E-E729F4948DDE}"/>
    <cellStyle name="Comma 12 2 3 3" xfId="1735" xr:uid="{00000000-0005-0000-0000-00005B000000}"/>
    <cellStyle name="Comma 12 2 3 3 2" xfId="5240" xr:uid="{732DA1BB-52D1-42D9-96B9-5F35E74049CF}"/>
    <cellStyle name="Comma 12 2 3 3 2 2" xfId="8744" xr:uid="{308D9D56-5739-4472-BAFE-D483254051DA}"/>
    <cellStyle name="Comma 12 2 3 3 2 2 2" xfId="19256" xr:uid="{7F1019D8-B2E8-4FE3-B56E-7B5304673F47}"/>
    <cellStyle name="Comma 12 2 3 3 2 2 2 2" xfId="29768" xr:uid="{C58A8512-CA5A-4FAB-B7DC-81364F239831}"/>
    <cellStyle name="Comma 12 2 3 3 2 3" xfId="15752" xr:uid="{A458E7D7-BA7A-421E-9FAF-EDE5749EBB57}"/>
    <cellStyle name="Comma 12 2 3 3 2 3 2" xfId="26264" xr:uid="{DFD71BC5-4CC7-41B7-B736-C1998437B3B6}"/>
    <cellStyle name="Comma 12 2 3 3 3" xfId="12248" xr:uid="{437E1904-B462-4B90-9079-8DD251FD4B9D}"/>
    <cellStyle name="Comma 12 2 3 3 3 2" xfId="22760" xr:uid="{D5D77568-48A2-43D6-8A12-D54F6DEDAD7C}"/>
    <cellStyle name="Comma 12 2 3 4" xfId="3926" xr:uid="{8CBCAB38-B6FE-48A2-9AD3-01696E74FD9D}"/>
    <cellStyle name="Comma 12 2 3 4 2" xfId="7430" xr:uid="{A19C4B03-76CD-4A52-BBFE-E16C602D7C8D}"/>
    <cellStyle name="Comma 12 2 3 4 2 2" xfId="17942" xr:uid="{9F0033E7-FF0F-4769-BABD-8E8E5419ECDA}"/>
    <cellStyle name="Comma 12 2 3 4 2 2 2" xfId="28454" xr:uid="{E88853B8-BFD2-4C74-8689-F6FB64C048A2}"/>
    <cellStyle name="Comma 12 2 3 4 3" xfId="14438" xr:uid="{3B9CEE40-CCAD-4C7E-B9BD-366DBB0E8D12}"/>
    <cellStyle name="Comma 12 2 3 4 3 2" xfId="24950" xr:uid="{EB37CAE8-592F-4ECD-B38A-267901AE9A51}"/>
    <cellStyle name="Comma 12 2 3 5" xfId="10934" xr:uid="{5FA71CE1-264A-4AC7-B45B-C30A60871DAB}"/>
    <cellStyle name="Comma 12 2 3 5 2" xfId="21446" xr:uid="{0A3D2275-C65B-4256-B5CA-6F2F4605601D}"/>
    <cellStyle name="Comma 12 2 4" xfId="714" xr:uid="{00000000-0005-0000-0000-00005C000000}"/>
    <cellStyle name="Comma 12 2 4 2" xfId="1152" xr:uid="{00000000-0005-0000-0000-00005D000000}"/>
    <cellStyle name="Comma 12 2 4 2 2" xfId="2467" xr:uid="{00000000-0005-0000-0000-00005E000000}"/>
    <cellStyle name="Comma 12 2 4 2 2 2" xfId="5972" xr:uid="{145A1E34-F4D9-4B75-B6DF-24BA4F06FFED}"/>
    <cellStyle name="Comma 12 2 4 2 2 2 2" xfId="9476" xr:uid="{A251891F-7716-4728-94A2-4F2C6271EB43}"/>
    <cellStyle name="Comma 12 2 4 2 2 2 2 2" xfId="19988" xr:uid="{7D71B527-1DC1-4D19-83A2-529A80A0E639}"/>
    <cellStyle name="Comma 12 2 4 2 2 2 2 2 2" xfId="30500" xr:uid="{25F44CA7-CC7C-4311-BE80-338F641F5F95}"/>
    <cellStyle name="Comma 12 2 4 2 2 2 3" xfId="16484" xr:uid="{91EA881F-F07C-4E97-8765-F36CD78E11AC}"/>
    <cellStyle name="Comma 12 2 4 2 2 2 3 2" xfId="26996" xr:uid="{32871736-89D0-412C-B75B-470165FA40B6}"/>
    <cellStyle name="Comma 12 2 4 2 2 3" xfId="12980" xr:uid="{C64F3430-0F32-40BA-BEBC-A3A4F929790F}"/>
    <cellStyle name="Comma 12 2 4 2 2 3 2" xfId="23492" xr:uid="{4DB5A3FE-083E-4D9E-956A-9E8E01333806}"/>
    <cellStyle name="Comma 12 2 4 2 3" xfId="3343" xr:uid="{00000000-0005-0000-0000-000033000000}"/>
    <cellStyle name="Comma 12 2 4 2 3 2" xfId="6848" xr:uid="{AE970BC7-CF0D-4779-BFC9-44B3F8B738E2}"/>
    <cellStyle name="Comma 12 2 4 2 3 2 2" xfId="10352" xr:uid="{906E1259-32B2-4773-8F9D-E5669544F1DE}"/>
    <cellStyle name="Comma 12 2 4 2 3 2 2 2" xfId="20864" xr:uid="{1415548F-ED5B-47F1-A0D8-FC26B6779A64}"/>
    <cellStyle name="Comma 12 2 4 2 3 2 2 2 2" xfId="31376" xr:uid="{4E293B43-3129-448E-9701-E388D84D31E3}"/>
    <cellStyle name="Comma 12 2 4 2 3 2 3" xfId="17360" xr:uid="{3E0A6A92-AD7A-4B1C-8BF0-28281B69E269}"/>
    <cellStyle name="Comma 12 2 4 2 3 2 3 2" xfId="27872" xr:uid="{74C51C83-060F-4CF6-8451-BF2F6EE518F7}"/>
    <cellStyle name="Comma 12 2 4 2 3 3" xfId="13856" xr:uid="{7437DD8C-1420-4B6B-8A1B-AF86D0F6A1CE}"/>
    <cellStyle name="Comma 12 2 4 2 3 3 2" xfId="24368" xr:uid="{0413BC0A-333D-472A-9979-BD17496004A5}"/>
    <cellStyle name="Comma 12 2 4 2 4" xfId="4658" xr:uid="{CBB3C081-8898-44C9-9BBF-79F0BAA2189F}"/>
    <cellStyle name="Comma 12 2 4 2 4 2" xfId="8162" xr:uid="{8A05F797-5037-4FEA-A6AE-2498875E7B2E}"/>
    <cellStyle name="Comma 12 2 4 2 4 2 2" xfId="18674" xr:uid="{0E9D9828-80AF-47D1-AA4C-9C09EB12C751}"/>
    <cellStyle name="Comma 12 2 4 2 4 2 2 2" xfId="29186" xr:uid="{52A21CBE-68AC-4DD0-B349-D2C56F0C928F}"/>
    <cellStyle name="Comma 12 2 4 2 4 3" xfId="15170" xr:uid="{AF3DCBDA-66F7-422F-9E0A-5E5EA9FCC84B}"/>
    <cellStyle name="Comma 12 2 4 2 4 3 2" xfId="25682" xr:uid="{50491E6E-3802-48B4-A58F-6176E68166B7}"/>
    <cellStyle name="Comma 12 2 4 2 5" xfId="11666" xr:uid="{9ABC1E11-5F9D-4263-98C4-63B13B615C4E}"/>
    <cellStyle name="Comma 12 2 4 2 5 2" xfId="22178" xr:uid="{A39CACDE-CC11-46D0-ABCE-FDA00A16A689}"/>
    <cellStyle name="Comma 12 2 4 3" xfId="2029" xr:uid="{00000000-0005-0000-0000-00005F000000}"/>
    <cellStyle name="Comma 12 2 4 3 2" xfId="5534" xr:uid="{19721A9C-F932-4D43-B264-E0BEEBA8DAFE}"/>
    <cellStyle name="Comma 12 2 4 3 2 2" xfId="9038" xr:uid="{2A73108F-12CE-4B9A-9E84-D30C25982209}"/>
    <cellStyle name="Comma 12 2 4 3 2 2 2" xfId="19550" xr:uid="{4CDA9FEF-13BF-4A5C-AA55-557D5603C100}"/>
    <cellStyle name="Comma 12 2 4 3 2 2 2 2" xfId="30062" xr:uid="{664D8393-E125-41B7-9B31-D999ABD96D10}"/>
    <cellStyle name="Comma 12 2 4 3 2 3" xfId="16046" xr:uid="{659BC254-CB1F-4539-A640-FE967CD61C95}"/>
    <cellStyle name="Comma 12 2 4 3 2 3 2" xfId="26558" xr:uid="{6169D058-1148-4090-9174-EABEE194209F}"/>
    <cellStyle name="Comma 12 2 4 3 3" xfId="12542" xr:uid="{DED7C957-2C20-4575-BC24-CA1A518D0DC9}"/>
    <cellStyle name="Comma 12 2 4 3 3 2" xfId="23054" xr:uid="{3D5B7DD8-7C90-4687-854F-0ED4571AB3AE}"/>
    <cellStyle name="Comma 12 2 4 4" xfId="2905" xr:uid="{00000000-0005-0000-0000-000032000000}"/>
    <cellStyle name="Comma 12 2 4 4 2" xfId="6410" xr:uid="{312EA9F7-DB32-4665-A6B2-C0013170B55B}"/>
    <cellStyle name="Comma 12 2 4 4 2 2" xfId="9914" xr:uid="{9B7945DA-035F-4404-B8DC-834340B6A5CB}"/>
    <cellStyle name="Comma 12 2 4 4 2 2 2" xfId="20426" xr:uid="{B7F66DC4-1263-4F2E-98CA-2959020BA9F5}"/>
    <cellStyle name="Comma 12 2 4 4 2 2 2 2" xfId="30938" xr:uid="{C2DF0789-76E6-462D-ADCB-C451086874BA}"/>
    <cellStyle name="Comma 12 2 4 4 2 3" xfId="16922" xr:uid="{902C977E-D44E-407A-8466-46A140FB529A}"/>
    <cellStyle name="Comma 12 2 4 4 2 3 2" xfId="27434" xr:uid="{43C42DB2-5973-4143-94C1-8E78E5D69E58}"/>
    <cellStyle name="Comma 12 2 4 4 3" xfId="13418" xr:uid="{B2C3E1AB-F16A-4573-A3BA-66EEB0EE9316}"/>
    <cellStyle name="Comma 12 2 4 4 3 2" xfId="23930" xr:uid="{C88FC494-4FCF-4014-BF78-C007434F6DEA}"/>
    <cellStyle name="Comma 12 2 4 5" xfId="4220" xr:uid="{7AE6F5C3-0E03-44CD-83DE-62C53F38BE9D}"/>
    <cellStyle name="Comma 12 2 4 5 2" xfId="7724" xr:uid="{C6836490-CB55-43CA-A387-0774ADE935B4}"/>
    <cellStyle name="Comma 12 2 4 5 2 2" xfId="18236" xr:uid="{E1FC71B3-6557-4D67-9835-A45597630B2E}"/>
    <cellStyle name="Comma 12 2 4 5 2 2 2" xfId="28748" xr:uid="{5512D843-0B9E-4699-B21F-E55A29C9A252}"/>
    <cellStyle name="Comma 12 2 4 5 3" xfId="14732" xr:uid="{ED78DF2B-3F93-49EF-8DA3-7C5001380246}"/>
    <cellStyle name="Comma 12 2 4 5 3 2" xfId="25244" xr:uid="{241FB275-D29E-4B61-B52E-B0EB96819485}"/>
    <cellStyle name="Comma 12 2 4 6" xfId="11228" xr:uid="{0E24455B-DD1F-4669-BFC3-04D0D26ECA0A}"/>
    <cellStyle name="Comma 12 2 4 6 2" xfId="21740" xr:uid="{E208FB99-9B3F-4231-9F0C-A5094163BA2E}"/>
    <cellStyle name="Comma 12 2 5" xfId="1591" xr:uid="{00000000-0005-0000-0000-000060000000}"/>
    <cellStyle name="Comma 12 2 5 2" xfId="5096" xr:uid="{9C30036D-9CFE-468B-B920-D851654243F6}"/>
    <cellStyle name="Comma 12 2 5 2 2" xfId="8600" xr:uid="{7A48EF1F-79AD-4F58-8364-AC6101FC8235}"/>
    <cellStyle name="Comma 12 2 5 2 2 2" xfId="19112" xr:uid="{FE03393B-E2FA-4C74-B82C-A98F8F1F1A81}"/>
    <cellStyle name="Comma 12 2 5 2 2 2 2" xfId="29624" xr:uid="{0DA5B5A3-889B-4CF5-9A95-0D53B5F313C7}"/>
    <cellStyle name="Comma 12 2 5 2 3" xfId="15608" xr:uid="{8C177627-C8F2-4BA2-B5DF-0EA2E61DE560}"/>
    <cellStyle name="Comma 12 2 5 2 3 2" xfId="26120" xr:uid="{08D0A3CA-3C93-48C3-9191-B6FCDB342CBD}"/>
    <cellStyle name="Comma 12 2 5 3" xfId="12104" xr:uid="{C3F68D40-D6E2-4919-BD35-C9D4CB0B0DC0}"/>
    <cellStyle name="Comma 12 2 5 3 2" xfId="22616" xr:uid="{ADA7EA90-7809-433E-A3BD-7593A95008A7}"/>
    <cellStyle name="Comma 12 2 6" xfId="3782" xr:uid="{D606101D-115A-43F5-8E6D-2EDE307303AC}"/>
    <cellStyle name="Comma 12 2 6 2" xfId="7286" xr:uid="{5E8FFDE4-8586-4122-9A5A-7C0026544AEE}"/>
    <cellStyle name="Comma 12 2 6 2 2" xfId="17798" xr:uid="{151552D3-1325-4F13-AA9B-1A16DFB39DCA}"/>
    <cellStyle name="Comma 12 2 6 2 2 2" xfId="28310" xr:uid="{21137DA9-EEBB-49F4-84A0-340DC17C89C0}"/>
    <cellStyle name="Comma 12 2 6 3" xfId="14294" xr:uid="{B61C0B99-0222-438F-86F5-4AE74A42BC79}"/>
    <cellStyle name="Comma 12 2 6 3 2" xfId="24806" xr:uid="{79596F2C-D077-47B9-91CB-5CC803F887DC}"/>
    <cellStyle name="Comma 12 2 7" xfId="10790" xr:uid="{4539A324-C29B-4076-B72B-2AA30E5D98D9}"/>
    <cellStyle name="Comma 12 2 7 2" xfId="21302" xr:uid="{CA34BBB9-33E0-45C8-9BA1-010C0F137D0B}"/>
    <cellStyle name="Comma 12 3" xfId="491" xr:uid="{00000000-0005-0000-0000-000061000000}"/>
    <cellStyle name="Comma 12 3 2" xfId="930" xr:uid="{00000000-0005-0000-0000-000062000000}"/>
    <cellStyle name="Comma 12 3 2 2" xfId="1368" xr:uid="{00000000-0005-0000-0000-000063000000}"/>
    <cellStyle name="Comma 12 3 2 2 2" xfId="2683" xr:uid="{00000000-0005-0000-0000-000064000000}"/>
    <cellStyle name="Comma 12 3 2 2 2 2" xfId="6188" xr:uid="{A57C1C4B-6A87-4095-A5CA-E25E233BFAB4}"/>
    <cellStyle name="Comma 12 3 2 2 2 2 2" xfId="9692" xr:uid="{C16D9889-91ED-4087-9B7E-0F75341EFBCC}"/>
    <cellStyle name="Comma 12 3 2 2 2 2 2 2" xfId="20204" xr:uid="{7CE83022-7213-4011-8593-F4C62A5279DD}"/>
    <cellStyle name="Comma 12 3 2 2 2 2 2 2 2" xfId="30716" xr:uid="{DE23F89F-609D-4025-B957-6D54AAAEDD1F}"/>
    <cellStyle name="Comma 12 3 2 2 2 2 3" xfId="16700" xr:uid="{D7CA376F-7CAF-4C84-B301-13970C29864B}"/>
    <cellStyle name="Comma 12 3 2 2 2 2 3 2" xfId="27212" xr:uid="{76299560-E32A-47B2-9425-457780D64B77}"/>
    <cellStyle name="Comma 12 3 2 2 2 3" xfId="13196" xr:uid="{BED7F158-4AC6-4033-B56D-58E6904C92CB}"/>
    <cellStyle name="Comma 12 3 2 2 2 3 2" xfId="23708" xr:uid="{B24596CE-7CE4-4B0E-BB3B-AE1DA85A41D1}"/>
    <cellStyle name="Comma 12 3 2 2 3" xfId="3559" xr:uid="{00000000-0005-0000-0000-000036000000}"/>
    <cellStyle name="Comma 12 3 2 2 3 2" xfId="7064" xr:uid="{0AC81450-93C2-410C-8ED0-253B49CBF17E}"/>
    <cellStyle name="Comma 12 3 2 2 3 2 2" xfId="10568" xr:uid="{A0700DB0-8152-4B71-A7B9-2C246A38560D}"/>
    <cellStyle name="Comma 12 3 2 2 3 2 2 2" xfId="21080" xr:uid="{96F62649-8F7F-48C0-8439-F64E4DDC4A9B}"/>
    <cellStyle name="Comma 12 3 2 2 3 2 2 2 2" xfId="31592" xr:uid="{12BF116F-C321-4F77-A66B-CAD895CE44E9}"/>
    <cellStyle name="Comma 12 3 2 2 3 2 3" xfId="17576" xr:uid="{297FCDF9-8F40-4493-B791-B5191BFC49A3}"/>
    <cellStyle name="Comma 12 3 2 2 3 2 3 2" xfId="28088" xr:uid="{B8D11F80-804F-4273-8088-07996BABDC4C}"/>
    <cellStyle name="Comma 12 3 2 2 3 3" xfId="14072" xr:uid="{5C9BB98C-F33A-48E5-9980-11B38A7DFEBA}"/>
    <cellStyle name="Comma 12 3 2 2 3 3 2" xfId="24584" xr:uid="{334C7C82-6DCE-40AC-9325-79F7C3201421}"/>
    <cellStyle name="Comma 12 3 2 2 4" xfId="4874" xr:uid="{9B4D7320-6559-4F82-8892-D8B73D123897}"/>
    <cellStyle name="Comma 12 3 2 2 4 2" xfId="8378" xr:uid="{5419F86A-7328-4E85-B6FD-1C99075E5E2E}"/>
    <cellStyle name="Comma 12 3 2 2 4 2 2" xfId="18890" xr:uid="{42C381D4-B65F-4953-9BFE-5BD2030A0571}"/>
    <cellStyle name="Comma 12 3 2 2 4 2 2 2" xfId="29402" xr:uid="{2207DA62-E088-4A81-A649-C4F3A0D12143}"/>
    <cellStyle name="Comma 12 3 2 2 4 3" xfId="15386" xr:uid="{F845B1CE-953F-48F0-AF48-BD01FBE6FA1D}"/>
    <cellStyle name="Comma 12 3 2 2 4 3 2" xfId="25898" xr:uid="{A0FDE6C5-9DFE-4B4E-B740-ED8D5A324D53}"/>
    <cellStyle name="Comma 12 3 2 2 5" xfId="11882" xr:uid="{439A4346-6F7E-4C1D-86EF-09C7D06FB022}"/>
    <cellStyle name="Comma 12 3 2 2 5 2" xfId="22394" xr:uid="{F7CF99F4-10F6-48BB-B3A5-ABA0ECAD7AD2}"/>
    <cellStyle name="Comma 12 3 2 3" xfId="2245" xr:uid="{00000000-0005-0000-0000-000065000000}"/>
    <cellStyle name="Comma 12 3 2 3 2" xfId="5750" xr:uid="{295FAFE2-DB33-4B11-B5CE-3BAD1180DF3A}"/>
    <cellStyle name="Comma 12 3 2 3 2 2" xfId="9254" xr:uid="{C28F097B-D0AC-4D01-ADA1-D607026AC99D}"/>
    <cellStyle name="Comma 12 3 2 3 2 2 2" xfId="19766" xr:uid="{18EF13CF-3E79-43C7-86BA-BF11F42D941A}"/>
    <cellStyle name="Comma 12 3 2 3 2 2 2 2" xfId="30278" xr:uid="{4F7BA60F-60C7-496B-9CD2-5B8E89021E79}"/>
    <cellStyle name="Comma 12 3 2 3 2 3" xfId="16262" xr:uid="{739DF3D4-6C1D-4AD2-BF5B-1DFEF811B875}"/>
    <cellStyle name="Comma 12 3 2 3 2 3 2" xfId="26774" xr:uid="{15129070-B331-4C16-96F6-906EA4867908}"/>
    <cellStyle name="Comma 12 3 2 3 3" xfId="12758" xr:uid="{F0B42019-18EC-4FEF-AAFF-276323DCA10D}"/>
    <cellStyle name="Comma 12 3 2 3 3 2" xfId="23270" xr:uid="{3215E925-B51D-492A-AFAF-17673ECC2C5D}"/>
    <cellStyle name="Comma 12 3 2 4" xfId="3121" xr:uid="{00000000-0005-0000-0000-000035000000}"/>
    <cellStyle name="Comma 12 3 2 4 2" xfId="6626" xr:uid="{E06C6D67-2811-4237-8A66-E221BFB9F9B6}"/>
    <cellStyle name="Comma 12 3 2 4 2 2" xfId="10130" xr:uid="{7A91C034-FBAE-4160-96EA-C59CC2BA78EF}"/>
    <cellStyle name="Comma 12 3 2 4 2 2 2" xfId="20642" xr:uid="{5D88D2F5-CAE5-4C1B-ADB2-366E5F305496}"/>
    <cellStyle name="Comma 12 3 2 4 2 2 2 2" xfId="31154" xr:uid="{F8A8B720-4A49-4FA4-AF34-33361E395027}"/>
    <cellStyle name="Comma 12 3 2 4 2 3" xfId="17138" xr:uid="{EA6176C7-BC68-4004-9624-FC64AAF15CA7}"/>
    <cellStyle name="Comma 12 3 2 4 2 3 2" xfId="27650" xr:uid="{63CA7A5C-6AB0-4F99-AB96-CA3068A2C1E3}"/>
    <cellStyle name="Comma 12 3 2 4 3" xfId="13634" xr:uid="{89C53123-EEC5-4AD9-8619-5AA1FD64D2B4}"/>
    <cellStyle name="Comma 12 3 2 4 3 2" xfId="24146" xr:uid="{8000E379-00FA-4C07-B339-DADCF945332F}"/>
    <cellStyle name="Comma 12 3 2 5" xfId="4436" xr:uid="{819FA07A-C1E7-483F-BD91-46E10EC4F43F}"/>
    <cellStyle name="Comma 12 3 2 5 2" xfId="7940" xr:uid="{223C04E5-90FF-4186-8B38-BE38DDC63837}"/>
    <cellStyle name="Comma 12 3 2 5 2 2" xfId="18452" xr:uid="{860912EE-A3F9-4F31-985D-BCB64878A1B5}"/>
    <cellStyle name="Comma 12 3 2 5 2 2 2" xfId="28964" xr:uid="{87FE9319-FF93-43E6-A392-B356ED348315}"/>
    <cellStyle name="Comma 12 3 2 5 3" xfId="14948" xr:uid="{37DB3BB5-335E-4DB4-B2C4-2EAE013BBC18}"/>
    <cellStyle name="Comma 12 3 2 5 3 2" xfId="25460" xr:uid="{7694466A-47CD-441B-82D6-BA4AC796426C}"/>
    <cellStyle name="Comma 12 3 2 6" xfId="11444" xr:uid="{5240665F-91E5-44A0-B942-45531BF23D66}"/>
    <cellStyle name="Comma 12 3 2 6 2" xfId="21956" xr:uid="{F5CBCD81-0B27-4FB2-9E79-E97672162126}"/>
    <cellStyle name="Comma 12 3 3" xfId="1807" xr:uid="{00000000-0005-0000-0000-000066000000}"/>
    <cellStyle name="Comma 12 3 3 2" xfId="5312" xr:uid="{703A8B0B-B48C-4212-9080-1C1423401163}"/>
    <cellStyle name="Comma 12 3 3 2 2" xfId="8816" xr:uid="{4492FECA-2644-42B4-BF58-7128A752267B}"/>
    <cellStyle name="Comma 12 3 3 2 2 2" xfId="19328" xr:uid="{CB3235DF-1CBE-4D1A-8E9E-B2A90C7A0DDC}"/>
    <cellStyle name="Comma 12 3 3 2 2 2 2" xfId="29840" xr:uid="{34BAA6A0-D6BC-4D28-A89B-82ADC6E229FC}"/>
    <cellStyle name="Comma 12 3 3 2 3" xfId="15824" xr:uid="{3AD9EDFF-14A1-44AD-988A-55509C6E29A2}"/>
    <cellStyle name="Comma 12 3 3 2 3 2" xfId="26336" xr:uid="{93D7F572-A478-4045-9736-F096C9D7BB06}"/>
    <cellStyle name="Comma 12 3 3 3" xfId="12320" xr:uid="{D2A713B2-8277-4224-A083-98726318BB87}"/>
    <cellStyle name="Comma 12 3 3 3 2" xfId="22832" xr:uid="{2EC19086-07B6-4C90-8B43-9D1220CD5FFB}"/>
    <cellStyle name="Comma 12 3 4" xfId="3998" xr:uid="{EB83C4E1-0C44-4850-8085-31EDD97EC378}"/>
    <cellStyle name="Comma 12 3 4 2" xfId="7502" xr:uid="{1FE16A1F-EB27-4410-9652-1E010F8A4487}"/>
    <cellStyle name="Comma 12 3 4 2 2" xfId="18014" xr:uid="{4057676A-6BF7-42F5-9583-C469A0ECFBFB}"/>
    <cellStyle name="Comma 12 3 4 2 2 2" xfId="28526" xr:uid="{166533DF-77C9-4E51-AD3F-7B058BDC0F1D}"/>
    <cellStyle name="Comma 12 3 4 3" xfId="14510" xr:uid="{9A5DBF7F-6722-4D51-BDE0-DAEF4F0892D0}"/>
    <cellStyle name="Comma 12 3 4 3 2" xfId="25022" xr:uid="{B1E94D26-4517-4A98-90B0-44CA493EC12B}"/>
    <cellStyle name="Comma 12 3 5" xfId="11006" xr:uid="{D7D52FD8-34FD-4925-B35D-A8E2EA82755D}"/>
    <cellStyle name="Comma 12 3 5 2" xfId="21518" xr:uid="{0B634BAB-810E-4872-AE7F-36751E3283F0}"/>
    <cellStyle name="Comma 12 4" xfId="347" xr:uid="{00000000-0005-0000-0000-000067000000}"/>
    <cellStyle name="Comma 12 4 2" xfId="786" xr:uid="{00000000-0005-0000-0000-000068000000}"/>
    <cellStyle name="Comma 12 4 2 2" xfId="1224" xr:uid="{00000000-0005-0000-0000-000069000000}"/>
    <cellStyle name="Comma 12 4 2 2 2" xfId="2539" xr:uid="{00000000-0005-0000-0000-00006A000000}"/>
    <cellStyle name="Comma 12 4 2 2 2 2" xfId="6044" xr:uid="{3370BEF2-D364-4087-B64F-B54002470BDD}"/>
    <cellStyle name="Comma 12 4 2 2 2 2 2" xfId="9548" xr:uid="{0D9E7100-E375-475F-A4B4-9E4FF831D389}"/>
    <cellStyle name="Comma 12 4 2 2 2 2 2 2" xfId="20060" xr:uid="{9231C672-6501-4713-9401-4D80E1E6132A}"/>
    <cellStyle name="Comma 12 4 2 2 2 2 2 2 2" xfId="30572" xr:uid="{3DCBFFDC-DFFF-4000-99FE-A7B34A63B5CE}"/>
    <cellStyle name="Comma 12 4 2 2 2 2 3" xfId="16556" xr:uid="{BF1CEEC9-455A-4998-9209-4A38858C1DE9}"/>
    <cellStyle name="Comma 12 4 2 2 2 2 3 2" xfId="27068" xr:uid="{E9110792-EE64-4740-8CC2-0ADC2D3D60A3}"/>
    <cellStyle name="Comma 12 4 2 2 2 3" xfId="13052" xr:uid="{04D64088-9309-40BF-B57A-FC3F62951D8A}"/>
    <cellStyle name="Comma 12 4 2 2 2 3 2" xfId="23564" xr:uid="{1DC6B4BF-0BA2-4AB4-B298-7746CCE5217E}"/>
    <cellStyle name="Comma 12 4 2 2 3" xfId="3415" xr:uid="{00000000-0005-0000-0000-000039000000}"/>
    <cellStyle name="Comma 12 4 2 2 3 2" xfId="6920" xr:uid="{E7B300A5-D809-45D3-AF86-0697CFB7C269}"/>
    <cellStyle name="Comma 12 4 2 2 3 2 2" xfId="10424" xr:uid="{CBDC1664-178A-4CA1-82AE-D631C4293BED}"/>
    <cellStyle name="Comma 12 4 2 2 3 2 2 2" xfId="20936" xr:uid="{12BD3CA6-8D1A-44D6-B545-72CFE2A3A87C}"/>
    <cellStyle name="Comma 12 4 2 2 3 2 2 2 2" xfId="31448" xr:uid="{83B57A10-B372-4FE6-B775-34AA9EE454D2}"/>
    <cellStyle name="Comma 12 4 2 2 3 2 3" xfId="17432" xr:uid="{EBFAC477-55E6-4353-BFB5-CDD2DB13935A}"/>
    <cellStyle name="Comma 12 4 2 2 3 2 3 2" xfId="27944" xr:uid="{E55AE651-878F-47D3-8AE1-3EE878553F54}"/>
    <cellStyle name="Comma 12 4 2 2 3 3" xfId="13928" xr:uid="{0F3674A5-DE6B-4AF8-A6A7-9F6F6B5BC82D}"/>
    <cellStyle name="Comma 12 4 2 2 3 3 2" xfId="24440" xr:uid="{F416C31B-75B6-4140-AB7B-7183460B6B6D}"/>
    <cellStyle name="Comma 12 4 2 2 4" xfId="4730" xr:uid="{FD11FD8E-1E11-42D3-B1A5-C5F05385E458}"/>
    <cellStyle name="Comma 12 4 2 2 4 2" xfId="8234" xr:uid="{4494DEF5-67E4-4777-AC3F-10E51BCD55E7}"/>
    <cellStyle name="Comma 12 4 2 2 4 2 2" xfId="18746" xr:uid="{70522DF6-4584-4F40-AA23-119B97713C79}"/>
    <cellStyle name="Comma 12 4 2 2 4 2 2 2" xfId="29258" xr:uid="{F7C95C7D-91D1-4A94-B28F-92F0DEB2E47D}"/>
    <cellStyle name="Comma 12 4 2 2 4 3" xfId="15242" xr:uid="{28B1E1D7-5401-46FD-B575-8A6EA755922D}"/>
    <cellStyle name="Comma 12 4 2 2 4 3 2" xfId="25754" xr:uid="{2DE4AEED-28B6-40D9-B09A-99E6DA7E51D6}"/>
    <cellStyle name="Comma 12 4 2 2 5" xfId="11738" xr:uid="{9FA36B73-6372-4E32-A619-1FA9AD2C4C34}"/>
    <cellStyle name="Comma 12 4 2 2 5 2" xfId="22250" xr:uid="{551A47A4-04C9-4206-892B-D0351FE208FC}"/>
    <cellStyle name="Comma 12 4 2 3" xfId="2101" xr:uid="{00000000-0005-0000-0000-00006B000000}"/>
    <cellStyle name="Comma 12 4 2 3 2" xfId="5606" xr:uid="{CEDEF685-B8D8-4366-AEFE-EC5750DFA2D4}"/>
    <cellStyle name="Comma 12 4 2 3 2 2" xfId="9110" xr:uid="{E8DD5C9B-D02E-4A79-BF33-68F7BB3840F9}"/>
    <cellStyle name="Comma 12 4 2 3 2 2 2" xfId="19622" xr:uid="{14BF0C14-E072-45A9-A330-29F58F452CDC}"/>
    <cellStyle name="Comma 12 4 2 3 2 2 2 2" xfId="30134" xr:uid="{414A12BC-48BA-45BF-99B8-FA535831A247}"/>
    <cellStyle name="Comma 12 4 2 3 2 3" xfId="16118" xr:uid="{660B5D27-A69C-4D7A-886E-5E4B5CBF5BBD}"/>
    <cellStyle name="Comma 12 4 2 3 2 3 2" xfId="26630" xr:uid="{70765F32-A48F-4CE5-9A17-34B3726A5168}"/>
    <cellStyle name="Comma 12 4 2 3 3" xfId="12614" xr:uid="{330F37A2-CF24-4362-9373-3C65399C11B4}"/>
    <cellStyle name="Comma 12 4 2 3 3 2" xfId="23126" xr:uid="{926FD6A9-75E9-443D-AC43-D2FD66972061}"/>
    <cellStyle name="Comma 12 4 2 4" xfId="2977" xr:uid="{00000000-0005-0000-0000-000038000000}"/>
    <cellStyle name="Comma 12 4 2 4 2" xfId="6482" xr:uid="{A2EECB9B-0D36-4580-8871-4E14D1E7A4F0}"/>
    <cellStyle name="Comma 12 4 2 4 2 2" xfId="9986" xr:uid="{0B08F7EA-9CEF-445E-ADF0-CBD8168091CF}"/>
    <cellStyle name="Comma 12 4 2 4 2 2 2" xfId="20498" xr:uid="{6A04C4C2-C201-4742-860D-E774D7639DDA}"/>
    <cellStyle name="Comma 12 4 2 4 2 2 2 2" xfId="31010" xr:uid="{4140D7AE-FFC6-4A3E-A00E-A69E7D14AA95}"/>
    <cellStyle name="Comma 12 4 2 4 2 3" xfId="16994" xr:uid="{27C4B77F-6542-485A-B227-06C9CE7C57AE}"/>
    <cellStyle name="Comma 12 4 2 4 2 3 2" xfId="27506" xr:uid="{42D7A4D3-87A4-4965-A165-CA7948C94A26}"/>
    <cellStyle name="Comma 12 4 2 4 3" xfId="13490" xr:uid="{845CD673-B0E9-47B6-BE9B-4F451AEA21C2}"/>
    <cellStyle name="Comma 12 4 2 4 3 2" xfId="24002" xr:uid="{E71BD9D6-41B6-4788-9666-3706FCB01834}"/>
    <cellStyle name="Comma 12 4 2 5" xfId="4292" xr:uid="{7C0C67A5-1199-4523-A6FF-03C51D59C078}"/>
    <cellStyle name="Comma 12 4 2 5 2" xfId="7796" xr:uid="{FF77DE62-C72C-4BAE-9EA8-CF478106CBBF}"/>
    <cellStyle name="Comma 12 4 2 5 2 2" xfId="18308" xr:uid="{6E8EA6CE-89DB-4151-B2BF-AF6DF9B69554}"/>
    <cellStyle name="Comma 12 4 2 5 2 2 2" xfId="28820" xr:uid="{52E41CB4-FF6B-44E4-90A1-D0CEE06A3EE0}"/>
    <cellStyle name="Comma 12 4 2 5 3" xfId="14804" xr:uid="{B7DA7DBE-4536-4313-A0C2-E8217FB0CAD1}"/>
    <cellStyle name="Comma 12 4 2 5 3 2" xfId="25316" xr:uid="{83B54611-F889-4CF4-AD93-2C798A6079E3}"/>
    <cellStyle name="Comma 12 4 2 6" xfId="11300" xr:uid="{DB354265-8A71-4265-9910-DDA8BD4931D5}"/>
    <cellStyle name="Comma 12 4 2 6 2" xfId="21812" xr:uid="{35FDBE86-C469-4AAF-B24F-4FA466901882}"/>
    <cellStyle name="Comma 12 4 3" xfId="1663" xr:uid="{00000000-0005-0000-0000-00006C000000}"/>
    <cellStyle name="Comma 12 4 3 2" xfId="5168" xr:uid="{B32A10E7-72F5-4258-AA3C-1BAA047D3DD0}"/>
    <cellStyle name="Comma 12 4 3 2 2" xfId="8672" xr:uid="{2F3BED92-E413-4B44-9E29-A6346711942C}"/>
    <cellStyle name="Comma 12 4 3 2 2 2" xfId="19184" xr:uid="{46CEB1A4-45A2-471E-8FC1-ECBE9E47FC59}"/>
    <cellStyle name="Comma 12 4 3 2 2 2 2" xfId="29696" xr:uid="{8568AF5E-AD0A-4046-BD31-4B4E618C377A}"/>
    <cellStyle name="Comma 12 4 3 2 3" xfId="15680" xr:uid="{F26074B4-1D64-4762-A152-3E0BEC1ED1D0}"/>
    <cellStyle name="Comma 12 4 3 2 3 2" xfId="26192" xr:uid="{8885B7DE-8D84-4200-B594-73FD3C15657A}"/>
    <cellStyle name="Comma 12 4 3 3" xfId="12176" xr:uid="{2704EF74-8E54-4114-8986-87C92B3271A6}"/>
    <cellStyle name="Comma 12 4 3 3 2" xfId="22688" xr:uid="{9C1A8C62-1E68-4317-9D62-872F581A7477}"/>
    <cellStyle name="Comma 12 4 4" xfId="3854" xr:uid="{314008CE-9C75-4E4A-9FC6-8F76A46E856D}"/>
    <cellStyle name="Comma 12 4 4 2" xfId="7358" xr:uid="{8353C189-B1CC-4711-8592-56DDEB61A4D0}"/>
    <cellStyle name="Comma 12 4 4 2 2" xfId="17870" xr:uid="{81E211D9-2E82-42D1-842A-C8DDB32AC309}"/>
    <cellStyle name="Comma 12 4 4 2 2 2" xfId="28382" xr:uid="{5D523222-1115-47F0-96CD-CECF16A1C7A1}"/>
    <cellStyle name="Comma 12 4 4 3" xfId="14366" xr:uid="{75258E88-A1B2-470D-9C7D-0035FA25855D}"/>
    <cellStyle name="Comma 12 4 4 3 2" xfId="24878" xr:uid="{628E4045-E4A5-4AF6-8FE6-3F540434AEAA}"/>
    <cellStyle name="Comma 12 4 5" xfId="10862" xr:uid="{EE87126B-D0F4-4976-845E-431E68254A42}"/>
    <cellStyle name="Comma 12 4 5 2" xfId="21374" xr:uid="{8A114F71-8D6D-4041-8211-350AC91A5941}"/>
    <cellStyle name="Comma 12 5" xfId="642" xr:uid="{00000000-0005-0000-0000-00006D000000}"/>
    <cellStyle name="Comma 12 5 2" xfId="1080" xr:uid="{00000000-0005-0000-0000-00006E000000}"/>
    <cellStyle name="Comma 12 5 2 2" xfId="2395" xr:uid="{00000000-0005-0000-0000-00006F000000}"/>
    <cellStyle name="Comma 12 5 2 2 2" xfId="5900" xr:uid="{045410B4-999F-463C-A85E-AB7A8CA26A62}"/>
    <cellStyle name="Comma 12 5 2 2 2 2" xfId="9404" xr:uid="{958BBCE2-82C8-43EE-B5D5-D2D17EEB3D22}"/>
    <cellStyle name="Comma 12 5 2 2 2 2 2" xfId="19916" xr:uid="{CC4D2529-3A74-4EBD-8732-3024357BEBBC}"/>
    <cellStyle name="Comma 12 5 2 2 2 2 2 2" xfId="30428" xr:uid="{F2D9F23A-134D-4C3F-8EED-ACFE26E7263F}"/>
    <cellStyle name="Comma 12 5 2 2 2 3" xfId="16412" xr:uid="{887C21FF-5591-4FD6-A262-ACC19B6FE716}"/>
    <cellStyle name="Comma 12 5 2 2 2 3 2" xfId="26924" xr:uid="{E71AEF86-5364-41B8-8D4C-7996E5BB3171}"/>
    <cellStyle name="Comma 12 5 2 2 3" xfId="12908" xr:uid="{CA4C6A84-CF01-4070-B87D-495C2D70466C}"/>
    <cellStyle name="Comma 12 5 2 2 3 2" xfId="23420" xr:uid="{9311ACA9-7301-41F2-A012-B00F8E831633}"/>
    <cellStyle name="Comma 12 5 2 3" xfId="3271" xr:uid="{00000000-0005-0000-0000-00003B000000}"/>
    <cellStyle name="Comma 12 5 2 3 2" xfId="6776" xr:uid="{B7E41E2F-C18F-4F3F-8F6F-0EC0202752A8}"/>
    <cellStyle name="Comma 12 5 2 3 2 2" xfId="10280" xr:uid="{66831E4E-7EDC-48D9-8AAF-5D9F8902F049}"/>
    <cellStyle name="Comma 12 5 2 3 2 2 2" xfId="20792" xr:uid="{160143DA-5A4F-4BA1-918F-457D09DDA84D}"/>
    <cellStyle name="Comma 12 5 2 3 2 2 2 2" xfId="31304" xr:uid="{6626FDE3-2955-4B27-A40E-102F204FF21E}"/>
    <cellStyle name="Comma 12 5 2 3 2 3" xfId="17288" xr:uid="{BB7AB84B-1D35-496A-9CB3-A60E9285AB8E}"/>
    <cellStyle name="Comma 12 5 2 3 2 3 2" xfId="27800" xr:uid="{F566E91E-8947-4369-AE50-73F5D3EFDBEC}"/>
    <cellStyle name="Comma 12 5 2 3 3" xfId="13784" xr:uid="{66942611-6EC6-4060-B60A-5F0A34010CA5}"/>
    <cellStyle name="Comma 12 5 2 3 3 2" xfId="24296" xr:uid="{D5B59053-5766-4E1D-BC9B-596D93BB5AB7}"/>
    <cellStyle name="Comma 12 5 2 4" xfId="4586" xr:uid="{840299A4-E8C0-45FF-B128-270B8EF60C4F}"/>
    <cellStyle name="Comma 12 5 2 4 2" xfId="8090" xr:uid="{AAEB9EF6-2A91-4158-B3AE-4F0042F5D3D0}"/>
    <cellStyle name="Comma 12 5 2 4 2 2" xfId="18602" xr:uid="{B8ED95BD-E60B-4756-A370-18F76DC4B6F8}"/>
    <cellStyle name="Comma 12 5 2 4 2 2 2" xfId="29114" xr:uid="{EE3E9F10-7531-4EA5-860D-42004739D166}"/>
    <cellStyle name="Comma 12 5 2 4 3" xfId="15098" xr:uid="{E173F4F8-3558-4B10-90CB-A8ED3CB3913F}"/>
    <cellStyle name="Comma 12 5 2 4 3 2" xfId="25610" xr:uid="{CBF7DEFD-02FC-48A5-A556-0A76D60DBCAE}"/>
    <cellStyle name="Comma 12 5 2 5" xfId="11594" xr:uid="{C3A8842E-0E62-491E-A437-119667A4ED33}"/>
    <cellStyle name="Comma 12 5 2 5 2" xfId="22106" xr:uid="{D498353B-06AF-459B-933E-787D61998FEA}"/>
    <cellStyle name="Comma 12 5 3" xfId="1957" xr:uid="{00000000-0005-0000-0000-000070000000}"/>
    <cellStyle name="Comma 12 5 3 2" xfId="5462" xr:uid="{576539DF-1CF4-46E9-81EC-4BFA15F7209E}"/>
    <cellStyle name="Comma 12 5 3 2 2" xfId="8966" xr:uid="{58A207D2-D195-4A6B-A11B-AE8F1461D566}"/>
    <cellStyle name="Comma 12 5 3 2 2 2" xfId="19478" xr:uid="{555478CD-BFE2-4B14-B40B-FA36930FF32C}"/>
    <cellStyle name="Comma 12 5 3 2 2 2 2" xfId="29990" xr:uid="{3E25B8A1-E33E-470F-8098-8DF2A6206EB2}"/>
    <cellStyle name="Comma 12 5 3 2 3" xfId="15974" xr:uid="{F183BE32-AAE5-4762-A759-92C3CC949324}"/>
    <cellStyle name="Comma 12 5 3 2 3 2" xfId="26486" xr:uid="{E44D9929-AA0F-4517-B0B0-FECF29049DE8}"/>
    <cellStyle name="Comma 12 5 3 3" xfId="12470" xr:uid="{1ACF358C-44B0-4B6C-A760-5840A4618FCF}"/>
    <cellStyle name="Comma 12 5 3 3 2" xfId="22982" xr:uid="{2A149132-466B-45F3-935E-F27F66A9AC3A}"/>
    <cellStyle name="Comma 12 5 4" xfId="2833" xr:uid="{00000000-0005-0000-0000-00003A000000}"/>
    <cellStyle name="Comma 12 5 4 2" xfId="6338" xr:uid="{499CC332-E72D-4221-8A8D-5495F3FF21A7}"/>
    <cellStyle name="Comma 12 5 4 2 2" xfId="9842" xr:uid="{7EC779AD-9898-4D39-A557-48EAD768C220}"/>
    <cellStyle name="Comma 12 5 4 2 2 2" xfId="20354" xr:uid="{BE110C4E-0BD1-4FDC-A400-3D4F63FD9D10}"/>
    <cellStyle name="Comma 12 5 4 2 2 2 2" xfId="30866" xr:uid="{672C4F72-FD76-4169-8A96-2732FCD8F795}"/>
    <cellStyle name="Comma 12 5 4 2 3" xfId="16850" xr:uid="{E29A371F-5C10-4C82-B7AC-8DEBD7D34006}"/>
    <cellStyle name="Comma 12 5 4 2 3 2" xfId="27362" xr:uid="{16E84FCE-B1A9-4842-9ACC-8606748C58EA}"/>
    <cellStyle name="Comma 12 5 4 3" xfId="13346" xr:uid="{3017B31A-E744-4CF0-9124-C23D29508311}"/>
    <cellStyle name="Comma 12 5 4 3 2" xfId="23858" xr:uid="{97B3109B-65B6-4A5B-8A15-D0688CD59A7F}"/>
    <cellStyle name="Comma 12 5 5" xfId="4148" xr:uid="{98F95CDE-8D46-4FB1-847A-5AD5FAFA9D16}"/>
    <cellStyle name="Comma 12 5 5 2" xfId="7652" xr:uid="{58543269-C6F5-4405-842D-663B4321E3C5}"/>
    <cellStyle name="Comma 12 5 5 2 2" xfId="18164" xr:uid="{16A8F50A-A9D4-4EDC-84A1-D3B5996B2BC1}"/>
    <cellStyle name="Comma 12 5 5 2 2 2" xfId="28676" xr:uid="{CB6873C0-B464-42F5-8524-74E79165780D}"/>
    <cellStyle name="Comma 12 5 5 3" xfId="14660" xr:uid="{37269C67-0B70-49F5-8D0D-F044DA279F94}"/>
    <cellStyle name="Comma 12 5 5 3 2" xfId="25172" xr:uid="{AB24E6FF-4156-4780-8DD5-4EC627252D24}"/>
    <cellStyle name="Comma 12 5 6" xfId="11156" xr:uid="{0397AB2E-6DA4-4DF6-90E4-27B5D59480E3}"/>
    <cellStyle name="Comma 12 5 6 2" xfId="21668" xr:uid="{785B9734-2097-4906-BFD1-8953553C5D34}"/>
    <cellStyle name="Comma 12 6" xfId="1519" xr:uid="{00000000-0005-0000-0000-000071000000}"/>
    <cellStyle name="Comma 12 6 2" xfId="5024" xr:uid="{B09843E1-F984-406C-96AC-128B1C7449FE}"/>
    <cellStyle name="Comma 12 6 2 2" xfId="8528" xr:uid="{2F367BA1-0482-497C-9899-D66D43ABF662}"/>
    <cellStyle name="Comma 12 6 2 2 2" xfId="19040" xr:uid="{58E328A3-4DB0-492D-A7D4-12A24420C329}"/>
    <cellStyle name="Comma 12 6 2 2 2 2" xfId="29552" xr:uid="{58FC1A1C-F282-4D01-882A-D06A2BA42C4B}"/>
    <cellStyle name="Comma 12 6 2 3" xfId="15536" xr:uid="{88B42825-8468-41BD-B05C-A7F91CE06930}"/>
    <cellStyle name="Comma 12 6 2 3 2" xfId="26048" xr:uid="{E89D543F-A10F-4852-9556-5FD2BBBB60BC}"/>
    <cellStyle name="Comma 12 6 3" xfId="12032" xr:uid="{DB8577CF-DD9C-41D1-A80A-D504CF121FD3}"/>
    <cellStyle name="Comma 12 6 3 2" xfId="22544" xr:uid="{EBCCAACB-66DF-45B8-80E5-473D02FED419}"/>
    <cellStyle name="Comma 12 7" xfId="3710" xr:uid="{ADC42AE4-620B-4ECF-8FBD-4E27D2551458}"/>
    <cellStyle name="Comma 12 7 2" xfId="7214" xr:uid="{E6253159-5F7A-489F-AB4C-DFCEC015BAAF}"/>
    <cellStyle name="Comma 12 7 2 2" xfId="17726" xr:uid="{797C3834-7A2B-45F4-B6BE-4FB0CB283DC9}"/>
    <cellStyle name="Comma 12 7 2 2 2" xfId="28238" xr:uid="{D5D4992D-8C17-434A-B95D-56ADACF2DFCF}"/>
    <cellStyle name="Comma 12 7 3" xfId="14222" xr:uid="{84174719-B004-4EA8-8A40-F532A9B2E1D0}"/>
    <cellStyle name="Comma 12 7 3 2" xfId="24734" xr:uid="{2DA161A7-61FC-4D4E-9E51-051B54B459F1}"/>
    <cellStyle name="Comma 12 8" xfId="10718" xr:uid="{2252A590-C28D-4F39-A6E7-9ADE17EFC10F}"/>
    <cellStyle name="Comma 12 8 2" xfId="21230" xr:uid="{74E8F202-188F-41E8-872B-BCD3CE7EE62D}"/>
    <cellStyle name="Comma 13" xfId="237" xr:uid="{00000000-0005-0000-0000-000072000000}"/>
    <cellStyle name="Comma 13 2" xfId="525" xr:uid="{00000000-0005-0000-0000-000073000000}"/>
    <cellStyle name="Comma 13 2 2" xfId="964" xr:uid="{00000000-0005-0000-0000-000074000000}"/>
    <cellStyle name="Comma 13 2 2 2" xfId="1402" xr:uid="{00000000-0005-0000-0000-000075000000}"/>
    <cellStyle name="Comma 13 2 2 2 2" xfId="2717" xr:uid="{00000000-0005-0000-0000-000076000000}"/>
    <cellStyle name="Comma 13 2 2 2 2 2" xfId="6222" xr:uid="{CFA2FDB4-FEF7-47AF-B0A4-F2E6F345067F}"/>
    <cellStyle name="Comma 13 2 2 2 2 2 2" xfId="9726" xr:uid="{323BD521-218B-4022-B268-B6640A8D00A8}"/>
    <cellStyle name="Comma 13 2 2 2 2 2 2 2" xfId="20238" xr:uid="{10DFE787-A027-48ED-907B-B15B15FABCAE}"/>
    <cellStyle name="Comma 13 2 2 2 2 2 2 2 2" xfId="30750" xr:uid="{66663D88-1DA8-4F59-81F5-06FCDC5C8D4E}"/>
    <cellStyle name="Comma 13 2 2 2 2 2 3" xfId="16734" xr:uid="{13D36812-6E70-43BA-A61C-5B8A736280E5}"/>
    <cellStyle name="Comma 13 2 2 2 2 2 3 2" xfId="27246" xr:uid="{E7AE6328-EA18-4E38-A691-5335562D638C}"/>
    <cellStyle name="Comma 13 2 2 2 2 3" xfId="13230" xr:uid="{6F32DA93-CDC4-4E94-AB7B-16EF177E5FC8}"/>
    <cellStyle name="Comma 13 2 2 2 2 3 2" xfId="23742" xr:uid="{63DD1A68-BD56-4F1C-B6F5-0FA2A68AA36D}"/>
    <cellStyle name="Comma 13 2 2 2 3" xfId="3593" xr:uid="{00000000-0005-0000-0000-00003F000000}"/>
    <cellStyle name="Comma 13 2 2 2 3 2" xfId="7098" xr:uid="{143D71B1-CCA2-493B-AD0B-B3BDBF0CD108}"/>
    <cellStyle name="Comma 13 2 2 2 3 2 2" xfId="10602" xr:uid="{B26DBF5F-6BB4-4449-82F7-F4CA60CBF7A1}"/>
    <cellStyle name="Comma 13 2 2 2 3 2 2 2" xfId="21114" xr:uid="{5D1B88CB-D796-4377-B805-5EEF2766DABC}"/>
    <cellStyle name="Comma 13 2 2 2 3 2 2 2 2" xfId="31626" xr:uid="{294CE455-A018-4A1B-86C5-75FB4A3599A0}"/>
    <cellStyle name="Comma 13 2 2 2 3 2 3" xfId="17610" xr:uid="{1B7DF068-8B3B-49D3-BDBD-57227086F70E}"/>
    <cellStyle name="Comma 13 2 2 2 3 2 3 2" xfId="28122" xr:uid="{6C1B6A2F-8A32-4C8D-A784-6A58917811F8}"/>
    <cellStyle name="Comma 13 2 2 2 3 3" xfId="14106" xr:uid="{8A176AE8-DFA4-4A73-A037-DA9657A36559}"/>
    <cellStyle name="Comma 13 2 2 2 3 3 2" xfId="24618" xr:uid="{9FCACC3D-4772-453F-BCB2-B4422E6C39BB}"/>
    <cellStyle name="Comma 13 2 2 2 4" xfId="4908" xr:uid="{5102B0BC-5669-4B02-BF58-0998A334938F}"/>
    <cellStyle name="Comma 13 2 2 2 4 2" xfId="8412" xr:uid="{54892729-3AF0-4147-A086-072CA61DD114}"/>
    <cellStyle name="Comma 13 2 2 2 4 2 2" xfId="18924" xr:uid="{82FD3455-4ED2-43FB-BBBB-160B6A0F0C8F}"/>
    <cellStyle name="Comma 13 2 2 2 4 2 2 2" xfId="29436" xr:uid="{568ABBB2-917B-4EEF-817C-9BBF5E0D6666}"/>
    <cellStyle name="Comma 13 2 2 2 4 3" xfId="15420" xr:uid="{BFAA0E16-6DCF-4EC0-8186-5A2718B5CAE7}"/>
    <cellStyle name="Comma 13 2 2 2 4 3 2" xfId="25932" xr:uid="{2CEE9F3B-CA58-4982-B9FF-D09614D67C00}"/>
    <cellStyle name="Comma 13 2 2 2 5" xfId="11916" xr:uid="{BCC6DC21-364F-4EB6-AF9F-E72D7690458D}"/>
    <cellStyle name="Comma 13 2 2 2 5 2" xfId="22428" xr:uid="{F6622473-0A9E-418A-BEAE-759372D56EAE}"/>
    <cellStyle name="Comma 13 2 2 3" xfId="2279" xr:uid="{00000000-0005-0000-0000-000077000000}"/>
    <cellStyle name="Comma 13 2 2 3 2" xfId="5784" xr:uid="{05120B58-467A-4CBE-9E06-09051CCEBAE1}"/>
    <cellStyle name="Comma 13 2 2 3 2 2" xfId="9288" xr:uid="{8D6D7181-45E9-44EE-AD8A-977F0C5246D5}"/>
    <cellStyle name="Comma 13 2 2 3 2 2 2" xfId="19800" xr:uid="{A6070F45-EB39-43EC-8D73-DC1EE5F037BE}"/>
    <cellStyle name="Comma 13 2 2 3 2 2 2 2" xfId="30312" xr:uid="{74F2C35D-2AAB-4F9F-8E9F-1D7BE356454E}"/>
    <cellStyle name="Comma 13 2 2 3 2 3" xfId="16296" xr:uid="{7F9CA2A4-D9E5-4295-ACE4-B4081C0570C8}"/>
    <cellStyle name="Comma 13 2 2 3 2 3 2" xfId="26808" xr:uid="{62F549FB-98AE-4FCA-9523-3CE71890CB59}"/>
    <cellStyle name="Comma 13 2 2 3 3" xfId="12792" xr:uid="{0BA1274C-AD9D-45A0-8A86-AD58589AEACB}"/>
    <cellStyle name="Comma 13 2 2 3 3 2" xfId="23304" xr:uid="{9C6D8163-F722-4B95-A209-013E5998BF9D}"/>
    <cellStyle name="Comma 13 2 2 4" xfId="3155" xr:uid="{00000000-0005-0000-0000-00003E000000}"/>
    <cellStyle name="Comma 13 2 2 4 2" xfId="6660" xr:uid="{24CC1D57-B450-40E5-889F-B89579B65AD8}"/>
    <cellStyle name="Comma 13 2 2 4 2 2" xfId="10164" xr:uid="{26DC14D3-9972-4A05-A05D-08AD2E3596B0}"/>
    <cellStyle name="Comma 13 2 2 4 2 2 2" xfId="20676" xr:uid="{807A14AA-9E5A-4110-A0D2-24BC7F718474}"/>
    <cellStyle name="Comma 13 2 2 4 2 2 2 2" xfId="31188" xr:uid="{C70F5601-21AE-409D-A43C-1B0750FBD4D6}"/>
    <cellStyle name="Comma 13 2 2 4 2 3" xfId="17172" xr:uid="{960692D8-4AE8-41AF-B0ED-1A22DA9B8306}"/>
    <cellStyle name="Comma 13 2 2 4 2 3 2" xfId="27684" xr:uid="{1E7DCFFD-9E18-4D64-B9F8-8CAC1CA20019}"/>
    <cellStyle name="Comma 13 2 2 4 3" xfId="13668" xr:uid="{13E7FCC8-310E-47A2-8796-8FCC66949468}"/>
    <cellStyle name="Comma 13 2 2 4 3 2" xfId="24180" xr:uid="{D128D575-0E76-411B-AA2D-965CA0D3EE60}"/>
    <cellStyle name="Comma 13 2 2 5" xfId="4470" xr:uid="{E7832ED5-4FFA-4F09-B01A-F5C49CBCEA5D}"/>
    <cellStyle name="Comma 13 2 2 5 2" xfId="7974" xr:uid="{0A04CDB3-7B8C-4A6C-A642-4AC4A75878C2}"/>
    <cellStyle name="Comma 13 2 2 5 2 2" xfId="18486" xr:uid="{992B6B31-032B-41AE-8BC4-2673B1E681C4}"/>
    <cellStyle name="Comma 13 2 2 5 2 2 2" xfId="28998" xr:uid="{F1E3DB3A-B92D-404F-93AF-FD66F28F5B02}"/>
    <cellStyle name="Comma 13 2 2 5 3" xfId="14982" xr:uid="{2A03B8C5-4014-4388-8BB3-F99020BE1A80}"/>
    <cellStyle name="Comma 13 2 2 5 3 2" xfId="25494" xr:uid="{2CEB0159-779C-4015-B617-EC9A63C5B897}"/>
    <cellStyle name="Comma 13 2 2 6" xfId="11478" xr:uid="{8855299A-F6F1-4DBB-B66D-6A7E9D1BA2DA}"/>
    <cellStyle name="Comma 13 2 2 6 2" xfId="21990" xr:uid="{130E8E38-728D-498F-98F3-C94DF3BBB5B3}"/>
    <cellStyle name="Comma 13 2 3" xfId="1841" xr:uid="{00000000-0005-0000-0000-000078000000}"/>
    <cellStyle name="Comma 13 2 3 2" xfId="5346" xr:uid="{5B81327B-8316-48B1-BB67-14C1407781A0}"/>
    <cellStyle name="Comma 13 2 3 2 2" xfId="8850" xr:uid="{F750007B-C765-4C15-BBAB-D32D5E76BC17}"/>
    <cellStyle name="Comma 13 2 3 2 2 2" xfId="19362" xr:uid="{47DD20CD-67E7-4A70-ADC9-FCE31656AD31}"/>
    <cellStyle name="Comma 13 2 3 2 2 2 2" xfId="29874" xr:uid="{D416011C-5972-457B-8791-AB097DFD71A8}"/>
    <cellStyle name="Comma 13 2 3 2 3" xfId="15858" xr:uid="{0CC09300-D184-40EF-B76D-4B0C3992ED24}"/>
    <cellStyle name="Comma 13 2 3 2 3 2" xfId="26370" xr:uid="{C5D54791-E75F-4852-8EB7-A1048DE3A36B}"/>
    <cellStyle name="Comma 13 2 3 3" xfId="12354" xr:uid="{30AB981C-209B-4B29-A5C0-C88EE92FF0FF}"/>
    <cellStyle name="Comma 13 2 3 3 2" xfId="22866" xr:uid="{6F9CB5F9-80D6-4F90-9CB9-FD7B00FDB453}"/>
    <cellStyle name="Comma 13 2 4" xfId="4032" xr:uid="{A0380B7E-CF09-49D3-85A1-DDC9F7147C8B}"/>
    <cellStyle name="Comma 13 2 4 2" xfId="7536" xr:uid="{F6A4C95B-437A-4C52-9BE9-F34727075A5F}"/>
    <cellStyle name="Comma 13 2 4 2 2" xfId="18048" xr:uid="{63A31DB8-C7D9-4642-8CEF-E508127B72FD}"/>
    <cellStyle name="Comma 13 2 4 2 2 2" xfId="28560" xr:uid="{EF8FBA6F-C9E7-40F5-814D-CE7490101435}"/>
    <cellStyle name="Comma 13 2 4 3" xfId="14544" xr:uid="{7D9CB4BB-DF4E-4819-ABDB-6F9AFD4C4953}"/>
    <cellStyle name="Comma 13 2 4 3 2" xfId="25056" xr:uid="{39B8FABE-65FE-41BF-BD92-60D185462B77}"/>
    <cellStyle name="Comma 13 2 5" xfId="11040" xr:uid="{1448F97F-D245-4F0F-828C-C0517CFE7EA8}"/>
    <cellStyle name="Comma 13 2 5 2" xfId="21552" xr:uid="{F7879A60-E843-4687-AFE2-283595D2738B}"/>
    <cellStyle name="Comma 13 3" xfId="381" xr:uid="{00000000-0005-0000-0000-000079000000}"/>
    <cellStyle name="Comma 13 3 2" xfId="820" xr:uid="{00000000-0005-0000-0000-00007A000000}"/>
    <cellStyle name="Comma 13 3 2 2" xfId="1258" xr:uid="{00000000-0005-0000-0000-00007B000000}"/>
    <cellStyle name="Comma 13 3 2 2 2" xfId="2573" xr:uid="{00000000-0005-0000-0000-00007C000000}"/>
    <cellStyle name="Comma 13 3 2 2 2 2" xfId="6078" xr:uid="{12943A78-C67F-427B-B1C3-E6000F8FD411}"/>
    <cellStyle name="Comma 13 3 2 2 2 2 2" xfId="9582" xr:uid="{743B9149-3055-4139-858D-C720CB852967}"/>
    <cellStyle name="Comma 13 3 2 2 2 2 2 2" xfId="20094" xr:uid="{2049A7B5-5A5E-4872-A246-7B93764C5381}"/>
    <cellStyle name="Comma 13 3 2 2 2 2 2 2 2" xfId="30606" xr:uid="{7FF92C36-C309-43F0-ACD7-2BC013BD662D}"/>
    <cellStyle name="Comma 13 3 2 2 2 2 3" xfId="16590" xr:uid="{D469375E-2454-4BC2-9EC2-C9A766E7EFA5}"/>
    <cellStyle name="Comma 13 3 2 2 2 2 3 2" xfId="27102" xr:uid="{0B3CC10F-0793-4B1A-A541-0CF085B9F948}"/>
    <cellStyle name="Comma 13 3 2 2 2 3" xfId="13086" xr:uid="{728552F3-E21F-4670-AFF3-291B90A308A4}"/>
    <cellStyle name="Comma 13 3 2 2 2 3 2" xfId="23598" xr:uid="{E0CCFBC2-BD63-41BE-A45A-E04331EDDAE0}"/>
    <cellStyle name="Comma 13 3 2 2 3" xfId="3449" xr:uid="{00000000-0005-0000-0000-000042000000}"/>
    <cellStyle name="Comma 13 3 2 2 3 2" xfId="6954" xr:uid="{D58611B1-4C3C-48CF-933D-B50F6BB67F64}"/>
    <cellStyle name="Comma 13 3 2 2 3 2 2" xfId="10458" xr:uid="{2D584386-3F66-40A5-940F-634D078A09D3}"/>
    <cellStyle name="Comma 13 3 2 2 3 2 2 2" xfId="20970" xr:uid="{1B402B91-910F-419B-9D42-56CDF15AA214}"/>
    <cellStyle name="Comma 13 3 2 2 3 2 2 2 2" xfId="31482" xr:uid="{EBF2525C-5F71-4D66-99AD-CBDF269A76B2}"/>
    <cellStyle name="Comma 13 3 2 2 3 2 3" xfId="17466" xr:uid="{AFC0D180-37DE-41A2-9EB7-02AF97AEB6B5}"/>
    <cellStyle name="Comma 13 3 2 2 3 2 3 2" xfId="27978" xr:uid="{57111A80-49A7-4EDB-A5CB-31F12E4E499F}"/>
    <cellStyle name="Comma 13 3 2 2 3 3" xfId="13962" xr:uid="{34034B9D-E3E3-4603-8B54-358A3EC93DE4}"/>
    <cellStyle name="Comma 13 3 2 2 3 3 2" xfId="24474" xr:uid="{0BFFD99D-83E4-46C0-8975-44C30B16EB59}"/>
    <cellStyle name="Comma 13 3 2 2 4" xfId="4764" xr:uid="{FA5116AB-430E-4429-9667-8A6714F6CE33}"/>
    <cellStyle name="Comma 13 3 2 2 4 2" xfId="8268" xr:uid="{C7DE5DBC-CB34-47D8-99C6-728BC274AA74}"/>
    <cellStyle name="Comma 13 3 2 2 4 2 2" xfId="18780" xr:uid="{7BD1B720-863C-460A-AA9D-21FFD1FE54C2}"/>
    <cellStyle name="Comma 13 3 2 2 4 2 2 2" xfId="29292" xr:uid="{41CA29FE-1E55-46A0-99C7-93A844844C1E}"/>
    <cellStyle name="Comma 13 3 2 2 4 3" xfId="15276" xr:uid="{EBDC69EF-AFDD-43F6-B79A-ACB664D15750}"/>
    <cellStyle name="Comma 13 3 2 2 4 3 2" xfId="25788" xr:uid="{98BD02C4-2989-4C6F-BF7C-DD98E02F3D20}"/>
    <cellStyle name="Comma 13 3 2 2 5" xfId="11772" xr:uid="{F7FC7E66-61F1-4F14-8E91-C37D06CF482B}"/>
    <cellStyle name="Comma 13 3 2 2 5 2" xfId="22284" xr:uid="{22863406-101B-445D-A0AF-A359A9E85E05}"/>
    <cellStyle name="Comma 13 3 2 3" xfId="2135" xr:uid="{00000000-0005-0000-0000-00007D000000}"/>
    <cellStyle name="Comma 13 3 2 3 2" xfId="5640" xr:uid="{3EC6D9FB-561C-4B8E-98E9-09F4D3C040F7}"/>
    <cellStyle name="Comma 13 3 2 3 2 2" xfId="9144" xr:uid="{1A1BBD85-2EB3-4555-88E4-9D566B830CD0}"/>
    <cellStyle name="Comma 13 3 2 3 2 2 2" xfId="19656" xr:uid="{3F6755BC-049B-4806-B487-D4B51F71200D}"/>
    <cellStyle name="Comma 13 3 2 3 2 2 2 2" xfId="30168" xr:uid="{6C01D73F-84B7-4297-A819-721548D29F76}"/>
    <cellStyle name="Comma 13 3 2 3 2 3" xfId="16152" xr:uid="{027B2475-C9FA-43AF-8D32-040A284A0F3C}"/>
    <cellStyle name="Comma 13 3 2 3 2 3 2" xfId="26664" xr:uid="{0BB4D26C-875D-4938-AA57-7DD90DCD428B}"/>
    <cellStyle name="Comma 13 3 2 3 3" xfId="12648" xr:uid="{953E1E71-3C65-4E1E-BF49-CB55ECC90DEC}"/>
    <cellStyle name="Comma 13 3 2 3 3 2" xfId="23160" xr:uid="{974C51A0-70C2-4CAF-870D-9B21099D6D2F}"/>
    <cellStyle name="Comma 13 3 2 4" xfId="3011" xr:uid="{00000000-0005-0000-0000-000041000000}"/>
    <cellStyle name="Comma 13 3 2 4 2" xfId="6516" xr:uid="{D0C72744-C2EE-4ED9-9DBF-73D97F5CBA58}"/>
    <cellStyle name="Comma 13 3 2 4 2 2" xfId="10020" xr:uid="{28F81246-9672-41A6-A28F-AA8CE963AA86}"/>
    <cellStyle name="Comma 13 3 2 4 2 2 2" xfId="20532" xr:uid="{DEE90DF8-BCD6-4294-B315-741D2B931901}"/>
    <cellStyle name="Comma 13 3 2 4 2 2 2 2" xfId="31044" xr:uid="{80AD76F2-F986-4C71-8DF8-DB64EC178F75}"/>
    <cellStyle name="Comma 13 3 2 4 2 3" xfId="17028" xr:uid="{D0FFCC93-2FBB-4147-85E8-9B8B29AF8533}"/>
    <cellStyle name="Comma 13 3 2 4 2 3 2" xfId="27540" xr:uid="{B22B312A-E9EA-4EAC-A0CC-891F56CC403C}"/>
    <cellStyle name="Comma 13 3 2 4 3" xfId="13524" xr:uid="{17B832DF-24E5-4825-B535-A1036BF24E75}"/>
    <cellStyle name="Comma 13 3 2 4 3 2" xfId="24036" xr:uid="{B9FB92E5-0A1E-4A60-8134-A7EF9739E674}"/>
    <cellStyle name="Comma 13 3 2 5" xfId="4326" xr:uid="{7069981C-B771-4104-8199-6E2B9427614F}"/>
    <cellStyle name="Comma 13 3 2 5 2" xfId="7830" xr:uid="{EDCAC39B-5843-4EEC-880A-90FA230E0A8C}"/>
    <cellStyle name="Comma 13 3 2 5 2 2" xfId="18342" xr:uid="{AF4EC937-6399-4F27-819A-29BDDD08D578}"/>
    <cellStyle name="Comma 13 3 2 5 2 2 2" xfId="28854" xr:uid="{84094033-F313-4078-9B30-2BE1A7E0EA3B}"/>
    <cellStyle name="Comma 13 3 2 5 3" xfId="14838" xr:uid="{3BBEA360-3DA6-44FA-B10A-EBC507BC882F}"/>
    <cellStyle name="Comma 13 3 2 5 3 2" xfId="25350" xr:uid="{7643E933-5D7A-41AA-A5BE-330E42CD3FD4}"/>
    <cellStyle name="Comma 13 3 2 6" xfId="11334" xr:uid="{40312E55-5439-4EC8-B735-741B8E2A1A5D}"/>
    <cellStyle name="Comma 13 3 2 6 2" xfId="21846" xr:uid="{81717572-798B-46DF-A088-225D9BDA4DCC}"/>
    <cellStyle name="Comma 13 3 3" xfId="1697" xr:uid="{00000000-0005-0000-0000-00007E000000}"/>
    <cellStyle name="Comma 13 3 3 2" xfId="5202" xr:uid="{99214F54-817D-4379-9608-E85686A0430C}"/>
    <cellStyle name="Comma 13 3 3 2 2" xfId="8706" xr:uid="{CAF80E2B-A23F-4EF7-A934-03E980D22B0F}"/>
    <cellStyle name="Comma 13 3 3 2 2 2" xfId="19218" xr:uid="{374042FC-4522-4C92-AD9F-553BFC73FB76}"/>
    <cellStyle name="Comma 13 3 3 2 2 2 2" xfId="29730" xr:uid="{6BB3DD67-4C13-4E3D-B4A4-9FD6D426CB9A}"/>
    <cellStyle name="Comma 13 3 3 2 3" xfId="15714" xr:uid="{13BC6823-FBD4-4F68-89A7-349E94AF3EF6}"/>
    <cellStyle name="Comma 13 3 3 2 3 2" xfId="26226" xr:uid="{D922AAFD-A5B4-48A7-BEA4-F647B1A36DCC}"/>
    <cellStyle name="Comma 13 3 3 3" xfId="12210" xr:uid="{3B3644F5-1C71-40C3-90AB-B837AF432E36}"/>
    <cellStyle name="Comma 13 3 3 3 2" xfId="22722" xr:uid="{A73486E1-8553-4871-8710-F5515D5B57F5}"/>
    <cellStyle name="Comma 13 3 4" xfId="3888" xr:uid="{7A6ED6A4-CCC2-4435-A2B4-4D95E4E2CC06}"/>
    <cellStyle name="Comma 13 3 4 2" xfId="7392" xr:uid="{BD032676-E4EB-486C-A104-B6CFDE0B0C0F}"/>
    <cellStyle name="Comma 13 3 4 2 2" xfId="17904" xr:uid="{7485BBF5-5E6D-4498-BB14-9951492E038F}"/>
    <cellStyle name="Comma 13 3 4 2 2 2" xfId="28416" xr:uid="{2FCF8977-AB85-4826-8740-A0091AF8AE64}"/>
    <cellStyle name="Comma 13 3 4 3" xfId="14400" xr:uid="{6A43791D-7983-4928-982E-18AE80DB90F5}"/>
    <cellStyle name="Comma 13 3 4 3 2" xfId="24912" xr:uid="{46BB4F84-AE1C-4086-A129-D6A54075A30B}"/>
    <cellStyle name="Comma 13 3 5" xfId="10896" xr:uid="{9933E5EB-5CB6-40AB-8494-F9F47A63F550}"/>
    <cellStyle name="Comma 13 3 5 2" xfId="21408" xr:uid="{E3F1A1AA-C5FD-469D-BB94-851940F4FAB3}"/>
    <cellStyle name="Comma 13 4" xfId="676" xr:uid="{00000000-0005-0000-0000-00007F000000}"/>
    <cellStyle name="Comma 13 4 2" xfId="1114" xr:uid="{00000000-0005-0000-0000-000080000000}"/>
    <cellStyle name="Comma 13 4 2 2" xfId="2429" xr:uid="{00000000-0005-0000-0000-000081000000}"/>
    <cellStyle name="Comma 13 4 2 2 2" xfId="5934" xr:uid="{966CF49A-FDE9-40DC-9142-D864B75175BE}"/>
    <cellStyle name="Comma 13 4 2 2 2 2" xfId="9438" xr:uid="{2DB550F2-9746-4F2B-ADB9-936D38E0BE7F}"/>
    <cellStyle name="Comma 13 4 2 2 2 2 2" xfId="19950" xr:uid="{7177B23E-1F8C-41D0-B6A3-F11BC639C775}"/>
    <cellStyle name="Comma 13 4 2 2 2 2 2 2" xfId="30462" xr:uid="{1E5CD84C-B840-456B-89FD-2FCF68B10345}"/>
    <cellStyle name="Comma 13 4 2 2 2 3" xfId="16446" xr:uid="{7CB6ACB1-D224-41FC-82DD-E7900521939B}"/>
    <cellStyle name="Comma 13 4 2 2 2 3 2" xfId="26958" xr:uid="{C3BA71D7-0897-42DC-BBFB-98F4A5F0781A}"/>
    <cellStyle name="Comma 13 4 2 2 3" xfId="12942" xr:uid="{F73ECFD9-44DD-4A2A-AE8F-14A05CCACA90}"/>
    <cellStyle name="Comma 13 4 2 2 3 2" xfId="23454" xr:uid="{99B817B1-8F20-49F4-B85C-94B72911FDA6}"/>
    <cellStyle name="Comma 13 4 2 3" xfId="3305" xr:uid="{00000000-0005-0000-0000-000044000000}"/>
    <cellStyle name="Comma 13 4 2 3 2" xfId="6810" xr:uid="{5984E3F1-08BE-4582-9768-A8956DEB8BB8}"/>
    <cellStyle name="Comma 13 4 2 3 2 2" xfId="10314" xr:uid="{A540874C-2294-498F-8204-84741A5BC88A}"/>
    <cellStyle name="Comma 13 4 2 3 2 2 2" xfId="20826" xr:uid="{47F7694D-5A07-4725-ABF8-CF8CF9DEFD0D}"/>
    <cellStyle name="Comma 13 4 2 3 2 2 2 2" xfId="31338" xr:uid="{321E97B6-A2CF-4E09-8129-0B1D171820B8}"/>
    <cellStyle name="Comma 13 4 2 3 2 3" xfId="17322" xr:uid="{38BFB331-CFB1-40D5-89A3-350AEB110A7B}"/>
    <cellStyle name="Comma 13 4 2 3 2 3 2" xfId="27834" xr:uid="{04AA6E63-09AC-4CEA-AE2B-AE23BD1883D8}"/>
    <cellStyle name="Comma 13 4 2 3 3" xfId="13818" xr:uid="{195C3E19-8388-4816-886F-6FCD33E9A067}"/>
    <cellStyle name="Comma 13 4 2 3 3 2" xfId="24330" xr:uid="{F66F53CD-DB62-4C02-8495-B461C2E23D70}"/>
    <cellStyle name="Comma 13 4 2 4" xfId="4620" xr:uid="{B8E1568E-A4DB-4F36-82CD-C6D5D0B242E7}"/>
    <cellStyle name="Comma 13 4 2 4 2" xfId="8124" xr:uid="{5E5622C7-5A49-488D-BE2C-C1111B437EAE}"/>
    <cellStyle name="Comma 13 4 2 4 2 2" xfId="18636" xr:uid="{5E72C9BF-ACD1-4411-9CAC-CBDE24119BAA}"/>
    <cellStyle name="Comma 13 4 2 4 2 2 2" xfId="29148" xr:uid="{CB5F69C3-5236-4A30-B8E3-84C00A7BB5BB}"/>
    <cellStyle name="Comma 13 4 2 4 3" xfId="15132" xr:uid="{6BE1E242-ACF1-42C5-B908-73021B6D497A}"/>
    <cellStyle name="Comma 13 4 2 4 3 2" xfId="25644" xr:uid="{0E0014F1-FCF8-4B5D-AA95-D66B38F4A088}"/>
    <cellStyle name="Comma 13 4 2 5" xfId="11628" xr:uid="{F607AADC-8B55-4C2D-A6AE-3EAA0B2FF07E}"/>
    <cellStyle name="Comma 13 4 2 5 2" xfId="22140" xr:uid="{C5AE9EFA-1CB2-443E-BA80-90AFE951E707}"/>
    <cellStyle name="Comma 13 4 3" xfId="1991" xr:uid="{00000000-0005-0000-0000-000082000000}"/>
    <cellStyle name="Comma 13 4 3 2" xfId="5496" xr:uid="{E7F165C2-FF0C-43DA-91D4-A98707CE3D55}"/>
    <cellStyle name="Comma 13 4 3 2 2" xfId="9000" xr:uid="{FD4D3C94-6017-43F8-9117-E495DE38B281}"/>
    <cellStyle name="Comma 13 4 3 2 2 2" xfId="19512" xr:uid="{DF5373AC-3F31-4B2A-8F66-84156EB0526A}"/>
    <cellStyle name="Comma 13 4 3 2 2 2 2" xfId="30024" xr:uid="{5DC61953-B0CC-41FC-8EAF-806393E82E55}"/>
    <cellStyle name="Comma 13 4 3 2 3" xfId="16008" xr:uid="{1D16A4C4-980E-469A-A319-B8225CCE2278}"/>
    <cellStyle name="Comma 13 4 3 2 3 2" xfId="26520" xr:uid="{B4FE70FD-CE27-48EF-AF6B-0BCF3B0A0FEF}"/>
    <cellStyle name="Comma 13 4 3 3" xfId="12504" xr:uid="{05D379FD-F473-4435-8158-9D3AA697079E}"/>
    <cellStyle name="Comma 13 4 3 3 2" xfId="23016" xr:uid="{7F39966A-1B3E-4034-979F-53C6ADBAC804}"/>
    <cellStyle name="Comma 13 4 4" xfId="2867" xr:uid="{00000000-0005-0000-0000-000043000000}"/>
    <cellStyle name="Comma 13 4 4 2" xfId="6372" xr:uid="{09C5CD39-C0DF-4A2F-9C3B-C02F9687F487}"/>
    <cellStyle name="Comma 13 4 4 2 2" xfId="9876" xr:uid="{563BEF86-B5BF-4CC1-8CF2-738F98D1019D}"/>
    <cellStyle name="Comma 13 4 4 2 2 2" xfId="20388" xr:uid="{CB8A3268-0857-4C00-9F01-A462EE29280D}"/>
    <cellStyle name="Comma 13 4 4 2 2 2 2" xfId="30900" xr:uid="{3F350E4E-90A3-473C-8AD2-D47DA99A8F3D}"/>
    <cellStyle name="Comma 13 4 4 2 3" xfId="16884" xr:uid="{42977B8C-6A12-46D0-9DAB-06AAA72A028A}"/>
    <cellStyle name="Comma 13 4 4 2 3 2" xfId="27396" xr:uid="{7EB84608-0FEA-4DB4-914E-7F8A5533C6C5}"/>
    <cellStyle name="Comma 13 4 4 3" xfId="13380" xr:uid="{9FDAA7A0-DF00-45B6-ADE4-09205226D0EE}"/>
    <cellStyle name="Comma 13 4 4 3 2" xfId="23892" xr:uid="{5A036D7E-8845-4BB9-9BE2-BF5A1C491CD4}"/>
    <cellStyle name="Comma 13 4 5" xfId="4182" xr:uid="{40C8A6F4-C44D-44ED-AC31-15D4F5C0230D}"/>
    <cellStyle name="Comma 13 4 5 2" xfId="7686" xr:uid="{3CB0E5B7-BCFE-4884-8E34-9B012BDCEEB3}"/>
    <cellStyle name="Comma 13 4 5 2 2" xfId="18198" xr:uid="{2E764029-F69B-43A1-A041-000AF52BEAA9}"/>
    <cellStyle name="Comma 13 4 5 2 2 2" xfId="28710" xr:uid="{75270B53-5F40-46A2-AFB0-28DFE4EB4445}"/>
    <cellStyle name="Comma 13 4 5 3" xfId="14694" xr:uid="{202E1B09-E36B-4C2F-B5E6-2950D8DFFF1E}"/>
    <cellStyle name="Comma 13 4 5 3 2" xfId="25206" xr:uid="{E66D70E7-818E-44B3-83D6-D7E55E381F02}"/>
    <cellStyle name="Comma 13 4 6" xfId="11190" xr:uid="{3B01E96B-C8BB-4901-81F9-E665E39D4BA6}"/>
    <cellStyle name="Comma 13 4 6 2" xfId="21702" xr:uid="{A512401F-D842-40DD-AE6E-D5A63029971F}"/>
    <cellStyle name="Comma 13 5" xfId="1553" xr:uid="{00000000-0005-0000-0000-000083000000}"/>
    <cellStyle name="Comma 13 5 2" xfId="5058" xr:uid="{8F1283D4-CE52-4798-8E02-A0B13A6471E9}"/>
    <cellStyle name="Comma 13 5 2 2" xfId="8562" xr:uid="{42D5649D-D489-46A6-8476-D6036FCE9E0A}"/>
    <cellStyle name="Comma 13 5 2 2 2" xfId="19074" xr:uid="{98044E33-C201-4C42-8580-402E81CBBFD1}"/>
    <cellStyle name="Comma 13 5 2 2 2 2" xfId="29586" xr:uid="{7C9C76FB-F704-44A2-96D8-E710B04E18B4}"/>
    <cellStyle name="Comma 13 5 2 3" xfId="15570" xr:uid="{AA6BE4D0-9A96-4C16-97F4-85237046528D}"/>
    <cellStyle name="Comma 13 5 2 3 2" xfId="26082" xr:uid="{39001622-75F3-4B44-8D2C-36B384EEA42C}"/>
    <cellStyle name="Comma 13 5 3" xfId="12066" xr:uid="{6CBF284E-24D8-4893-A133-BCBC434BA04B}"/>
    <cellStyle name="Comma 13 5 3 2" xfId="22578" xr:uid="{E26BC6D0-AFF6-478A-A2AA-54B2F8A0870B}"/>
    <cellStyle name="Comma 13 6" xfId="3744" xr:uid="{F4D526DA-869B-4442-9474-340512A63097}"/>
    <cellStyle name="Comma 13 6 2" xfId="7248" xr:uid="{CE6EEB7E-3A62-4F08-BB04-CAF0C547586F}"/>
    <cellStyle name="Comma 13 6 2 2" xfId="17760" xr:uid="{45F600AA-EC80-4212-B02F-89FEE58BDBFF}"/>
    <cellStyle name="Comma 13 6 2 2 2" xfId="28272" xr:uid="{6A09BAEA-9A1A-442B-B879-8DE79632732F}"/>
    <cellStyle name="Comma 13 6 3" xfId="14256" xr:uid="{B75FA3C8-955C-4671-9868-5CAE6D1B5F4C}"/>
    <cellStyle name="Comma 13 6 3 2" xfId="24768" xr:uid="{723D1814-469D-4B66-8D21-523489651345}"/>
    <cellStyle name="Comma 13 7" xfId="10752" xr:uid="{298632EB-07EC-4077-B1DE-6110A524015C}"/>
    <cellStyle name="Comma 13 7 2" xfId="21264" xr:uid="{784A91DA-4E7B-46E2-B1A4-1CF77DBFD0E3}"/>
    <cellStyle name="Comma 14" xfId="453" xr:uid="{00000000-0005-0000-0000-000084000000}"/>
    <cellStyle name="Comma 14 2" xfId="892" xr:uid="{00000000-0005-0000-0000-000085000000}"/>
    <cellStyle name="Comma 14 2 2" xfId="1330" xr:uid="{00000000-0005-0000-0000-000086000000}"/>
    <cellStyle name="Comma 14 2 2 2" xfId="2645" xr:uid="{00000000-0005-0000-0000-000087000000}"/>
    <cellStyle name="Comma 14 2 2 2 2" xfId="6150" xr:uid="{B0200272-0B94-4F21-8D74-AAA81C09E55D}"/>
    <cellStyle name="Comma 14 2 2 2 2 2" xfId="9654" xr:uid="{58FFEB4D-5878-4855-985C-28606CF87907}"/>
    <cellStyle name="Comma 14 2 2 2 2 2 2" xfId="20166" xr:uid="{BE2576C5-3CB7-4E03-BEBA-1A6D85E9549A}"/>
    <cellStyle name="Comma 14 2 2 2 2 2 2 2" xfId="30678" xr:uid="{D69C6258-E2A4-4A34-88E5-5B56A01AE079}"/>
    <cellStyle name="Comma 14 2 2 2 2 3" xfId="16662" xr:uid="{5F23805E-3027-4B3A-A80E-ACEC45E422F5}"/>
    <cellStyle name="Comma 14 2 2 2 2 3 2" xfId="27174" xr:uid="{6B988A7E-31B5-4600-BFD1-D3253457B934}"/>
    <cellStyle name="Comma 14 2 2 2 3" xfId="13158" xr:uid="{BA5FC062-1FC3-445D-BD54-F8EFF0488916}"/>
    <cellStyle name="Comma 14 2 2 2 3 2" xfId="23670" xr:uid="{7766EF57-03BB-4726-AD35-280C4B69AEB2}"/>
    <cellStyle name="Comma 14 2 2 3" xfId="3521" xr:uid="{00000000-0005-0000-0000-000047000000}"/>
    <cellStyle name="Comma 14 2 2 3 2" xfId="7026" xr:uid="{0F4E663F-2DA8-4AA0-B0EB-B925D7C09DD1}"/>
    <cellStyle name="Comma 14 2 2 3 2 2" xfId="10530" xr:uid="{220902ED-83E3-4A63-B0C6-43EABDFB8768}"/>
    <cellStyle name="Comma 14 2 2 3 2 2 2" xfId="21042" xr:uid="{5528EC26-3EE1-47CD-B783-97B961A1558D}"/>
    <cellStyle name="Comma 14 2 2 3 2 2 2 2" xfId="31554" xr:uid="{D83DE510-91F9-4006-AE1D-FCE7C9BCB12E}"/>
    <cellStyle name="Comma 14 2 2 3 2 3" xfId="17538" xr:uid="{BBA30D08-82B8-4E9F-A3F8-D440C9CD1F60}"/>
    <cellStyle name="Comma 14 2 2 3 2 3 2" xfId="28050" xr:uid="{20F0140E-E341-4AAC-AAB5-4B55A9147D08}"/>
    <cellStyle name="Comma 14 2 2 3 3" xfId="14034" xr:uid="{2A330961-A42D-4EAF-BF56-B78633417A83}"/>
    <cellStyle name="Comma 14 2 2 3 3 2" xfId="24546" xr:uid="{FBD6A1BF-913F-4C6B-98A9-E9D74154532C}"/>
    <cellStyle name="Comma 14 2 2 4" xfId="4836" xr:uid="{ECA73BF1-AD3B-4828-8ECC-02D32AB45C36}"/>
    <cellStyle name="Comma 14 2 2 4 2" xfId="8340" xr:uid="{B98E2583-E9B7-4138-8E98-731A8FC23FF8}"/>
    <cellStyle name="Comma 14 2 2 4 2 2" xfId="18852" xr:uid="{22C13AB6-EF78-43F4-8805-B0548707D612}"/>
    <cellStyle name="Comma 14 2 2 4 2 2 2" xfId="29364" xr:uid="{99CD21FA-92E6-46C4-97C4-F9852C4CB1BC}"/>
    <cellStyle name="Comma 14 2 2 4 3" xfId="15348" xr:uid="{E1D1E2B6-638D-40CE-BC17-67DA28141C62}"/>
    <cellStyle name="Comma 14 2 2 4 3 2" xfId="25860" xr:uid="{0DD8ED7E-53DD-49CF-B35A-8A785471B89D}"/>
    <cellStyle name="Comma 14 2 2 5" xfId="11844" xr:uid="{6B8FE5BB-9B2E-4027-B577-B605A5B2CD1C}"/>
    <cellStyle name="Comma 14 2 2 5 2" xfId="22356" xr:uid="{4DB100FE-19F4-4D50-9727-555CA93F16BC}"/>
    <cellStyle name="Comma 14 2 3" xfId="2207" xr:uid="{00000000-0005-0000-0000-000088000000}"/>
    <cellStyle name="Comma 14 2 3 2" xfId="5712" xr:uid="{22E083D7-1D53-439F-848B-D62FE788322F}"/>
    <cellStyle name="Comma 14 2 3 2 2" xfId="9216" xr:uid="{359C79D9-4FE6-44DF-967C-4F7DA6CEA7DA}"/>
    <cellStyle name="Comma 14 2 3 2 2 2" xfId="19728" xr:uid="{07BD8D59-69CF-4830-BFB1-03AE80C29B82}"/>
    <cellStyle name="Comma 14 2 3 2 2 2 2" xfId="30240" xr:uid="{A6E7E7D9-7804-405D-A546-431C951E57DE}"/>
    <cellStyle name="Comma 14 2 3 2 3" xfId="16224" xr:uid="{9A1A7021-942E-4CD3-A52D-3C3A3E05A972}"/>
    <cellStyle name="Comma 14 2 3 2 3 2" xfId="26736" xr:uid="{6DAA5C8B-30B5-4210-B9D0-F1A4C2BC1AC2}"/>
    <cellStyle name="Comma 14 2 3 3" xfId="12720" xr:uid="{02D1B54E-EB79-4413-B46C-6D7EB9F3FCAB}"/>
    <cellStyle name="Comma 14 2 3 3 2" xfId="23232" xr:uid="{201AC3B5-C0C5-4BC3-85FF-8E72AD63327B}"/>
    <cellStyle name="Comma 14 2 4" xfId="3083" xr:uid="{00000000-0005-0000-0000-000046000000}"/>
    <cellStyle name="Comma 14 2 4 2" xfId="6588" xr:uid="{93831CA1-E167-4559-B1A0-7CB058A6D711}"/>
    <cellStyle name="Comma 14 2 4 2 2" xfId="10092" xr:uid="{00FD56CB-994B-4915-BD8D-8A393D0A4CDB}"/>
    <cellStyle name="Comma 14 2 4 2 2 2" xfId="20604" xr:uid="{1C62CA6F-9004-4FDF-AC09-D0C9E4903A82}"/>
    <cellStyle name="Comma 14 2 4 2 2 2 2" xfId="31116" xr:uid="{24335D37-610D-44A7-8943-B039E306A57E}"/>
    <cellStyle name="Comma 14 2 4 2 3" xfId="17100" xr:uid="{B4CB2BDB-4F1C-4EE5-9046-838CAED4BDDC}"/>
    <cellStyle name="Comma 14 2 4 2 3 2" xfId="27612" xr:uid="{371570AB-7BCA-4E87-A16B-B9227E7759A2}"/>
    <cellStyle name="Comma 14 2 4 3" xfId="13596" xr:uid="{6EE91C74-88A8-4FC3-8F81-F1B00CB61BEF}"/>
    <cellStyle name="Comma 14 2 4 3 2" xfId="24108" xr:uid="{ED17107C-59A5-472F-BB8B-9DA1FB2DBF5D}"/>
    <cellStyle name="Comma 14 2 5" xfId="4398" xr:uid="{8406E839-BFD7-4401-9AC4-85BA3BD18087}"/>
    <cellStyle name="Comma 14 2 5 2" xfId="7902" xr:uid="{46FC495A-C7C1-4D95-A048-376FDA406950}"/>
    <cellStyle name="Comma 14 2 5 2 2" xfId="18414" xr:uid="{27FAA9DF-CD55-40B0-A4CD-71C719C1490B}"/>
    <cellStyle name="Comma 14 2 5 2 2 2" xfId="28926" xr:uid="{B45CCC74-6793-4266-821D-D879A643F0EF}"/>
    <cellStyle name="Comma 14 2 5 3" xfId="14910" xr:uid="{9B4054BB-CE88-42DA-823F-B2763A17DBD4}"/>
    <cellStyle name="Comma 14 2 5 3 2" xfId="25422" xr:uid="{856837C5-ED2A-4206-A34B-EEE8BEEA35A4}"/>
    <cellStyle name="Comma 14 2 6" xfId="11406" xr:uid="{8E7FA2CC-8722-46A4-A990-4E330A83A327}"/>
    <cellStyle name="Comma 14 2 6 2" xfId="21918" xr:uid="{06D9F2AD-B2C6-4810-8292-2A2A54475C6E}"/>
    <cellStyle name="Comma 14 3" xfId="1769" xr:uid="{00000000-0005-0000-0000-000089000000}"/>
    <cellStyle name="Comma 14 3 2" xfId="5274" xr:uid="{2C415C0D-6CDD-47E7-81DA-9FCC89F7A378}"/>
    <cellStyle name="Comma 14 3 2 2" xfId="8778" xr:uid="{BB43537B-1BDC-44D2-9095-9081372EFC61}"/>
    <cellStyle name="Comma 14 3 2 2 2" xfId="19290" xr:uid="{8B794367-4237-4A2A-9D1A-A93868B07F12}"/>
    <cellStyle name="Comma 14 3 2 2 2 2" xfId="29802" xr:uid="{50297091-043D-4CDE-8B77-2489580CCE9B}"/>
    <cellStyle name="Comma 14 3 2 3" xfId="15786" xr:uid="{80E17323-FFD4-42BF-9FBF-3FF453A72B9E}"/>
    <cellStyle name="Comma 14 3 2 3 2" xfId="26298" xr:uid="{7BA1BEA0-0A2E-467B-8D5C-52A935B40063}"/>
    <cellStyle name="Comma 14 3 3" xfId="12282" xr:uid="{298D8D49-97A9-427A-BFD6-672639FD4DA5}"/>
    <cellStyle name="Comma 14 3 3 2" xfId="22794" xr:uid="{845A52CA-938A-4C8B-8CBB-4F5E276A0CCA}"/>
    <cellStyle name="Comma 14 4" xfId="3960" xr:uid="{FB489D17-C87C-4AC1-A579-73A47482A16D}"/>
    <cellStyle name="Comma 14 4 2" xfId="7464" xr:uid="{103CECC9-6999-46BA-B7CC-E54A53D14FB0}"/>
    <cellStyle name="Comma 14 4 2 2" xfId="17976" xr:uid="{FB72A01F-4BD8-47D3-B9C3-CB80042289BD}"/>
    <cellStyle name="Comma 14 4 2 2 2" xfId="28488" xr:uid="{61A3B9CE-448A-44C5-AECC-1CF4EA45FBD8}"/>
    <cellStyle name="Comma 14 4 3" xfId="14472" xr:uid="{054611FF-54DC-43D2-A22E-134CB195D270}"/>
    <cellStyle name="Comma 14 4 3 2" xfId="24984" xr:uid="{76472EA9-0637-4987-8CF1-6C293EB7FA6E}"/>
    <cellStyle name="Comma 14 5" xfId="10968" xr:uid="{030E6C5E-99AF-4A1A-820F-59AA7026BF3B}"/>
    <cellStyle name="Comma 14 5 2" xfId="21480" xr:uid="{9A92E047-DB57-4DED-9E09-A7867F203B84}"/>
    <cellStyle name="Comma 15" xfId="568" xr:uid="{00000000-0005-0000-0000-00008A000000}"/>
    <cellStyle name="Comma 15 2" xfId="1007" xr:uid="{00000000-0005-0000-0000-00008B000000}"/>
    <cellStyle name="Comma 15 2 2" xfId="1445" xr:uid="{00000000-0005-0000-0000-00008C000000}"/>
    <cellStyle name="Comma 15 2 2 2" xfId="2760" xr:uid="{00000000-0005-0000-0000-00008D000000}"/>
    <cellStyle name="Comma 15 2 2 2 2" xfId="6265" xr:uid="{FEF95192-F071-48A3-843D-8F743DF505D9}"/>
    <cellStyle name="Comma 15 2 2 2 2 2" xfId="9769" xr:uid="{E2BF7230-FE58-4012-8440-7EF2707ABC0A}"/>
    <cellStyle name="Comma 15 2 2 2 2 2 2" xfId="20281" xr:uid="{5029E3DF-1C8D-4A1E-92C5-0BF9CCA2A6E4}"/>
    <cellStyle name="Comma 15 2 2 2 2 2 2 2" xfId="30793" xr:uid="{578CE32D-C41D-413B-8288-4619260398D8}"/>
    <cellStyle name="Comma 15 2 2 2 2 3" xfId="16777" xr:uid="{35DE09DF-A1DB-4987-921B-BE4C7E6D37BA}"/>
    <cellStyle name="Comma 15 2 2 2 2 3 2" xfId="27289" xr:uid="{FED1A1EA-426D-4553-B36B-5AAA173A1758}"/>
    <cellStyle name="Comma 15 2 2 2 3" xfId="13273" xr:uid="{CBF512FF-2D6C-4FC3-8044-51ABFFBE653D}"/>
    <cellStyle name="Comma 15 2 2 2 3 2" xfId="23785" xr:uid="{550379E0-7EB0-4EAB-A288-5B3DDC3C28FA}"/>
    <cellStyle name="Comma 15 2 2 3" xfId="3636" xr:uid="{00000000-0005-0000-0000-00004A000000}"/>
    <cellStyle name="Comma 15 2 2 3 2" xfId="7141" xr:uid="{D6AD01FC-96B1-4C38-9A73-49CFAC3AFC09}"/>
    <cellStyle name="Comma 15 2 2 3 2 2" xfId="10645" xr:uid="{2FE8E07F-1155-4B0A-B2E1-C07B72A0D90B}"/>
    <cellStyle name="Comma 15 2 2 3 2 2 2" xfId="21157" xr:uid="{4C23F055-BA3B-4CD8-84CD-B6BE3AF216C5}"/>
    <cellStyle name="Comma 15 2 2 3 2 2 2 2" xfId="31669" xr:uid="{6F1425B9-9F63-4766-B82B-C95B44E9F8C4}"/>
    <cellStyle name="Comma 15 2 2 3 2 3" xfId="17653" xr:uid="{EED46CF2-5DC3-4837-B826-EFA991FA11AA}"/>
    <cellStyle name="Comma 15 2 2 3 2 3 2" xfId="28165" xr:uid="{F064AE81-F8C6-495A-A58E-D1C56959418D}"/>
    <cellStyle name="Comma 15 2 2 3 3" xfId="14149" xr:uid="{047C4D76-7739-4218-8BB8-983FA6C2AF3E}"/>
    <cellStyle name="Comma 15 2 2 3 3 2" xfId="24661" xr:uid="{46570620-2D97-412F-9973-17CAC6BF341E}"/>
    <cellStyle name="Comma 15 2 2 4" xfId="4951" xr:uid="{2232CD65-4ACC-43E5-A2E7-188B3A41711B}"/>
    <cellStyle name="Comma 15 2 2 4 2" xfId="8455" xr:uid="{C8031494-13F8-43E6-B904-4014C1E4D9D4}"/>
    <cellStyle name="Comma 15 2 2 4 2 2" xfId="18967" xr:uid="{966324A1-0D72-4AE7-B6C3-83B3E8394B61}"/>
    <cellStyle name="Comma 15 2 2 4 2 2 2" xfId="29479" xr:uid="{F86497BE-90D7-44B4-A6F6-C8226184EEB5}"/>
    <cellStyle name="Comma 15 2 2 4 3" xfId="15463" xr:uid="{63BDD3C0-4E84-4F95-8F96-2BFD4E49E94C}"/>
    <cellStyle name="Comma 15 2 2 4 3 2" xfId="25975" xr:uid="{A754AD88-29E3-4B60-A25B-3C38C0CC9C44}"/>
    <cellStyle name="Comma 15 2 2 5" xfId="11959" xr:uid="{4C2EA6DD-5FD5-4E26-A4A1-14445E8B85CE}"/>
    <cellStyle name="Comma 15 2 2 5 2" xfId="22471" xr:uid="{5E8D83FB-D51C-4A44-A207-0008CF94B796}"/>
    <cellStyle name="Comma 15 2 3" xfId="2322" xr:uid="{00000000-0005-0000-0000-00008E000000}"/>
    <cellStyle name="Comma 15 2 3 2" xfId="5827" xr:uid="{9ACDA48A-BD5B-4520-9031-CB243A4570D8}"/>
    <cellStyle name="Comma 15 2 3 2 2" xfId="9331" xr:uid="{0D311936-70A8-4AAB-957E-E84C9D91A6B7}"/>
    <cellStyle name="Comma 15 2 3 2 2 2" xfId="19843" xr:uid="{B68189F3-059D-4AD2-83E7-5D09E1AA3FB0}"/>
    <cellStyle name="Comma 15 2 3 2 2 2 2" xfId="30355" xr:uid="{79290C78-76F3-4A04-9E13-408AF888857A}"/>
    <cellStyle name="Comma 15 2 3 2 3" xfId="16339" xr:uid="{7C87725F-D5BE-4ABC-B3C7-A181F1523780}"/>
    <cellStyle name="Comma 15 2 3 2 3 2" xfId="26851" xr:uid="{AF7C7BDC-F73F-4E1A-B1CF-62595FC87EFB}"/>
    <cellStyle name="Comma 15 2 3 3" xfId="12835" xr:uid="{DAA48089-0EC7-4AEE-8597-201D933FA941}"/>
    <cellStyle name="Comma 15 2 3 3 2" xfId="23347" xr:uid="{622CE917-6F0B-47C1-8750-004513514A03}"/>
    <cellStyle name="Comma 15 2 4" xfId="3198" xr:uid="{00000000-0005-0000-0000-000049000000}"/>
    <cellStyle name="Comma 15 2 4 2" xfId="6703" xr:uid="{70455F96-E872-441D-B666-9FC65621A3B3}"/>
    <cellStyle name="Comma 15 2 4 2 2" xfId="10207" xr:uid="{D8795FC4-335C-45BB-A248-A4E08C9F8016}"/>
    <cellStyle name="Comma 15 2 4 2 2 2" xfId="20719" xr:uid="{DE1392C2-E0B5-429C-AF47-01323DAFEA0A}"/>
    <cellStyle name="Comma 15 2 4 2 2 2 2" xfId="31231" xr:uid="{B969E818-739B-4D99-B594-70ADC5C5213A}"/>
    <cellStyle name="Comma 15 2 4 2 3" xfId="17215" xr:uid="{958C6C85-04F5-4454-B733-C336C7A66560}"/>
    <cellStyle name="Comma 15 2 4 2 3 2" xfId="27727" xr:uid="{CF5EAF5B-1AF0-42FD-839B-A7940121E2AE}"/>
    <cellStyle name="Comma 15 2 4 3" xfId="13711" xr:uid="{964FAB95-AAEC-4AA4-AF14-2508412A760C}"/>
    <cellStyle name="Comma 15 2 4 3 2" xfId="24223" xr:uid="{129711D2-F750-4130-BF38-8FD19D6008A4}"/>
    <cellStyle name="Comma 15 2 5" xfId="4513" xr:uid="{58C2E9CB-3824-4DC3-89C1-700A4A375E4F}"/>
    <cellStyle name="Comma 15 2 5 2" xfId="8017" xr:uid="{8CD8C3BD-F3F0-4BDD-B2D7-43C4E537E33E}"/>
    <cellStyle name="Comma 15 2 5 2 2" xfId="18529" xr:uid="{68919643-6C66-4782-A56D-0F34F1069485}"/>
    <cellStyle name="Comma 15 2 5 2 2 2" xfId="29041" xr:uid="{9A34F1D0-6D84-4BB7-86D5-C4372EA5D454}"/>
    <cellStyle name="Comma 15 2 5 3" xfId="15025" xr:uid="{FE57CAFD-A8E9-4D59-99E0-458FFC7362F7}"/>
    <cellStyle name="Comma 15 2 5 3 2" xfId="25537" xr:uid="{67FC2ECB-32A4-4718-9AEB-EA81F73FF820}"/>
    <cellStyle name="Comma 15 2 6" xfId="11521" xr:uid="{2987E5FA-C031-478C-A289-6158B3F7770B}"/>
    <cellStyle name="Comma 15 2 6 2" xfId="22033" xr:uid="{D30F4AC9-F2E1-4F43-A965-99D6BC4D185D}"/>
    <cellStyle name="Comma 15 3" xfId="1884" xr:uid="{00000000-0005-0000-0000-00008F000000}"/>
    <cellStyle name="Comma 15 3 2" xfId="5389" xr:uid="{2EC4D262-6B6B-4B02-A395-A24905C64D15}"/>
    <cellStyle name="Comma 15 3 2 2" xfId="8893" xr:uid="{1583148C-C88C-49E1-BC08-0064E1958D29}"/>
    <cellStyle name="Comma 15 3 2 2 2" xfId="19405" xr:uid="{6E3EAF01-3EA2-44D7-B62C-B60848575400}"/>
    <cellStyle name="Comma 15 3 2 2 2 2" xfId="29917" xr:uid="{BCEB2ED0-D8DE-434B-A6B0-0EF3C59504BB}"/>
    <cellStyle name="Comma 15 3 2 3" xfId="15901" xr:uid="{72AC89DC-6214-4111-A22D-C50DF61D89B6}"/>
    <cellStyle name="Comma 15 3 2 3 2" xfId="26413" xr:uid="{6A2BF205-834F-4918-B100-CF6D59843AEE}"/>
    <cellStyle name="Comma 15 3 3" xfId="12397" xr:uid="{34A3DF9D-AB7C-4FC9-84D6-24A9D57647B7}"/>
    <cellStyle name="Comma 15 3 3 2" xfId="22909" xr:uid="{0C23E984-DDD8-4C01-B215-30B315B90562}"/>
    <cellStyle name="Comma 15 4" xfId="4075" xr:uid="{8222232D-DC95-49BE-B4F8-CFCBE6B7A498}"/>
    <cellStyle name="Comma 15 4 2" xfId="7579" xr:uid="{DA06EBEF-E74B-4548-BD06-B1A0C0AE4F3D}"/>
    <cellStyle name="Comma 15 4 2 2" xfId="18091" xr:uid="{B9E6E080-794E-4984-89D3-CC72143C1507}"/>
    <cellStyle name="Comma 15 4 2 2 2" xfId="28603" xr:uid="{F022DB83-2DA3-4C3B-A245-307033CA8B1D}"/>
    <cellStyle name="Comma 15 4 3" xfId="14587" xr:uid="{6FAB3B9F-79EA-480C-A71E-6E2B25C1701B}"/>
    <cellStyle name="Comma 15 4 3 2" xfId="25099" xr:uid="{152985C3-8FE1-4DAD-A8F6-A23E21733B7E}"/>
    <cellStyle name="Comma 15 5" xfId="11083" xr:uid="{E2D696DB-DAB2-40F2-9F1B-2A896F1F2160}"/>
    <cellStyle name="Comma 15 5 2" xfId="21595" xr:uid="{06FD7D32-0910-4151-93EC-D96081E9D39D}"/>
    <cellStyle name="Comma 16" xfId="309" xr:uid="{00000000-0005-0000-0000-000090000000}"/>
    <cellStyle name="Comma 16 2" xfId="748" xr:uid="{00000000-0005-0000-0000-000091000000}"/>
    <cellStyle name="Comma 16 2 2" xfId="1186" xr:uid="{00000000-0005-0000-0000-000092000000}"/>
    <cellStyle name="Comma 16 2 2 2" xfId="2501" xr:uid="{00000000-0005-0000-0000-000093000000}"/>
    <cellStyle name="Comma 16 2 2 2 2" xfId="6006" xr:uid="{276E9AB6-6AD6-4852-BB31-D491F4738215}"/>
    <cellStyle name="Comma 16 2 2 2 2 2" xfId="9510" xr:uid="{85A2B2B4-7C21-499B-8583-FD95FA7A2E05}"/>
    <cellStyle name="Comma 16 2 2 2 2 2 2" xfId="20022" xr:uid="{1F88F26A-B524-47D5-86B6-CFE1A63F4548}"/>
    <cellStyle name="Comma 16 2 2 2 2 2 2 2" xfId="30534" xr:uid="{26C57326-74DA-4AA8-A1E3-2094FC38719F}"/>
    <cellStyle name="Comma 16 2 2 2 2 3" xfId="16518" xr:uid="{64394D2D-8A29-4505-B04E-9B145BCF6E8A}"/>
    <cellStyle name="Comma 16 2 2 2 2 3 2" xfId="27030" xr:uid="{FD7AB788-FB58-43D8-B63E-11E3F3D4F843}"/>
    <cellStyle name="Comma 16 2 2 2 3" xfId="13014" xr:uid="{E6819004-E6F4-4843-9CE9-862B341D4D4E}"/>
    <cellStyle name="Comma 16 2 2 2 3 2" xfId="23526" xr:uid="{6077765D-1386-4BCE-B0A3-62044BA8D45C}"/>
    <cellStyle name="Comma 16 2 2 3" xfId="3377" xr:uid="{00000000-0005-0000-0000-00004D000000}"/>
    <cellStyle name="Comma 16 2 2 3 2" xfId="6882" xr:uid="{8E2339F0-A9F4-4075-8ADD-2308A955234A}"/>
    <cellStyle name="Comma 16 2 2 3 2 2" xfId="10386" xr:uid="{6A3C5E72-F749-4770-A07B-F7EDDA846A3F}"/>
    <cellStyle name="Comma 16 2 2 3 2 2 2" xfId="20898" xr:uid="{827C2164-EAD9-4414-AAAF-D3A3A3FBFD28}"/>
    <cellStyle name="Comma 16 2 2 3 2 2 2 2" xfId="31410" xr:uid="{6F28FE63-274E-43DC-8365-F22A3AA3E2A0}"/>
    <cellStyle name="Comma 16 2 2 3 2 3" xfId="17394" xr:uid="{395D1508-1B53-432A-A045-5FF7BB9D872E}"/>
    <cellStyle name="Comma 16 2 2 3 2 3 2" xfId="27906" xr:uid="{68B85716-20F9-4E85-B907-DCAB4678152C}"/>
    <cellStyle name="Comma 16 2 2 3 3" xfId="13890" xr:uid="{3F411A3F-2C99-4B44-8DE8-87BE6BFA3981}"/>
    <cellStyle name="Comma 16 2 2 3 3 2" xfId="24402" xr:uid="{EBC3883C-BDEA-410E-95A9-CF616D41EF1F}"/>
    <cellStyle name="Comma 16 2 2 4" xfId="4692" xr:uid="{77A72D63-86A4-40AF-B595-0E9C7B60CDA2}"/>
    <cellStyle name="Comma 16 2 2 4 2" xfId="8196" xr:uid="{F6C6E247-F8FF-4FE3-8814-789213DE3692}"/>
    <cellStyle name="Comma 16 2 2 4 2 2" xfId="18708" xr:uid="{53024370-DE58-47F7-8095-F8A5E11971F8}"/>
    <cellStyle name="Comma 16 2 2 4 2 2 2" xfId="29220" xr:uid="{0115C570-97DF-4CF7-B54D-2CBBB5EFD2F6}"/>
    <cellStyle name="Comma 16 2 2 4 3" xfId="15204" xr:uid="{9D2B6B46-B0DA-41A8-B5F2-82F2C9122C04}"/>
    <cellStyle name="Comma 16 2 2 4 3 2" xfId="25716" xr:uid="{EC4CA055-268E-45FA-968A-01B3BEF7F00C}"/>
    <cellStyle name="Comma 16 2 2 5" xfId="11700" xr:uid="{5379AC6E-99D0-4CE3-AE90-25BC17CEFA46}"/>
    <cellStyle name="Comma 16 2 2 5 2" xfId="22212" xr:uid="{67F68CC8-8C64-4C17-9742-C9C39AABC5EA}"/>
    <cellStyle name="Comma 16 2 3" xfId="2063" xr:uid="{00000000-0005-0000-0000-000094000000}"/>
    <cellStyle name="Comma 16 2 3 2" xfId="5568" xr:uid="{AEF1F359-D49C-4C4D-8D10-734E1E75412C}"/>
    <cellStyle name="Comma 16 2 3 2 2" xfId="9072" xr:uid="{DF8FCA14-4053-4F5A-9923-5902C50F8D99}"/>
    <cellStyle name="Comma 16 2 3 2 2 2" xfId="19584" xr:uid="{13EC94AF-0697-4A03-A93A-7C20EDBBE13D}"/>
    <cellStyle name="Comma 16 2 3 2 2 2 2" xfId="30096" xr:uid="{2CE77073-82AB-4F5F-A529-967D5D3A2AC9}"/>
    <cellStyle name="Comma 16 2 3 2 3" xfId="16080" xr:uid="{0BC2BA41-830A-49B1-A5AF-5C59669F1820}"/>
    <cellStyle name="Comma 16 2 3 2 3 2" xfId="26592" xr:uid="{5A08BC3E-F8A3-49E8-9B70-640B4378686F}"/>
    <cellStyle name="Comma 16 2 3 3" xfId="12576" xr:uid="{35933431-A545-453B-9769-47F1C1D8ACFB}"/>
    <cellStyle name="Comma 16 2 3 3 2" xfId="23088" xr:uid="{3EDBEF2E-6143-4B55-9A67-9861A7344B57}"/>
    <cellStyle name="Comma 16 2 4" xfId="2939" xr:uid="{00000000-0005-0000-0000-00004C000000}"/>
    <cellStyle name="Comma 16 2 4 2" xfId="6444" xr:uid="{44C4309E-3A7F-42FD-A8B2-0C28A64E38F9}"/>
    <cellStyle name="Comma 16 2 4 2 2" xfId="9948" xr:uid="{FB59EA9F-FD7B-4208-97AB-87E091127061}"/>
    <cellStyle name="Comma 16 2 4 2 2 2" xfId="20460" xr:uid="{002A2272-2260-40CE-BC5A-58D0701A0738}"/>
    <cellStyle name="Comma 16 2 4 2 2 2 2" xfId="30972" xr:uid="{35B41389-5917-4356-98D7-1A1B70F80643}"/>
    <cellStyle name="Comma 16 2 4 2 3" xfId="16956" xr:uid="{A6014789-0093-43CD-AD95-DC1DDFBB90AC}"/>
    <cellStyle name="Comma 16 2 4 2 3 2" xfId="27468" xr:uid="{39E99079-9C19-49AB-A9FB-5DB65320984F}"/>
    <cellStyle name="Comma 16 2 4 3" xfId="13452" xr:uid="{F01FC3F6-3532-4139-A15A-25D893F6DDF4}"/>
    <cellStyle name="Comma 16 2 4 3 2" xfId="23964" xr:uid="{1C54DC64-748D-48DF-AE03-0EB8AC4281A6}"/>
    <cellStyle name="Comma 16 2 5" xfId="4254" xr:uid="{779E0971-1FC1-4A86-A2CC-46DCA580738F}"/>
    <cellStyle name="Comma 16 2 5 2" xfId="7758" xr:uid="{4A10D661-DD06-4D95-B60A-844571AD16BC}"/>
    <cellStyle name="Comma 16 2 5 2 2" xfId="18270" xr:uid="{32089BE4-9835-4E1E-A998-813BA6F0D795}"/>
    <cellStyle name="Comma 16 2 5 2 2 2" xfId="28782" xr:uid="{DDB1BAB7-6A1E-4605-9BCC-E624047347B9}"/>
    <cellStyle name="Comma 16 2 5 3" xfId="14766" xr:uid="{A20A5D9A-4CC0-40A6-8D3A-B3BD1F310053}"/>
    <cellStyle name="Comma 16 2 5 3 2" xfId="25278" xr:uid="{A0D6E43E-8BEF-4D66-9441-F9E51F7E1613}"/>
    <cellStyle name="Comma 16 2 6" xfId="11262" xr:uid="{45196C2E-09F0-4994-9FA5-273EDC522584}"/>
    <cellStyle name="Comma 16 2 6 2" xfId="21774" xr:uid="{9CA19026-BA66-49D4-A803-ADFEBF31AEBD}"/>
    <cellStyle name="Comma 16 3" xfId="1625" xr:uid="{00000000-0005-0000-0000-000095000000}"/>
    <cellStyle name="Comma 16 3 2" xfId="5130" xr:uid="{DFC39496-7FE6-44C5-89FB-C30AD7AAA2AB}"/>
    <cellStyle name="Comma 16 3 2 2" xfId="8634" xr:uid="{F0906113-078D-40F9-AEF5-046A333CC6E6}"/>
    <cellStyle name="Comma 16 3 2 2 2" xfId="19146" xr:uid="{572E79D4-6535-4676-8F5A-01B65E6B4006}"/>
    <cellStyle name="Comma 16 3 2 2 2 2" xfId="29658" xr:uid="{080305A1-1E79-4A89-B0B3-8EF92E6814F1}"/>
    <cellStyle name="Comma 16 3 2 3" xfId="15642" xr:uid="{69478C13-C19D-4FB5-ABA6-2CFBB05DCCCC}"/>
    <cellStyle name="Comma 16 3 2 3 2" xfId="26154" xr:uid="{49EE3036-2BC5-43A8-B26A-F89A5956C07B}"/>
    <cellStyle name="Comma 16 3 3" xfId="12138" xr:uid="{7DEC0F51-DFF5-4AFA-9191-63A176EBD298}"/>
    <cellStyle name="Comma 16 3 3 2" xfId="22650" xr:uid="{EC10D912-826B-45D5-8AA5-B47DD1C29BBB}"/>
    <cellStyle name="Comma 16 4" xfId="3816" xr:uid="{49F79086-4E11-4764-BC10-E50FA24DBBA1}"/>
    <cellStyle name="Comma 16 4 2" xfId="7320" xr:uid="{217CC46A-F57D-4B1B-B402-5B5B5B1B9F3F}"/>
    <cellStyle name="Comma 16 4 2 2" xfId="17832" xr:uid="{9C5DCA39-F3EB-415B-A789-69324008F0F8}"/>
    <cellStyle name="Comma 16 4 2 2 2" xfId="28344" xr:uid="{AFE31F43-4967-4D10-BD21-B744925367C0}"/>
    <cellStyle name="Comma 16 4 3" xfId="14328" xr:uid="{08E51794-97B7-46F8-82BB-994B57FF4BCB}"/>
    <cellStyle name="Comma 16 4 3 2" xfId="24840" xr:uid="{48D30D57-184B-4104-B866-F0B70FFD503C}"/>
    <cellStyle name="Comma 16 5" xfId="10824" xr:uid="{2150AD0C-3597-4468-90B4-309924607F25}"/>
    <cellStyle name="Comma 16 5 2" xfId="21336" xr:uid="{862693C1-CF82-4B53-BB5A-3F0FC74A1B82}"/>
    <cellStyle name="Comma 17" xfId="604" xr:uid="{00000000-0005-0000-0000-000096000000}"/>
    <cellStyle name="Comma 17 2" xfId="1042" xr:uid="{00000000-0005-0000-0000-000097000000}"/>
    <cellStyle name="Comma 17 2 2" xfId="2357" xr:uid="{00000000-0005-0000-0000-000098000000}"/>
    <cellStyle name="Comma 17 2 2 2" xfId="5862" xr:uid="{5B531ED2-8422-465C-A81D-99F07D93F493}"/>
    <cellStyle name="Comma 17 2 2 2 2" xfId="9366" xr:uid="{873B4207-8BA1-419F-BB9E-9CC665F5E4C9}"/>
    <cellStyle name="Comma 17 2 2 2 2 2" xfId="19878" xr:uid="{5F1FDBBC-7DC1-4DA4-9C7C-283E2E92FB05}"/>
    <cellStyle name="Comma 17 2 2 2 2 2 2" xfId="30390" xr:uid="{81741E1A-E344-4622-9ADF-2D52D44ADCE2}"/>
    <cellStyle name="Comma 17 2 2 2 3" xfId="16374" xr:uid="{D3AC3ACF-19E8-437B-998D-978BB7540480}"/>
    <cellStyle name="Comma 17 2 2 2 3 2" xfId="26886" xr:uid="{4E1EBC61-6545-4EBB-86CE-7EEA9881456B}"/>
    <cellStyle name="Comma 17 2 2 3" xfId="12870" xr:uid="{A54E4A0A-D3FE-4906-A7A5-52C40F18416A}"/>
    <cellStyle name="Comma 17 2 2 3 2" xfId="23382" xr:uid="{08107C5E-C7F9-4021-90A4-F76FCA7406F2}"/>
    <cellStyle name="Comma 17 2 3" xfId="3233" xr:uid="{00000000-0005-0000-0000-00004F000000}"/>
    <cellStyle name="Comma 17 2 3 2" xfId="6738" xr:uid="{1504516B-BDC5-4FCA-BB1C-3CA2747EC78D}"/>
    <cellStyle name="Comma 17 2 3 2 2" xfId="10242" xr:uid="{4179E293-CFE2-424B-874A-57360AE09617}"/>
    <cellStyle name="Comma 17 2 3 2 2 2" xfId="20754" xr:uid="{C083FC79-8B27-48B1-A608-0B3ED19017E4}"/>
    <cellStyle name="Comma 17 2 3 2 2 2 2" xfId="31266" xr:uid="{2087F8D4-DFDF-4BFB-A738-3704315B9016}"/>
    <cellStyle name="Comma 17 2 3 2 3" xfId="17250" xr:uid="{9A08C758-3338-4227-97C8-1A34B8B33365}"/>
    <cellStyle name="Comma 17 2 3 2 3 2" xfId="27762" xr:uid="{37CF81D3-04F5-4EFD-B85E-8AD0F736418F}"/>
    <cellStyle name="Comma 17 2 3 3" xfId="13746" xr:uid="{54D7A64D-CCBA-4DE1-8561-04630D0BA044}"/>
    <cellStyle name="Comma 17 2 3 3 2" xfId="24258" xr:uid="{B3BE7D38-5060-473D-B28A-F2FC35129A17}"/>
    <cellStyle name="Comma 17 2 4" xfId="4548" xr:uid="{7D6CE629-698B-4B9E-A424-1E370E990E8A}"/>
    <cellStyle name="Comma 17 2 4 2" xfId="8052" xr:uid="{6222438D-35CE-470F-9104-290C9049442B}"/>
    <cellStyle name="Comma 17 2 4 2 2" xfId="18564" xr:uid="{5800948A-3700-4E9F-9B6B-351D12A6178A}"/>
    <cellStyle name="Comma 17 2 4 2 2 2" xfId="29076" xr:uid="{B26E2EFA-2334-4786-AD9C-07911A867C8F}"/>
    <cellStyle name="Comma 17 2 4 3" xfId="15060" xr:uid="{78100981-1C1C-42EC-A583-DCF6B03A12E6}"/>
    <cellStyle name="Comma 17 2 4 3 2" xfId="25572" xr:uid="{2E1AA183-E2EF-4F9E-8A6E-8F0F179F2A1A}"/>
    <cellStyle name="Comma 17 2 5" xfId="11556" xr:uid="{42B3CD15-6FE7-46D2-9F62-418D2FE01DD1}"/>
    <cellStyle name="Comma 17 2 5 2" xfId="22068" xr:uid="{1B9685A0-870E-4F8E-80E4-46A286636EF3}"/>
    <cellStyle name="Comma 17 3" xfId="1919" xr:uid="{00000000-0005-0000-0000-000099000000}"/>
    <cellStyle name="Comma 17 3 2" xfId="5424" xr:uid="{A76324D4-684C-4B50-A1C3-7ACCCEF09380}"/>
    <cellStyle name="Comma 17 3 2 2" xfId="8928" xr:uid="{79BA7B48-7098-4C0D-BB4F-5828F8715783}"/>
    <cellStyle name="Comma 17 3 2 2 2" xfId="19440" xr:uid="{61FEA87F-BC9E-4AE8-AE83-CA4BF10D915A}"/>
    <cellStyle name="Comma 17 3 2 2 2 2" xfId="29952" xr:uid="{630CD4C2-89DC-4691-AD6D-DB2F3BA378B1}"/>
    <cellStyle name="Comma 17 3 2 3" xfId="15936" xr:uid="{600BD21D-1135-4353-BAC9-567C31134C56}"/>
    <cellStyle name="Comma 17 3 2 3 2" xfId="26448" xr:uid="{F8F0B88D-3170-45E5-ACC7-62B1379BBC34}"/>
    <cellStyle name="Comma 17 3 3" xfId="12432" xr:uid="{4E87D2D1-31BF-4874-87EA-FA38ED64FC88}"/>
    <cellStyle name="Comma 17 3 3 2" xfId="22944" xr:uid="{8517A227-C799-45BC-9816-AF7D273CF090}"/>
    <cellStyle name="Comma 17 4" xfId="2795" xr:uid="{00000000-0005-0000-0000-00004E000000}"/>
    <cellStyle name="Comma 17 4 2" xfId="6300" xr:uid="{9B34FD45-3EC3-4F95-851E-860F77272033}"/>
    <cellStyle name="Comma 17 4 2 2" xfId="9804" xr:uid="{24E36412-D344-46D6-A49F-42C4B354CE36}"/>
    <cellStyle name="Comma 17 4 2 2 2" xfId="20316" xr:uid="{630CE2F7-2A7C-4F78-8B90-15DD85759DE4}"/>
    <cellStyle name="Comma 17 4 2 2 2 2" xfId="30828" xr:uid="{8143370D-FE3E-4870-9A6E-FC1BB11CAA6A}"/>
    <cellStyle name="Comma 17 4 2 3" xfId="16812" xr:uid="{713995A6-AC58-4DCB-B71B-6332811ACFDB}"/>
    <cellStyle name="Comma 17 4 2 3 2" xfId="27324" xr:uid="{A9F8C3FB-5F5F-45EB-86F0-2D7D35742751}"/>
    <cellStyle name="Comma 17 4 3" xfId="13308" xr:uid="{40A90F3A-D4F4-4220-BF95-24EEF00F602B}"/>
    <cellStyle name="Comma 17 4 3 2" xfId="23820" xr:uid="{2B12B1DB-FDD6-4ECF-9098-800A9DB879D9}"/>
    <cellStyle name="Comma 17 5" xfId="4110" xr:uid="{2AE80763-50D5-4D96-8678-1EF2F8D9CBD7}"/>
    <cellStyle name="Comma 17 5 2" xfId="7614" xr:uid="{ABFD44C0-7625-459B-9797-5D40860EAA94}"/>
    <cellStyle name="Comma 17 5 2 2" xfId="18126" xr:uid="{DD1303C4-7652-4686-ACE1-847B74F9A63A}"/>
    <cellStyle name="Comma 17 5 2 2 2" xfId="28638" xr:uid="{89790CFA-E7EE-4559-8607-3350C7AE1F07}"/>
    <cellStyle name="Comma 17 5 3" xfId="14622" xr:uid="{E848E9C6-B6BC-40AF-946B-71B8A68483A3}"/>
    <cellStyle name="Comma 17 5 3 2" xfId="25134" xr:uid="{20B8984F-D2F5-482E-BF43-F7778C3D5461}"/>
    <cellStyle name="Comma 17 6" xfId="11118" xr:uid="{FCB36D57-BCEE-4914-8188-89BC39046D39}"/>
    <cellStyle name="Comma 17 6 2" xfId="21630" xr:uid="{E7855C2C-E9A4-4B14-87DC-B76890AF5C2D}"/>
    <cellStyle name="Comma 18" xfId="1481" xr:uid="{00000000-0005-0000-0000-00009A000000}"/>
    <cellStyle name="Comma 18 2" xfId="4986" xr:uid="{2E24B5BA-AE4F-4B63-916D-76802CBB5020}"/>
    <cellStyle name="Comma 18 2 2" xfId="8490" xr:uid="{CB2376AA-B12D-4741-A2DA-E7F801F6ABA2}"/>
    <cellStyle name="Comma 18 2 2 2" xfId="19002" xr:uid="{583EC9B8-5664-4AC8-91EE-B1374A0D75CC}"/>
    <cellStyle name="Comma 18 2 2 2 2" xfId="29514" xr:uid="{146AA047-0851-417A-8770-983B7F1798FA}"/>
    <cellStyle name="Comma 18 2 3" xfId="15498" xr:uid="{732F6686-E0A8-43EB-BEEF-3833B0CAFFE2}"/>
    <cellStyle name="Comma 18 2 3 2" xfId="26010" xr:uid="{5A71155A-122A-43A8-BC78-236C4AE1888D}"/>
    <cellStyle name="Comma 18 3" xfId="11994" xr:uid="{7A76D0E2-E246-490F-A670-7DD655B91DE1}"/>
    <cellStyle name="Comma 18 3 2" xfId="22506" xr:uid="{0445CE17-7E55-4DFF-8AA0-CA3D4E111449}"/>
    <cellStyle name="Comma 19" xfId="3672" xr:uid="{650342CD-AC13-4DB6-BD6F-8DF96DBF6C2E}"/>
    <cellStyle name="Comma 19 2" xfId="7176" xr:uid="{DD7823CA-E4E5-4191-872C-15FAAA195091}"/>
    <cellStyle name="Comma 19 2 2" xfId="17688" xr:uid="{93E13EBD-6A66-41AF-924A-3AA5BC47CB37}"/>
    <cellStyle name="Comma 19 2 2 2" xfId="28200" xr:uid="{B1997D11-1581-485F-A5DC-6ACB1108D34A}"/>
    <cellStyle name="Comma 19 3" xfId="14184" xr:uid="{D8C67030-74AB-4F5D-B244-C63C7727C412}"/>
    <cellStyle name="Comma 19 3 2" xfId="24696" xr:uid="{82E6E18C-B2B9-4A9D-A193-B70D05F181DD}"/>
    <cellStyle name="Comma 2" xfId="4" xr:uid="{00000000-0005-0000-0000-00009B000000}"/>
    <cellStyle name="Comma 2 10" xfId="1451" xr:uid="{00000000-0005-0000-0000-00009C000000}"/>
    <cellStyle name="Comma 2 10 2" xfId="4956" xr:uid="{92A4D465-05EC-43DB-8C8C-0F098811D454}"/>
    <cellStyle name="Comma 2 10 2 2" xfId="8460" xr:uid="{CBD56193-74F1-4575-BF19-09CC61C17BFA}"/>
    <cellStyle name="Comma 2 10 2 2 2" xfId="18972" xr:uid="{012D8881-5B4D-4C35-9305-9B19E80549CF}"/>
    <cellStyle name="Comma 2 10 2 2 2 2" xfId="29484" xr:uid="{9F24B718-E1E7-479F-861D-186437C714DF}"/>
    <cellStyle name="Comma 2 10 2 3" xfId="15468" xr:uid="{66EB6F30-153A-4039-A8AF-B06F6645843F}"/>
    <cellStyle name="Comma 2 10 2 3 2" xfId="25980" xr:uid="{17CC08E3-AC3A-4A40-94E2-03AB0CDEC05B}"/>
    <cellStyle name="Comma 2 10 3" xfId="11964" xr:uid="{EE21B39C-DB17-4E18-86D0-4FFABDE2D413}"/>
    <cellStyle name="Comma 2 10 3 2" xfId="22476" xr:uid="{76A69234-C9DB-4705-BC2C-EA18DC820BE0}"/>
    <cellStyle name="Comma 2 11" xfId="3642" xr:uid="{B997590B-9AB3-4C0F-B14F-49BBAA0AE503}"/>
    <cellStyle name="Comma 2 11 2" xfId="7146" xr:uid="{74128CAF-A3FD-4DBD-84CF-F6E613A143A3}"/>
    <cellStyle name="Comma 2 11 2 2" xfId="17658" xr:uid="{4D31CC6C-2CA7-4211-BC52-DBDFA8C369D1}"/>
    <cellStyle name="Comma 2 11 2 2 2" xfId="28170" xr:uid="{0C078E0C-60EE-47DB-AB3F-7F5088B7DF9E}"/>
    <cellStyle name="Comma 2 11 3" xfId="14154" xr:uid="{B657CD6C-1357-4748-9E97-35B3938315F8}"/>
    <cellStyle name="Comma 2 11 3 2" xfId="24666" xr:uid="{76C160B8-278A-4D49-B992-56A71161D876}"/>
    <cellStyle name="Comma 2 12" xfId="10650" xr:uid="{40298493-3DB7-4A9D-8850-6D56FB136F51}"/>
    <cellStyle name="Comma 2 12 2" xfId="21162" xr:uid="{47222FAC-3E29-4120-983E-CB0D09B77950}"/>
    <cellStyle name="Comma 2 2" xfId="9" xr:uid="{00000000-0005-0000-0000-00009D000000}"/>
    <cellStyle name="Comma 2 2 10" xfId="10652" xr:uid="{C2DC6B9B-7033-4422-A0FD-899C63AE76F3}"/>
    <cellStyle name="Comma 2 2 10 2" xfId="21164" xr:uid="{085EE1CE-FEC7-46CD-8EA2-145881CE093D}"/>
    <cellStyle name="Comma 2 2 2" xfId="10" xr:uid="{00000000-0005-0000-0000-00009E000000}"/>
    <cellStyle name="Comma 2 2 2 2" xfId="149" xr:uid="{00000000-0005-0000-0000-00009F000000}"/>
    <cellStyle name="Comma 2 2 2 2 2" xfId="242" xr:uid="{00000000-0005-0000-0000-0000A0000000}"/>
    <cellStyle name="Comma 2 2 2 2 2 2" xfId="530" xr:uid="{00000000-0005-0000-0000-0000A1000000}"/>
    <cellStyle name="Comma 2 2 2 2 2 2 2" xfId="969" xr:uid="{00000000-0005-0000-0000-0000A2000000}"/>
    <cellStyle name="Comma 2 2 2 2 2 2 2 2" xfId="1407" xr:uid="{00000000-0005-0000-0000-0000A3000000}"/>
    <cellStyle name="Comma 2 2 2 2 2 2 2 2 2" xfId="2722" xr:uid="{00000000-0005-0000-0000-0000A4000000}"/>
    <cellStyle name="Comma 2 2 2 2 2 2 2 2 2 2" xfId="6227" xr:uid="{C7407593-4C91-47A3-8F75-0E57B2710ACA}"/>
    <cellStyle name="Comma 2 2 2 2 2 2 2 2 2 2 2" xfId="9731" xr:uid="{6879FDBF-D2FF-45B4-BF90-2D95C2DF6BFA}"/>
    <cellStyle name="Comma 2 2 2 2 2 2 2 2 2 2 2 2" xfId="20243" xr:uid="{D59B577F-2380-4CB9-A2E3-F08DDC5BD009}"/>
    <cellStyle name="Comma 2 2 2 2 2 2 2 2 2 2 2 2 2" xfId="30755" xr:uid="{31810044-D81E-4ED5-9A56-9454A4FC9BD5}"/>
    <cellStyle name="Comma 2 2 2 2 2 2 2 2 2 2 3" xfId="16739" xr:uid="{046BDF2B-B7FF-47D0-9DF7-00C1A7E3AF2A}"/>
    <cellStyle name="Comma 2 2 2 2 2 2 2 2 2 2 3 2" xfId="27251" xr:uid="{C8C82E91-0C6A-4A38-8ADE-63F969CB5C19}"/>
    <cellStyle name="Comma 2 2 2 2 2 2 2 2 2 3" xfId="13235" xr:uid="{8FC1C416-3C73-4731-AF23-64233FBE022E}"/>
    <cellStyle name="Comma 2 2 2 2 2 2 2 2 2 3 2" xfId="23747" xr:uid="{8023520C-8183-4343-A253-B285AB94E338}"/>
    <cellStyle name="Comma 2 2 2 2 2 2 2 2 3" xfId="3598" xr:uid="{00000000-0005-0000-0000-000057000000}"/>
    <cellStyle name="Comma 2 2 2 2 2 2 2 2 3 2" xfId="7103" xr:uid="{C79B24CE-DF84-487D-9D6D-349B1243DC13}"/>
    <cellStyle name="Comma 2 2 2 2 2 2 2 2 3 2 2" xfId="10607" xr:uid="{DEA4F243-9257-492C-95D3-E847B428A7C3}"/>
    <cellStyle name="Comma 2 2 2 2 2 2 2 2 3 2 2 2" xfId="21119" xr:uid="{3502A432-3DB9-45CB-A6E5-811BCEACF5B7}"/>
    <cellStyle name="Comma 2 2 2 2 2 2 2 2 3 2 2 2 2" xfId="31631" xr:uid="{24F736EF-C42A-4247-AE9B-36D8B6F45636}"/>
    <cellStyle name="Comma 2 2 2 2 2 2 2 2 3 2 3" xfId="17615" xr:uid="{9C2495F1-CF15-42A4-9E7F-01AA1165436B}"/>
    <cellStyle name="Comma 2 2 2 2 2 2 2 2 3 2 3 2" xfId="28127" xr:uid="{344728B8-C739-4F0D-879A-615F77DC1B27}"/>
    <cellStyle name="Comma 2 2 2 2 2 2 2 2 3 3" xfId="14111" xr:uid="{60E8C07A-E028-458D-8944-637F1043C85B}"/>
    <cellStyle name="Comma 2 2 2 2 2 2 2 2 3 3 2" xfId="24623" xr:uid="{132DC10D-E48D-444E-A0C6-38465CFFA883}"/>
    <cellStyle name="Comma 2 2 2 2 2 2 2 2 4" xfId="4913" xr:uid="{7B8EF6AC-1E99-4C94-B180-15DD39C6B9CB}"/>
    <cellStyle name="Comma 2 2 2 2 2 2 2 2 4 2" xfId="8417" xr:uid="{AD891D8D-A7E6-412C-9866-07B4399BE9CF}"/>
    <cellStyle name="Comma 2 2 2 2 2 2 2 2 4 2 2" xfId="18929" xr:uid="{5488583A-3C60-437E-B3C0-DFB3AADC75AD}"/>
    <cellStyle name="Comma 2 2 2 2 2 2 2 2 4 2 2 2" xfId="29441" xr:uid="{B7304E3C-9E46-47C4-8041-8C3ACB59A558}"/>
    <cellStyle name="Comma 2 2 2 2 2 2 2 2 4 3" xfId="15425" xr:uid="{AE1B9113-9A79-42E2-8855-2F991096A8E5}"/>
    <cellStyle name="Comma 2 2 2 2 2 2 2 2 4 3 2" xfId="25937" xr:uid="{8EA8C5DE-5B8A-406A-9468-5100B36B4CEF}"/>
    <cellStyle name="Comma 2 2 2 2 2 2 2 2 5" xfId="11921" xr:uid="{8E745B73-054B-42A7-9848-7C8B09BF1898}"/>
    <cellStyle name="Comma 2 2 2 2 2 2 2 2 5 2" xfId="22433" xr:uid="{AA3A9805-C22B-437D-B83D-4A05A0CD9227}"/>
    <cellStyle name="Comma 2 2 2 2 2 2 2 3" xfId="2284" xr:uid="{00000000-0005-0000-0000-0000A5000000}"/>
    <cellStyle name="Comma 2 2 2 2 2 2 2 3 2" xfId="5789" xr:uid="{689A8B36-C906-4C44-9AB7-F50B5B0C03CC}"/>
    <cellStyle name="Comma 2 2 2 2 2 2 2 3 2 2" xfId="9293" xr:uid="{8BFB7A75-BCE9-43CB-8E20-289EA666729A}"/>
    <cellStyle name="Comma 2 2 2 2 2 2 2 3 2 2 2" xfId="19805" xr:uid="{00AE71DD-004D-4F66-B9DA-714D2C1439FF}"/>
    <cellStyle name="Comma 2 2 2 2 2 2 2 3 2 2 2 2" xfId="30317" xr:uid="{67B60106-3DE0-4580-B40D-5A9A9A10579D}"/>
    <cellStyle name="Comma 2 2 2 2 2 2 2 3 2 3" xfId="16301" xr:uid="{451137F7-10FC-4414-8BF3-8220487A7543}"/>
    <cellStyle name="Comma 2 2 2 2 2 2 2 3 2 3 2" xfId="26813" xr:uid="{759D4FF4-EE2B-4105-A9EB-62F156F1E753}"/>
    <cellStyle name="Comma 2 2 2 2 2 2 2 3 3" xfId="12797" xr:uid="{D95D0FD3-DE26-44E6-8DE0-2F731316408B}"/>
    <cellStyle name="Comma 2 2 2 2 2 2 2 3 3 2" xfId="23309" xr:uid="{DF358DC6-7BF6-4F48-9644-63BEAEAE82F1}"/>
    <cellStyle name="Comma 2 2 2 2 2 2 2 4" xfId="3160" xr:uid="{00000000-0005-0000-0000-000056000000}"/>
    <cellStyle name="Comma 2 2 2 2 2 2 2 4 2" xfId="6665" xr:uid="{B844F69C-0F3B-4585-B6F2-8BEDFC6B031E}"/>
    <cellStyle name="Comma 2 2 2 2 2 2 2 4 2 2" xfId="10169" xr:uid="{C0A7FF34-4BCB-469E-B175-225FE698BED1}"/>
    <cellStyle name="Comma 2 2 2 2 2 2 2 4 2 2 2" xfId="20681" xr:uid="{BC0853FB-5624-495D-9D3F-7E8695B797F0}"/>
    <cellStyle name="Comma 2 2 2 2 2 2 2 4 2 2 2 2" xfId="31193" xr:uid="{AEF7DDE9-289B-46F1-B83A-6E0BAAF0BC5D}"/>
    <cellStyle name="Comma 2 2 2 2 2 2 2 4 2 3" xfId="17177" xr:uid="{03DA713F-D2DB-4BED-8B0B-B383EC62421E}"/>
    <cellStyle name="Comma 2 2 2 2 2 2 2 4 2 3 2" xfId="27689" xr:uid="{D8753677-72C9-4B80-B5C5-8AD9C15BC631}"/>
    <cellStyle name="Comma 2 2 2 2 2 2 2 4 3" xfId="13673" xr:uid="{C2D8B61A-AC65-4FA4-AFAA-4DD43FFEEC0F}"/>
    <cellStyle name="Comma 2 2 2 2 2 2 2 4 3 2" xfId="24185" xr:uid="{C3290495-C9EB-4A8E-9145-EF278CE6A2F0}"/>
    <cellStyle name="Comma 2 2 2 2 2 2 2 5" xfId="4475" xr:uid="{DC7AD0AC-9ACC-4C33-944D-11CE43D59E45}"/>
    <cellStyle name="Comma 2 2 2 2 2 2 2 5 2" xfId="7979" xr:uid="{1D19F1DF-153D-4414-AC1B-B16419480798}"/>
    <cellStyle name="Comma 2 2 2 2 2 2 2 5 2 2" xfId="18491" xr:uid="{6E32FA08-A5A3-436C-BFE6-4C7799BCE891}"/>
    <cellStyle name="Comma 2 2 2 2 2 2 2 5 2 2 2" xfId="29003" xr:uid="{495AA95C-440C-4FFA-827B-71723850BBDB}"/>
    <cellStyle name="Comma 2 2 2 2 2 2 2 5 3" xfId="14987" xr:uid="{5FD96163-4D57-4BA0-A490-E71BDBCB4A2C}"/>
    <cellStyle name="Comma 2 2 2 2 2 2 2 5 3 2" xfId="25499" xr:uid="{F4742626-660A-4968-9FFF-5361F0E552A8}"/>
    <cellStyle name="Comma 2 2 2 2 2 2 2 6" xfId="11483" xr:uid="{FE406270-30B2-4CA5-98A9-9B68BD9E396A}"/>
    <cellStyle name="Comma 2 2 2 2 2 2 2 6 2" xfId="21995" xr:uid="{45C4F8EB-5438-4F9F-B6B4-B8D9B3566806}"/>
    <cellStyle name="Comma 2 2 2 2 2 2 3" xfId="1846" xr:uid="{00000000-0005-0000-0000-0000A6000000}"/>
    <cellStyle name="Comma 2 2 2 2 2 2 3 2" xfId="5351" xr:uid="{317339E7-453A-4024-8AB9-5AE6BC4532A7}"/>
    <cellStyle name="Comma 2 2 2 2 2 2 3 2 2" xfId="8855" xr:uid="{2C43D21D-3DE8-49CA-8BB3-68DC0076DF08}"/>
    <cellStyle name="Comma 2 2 2 2 2 2 3 2 2 2" xfId="19367" xr:uid="{B49E388F-1C15-488D-8985-E0728A1CFCB6}"/>
    <cellStyle name="Comma 2 2 2 2 2 2 3 2 2 2 2" xfId="29879" xr:uid="{EFE535B0-7E15-4F8E-8D50-B0FA0D6F2BE0}"/>
    <cellStyle name="Comma 2 2 2 2 2 2 3 2 3" xfId="15863" xr:uid="{C3CF6B0C-FDB2-45C6-8BAC-CB108C69D1D2}"/>
    <cellStyle name="Comma 2 2 2 2 2 2 3 2 3 2" xfId="26375" xr:uid="{34BF72CE-9CB8-4736-8328-93AD583EC556}"/>
    <cellStyle name="Comma 2 2 2 2 2 2 3 3" xfId="12359" xr:uid="{457284E0-CE4D-496F-85BF-1151F6E73C40}"/>
    <cellStyle name="Comma 2 2 2 2 2 2 3 3 2" xfId="22871" xr:uid="{08BE32CB-9283-461E-AD6F-3F2F04312E90}"/>
    <cellStyle name="Comma 2 2 2 2 2 2 4" xfId="4037" xr:uid="{9BA1D0E2-B659-4E6F-8574-C2D19AA48169}"/>
    <cellStyle name="Comma 2 2 2 2 2 2 4 2" xfId="7541" xr:uid="{3060C536-32CD-480B-B3B7-FA8858E32FDE}"/>
    <cellStyle name="Comma 2 2 2 2 2 2 4 2 2" xfId="18053" xr:uid="{EA4A8378-1343-49CB-B643-DDFB9D0E0000}"/>
    <cellStyle name="Comma 2 2 2 2 2 2 4 2 2 2" xfId="28565" xr:uid="{0707857F-D442-4CF3-9A99-3380D827873B}"/>
    <cellStyle name="Comma 2 2 2 2 2 2 4 3" xfId="14549" xr:uid="{4B47A268-1E74-40BE-9BDD-D4A5F54552FA}"/>
    <cellStyle name="Comma 2 2 2 2 2 2 4 3 2" xfId="25061" xr:uid="{6160D39A-65A3-4893-9687-3F622EDA7F37}"/>
    <cellStyle name="Comma 2 2 2 2 2 2 5" xfId="11045" xr:uid="{4BEC3B95-9314-48AC-AB0A-3C1FACEC62AB}"/>
    <cellStyle name="Comma 2 2 2 2 2 2 5 2" xfId="21557" xr:uid="{F1ABBE12-96A5-4B1D-A163-5C372A5047C8}"/>
    <cellStyle name="Comma 2 2 2 2 2 3" xfId="386" xr:uid="{00000000-0005-0000-0000-0000A7000000}"/>
    <cellStyle name="Comma 2 2 2 2 2 3 2" xfId="825" xr:uid="{00000000-0005-0000-0000-0000A8000000}"/>
    <cellStyle name="Comma 2 2 2 2 2 3 2 2" xfId="1263" xr:uid="{00000000-0005-0000-0000-0000A9000000}"/>
    <cellStyle name="Comma 2 2 2 2 2 3 2 2 2" xfId="2578" xr:uid="{00000000-0005-0000-0000-0000AA000000}"/>
    <cellStyle name="Comma 2 2 2 2 2 3 2 2 2 2" xfId="6083" xr:uid="{A5720249-831A-4401-A9A2-9758BAC3527D}"/>
    <cellStyle name="Comma 2 2 2 2 2 3 2 2 2 2 2" xfId="9587" xr:uid="{8A4E948B-E808-4A5C-9866-B98951E8074D}"/>
    <cellStyle name="Comma 2 2 2 2 2 3 2 2 2 2 2 2" xfId="20099" xr:uid="{C53A57BA-28D0-4B6E-94F0-E2B8817323DA}"/>
    <cellStyle name="Comma 2 2 2 2 2 3 2 2 2 2 2 2 2" xfId="30611" xr:uid="{43D59170-4C13-4386-9D93-4D50854C520D}"/>
    <cellStyle name="Comma 2 2 2 2 2 3 2 2 2 2 3" xfId="16595" xr:uid="{8E135215-531C-4547-B6B7-22816F5D2E14}"/>
    <cellStyle name="Comma 2 2 2 2 2 3 2 2 2 2 3 2" xfId="27107" xr:uid="{6779A140-00CC-4531-AB55-A00DD19EE30C}"/>
    <cellStyle name="Comma 2 2 2 2 2 3 2 2 2 3" xfId="13091" xr:uid="{342EBB27-F298-4920-B973-CEA15A850AE7}"/>
    <cellStyle name="Comma 2 2 2 2 2 3 2 2 2 3 2" xfId="23603" xr:uid="{F256ED33-3C99-4F66-819F-2175718C5BF3}"/>
    <cellStyle name="Comma 2 2 2 2 2 3 2 2 3" xfId="3454" xr:uid="{00000000-0005-0000-0000-00005A000000}"/>
    <cellStyle name="Comma 2 2 2 2 2 3 2 2 3 2" xfId="6959" xr:uid="{E30A082F-44A0-458C-A418-9E89D67AACAE}"/>
    <cellStyle name="Comma 2 2 2 2 2 3 2 2 3 2 2" xfId="10463" xr:uid="{3DD1E941-9B72-4850-B612-D5768C4EF5C3}"/>
    <cellStyle name="Comma 2 2 2 2 2 3 2 2 3 2 2 2" xfId="20975" xr:uid="{F1F8D63E-376B-4172-8A03-0434C7C66ABB}"/>
    <cellStyle name="Comma 2 2 2 2 2 3 2 2 3 2 2 2 2" xfId="31487" xr:uid="{E11B631D-067B-4937-817A-338443900F45}"/>
    <cellStyle name="Comma 2 2 2 2 2 3 2 2 3 2 3" xfId="17471" xr:uid="{840F6A15-D1BC-4DF4-80B7-8FD583B07D03}"/>
    <cellStyle name="Comma 2 2 2 2 2 3 2 2 3 2 3 2" xfId="27983" xr:uid="{026E4C99-2C7E-4AA1-8D82-E6CD27AE38A0}"/>
    <cellStyle name="Comma 2 2 2 2 2 3 2 2 3 3" xfId="13967" xr:uid="{32344FFA-C450-4386-A50F-AF3C0A76A051}"/>
    <cellStyle name="Comma 2 2 2 2 2 3 2 2 3 3 2" xfId="24479" xr:uid="{0F36BD32-13AB-4538-9A59-69A72EF26280}"/>
    <cellStyle name="Comma 2 2 2 2 2 3 2 2 4" xfId="4769" xr:uid="{639F1ACE-7AD6-472D-9F3D-40BA642C7D6D}"/>
    <cellStyle name="Comma 2 2 2 2 2 3 2 2 4 2" xfId="8273" xr:uid="{9659EC2C-2C53-404D-A3AA-DFF42DC80382}"/>
    <cellStyle name="Comma 2 2 2 2 2 3 2 2 4 2 2" xfId="18785" xr:uid="{858BB7F9-F98C-430F-928F-640D6CD6C6F4}"/>
    <cellStyle name="Comma 2 2 2 2 2 3 2 2 4 2 2 2" xfId="29297" xr:uid="{A671B1EE-979B-4B60-9524-7AD9290595CF}"/>
    <cellStyle name="Comma 2 2 2 2 2 3 2 2 4 3" xfId="15281" xr:uid="{84AF0A68-EF47-42AD-B219-74EA123E7A8C}"/>
    <cellStyle name="Comma 2 2 2 2 2 3 2 2 4 3 2" xfId="25793" xr:uid="{7BE9096C-1380-48CB-AE3A-1C8BFC49E66F}"/>
    <cellStyle name="Comma 2 2 2 2 2 3 2 2 5" xfId="11777" xr:uid="{D85D1569-069B-4CCD-95E7-826BB0CFB672}"/>
    <cellStyle name="Comma 2 2 2 2 2 3 2 2 5 2" xfId="22289" xr:uid="{7823959F-9A28-4377-9098-EECDF0BDB636}"/>
    <cellStyle name="Comma 2 2 2 2 2 3 2 3" xfId="2140" xr:uid="{00000000-0005-0000-0000-0000AB000000}"/>
    <cellStyle name="Comma 2 2 2 2 2 3 2 3 2" xfId="5645" xr:uid="{3E1F490B-96E6-419B-988D-D4FA70F7E7AB}"/>
    <cellStyle name="Comma 2 2 2 2 2 3 2 3 2 2" xfId="9149" xr:uid="{FCE52C08-2439-4204-A0AC-7224FECD02E7}"/>
    <cellStyle name="Comma 2 2 2 2 2 3 2 3 2 2 2" xfId="19661" xr:uid="{590C693D-E3A7-49E1-9070-F08ACDAE5DF6}"/>
    <cellStyle name="Comma 2 2 2 2 2 3 2 3 2 2 2 2" xfId="30173" xr:uid="{0D676FF9-C010-43FB-8844-1022F7097C4E}"/>
    <cellStyle name="Comma 2 2 2 2 2 3 2 3 2 3" xfId="16157" xr:uid="{E9D66F4B-51D8-4D51-B80B-5B530D2F6A66}"/>
    <cellStyle name="Comma 2 2 2 2 2 3 2 3 2 3 2" xfId="26669" xr:uid="{1FC6894A-E64F-437A-AE80-BF8556E3869B}"/>
    <cellStyle name="Comma 2 2 2 2 2 3 2 3 3" xfId="12653" xr:uid="{A3D218A1-246A-4957-A031-C6A37F202922}"/>
    <cellStyle name="Comma 2 2 2 2 2 3 2 3 3 2" xfId="23165" xr:uid="{088263C3-D60D-4191-8C85-8723A94949A2}"/>
    <cellStyle name="Comma 2 2 2 2 2 3 2 4" xfId="3016" xr:uid="{00000000-0005-0000-0000-000059000000}"/>
    <cellStyle name="Comma 2 2 2 2 2 3 2 4 2" xfId="6521" xr:uid="{38E16D99-CD26-4872-9B3C-14EC6472A0E7}"/>
    <cellStyle name="Comma 2 2 2 2 2 3 2 4 2 2" xfId="10025" xr:uid="{CCEA0B8C-FB79-4EED-8F76-07193EAC891B}"/>
    <cellStyle name="Comma 2 2 2 2 2 3 2 4 2 2 2" xfId="20537" xr:uid="{CBA2D7C2-ABBF-4D46-9AFB-691591C0ADE9}"/>
    <cellStyle name="Comma 2 2 2 2 2 3 2 4 2 2 2 2" xfId="31049" xr:uid="{D2754B7D-582B-42FB-BBA3-73B2A8467545}"/>
    <cellStyle name="Comma 2 2 2 2 2 3 2 4 2 3" xfId="17033" xr:uid="{E139C808-EC18-42BF-A567-21B292AC67BD}"/>
    <cellStyle name="Comma 2 2 2 2 2 3 2 4 2 3 2" xfId="27545" xr:uid="{F065F5C5-7661-4115-ABD4-5F96AFC5FDC5}"/>
    <cellStyle name="Comma 2 2 2 2 2 3 2 4 3" xfId="13529" xr:uid="{32C8E4CA-D024-4E4A-A79E-7CE68BB41A59}"/>
    <cellStyle name="Comma 2 2 2 2 2 3 2 4 3 2" xfId="24041" xr:uid="{D54FC650-C07D-41CF-A7C7-F684778995AA}"/>
    <cellStyle name="Comma 2 2 2 2 2 3 2 5" xfId="4331" xr:uid="{7F101445-1AB8-4699-A408-C77A014CD9E4}"/>
    <cellStyle name="Comma 2 2 2 2 2 3 2 5 2" xfId="7835" xr:uid="{7A9E4B3F-FC37-45A5-8BE8-7702CA287385}"/>
    <cellStyle name="Comma 2 2 2 2 2 3 2 5 2 2" xfId="18347" xr:uid="{5B03B4C8-22FA-4549-B7C0-77A8A3F1B05D}"/>
    <cellStyle name="Comma 2 2 2 2 2 3 2 5 2 2 2" xfId="28859" xr:uid="{6FAC60E5-FB9C-4E9C-B13F-3874E8E5DE0B}"/>
    <cellStyle name="Comma 2 2 2 2 2 3 2 5 3" xfId="14843" xr:uid="{098F00B2-8A45-4FAF-9046-51A84B5FA789}"/>
    <cellStyle name="Comma 2 2 2 2 2 3 2 5 3 2" xfId="25355" xr:uid="{189E9F1E-9DD6-4B63-94DE-F5EC0675DB57}"/>
    <cellStyle name="Comma 2 2 2 2 2 3 2 6" xfId="11339" xr:uid="{49580D1F-1991-4BCF-A93C-45966D9C2E44}"/>
    <cellStyle name="Comma 2 2 2 2 2 3 2 6 2" xfId="21851" xr:uid="{DE84A96F-6428-4BA0-9632-45FB0E2BD299}"/>
    <cellStyle name="Comma 2 2 2 2 2 3 3" xfId="1702" xr:uid="{00000000-0005-0000-0000-0000AC000000}"/>
    <cellStyle name="Comma 2 2 2 2 2 3 3 2" xfId="5207" xr:uid="{6F42A3B4-3955-4896-B10B-FCEBA0C2A6AB}"/>
    <cellStyle name="Comma 2 2 2 2 2 3 3 2 2" xfId="8711" xr:uid="{C22D2419-AACA-4F47-A04C-942EA0F160CF}"/>
    <cellStyle name="Comma 2 2 2 2 2 3 3 2 2 2" xfId="19223" xr:uid="{7F8C7445-2A9E-4A23-A9A0-97CA0190A2C4}"/>
    <cellStyle name="Comma 2 2 2 2 2 3 3 2 2 2 2" xfId="29735" xr:uid="{F7416940-9608-4E57-BED5-796E13EA684F}"/>
    <cellStyle name="Comma 2 2 2 2 2 3 3 2 3" xfId="15719" xr:uid="{C715F0C3-3D97-48BF-9087-6A7B627B396E}"/>
    <cellStyle name="Comma 2 2 2 2 2 3 3 2 3 2" xfId="26231" xr:uid="{E54578EF-FB89-4220-9908-38DAC0EE9C3B}"/>
    <cellStyle name="Comma 2 2 2 2 2 3 3 3" xfId="12215" xr:uid="{B0BEA2F1-6E43-44EC-90A6-75633DFF69EA}"/>
    <cellStyle name="Comma 2 2 2 2 2 3 3 3 2" xfId="22727" xr:uid="{74728D2F-515C-494B-BF3A-BE604230180F}"/>
    <cellStyle name="Comma 2 2 2 2 2 3 4" xfId="3893" xr:uid="{9D99187E-B552-4422-8A4E-2A466244297A}"/>
    <cellStyle name="Comma 2 2 2 2 2 3 4 2" xfId="7397" xr:uid="{F7D5EA02-FECA-40DE-BE08-66986EA9465D}"/>
    <cellStyle name="Comma 2 2 2 2 2 3 4 2 2" xfId="17909" xr:uid="{C99C3A50-00BA-4AB4-9255-A0938D4B29E0}"/>
    <cellStyle name="Comma 2 2 2 2 2 3 4 2 2 2" xfId="28421" xr:uid="{226E4C99-1F61-4300-8E3C-2D908C076D4D}"/>
    <cellStyle name="Comma 2 2 2 2 2 3 4 3" xfId="14405" xr:uid="{2B028D93-ABD5-4FC9-851E-C20BFE948E50}"/>
    <cellStyle name="Comma 2 2 2 2 2 3 4 3 2" xfId="24917" xr:uid="{DEDD8201-A983-4FE1-AA5A-56CE9AF894A0}"/>
    <cellStyle name="Comma 2 2 2 2 2 3 5" xfId="10901" xr:uid="{339682A2-953B-4C44-9D66-E8540E7C843A}"/>
    <cellStyle name="Comma 2 2 2 2 2 3 5 2" xfId="21413" xr:uid="{6C3F368F-C34C-419D-9188-61649BF583BE}"/>
    <cellStyle name="Comma 2 2 2 2 2 4" xfId="681" xr:uid="{00000000-0005-0000-0000-0000AD000000}"/>
    <cellStyle name="Comma 2 2 2 2 2 4 2" xfId="1119" xr:uid="{00000000-0005-0000-0000-0000AE000000}"/>
    <cellStyle name="Comma 2 2 2 2 2 4 2 2" xfId="2434" xr:uid="{00000000-0005-0000-0000-0000AF000000}"/>
    <cellStyle name="Comma 2 2 2 2 2 4 2 2 2" xfId="5939" xr:uid="{B0FD71CF-6FE3-452E-A779-760D09AAAA8D}"/>
    <cellStyle name="Comma 2 2 2 2 2 4 2 2 2 2" xfId="9443" xr:uid="{148F586B-2B16-42E7-9DFB-ABA3DDEA4314}"/>
    <cellStyle name="Comma 2 2 2 2 2 4 2 2 2 2 2" xfId="19955" xr:uid="{11C7448D-232B-4A82-8821-BB6A3909D9FA}"/>
    <cellStyle name="Comma 2 2 2 2 2 4 2 2 2 2 2 2" xfId="30467" xr:uid="{FAC59B4D-15DA-477A-93E8-BB0F280A5CBB}"/>
    <cellStyle name="Comma 2 2 2 2 2 4 2 2 2 3" xfId="16451" xr:uid="{F6592268-3AB5-4C57-ACF8-4E15E3267BA4}"/>
    <cellStyle name="Comma 2 2 2 2 2 4 2 2 2 3 2" xfId="26963" xr:uid="{A3368CE2-B14A-4505-AC7A-DA9E05E56DA7}"/>
    <cellStyle name="Comma 2 2 2 2 2 4 2 2 3" xfId="12947" xr:uid="{8D1E286E-4B60-45CA-83AC-A086776F8C05}"/>
    <cellStyle name="Comma 2 2 2 2 2 4 2 2 3 2" xfId="23459" xr:uid="{FB47B3F2-47C4-4BD4-97FB-016BC3454A8A}"/>
    <cellStyle name="Comma 2 2 2 2 2 4 2 3" xfId="3310" xr:uid="{00000000-0005-0000-0000-00005C000000}"/>
    <cellStyle name="Comma 2 2 2 2 2 4 2 3 2" xfId="6815" xr:uid="{0656DA75-0778-48A9-AA15-8FAFB4601E83}"/>
    <cellStyle name="Comma 2 2 2 2 2 4 2 3 2 2" xfId="10319" xr:uid="{9C0C6857-C274-42AB-AEDF-8458B0C73E8C}"/>
    <cellStyle name="Comma 2 2 2 2 2 4 2 3 2 2 2" xfId="20831" xr:uid="{9CC24273-EB43-4616-BBD6-E8E94A32F573}"/>
    <cellStyle name="Comma 2 2 2 2 2 4 2 3 2 2 2 2" xfId="31343" xr:uid="{F6AE288B-FD0A-4E9A-B9FE-0ECC61865B3B}"/>
    <cellStyle name="Comma 2 2 2 2 2 4 2 3 2 3" xfId="17327" xr:uid="{106FFD78-046C-451D-8386-F94D8A705F23}"/>
    <cellStyle name="Comma 2 2 2 2 2 4 2 3 2 3 2" xfId="27839" xr:uid="{E737DDD2-F35D-429B-89CA-148B4E01C285}"/>
    <cellStyle name="Comma 2 2 2 2 2 4 2 3 3" xfId="13823" xr:uid="{0C99F710-B639-4C04-B3B8-F28DC429F70F}"/>
    <cellStyle name="Comma 2 2 2 2 2 4 2 3 3 2" xfId="24335" xr:uid="{28F4ABE1-7798-48B5-9EDA-D3947D562E2D}"/>
    <cellStyle name="Comma 2 2 2 2 2 4 2 4" xfId="4625" xr:uid="{447A6E27-7BD6-4B4F-BE13-6F207DBF15F8}"/>
    <cellStyle name="Comma 2 2 2 2 2 4 2 4 2" xfId="8129" xr:uid="{AD4591DC-1578-4166-853A-00E022571031}"/>
    <cellStyle name="Comma 2 2 2 2 2 4 2 4 2 2" xfId="18641" xr:uid="{D5E37947-FF35-420E-A44A-0BB8BD081576}"/>
    <cellStyle name="Comma 2 2 2 2 2 4 2 4 2 2 2" xfId="29153" xr:uid="{E01A8C7B-7B4F-49A1-A9F4-569991F48536}"/>
    <cellStyle name="Comma 2 2 2 2 2 4 2 4 3" xfId="15137" xr:uid="{23AEF604-B77D-4160-9EF6-40BA90201702}"/>
    <cellStyle name="Comma 2 2 2 2 2 4 2 4 3 2" xfId="25649" xr:uid="{BCFE32C4-8EED-4819-831C-E77AE4EA5A15}"/>
    <cellStyle name="Comma 2 2 2 2 2 4 2 5" xfId="11633" xr:uid="{0465EE09-BCED-4BF4-8AE9-BA5A64C60F6A}"/>
    <cellStyle name="Comma 2 2 2 2 2 4 2 5 2" xfId="22145" xr:uid="{0F336C14-1D00-4E36-83F9-ABEFA88EDC63}"/>
    <cellStyle name="Comma 2 2 2 2 2 4 3" xfId="1996" xr:uid="{00000000-0005-0000-0000-0000B0000000}"/>
    <cellStyle name="Comma 2 2 2 2 2 4 3 2" xfId="5501" xr:uid="{C8CBC4F0-3618-41A7-97BA-D24642B72AC9}"/>
    <cellStyle name="Comma 2 2 2 2 2 4 3 2 2" xfId="9005" xr:uid="{6D1FA3B2-DE9C-4D21-A113-40A6D70C0B26}"/>
    <cellStyle name="Comma 2 2 2 2 2 4 3 2 2 2" xfId="19517" xr:uid="{FEE0A388-B9E0-49E1-9404-2882FDD488EE}"/>
    <cellStyle name="Comma 2 2 2 2 2 4 3 2 2 2 2" xfId="30029" xr:uid="{96D372D2-FF8D-4112-9099-837675CD7F47}"/>
    <cellStyle name="Comma 2 2 2 2 2 4 3 2 3" xfId="16013" xr:uid="{09ED874E-6120-40EE-8D4A-2F48290A0465}"/>
    <cellStyle name="Comma 2 2 2 2 2 4 3 2 3 2" xfId="26525" xr:uid="{699EE361-46E8-42F6-9247-B96A1896E54D}"/>
    <cellStyle name="Comma 2 2 2 2 2 4 3 3" xfId="12509" xr:uid="{22EAB218-F0B5-4938-900B-66A692C6DAD6}"/>
    <cellStyle name="Comma 2 2 2 2 2 4 3 3 2" xfId="23021" xr:uid="{FB544212-9F3C-4C6E-B70D-27B8B96630F0}"/>
    <cellStyle name="Comma 2 2 2 2 2 4 4" xfId="2872" xr:uid="{00000000-0005-0000-0000-00005B000000}"/>
    <cellStyle name="Comma 2 2 2 2 2 4 4 2" xfId="6377" xr:uid="{021AEC43-32D5-46D8-BE3A-5EAA780D7A3E}"/>
    <cellStyle name="Comma 2 2 2 2 2 4 4 2 2" xfId="9881" xr:uid="{FB34DADA-06D5-4D83-B88A-355ED7B8FA66}"/>
    <cellStyle name="Comma 2 2 2 2 2 4 4 2 2 2" xfId="20393" xr:uid="{AB31C80C-57D7-4706-8F94-C7B0A31538D3}"/>
    <cellStyle name="Comma 2 2 2 2 2 4 4 2 2 2 2" xfId="30905" xr:uid="{CB7A4469-6270-428E-90E5-AA58362E625B}"/>
    <cellStyle name="Comma 2 2 2 2 2 4 4 2 3" xfId="16889" xr:uid="{98BDCB5E-B597-410E-8010-B9488CCEBCE7}"/>
    <cellStyle name="Comma 2 2 2 2 2 4 4 2 3 2" xfId="27401" xr:uid="{73EB6C98-C9CC-43AD-A1D8-EC5C66716064}"/>
    <cellStyle name="Comma 2 2 2 2 2 4 4 3" xfId="13385" xr:uid="{EB74E6B4-D769-45F8-B38F-9ABB0DE86375}"/>
    <cellStyle name="Comma 2 2 2 2 2 4 4 3 2" xfId="23897" xr:uid="{FA9CE2A7-05B2-407E-98F8-D79715802664}"/>
    <cellStyle name="Comma 2 2 2 2 2 4 5" xfId="4187" xr:uid="{2F0D0C98-F232-4637-A229-DDF064CF758E}"/>
    <cellStyle name="Comma 2 2 2 2 2 4 5 2" xfId="7691" xr:uid="{FDFCC157-A057-4DBC-875E-8016F348074B}"/>
    <cellStyle name="Comma 2 2 2 2 2 4 5 2 2" xfId="18203" xr:uid="{F0F1D480-B067-4414-8173-7CDE3C71C69B}"/>
    <cellStyle name="Comma 2 2 2 2 2 4 5 2 2 2" xfId="28715" xr:uid="{F917D56E-213D-47F6-B849-2F20323A05F8}"/>
    <cellStyle name="Comma 2 2 2 2 2 4 5 3" xfId="14699" xr:uid="{AB646D9A-BB45-47A8-A811-2BECE6A8D744}"/>
    <cellStyle name="Comma 2 2 2 2 2 4 5 3 2" xfId="25211" xr:uid="{5C5715C8-6424-4C2C-B487-E659B16A4BB9}"/>
    <cellStyle name="Comma 2 2 2 2 2 4 6" xfId="11195" xr:uid="{41956D4F-BA46-48E6-BEDE-36101F49C82B}"/>
    <cellStyle name="Comma 2 2 2 2 2 4 6 2" xfId="21707" xr:uid="{2597225E-6F14-4A37-89C4-AE4BE776E151}"/>
    <cellStyle name="Comma 2 2 2 2 2 5" xfId="1558" xr:uid="{00000000-0005-0000-0000-0000B1000000}"/>
    <cellStyle name="Comma 2 2 2 2 2 5 2" xfId="5063" xr:uid="{F64B623A-929F-43E6-8F8F-493E1A1582D4}"/>
    <cellStyle name="Comma 2 2 2 2 2 5 2 2" xfId="8567" xr:uid="{BB1227AA-F294-4728-B3FF-66CB55DABC68}"/>
    <cellStyle name="Comma 2 2 2 2 2 5 2 2 2" xfId="19079" xr:uid="{B0285A09-4E1E-4A27-AF84-238777AC4ACB}"/>
    <cellStyle name="Comma 2 2 2 2 2 5 2 2 2 2" xfId="29591" xr:uid="{76B6B0F4-1E67-4406-8058-42A162397BA1}"/>
    <cellStyle name="Comma 2 2 2 2 2 5 2 3" xfId="15575" xr:uid="{22469990-5721-401D-8B79-20174CAB84BE}"/>
    <cellStyle name="Comma 2 2 2 2 2 5 2 3 2" xfId="26087" xr:uid="{2D1AB425-38EE-416E-A4BF-0D48588969F8}"/>
    <cellStyle name="Comma 2 2 2 2 2 5 3" xfId="12071" xr:uid="{2F118938-2680-414C-8E78-A18059DF6778}"/>
    <cellStyle name="Comma 2 2 2 2 2 5 3 2" xfId="22583" xr:uid="{F09BFFF0-2C90-4866-89D0-10765D0D27C0}"/>
    <cellStyle name="Comma 2 2 2 2 2 6" xfId="3749" xr:uid="{2C507995-EF81-4507-B18C-3125AC89680D}"/>
    <cellStyle name="Comma 2 2 2 2 2 6 2" xfId="7253" xr:uid="{70673A48-8B2E-459B-B692-4647BA21B9A9}"/>
    <cellStyle name="Comma 2 2 2 2 2 6 2 2" xfId="17765" xr:uid="{6DA51F14-5917-4CA7-BAEB-9BDACB17008E}"/>
    <cellStyle name="Comma 2 2 2 2 2 6 2 2 2" xfId="28277" xr:uid="{FF78383B-3127-46E9-8607-169A9C52BC1F}"/>
    <cellStyle name="Comma 2 2 2 2 2 6 3" xfId="14261" xr:uid="{CA3E13A8-05C1-4C30-9E9B-1F92C5C8720E}"/>
    <cellStyle name="Comma 2 2 2 2 2 6 3 2" xfId="24773" xr:uid="{3A062757-8DF7-4465-B4FF-0541D17852F8}"/>
    <cellStyle name="Comma 2 2 2 2 2 7" xfId="10757" xr:uid="{D892D87D-6CC7-4F19-BB24-DB1E4D7AE9FE}"/>
    <cellStyle name="Comma 2 2 2 2 2 7 2" xfId="21269" xr:uid="{D5294C2A-BEEE-4631-9C73-C737A0BF6189}"/>
    <cellStyle name="Comma 2 2 2 2 3" xfId="458" xr:uid="{00000000-0005-0000-0000-0000B2000000}"/>
    <cellStyle name="Comma 2 2 2 2 3 2" xfId="897" xr:uid="{00000000-0005-0000-0000-0000B3000000}"/>
    <cellStyle name="Comma 2 2 2 2 3 2 2" xfId="1335" xr:uid="{00000000-0005-0000-0000-0000B4000000}"/>
    <cellStyle name="Comma 2 2 2 2 3 2 2 2" xfId="2650" xr:uid="{00000000-0005-0000-0000-0000B5000000}"/>
    <cellStyle name="Comma 2 2 2 2 3 2 2 2 2" xfId="6155" xr:uid="{32341725-AEA1-474E-9BF4-B8E62C6887C8}"/>
    <cellStyle name="Comma 2 2 2 2 3 2 2 2 2 2" xfId="9659" xr:uid="{31EBDBAC-FC9A-41B5-992E-A92C6ACA0D1D}"/>
    <cellStyle name="Comma 2 2 2 2 3 2 2 2 2 2 2" xfId="20171" xr:uid="{5808F9A8-41EE-4542-884C-786F6B2B1A5C}"/>
    <cellStyle name="Comma 2 2 2 2 3 2 2 2 2 2 2 2" xfId="30683" xr:uid="{585FA4E2-A27E-4254-8A8D-5407A7B8177C}"/>
    <cellStyle name="Comma 2 2 2 2 3 2 2 2 2 3" xfId="16667" xr:uid="{FEEE6A27-95E7-41CB-8D39-540C224ECF18}"/>
    <cellStyle name="Comma 2 2 2 2 3 2 2 2 2 3 2" xfId="27179" xr:uid="{6236E703-A4C0-49BD-823D-FA52AC41E2C2}"/>
    <cellStyle name="Comma 2 2 2 2 3 2 2 2 3" xfId="13163" xr:uid="{D2D118CA-F6CE-4C04-A286-E70755EB8736}"/>
    <cellStyle name="Comma 2 2 2 2 3 2 2 2 3 2" xfId="23675" xr:uid="{FB49368A-4342-452E-8C60-DBA7687A222B}"/>
    <cellStyle name="Comma 2 2 2 2 3 2 2 3" xfId="3526" xr:uid="{00000000-0005-0000-0000-00005F000000}"/>
    <cellStyle name="Comma 2 2 2 2 3 2 2 3 2" xfId="7031" xr:uid="{0FCC1568-3747-44F1-B604-B5A13CFB105E}"/>
    <cellStyle name="Comma 2 2 2 2 3 2 2 3 2 2" xfId="10535" xr:uid="{2608BAAF-0DEA-4CFE-8121-B1E5C670C0D6}"/>
    <cellStyle name="Comma 2 2 2 2 3 2 2 3 2 2 2" xfId="21047" xr:uid="{960959BD-66BD-45AA-8F06-B834947B984A}"/>
    <cellStyle name="Comma 2 2 2 2 3 2 2 3 2 2 2 2" xfId="31559" xr:uid="{AF45415D-4A78-4D2F-A1CA-EBE218C62250}"/>
    <cellStyle name="Comma 2 2 2 2 3 2 2 3 2 3" xfId="17543" xr:uid="{1AA7CE1F-A58F-45D8-955C-8F5DF78C69C3}"/>
    <cellStyle name="Comma 2 2 2 2 3 2 2 3 2 3 2" xfId="28055" xr:uid="{DE2BC29A-97D3-41BD-98E7-637713C77B90}"/>
    <cellStyle name="Comma 2 2 2 2 3 2 2 3 3" xfId="14039" xr:uid="{6D1D67C3-0C13-40AF-92B4-4C917EDBE7DC}"/>
    <cellStyle name="Comma 2 2 2 2 3 2 2 3 3 2" xfId="24551" xr:uid="{44FC7619-F1D6-40E0-8E05-485B96A02454}"/>
    <cellStyle name="Comma 2 2 2 2 3 2 2 4" xfId="4841" xr:uid="{D3FA7BCD-67EF-4B48-8FD1-AAF043C5CEB2}"/>
    <cellStyle name="Comma 2 2 2 2 3 2 2 4 2" xfId="8345" xr:uid="{FEC96333-2639-4AE6-9384-7E4B0E943CD7}"/>
    <cellStyle name="Comma 2 2 2 2 3 2 2 4 2 2" xfId="18857" xr:uid="{6AC9A5EB-E878-4129-AB4D-5615877784CF}"/>
    <cellStyle name="Comma 2 2 2 2 3 2 2 4 2 2 2" xfId="29369" xr:uid="{3ADDBBCB-D1E8-47F3-AF2A-9AEAA16857DC}"/>
    <cellStyle name="Comma 2 2 2 2 3 2 2 4 3" xfId="15353" xr:uid="{EB8DC2BA-9DA5-4DA1-A61D-76B9E9A46FDB}"/>
    <cellStyle name="Comma 2 2 2 2 3 2 2 4 3 2" xfId="25865" xr:uid="{0CE33DEB-057C-490A-9F50-52ED52E35F18}"/>
    <cellStyle name="Comma 2 2 2 2 3 2 2 5" xfId="11849" xr:uid="{33BB8EA9-0604-4F37-B9C8-270666D17FD5}"/>
    <cellStyle name="Comma 2 2 2 2 3 2 2 5 2" xfId="22361" xr:uid="{14C62545-D618-4751-A6C4-B4FFD84A2A91}"/>
    <cellStyle name="Comma 2 2 2 2 3 2 3" xfId="2212" xr:uid="{00000000-0005-0000-0000-0000B6000000}"/>
    <cellStyle name="Comma 2 2 2 2 3 2 3 2" xfId="5717" xr:uid="{E2737E95-254A-425A-8281-90F64109434F}"/>
    <cellStyle name="Comma 2 2 2 2 3 2 3 2 2" xfId="9221" xr:uid="{4CBED189-A319-4F3D-8FB3-E158C4CA8F83}"/>
    <cellStyle name="Comma 2 2 2 2 3 2 3 2 2 2" xfId="19733" xr:uid="{08E37616-8FB0-4944-94E8-912E6314B4BD}"/>
    <cellStyle name="Comma 2 2 2 2 3 2 3 2 2 2 2" xfId="30245" xr:uid="{90260A2E-55E5-4F35-9DEA-36EBE0E98B28}"/>
    <cellStyle name="Comma 2 2 2 2 3 2 3 2 3" xfId="16229" xr:uid="{BE6D91A3-D5C4-4E14-900A-3368B8FEF839}"/>
    <cellStyle name="Comma 2 2 2 2 3 2 3 2 3 2" xfId="26741" xr:uid="{3A83A890-DE69-4EE1-AFB4-92EA8A695D16}"/>
    <cellStyle name="Comma 2 2 2 2 3 2 3 3" xfId="12725" xr:uid="{6FD8D451-2C22-4DD8-9D43-2397CA322FC5}"/>
    <cellStyle name="Comma 2 2 2 2 3 2 3 3 2" xfId="23237" xr:uid="{2D6B23F4-72BB-4F54-85A8-7CE305F51C5C}"/>
    <cellStyle name="Comma 2 2 2 2 3 2 4" xfId="3088" xr:uid="{00000000-0005-0000-0000-00005E000000}"/>
    <cellStyle name="Comma 2 2 2 2 3 2 4 2" xfId="6593" xr:uid="{FE9A5558-F311-488A-861C-1D95E994F99C}"/>
    <cellStyle name="Comma 2 2 2 2 3 2 4 2 2" xfId="10097" xr:uid="{0DDE83A3-F48E-460D-B56E-4B754382E33D}"/>
    <cellStyle name="Comma 2 2 2 2 3 2 4 2 2 2" xfId="20609" xr:uid="{76B1FF2B-43CE-409B-8B5F-17CCCE420305}"/>
    <cellStyle name="Comma 2 2 2 2 3 2 4 2 2 2 2" xfId="31121" xr:uid="{0D3BDB6D-C2A7-4AA7-BB2D-0BD4339AB022}"/>
    <cellStyle name="Comma 2 2 2 2 3 2 4 2 3" xfId="17105" xr:uid="{FB8A0E04-811B-4E99-B7E9-8F49B69D5603}"/>
    <cellStyle name="Comma 2 2 2 2 3 2 4 2 3 2" xfId="27617" xr:uid="{3026C2B3-DF84-441F-B0ED-E7FD8C9D7C53}"/>
    <cellStyle name="Comma 2 2 2 2 3 2 4 3" xfId="13601" xr:uid="{31F754A8-E62C-4293-BA35-1D5B5EAEE4A2}"/>
    <cellStyle name="Comma 2 2 2 2 3 2 4 3 2" xfId="24113" xr:uid="{88D14159-904C-4D04-A99C-E8A0EB784C43}"/>
    <cellStyle name="Comma 2 2 2 2 3 2 5" xfId="4403" xr:uid="{98782810-83FB-4BBA-825B-6625A0BBF5CD}"/>
    <cellStyle name="Comma 2 2 2 2 3 2 5 2" xfId="7907" xr:uid="{6C756C17-F2FE-4082-A8CE-E21786EE5703}"/>
    <cellStyle name="Comma 2 2 2 2 3 2 5 2 2" xfId="18419" xr:uid="{23E2CAE6-1B08-4A96-8F4F-ABBB285E8211}"/>
    <cellStyle name="Comma 2 2 2 2 3 2 5 2 2 2" xfId="28931" xr:uid="{9AB1FFCD-1AD6-4A5B-83B6-FBBEF6A5902B}"/>
    <cellStyle name="Comma 2 2 2 2 3 2 5 3" xfId="14915" xr:uid="{991BC554-2375-4A25-9E00-0476506568C2}"/>
    <cellStyle name="Comma 2 2 2 2 3 2 5 3 2" xfId="25427" xr:uid="{7E6DC8F3-FC9B-4A2F-BFEE-AC88E50FD5BB}"/>
    <cellStyle name="Comma 2 2 2 2 3 2 6" xfId="11411" xr:uid="{EA1875B4-A6E1-47BF-959A-884AB6B4B04C}"/>
    <cellStyle name="Comma 2 2 2 2 3 2 6 2" xfId="21923" xr:uid="{15B93607-CAEF-4E3E-97B1-F209C5E7C529}"/>
    <cellStyle name="Comma 2 2 2 2 3 3" xfId="1774" xr:uid="{00000000-0005-0000-0000-0000B7000000}"/>
    <cellStyle name="Comma 2 2 2 2 3 3 2" xfId="5279" xr:uid="{B863A6D4-39EE-4B31-865F-70D6595A82D4}"/>
    <cellStyle name="Comma 2 2 2 2 3 3 2 2" xfId="8783" xr:uid="{8557AB73-14EA-4AE4-ABDF-EA528FE24CB5}"/>
    <cellStyle name="Comma 2 2 2 2 3 3 2 2 2" xfId="19295" xr:uid="{400A0DFB-0A4A-4F8D-81CF-E21187326BE1}"/>
    <cellStyle name="Comma 2 2 2 2 3 3 2 2 2 2" xfId="29807" xr:uid="{F38E4B78-E2FB-4E61-868E-FAB577C76A1A}"/>
    <cellStyle name="Comma 2 2 2 2 3 3 2 3" xfId="15791" xr:uid="{9E51E6F9-3994-4DF2-9DBE-C5BA479C3086}"/>
    <cellStyle name="Comma 2 2 2 2 3 3 2 3 2" xfId="26303" xr:uid="{273892B3-9A30-488D-AC35-F41B82B6944A}"/>
    <cellStyle name="Comma 2 2 2 2 3 3 3" xfId="12287" xr:uid="{EF6F8253-AA31-4FC0-AAD0-CCC682B12ECC}"/>
    <cellStyle name="Comma 2 2 2 2 3 3 3 2" xfId="22799" xr:uid="{328D74CE-CF0D-4FFE-B731-DB4DFD17E1AF}"/>
    <cellStyle name="Comma 2 2 2 2 3 4" xfId="3965" xr:uid="{B7977808-2ED9-4204-A4C0-667080B9BFB0}"/>
    <cellStyle name="Comma 2 2 2 2 3 4 2" xfId="7469" xr:uid="{33DC705A-F190-417C-A95C-6A7B29F132A5}"/>
    <cellStyle name="Comma 2 2 2 2 3 4 2 2" xfId="17981" xr:uid="{B70A3749-5BEC-4375-8B96-0EC857464F44}"/>
    <cellStyle name="Comma 2 2 2 2 3 4 2 2 2" xfId="28493" xr:uid="{9AB0C223-0839-4053-B44B-EBCA04AD9B63}"/>
    <cellStyle name="Comma 2 2 2 2 3 4 3" xfId="14477" xr:uid="{D5416655-0361-4EF6-A26F-52528CCB6F06}"/>
    <cellStyle name="Comma 2 2 2 2 3 4 3 2" xfId="24989" xr:uid="{A76312CE-2CF1-4F78-A4FD-E8ACBDFC7462}"/>
    <cellStyle name="Comma 2 2 2 2 3 5" xfId="10973" xr:uid="{F354DF6B-FA77-4A6C-A441-798AF45B1856}"/>
    <cellStyle name="Comma 2 2 2 2 3 5 2" xfId="21485" xr:uid="{17FD4DFE-E2A8-4F0D-A504-509278DC324D}"/>
    <cellStyle name="Comma 2 2 2 2 4" xfId="314" xr:uid="{00000000-0005-0000-0000-0000B8000000}"/>
    <cellStyle name="Comma 2 2 2 2 4 2" xfId="753" xr:uid="{00000000-0005-0000-0000-0000B9000000}"/>
    <cellStyle name="Comma 2 2 2 2 4 2 2" xfId="1191" xr:uid="{00000000-0005-0000-0000-0000BA000000}"/>
    <cellStyle name="Comma 2 2 2 2 4 2 2 2" xfId="2506" xr:uid="{00000000-0005-0000-0000-0000BB000000}"/>
    <cellStyle name="Comma 2 2 2 2 4 2 2 2 2" xfId="6011" xr:uid="{AD6CA79F-41F8-47E9-9E71-562501D8F2E4}"/>
    <cellStyle name="Comma 2 2 2 2 4 2 2 2 2 2" xfId="9515" xr:uid="{F11813FE-B95E-4751-8C05-C4EF31ACFC16}"/>
    <cellStyle name="Comma 2 2 2 2 4 2 2 2 2 2 2" xfId="20027" xr:uid="{C985B974-3FCB-43E3-BB68-02A026C99108}"/>
    <cellStyle name="Comma 2 2 2 2 4 2 2 2 2 2 2 2" xfId="30539" xr:uid="{17378470-2296-4DA8-9425-A7944EE2B6E3}"/>
    <cellStyle name="Comma 2 2 2 2 4 2 2 2 2 3" xfId="16523" xr:uid="{0727CEC1-D42E-40A3-8918-AC648EAC2E65}"/>
    <cellStyle name="Comma 2 2 2 2 4 2 2 2 2 3 2" xfId="27035" xr:uid="{FAF17F0C-8F9C-4448-A896-358AF1F7119D}"/>
    <cellStyle name="Comma 2 2 2 2 4 2 2 2 3" xfId="13019" xr:uid="{B285882E-8342-4A6F-9B5A-05D2D3A956AD}"/>
    <cellStyle name="Comma 2 2 2 2 4 2 2 2 3 2" xfId="23531" xr:uid="{170FEE1B-FF5D-4FF8-AB55-286694147892}"/>
    <cellStyle name="Comma 2 2 2 2 4 2 2 3" xfId="3382" xr:uid="{00000000-0005-0000-0000-000062000000}"/>
    <cellStyle name="Comma 2 2 2 2 4 2 2 3 2" xfId="6887" xr:uid="{ED6E7F2E-AFB0-4A34-A7D1-7A737F415C78}"/>
    <cellStyle name="Comma 2 2 2 2 4 2 2 3 2 2" xfId="10391" xr:uid="{BF3461F0-E5E5-4D45-A09B-8DA3FACBFDBA}"/>
    <cellStyle name="Comma 2 2 2 2 4 2 2 3 2 2 2" xfId="20903" xr:uid="{C4395C8B-05BE-424A-823A-4A7C3CC1D530}"/>
    <cellStyle name="Comma 2 2 2 2 4 2 2 3 2 2 2 2" xfId="31415" xr:uid="{A9DE8971-4BED-4254-B578-7EE9D6D5D6C8}"/>
    <cellStyle name="Comma 2 2 2 2 4 2 2 3 2 3" xfId="17399" xr:uid="{1D6C10DF-28B4-4120-8911-5A1285123B7F}"/>
    <cellStyle name="Comma 2 2 2 2 4 2 2 3 2 3 2" xfId="27911" xr:uid="{B567AC73-EC5B-4A65-A743-6ED87303A982}"/>
    <cellStyle name="Comma 2 2 2 2 4 2 2 3 3" xfId="13895" xr:uid="{FEAE6F5C-426F-4041-ABAD-54E9C11FF6D6}"/>
    <cellStyle name="Comma 2 2 2 2 4 2 2 3 3 2" xfId="24407" xr:uid="{B309BE8C-E5CD-4FB3-B2D8-40822911DECC}"/>
    <cellStyle name="Comma 2 2 2 2 4 2 2 4" xfId="4697" xr:uid="{D57F76B7-9FBE-4AEB-B23E-568BE94AAF07}"/>
    <cellStyle name="Comma 2 2 2 2 4 2 2 4 2" xfId="8201" xr:uid="{7D14589A-1E08-49F3-89A2-4F8BBBDB0986}"/>
    <cellStyle name="Comma 2 2 2 2 4 2 2 4 2 2" xfId="18713" xr:uid="{67D04396-FAFC-4800-A5BD-E2A73F1AFA9F}"/>
    <cellStyle name="Comma 2 2 2 2 4 2 2 4 2 2 2" xfId="29225" xr:uid="{B3D9E945-BB4A-4717-86D1-5E5578D28B0C}"/>
    <cellStyle name="Comma 2 2 2 2 4 2 2 4 3" xfId="15209" xr:uid="{9B2A3AB7-DB1A-4E69-A357-BE6F733336C9}"/>
    <cellStyle name="Comma 2 2 2 2 4 2 2 4 3 2" xfId="25721" xr:uid="{8B4EBB61-94E5-4AE3-ACFF-4600B3B8C9F4}"/>
    <cellStyle name="Comma 2 2 2 2 4 2 2 5" xfId="11705" xr:uid="{8C7A4429-3187-4626-912B-E707630A497C}"/>
    <cellStyle name="Comma 2 2 2 2 4 2 2 5 2" xfId="22217" xr:uid="{1057A2F1-392E-4363-A6CD-3A09EDF54126}"/>
    <cellStyle name="Comma 2 2 2 2 4 2 3" xfId="2068" xr:uid="{00000000-0005-0000-0000-0000BC000000}"/>
    <cellStyle name="Comma 2 2 2 2 4 2 3 2" xfId="5573" xr:uid="{8A546389-3EDC-4E8E-8636-7143DA5157C4}"/>
    <cellStyle name="Comma 2 2 2 2 4 2 3 2 2" xfId="9077" xr:uid="{5DB28416-8BE1-4392-AF76-D6FC6C1E6AC8}"/>
    <cellStyle name="Comma 2 2 2 2 4 2 3 2 2 2" xfId="19589" xr:uid="{2899A5B2-62FC-4F3C-9D1D-DDF4FA441A81}"/>
    <cellStyle name="Comma 2 2 2 2 4 2 3 2 2 2 2" xfId="30101" xr:uid="{C0C739EA-0611-4B31-99A9-6AA6D74B831D}"/>
    <cellStyle name="Comma 2 2 2 2 4 2 3 2 3" xfId="16085" xr:uid="{F2748CB3-38DB-425A-BE10-113300428100}"/>
    <cellStyle name="Comma 2 2 2 2 4 2 3 2 3 2" xfId="26597" xr:uid="{C54F7170-31B3-432E-8836-677770258749}"/>
    <cellStyle name="Comma 2 2 2 2 4 2 3 3" xfId="12581" xr:uid="{93458735-B969-4933-B2B4-8D9C98BCD7AB}"/>
    <cellStyle name="Comma 2 2 2 2 4 2 3 3 2" xfId="23093" xr:uid="{458B36C5-A56D-4832-ADEA-B73E76DA5A63}"/>
    <cellStyle name="Comma 2 2 2 2 4 2 4" xfId="2944" xr:uid="{00000000-0005-0000-0000-000061000000}"/>
    <cellStyle name="Comma 2 2 2 2 4 2 4 2" xfId="6449" xr:uid="{81B5B03F-CA92-43BF-A2E1-DEEBAFB4D295}"/>
    <cellStyle name="Comma 2 2 2 2 4 2 4 2 2" xfId="9953" xr:uid="{81B6719D-861C-4B2A-BFCA-2C5C37510BD6}"/>
    <cellStyle name="Comma 2 2 2 2 4 2 4 2 2 2" xfId="20465" xr:uid="{B3C69167-F933-4F1C-99CD-0C89A067AD39}"/>
    <cellStyle name="Comma 2 2 2 2 4 2 4 2 2 2 2" xfId="30977" xr:uid="{FEA0BE1E-7064-4027-BAF9-444AF69A299C}"/>
    <cellStyle name="Comma 2 2 2 2 4 2 4 2 3" xfId="16961" xr:uid="{812BBBF4-932D-4D33-A654-0C11881D7EC3}"/>
    <cellStyle name="Comma 2 2 2 2 4 2 4 2 3 2" xfId="27473" xr:uid="{2D48277A-F97F-4611-9E3E-9A8F9D5B0AD4}"/>
    <cellStyle name="Comma 2 2 2 2 4 2 4 3" xfId="13457" xr:uid="{1EAAF468-5ED9-429A-AEEC-799C758BFCCC}"/>
    <cellStyle name="Comma 2 2 2 2 4 2 4 3 2" xfId="23969" xr:uid="{C7595A9C-D702-4CA8-BDC6-08BCDC74882F}"/>
    <cellStyle name="Comma 2 2 2 2 4 2 5" xfId="4259" xr:uid="{4A293EDC-74AD-4DDA-BAD2-70841C9C4400}"/>
    <cellStyle name="Comma 2 2 2 2 4 2 5 2" xfId="7763" xr:uid="{93BE1046-AF46-4CBF-AD6C-9B3EBF96DB5A}"/>
    <cellStyle name="Comma 2 2 2 2 4 2 5 2 2" xfId="18275" xr:uid="{1321B8F2-520D-4BA0-8C53-77C77B45AF5A}"/>
    <cellStyle name="Comma 2 2 2 2 4 2 5 2 2 2" xfId="28787" xr:uid="{972919C9-E791-4164-9AD7-8B41E40027A7}"/>
    <cellStyle name="Comma 2 2 2 2 4 2 5 3" xfId="14771" xr:uid="{CB0877B3-F499-4440-9949-1E445F285F26}"/>
    <cellStyle name="Comma 2 2 2 2 4 2 5 3 2" xfId="25283" xr:uid="{72FCD0EE-AD7A-4305-B239-24C5542D31BC}"/>
    <cellStyle name="Comma 2 2 2 2 4 2 6" xfId="11267" xr:uid="{24026EF4-7AAA-4C2C-9917-4F657B941761}"/>
    <cellStyle name="Comma 2 2 2 2 4 2 6 2" xfId="21779" xr:uid="{8FF96F5F-504D-49AA-91D6-845C88091211}"/>
    <cellStyle name="Comma 2 2 2 2 4 3" xfId="1630" xr:uid="{00000000-0005-0000-0000-0000BD000000}"/>
    <cellStyle name="Comma 2 2 2 2 4 3 2" xfId="5135" xr:uid="{EEE6A275-6162-45A3-8952-3C8FE3199CEF}"/>
    <cellStyle name="Comma 2 2 2 2 4 3 2 2" xfId="8639" xr:uid="{FE04996B-2D06-47F2-A2A3-3393A76C8D72}"/>
    <cellStyle name="Comma 2 2 2 2 4 3 2 2 2" xfId="19151" xr:uid="{A25C9B7B-E2F1-4DD5-A793-D6DBC0F45602}"/>
    <cellStyle name="Comma 2 2 2 2 4 3 2 2 2 2" xfId="29663" xr:uid="{DAA2D403-CB05-44F7-AE78-29044A63A0B1}"/>
    <cellStyle name="Comma 2 2 2 2 4 3 2 3" xfId="15647" xr:uid="{9B913739-7D86-42F8-9E6D-F7FC3F6185A7}"/>
    <cellStyle name="Comma 2 2 2 2 4 3 2 3 2" xfId="26159" xr:uid="{E8B5547C-EB66-4440-BCDB-A6FDCB97BDA7}"/>
    <cellStyle name="Comma 2 2 2 2 4 3 3" xfId="12143" xr:uid="{DFB2153D-8D01-49B1-982B-F958243FB56E}"/>
    <cellStyle name="Comma 2 2 2 2 4 3 3 2" xfId="22655" xr:uid="{4A61D7BD-CB84-4B39-9649-972162E998A7}"/>
    <cellStyle name="Comma 2 2 2 2 4 4" xfId="3821" xr:uid="{E91573EC-DB30-43F4-9173-EBE501C0E691}"/>
    <cellStyle name="Comma 2 2 2 2 4 4 2" xfId="7325" xr:uid="{18ED3C01-A72F-4C34-97D3-4E1FF0E0C52F}"/>
    <cellStyle name="Comma 2 2 2 2 4 4 2 2" xfId="17837" xr:uid="{38ACDEFD-0C6B-43C7-A0BD-08031F36F4BD}"/>
    <cellStyle name="Comma 2 2 2 2 4 4 2 2 2" xfId="28349" xr:uid="{EF3D2E82-BB14-4D90-AE3D-E749C3A4D2BC}"/>
    <cellStyle name="Comma 2 2 2 2 4 4 3" xfId="14333" xr:uid="{7AB57CF8-31D0-48DF-852D-F4A0A0270943}"/>
    <cellStyle name="Comma 2 2 2 2 4 4 3 2" xfId="24845" xr:uid="{CE1044AE-05CB-46E3-9551-89FED342CC90}"/>
    <cellStyle name="Comma 2 2 2 2 4 5" xfId="10829" xr:uid="{B8DCA6C3-A514-44AB-83AB-2E96F2C2B60D}"/>
    <cellStyle name="Comma 2 2 2 2 4 5 2" xfId="21341" xr:uid="{D4243AD4-336E-4BCA-830E-8D99B25C3769}"/>
    <cellStyle name="Comma 2 2 2 2 5" xfId="609" xr:uid="{00000000-0005-0000-0000-0000BE000000}"/>
    <cellStyle name="Comma 2 2 2 2 5 2" xfId="1047" xr:uid="{00000000-0005-0000-0000-0000BF000000}"/>
    <cellStyle name="Comma 2 2 2 2 5 2 2" xfId="2362" xr:uid="{00000000-0005-0000-0000-0000C0000000}"/>
    <cellStyle name="Comma 2 2 2 2 5 2 2 2" xfId="5867" xr:uid="{3B458D38-7923-42CE-B7AB-D828090DC98F}"/>
    <cellStyle name="Comma 2 2 2 2 5 2 2 2 2" xfId="9371" xr:uid="{BBCBA270-1C9A-4EF1-9E57-0CA5A46B8AC8}"/>
    <cellStyle name="Comma 2 2 2 2 5 2 2 2 2 2" xfId="19883" xr:uid="{62B178BD-A628-404D-A00D-5D111560CA06}"/>
    <cellStyle name="Comma 2 2 2 2 5 2 2 2 2 2 2" xfId="30395" xr:uid="{D2A526BB-C61E-4374-9148-D76327F19FE4}"/>
    <cellStyle name="Comma 2 2 2 2 5 2 2 2 3" xfId="16379" xr:uid="{A383F6E8-FC65-453D-8689-B67F81B6BDC2}"/>
    <cellStyle name="Comma 2 2 2 2 5 2 2 2 3 2" xfId="26891" xr:uid="{77DF1E90-0D15-41BB-8A84-F570E6C7E5D8}"/>
    <cellStyle name="Comma 2 2 2 2 5 2 2 3" xfId="12875" xr:uid="{2ECD15AD-4924-4F3C-B9DF-5CDCB809DAD3}"/>
    <cellStyle name="Comma 2 2 2 2 5 2 2 3 2" xfId="23387" xr:uid="{51CAFAD9-086F-4238-B677-77889F55E696}"/>
    <cellStyle name="Comma 2 2 2 2 5 2 3" xfId="3238" xr:uid="{00000000-0005-0000-0000-000064000000}"/>
    <cellStyle name="Comma 2 2 2 2 5 2 3 2" xfId="6743" xr:uid="{932DBE37-B302-4FA1-94F4-35FB2F276B9E}"/>
    <cellStyle name="Comma 2 2 2 2 5 2 3 2 2" xfId="10247" xr:uid="{DF01735C-0A2E-4B37-A053-C43B91CEAD36}"/>
    <cellStyle name="Comma 2 2 2 2 5 2 3 2 2 2" xfId="20759" xr:uid="{18C352C5-EF96-4D9C-97AA-935E0CBEFD22}"/>
    <cellStyle name="Comma 2 2 2 2 5 2 3 2 2 2 2" xfId="31271" xr:uid="{BD6F8F4C-072F-44ED-AD1D-BA5125816DE5}"/>
    <cellStyle name="Comma 2 2 2 2 5 2 3 2 3" xfId="17255" xr:uid="{7B185BF1-DD9F-4D61-AE4F-3A6050AE23AB}"/>
    <cellStyle name="Comma 2 2 2 2 5 2 3 2 3 2" xfId="27767" xr:uid="{7478FB74-B37B-4345-930A-EEEBD0C476AF}"/>
    <cellStyle name="Comma 2 2 2 2 5 2 3 3" xfId="13751" xr:uid="{37EACA38-15EC-4FC8-B69B-6D0934806113}"/>
    <cellStyle name="Comma 2 2 2 2 5 2 3 3 2" xfId="24263" xr:uid="{08C12D58-5EFD-4B0E-8C59-8D06E9A35989}"/>
    <cellStyle name="Comma 2 2 2 2 5 2 4" xfId="4553" xr:uid="{1310C679-82A4-4DE4-A6D5-812E2BDF2A69}"/>
    <cellStyle name="Comma 2 2 2 2 5 2 4 2" xfId="8057" xr:uid="{96A4C522-85CE-4C31-8D7C-AB99AC26ABAC}"/>
    <cellStyle name="Comma 2 2 2 2 5 2 4 2 2" xfId="18569" xr:uid="{0CA69CB7-9F50-4B2A-B113-4A1982745F86}"/>
    <cellStyle name="Comma 2 2 2 2 5 2 4 2 2 2" xfId="29081" xr:uid="{5D686899-233D-4276-90B7-76BA0AC30BF9}"/>
    <cellStyle name="Comma 2 2 2 2 5 2 4 3" xfId="15065" xr:uid="{BF1D1427-56A9-46C6-9E8B-7DFAA54C21D0}"/>
    <cellStyle name="Comma 2 2 2 2 5 2 4 3 2" xfId="25577" xr:uid="{7DEC276E-DB3E-46F1-AE1B-96E1CCCC7482}"/>
    <cellStyle name="Comma 2 2 2 2 5 2 5" xfId="11561" xr:uid="{F994BA34-5A69-41D8-B18E-E978F8EFE349}"/>
    <cellStyle name="Comma 2 2 2 2 5 2 5 2" xfId="22073" xr:uid="{E97977D8-8AA9-4AEB-927B-31A58037EF79}"/>
    <cellStyle name="Comma 2 2 2 2 5 3" xfId="1924" xr:uid="{00000000-0005-0000-0000-0000C1000000}"/>
    <cellStyle name="Comma 2 2 2 2 5 3 2" xfId="5429" xr:uid="{CCF00601-8459-4CCB-8A36-E2E58338745C}"/>
    <cellStyle name="Comma 2 2 2 2 5 3 2 2" xfId="8933" xr:uid="{03471CFF-0A6C-43E0-BF40-C4D799DAB4BF}"/>
    <cellStyle name="Comma 2 2 2 2 5 3 2 2 2" xfId="19445" xr:uid="{06BE0C01-8518-426D-BB1F-70D312B26234}"/>
    <cellStyle name="Comma 2 2 2 2 5 3 2 2 2 2" xfId="29957" xr:uid="{E3BB40C6-EC38-4091-B7EC-ECEB3478FF02}"/>
    <cellStyle name="Comma 2 2 2 2 5 3 2 3" xfId="15941" xr:uid="{DEA80600-C7E0-4F1E-A665-46A75C0AD542}"/>
    <cellStyle name="Comma 2 2 2 2 5 3 2 3 2" xfId="26453" xr:uid="{584C7CBE-AB1F-4B20-87B0-4D674C7E84E2}"/>
    <cellStyle name="Comma 2 2 2 2 5 3 3" xfId="12437" xr:uid="{00F7AD4E-8F1A-4DD8-BB3D-BFF830507EFD}"/>
    <cellStyle name="Comma 2 2 2 2 5 3 3 2" xfId="22949" xr:uid="{5C59C84A-DB37-47AF-95EF-96876DD5FA35}"/>
    <cellStyle name="Comma 2 2 2 2 5 4" xfId="2800" xr:uid="{00000000-0005-0000-0000-000063000000}"/>
    <cellStyle name="Comma 2 2 2 2 5 4 2" xfId="6305" xr:uid="{3CB13758-2FBB-4BCC-B201-7709396BF6DA}"/>
    <cellStyle name="Comma 2 2 2 2 5 4 2 2" xfId="9809" xr:uid="{3BC23814-C9AB-4E56-8507-A6FA380D4982}"/>
    <cellStyle name="Comma 2 2 2 2 5 4 2 2 2" xfId="20321" xr:uid="{C9091AE8-1EBC-4B01-B39E-84901DAE82C4}"/>
    <cellStyle name="Comma 2 2 2 2 5 4 2 2 2 2" xfId="30833" xr:uid="{0DBD3C7A-0977-43B4-B9E5-8D06EB90253A}"/>
    <cellStyle name="Comma 2 2 2 2 5 4 2 3" xfId="16817" xr:uid="{9EB3764B-BA58-40F7-82D5-EEE508366424}"/>
    <cellStyle name="Comma 2 2 2 2 5 4 2 3 2" xfId="27329" xr:uid="{B1BCFB90-093E-413E-8454-7251F889601A}"/>
    <cellStyle name="Comma 2 2 2 2 5 4 3" xfId="13313" xr:uid="{D7961A5E-46DE-45EF-AD93-192ED4FA1481}"/>
    <cellStyle name="Comma 2 2 2 2 5 4 3 2" xfId="23825" xr:uid="{9ACF06C8-A0CE-4787-B5AC-5F66B04FABDB}"/>
    <cellStyle name="Comma 2 2 2 2 5 5" xfId="4115" xr:uid="{09C51071-4C2D-4446-9BFB-CFB9847FA612}"/>
    <cellStyle name="Comma 2 2 2 2 5 5 2" xfId="7619" xr:uid="{FA53BD49-10A9-4BBE-877B-2EB997101A00}"/>
    <cellStyle name="Comma 2 2 2 2 5 5 2 2" xfId="18131" xr:uid="{41A9BC3C-E159-44E3-A8BC-CCCED83DF742}"/>
    <cellStyle name="Comma 2 2 2 2 5 5 2 2 2" xfId="28643" xr:uid="{073B95A5-C5DC-4F2A-8846-E61D9AFC5944}"/>
    <cellStyle name="Comma 2 2 2 2 5 5 3" xfId="14627" xr:uid="{FB42B745-71C2-4B60-8AAD-3A60FC1A4E03}"/>
    <cellStyle name="Comma 2 2 2 2 5 5 3 2" xfId="25139" xr:uid="{8B944289-ADC7-4339-8E2F-4BE698A7B1FD}"/>
    <cellStyle name="Comma 2 2 2 2 5 6" xfId="11123" xr:uid="{F8D854F1-B20E-437F-B88E-DC7CBFC750C1}"/>
    <cellStyle name="Comma 2 2 2 2 5 6 2" xfId="21635" xr:uid="{E0B1F375-116B-44C4-BFE7-A287A36E45CC}"/>
    <cellStyle name="Comma 2 2 2 2 6" xfId="1486" xr:uid="{00000000-0005-0000-0000-0000C2000000}"/>
    <cellStyle name="Comma 2 2 2 2 6 2" xfId="4991" xr:uid="{13542ABA-B359-4A62-8248-C2E80F30A568}"/>
    <cellStyle name="Comma 2 2 2 2 6 2 2" xfId="8495" xr:uid="{59ACED3D-D54B-4150-B855-7B5D3C1F0DC5}"/>
    <cellStyle name="Comma 2 2 2 2 6 2 2 2" xfId="19007" xr:uid="{C8CCC3B8-6AE6-4477-A517-9CB12ADE4331}"/>
    <cellStyle name="Comma 2 2 2 2 6 2 2 2 2" xfId="29519" xr:uid="{CABE0447-A686-419D-AC29-67D88C284AD0}"/>
    <cellStyle name="Comma 2 2 2 2 6 2 3" xfId="15503" xr:uid="{4BC0E446-E932-44D1-A43D-DD15132309AE}"/>
    <cellStyle name="Comma 2 2 2 2 6 2 3 2" xfId="26015" xr:uid="{0625DA6A-F2E0-4F2D-9567-95B300A48E6C}"/>
    <cellStyle name="Comma 2 2 2 2 6 3" xfId="11999" xr:uid="{55E1B63D-8455-4C96-9841-E03EE75671EF}"/>
    <cellStyle name="Comma 2 2 2 2 6 3 2" xfId="22511" xr:uid="{0BC4B46B-9E46-410F-B7A7-1CD873C9158E}"/>
    <cellStyle name="Comma 2 2 2 2 7" xfId="3677" xr:uid="{B179E61E-F69D-44DC-A31C-6F8DA88F454E}"/>
    <cellStyle name="Comma 2 2 2 2 7 2" xfId="7181" xr:uid="{16EC8CB5-CE07-4211-9590-9A28BC2D3E70}"/>
    <cellStyle name="Comma 2 2 2 2 7 2 2" xfId="17693" xr:uid="{9BACD585-6229-4F73-8ED8-F8D95BEF7DAE}"/>
    <cellStyle name="Comma 2 2 2 2 7 2 2 2" xfId="28205" xr:uid="{91CCF2C7-EBAD-42FA-A747-5016F0162A24}"/>
    <cellStyle name="Comma 2 2 2 2 7 3" xfId="14189" xr:uid="{D3204B58-20D7-47CA-9713-87050A0AC636}"/>
    <cellStyle name="Comma 2 2 2 2 7 3 2" xfId="24701" xr:uid="{2C68844E-9C45-4252-B6AC-1EF86A31E0BB}"/>
    <cellStyle name="Comma 2 2 2 2 8" xfId="10685" xr:uid="{59879CC4-BC45-488D-AC81-C61F0AF919BC}"/>
    <cellStyle name="Comma 2 2 2 2 8 2" xfId="21197" xr:uid="{7F6323FC-2BEC-4B86-93FB-9F88836B0A55}"/>
    <cellStyle name="Comma 2 2 2 3" xfId="210" xr:uid="{00000000-0005-0000-0000-0000C3000000}"/>
    <cellStyle name="Comma 2 2 2 3 2" xfId="498" xr:uid="{00000000-0005-0000-0000-0000C4000000}"/>
    <cellStyle name="Comma 2 2 2 3 2 2" xfId="937" xr:uid="{00000000-0005-0000-0000-0000C5000000}"/>
    <cellStyle name="Comma 2 2 2 3 2 2 2" xfId="1375" xr:uid="{00000000-0005-0000-0000-0000C6000000}"/>
    <cellStyle name="Comma 2 2 2 3 2 2 2 2" xfId="2690" xr:uid="{00000000-0005-0000-0000-0000C7000000}"/>
    <cellStyle name="Comma 2 2 2 3 2 2 2 2 2" xfId="6195" xr:uid="{F0485B87-4910-4263-B422-F37F38AEEE50}"/>
    <cellStyle name="Comma 2 2 2 3 2 2 2 2 2 2" xfId="9699" xr:uid="{FF7F2400-248E-4BC4-88D3-11B27D671E10}"/>
    <cellStyle name="Comma 2 2 2 3 2 2 2 2 2 2 2" xfId="20211" xr:uid="{8FD1942B-8032-4CB1-A072-E1CF5324F5A7}"/>
    <cellStyle name="Comma 2 2 2 3 2 2 2 2 2 2 2 2" xfId="30723" xr:uid="{27D9B23D-B71D-43EF-9818-B939905EA995}"/>
    <cellStyle name="Comma 2 2 2 3 2 2 2 2 2 3" xfId="16707" xr:uid="{2E83F10D-A8EC-4B40-9CCA-550559F983F9}"/>
    <cellStyle name="Comma 2 2 2 3 2 2 2 2 2 3 2" xfId="27219" xr:uid="{2325C5F9-5664-42C0-B803-52EDF1FA3E64}"/>
    <cellStyle name="Comma 2 2 2 3 2 2 2 2 3" xfId="13203" xr:uid="{58F4FBC5-FEF8-437E-8090-9070BEF69D4E}"/>
    <cellStyle name="Comma 2 2 2 3 2 2 2 2 3 2" xfId="23715" xr:uid="{83B66690-E74C-4E61-B6D0-04A51BCE8324}"/>
    <cellStyle name="Comma 2 2 2 3 2 2 2 3" xfId="3566" xr:uid="{00000000-0005-0000-0000-000068000000}"/>
    <cellStyle name="Comma 2 2 2 3 2 2 2 3 2" xfId="7071" xr:uid="{5EEBBC12-7556-406D-962E-8E19605C0EDC}"/>
    <cellStyle name="Comma 2 2 2 3 2 2 2 3 2 2" xfId="10575" xr:uid="{A79433CB-5949-4CA5-9DB5-67131F523DB2}"/>
    <cellStyle name="Comma 2 2 2 3 2 2 2 3 2 2 2" xfId="21087" xr:uid="{1EFC932A-4285-49D1-8108-4A5F19B9F4FC}"/>
    <cellStyle name="Comma 2 2 2 3 2 2 2 3 2 2 2 2" xfId="31599" xr:uid="{BA6A1A3E-2510-4536-890B-63F65BC8EA21}"/>
    <cellStyle name="Comma 2 2 2 3 2 2 2 3 2 3" xfId="17583" xr:uid="{9B13DB66-7084-4005-98CB-A70C091FB561}"/>
    <cellStyle name="Comma 2 2 2 3 2 2 2 3 2 3 2" xfId="28095" xr:uid="{AAC1F73D-0853-4771-A909-36E09AC7D382}"/>
    <cellStyle name="Comma 2 2 2 3 2 2 2 3 3" xfId="14079" xr:uid="{1BD02CE2-1629-4911-B3A5-46F370D8C3C8}"/>
    <cellStyle name="Comma 2 2 2 3 2 2 2 3 3 2" xfId="24591" xr:uid="{02ADCF36-E8B5-4D41-92DD-AEDDB70127B9}"/>
    <cellStyle name="Comma 2 2 2 3 2 2 2 4" xfId="4881" xr:uid="{777C6DB7-3092-4335-9677-2ADE2DB98B38}"/>
    <cellStyle name="Comma 2 2 2 3 2 2 2 4 2" xfId="8385" xr:uid="{ED57630E-344B-4173-8070-78B3B782EC03}"/>
    <cellStyle name="Comma 2 2 2 3 2 2 2 4 2 2" xfId="18897" xr:uid="{DAF78C9F-6C7B-4405-A133-BA33070BA28C}"/>
    <cellStyle name="Comma 2 2 2 3 2 2 2 4 2 2 2" xfId="29409" xr:uid="{17D3861F-F299-4DF3-8478-E59357914887}"/>
    <cellStyle name="Comma 2 2 2 3 2 2 2 4 3" xfId="15393" xr:uid="{4B60E53B-9B82-454C-8D4D-79816180E2D1}"/>
    <cellStyle name="Comma 2 2 2 3 2 2 2 4 3 2" xfId="25905" xr:uid="{44FF2300-3988-4363-A933-81323BA62CEE}"/>
    <cellStyle name="Comma 2 2 2 3 2 2 2 5" xfId="11889" xr:uid="{6C361341-5ABB-435D-8C0A-F6C06E027F9C}"/>
    <cellStyle name="Comma 2 2 2 3 2 2 2 5 2" xfId="22401" xr:uid="{30CF38D1-2E0F-4DD6-AC57-F29FC72A830B}"/>
    <cellStyle name="Comma 2 2 2 3 2 2 3" xfId="2252" xr:uid="{00000000-0005-0000-0000-0000C8000000}"/>
    <cellStyle name="Comma 2 2 2 3 2 2 3 2" xfId="5757" xr:uid="{F4DC9A4A-453B-4E32-8CCD-7485C3888009}"/>
    <cellStyle name="Comma 2 2 2 3 2 2 3 2 2" xfId="9261" xr:uid="{BDAEA555-6E27-494D-9F85-3CC84DD790D3}"/>
    <cellStyle name="Comma 2 2 2 3 2 2 3 2 2 2" xfId="19773" xr:uid="{4BC9E4C2-5445-4919-AAF6-AB89FD82AD10}"/>
    <cellStyle name="Comma 2 2 2 3 2 2 3 2 2 2 2" xfId="30285" xr:uid="{C1CCA03E-CD95-422F-A270-DB47041D12AA}"/>
    <cellStyle name="Comma 2 2 2 3 2 2 3 2 3" xfId="16269" xr:uid="{2BC2C4ED-DC89-41FE-BA78-35D99E0FE748}"/>
    <cellStyle name="Comma 2 2 2 3 2 2 3 2 3 2" xfId="26781" xr:uid="{ACE0540A-6F2D-4537-9A30-62680B02F1D8}"/>
    <cellStyle name="Comma 2 2 2 3 2 2 3 3" xfId="12765" xr:uid="{0981421D-D5C8-4D36-9194-11173ED48AC9}"/>
    <cellStyle name="Comma 2 2 2 3 2 2 3 3 2" xfId="23277" xr:uid="{713EEA70-204B-4D53-9362-91CBA719C8AC}"/>
    <cellStyle name="Comma 2 2 2 3 2 2 4" xfId="3128" xr:uid="{00000000-0005-0000-0000-000067000000}"/>
    <cellStyle name="Comma 2 2 2 3 2 2 4 2" xfId="6633" xr:uid="{36ABE73E-8A40-485F-97F4-EFCFEB04344B}"/>
    <cellStyle name="Comma 2 2 2 3 2 2 4 2 2" xfId="10137" xr:uid="{8D63E291-07CD-4B91-A346-40ADC9168730}"/>
    <cellStyle name="Comma 2 2 2 3 2 2 4 2 2 2" xfId="20649" xr:uid="{ED349D7E-EB6F-4306-8676-5F20FC57ECDD}"/>
    <cellStyle name="Comma 2 2 2 3 2 2 4 2 2 2 2" xfId="31161" xr:uid="{3271A51A-D66E-4036-9123-2A44C5DD14DB}"/>
    <cellStyle name="Comma 2 2 2 3 2 2 4 2 3" xfId="17145" xr:uid="{468A5EC6-11A7-497E-A143-8E88BE85543A}"/>
    <cellStyle name="Comma 2 2 2 3 2 2 4 2 3 2" xfId="27657" xr:uid="{EACD085F-EC2F-40AD-8D40-ED229D73D258}"/>
    <cellStyle name="Comma 2 2 2 3 2 2 4 3" xfId="13641" xr:uid="{F7EC0788-A2E1-42CC-BC96-A6CF19C8E773}"/>
    <cellStyle name="Comma 2 2 2 3 2 2 4 3 2" xfId="24153" xr:uid="{6153BBB9-38BC-4313-AF2D-52CB01B2D32B}"/>
    <cellStyle name="Comma 2 2 2 3 2 2 5" xfId="4443" xr:uid="{75E4703B-C08F-4D9F-A283-D1799D87E98D}"/>
    <cellStyle name="Comma 2 2 2 3 2 2 5 2" xfId="7947" xr:uid="{ED97F5B2-93FE-49B3-88EA-69DF94DB4AEC}"/>
    <cellStyle name="Comma 2 2 2 3 2 2 5 2 2" xfId="18459" xr:uid="{A9B7478F-2273-4600-8128-B505D0B5476F}"/>
    <cellStyle name="Comma 2 2 2 3 2 2 5 2 2 2" xfId="28971" xr:uid="{D0884EE9-2521-4DF3-9259-A3DA33CD0818}"/>
    <cellStyle name="Comma 2 2 2 3 2 2 5 3" xfId="14955" xr:uid="{175ECC4C-4770-4AF1-842B-3DD7512E2B0E}"/>
    <cellStyle name="Comma 2 2 2 3 2 2 5 3 2" xfId="25467" xr:uid="{E1E8B441-3EF1-4990-88AD-8993B8F62B59}"/>
    <cellStyle name="Comma 2 2 2 3 2 2 6" xfId="11451" xr:uid="{3825866B-A815-4761-8FDE-5D00F2991437}"/>
    <cellStyle name="Comma 2 2 2 3 2 2 6 2" xfId="21963" xr:uid="{EAB48FAE-AE1F-440F-8A3E-4D8C84C3CE51}"/>
    <cellStyle name="Comma 2 2 2 3 2 3" xfId="1814" xr:uid="{00000000-0005-0000-0000-0000C9000000}"/>
    <cellStyle name="Comma 2 2 2 3 2 3 2" xfId="5319" xr:uid="{7CE4559A-3EA4-4AAB-87DA-58F963D48A65}"/>
    <cellStyle name="Comma 2 2 2 3 2 3 2 2" xfId="8823" xr:uid="{284234C9-7012-4A42-9488-5B4132F7A320}"/>
    <cellStyle name="Comma 2 2 2 3 2 3 2 2 2" xfId="19335" xr:uid="{1D876B5B-DE2B-41B6-B071-F2B95E2F001C}"/>
    <cellStyle name="Comma 2 2 2 3 2 3 2 2 2 2" xfId="29847" xr:uid="{AEB2F711-83AE-4C0E-99DF-1AE3AE362BCC}"/>
    <cellStyle name="Comma 2 2 2 3 2 3 2 3" xfId="15831" xr:uid="{18A4E4F7-0E60-40FF-B81F-87AF47240E99}"/>
    <cellStyle name="Comma 2 2 2 3 2 3 2 3 2" xfId="26343" xr:uid="{6E3C1C42-C1F7-4860-8385-6587A4276A54}"/>
    <cellStyle name="Comma 2 2 2 3 2 3 3" xfId="12327" xr:uid="{BDD89B76-E3C3-4F66-ACAF-D222FBBF29AA}"/>
    <cellStyle name="Comma 2 2 2 3 2 3 3 2" xfId="22839" xr:uid="{04D30BC6-1127-45BB-BCCC-218C38B41838}"/>
    <cellStyle name="Comma 2 2 2 3 2 4" xfId="4005" xr:uid="{48E61CB2-12FF-419F-BEE2-C133C9B67F5D}"/>
    <cellStyle name="Comma 2 2 2 3 2 4 2" xfId="7509" xr:uid="{A1FC3D42-1EEA-4F7D-B174-A15F48C5ACD4}"/>
    <cellStyle name="Comma 2 2 2 3 2 4 2 2" xfId="18021" xr:uid="{5E2CF8DD-8185-401B-95FB-440AEE3A4FC5}"/>
    <cellStyle name="Comma 2 2 2 3 2 4 2 2 2" xfId="28533" xr:uid="{88C82148-EEDF-479C-8C0B-4384F4C5D81A}"/>
    <cellStyle name="Comma 2 2 2 3 2 4 3" xfId="14517" xr:uid="{AD6BFF82-AA49-44E1-AA84-C87C76B6673F}"/>
    <cellStyle name="Comma 2 2 2 3 2 4 3 2" xfId="25029" xr:uid="{0188B5D1-D8BF-40F4-9AD6-D5A7DD9861B2}"/>
    <cellStyle name="Comma 2 2 2 3 2 5" xfId="11013" xr:uid="{7344F802-7A9D-45C9-B8C0-13425B794D26}"/>
    <cellStyle name="Comma 2 2 2 3 2 5 2" xfId="21525" xr:uid="{59E32788-D0E9-44BE-815F-E3FB5EE861EE}"/>
    <cellStyle name="Comma 2 2 2 3 3" xfId="354" xr:uid="{00000000-0005-0000-0000-0000CA000000}"/>
    <cellStyle name="Comma 2 2 2 3 3 2" xfId="793" xr:uid="{00000000-0005-0000-0000-0000CB000000}"/>
    <cellStyle name="Comma 2 2 2 3 3 2 2" xfId="1231" xr:uid="{00000000-0005-0000-0000-0000CC000000}"/>
    <cellStyle name="Comma 2 2 2 3 3 2 2 2" xfId="2546" xr:uid="{00000000-0005-0000-0000-0000CD000000}"/>
    <cellStyle name="Comma 2 2 2 3 3 2 2 2 2" xfId="6051" xr:uid="{13BDB63D-2CC1-4AE8-AB56-6C5CE54AAAD7}"/>
    <cellStyle name="Comma 2 2 2 3 3 2 2 2 2 2" xfId="9555" xr:uid="{FAD5D03B-0684-43FB-A8E4-B033101B1748}"/>
    <cellStyle name="Comma 2 2 2 3 3 2 2 2 2 2 2" xfId="20067" xr:uid="{FC5C0BA5-0BC6-4DDB-AA65-6228611E84BC}"/>
    <cellStyle name="Comma 2 2 2 3 3 2 2 2 2 2 2 2" xfId="30579" xr:uid="{2CA7F539-1432-40F2-9879-12C5E43FDBDD}"/>
    <cellStyle name="Comma 2 2 2 3 3 2 2 2 2 3" xfId="16563" xr:uid="{48AA5828-FE34-4215-9D35-4C7B906DA9C9}"/>
    <cellStyle name="Comma 2 2 2 3 3 2 2 2 2 3 2" xfId="27075" xr:uid="{511843C9-0B37-4B4E-ABC8-DF4AD0CA3390}"/>
    <cellStyle name="Comma 2 2 2 3 3 2 2 2 3" xfId="13059" xr:uid="{42A944B5-5ADE-45A3-A00D-82C84663F5D2}"/>
    <cellStyle name="Comma 2 2 2 3 3 2 2 2 3 2" xfId="23571" xr:uid="{B68DF50E-5194-4900-8A55-4AB8AC07B924}"/>
    <cellStyle name="Comma 2 2 2 3 3 2 2 3" xfId="3422" xr:uid="{00000000-0005-0000-0000-00006B000000}"/>
    <cellStyle name="Comma 2 2 2 3 3 2 2 3 2" xfId="6927" xr:uid="{CCF7C13B-FF6C-4F4A-909C-7A03C7240A1F}"/>
    <cellStyle name="Comma 2 2 2 3 3 2 2 3 2 2" xfId="10431" xr:uid="{4222A128-0270-4A39-935E-F6021AF1B926}"/>
    <cellStyle name="Comma 2 2 2 3 3 2 2 3 2 2 2" xfId="20943" xr:uid="{B2086856-C061-43A3-948C-C24A3402A0C9}"/>
    <cellStyle name="Comma 2 2 2 3 3 2 2 3 2 2 2 2" xfId="31455" xr:uid="{AA5F6762-CA55-4F37-A3D0-883EB8619A0B}"/>
    <cellStyle name="Comma 2 2 2 3 3 2 2 3 2 3" xfId="17439" xr:uid="{CE24AF95-EFA3-4156-A544-727773CB6E1B}"/>
    <cellStyle name="Comma 2 2 2 3 3 2 2 3 2 3 2" xfId="27951" xr:uid="{67AF4AB2-C26C-46E0-9C29-F163DFE93E25}"/>
    <cellStyle name="Comma 2 2 2 3 3 2 2 3 3" xfId="13935" xr:uid="{4E7E6744-ECCB-43AD-8F1A-6D059FD069AA}"/>
    <cellStyle name="Comma 2 2 2 3 3 2 2 3 3 2" xfId="24447" xr:uid="{038409CF-0B23-45FC-A129-5B3700038357}"/>
    <cellStyle name="Comma 2 2 2 3 3 2 2 4" xfId="4737" xr:uid="{3C9F09E7-260B-4267-A2CF-8D5F12367B33}"/>
    <cellStyle name="Comma 2 2 2 3 3 2 2 4 2" xfId="8241" xr:uid="{234789D8-6764-4477-8C52-3CD3D1DE5266}"/>
    <cellStyle name="Comma 2 2 2 3 3 2 2 4 2 2" xfId="18753" xr:uid="{074795F9-F417-4A13-B5EA-08FE7EC836CF}"/>
    <cellStyle name="Comma 2 2 2 3 3 2 2 4 2 2 2" xfId="29265" xr:uid="{839DBA11-7D95-4444-9260-535DCAFE8AE5}"/>
    <cellStyle name="Comma 2 2 2 3 3 2 2 4 3" xfId="15249" xr:uid="{672B1871-360E-4504-8D62-D1621A2C012B}"/>
    <cellStyle name="Comma 2 2 2 3 3 2 2 4 3 2" xfId="25761" xr:uid="{6BF504D3-D0DF-45D5-9DB0-CA778C76FC3E}"/>
    <cellStyle name="Comma 2 2 2 3 3 2 2 5" xfId="11745" xr:uid="{02A0AD74-CA88-4050-BB76-4BD5C7F4D5B3}"/>
    <cellStyle name="Comma 2 2 2 3 3 2 2 5 2" xfId="22257" xr:uid="{F81A08F6-244B-479D-B700-918E7CA4C82D}"/>
    <cellStyle name="Comma 2 2 2 3 3 2 3" xfId="2108" xr:uid="{00000000-0005-0000-0000-0000CE000000}"/>
    <cellStyle name="Comma 2 2 2 3 3 2 3 2" xfId="5613" xr:uid="{9E6F5DEC-C43B-42D9-B670-AF1D5C3A8839}"/>
    <cellStyle name="Comma 2 2 2 3 3 2 3 2 2" xfId="9117" xr:uid="{C68A5A68-C8B4-4EF5-844F-63048C236C72}"/>
    <cellStyle name="Comma 2 2 2 3 3 2 3 2 2 2" xfId="19629" xr:uid="{6C4478C2-8799-40AA-9B88-A0F62D75BDB5}"/>
    <cellStyle name="Comma 2 2 2 3 3 2 3 2 2 2 2" xfId="30141" xr:uid="{0A5C83A6-255F-4C25-A0AB-54BF5843B889}"/>
    <cellStyle name="Comma 2 2 2 3 3 2 3 2 3" xfId="16125" xr:uid="{8F1BC779-C07D-4F71-9AAC-178E22F41A13}"/>
    <cellStyle name="Comma 2 2 2 3 3 2 3 2 3 2" xfId="26637" xr:uid="{F8F362F8-C5CD-4D41-8D8D-9C5090FC48AC}"/>
    <cellStyle name="Comma 2 2 2 3 3 2 3 3" xfId="12621" xr:uid="{4A86C6A8-0442-4320-8C46-C6F0FF48280A}"/>
    <cellStyle name="Comma 2 2 2 3 3 2 3 3 2" xfId="23133" xr:uid="{FBC9AB02-6CDB-442F-BAF2-99A50BE3D15F}"/>
    <cellStyle name="Comma 2 2 2 3 3 2 4" xfId="2984" xr:uid="{00000000-0005-0000-0000-00006A000000}"/>
    <cellStyle name="Comma 2 2 2 3 3 2 4 2" xfId="6489" xr:uid="{FFA4009E-90FF-4258-B1B6-38E3C5BA7FFF}"/>
    <cellStyle name="Comma 2 2 2 3 3 2 4 2 2" xfId="9993" xr:uid="{D97588F4-7CEB-4BE1-8C28-B647C9BF31C8}"/>
    <cellStyle name="Comma 2 2 2 3 3 2 4 2 2 2" xfId="20505" xr:uid="{E724BE65-E7A6-4F93-9270-9CAED84B5F3B}"/>
    <cellStyle name="Comma 2 2 2 3 3 2 4 2 2 2 2" xfId="31017" xr:uid="{C328248D-F7A2-4C58-8B61-D1B82E791E06}"/>
    <cellStyle name="Comma 2 2 2 3 3 2 4 2 3" xfId="17001" xr:uid="{BFA37E53-ED1C-4223-9D9D-F05FF25E6751}"/>
    <cellStyle name="Comma 2 2 2 3 3 2 4 2 3 2" xfId="27513" xr:uid="{0A5AB8C0-3682-4514-B783-DAECE687D0EB}"/>
    <cellStyle name="Comma 2 2 2 3 3 2 4 3" xfId="13497" xr:uid="{A7358265-413A-40B5-88BA-E12F061105BB}"/>
    <cellStyle name="Comma 2 2 2 3 3 2 4 3 2" xfId="24009" xr:uid="{59AB4BE1-476C-4E3D-806B-28B60B376EEF}"/>
    <cellStyle name="Comma 2 2 2 3 3 2 5" xfId="4299" xr:uid="{366B660C-6D2F-4224-B660-6C277DE59C63}"/>
    <cellStyle name="Comma 2 2 2 3 3 2 5 2" xfId="7803" xr:uid="{B0F15E2B-3661-440C-BDE9-AC3E50210190}"/>
    <cellStyle name="Comma 2 2 2 3 3 2 5 2 2" xfId="18315" xr:uid="{C697FA18-EFFC-4449-8500-A8A56632C567}"/>
    <cellStyle name="Comma 2 2 2 3 3 2 5 2 2 2" xfId="28827" xr:uid="{77AAF0B6-C0D6-488E-9BEC-68CE994D2ED7}"/>
    <cellStyle name="Comma 2 2 2 3 3 2 5 3" xfId="14811" xr:uid="{CD95F7EB-9A28-473A-8FD2-3BB6E757703B}"/>
    <cellStyle name="Comma 2 2 2 3 3 2 5 3 2" xfId="25323" xr:uid="{64E7D961-6543-48CD-A2B5-FF58B375C5E3}"/>
    <cellStyle name="Comma 2 2 2 3 3 2 6" xfId="11307" xr:uid="{24123720-052A-4693-AABB-F598F55E0B35}"/>
    <cellStyle name="Comma 2 2 2 3 3 2 6 2" xfId="21819" xr:uid="{31B92536-3684-4A55-B4B3-B7D19AA2A488}"/>
    <cellStyle name="Comma 2 2 2 3 3 3" xfId="1670" xr:uid="{00000000-0005-0000-0000-0000CF000000}"/>
    <cellStyle name="Comma 2 2 2 3 3 3 2" xfId="5175" xr:uid="{654FCE6D-5CBB-4CEA-97F1-AF966748F79E}"/>
    <cellStyle name="Comma 2 2 2 3 3 3 2 2" xfId="8679" xr:uid="{EA7ACC26-6130-4226-A94A-3169CE84D714}"/>
    <cellStyle name="Comma 2 2 2 3 3 3 2 2 2" xfId="19191" xr:uid="{ADE20A2B-537F-40EB-8251-90BB319AD9BF}"/>
    <cellStyle name="Comma 2 2 2 3 3 3 2 2 2 2" xfId="29703" xr:uid="{335C6874-0D2D-4D2C-86EE-52D183F6E92F}"/>
    <cellStyle name="Comma 2 2 2 3 3 3 2 3" xfId="15687" xr:uid="{59721A91-3A24-4813-9267-8FEC4013C184}"/>
    <cellStyle name="Comma 2 2 2 3 3 3 2 3 2" xfId="26199" xr:uid="{3870419E-C966-4099-9A4E-9F090F40AAF9}"/>
    <cellStyle name="Comma 2 2 2 3 3 3 3" xfId="12183" xr:uid="{9A1E3BCE-C102-4F1C-AD14-BC3232ACA3EB}"/>
    <cellStyle name="Comma 2 2 2 3 3 3 3 2" xfId="22695" xr:uid="{9656BAE4-6126-42E5-B61E-1D7C8D302DCD}"/>
    <cellStyle name="Comma 2 2 2 3 3 4" xfId="3861" xr:uid="{4E62CB7E-1725-4130-9B26-F61686C78677}"/>
    <cellStyle name="Comma 2 2 2 3 3 4 2" xfId="7365" xr:uid="{36CBCE97-CACA-4DA5-B656-889490D919C3}"/>
    <cellStyle name="Comma 2 2 2 3 3 4 2 2" xfId="17877" xr:uid="{A4E0CC9C-1F4E-4080-AF14-AC109E48B64E}"/>
    <cellStyle name="Comma 2 2 2 3 3 4 2 2 2" xfId="28389" xr:uid="{50FE6448-E542-4DB5-AA43-3AD292ECBFA9}"/>
    <cellStyle name="Comma 2 2 2 3 3 4 3" xfId="14373" xr:uid="{E400D00C-BE56-4EEF-BA02-367AD7E051B5}"/>
    <cellStyle name="Comma 2 2 2 3 3 4 3 2" xfId="24885" xr:uid="{F1D7C7CF-2BE3-45BE-9D5B-D7F0C9432241}"/>
    <cellStyle name="Comma 2 2 2 3 3 5" xfId="10869" xr:uid="{0F9216A5-3087-4320-8D1E-B96FB0D4C3BF}"/>
    <cellStyle name="Comma 2 2 2 3 3 5 2" xfId="21381" xr:uid="{67453E34-8C8C-4226-B49E-ACD0D8187EAA}"/>
    <cellStyle name="Comma 2 2 2 3 4" xfId="649" xr:uid="{00000000-0005-0000-0000-0000D0000000}"/>
    <cellStyle name="Comma 2 2 2 3 4 2" xfId="1087" xr:uid="{00000000-0005-0000-0000-0000D1000000}"/>
    <cellStyle name="Comma 2 2 2 3 4 2 2" xfId="2402" xr:uid="{00000000-0005-0000-0000-0000D2000000}"/>
    <cellStyle name="Comma 2 2 2 3 4 2 2 2" xfId="5907" xr:uid="{46B20CF5-27A8-49F5-BDF1-658EFB4CE362}"/>
    <cellStyle name="Comma 2 2 2 3 4 2 2 2 2" xfId="9411" xr:uid="{A2700AE5-8741-4919-8E2E-98A341463F9A}"/>
    <cellStyle name="Comma 2 2 2 3 4 2 2 2 2 2" xfId="19923" xr:uid="{D5B3535C-36BA-466B-84BC-5EC120CC7465}"/>
    <cellStyle name="Comma 2 2 2 3 4 2 2 2 2 2 2" xfId="30435" xr:uid="{D9ED8F58-D4A7-4D1D-9ACE-3F1B24496BD3}"/>
    <cellStyle name="Comma 2 2 2 3 4 2 2 2 3" xfId="16419" xr:uid="{A59BB655-5664-4A6D-BED0-BB8877EC703E}"/>
    <cellStyle name="Comma 2 2 2 3 4 2 2 2 3 2" xfId="26931" xr:uid="{A4517B14-BD26-4A7B-A6CC-D833BDBF5649}"/>
    <cellStyle name="Comma 2 2 2 3 4 2 2 3" xfId="12915" xr:uid="{154BDDB4-AE70-424F-90C0-5F5C4607DEB3}"/>
    <cellStyle name="Comma 2 2 2 3 4 2 2 3 2" xfId="23427" xr:uid="{99051712-0367-4E50-8867-B38DBB7EEED3}"/>
    <cellStyle name="Comma 2 2 2 3 4 2 3" xfId="3278" xr:uid="{00000000-0005-0000-0000-00006D000000}"/>
    <cellStyle name="Comma 2 2 2 3 4 2 3 2" xfId="6783" xr:uid="{073CE7D2-40E5-4B56-94C2-5BFE950E5E5E}"/>
    <cellStyle name="Comma 2 2 2 3 4 2 3 2 2" xfId="10287" xr:uid="{A540C3ED-50A8-4F06-B91A-E32D6C32817C}"/>
    <cellStyle name="Comma 2 2 2 3 4 2 3 2 2 2" xfId="20799" xr:uid="{90107F87-CD9F-4E88-B624-363BE308D529}"/>
    <cellStyle name="Comma 2 2 2 3 4 2 3 2 2 2 2" xfId="31311" xr:uid="{24D1F1F6-EF79-4CD4-A2AE-124FD73DBECF}"/>
    <cellStyle name="Comma 2 2 2 3 4 2 3 2 3" xfId="17295" xr:uid="{BB174269-D68A-4B30-B7D4-114FC7E59544}"/>
    <cellStyle name="Comma 2 2 2 3 4 2 3 2 3 2" xfId="27807" xr:uid="{2A29CC21-6ED8-482A-BC1F-3E4DA0E196B3}"/>
    <cellStyle name="Comma 2 2 2 3 4 2 3 3" xfId="13791" xr:uid="{F2A6BABE-B4C3-4C19-A89A-C1B21F3C65B2}"/>
    <cellStyle name="Comma 2 2 2 3 4 2 3 3 2" xfId="24303" xr:uid="{DA0EEE74-BA4E-47C0-94BE-9A18A4D3CFF7}"/>
    <cellStyle name="Comma 2 2 2 3 4 2 4" xfId="4593" xr:uid="{004129E5-99DE-4C75-9F56-7C2FDB4D542E}"/>
    <cellStyle name="Comma 2 2 2 3 4 2 4 2" xfId="8097" xr:uid="{62F150C6-4040-4272-9F8A-06A0483EA26A}"/>
    <cellStyle name="Comma 2 2 2 3 4 2 4 2 2" xfId="18609" xr:uid="{8997579D-BC17-4CD0-BBEF-EB204B23A2CC}"/>
    <cellStyle name="Comma 2 2 2 3 4 2 4 2 2 2" xfId="29121" xr:uid="{5AB2BEF6-9A9A-4766-B636-70D9E2EA2D32}"/>
    <cellStyle name="Comma 2 2 2 3 4 2 4 3" xfId="15105" xr:uid="{598BC353-9A39-4839-8B4D-D148AC37D8A5}"/>
    <cellStyle name="Comma 2 2 2 3 4 2 4 3 2" xfId="25617" xr:uid="{BD17A285-62B9-4C1A-9D8E-A3DFFF8A4D35}"/>
    <cellStyle name="Comma 2 2 2 3 4 2 5" xfId="11601" xr:uid="{255AADE6-C324-416D-9600-28AECD51A1F5}"/>
    <cellStyle name="Comma 2 2 2 3 4 2 5 2" xfId="22113" xr:uid="{D49DAD8F-40D2-48D9-B7AA-35F6FFDCDCD7}"/>
    <cellStyle name="Comma 2 2 2 3 4 3" xfId="1964" xr:uid="{00000000-0005-0000-0000-0000D3000000}"/>
    <cellStyle name="Comma 2 2 2 3 4 3 2" xfId="5469" xr:uid="{4F17F350-83A6-4B55-B480-95F452B11AE8}"/>
    <cellStyle name="Comma 2 2 2 3 4 3 2 2" xfId="8973" xr:uid="{8636D4F1-1410-46DF-8AA2-A317C42CAD46}"/>
    <cellStyle name="Comma 2 2 2 3 4 3 2 2 2" xfId="19485" xr:uid="{E63C8094-7FCB-4566-8F57-D4CC18D0F948}"/>
    <cellStyle name="Comma 2 2 2 3 4 3 2 2 2 2" xfId="29997" xr:uid="{4A2AFF1A-165F-42D4-8DFF-56133E2DC908}"/>
    <cellStyle name="Comma 2 2 2 3 4 3 2 3" xfId="15981" xr:uid="{ABE3A2EF-3606-4D2E-A8D7-E15C0565656B}"/>
    <cellStyle name="Comma 2 2 2 3 4 3 2 3 2" xfId="26493" xr:uid="{007260FF-0952-4225-B3CC-20C4A85FDEE7}"/>
    <cellStyle name="Comma 2 2 2 3 4 3 3" xfId="12477" xr:uid="{49C49693-4452-49B1-A7E7-9BD71CFF4C3C}"/>
    <cellStyle name="Comma 2 2 2 3 4 3 3 2" xfId="22989" xr:uid="{881FAB1B-BFCB-47B5-912A-A46FCD8912EB}"/>
    <cellStyle name="Comma 2 2 2 3 4 4" xfId="2840" xr:uid="{00000000-0005-0000-0000-00006C000000}"/>
    <cellStyle name="Comma 2 2 2 3 4 4 2" xfId="6345" xr:uid="{D4B674EE-0459-42C8-BFC1-36C2EA22BBE0}"/>
    <cellStyle name="Comma 2 2 2 3 4 4 2 2" xfId="9849" xr:uid="{9646E43E-B676-4BD2-985D-E1D321FFB99B}"/>
    <cellStyle name="Comma 2 2 2 3 4 4 2 2 2" xfId="20361" xr:uid="{1F1F3F07-0940-4108-95F1-2B74C24A17D3}"/>
    <cellStyle name="Comma 2 2 2 3 4 4 2 2 2 2" xfId="30873" xr:uid="{A5B15A73-067F-489C-A627-0BEF9CD84074}"/>
    <cellStyle name="Comma 2 2 2 3 4 4 2 3" xfId="16857" xr:uid="{C6E4B1BB-6159-4303-B7EB-2D3AD9A24E76}"/>
    <cellStyle name="Comma 2 2 2 3 4 4 2 3 2" xfId="27369" xr:uid="{7F187E03-7682-4483-BE2A-8B521B579D9E}"/>
    <cellStyle name="Comma 2 2 2 3 4 4 3" xfId="13353" xr:uid="{711B7BBC-F267-45C7-A9A3-FB39E1F43149}"/>
    <cellStyle name="Comma 2 2 2 3 4 4 3 2" xfId="23865" xr:uid="{4EDAB779-4A13-4B3D-B449-1528E9ADCB43}"/>
    <cellStyle name="Comma 2 2 2 3 4 5" xfId="4155" xr:uid="{27A94C7E-19FD-48C1-862A-3DA75FB4E9F5}"/>
    <cellStyle name="Comma 2 2 2 3 4 5 2" xfId="7659" xr:uid="{7EF76DA5-21D4-4F6A-B432-0F50EC67704A}"/>
    <cellStyle name="Comma 2 2 2 3 4 5 2 2" xfId="18171" xr:uid="{F023666B-187B-4C25-BB6C-9F19F8763082}"/>
    <cellStyle name="Comma 2 2 2 3 4 5 2 2 2" xfId="28683" xr:uid="{535942A7-5610-4EE5-9775-8B37355C90F7}"/>
    <cellStyle name="Comma 2 2 2 3 4 5 3" xfId="14667" xr:uid="{86424068-18A7-43A0-8232-50C43F8D825A}"/>
    <cellStyle name="Comma 2 2 2 3 4 5 3 2" xfId="25179" xr:uid="{20E87152-5A56-4D81-8045-1F80E1637DA9}"/>
    <cellStyle name="Comma 2 2 2 3 4 6" xfId="11163" xr:uid="{671E0F07-A379-4B87-BBB3-70733C715489}"/>
    <cellStyle name="Comma 2 2 2 3 4 6 2" xfId="21675" xr:uid="{FAB34770-B694-4A61-988C-E62CABD20150}"/>
    <cellStyle name="Comma 2 2 2 3 5" xfId="1526" xr:uid="{00000000-0005-0000-0000-0000D4000000}"/>
    <cellStyle name="Comma 2 2 2 3 5 2" xfId="5031" xr:uid="{21E86529-BFA9-468A-8DE1-7A23DBCF483B}"/>
    <cellStyle name="Comma 2 2 2 3 5 2 2" xfId="8535" xr:uid="{CD514955-BCAA-4B18-9C8F-D0CEFF8EF2B0}"/>
    <cellStyle name="Comma 2 2 2 3 5 2 2 2" xfId="19047" xr:uid="{9D6A8015-1C97-4E0E-A75B-41976409DD52}"/>
    <cellStyle name="Comma 2 2 2 3 5 2 2 2 2" xfId="29559" xr:uid="{78CA4229-8B80-4826-88C7-88EDF90D5BD1}"/>
    <cellStyle name="Comma 2 2 2 3 5 2 3" xfId="15543" xr:uid="{1D60D8A8-B955-46F0-A194-D23D3C7093C2}"/>
    <cellStyle name="Comma 2 2 2 3 5 2 3 2" xfId="26055" xr:uid="{78BDB8FA-BAFF-4818-92CA-05AA2CD864D3}"/>
    <cellStyle name="Comma 2 2 2 3 5 3" xfId="12039" xr:uid="{CD9EE218-B3BA-4E8E-8DDD-6DB51BD87A92}"/>
    <cellStyle name="Comma 2 2 2 3 5 3 2" xfId="22551" xr:uid="{1860916D-C07A-4F7B-BA97-6F89BCA50084}"/>
    <cellStyle name="Comma 2 2 2 3 6" xfId="3717" xr:uid="{E3BF15D2-5631-4081-A244-7EC01E8B320D}"/>
    <cellStyle name="Comma 2 2 2 3 6 2" xfId="7221" xr:uid="{6865D221-FE04-4A82-8EE2-E91CDC46B201}"/>
    <cellStyle name="Comma 2 2 2 3 6 2 2" xfId="17733" xr:uid="{86B529E7-B61D-4D41-A0B7-4EC29FAE65BD}"/>
    <cellStyle name="Comma 2 2 2 3 6 2 2 2" xfId="28245" xr:uid="{2F16F556-BAE1-4494-B7D1-57D1356D556F}"/>
    <cellStyle name="Comma 2 2 2 3 6 3" xfId="14229" xr:uid="{65C1762F-FB84-4137-9029-C9F2546620DE}"/>
    <cellStyle name="Comma 2 2 2 3 6 3 2" xfId="24741" xr:uid="{59F7E05F-A14C-44F7-83EA-748190E852D2}"/>
    <cellStyle name="Comma 2 2 2 3 7" xfId="10725" xr:uid="{024A2A61-44A9-4586-B1F1-546B01A23976}"/>
    <cellStyle name="Comma 2 2 2 3 7 2" xfId="21237" xr:uid="{7E1FD585-0B07-4B5E-A7CB-09B6B63259B5}"/>
    <cellStyle name="Comma 2 2 2 4" xfId="426" xr:uid="{00000000-0005-0000-0000-0000D5000000}"/>
    <cellStyle name="Comma 2 2 2 4 2" xfId="865" xr:uid="{00000000-0005-0000-0000-0000D6000000}"/>
    <cellStyle name="Comma 2 2 2 4 2 2" xfId="1303" xr:uid="{00000000-0005-0000-0000-0000D7000000}"/>
    <cellStyle name="Comma 2 2 2 4 2 2 2" xfId="2618" xr:uid="{00000000-0005-0000-0000-0000D8000000}"/>
    <cellStyle name="Comma 2 2 2 4 2 2 2 2" xfId="6123" xr:uid="{E6A3BC40-9515-4616-81EB-281CACCFF34E}"/>
    <cellStyle name="Comma 2 2 2 4 2 2 2 2 2" xfId="9627" xr:uid="{DB208A17-C7B1-41B3-932E-0A4556F981BD}"/>
    <cellStyle name="Comma 2 2 2 4 2 2 2 2 2 2" xfId="20139" xr:uid="{86BE3838-961F-448A-A43E-DDC3C4630089}"/>
    <cellStyle name="Comma 2 2 2 4 2 2 2 2 2 2 2" xfId="30651" xr:uid="{A7705BD2-CAA9-4C5F-8FB8-D5D254FF6C5B}"/>
    <cellStyle name="Comma 2 2 2 4 2 2 2 2 3" xfId="16635" xr:uid="{1AFD991A-6112-45F8-8099-75C15E9C1243}"/>
    <cellStyle name="Comma 2 2 2 4 2 2 2 2 3 2" xfId="27147" xr:uid="{AAB569BF-309B-4FFC-9583-6DAC2BEE0B5B}"/>
    <cellStyle name="Comma 2 2 2 4 2 2 2 3" xfId="13131" xr:uid="{1C261B20-D164-4841-88C8-29D3C7E80537}"/>
    <cellStyle name="Comma 2 2 2 4 2 2 2 3 2" xfId="23643" xr:uid="{84E4313C-E793-4F94-97E8-A60EFC8BEE38}"/>
    <cellStyle name="Comma 2 2 2 4 2 2 3" xfId="3494" xr:uid="{00000000-0005-0000-0000-000070000000}"/>
    <cellStyle name="Comma 2 2 2 4 2 2 3 2" xfId="6999" xr:uid="{E293A8B4-6D36-4C09-BBAF-9E242DB2F89B}"/>
    <cellStyle name="Comma 2 2 2 4 2 2 3 2 2" xfId="10503" xr:uid="{4F5779EA-9B71-4593-957B-2EDDCF83A05B}"/>
    <cellStyle name="Comma 2 2 2 4 2 2 3 2 2 2" xfId="21015" xr:uid="{04778F63-79FB-4CD0-AABA-50890393604C}"/>
    <cellStyle name="Comma 2 2 2 4 2 2 3 2 2 2 2" xfId="31527" xr:uid="{4FBC07E3-C9F3-4726-BB58-366396D45D0C}"/>
    <cellStyle name="Comma 2 2 2 4 2 2 3 2 3" xfId="17511" xr:uid="{9690336C-494E-481B-8FD1-09B8E3C0B55E}"/>
    <cellStyle name="Comma 2 2 2 4 2 2 3 2 3 2" xfId="28023" xr:uid="{E8F2FCA4-7CEB-4E40-B1BC-42773EF4FDB2}"/>
    <cellStyle name="Comma 2 2 2 4 2 2 3 3" xfId="14007" xr:uid="{6825B2B6-5F0C-4AEE-86B5-75BEE06438F4}"/>
    <cellStyle name="Comma 2 2 2 4 2 2 3 3 2" xfId="24519" xr:uid="{33CE1944-08F4-43E8-B0B4-07024274A287}"/>
    <cellStyle name="Comma 2 2 2 4 2 2 4" xfId="4809" xr:uid="{492A5A85-E9C1-417C-9F1D-F3E21CD643E2}"/>
    <cellStyle name="Comma 2 2 2 4 2 2 4 2" xfId="8313" xr:uid="{4E6C3348-0B25-45C3-8A1C-FB907FF37441}"/>
    <cellStyle name="Comma 2 2 2 4 2 2 4 2 2" xfId="18825" xr:uid="{EC4EEB7F-8C0B-419A-BB22-A6A76B819961}"/>
    <cellStyle name="Comma 2 2 2 4 2 2 4 2 2 2" xfId="29337" xr:uid="{A6633229-7DE2-48F8-A528-BF5C1954FBFD}"/>
    <cellStyle name="Comma 2 2 2 4 2 2 4 3" xfId="15321" xr:uid="{D7AB03F0-EE9E-4B2F-81DD-8B4F129C53AB}"/>
    <cellStyle name="Comma 2 2 2 4 2 2 4 3 2" xfId="25833" xr:uid="{BDD37704-3186-47ED-A4D0-70CC66F6BA5B}"/>
    <cellStyle name="Comma 2 2 2 4 2 2 5" xfId="11817" xr:uid="{5CEB2711-9F67-407C-A1B2-309C3DE90BF5}"/>
    <cellStyle name="Comma 2 2 2 4 2 2 5 2" xfId="22329" xr:uid="{E452E846-47C7-43B3-99B3-6A0B8AC8FA7B}"/>
    <cellStyle name="Comma 2 2 2 4 2 3" xfId="2180" xr:uid="{00000000-0005-0000-0000-0000D9000000}"/>
    <cellStyle name="Comma 2 2 2 4 2 3 2" xfId="5685" xr:uid="{63C28DB0-8D95-48E8-9710-CB7BFF6E25A0}"/>
    <cellStyle name="Comma 2 2 2 4 2 3 2 2" xfId="9189" xr:uid="{51E57C43-DAD5-4DAE-9973-DA2460F8EE8C}"/>
    <cellStyle name="Comma 2 2 2 4 2 3 2 2 2" xfId="19701" xr:uid="{AB5B10D3-AEC6-43E4-B081-27D1490F8109}"/>
    <cellStyle name="Comma 2 2 2 4 2 3 2 2 2 2" xfId="30213" xr:uid="{1628B3A6-B7BB-44D1-B272-A3FE701692B9}"/>
    <cellStyle name="Comma 2 2 2 4 2 3 2 3" xfId="16197" xr:uid="{8BF79376-2735-4AE9-AF16-6B92C9A3567F}"/>
    <cellStyle name="Comma 2 2 2 4 2 3 2 3 2" xfId="26709" xr:uid="{4916B759-4E78-4495-93D3-544EE57530F1}"/>
    <cellStyle name="Comma 2 2 2 4 2 3 3" xfId="12693" xr:uid="{1B85F5B6-0235-4438-89C1-5064B800E406}"/>
    <cellStyle name="Comma 2 2 2 4 2 3 3 2" xfId="23205" xr:uid="{8798CA7A-1F35-4C55-8D0E-5A447B3F475A}"/>
    <cellStyle name="Comma 2 2 2 4 2 4" xfId="3056" xr:uid="{00000000-0005-0000-0000-00006F000000}"/>
    <cellStyle name="Comma 2 2 2 4 2 4 2" xfId="6561" xr:uid="{FAE7474A-6217-4C15-B6C7-D350FA9173A3}"/>
    <cellStyle name="Comma 2 2 2 4 2 4 2 2" xfId="10065" xr:uid="{4023D53A-E7EC-4BB6-99E7-DF2DA42D4FC9}"/>
    <cellStyle name="Comma 2 2 2 4 2 4 2 2 2" xfId="20577" xr:uid="{9D8B6077-AEF4-4FDD-B475-750CD7284171}"/>
    <cellStyle name="Comma 2 2 2 4 2 4 2 2 2 2" xfId="31089" xr:uid="{349D3278-14EA-47EF-B1FA-2DA24AACCC57}"/>
    <cellStyle name="Comma 2 2 2 4 2 4 2 3" xfId="17073" xr:uid="{ADCD2233-6BAF-46CC-AD93-EA0E57607C7E}"/>
    <cellStyle name="Comma 2 2 2 4 2 4 2 3 2" xfId="27585" xr:uid="{CE766912-E041-4273-B74A-F3C800559908}"/>
    <cellStyle name="Comma 2 2 2 4 2 4 3" xfId="13569" xr:uid="{A50995F9-F622-4793-92D1-F436BF74F37E}"/>
    <cellStyle name="Comma 2 2 2 4 2 4 3 2" xfId="24081" xr:uid="{D68209EA-7BE9-459F-AB41-862284F45ABB}"/>
    <cellStyle name="Comma 2 2 2 4 2 5" xfId="4371" xr:uid="{A116B640-9B00-4F06-A3FA-D4B0E0C32058}"/>
    <cellStyle name="Comma 2 2 2 4 2 5 2" xfId="7875" xr:uid="{B2E4A89E-30CC-4195-A41C-A9A5B8088375}"/>
    <cellStyle name="Comma 2 2 2 4 2 5 2 2" xfId="18387" xr:uid="{AD789C58-24AB-447A-9653-E6761BDDA416}"/>
    <cellStyle name="Comma 2 2 2 4 2 5 2 2 2" xfId="28899" xr:uid="{87E290B1-094F-4508-AE6A-9B7B95E5E323}"/>
    <cellStyle name="Comma 2 2 2 4 2 5 3" xfId="14883" xr:uid="{6FA0DA71-E5E9-4992-A7D6-7123374705D7}"/>
    <cellStyle name="Comma 2 2 2 4 2 5 3 2" xfId="25395" xr:uid="{C63FD86F-0FD6-451C-AA21-5E295C6593CC}"/>
    <cellStyle name="Comma 2 2 2 4 2 6" xfId="11379" xr:uid="{4B8A33CD-3F37-41BC-9836-D0AF5C764771}"/>
    <cellStyle name="Comma 2 2 2 4 2 6 2" xfId="21891" xr:uid="{2A970FB0-52DA-4B2F-9CC8-C8AA2DA9BE41}"/>
    <cellStyle name="Comma 2 2 2 4 3" xfId="1742" xr:uid="{00000000-0005-0000-0000-0000DA000000}"/>
    <cellStyle name="Comma 2 2 2 4 3 2" xfId="5247" xr:uid="{6351CD64-C82D-4583-A71C-75CF928E423F}"/>
    <cellStyle name="Comma 2 2 2 4 3 2 2" xfId="8751" xr:uid="{74856446-3A1A-48CF-BC41-1B2BA3844A52}"/>
    <cellStyle name="Comma 2 2 2 4 3 2 2 2" xfId="19263" xr:uid="{849BF323-5718-470E-AF61-DDD175DAA87E}"/>
    <cellStyle name="Comma 2 2 2 4 3 2 2 2 2" xfId="29775" xr:uid="{99B3854B-AD61-4F57-9E22-E37AF4562C7D}"/>
    <cellStyle name="Comma 2 2 2 4 3 2 3" xfId="15759" xr:uid="{7B988F2F-DD06-49A4-9C5C-2F9054C839B7}"/>
    <cellStyle name="Comma 2 2 2 4 3 2 3 2" xfId="26271" xr:uid="{D32255CD-6871-47D0-8FE5-313025331515}"/>
    <cellStyle name="Comma 2 2 2 4 3 3" xfId="12255" xr:uid="{AB68533C-6814-4FDB-AF09-A6A906EC98AC}"/>
    <cellStyle name="Comma 2 2 2 4 3 3 2" xfId="22767" xr:uid="{7A29B8A1-EF4C-4886-BF1D-82084CD4279D}"/>
    <cellStyle name="Comma 2 2 2 4 4" xfId="3933" xr:uid="{59E75745-E328-43D2-9BF4-966EE598DACF}"/>
    <cellStyle name="Comma 2 2 2 4 4 2" xfId="7437" xr:uid="{F31C2D52-9488-40B6-BEA3-B9E68CFA69D3}"/>
    <cellStyle name="Comma 2 2 2 4 4 2 2" xfId="17949" xr:uid="{A5918A0D-85F6-4D8A-8105-6FCC61FAEE80}"/>
    <cellStyle name="Comma 2 2 2 4 4 2 2 2" xfId="28461" xr:uid="{8EE085CB-2E9A-44D9-A3C1-29203665EA4A}"/>
    <cellStyle name="Comma 2 2 2 4 4 3" xfId="14445" xr:uid="{5CB18419-E87C-4BCA-9935-20438C03179D}"/>
    <cellStyle name="Comma 2 2 2 4 4 3 2" xfId="24957" xr:uid="{7F4E215C-744C-4362-96F0-74FE415FA336}"/>
    <cellStyle name="Comma 2 2 2 4 5" xfId="10941" xr:uid="{0951CDAA-B38F-4338-9EF3-A8B3A1314A19}"/>
    <cellStyle name="Comma 2 2 2 4 5 2" xfId="21453" xr:uid="{13DC7A4A-5FE5-4920-80C6-F803582A25F3}"/>
    <cellStyle name="Comma 2 2 2 5" xfId="282" xr:uid="{00000000-0005-0000-0000-0000DB000000}"/>
    <cellStyle name="Comma 2 2 2 5 2" xfId="721" xr:uid="{00000000-0005-0000-0000-0000DC000000}"/>
    <cellStyle name="Comma 2 2 2 5 2 2" xfId="1159" xr:uid="{00000000-0005-0000-0000-0000DD000000}"/>
    <cellStyle name="Comma 2 2 2 5 2 2 2" xfId="2474" xr:uid="{00000000-0005-0000-0000-0000DE000000}"/>
    <cellStyle name="Comma 2 2 2 5 2 2 2 2" xfId="5979" xr:uid="{D45E1A7A-C8C1-4231-9D98-ACA661E071B5}"/>
    <cellStyle name="Comma 2 2 2 5 2 2 2 2 2" xfId="9483" xr:uid="{24558590-7C9A-410F-A4A1-9261439963FE}"/>
    <cellStyle name="Comma 2 2 2 5 2 2 2 2 2 2" xfId="19995" xr:uid="{0E24D648-45EA-424F-A8B9-E9C116FF35BD}"/>
    <cellStyle name="Comma 2 2 2 5 2 2 2 2 2 2 2" xfId="30507" xr:uid="{17439783-45B3-428E-9246-3FF5541C4685}"/>
    <cellStyle name="Comma 2 2 2 5 2 2 2 2 3" xfId="16491" xr:uid="{88118C7D-31E1-48F1-BDC2-EB1D295A8808}"/>
    <cellStyle name="Comma 2 2 2 5 2 2 2 2 3 2" xfId="27003" xr:uid="{8DA2A75C-E3F1-427C-9ED2-54ADDF49EBF7}"/>
    <cellStyle name="Comma 2 2 2 5 2 2 2 3" xfId="12987" xr:uid="{A6207653-3C99-4C31-9E41-CFD38A4FC996}"/>
    <cellStyle name="Comma 2 2 2 5 2 2 2 3 2" xfId="23499" xr:uid="{C4ADE5F7-D81B-4480-BEA3-BF8E6C6482A3}"/>
    <cellStyle name="Comma 2 2 2 5 2 2 3" xfId="3350" xr:uid="{00000000-0005-0000-0000-000073000000}"/>
    <cellStyle name="Comma 2 2 2 5 2 2 3 2" xfId="6855" xr:uid="{072AE138-EE3A-402C-8745-8F38803052BB}"/>
    <cellStyle name="Comma 2 2 2 5 2 2 3 2 2" xfId="10359" xr:uid="{4490000B-1C2B-4502-96E4-60A009DAFCAC}"/>
    <cellStyle name="Comma 2 2 2 5 2 2 3 2 2 2" xfId="20871" xr:uid="{BAD4397F-0FBA-458E-AAE0-C4D29C2C9970}"/>
    <cellStyle name="Comma 2 2 2 5 2 2 3 2 2 2 2" xfId="31383" xr:uid="{B4534F46-A6C1-4F72-A880-DAE9BC5844D4}"/>
    <cellStyle name="Comma 2 2 2 5 2 2 3 2 3" xfId="17367" xr:uid="{8DEE9CBC-8564-49CC-B349-04AFEA0FE0E2}"/>
    <cellStyle name="Comma 2 2 2 5 2 2 3 2 3 2" xfId="27879" xr:uid="{AE2B54CB-BC2E-4FC4-AAAB-B0D880535098}"/>
    <cellStyle name="Comma 2 2 2 5 2 2 3 3" xfId="13863" xr:uid="{7892759B-B247-4533-86E0-1A2E9925AE5A}"/>
    <cellStyle name="Comma 2 2 2 5 2 2 3 3 2" xfId="24375" xr:uid="{AFE9B2AF-3F7B-4116-9BDE-371FA9DD2346}"/>
    <cellStyle name="Comma 2 2 2 5 2 2 4" xfId="4665" xr:uid="{63EE6734-E6A9-481C-B2C7-37CF4B2C723E}"/>
    <cellStyle name="Comma 2 2 2 5 2 2 4 2" xfId="8169" xr:uid="{40C2563E-BAAF-4A39-9AF7-706E16B4EF97}"/>
    <cellStyle name="Comma 2 2 2 5 2 2 4 2 2" xfId="18681" xr:uid="{AF69CEF8-47F9-45D0-961D-D7FA8E22617E}"/>
    <cellStyle name="Comma 2 2 2 5 2 2 4 2 2 2" xfId="29193" xr:uid="{BC2D73EA-7C7C-4FF2-8222-506A7941B837}"/>
    <cellStyle name="Comma 2 2 2 5 2 2 4 3" xfId="15177" xr:uid="{F17AEFE4-408B-4B7E-95B0-7677AE1259C8}"/>
    <cellStyle name="Comma 2 2 2 5 2 2 4 3 2" xfId="25689" xr:uid="{65139AB0-3CE2-4489-ACE4-79AC271B0BDA}"/>
    <cellStyle name="Comma 2 2 2 5 2 2 5" xfId="11673" xr:uid="{3631550C-6029-4995-96F8-34A36B646EB9}"/>
    <cellStyle name="Comma 2 2 2 5 2 2 5 2" xfId="22185" xr:uid="{6A1345CA-8332-443B-9AB0-B6F1492CE81B}"/>
    <cellStyle name="Comma 2 2 2 5 2 3" xfId="2036" xr:uid="{00000000-0005-0000-0000-0000DF000000}"/>
    <cellStyle name="Comma 2 2 2 5 2 3 2" xfId="5541" xr:uid="{42AD00BA-8D5A-42AB-A75C-6344E641DEF1}"/>
    <cellStyle name="Comma 2 2 2 5 2 3 2 2" xfId="9045" xr:uid="{F2AD8F50-6C18-4193-8A8D-30B3D92F58D8}"/>
    <cellStyle name="Comma 2 2 2 5 2 3 2 2 2" xfId="19557" xr:uid="{7B6517F4-7220-4903-BBE3-3EDE8A8AB186}"/>
    <cellStyle name="Comma 2 2 2 5 2 3 2 2 2 2" xfId="30069" xr:uid="{D0F7AA70-F93B-46DC-A19F-D3385F6A39DD}"/>
    <cellStyle name="Comma 2 2 2 5 2 3 2 3" xfId="16053" xr:uid="{1363B8EE-036E-448F-A129-3AC05B1B2CCD}"/>
    <cellStyle name="Comma 2 2 2 5 2 3 2 3 2" xfId="26565" xr:uid="{F7CF12D3-17C1-4506-9624-02EEA27E7381}"/>
    <cellStyle name="Comma 2 2 2 5 2 3 3" xfId="12549" xr:uid="{0A91CDF9-1340-4346-A00A-15ED66DBA049}"/>
    <cellStyle name="Comma 2 2 2 5 2 3 3 2" xfId="23061" xr:uid="{D18CF17B-EFE4-410F-9144-09049F484833}"/>
    <cellStyle name="Comma 2 2 2 5 2 4" xfId="2912" xr:uid="{00000000-0005-0000-0000-000072000000}"/>
    <cellStyle name="Comma 2 2 2 5 2 4 2" xfId="6417" xr:uid="{8046A94B-DD87-4367-A764-31445B8EA88A}"/>
    <cellStyle name="Comma 2 2 2 5 2 4 2 2" xfId="9921" xr:uid="{279937E4-4E46-446B-BEA5-B631006A85FE}"/>
    <cellStyle name="Comma 2 2 2 5 2 4 2 2 2" xfId="20433" xr:uid="{A5EAB167-4D8D-43D8-814C-0CBF7861FC02}"/>
    <cellStyle name="Comma 2 2 2 5 2 4 2 2 2 2" xfId="30945" xr:uid="{AD625D1E-4CE0-48D7-BAE1-B0C0AD7A8907}"/>
    <cellStyle name="Comma 2 2 2 5 2 4 2 3" xfId="16929" xr:uid="{7FCE5013-ACA4-47DA-90FB-788E99DC1A1F}"/>
    <cellStyle name="Comma 2 2 2 5 2 4 2 3 2" xfId="27441" xr:uid="{1605B8AB-F3FA-4EAE-A384-F1E3F38A3EEE}"/>
    <cellStyle name="Comma 2 2 2 5 2 4 3" xfId="13425" xr:uid="{87633CF8-98E7-4A51-88FA-AAB8278C7A5C}"/>
    <cellStyle name="Comma 2 2 2 5 2 4 3 2" xfId="23937" xr:uid="{6C736845-3D70-452C-B534-BC70028366C6}"/>
    <cellStyle name="Comma 2 2 2 5 2 5" xfId="4227" xr:uid="{49686449-0449-4EE1-8CB9-4EF8E048A852}"/>
    <cellStyle name="Comma 2 2 2 5 2 5 2" xfId="7731" xr:uid="{72215670-513D-4A22-BAF5-33E5B4F2CB93}"/>
    <cellStyle name="Comma 2 2 2 5 2 5 2 2" xfId="18243" xr:uid="{73EBAC2F-A2FD-4E8A-AC2D-A6D04469B937}"/>
    <cellStyle name="Comma 2 2 2 5 2 5 2 2 2" xfId="28755" xr:uid="{F72AA9F7-FE19-4CC4-9761-8985E21223FC}"/>
    <cellStyle name="Comma 2 2 2 5 2 5 3" xfId="14739" xr:uid="{458D1254-18C6-494B-9364-EF317A914B31}"/>
    <cellStyle name="Comma 2 2 2 5 2 5 3 2" xfId="25251" xr:uid="{0E2D0267-8897-46CA-B5B3-9360397BE7D4}"/>
    <cellStyle name="Comma 2 2 2 5 2 6" xfId="11235" xr:uid="{F93C8AC5-15ED-4522-8541-8A0BA8438597}"/>
    <cellStyle name="Comma 2 2 2 5 2 6 2" xfId="21747" xr:uid="{B1DA3D2C-6A26-4E80-A794-E426C4AB9D0D}"/>
    <cellStyle name="Comma 2 2 2 5 3" xfId="1598" xr:uid="{00000000-0005-0000-0000-0000E0000000}"/>
    <cellStyle name="Comma 2 2 2 5 3 2" xfId="5103" xr:uid="{D96FB3D8-D3E1-469C-8F3B-353026A0B725}"/>
    <cellStyle name="Comma 2 2 2 5 3 2 2" xfId="8607" xr:uid="{C0BE955A-AEEA-4B37-805C-A5A41EA5F343}"/>
    <cellStyle name="Comma 2 2 2 5 3 2 2 2" xfId="19119" xr:uid="{73090275-7C04-4F56-876B-83C7BC952E3C}"/>
    <cellStyle name="Comma 2 2 2 5 3 2 2 2 2" xfId="29631" xr:uid="{8F158C66-D260-428F-8E07-47FE19F4DE40}"/>
    <cellStyle name="Comma 2 2 2 5 3 2 3" xfId="15615" xr:uid="{6F8CDF81-1A66-40BD-8B08-F426642EB7F3}"/>
    <cellStyle name="Comma 2 2 2 5 3 2 3 2" xfId="26127" xr:uid="{4C60654B-5EEC-4643-8778-8B0CF3462F4D}"/>
    <cellStyle name="Comma 2 2 2 5 3 3" xfId="12111" xr:uid="{A31FF91B-6EE8-4C70-A5A6-CBFED27D7CA3}"/>
    <cellStyle name="Comma 2 2 2 5 3 3 2" xfId="22623" xr:uid="{CF47B15D-9A10-47B2-A8A0-84411E816B61}"/>
    <cellStyle name="Comma 2 2 2 5 4" xfId="3789" xr:uid="{5BE9094B-94DC-42FB-AB37-3C075EE56BCE}"/>
    <cellStyle name="Comma 2 2 2 5 4 2" xfId="7293" xr:uid="{DB012110-BA6F-49D0-B16B-870BF2C26017}"/>
    <cellStyle name="Comma 2 2 2 5 4 2 2" xfId="17805" xr:uid="{BABF8D07-8A06-4715-9EC5-52BD18650E94}"/>
    <cellStyle name="Comma 2 2 2 5 4 2 2 2" xfId="28317" xr:uid="{D28E1F85-E446-4452-A9B4-9895520299E1}"/>
    <cellStyle name="Comma 2 2 2 5 4 3" xfId="14301" xr:uid="{C1B9E0D7-DD84-4A47-9DE4-8B42895585DF}"/>
    <cellStyle name="Comma 2 2 2 5 4 3 2" xfId="24813" xr:uid="{ED990FF8-4FCE-424A-97CC-2A7F4900EECF}"/>
    <cellStyle name="Comma 2 2 2 5 5" xfId="10797" xr:uid="{E31E2790-5C0E-48C4-844E-40FE20FA6203}"/>
    <cellStyle name="Comma 2 2 2 5 5 2" xfId="21309" xr:uid="{5528BFE5-60DF-40C8-BA49-751F9B93FC1D}"/>
    <cellStyle name="Comma 2 2 2 6" xfId="577" xr:uid="{00000000-0005-0000-0000-0000E1000000}"/>
    <cellStyle name="Comma 2 2 2 6 2" xfId="1015" xr:uid="{00000000-0005-0000-0000-0000E2000000}"/>
    <cellStyle name="Comma 2 2 2 6 2 2" xfId="2330" xr:uid="{00000000-0005-0000-0000-0000E3000000}"/>
    <cellStyle name="Comma 2 2 2 6 2 2 2" xfId="5835" xr:uid="{DCD367F8-D687-4586-AC6C-544E25C67108}"/>
    <cellStyle name="Comma 2 2 2 6 2 2 2 2" xfId="9339" xr:uid="{0AA8E7DD-A19F-4512-882C-E4C93849F84C}"/>
    <cellStyle name="Comma 2 2 2 6 2 2 2 2 2" xfId="19851" xr:uid="{F4B3D5D1-0D61-4237-8D10-3F972B93B0F0}"/>
    <cellStyle name="Comma 2 2 2 6 2 2 2 2 2 2" xfId="30363" xr:uid="{5902A5BB-4114-4B65-8D3C-2AB36945C98E}"/>
    <cellStyle name="Comma 2 2 2 6 2 2 2 3" xfId="16347" xr:uid="{AA47F56A-4E2D-44A1-942F-FF440A9150BF}"/>
    <cellStyle name="Comma 2 2 2 6 2 2 2 3 2" xfId="26859" xr:uid="{D1FB7038-3FF4-44F9-BDD7-2B08B504C5AE}"/>
    <cellStyle name="Comma 2 2 2 6 2 2 3" xfId="12843" xr:uid="{EBA6B654-79AB-4620-9817-992E4CA59B68}"/>
    <cellStyle name="Comma 2 2 2 6 2 2 3 2" xfId="23355" xr:uid="{25A03726-0107-409C-BBA8-E33B2332A9F5}"/>
    <cellStyle name="Comma 2 2 2 6 2 3" xfId="3206" xr:uid="{00000000-0005-0000-0000-000075000000}"/>
    <cellStyle name="Comma 2 2 2 6 2 3 2" xfId="6711" xr:uid="{B442C1AF-DB31-44EB-B2B5-E9701F83B0A9}"/>
    <cellStyle name="Comma 2 2 2 6 2 3 2 2" xfId="10215" xr:uid="{65FC4FEB-24F0-4EE5-BF3C-97B8B3A04C03}"/>
    <cellStyle name="Comma 2 2 2 6 2 3 2 2 2" xfId="20727" xr:uid="{CE7EE89B-568D-44B1-A735-739FF2F83809}"/>
    <cellStyle name="Comma 2 2 2 6 2 3 2 2 2 2" xfId="31239" xr:uid="{B9CA2FE9-C6C6-4208-9BC2-BD1F6BFF751A}"/>
    <cellStyle name="Comma 2 2 2 6 2 3 2 3" xfId="17223" xr:uid="{8133543F-48EE-4E2B-A1BF-E531AF4D911D}"/>
    <cellStyle name="Comma 2 2 2 6 2 3 2 3 2" xfId="27735" xr:uid="{BAC89706-FAF2-4643-92C4-348FBECEE970}"/>
    <cellStyle name="Comma 2 2 2 6 2 3 3" xfId="13719" xr:uid="{02AC5EA6-7CD4-46A2-8113-B21C819C0D85}"/>
    <cellStyle name="Comma 2 2 2 6 2 3 3 2" xfId="24231" xr:uid="{B8960672-5444-4A75-B47E-BDBA434A0249}"/>
    <cellStyle name="Comma 2 2 2 6 2 4" xfId="4521" xr:uid="{72CE5DEC-D7F5-4AEB-993F-E8B6F9F05FD5}"/>
    <cellStyle name="Comma 2 2 2 6 2 4 2" xfId="8025" xr:uid="{E55C9774-F1BB-41DF-A79A-16EBBE727C51}"/>
    <cellStyle name="Comma 2 2 2 6 2 4 2 2" xfId="18537" xr:uid="{8EBDF6DF-E4E0-48CB-85D1-CE89BAD9A9E0}"/>
    <cellStyle name="Comma 2 2 2 6 2 4 2 2 2" xfId="29049" xr:uid="{AAF846AF-9934-4EE4-AC46-63529FA9A47D}"/>
    <cellStyle name="Comma 2 2 2 6 2 4 3" xfId="15033" xr:uid="{7D07E43D-77E9-46FE-B868-9D594A966258}"/>
    <cellStyle name="Comma 2 2 2 6 2 4 3 2" xfId="25545" xr:uid="{4C1099C3-F1C0-423C-913C-CCA6045E92FA}"/>
    <cellStyle name="Comma 2 2 2 6 2 5" xfId="11529" xr:uid="{4C6B0CBD-4786-4D50-AF1A-939197250476}"/>
    <cellStyle name="Comma 2 2 2 6 2 5 2" xfId="22041" xr:uid="{480F992C-C8E8-46A9-909C-01D3214CF9E7}"/>
    <cellStyle name="Comma 2 2 2 6 3" xfId="1892" xr:uid="{00000000-0005-0000-0000-0000E4000000}"/>
    <cellStyle name="Comma 2 2 2 6 3 2" xfId="5397" xr:uid="{F48E1016-B17A-4FBB-9293-35B65DAC310B}"/>
    <cellStyle name="Comma 2 2 2 6 3 2 2" xfId="8901" xr:uid="{A191617B-B11B-4B67-9DF5-9195B307DB96}"/>
    <cellStyle name="Comma 2 2 2 6 3 2 2 2" xfId="19413" xr:uid="{29564336-0081-45BF-819C-97207F439515}"/>
    <cellStyle name="Comma 2 2 2 6 3 2 2 2 2" xfId="29925" xr:uid="{2D8E09B1-2636-42E4-AC16-F03CF527A0CA}"/>
    <cellStyle name="Comma 2 2 2 6 3 2 3" xfId="15909" xr:uid="{7F7BC475-FDC0-40EF-A808-F55E3FEA47F3}"/>
    <cellStyle name="Comma 2 2 2 6 3 2 3 2" xfId="26421" xr:uid="{71C55039-6B66-49CA-94AB-071093F43E59}"/>
    <cellStyle name="Comma 2 2 2 6 3 3" xfId="12405" xr:uid="{70149EC5-2ECE-4BBE-A134-AC5810D31386}"/>
    <cellStyle name="Comma 2 2 2 6 3 3 2" xfId="22917" xr:uid="{C8E744E4-728F-4451-BDBE-C261CB045989}"/>
    <cellStyle name="Comma 2 2 2 6 4" xfId="2768" xr:uid="{00000000-0005-0000-0000-000074000000}"/>
    <cellStyle name="Comma 2 2 2 6 4 2" xfId="6273" xr:uid="{02B06D9E-188A-416F-B0C0-89FD92DC564B}"/>
    <cellStyle name="Comma 2 2 2 6 4 2 2" xfId="9777" xr:uid="{566D8A91-6C5A-423C-9903-4752C45C34DE}"/>
    <cellStyle name="Comma 2 2 2 6 4 2 2 2" xfId="20289" xr:uid="{F169B49F-0ADD-46AA-AA10-23F28738817A}"/>
    <cellStyle name="Comma 2 2 2 6 4 2 2 2 2" xfId="30801" xr:uid="{2ED6F0AA-3AEB-4D9F-A1CB-F573AD7EBEC7}"/>
    <cellStyle name="Comma 2 2 2 6 4 2 3" xfId="16785" xr:uid="{4126669F-AF95-437A-B509-4259F0BCD959}"/>
    <cellStyle name="Comma 2 2 2 6 4 2 3 2" xfId="27297" xr:uid="{05298287-4638-48A8-B592-1222BDA280FC}"/>
    <cellStyle name="Comma 2 2 2 6 4 3" xfId="13281" xr:uid="{96957FA0-CF4A-4974-8F62-886215D0679C}"/>
    <cellStyle name="Comma 2 2 2 6 4 3 2" xfId="23793" xr:uid="{A97DFCF4-D95B-4334-90E9-7A18D903ADA2}"/>
    <cellStyle name="Comma 2 2 2 6 5" xfId="4083" xr:uid="{A0CD00AC-E00D-4AA8-AB63-FCF44E829886}"/>
    <cellStyle name="Comma 2 2 2 6 5 2" xfId="7587" xr:uid="{4723F8E8-9C9E-43EA-9388-0AC40947FECA}"/>
    <cellStyle name="Comma 2 2 2 6 5 2 2" xfId="18099" xr:uid="{7F501941-F117-439D-B95F-B4EF9E1F0C19}"/>
    <cellStyle name="Comma 2 2 2 6 5 2 2 2" xfId="28611" xr:uid="{73315157-8FCB-488B-9644-89BCB86696EC}"/>
    <cellStyle name="Comma 2 2 2 6 5 3" xfId="14595" xr:uid="{62E7E837-A3A8-4990-A051-16D0A582566C}"/>
    <cellStyle name="Comma 2 2 2 6 5 3 2" xfId="25107" xr:uid="{9185A757-F91A-4AC7-B669-0B94F489BD58}"/>
    <cellStyle name="Comma 2 2 2 6 6" xfId="11091" xr:uid="{CC9357D0-61FD-4FBD-A09C-1AB10759A9E2}"/>
    <cellStyle name="Comma 2 2 2 6 6 2" xfId="21603" xr:uid="{42CF2969-BB66-46E3-98CB-2FB890FCABF4}"/>
    <cellStyle name="Comma 2 2 2 7" xfId="1454" xr:uid="{00000000-0005-0000-0000-0000E5000000}"/>
    <cellStyle name="Comma 2 2 2 7 2" xfId="4959" xr:uid="{A8EB3860-1DC0-4478-8DBB-7E58C303A3DF}"/>
    <cellStyle name="Comma 2 2 2 7 2 2" xfId="8463" xr:uid="{6C8E161B-13F7-410E-8D1B-ACEA95C33B9E}"/>
    <cellStyle name="Comma 2 2 2 7 2 2 2" xfId="18975" xr:uid="{5C06B7DF-FEF1-42F3-8C42-0CE03DC8809E}"/>
    <cellStyle name="Comma 2 2 2 7 2 2 2 2" xfId="29487" xr:uid="{D22E1ADC-32C0-49AC-953D-024A3FBBA039}"/>
    <cellStyle name="Comma 2 2 2 7 2 3" xfId="15471" xr:uid="{7D04BF28-C667-456E-B0E6-086603C26BFA}"/>
    <cellStyle name="Comma 2 2 2 7 2 3 2" xfId="25983" xr:uid="{A2EB2C15-7E44-4321-B989-072F5464507C}"/>
    <cellStyle name="Comma 2 2 2 7 3" xfId="11967" xr:uid="{56F774A9-F06F-4D9E-A58D-B349E94C4D15}"/>
    <cellStyle name="Comma 2 2 2 7 3 2" xfId="22479" xr:uid="{53D02FBB-6EF6-4BEE-AD13-121BCA2CED1A}"/>
    <cellStyle name="Comma 2 2 2 8" xfId="3645" xr:uid="{FB61060D-154E-4756-9117-B0547A427041}"/>
    <cellStyle name="Comma 2 2 2 8 2" xfId="7149" xr:uid="{1F1E9CB8-DE13-42F5-94F1-4F6E513C2775}"/>
    <cellStyle name="Comma 2 2 2 8 2 2" xfId="17661" xr:uid="{2C2855EA-96ED-4F3D-92CE-921928055AB0}"/>
    <cellStyle name="Comma 2 2 2 8 2 2 2" xfId="28173" xr:uid="{6EC02082-E545-4CB6-A883-437B5039FC84}"/>
    <cellStyle name="Comma 2 2 2 8 3" xfId="14157" xr:uid="{48365A4C-405D-4F3F-8816-B83A1E05033D}"/>
    <cellStyle name="Comma 2 2 2 8 3 2" xfId="24669" xr:uid="{F9F236AD-75E3-4D6B-A3A4-7B965700FF61}"/>
    <cellStyle name="Comma 2 2 2 9" xfId="10653" xr:uid="{7C456D96-F20B-47BD-816E-F3779CFC1A3C}"/>
    <cellStyle name="Comma 2 2 2 9 2" xfId="21165" xr:uid="{80D5BF65-2EE4-48DC-8E2E-EC6D79237970}"/>
    <cellStyle name="Comma 2 2 3" xfId="148" xr:uid="{00000000-0005-0000-0000-0000E6000000}"/>
    <cellStyle name="Comma 2 2 3 2" xfId="241" xr:uid="{00000000-0005-0000-0000-0000E7000000}"/>
    <cellStyle name="Comma 2 2 3 2 2" xfId="529" xr:uid="{00000000-0005-0000-0000-0000E8000000}"/>
    <cellStyle name="Comma 2 2 3 2 2 2" xfId="968" xr:uid="{00000000-0005-0000-0000-0000E9000000}"/>
    <cellStyle name="Comma 2 2 3 2 2 2 2" xfId="1406" xr:uid="{00000000-0005-0000-0000-0000EA000000}"/>
    <cellStyle name="Comma 2 2 3 2 2 2 2 2" xfId="2721" xr:uid="{00000000-0005-0000-0000-0000EB000000}"/>
    <cellStyle name="Comma 2 2 3 2 2 2 2 2 2" xfId="6226" xr:uid="{FA762151-2360-40EB-A14E-8B9C7CF9ED9C}"/>
    <cellStyle name="Comma 2 2 3 2 2 2 2 2 2 2" xfId="9730" xr:uid="{95E88AC9-F15D-4E1A-82AE-D4521F2C34E8}"/>
    <cellStyle name="Comma 2 2 3 2 2 2 2 2 2 2 2" xfId="20242" xr:uid="{23CB854D-8211-4102-A533-FFDD07E0E8D8}"/>
    <cellStyle name="Comma 2 2 3 2 2 2 2 2 2 2 2 2" xfId="30754" xr:uid="{37922BA1-8846-4931-A503-D6CAAC9ADA77}"/>
    <cellStyle name="Comma 2 2 3 2 2 2 2 2 2 3" xfId="16738" xr:uid="{0F3B0D2B-4832-428F-98F1-82F689522B2A}"/>
    <cellStyle name="Comma 2 2 3 2 2 2 2 2 2 3 2" xfId="27250" xr:uid="{2FD7519F-FE54-4201-BFA5-BC03FAF48EE2}"/>
    <cellStyle name="Comma 2 2 3 2 2 2 2 2 3" xfId="13234" xr:uid="{582DF4AF-85DC-4E5B-9E30-DB898FDF2F53}"/>
    <cellStyle name="Comma 2 2 3 2 2 2 2 2 3 2" xfId="23746" xr:uid="{E9822C53-0179-458D-91AA-91822BAF477A}"/>
    <cellStyle name="Comma 2 2 3 2 2 2 2 3" xfId="3597" xr:uid="{00000000-0005-0000-0000-00007A000000}"/>
    <cellStyle name="Comma 2 2 3 2 2 2 2 3 2" xfId="7102" xr:uid="{D47C0835-924C-4491-9A9E-1FE895781AE6}"/>
    <cellStyle name="Comma 2 2 3 2 2 2 2 3 2 2" xfId="10606" xr:uid="{B6232639-955E-4043-9136-5F6D205BD9CA}"/>
    <cellStyle name="Comma 2 2 3 2 2 2 2 3 2 2 2" xfId="21118" xr:uid="{37E14F8B-2D46-4702-8E54-E1108EAD2BD4}"/>
    <cellStyle name="Comma 2 2 3 2 2 2 2 3 2 2 2 2" xfId="31630" xr:uid="{A44B797D-441D-4AED-B608-0FC0A2948C95}"/>
    <cellStyle name="Comma 2 2 3 2 2 2 2 3 2 3" xfId="17614" xr:uid="{83E4E837-B0F8-4BBB-B03D-8642AAED3047}"/>
    <cellStyle name="Comma 2 2 3 2 2 2 2 3 2 3 2" xfId="28126" xr:uid="{3D1BEC24-6980-43BF-8F7F-570622650497}"/>
    <cellStyle name="Comma 2 2 3 2 2 2 2 3 3" xfId="14110" xr:uid="{4DFFFF4C-461A-42C4-8029-5016593710B7}"/>
    <cellStyle name="Comma 2 2 3 2 2 2 2 3 3 2" xfId="24622" xr:uid="{D574EA19-B33B-4568-B27C-C551084F1262}"/>
    <cellStyle name="Comma 2 2 3 2 2 2 2 4" xfId="4912" xr:uid="{EB46BD70-B9EF-46BA-B8B8-4FFBBEF0BE35}"/>
    <cellStyle name="Comma 2 2 3 2 2 2 2 4 2" xfId="8416" xr:uid="{C89594FB-0FF8-4213-ADD5-CEE010513912}"/>
    <cellStyle name="Comma 2 2 3 2 2 2 2 4 2 2" xfId="18928" xr:uid="{363C615B-F9F7-4D0E-BA42-B63B93D939BC}"/>
    <cellStyle name="Comma 2 2 3 2 2 2 2 4 2 2 2" xfId="29440" xr:uid="{F03A8A24-3ADF-435C-B774-F3D341B28643}"/>
    <cellStyle name="Comma 2 2 3 2 2 2 2 4 3" xfId="15424" xr:uid="{9A067C14-16B2-46D9-A2C8-DAE052BB9555}"/>
    <cellStyle name="Comma 2 2 3 2 2 2 2 4 3 2" xfId="25936" xr:uid="{A9954F5C-AA44-4E54-BA8A-C6C0679DBB4F}"/>
    <cellStyle name="Comma 2 2 3 2 2 2 2 5" xfId="11920" xr:uid="{7D21E7A9-8A4D-48B3-BC44-4CF2B0DBD380}"/>
    <cellStyle name="Comma 2 2 3 2 2 2 2 5 2" xfId="22432" xr:uid="{2A5A07D3-9D04-4EC4-B054-35181B764602}"/>
    <cellStyle name="Comma 2 2 3 2 2 2 3" xfId="2283" xr:uid="{00000000-0005-0000-0000-0000EC000000}"/>
    <cellStyle name="Comma 2 2 3 2 2 2 3 2" xfId="5788" xr:uid="{F1F86BCA-1DE5-4DEC-9C6E-7E152442140E}"/>
    <cellStyle name="Comma 2 2 3 2 2 2 3 2 2" xfId="9292" xr:uid="{6BA28DA5-6329-4F69-8FB0-C681F82E4359}"/>
    <cellStyle name="Comma 2 2 3 2 2 2 3 2 2 2" xfId="19804" xr:uid="{CC8A6E70-E332-4FFB-87FC-972669606E08}"/>
    <cellStyle name="Comma 2 2 3 2 2 2 3 2 2 2 2" xfId="30316" xr:uid="{A81F168C-D3AA-4BDB-8AF3-62DB939E7557}"/>
    <cellStyle name="Comma 2 2 3 2 2 2 3 2 3" xfId="16300" xr:uid="{5AB0CC6E-092B-4F61-8A77-CEF45DB3F53F}"/>
    <cellStyle name="Comma 2 2 3 2 2 2 3 2 3 2" xfId="26812" xr:uid="{C89025B8-0313-4E40-B154-D8F4BE9ECC33}"/>
    <cellStyle name="Comma 2 2 3 2 2 2 3 3" xfId="12796" xr:uid="{22322567-D530-408A-A77E-5B72A2B40DB7}"/>
    <cellStyle name="Comma 2 2 3 2 2 2 3 3 2" xfId="23308" xr:uid="{E6F08DD0-6A31-48C9-AD46-412887A89E11}"/>
    <cellStyle name="Comma 2 2 3 2 2 2 4" xfId="3159" xr:uid="{00000000-0005-0000-0000-000079000000}"/>
    <cellStyle name="Comma 2 2 3 2 2 2 4 2" xfId="6664" xr:uid="{0B817199-546F-4AB6-90F0-1D2BDD1EB979}"/>
    <cellStyle name="Comma 2 2 3 2 2 2 4 2 2" xfId="10168" xr:uid="{CE3DD289-8EEF-4E96-905D-BD042DDD1BB5}"/>
    <cellStyle name="Comma 2 2 3 2 2 2 4 2 2 2" xfId="20680" xr:uid="{A30653B3-09F8-4A10-8BE6-CFE355D0352D}"/>
    <cellStyle name="Comma 2 2 3 2 2 2 4 2 2 2 2" xfId="31192" xr:uid="{2A06BB04-6044-4D29-9871-B557E70364DC}"/>
    <cellStyle name="Comma 2 2 3 2 2 2 4 2 3" xfId="17176" xr:uid="{ACC85CF7-9122-4652-8CEA-7573CB2272DB}"/>
    <cellStyle name="Comma 2 2 3 2 2 2 4 2 3 2" xfId="27688" xr:uid="{3A709E89-ADB4-46C4-968B-BCE7B2684AB1}"/>
    <cellStyle name="Comma 2 2 3 2 2 2 4 3" xfId="13672" xr:uid="{5339BEC9-EAD9-4A15-8265-AE7873208A00}"/>
    <cellStyle name="Comma 2 2 3 2 2 2 4 3 2" xfId="24184" xr:uid="{784ABB52-9BDA-4774-BE78-F50B2939C223}"/>
    <cellStyle name="Comma 2 2 3 2 2 2 5" xfId="4474" xr:uid="{A64DB56D-6C95-4E84-927F-DB78CFBBA7EF}"/>
    <cellStyle name="Comma 2 2 3 2 2 2 5 2" xfId="7978" xr:uid="{7161A5F1-9502-42F4-BA8E-8A61D424E090}"/>
    <cellStyle name="Comma 2 2 3 2 2 2 5 2 2" xfId="18490" xr:uid="{F947CD45-F6E7-413A-A051-7A1167338EF3}"/>
    <cellStyle name="Comma 2 2 3 2 2 2 5 2 2 2" xfId="29002" xr:uid="{F7A62C61-4951-45B1-BAE9-BD63E6B97109}"/>
    <cellStyle name="Comma 2 2 3 2 2 2 5 3" xfId="14986" xr:uid="{B75838D0-339B-4598-931E-752448611415}"/>
    <cellStyle name="Comma 2 2 3 2 2 2 5 3 2" xfId="25498" xr:uid="{ACA4B346-F4FD-4EE9-9AC9-ED7A46EBE8F3}"/>
    <cellStyle name="Comma 2 2 3 2 2 2 6" xfId="11482" xr:uid="{931DF194-C1E9-4414-A3C7-B36359983632}"/>
    <cellStyle name="Comma 2 2 3 2 2 2 6 2" xfId="21994" xr:uid="{931396E8-5447-45D0-93FC-F7F51CE86FEB}"/>
    <cellStyle name="Comma 2 2 3 2 2 3" xfId="1845" xr:uid="{00000000-0005-0000-0000-0000ED000000}"/>
    <cellStyle name="Comma 2 2 3 2 2 3 2" xfId="5350" xr:uid="{26D84C5D-CEAF-432C-854C-1E7ED9838DA8}"/>
    <cellStyle name="Comma 2 2 3 2 2 3 2 2" xfId="8854" xr:uid="{B8692E51-6EF3-4794-A644-4C764368F5AC}"/>
    <cellStyle name="Comma 2 2 3 2 2 3 2 2 2" xfId="19366" xr:uid="{76E64363-9178-4D4A-9BDA-DB62AB71A64E}"/>
    <cellStyle name="Comma 2 2 3 2 2 3 2 2 2 2" xfId="29878" xr:uid="{22586ABE-3456-4C1B-8A8B-B161748B2BD3}"/>
    <cellStyle name="Comma 2 2 3 2 2 3 2 3" xfId="15862" xr:uid="{5AF26307-DDA2-4AC4-B7C9-E279C3F941F4}"/>
    <cellStyle name="Comma 2 2 3 2 2 3 2 3 2" xfId="26374" xr:uid="{E533EF21-FEB1-4F68-AF2C-421E3F365E02}"/>
    <cellStyle name="Comma 2 2 3 2 2 3 3" xfId="12358" xr:uid="{E2BE1FED-CCD7-4AC1-944A-BD18ABBA8685}"/>
    <cellStyle name="Comma 2 2 3 2 2 3 3 2" xfId="22870" xr:uid="{9C681F68-CCB6-4940-9EAB-C679C037B343}"/>
    <cellStyle name="Comma 2 2 3 2 2 4" xfId="4036" xr:uid="{1DD9AF9A-A2DD-4D7F-9DCF-77F5842468DA}"/>
    <cellStyle name="Comma 2 2 3 2 2 4 2" xfId="7540" xr:uid="{DB43884A-D6EE-4043-B4FB-E3FA984D411F}"/>
    <cellStyle name="Comma 2 2 3 2 2 4 2 2" xfId="18052" xr:uid="{C7050156-2E12-4F5F-9A6D-0DEA0BAB7E0F}"/>
    <cellStyle name="Comma 2 2 3 2 2 4 2 2 2" xfId="28564" xr:uid="{BC3D5753-3155-44E5-8996-DF1065B5B579}"/>
    <cellStyle name="Comma 2 2 3 2 2 4 3" xfId="14548" xr:uid="{B89609A7-CEF4-4FD9-9F00-D82B644F4F80}"/>
    <cellStyle name="Comma 2 2 3 2 2 4 3 2" xfId="25060" xr:uid="{055F1ADC-D230-41D5-8BA0-4A0E2E0E87B9}"/>
    <cellStyle name="Comma 2 2 3 2 2 5" xfId="11044" xr:uid="{340BF160-6C31-4075-B5F5-5608313254AF}"/>
    <cellStyle name="Comma 2 2 3 2 2 5 2" xfId="21556" xr:uid="{946395F7-8BF5-4FA3-8C07-EF4BC10DEC77}"/>
    <cellStyle name="Comma 2 2 3 2 3" xfId="385" xr:uid="{00000000-0005-0000-0000-0000EE000000}"/>
    <cellStyle name="Comma 2 2 3 2 3 2" xfId="824" xr:uid="{00000000-0005-0000-0000-0000EF000000}"/>
    <cellStyle name="Comma 2 2 3 2 3 2 2" xfId="1262" xr:uid="{00000000-0005-0000-0000-0000F0000000}"/>
    <cellStyle name="Comma 2 2 3 2 3 2 2 2" xfId="2577" xr:uid="{00000000-0005-0000-0000-0000F1000000}"/>
    <cellStyle name="Comma 2 2 3 2 3 2 2 2 2" xfId="6082" xr:uid="{F42E2E1E-4B92-480F-8F3A-44BFC7A54683}"/>
    <cellStyle name="Comma 2 2 3 2 3 2 2 2 2 2" xfId="9586" xr:uid="{F1F75D63-D4A5-4D31-8A4F-B7BCA15880A4}"/>
    <cellStyle name="Comma 2 2 3 2 3 2 2 2 2 2 2" xfId="20098" xr:uid="{7E064BF8-A133-42A3-A12A-716FA80BF5D9}"/>
    <cellStyle name="Comma 2 2 3 2 3 2 2 2 2 2 2 2" xfId="30610" xr:uid="{79B813E5-3006-41A5-8CF0-0D91F7E62172}"/>
    <cellStyle name="Comma 2 2 3 2 3 2 2 2 2 3" xfId="16594" xr:uid="{8CF7F8A4-062C-4FDC-B693-D4CB0A9EAB0A}"/>
    <cellStyle name="Comma 2 2 3 2 3 2 2 2 2 3 2" xfId="27106" xr:uid="{BBA6E34C-AB71-405D-9A75-8714377CE221}"/>
    <cellStyle name="Comma 2 2 3 2 3 2 2 2 3" xfId="13090" xr:uid="{733A14A9-4239-4499-B598-BF9E96EA8885}"/>
    <cellStyle name="Comma 2 2 3 2 3 2 2 2 3 2" xfId="23602" xr:uid="{50B1D1DA-FD79-4D60-B8D3-A4750ECF0DBE}"/>
    <cellStyle name="Comma 2 2 3 2 3 2 2 3" xfId="3453" xr:uid="{00000000-0005-0000-0000-00007D000000}"/>
    <cellStyle name="Comma 2 2 3 2 3 2 2 3 2" xfId="6958" xr:uid="{EA42D2ED-6F07-4B89-987E-4471F0FB6788}"/>
    <cellStyle name="Comma 2 2 3 2 3 2 2 3 2 2" xfId="10462" xr:uid="{28B7C85A-046C-4AA4-8D51-DFAE2E069D7D}"/>
    <cellStyle name="Comma 2 2 3 2 3 2 2 3 2 2 2" xfId="20974" xr:uid="{F8B19A11-D5B1-4228-9AD9-93144A703F7B}"/>
    <cellStyle name="Comma 2 2 3 2 3 2 2 3 2 2 2 2" xfId="31486" xr:uid="{4857BAFC-6E6C-4F06-8E99-ED86B7A25916}"/>
    <cellStyle name="Comma 2 2 3 2 3 2 2 3 2 3" xfId="17470" xr:uid="{C656B8AE-9F88-4B1E-98B7-37FE7177912D}"/>
    <cellStyle name="Comma 2 2 3 2 3 2 2 3 2 3 2" xfId="27982" xr:uid="{33CEC17E-F270-4A0D-BEE0-4B5A84B4732E}"/>
    <cellStyle name="Comma 2 2 3 2 3 2 2 3 3" xfId="13966" xr:uid="{6C5F5126-452F-46EA-A16A-C367F36A9F74}"/>
    <cellStyle name="Comma 2 2 3 2 3 2 2 3 3 2" xfId="24478" xr:uid="{02B3BDFD-BA55-43FE-A5E2-D5E5F9BFA1D3}"/>
    <cellStyle name="Comma 2 2 3 2 3 2 2 4" xfId="4768" xr:uid="{BA4C515B-FCCC-4F9B-B340-B040E566FD47}"/>
    <cellStyle name="Comma 2 2 3 2 3 2 2 4 2" xfId="8272" xr:uid="{896AE075-94AC-443E-831F-785960CE32D3}"/>
    <cellStyle name="Comma 2 2 3 2 3 2 2 4 2 2" xfId="18784" xr:uid="{F7C5A97C-BFB0-49FD-915C-BFA746C92A53}"/>
    <cellStyle name="Comma 2 2 3 2 3 2 2 4 2 2 2" xfId="29296" xr:uid="{51E22018-C6B9-442D-855D-563319BD1625}"/>
    <cellStyle name="Comma 2 2 3 2 3 2 2 4 3" xfId="15280" xr:uid="{02227E9C-E0C3-4878-8F3C-BED99F63BC6B}"/>
    <cellStyle name="Comma 2 2 3 2 3 2 2 4 3 2" xfId="25792" xr:uid="{961D3D5B-921D-414B-A429-43A9B50639B3}"/>
    <cellStyle name="Comma 2 2 3 2 3 2 2 5" xfId="11776" xr:uid="{F0054AD6-26B5-411D-A18D-97DABCA582FC}"/>
    <cellStyle name="Comma 2 2 3 2 3 2 2 5 2" xfId="22288" xr:uid="{D3EB4517-4DE0-4220-B6D1-4893309CC45D}"/>
    <cellStyle name="Comma 2 2 3 2 3 2 3" xfId="2139" xr:uid="{00000000-0005-0000-0000-0000F2000000}"/>
    <cellStyle name="Comma 2 2 3 2 3 2 3 2" xfId="5644" xr:uid="{86824BA1-FC1B-476D-9373-C7628C1CB253}"/>
    <cellStyle name="Comma 2 2 3 2 3 2 3 2 2" xfId="9148" xr:uid="{DFEF0B9C-A9E6-4F20-9F3F-A15C50AB8B9E}"/>
    <cellStyle name="Comma 2 2 3 2 3 2 3 2 2 2" xfId="19660" xr:uid="{30507EBA-C30D-4C27-A6C7-08CB6BD580C0}"/>
    <cellStyle name="Comma 2 2 3 2 3 2 3 2 2 2 2" xfId="30172" xr:uid="{D8CFA177-368B-473F-8856-7CD09DD81B4C}"/>
    <cellStyle name="Comma 2 2 3 2 3 2 3 2 3" xfId="16156" xr:uid="{04AFBDCB-C6B5-41D1-AB3F-74CA4D9C6E28}"/>
    <cellStyle name="Comma 2 2 3 2 3 2 3 2 3 2" xfId="26668" xr:uid="{097F86F1-5EF1-4F5A-8E3D-1D7681F4B733}"/>
    <cellStyle name="Comma 2 2 3 2 3 2 3 3" xfId="12652" xr:uid="{CCCC2238-B436-4821-8C24-45F55FAECD73}"/>
    <cellStyle name="Comma 2 2 3 2 3 2 3 3 2" xfId="23164" xr:uid="{4AB36574-E420-46E4-B276-89CDD8286A83}"/>
    <cellStyle name="Comma 2 2 3 2 3 2 4" xfId="3015" xr:uid="{00000000-0005-0000-0000-00007C000000}"/>
    <cellStyle name="Comma 2 2 3 2 3 2 4 2" xfId="6520" xr:uid="{63DA8DCD-C3C1-45C3-A5A9-A38C4B99CFE0}"/>
    <cellStyle name="Comma 2 2 3 2 3 2 4 2 2" xfId="10024" xr:uid="{0F2FAD22-5043-4186-A508-A0C779F2D9AD}"/>
    <cellStyle name="Comma 2 2 3 2 3 2 4 2 2 2" xfId="20536" xr:uid="{837B0F00-1A88-45D5-A42C-A76356996E64}"/>
    <cellStyle name="Comma 2 2 3 2 3 2 4 2 2 2 2" xfId="31048" xr:uid="{73F98FAA-5E92-4C05-9CFD-5690605DD970}"/>
    <cellStyle name="Comma 2 2 3 2 3 2 4 2 3" xfId="17032" xr:uid="{FCF88DDC-BE76-40B6-BAB0-F5767DBD7AAF}"/>
    <cellStyle name="Comma 2 2 3 2 3 2 4 2 3 2" xfId="27544" xr:uid="{A3E8A2BC-7939-45C5-BD6F-E0CB372F2ABF}"/>
    <cellStyle name="Comma 2 2 3 2 3 2 4 3" xfId="13528" xr:uid="{527D89F9-040A-49A5-A0B9-00E39F430F56}"/>
    <cellStyle name="Comma 2 2 3 2 3 2 4 3 2" xfId="24040" xr:uid="{D26A99FD-48F4-4945-AACC-DB63535D2560}"/>
    <cellStyle name="Comma 2 2 3 2 3 2 5" xfId="4330" xr:uid="{CCBBE7A0-2039-4F3D-AC11-0A134D6BC00E}"/>
    <cellStyle name="Comma 2 2 3 2 3 2 5 2" xfId="7834" xr:uid="{8B9D5729-E002-4F21-892E-EAA7EE4CCFFF}"/>
    <cellStyle name="Comma 2 2 3 2 3 2 5 2 2" xfId="18346" xr:uid="{B1E8A117-B244-45EC-B87D-72B06E6DB0AB}"/>
    <cellStyle name="Comma 2 2 3 2 3 2 5 2 2 2" xfId="28858" xr:uid="{1DE46370-DD40-4A0D-B96F-B641BF625330}"/>
    <cellStyle name="Comma 2 2 3 2 3 2 5 3" xfId="14842" xr:uid="{E9A3AAAE-1EC4-490A-999B-1E58A10AC6EE}"/>
    <cellStyle name="Comma 2 2 3 2 3 2 5 3 2" xfId="25354" xr:uid="{451AB360-0438-4FD2-8FA9-902C92559F92}"/>
    <cellStyle name="Comma 2 2 3 2 3 2 6" xfId="11338" xr:uid="{65D6DF2E-2FE5-4785-BE80-D747C7276BCA}"/>
    <cellStyle name="Comma 2 2 3 2 3 2 6 2" xfId="21850" xr:uid="{C2E9C401-30E4-43E7-897A-0B1166CC2386}"/>
    <cellStyle name="Comma 2 2 3 2 3 3" xfId="1701" xr:uid="{00000000-0005-0000-0000-0000F3000000}"/>
    <cellStyle name="Comma 2 2 3 2 3 3 2" xfId="5206" xr:uid="{1DDE0C0B-B499-4AE9-9392-F8B530533D2C}"/>
    <cellStyle name="Comma 2 2 3 2 3 3 2 2" xfId="8710" xr:uid="{69628933-6BAF-4F53-9E9E-2B6A404C13B0}"/>
    <cellStyle name="Comma 2 2 3 2 3 3 2 2 2" xfId="19222" xr:uid="{12DAC52D-A52A-4F1A-BD80-6F60128A9AA0}"/>
    <cellStyle name="Comma 2 2 3 2 3 3 2 2 2 2" xfId="29734" xr:uid="{280957CA-AC70-4986-8144-989749FBE3B8}"/>
    <cellStyle name="Comma 2 2 3 2 3 3 2 3" xfId="15718" xr:uid="{3495EEC5-2240-492D-A5A9-5D4C5024F5A9}"/>
    <cellStyle name="Comma 2 2 3 2 3 3 2 3 2" xfId="26230" xr:uid="{3D84A2C0-2608-4A73-BD69-8DDA22A53358}"/>
    <cellStyle name="Comma 2 2 3 2 3 3 3" xfId="12214" xr:uid="{749857E1-5CF3-48FC-A3D0-A4454B26AADA}"/>
    <cellStyle name="Comma 2 2 3 2 3 3 3 2" xfId="22726" xr:uid="{03096A5C-26F8-49BA-AF27-D4C799CEE07B}"/>
    <cellStyle name="Comma 2 2 3 2 3 4" xfId="3892" xr:uid="{428339EA-D432-419C-9872-D72534435812}"/>
    <cellStyle name="Comma 2 2 3 2 3 4 2" xfId="7396" xr:uid="{1D0AED36-5894-4973-A552-9AAEE50B02C8}"/>
    <cellStyle name="Comma 2 2 3 2 3 4 2 2" xfId="17908" xr:uid="{9A30952D-FF4F-44A2-B9C9-6D89D131B8A0}"/>
    <cellStyle name="Comma 2 2 3 2 3 4 2 2 2" xfId="28420" xr:uid="{AEB711AA-8A04-48A5-9E09-F4D823A4251F}"/>
    <cellStyle name="Comma 2 2 3 2 3 4 3" xfId="14404" xr:uid="{1FB8CCBE-4735-4AF1-93CE-2159E117A3F6}"/>
    <cellStyle name="Comma 2 2 3 2 3 4 3 2" xfId="24916" xr:uid="{2CFFEB35-7C4C-44A9-AEC2-28F6CE3F508C}"/>
    <cellStyle name="Comma 2 2 3 2 3 5" xfId="10900" xr:uid="{F9D887A1-66F8-4DD2-8654-AA9A6C670708}"/>
    <cellStyle name="Comma 2 2 3 2 3 5 2" xfId="21412" xr:uid="{9155BF0E-18A3-4C4C-8923-5A2A5CBEB607}"/>
    <cellStyle name="Comma 2 2 3 2 4" xfId="680" xr:uid="{00000000-0005-0000-0000-0000F4000000}"/>
    <cellStyle name="Comma 2 2 3 2 4 2" xfId="1118" xr:uid="{00000000-0005-0000-0000-0000F5000000}"/>
    <cellStyle name="Comma 2 2 3 2 4 2 2" xfId="2433" xr:uid="{00000000-0005-0000-0000-0000F6000000}"/>
    <cellStyle name="Comma 2 2 3 2 4 2 2 2" xfId="5938" xr:uid="{D9EFB7F7-AB34-4FF8-BE4C-E95D9546326C}"/>
    <cellStyle name="Comma 2 2 3 2 4 2 2 2 2" xfId="9442" xr:uid="{161FE256-9C6B-4A27-AFEC-4C92413D0B2B}"/>
    <cellStyle name="Comma 2 2 3 2 4 2 2 2 2 2" xfId="19954" xr:uid="{E882836B-3291-4579-8B95-EBFBDFA9BE53}"/>
    <cellStyle name="Comma 2 2 3 2 4 2 2 2 2 2 2" xfId="30466" xr:uid="{328020C9-03C2-416C-81DB-84B82A974EDC}"/>
    <cellStyle name="Comma 2 2 3 2 4 2 2 2 3" xfId="16450" xr:uid="{3E78A50D-D588-41CF-BC34-FDA275E0DC3A}"/>
    <cellStyle name="Comma 2 2 3 2 4 2 2 2 3 2" xfId="26962" xr:uid="{6AD05CD7-52EF-4B26-AAD7-270EF046CE3B}"/>
    <cellStyle name="Comma 2 2 3 2 4 2 2 3" xfId="12946" xr:uid="{EDD4BC81-7A82-424E-9FC7-81A8157E30A9}"/>
    <cellStyle name="Comma 2 2 3 2 4 2 2 3 2" xfId="23458" xr:uid="{4A9090B8-1CF4-45EB-AA47-BA39170B76C8}"/>
    <cellStyle name="Comma 2 2 3 2 4 2 3" xfId="3309" xr:uid="{00000000-0005-0000-0000-00007F000000}"/>
    <cellStyle name="Comma 2 2 3 2 4 2 3 2" xfId="6814" xr:uid="{326A1EF6-5B46-4F57-A3CC-F94AC47BF731}"/>
    <cellStyle name="Comma 2 2 3 2 4 2 3 2 2" xfId="10318" xr:uid="{F3CF8EC4-6B90-4785-9BB0-AB2876F8EA44}"/>
    <cellStyle name="Comma 2 2 3 2 4 2 3 2 2 2" xfId="20830" xr:uid="{587D4D70-754E-4743-BF1A-26BAFACE8EC7}"/>
    <cellStyle name="Comma 2 2 3 2 4 2 3 2 2 2 2" xfId="31342" xr:uid="{324414E7-4B22-4FB3-BD51-D998ED80F7C7}"/>
    <cellStyle name="Comma 2 2 3 2 4 2 3 2 3" xfId="17326" xr:uid="{AE8DC435-E530-4CE1-A987-EEA930B16794}"/>
    <cellStyle name="Comma 2 2 3 2 4 2 3 2 3 2" xfId="27838" xr:uid="{54163ABE-9C47-4194-8E1E-68EBF980ABF4}"/>
    <cellStyle name="Comma 2 2 3 2 4 2 3 3" xfId="13822" xr:uid="{0831D497-DF28-464E-9536-67C661630A6A}"/>
    <cellStyle name="Comma 2 2 3 2 4 2 3 3 2" xfId="24334" xr:uid="{A973F5C6-532A-4654-82A0-C0956C25DC3E}"/>
    <cellStyle name="Comma 2 2 3 2 4 2 4" xfId="4624" xr:uid="{B6603A85-4935-4345-A665-10160C1C8990}"/>
    <cellStyle name="Comma 2 2 3 2 4 2 4 2" xfId="8128" xr:uid="{82693A84-19C9-4F2A-9068-88CFECAE82D1}"/>
    <cellStyle name="Comma 2 2 3 2 4 2 4 2 2" xfId="18640" xr:uid="{880588E2-8181-4EAA-9336-B545415E9B75}"/>
    <cellStyle name="Comma 2 2 3 2 4 2 4 2 2 2" xfId="29152" xr:uid="{5BCC5FE0-6ED5-4C4B-80B7-D3458EFD2090}"/>
    <cellStyle name="Comma 2 2 3 2 4 2 4 3" xfId="15136" xr:uid="{44672F35-01B7-424C-9A2D-7356EC6CFBCB}"/>
    <cellStyle name="Comma 2 2 3 2 4 2 4 3 2" xfId="25648" xr:uid="{0DB62E66-8802-441E-9FCB-D4B21E819DAA}"/>
    <cellStyle name="Comma 2 2 3 2 4 2 5" xfId="11632" xr:uid="{0E83F8CC-7BAE-4E53-8444-07B4B698DC8B}"/>
    <cellStyle name="Comma 2 2 3 2 4 2 5 2" xfId="22144" xr:uid="{679A1F69-638B-49F5-8CDB-9EFA6F267A4D}"/>
    <cellStyle name="Comma 2 2 3 2 4 3" xfId="1995" xr:uid="{00000000-0005-0000-0000-0000F7000000}"/>
    <cellStyle name="Comma 2 2 3 2 4 3 2" xfId="5500" xr:uid="{8220347B-9B7C-420E-8CB0-26106E825145}"/>
    <cellStyle name="Comma 2 2 3 2 4 3 2 2" xfId="9004" xr:uid="{438F0330-126B-437E-AD3C-409355D183FF}"/>
    <cellStyle name="Comma 2 2 3 2 4 3 2 2 2" xfId="19516" xr:uid="{7B719C4F-597C-4BC9-8FF2-ECF37A227A37}"/>
    <cellStyle name="Comma 2 2 3 2 4 3 2 2 2 2" xfId="30028" xr:uid="{066D9D51-1B19-4AB0-8C0A-29E1061D1BB4}"/>
    <cellStyle name="Comma 2 2 3 2 4 3 2 3" xfId="16012" xr:uid="{BD7CC6BE-D049-4177-874B-BC04FA813249}"/>
    <cellStyle name="Comma 2 2 3 2 4 3 2 3 2" xfId="26524" xr:uid="{B166C09D-FB57-4949-963B-09E88AF70DAC}"/>
    <cellStyle name="Comma 2 2 3 2 4 3 3" xfId="12508" xr:uid="{6B2A2120-7CF7-4DBE-84FA-2873F2884D55}"/>
    <cellStyle name="Comma 2 2 3 2 4 3 3 2" xfId="23020" xr:uid="{992C1E5E-A230-42F2-9FA8-B787FA0EC6D8}"/>
    <cellStyle name="Comma 2 2 3 2 4 4" xfId="2871" xr:uid="{00000000-0005-0000-0000-00007E000000}"/>
    <cellStyle name="Comma 2 2 3 2 4 4 2" xfId="6376" xr:uid="{A32F1FDF-6F09-43C3-B006-10D1B96B5ED8}"/>
    <cellStyle name="Comma 2 2 3 2 4 4 2 2" xfId="9880" xr:uid="{ED6212DC-626B-418A-891A-0C4F74987B99}"/>
    <cellStyle name="Comma 2 2 3 2 4 4 2 2 2" xfId="20392" xr:uid="{840A7CC8-F497-460F-8792-A39D1804B5E3}"/>
    <cellStyle name="Comma 2 2 3 2 4 4 2 2 2 2" xfId="30904" xr:uid="{C8FC130D-4932-4C8C-8441-EF8D1EAA657D}"/>
    <cellStyle name="Comma 2 2 3 2 4 4 2 3" xfId="16888" xr:uid="{2811C0AE-8319-4DCF-A20B-F1D7502D8EF7}"/>
    <cellStyle name="Comma 2 2 3 2 4 4 2 3 2" xfId="27400" xr:uid="{C0DDC04A-0E61-42B9-9A72-FC8D9385F42B}"/>
    <cellStyle name="Comma 2 2 3 2 4 4 3" xfId="13384" xr:uid="{1E69D41B-671E-4E63-958E-1160985D130B}"/>
    <cellStyle name="Comma 2 2 3 2 4 4 3 2" xfId="23896" xr:uid="{074A193F-DF37-480C-916C-2D22B45AF6A3}"/>
    <cellStyle name="Comma 2 2 3 2 4 5" xfId="4186" xr:uid="{5C47219A-FD50-46D5-BC4B-BA80C08B10F2}"/>
    <cellStyle name="Comma 2 2 3 2 4 5 2" xfId="7690" xr:uid="{1D110DE7-D847-4DB2-A034-A9BD87179A0B}"/>
    <cellStyle name="Comma 2 2 3 2 4 5 2 2" xfId="18202" xr:uid="{83DD2568-C512-4E0E-9893-CECBB7D4A1A6}"/>
    <cellStyle name="Comma 2 2 3 2 4 5 2 2 2" xfId="28714" xr:uid="{61A4AC2E-8979-473B-BB2C-3D04594B401B}"/>
    <cellStyle name="Comma 2 2 3 2 4 5 3" xfId="14698" xr:uid="{9606B020-DF62-4BC7-97A5-643474B95DEC}"/>
    <cellStyle name="Comma 2 2 3 2 4 5 3 2" xfId="25210" xr:uid="{C78909D2-27C5-47F1-AB34-6C16E70C10B5}"/>
    <cellStyle name="Comma 2 2 3 2 4 6" xfId="11194" xr:uid="{76498417-E6F1-4B30-9F69-773286770BF4}"/>
    <cellStyle name="Comma 2 2 3 2 4 6 2" xfId="21706" xr:uid="{E0C8AD0D-178F-4936-A0B1-F6CF38C642CC}"/>
    <cellStyle name="Comma 2 2 3 2 5" xfId="1557" xr:uid="{00000000-0005-0000-0000-0000F8000000}"/>
    <cellStyle name="Comma 2 2 3 2 5 2" xfId="5062" xr:uid="{DA859F9C-ED19-4802-8A11-F8ECC9085B36}"/>
    <cellStyle name="Comma 2 2 3 2 5 2 2" xfId="8566" xr:uid="{75AF85C4-AA5F-4F19-BD82-6D64BD63EC2A}"/>
    <cellStyle name="Comma 2 2 3 2 5 2 2 2" xfId="19078" xr:uid="{CDBEA411-D2C5-441D-B991-EBD0BEEF1D19}"/>
    <cellStyle name="Comma 2 2 3 2 5 2 2 2 2" xfId="29590" xr:uid="{7356095C-0076-4DEE-A1D9-5F948B4B9325}"/>
    <cellStyle name="Comma 2 2 3 2 5 2 3" xfId="15574" xr:uid="{3E0DA17E-B645-4120-A110-D978DCD60781}"/>
    <cellStyle name="Comma 2 2 3 2 5 2 3 2" xfId="26086" xr:uid="{00356F0C-D45E-442E-B841-A4610502B164}"/>
    <cellStyle name="Comma 2 2 3 2 5 3" xfId="12070" xr:uid="{F885AC69-A25F-4FAF-BA0E-F8C729A70FBC}"/>
    <cellStyle name="Comma 2 2 3 2 5 3 2" xfId="22582" xr:uid="{E860EAC3-98DD-43F8-9773-9B190858A4C7}"/>
    <cellStyle name="Comma 2 2 3 2 6" xfId="3748" xr:uid="{71354AEA-AA7E-4606-96E5-372EC3316297}"/>
    <cellStyle name="Comma 2 2 3 2 6 2" xfId="7252" xr:uid="{5DDF2358-F98A-4357-AE0E-D26DC4EBC8CC}"/>
    <cellStyle name="Comma 2 2 3 2 6 2 2" xfId="17764" xr:uid="{34BC8232-0F3C-4CAC-A436-34B7CF84E593}"/>
    <cellStyle name="Comma 2 2 3 2 6 2 2 2" xfId="28276" xr:uid="{11A532F6-98F9-47E6-B67F-5B4043C34C41}"/>
    <cellStyle name="Comma 2 2 3 2 6 3" xfId="14260" xr:uid="{69D073D2-45B9-426D-9E77-935D245C37DC}"/>
    <cellStyle name="Comma 2 2 3 2 6 3 2" xfId="24772" xr:uid="{0F1F8F38-F1EF-4786-ACF8-EA87A54618B4}"/>
    <cellStyle name="Comma 2 2 3 2 7" xfId="10756" xr:uid="{8566AF08-AD60-479C-9A5A-F8E7A3202446}"/>
    <cellStyle name="Comma 2 2 3 2 7 2" xfId="21268" xr:uid="{3AF6D3AC-8CCF-4BC7-9305-74650C23CDC4}"/>
    <cellStyle name="Comma 2 2 3 3" xfId="457" xr:uid="{00000000-0005-0000-0000-0000F9000000}"/>
    <cellStyle name="Comma 2 2 3 3 2" xfId="896" xr:uid="{00000000-0005-0000-0000-0000FA000000}"/>
    <cellStyle name="Comma 2 2 3 3 2 2" xfId="1334" xr:uid="{00000000-0005-0000-0000-0000FB000000}"/>
    <cellStyle name="Comma 2 2 3 3 2 2 2" xfId="2649" xr:uid="{00000000-0005-0000-0000-0000FC000000}"/>
    <cellStyle name="Comma 2 2 3 3 2 2 2 2" xfId="6154" xr:uid="{445B236F-E36D-405B-9DAA-1E1FBB25FD39}"/>
    <cellStyle name="Comma 2 2 3 3 2 2 2 2 2" xfId="9658" xr:uid="{2DF05691-068E-4717-BB26-265A64BDEBC7}"/>
    <cellStyle name="Comma 2 2 3 3 2 2 2 2 2 2" xfId="20170" xr:uid="{F92099C8-A4B9-4915-8021-3B4468597C5E}"/>
    <cellStyle name="Comma 2 2 3 3 2 2 2 2 2 2 2" xfId="30682" xr:uid="{EAD3A4C6-AD4E-45B1-AECF-BBF056555639}"/>
    <cellStyle name="Comma 2 2 3 3 2 2 2 2 3" xfId="16666" xr:uid="{DA539AEC-DFBA-42E4-BA32-E7ECB0A858CE}"/>
    <cellStyle name="Comma 2 2 3 3 2 2 2 2 3 2" xfId="27178" xr:uid="{DA493DE7-30F0-4DD1-9F44-DF679EB90AAF}"/>
    <cellStyle name="Comma 2 2 3 3 2 2 2 3" xfId="13162" xr:uid="{5CF7B6C2-1F47-42D8-9802-532CA739F425}"/>
    <cellStyle name="Comma 2 2 3 3 2 2 2 3 2" xfId="23674" xr:uid="{8323CFB5-8C44-4343-8D63-859A3E23C5AE}"/>
    <cellStyle name="Comma 2 2 3 3 2 2 3" xfId="3525" xr:uid="{00000000-0005-0000-0000-000082000000}"/>
    <cellStyle name="Comma 2 2 3 3 2 2 3 2" xfId="7030" xr:uid="{3D750631-E724-4547-993D-25A9F456EBAA}"/>
    <cellStyle name="Comma 2 2 3 3 2 2 3 2 2" xfId="10534" xr:uid="{CF75FCCC-4798-4B87-A2C5-C8C457E75605}"/>
    <cellStyle name="Comma 2 2 3 3 2 2 3 2 2 2" xfId="21046" xr:uid="{B31B617F-A516-409D-A404-2A8C22691ECF}"/>
    <cellStyle name="Comma 2 2 3 3 2 2 3 2 2 2 2" xfId="31558" xr:uid="{95D95833-E6C0-430E-926E-C9CD2D2D272C}"/>
    <cellStyle name="Comma 2 2 3 3 2 2 3 2 3" xfId="17542" xr:uid="{1519CEBE-F94C-4BC7-AB05-6631CBD30C4D}"/>
    <cellStyle name="Comma 2 2 3 3 2 2 3 2 3 2" xfId="28054" xr:uid="{963F4917-E55B-4B22-8D4A-A084C700C0EE}"/>
    <cellStyle name="Comma 2 2 3 3 2 2 3 3" xfId="14038" xr:uid="{48BCB8AC-AAC3-42F5-BE6D-E63100F514E8}"/>
    <cellStyle name="Comma 2 2 3 3 2 2 3 3 2" xfId="24550" xr:uid="{04BBEA8D-BD25-49BE-BEE4-5EAD1D674FAF}"/>
    <cellStyle name="Comma 2 2 3 3 2 2 4" xfId="4840" xr:uid="{8409A3C7-2EA0-4429-B4DB-52CCFD3F5EED}"/>
    <cellStyle name="Comma 2 2 3 3 2 2 4 2" xfId="8344" xr:uid="{4BCF3A66-4789-421C-9D14-CFE942B6AD57}"/>
    <cellStyle name="Comma 2 2 3 3 2 2 4 2 2" xfId="18856" xr:uid="{34AFFD24-A758-4036-81FF-72016069199F}"/>
    <cellStyle name="Comma 2 2 3 3 2 2 4 2 2 2" xfId="29368" xr:uid="{9274FBC2-7083-43C7-B092-7F2DADB42F6D}"/>
    <cellStyle name="Comma 2 2 3 3 2 2 4 3" xfId="15352" xr:uid="{F0EFA693-2CC9-4374-85F8-AA687DC5D869}"/>
    <cellStyle name="Comma 2 2 3 3 2 2 4 3 2" xfId="25864" xr:uid="{1E6A7E93-8E76-4B0D-B0E7-7459B3F3FCCE}"/>
    <cellStyle name="Comma 2 2 3 3 2 2 5" xfId="11848" xr:uid="{E3CD6B6F-5A73-4748-ADB7-B9A2D744ECA0}"/>
    <cellStyle name="Comma 2 2 3 3 2 2 5 2" xfId="22360" xr:uid="{2A98631E-9AAB-4869-93B2-EBFB008A3B80}"/>
    <cellStyle name="Comma 2 2 3 3 2 3" xfId="2211" xr:uid="{00000000-0005-0000-0000-0000FD000000}"/>
    <cellStyle name="Comma 2 2 3 3 2 3 2" xfId="5716" xr:uid="{E46E6A9C-D9BF-406E-986F-E56FCDCDA1C1}"/>
    <cellStyle name="Comma 2 2 3 3 2 3 2 2" xfId="9220" xr:uid="{7F0A8F68-2510-4CD1-BCB5-CEAD7FDAEFDD}"/>
    <cellStyle name="Comma 2 2 3 3 2 3 2 2 2" xfId="19732" xr:uid="{5BA8207C-70FC-4412-A96D-408935B34180}"/>
    <cellStyle name="Comma 2 2 3 3 2 3 2 2 2 2" xfId="30244" xr:uid="{6AF444DB-CBCD-43B5-8195-5DAB570E8A50}"/>
    <cellStyle name="Comma 2 2 3 3 2 3 2 3" xfId="16228" xr:uid="{78023918-A741-453A-8F76-B5965201CBE1}"/>
    <cellStyle name="Comma 2 2 3 3 2 3 2 3 2" xfId="26740" xr:uid="{44720E05-2E41-4E15-AA54-BC1657CFE6E3}"/>
    <cellStyle name="Comma 2 2 3 3 2 3 3" xfId="12724" xr:uid="{ECD91B10-2EFB-4C36-9C4B-A4B77623999C}"/>
    <cellStyle name="Comma 2 2 3 3 2 3 3 2" xfId="23236" xr:uid="{131B767B-97F9-4682-83B5-DAF93DD5652A}"/>
    <cellStyle name="Comma 2 2 3 3 2 4" xfId="3087" xr:uid="{00000000-0005-0000-0000-000081000000}"/>
    <cellStyle name="Comma 2 2 3 3 2 4 2" xfId="6592" xr:uid="{A1EF4DA6-F2E6-4680-9A0C-D6948728CAC0}"/>
    <cellStyle name="Comma 2 2 3 3 2 4 2 2" xfId="10096" xr:uid="{C39D6F07-C87E-40EC-A2A3-E784BF4E96CC}"/>
    <cellStyle name="Comma 2 2 3 3 2 4 2 2 2" xfId="20608" xr:uid="{F50C8A41-7590-48C1-AD96-E570B21307E8}"/>
    <cellStyle name="Comma 2 2 3 3 2 4 2 2 2 2" xfId="31120" xr:uid="{059FCC87-C656-4CD7-B933-550F042CFBBD}"/>
    <cellStyle name="Comma 2 2 3 3 2 4 2 3" xfId="17104" xr:uid="{60B4BA87-8029-491A-9FF8-7D88D61B800B}"/>
    <cellStyle name="Comma 2 2 3 3 2 4 2 3 2" xfId="27616" xr:uid="{5E54CFB6-0F01-4CBB-8076-817103BD5E1E}"/>
    <cellStyle name="Comma 2 2 3 3 2 4 3" xfId="13600" xr:uid="{1D187981-64D8-441B-9035-83EFC6251720}"/>
    <cellStyle name="Comma 2 2 3 3 2 4 3 2" xfId="24112" xr:uid="{75FA26C4-273B-4ADD-8FEC-BF0460C23305}"/>
    <cellStyle name="Comma 2 2 3 3 2 5" xfId="4402" xr:uid="{C1C4EB0E-408E-43A3-9031-EB89A8172203}"/>
    <cellStyle name="Comma 2 2 3 3 2 5 2" xfId="7906" xr:uid="{DD3BBF18-2568-4FB4-BF5A-DDD7846F5F4D}"/>
    <cellStyle name="Comma 2 2 3 3 2 5 2 2" xfId="18418" xr:uid="{AE270F45-4C94-4F51-BAC2-9B8467067AF8}"/>
    <cellStyle name="Comma 2 2 3 3 2 5 2 2 2" xfId="28930" xr:uid="{8743CEE5-F753-4043-9B6E-9B42BA3FC21E}"/>
    <cellStyle name="Comma 2 2 3 3 2 5 3" xfId="14914" xr:uid="{88DA405D-F7B8-4E71-AE94-69427B864043}"/>
    <cellStyle name="Comma 2 2 3 3 2 5 3 2" xfId="25426" xr:uid="{F7671E50-A8AF-4074-B23A-DE32969219B2}"/>
    <cellStyle name="Comma 2 2 3 3 2 6" xfId="11410" xr:uid="{FEE8AEC9-64E2-4BA1-8C2D-059BE977C960}"/>
    <cellStyle name="Comma 2 2 3 3 2 6 2" xfId="21922" xr:uid="{280A8FD4-01A8-4442-98F1-9532AD876BD1}"/>
    <cellStyle name="Comma 2 2 3 3 3" xfId="1773" xr:uid="{00000000-0005-0000-0000-0000FE000000}"/>
    <cellStyle name="Comma 2 2 3 3 3 2" xfId="5278" xr:uid="{F88D5CA1-4C25-41C8-8349-6B961C13DA7B}"/>
    <cellStyle name="Comma 2 2 3 3 3 2 2" xfId="8782" xr:uid="{0797BFDC-2D8C-40E7-B105-778E154AA8BA}"/>
    <cellStyle name="Comma 2 2 3 3 3 2 2 2" xfId="19294" xr:uid="{4FACD610-09F3-4705-86A6-D9FA09E8871D}"/>
    <cellStyle name="Comma 2 2 3 3 3 2 2 2 2" xfId="29806" xr:uid="{CDDC625F-53BA-4DDE-B3F6-11426C47383E}"/>
    <cellStyle name="Comma 2 2 3 3 3 2 3" xfId="15790" xr:uid="{1CC04AB9-A41A-4A50-B8AB-CC9C6CE4F555}"/>
    <cellStyle name="Comma 2 2 3 3 3 2 3 2" xfId="26302" xr:uid="{568CED62-5AC7-4CA8-8BF9-EB2562A6A2FC}"/>
    <cellStyle name="Comma 2 2 3 3 3 3" xfId="12286" xr:uid="{EEA0289E-AE92-4FCA-AE2D-10E80376854E}"/>
    <cellStyle name="Comma 2 2 3 3 3 3 2" xfId="22798" xr:uid="{0EC1D95A-6762-405A-8B62-518E372CC149}"/>
    <cellStyle name="Comma 2 2 3 3 4" xfId="3964" xr:uid="{255C13C5-375C-4149-90DB-66306E99D90F}"/>
    <cellStyle name="Comma 2 2 3 3 4 2" xfId="7468" xr:uid="{FCD88C88-9EE0-4C14-8868-FFF4EC075849}"/>
    <cellStyle name="Comma 2 2 3 3 4 2 2" xfId="17980" xr:uid="{67D3D689-EBBC-431B-AA31-92CAA7FCCF87}"/>
    <cellStyle name="Comma 2 2 3 3 4 2 2 2" xfId="28492" xr:uid="{3692DD22-D30A-40B4-9BC0-9A87205B4B24}"/>
    <cellStyle name="Comma 2 2 3 3 4 3" xfId="14476" xr:uid="{933F3CCE-DCBC-4CAE-9436-AEB840A684C5}"/>
    <cellStyle name="Comma 2 2 3 3 4 3 2" xfId="24988" xr:uid="{F86DE542-8D28-457E-861C-2205420269FD}"/>
    <cellStyle name="Comma 2 2 3 3 5" xfId="10972" xr:uid="{C72AD293-0221-4B99-A221-6145A499F39C}"/>
    <cellStyle name="Comma 2 2 3 3 5 2" xfId="21484" xr:uid="{AB38B050-B268-40B8-9940-12A26399764F}"/>
    <cellStyle name="Comma 2 2 3 4" xfId="313" xr:uid="{00000000-0005-0000-0000-0000FF000000}"/>
    <cellStyle name="Comma 2 2 3 4 2" xfId="752" xr:uid="{00000000-0005-0000-0000-000000010000}"/>
    <cellStyle name="Comma 2 2 3 4 2 2" xfId="1190" xr:uid="{00000000-0005-0000-0000-000001010000}"/>
    <cellStyle name="Comma 2 2 3 4 2 2 2" xfId="2505" xr:uid="{00000000-0005-0000-0000-000002010000}"/>
    <cellStyle name="Comma 2 2 3 4 2 2 2 2" xfId="6010" xr:uid="{F61189ED-5EE5-4BED-96CD-5134B9D165C1}"/>
    <cellStyle name="Comma 2 2 3 4 2 2 2 2 2" xfId="9514" xr:uid="{D826D31B-20A2-4F5F-B680-984D34A598D1}"/>
    <cellStyle name="Comma 2 2 3 4 2 2 2 2 2 2" xfId="20026" xr:uid="{836E251B-047F-4CE3-AE6E-C5F7674EEBE5}"/>
    <cellStyle name="Comma 2 2 3 4 2 2 2 2 2 2 2" xfId="30538" xr:uid="{F862BB21-CD17-4168-BC7D-DAEAB62FF182}"/>
    <cellStyle name="Comma 2 2 3 4 2 2 2 2 3" xfId="16522" xr:uid="{C5ADA2A6-2830-49AD-8071-82D34F66F59A}"/>
    <cellStyle name="Comma 2 2 3 4 2 2 2 2 3 2" xfId="27034" xr:uid="{8102C9FF-C991-4D3F-A291-BFC3F9C7A964}"/>
    <cellStyle name="Comma 2 2 3 4 2 2 2 3" xfId="13018" xr:uid="{A8E8F4A0-47A6-489E-8D6F-DB3E0D225500}"/>
    <cellStyle name="Comma 2 2 3 4 2 2 2 3 2" xfId="23530" xr:uid="{871F5A99-1F15-4D5B-A8CE-EE11AFFB4985}"/>
    <cellStyle name="Comma 2 2 3 4 2 2 3" xfId="3381" xr:uid="{00000000-0005-0000-0000-000085000000}"/>
    <cellStyle name="Comma 2 2 3 4 2 2 3 2" xfId="6886" xr:uid="{82957E3A-B0C9-488F-BD20-DFDCBEBE6286}"/>
    <cellStyle name="Comma 2 2 3 4 2 2 3 2 2" xfId="10390" xr:uid="{460FDF42-7E14-4F9D-B83B-1BC9B8B1BB5B}"/>
    <cellStyle name="Comma 2 2 3 4 2 2 3 2 2 2" xfId="20902" xr:uid="{FFAE72CB-4C83-4DCA-802C-2D0756517135}"/>
    <cellStyle name="Comma 2 2 3 4 2 2 3 2 2 2 2" xfId="31414" xr:uid="{9FCA76C9-C073-4A92-9EC1-38A688F9B827}"/>
    <cellStyle name="Comma 2 2 3 4 2 2 3 2 3" xfId="17398" xr:uid="{9AFCC9AE-B16F-4989-9F40-2017647E98DB}"/>
    <cellStyle name="Comma 2 2 3 4 2 2 3 2 3 2" xfId="27910" xr:uid="{468FA4F4-6324-4C53-9636-C0A224BA42AE}"/>
    <cellStyle name="Comma 2 2 3 4 2 2 3 3" xfId="13894" xr:uid="{FEC4C73A-6AF7-4E6A-9AAC-30480C99EA1C}"/>
    <cellStyle name="Comma 2 2 3 4 2 2 3 3 2" xfId="24406" xr:uid="{E656FBA3-49C6-4D6B-AB5B-92DE8AE14E56}"/>
    <cellStyle name="Comma 2 2 3 4 2 2 4" xfId="4696" xr:uid="{157180ED-6560-4F88-8381-C5BA269733AE}"/>
    <cellStyle name="Comma 2 2 3 4 2 2 4 2" xfId="8200" xr:uid="{582FD7A0-7508-4500-ADC7-5B09945E0D3E}"/>
    <cellStyle name="Comma 2 2 3 4 2 2 4 2 2" xfId="18712" xr:uid="{867DE153-9E18-4986-949B-4FE1DBC51649}"/>
    <cellStyle name="Comma 2 2 3 4 2 2 4 2 2 2" xfId="29224" xr:uid="{082C96F6-F80E-44BF-BDB2-74C628F444C6}"/>
    <cellStyle name="Comma 2 2 3 4 2 2 4 3" xfId="15208" xr:uid="{AF17126E-94D4-4199-8B4F-4E56C9D88174}"/>
    <cellStyle name="Comma 2 2 3 4 2 2 4 3 2" xfId="25720" xr:uid="{237CA6DD-C6C2-4D90-9B70-DFD19D63C428}"/>
    <cellStyle name="Comma 2 2 3 4 2 2 5" xfId="11704" xr:uid="{C333CC43-AE0C-4C54-8A25-FB74B3FD6DB3}"/>
    <cellStyle name="Comma 2 2 3 4 2 2 5 2" xfId="22216" xr:uid="{B444A6F0-F8C0-43A8-AB65-861D915540E7}"/>
    <cellStyle name="Comma 2 2 3 4 2 3" xfId="2067" xr:uid="{00000000-0005-0000-0000-000003010000}"/>
    <cellStyle name="Comma 2 2 3 4 2 3 2" xfId="5572" xr:uid="{3E6101CE-E073-4AD9-9E24-C2AC9C34C092}"/>
    <cellStyle name="Comma 2 2 3 4 2 3 2 2" xfId="9076" xr:uid="{53211F4F-727D-4E47-B34E-4C12A3337276}"/>
    <cellStyle name="Comma 2 2 3 4 2 3 2 2 2" xfId="19588" xr:uid="{6113F282-AD16-4CB7-95B7-1CE7B9ECB367}"/>
    <cellStyle name="Comma 2 2 3 4 2 3 2 2 2 2" xfId="30100" xr:uid="{930F8B86-E1E5-4D46-9111-10F60305F3E8}"/>
    <cellStyle name="Comma 2 2 3 4 2 3 2 3" xfId="16084" xr:uid="{C6D96F76-B651-448D-B728-44E6DD3658AE}"/>
    <cellStyle name="Comma 2 2 3 4 2 3 2 3 2" xfId="26596" xr:uid="{FB51767E-C386-474B-A4CA-DAFF8C0AD8B9}"/>
    <cellStyle name="Comma 2 2 3 4 2 3 3" xfId="12580" xr:uid="{010E42F5-0013-4C82-B472-FE40D812253A}"/>
    <cellStyle name="Comma 2 2 3 4 2 3 3 2" xfId="23092" xr:uid="{CA83C77F-7756-4D7F-9FC5-A09F411CC746}"/>
    <cellStyle name="Comma 2 2 3 4 2 4" xfId="2943" xr:uid="{00000000-0005-0000-0000-000084000000}"/>
    <cellStyle name="Comma 2 2 3 4 2 4 2" xfId="6448" xr:uid="{5DCBF67D-05C5-47EA-837F-B8AD0A2E15E0}"/>
    <cellStyle name="Comma 2 2 3 4 2 4 2 2" xfId="9952" xr:uid="{716DFE8A-14A9-4549-9520-BBE7F9EB4455}"/>
    <cellStyle name="Comma 2 2 3 4 2 4 2 2 2" xfId="20464" xr:uid="{40D95C49-B24A-4F47-B6A2-10CC21C08FFF}"/>
    <cellStyle name="Comma 2 2 3 4 2 4 2 2 2 2" xfId="30976" xr:uid="{F1F58881-162B-462B-BC5F-18AA7548DC3B}"/>
    <cellStyle name="Comma 2 2 3 4 2 4 2 3" xfId="16960" xr:uid="{A7D5A2CA-DC54-41CF-8A19-A049C36B4E15}"/>
    <cellStyle name="Comma 2 2 3 4 2 4 2 3 2" xfId="27472" xr:uid="{C9527A8A-7AB8-48BA-8FB0-F322F4F4634F}"/>
    <cellStyle name="Comma 2 2 3 4 2 4 3" xfId="13456" xr:uid="{244A3E0D-B498-4829-945E-A1C9AFF33113}"/>
    <cellStyle name="Comma 2 2 3 4 2 4 3 2" xfId="23968" xr:uid="{C581C613-2843-4443-9273-9D20F7B5BF0C}"/>
    <cellStyle name="Comma 2 2 3 4 2 5" xfId="4258" xr:uid="{1537E748-10DE-45DA-B56A-A0F644FAD522}"/>
    <cellStyle name="Comma 2 2 3 4 2 5 2" xfId="7762" xr:uid="{D64778E1-549D-424B-942D-8997A948137B}"/>
    <cellStyle name="Comma 2 2 3 4 2 5 2 2" xfId="18274" xr:uid="{907AF009-79F8-44D8-9E02-48D46E25505B}"/>
    <cellStyle name="Comma 2 2 3 4 2 5 2 2 2" xfId="28786" xr:uid="{86563830-BC76-49CD-B596-B39F56D7646A}"/>
    <cellStyle name="Comma 2 2 3 4 2 5 3" xfId="14770" xr:uid="{B7030B3B-16A0-42A4-8BBA-F12B0C2D8311}"/>
    <cellStyle name="Comma 2 2 3 4 2 5 3 2" xfId="25282" xr:uid="{1CD3CE84-EDA6-4E0A-9BAA-F46A3AA00A86}"/>
    <cellStyle name="Comma 2 2 3 4 2 6" xfId="11266" xr:uid="{4C1528F7-58BE-4755-A8EF-5BFFD9F464B3}"/>
    <cellStyle name="Comma 2 2 3 4 2 6 2" xfId="21778" xr:uid="{C4E3CE4A-8BEF-4DAD-B2F4-0BBD27435D52}"/>
    <cellStyle name="Comma 2 2 3 4 3" xfId="1629" xr:uid="{00000000-0005-0000-0000-000004010000}"/>
    <cellStyle name="Comma 2 2 3 4 3 2" xfId="5134" xr:uid="{8BC6B7C8-BBCB-4DF0-AD5F-AE14A7DCB5BF}"/>
    <cellStyle name="Comma 2 2 3 4 3 2 2" xfId="8638" xr:uid="{E266650E-BD90-405B-92D7-5F72D6A71BEC}"/>
    <cellStyle name="Comma 2 2 3 4 3 2 2 2" xfId="19150" xr:uid="{9321860F-4594-4808-B9DC-037BEAAF86A2}"/>
    <cellStyle name="Comma 2 2 3 4 3 2 2 2 2" xfId="29662" xr:uid="{81A290D0-C285-451E-A83B-290D4427E7C8}"/>
    <cellStyle name="Comma 2 2 3 4 3 2 3" xfId="15646" xr:uid="{D56D92E3-9D69-4927-9BB8-A01F8FB1C5F2}"/>
    <cellStyle name="Comma 2 2 3 4 3 2 3 2" xfId="26158" xr:uid="{94CE0C97-4D2D-4726-B3A1-5F21240AE348}"/>
    <cellStyle name="Comma 2 2 3 4 3 3" xfId="12142" xr:uid="{35CF6112-EDB3-4519-A5A1-FC93D507BA8B}"/>
    <cellStyle name="Comma 2 2 3 4 3 3 2" xfId="22654" xr:uid="{B0594DF1-4928-4DEB-96B6-AF31AE4581CD}"/>
    <cellStyle name="Comma 2 2 3 4 4" xfId="3820" xr:uid="{4081F9E0-9743-460E-8C2F-5A0499D8D69E}"/>
    <cellStyle name="Comma 2 2 3 4 4 2" xfId="7324" xr:uid="{E286859C-2CD0-4B91-88C4-C73EA007F06E}"/>
    <cellStyle name="Comma 2 2 3 4 4 2 2" xfId="17836" xr:uid="{FEE571EC-E594-4A9A-8126-A2A055B02AE6}"/>
    <cellStyle name="Comma 2 2 3 4 4 2 2 2" xfId="28348" xr:uid="{FD9366F6-3F06-4AF9-9D72-8089D7F73394}"/>
    <cellStyle name="Comma 2 2 3 4 4 3" xfId="14332" xr:uid="{9653B833-2C22-4E1E-AD67-432D4668F7E0}"/>
    <cellStyle name="Comma 2 2 3 4 4 3 2" xfId="24844" xr:uid="{8F9942F6-8D23-40A4-B718-F1F7E0E90FD9}"/>
    <cellStyle name="Comma 2 2 3 4 5" xfId="10828" xr:uid="{6A26673F-4D6E-441D-843F-5BD951852068}"/>
    <cellStyle name="Comma 2 2 3 4 5 2" xfId="21340" xr:uid="{6ED9449F-EE29-4697-A01C-6EA17F48C7B7}"/>
    <cellStyle name="Comma 2 2 3 5" xfId="608" xr:uid="{00000000-0005-0000-0000-000005010000}"/>
    <cellStyle name="Comma 2 2 3 5 2" xfId="1046" xr:uid="{00000000-0005-0000-0000-000006010000}"/>
    <cellStyle name="Comma 2 2 3 5 2 2" xfId="2361" xr:uid="{00000000-0005-0000-0000-000007010000}"/>
    <cellStyle name="Comma 2 2 3 5 2 2 2" xfId="5866" xr:uid="{AF8B7AC5-F429-4963-90F8-C597500DAA2D}"/>
    <cellStyle name="Comma 2 2 3 5 2 2 2 2" xfId="9370" xr:uid="{0FC26DA9-B0AD-46AE-B758-0F0B039AE109}"/>
    <cellStyle name="Comma 2 2 3 5 2 2 2 2 2" xfId="19882" xr:uid="{4D578A5C-F1BC-4837-AF86-F6552EA7574C}"/>
    <cellStyle name="Comma 2 2 3 5 2 2 2 2 2 2" xfId="30394" xr:uid="{7B2CB579-F3F5-4AEC-8A80-C28ECBD63EDA}"/>
    <cellStyle name="Comma 2 2 3 5 2 2 2 3" xfId="16378" xr:uid="{8DD50BF3-9F15-4D4A-91D9-F767C5D4A361}"/>
    <cellStyle name="Comma 2 2 3 5 2 2 2 3 2" xfId="26890" xr:uid="{1BDC67D3-98DB-4160-A1F4-9A1990F41557}"/>
    <cellStyle name="Comma 2 2 3 5 2 2 3" xfId="12874" xr:uid="{CFF8E0BE-E443-494C-A06A-A4338B3CA52E}"/>
    <cellStyle name="Comma 2 2 3 5 2 2 3 2" xfId="23386" xr:uid="{04F5459C-EB4E-4D2B-93E7-BE1665295435}"/>
    <cellStyle name="Comma 2 2 3 5 2 3" xfId="3237" xr:uid="{00000000-0005-0000-0000-000087000000}"/>
    <cellStyle name="Comma 2 2 3 5 2 3 2" xfId="6742" xr:uid="{A76720FC-0122-4ECC-A77A-A2011152BC28}"/>
    <cellStyle name="Comma 2 2 3 5 2 3 2 2" xfId="10246" xr:uid="{F851C474-78BC-4580-B058-175D56F58B0F}"/>
    <cellStyle name="Comma 2 2 3 5 2 3 2 2 2" xfId="20758" xr:uid="{BE09195E-E20B-45C7-8669-05E4BDAB6C66}"/>
    <cellStyle name="Comma 2 2 3 5 2 3 2 2 2 2" xfId="31270" xr:uid="{1725ADA1-448F-46C8-8F92-5962555113A7}"/>
    <cellStyle name="Comma 2 2 3 5 2 3 2 3" xfId="17254" xr:uid="{EB234559-2EC0-4DF3-BE25-673B8DDFD786}"/>
    <cellStyle name="Comma 2 2 3 5 2 3 2 3 2" xfId="27766" xr:uid="{FFA66722-9483-4495-9200-8A54EC6D087F}"/>
    <cellStyle name="Comma 2 2 3 5 2 3 3" xfId="13750" xr:uid="{859EE037-444F-4C1E-9E56-46D194379F51}"/>
    <cellStyle name="Comma 2 2 3 5 2 3 3 2" xfId="24262" xr:uid="{A984AD56-0F13-4302-B80F-F288FAF35D7E}"/>
    <cellStyle name="Comma 2 2 3 5 2 4" xfId="4552" xr:uid="{E13AA882-CF2C-40F6-8DD9-8BCD1F86A48E}"/>
    <cellStyle name="Comma 2 2 3 5 2 4 2" xfId="8056" xr:uid="{2CA486E8-77A1-4B53-ADC7-E4F87F52D362}"/>
    <cellStyle name="Comma 2 2 3 5 2 4 2 2" xfId="18568" xr:uid="{677642AD-D3DD-4838-97B1-057D8B8D9ED7}"/>
    <cellStyle name="Comma 2 2 3 5 2 4 2 2 2" xfId="29080" xr:uid="{94E545C3-10E9-4055-B94A-C0782664CE43}"/>
    <cellStyle name="Comma 2 2 3 5 2 4 3" xfId="15064" xr:uid="{EC4BB2E1-CC9D-40C9-8BAE-04EB50BB4A4B}"/>
    <cellStyle name="Comma 2 2 3 5 2 4 3 2" xfId="25576" xr:uid="{6A3AA38C-DC53-40DF-8226-11EAEBF579C1}"/>
    <cellStyle name="Comma 2 2 3 5 2 5" xfId="11560" xr:uid="{FF466581-C4CA-4249-B271-12B57C38E4FF}"/>
    <cellStyle name="Comma 2 2 3 5 2 5 2" xfId="22072" xr:uid="{E6095E0B-D716-4D8E-AE98-C6140A71A344}"/>
    <cellStyle name="Comma 2 2 3 5 3" xfId="1923" xr:uid="{00000000-0005-0000-0000-000008010000}"/>
    <cellStyle name="Comma 2 2 3 5 3 2" xfId="5428" xr:uid="{AF4F3047-AE54-4011-AD18-6044271D4730}"/>
    <cellStyle name="Comma 2 2 3 5 3 2 2" xfId="8932" xr:uid="{1570FDFB-07D3-4AA8-836C-9298E38CAD53}"/>
    <cellStyle name="Comma 2 2 3 5 3 2 2 2" xfId="19444" xr:uid="{D94AAD59-42CA-408E-9B22-DEB6293C19CC}"/>
    <cellStyle name="Comma 2 2 3 5 3 2 2 2 2" xfId="29956" xr:uid="{EA23095C-FBC5-48B9-AA05-1C605F225CBF}"/>
    <cellStyle name="Comma 2 2 3 5 3 2 3" xfId="15940" xr:uid="{D65185D8-6412-4416-A0CD-02A51F8DDBED}"/>
    <cellStyle name="Comma 2 2 3 5 3 2 3 2" xfId="26452" xr:uid="{C6EC1146-86C6-42FC-B71A-304B366A9845}"/>
    <cellStyle name="Comma 2 2 3 5 3 3" xfId="12436" xr:uid="{A2E4D48C-622B-4663-9B1A-189C5B4A2C0C}"/>
    <cellStyle name="Comma 2 2 3 5 3 3 2" xfId="22948" xr:uid="{14006C8F-BF50-4ACC-BB63-C5E65B321D9F}"/>
    <cellStyle name="Comma 2 2 3 5 4" xfId="2799" xr:uid="{00000000-0005-0000-0000-000086000000}"/>
    <cellStyle name="Comma 2 2 3 5 4 2" xfId="6304" xr:uid="{2D7D1443-EC64-43BA-8075-408E652C74D7}"/>
    <cellStyle name="Comma 2 2 3 5 4 2 2" xfId="9808" xr:uid="{A8C21807-9D4F-4F4D-B5E1-68B92ACC3D96}"/>
    <cellStyle name="Comma 2 2 3 5 4 2 2 2" xfId="20320" xr:uid="{1A873CF6-6847-4C4B-AB90-C27D287C7935}"/>
    <cellStyle name="Comma 2 2 3 5 4 2 2 2 2" xfId="30832" xr:uid="{1D928C4A-1A7C-4FC6-9FAA-079E373A066F}"/>
    <cellStyle name="Comma 2 2 3 5 4 2 3" xfId="16816" xr:uid="{FFFDDC0E-66D7-4156-B628-0F9668F67FC0}"/>
    <cellStyle name="Comma 2 2 3 5 4 2 3 2" xfId="27328" xr:uid="{91315F3E-064F-41C8-B8B9-1FE54E2A994D}"/>
    <cellStyle name="Comma 2 2 3 5 4 3" xfId="13312" xr:uid="{301B911E-71F9-4FD7-BBDA-112A9D1EC265}"/>
    <cellStyle name="Comma 2 2 3 5 4 3 2" xfId="23824" xr:uid="{BF17A7C3-B128-404F-A607-28478FFC69F7}"/>
    <cellStyle name="Comma 2 2 3 5 5" xfId="4114" xr:uid="{F68B5014-1DAC-4C73-A411-6A581549CF36}"/>
    <cellStyle name="Comma 2 2 3 5 5 2" xfId="7618" xr:uid="{9B42F0A8-9874-4658-92E7-21F1A865D348}"/>
    <cellStyle name="Comma 2 2 3 5 5 2 2" xfId="18130" xr:uid="{9DD13758-7BC6-439B-A734-995A2AEA791B}"/>
    <cellStyle name="Comma 2 2 3 5 5 2 2 2" xfId="28642" xr:uid="{E8D137E2-2B70-4D3E-AE01-81556613F513}"/>
    <cellStyle name="Comma 2 2 3 5 5 3" xfId="14626" xr:uid="{C1C922A0-E456-4F8F-B1F8-30DFC7884880}"/>
    <cellStyle name="Comma 2 2 3 5 5 3 2" xfId="25138" xr:uid="{35CB3549-8153-41DF-A280-82808B9F7007}"/>
    <cellStyle name="Comma 2 2 3 5 6" xfId="11122" xr:uid="{08D65AAB-F123-434E-9679-03468535436C}"/>
    <cellStyle name="Comma 2 2 3 5 6 2" xfId="21634" xr:uid="{1DA79EF4-6E1D-4503-BEC2-4D5638526883}"/>
    <cellStyle name="Comma 2 2 3 6" xfId="1485" xr:uid="{00000000-0005-0000-0000-000009010000}"/>
    <cellStyle name="Comma 2 2 3 6 2" xfId="4990" xr:uid="{6FF7FC23-617E-4140-8B75-DA31512912DE}"/>
    <cellStyle name="Comma 2 2 3 6 2 2" xfId="8494" xr:uid="{6C518C35-03F0-4200-ACC1-C63436DA6436}"/>
    <cellStyle name="Comma 2 2 3 6 2 2 2" xfId="19006" xr:uid="{9A04FE65-8A34-4779-BE8C-DB44C5903243}"/>
    <cellStyle name="Comma 2 2 3 6 2 2 2 2" xfId="29518" xr:uid="{E5C85820-CE65-4998-AF76-067DFD109EC1}"/>
    <cellStyle name="Comma 2 2 3 6 2 3" xfId="15502" xr:uid="{090F5515-059D-4278-8981-3B9EF9499562}"/>
    <cellStyle name="Comma 2 2 3 6 2 3 2" xfId="26014" xr:uid="{3A985AEE-C0B1-4DCE-90CE-CAD8782C7B21}"/>
    <cellStyle name="Comma 2 2 3 6 3" xfId="11998" xr:uid="{624487A3-5E56-4232-A90C-D4A81650C1DC}"/>
    <cellStyle name="Comma 2 2 3 6 3 2" xfId="22510" xr:uid="{0E81BE6F-5BA6-4F7B-8E0D-F083CC64A64E}"/>
    <cellStyle name="Comma 2 2 3 7" xfId="3676" xr:uid="{9DD50F9D-25F0-4F75-875A-7173166F3A22}"/>
    <cellStyle name="Comma 2 2 3 7 2" xfId="7180" xr:uid="{12A4FB4B-3E82-45A3-BC45-9BA001B501CD}"/>
    <cellStyle name="Comma 2 2 3 7 2 2" xfId="17692" xr:uid="{A9F7BF09-8E13-491A-8F69-9BD343FCFA49}"/>
    <cellStyle name="Comma 2 2 3 7 2 2 2" xfId="28204" xr:uid="{CFCA7311-FFDD-4347-BF77-2E56B0503646}"/>
    <cellStyle name="Comma 2 2 3 7 3" xfId="14188" xr:uid="{F7C0D77E-EFDC-433A-B091-6F19220107A0}"/>
    <cellStyle name="Comma 2 2 3 7 3 2" xfId="24700" xr:uid="{DD8F37EC-DD11-4B7E-9139-21457FE19CDE}"/>
    <cellStyle name="Comma 2 2 3 8" xfId="10684" xr:uid="{A77F99FD-A9F4-41A4-9697-AC849BAC8B7E}"/>
    <cellStyle name="Comma 2 2 3 8 2" xfId="21196" xr:uid="{8AEFFD90-36E6-4909-A120-D2BFA7FFEEE7}"/>
    <cellStyle name="Comma 2 2 4" xfId="209" xr:uid="{00000000-0005-0000-0000-00000A010000}"/>
    <cellStyle name="Comma 2 2 4 2" xfId="497" xr:uid="{00000000-0005-0000-0000-00000B010000}"/>
    <cellStyle name="Comma 2 2 4 2 2" xfId="936" xr:uid="{00000000-0005-0000-0000-00000C010000}"/>
    <cellStyle name="Comma 2 2 4 2 2 2" xfId="1374" xr:uid="{00000000-0005-0000-0000-00000D010000}"/>
    <cellStyle name="Comma 2 2 4 2 2 2 2" xfId="2689" xr:uid="{00000000-0005-0000-0000-00000E010000}"/>
    <cellStyle name="Comma 2 2 4 2 2 2 2 2" xfId="6194" xr:uid="{11A7B642-E6C9-43F3-A756-FD338C0694B4}"/>
    <cellStyle name="Comma 2 2 4 2 2 2 2 2 2" xfId="9698" xr:uid="{0E18A9F1-4C71-4BCC-BDF0-5148026CA313}"/>
    <cellStyle name="Comma 2 2 4 2 2 2 2 2 2 2" xfId="20210" xr:uid="{F41C0D36-CCF4-467C-B86B-A48B179FC45A}"/>
    <cellStyle name="Comma 2 2 4 2 2 2 2 2 2 2 2" xfId="30722" xr:uid="{88AC8330-FD81-4F01-8DA5-C9F6BC808F04}"/>
    <cellStyle name="Comma 2 2 4 2 2 2 2 2 3" xfId="16706" xr:uid="{1EA1D55B-5B82-4BFC-BE97-52F0A596BF83}"/>
    <cellStyle name="Comma 2 2 4 2 2 2 2 2 3 2" xfId="27218" xr:uid="{96F1C627-548F-439E-AF58-CFEE6C19448E}"/>
    <cellStyle name="Comma 2 2 4 2 2 2 2 3" xfId="13202" xr:uid="{70D99487-E280-40E8-93AC-D17C079860CC}"/>
    <cellStyle name="Comma 2 2 4 2 2 2 2 3 2" xfId="23714" xr:uid="{69BB3D3C-7BE4-4B45-8F89-322FD40C5BC7}"/>
    <cellStyle name="Comma 2 2 4 2 2 2 3" xfId="3565" xr:uid="{00000000-0005-0000-0000-00008B000000}"/>
    <cellStyle name="Comma 2 2 4 2 2 2 3 2" xfId="7070" xr:uid="{5CC31F2C-72FF-4280-8294-EAF7B59FD83B}"/>
    <cellStyle name="Comma 2 2 4 2 2 2 3 2 2" xfId="10574" xr:uid="{B537189C-E889-4560-A4E1-804E803EBB59}"/>
    <cellStyle name="Comma 2 2 4 2 2 2 3 2 2 2" xfId="21086" xr:uid="{AA95FAC6-275B-4D0D-AB11-3C19BDA7EC2B}"/>
    <cellStyle name="Comma 2 2 4 2 2 2 3 2 2 2 2" xfId="31598" xr:uid="{570903C6-5A5E-49F0-AFC4-E654D44B5D81}"/>
    <cellStyle name="Comma 2 2 4 2 2 2 3 2 3" xfId="17582" xr:uid="{2BAF4E7A-E5EB-447E-BECF-63602F5FD371}"/>
    <cellStyle name="Comma 2 2 4 2 2 2 3 2 3 2" xfId="28094" xr:uid="{C58052C5-429F-41F9-A4FF-202FA2852E32}"/>
    <cellStyle name="Comma 2 2 4 2 2 2 3 3" xfId="14078" xr:uid="{362C828A-1DA4-4B62-86E0-356D833DEB7E}"/>
    <cellStyle name="Comma 2 2 4 2 2 2 3 3 2" xfId="24590" xr:uid="{C44DF526-AAA4-4867-92FA-EC951989C4F4}"/>
    <cellStyle name="Comma 2 2 4 2 2 2 4" xfId="4880" xr:uid="{33DF7378-415B-46EA-8166-A884407645F8}"/>
    <cellStyle name="Comma 2 2 4 2 2 2 4 2" xfId="8384" xr:uid="{8050F129-00CC-4BB6-9D99-38BDDFA150D3}"/>
    <cellStyle name="Comma 2 2 4 2 2 2 4 2 2" xfId="18896" xr:uid="{E6197DD8-90C7-4722-8CE8-F20F08A5DA5E}"/>
    <cellStyle name="Comma 2 2 4 2 2 2 4 2 2 2" xfId="29408" xr:uid="{3D36B2E9-4F7B-4618-90A3-E83C22CEC405}"/>
    <cellStyle name="Comma 2 2 4 2 2 2 4 3" xfId="15392" xr:uid="{22BB7748-5F7C-4EDF-B281-BD8C6718AD12}"/>
    <cellStyle name="Comma 2 2 4 2 2 2 4 3 2" xfId="25904" xr:uid="{162670BE-0662-4493-8382-55892F21957F}"/>
    <cellStyle name="Comma 2 2 4 2 2 2 5" xfId="11888" xr:uid="{ADFADBF7-10D8-4227-8A55-67AB4ED4411D}"/>
    <cellStyle name="Comma 2 2 4 2 2 2 5 2" xfId="22400" xr:uid="{3F83A5A0-08B3-4555-B61C-5E04D94E1E07}"/>
    <cellStyle name="Comma 2 2 4 2 2 3" xfId="2251" xr:uid="{00000000-0005-0000-0000-00000F010000}"/>
    <cellStyle name="Comma 2 2 4 2 2 3 2" xfId="5756" xr:uid="{011B447E-59EC-4182-9CD5-8717A4FC35C3}"/>
    <cellStyle name="Comma 2 2 4 2 2 3 2 2" xfId="9260" xr:uid="{DC3A66EB-8E3A-450F-8017-39AACF3A4BE7}"/>
    <cellStyle name="Comma 2 2 4 2 2 3 2 2 2" xfId="19772" xr:uid="{2D0DBC4A-9F6A-418A-BD5B-2CE15EDA1F31}"/>
    <cellStyle name="Comma 2 2 4 2 2 3 2 2 2 2" xfId="30284" xr:uid="{5DDDC56F-9FF3-4F20-B787-8579D3C7A5C0}"/>
    <cellStyle name="Comma 2 2 4 2 2 3 2 3" xfId="16268" xr:uid="{56438DC5-953C-4EC8-8AC3-4438F71CF195}"/>
    <cellStyle name="Comma 2 2 4 2 2 3 2 3 2" xfId="26780" xr:uid="{94FCE43A-C9C6-4B2D-9DC3-431520D28556}"/>
    <cellStyle name="Comma 2 2 4 2 2 3 3" xfId="12764" xr:uid="{C6243B4E-3E18-40CF-819E-C1C4B13E8F45}"/>
    <cellStyle name="Comma 2 2 4 2 2 3 3 2" xfId="23276" xr:uid="{22498F4A-9210-40D0-892E-74EA80CFB4A8}"/>
    <cellStyle name="Comma 2 2 4 2 2 4" xfId="3127" xr:uid="{00000000-0005-0000-0000-00008A000000}"/>
    <cellStyle name="Comma 2 2 4 2 2 4 2" xfId="6632" xr:uid="{883A9291-AC2B-456F-A7D1-A89E5EAE4A1D}"/>
    <cellStyle name="Comma 2 2 4 2 2 4 2 2" xfId="10136" xr:uid="{812775FA-9BC1-4397-B0FC-9F61324CAE7D}"/>
    <cellStyle name="Comma 2 2 4 2 2 4 2 2 2" xfId="20648" xr:uid="{05C0219A-F2A9-49A6-9C3B-C3B713B9156D}"/>
    <cellStyle name="Comma 2 2 4 2 2 4 2 2 2 2" xfId="31160" xr:uid="{9C437AB3-8519-4D95-8160-414911DFCD8D}"/>
    <cellStyle name="Comma 2 2 4 2 2 4 2 3" xfId="17144" xr:uid="{2D2D8D1C-FC18-4373-A946-360B47C01D91}"/>
    <cellStyle name="Comma 2 2 4 2 2 4 2 3 2" xfId="27656" xr:uid="{7A9D4AD2-0223-4FB5-9A3E-819AB5AC8AA2}"/>
    <cellStyle name="Comma 2 2 4 2 2 4 3" xfId="13640" xr:uid="{C6274069-FD28-474C-84F4-22A475775EF3}"/>
    <cellStyle name="Comma 2 2 4 2 2 4 3 2" xfId="24152" xr:uid="{A439EC45-CD62-40DE-8BB0-DE1A1BABCCC1}"/>
    <cellStyle name="Comma 2 2 4 2 2 5" xfId="4442" xr:uid="{7F89A439-C3B1-4DCC-AE4C-4B119ACC8F6D}"/>
    <cellStyle name="Comma 2 2 4 2 2 5 2" xfId="7946" xr:uid="{22CE6853-A188-4D5E-97FF-98F0F9EF3FBD}"/>
    <cellStyle name="Comma 2 2 4 2 2 5 2 2" xfId="18458" xr:uid="{57F2EBC2-E23D-4C37-A9F3-97EB6906DD7D}"/>
    <cellStyle name="Comma 2 2 4 2 2 5 2 2 2" xfId="28970" xr:uid="{83987BD4-C158-475B-ACD4-533C57033CAB}"/>
    <cellStyle name="Comma 2 2 4 2 2 5 3" xfId="14954" xr:uid="{AA82E7FC-11A5-4A1B-BF4B-17A343B86368}"/>
    <cellStyle name="Comma 2 2 4 2 2 5 3 2" xfId="25466" xr:uid="{D9712414-098A-4847-AC43-506FCC0B1491}"/>
    <cellStyle name="Comma 2 2 4 2 2 6" xfId="11450" xr:uid="{7E9DFC55-FDF3-46DE-89EF-0E6A8E406C33}"/>
    <cellStyle name="Comma 2 2 4 2 2 6 2" xfId="21962" xr:uid="{AC94B32D-94C0-4497-B6EF-A939559716BB}"/>
    <cellStyle name="Comma 2 2 4 2 3" xfId="1813" xr:uid="{00000000-0005-0000-0000-000010010000}"/>
    <cellStyle name="Comma 2 2 4 2 3 2" xfId="5318" xr:uid="{93B0B402-1B36-47BD-A9C6-89A696D7A392}"/>
    <cellStyle name="Comma 2 2 4 2 3 2 2" xfId="8822" xr:uid="{554FF552-F11D-4F8A-8D4A-3E86D9D3CA61}"/>
    <cellStyle name="Comma 2 2 4 2 3 2 2 2" xfId="19334" xr:uid="{61CE14A9-B47A-4681-98E5-A68BED26139C}"/>
    <cellStyle name="Comma 2 2 4 2 3 2 2 2 2" xfId="29846" xr:uid="{6EC2BEB3-754F-4742-85A6-309BACB2F7B3}"/>
    <cellStyle name="Comma 2 2 4 2 3 2 3" xfId="15830" xr:uid="{7C583DE7-ECF4-4FD1-9439-D366517D253A}"/>
    <cellStyle name="Comma 2 2 4 2 3 2 3 2" xfId="26342" xr:uid="{4CD913F3-59C7-400D-848D-7C11772990D5}"/>
    <cellStyle name="Comma 2 2 4 2 3 3" xfId="12326" xr:uid="{BEEDDD47-5CA0-4A61-A06C-920E10073610}"/>
    <cellStyle name="Comma 2 2 4 2 3 3 2" xfId="22838" xr:uid="{C611B33E-3506-4162-955D-13BF6050A1B7}"/>
    <cellStyle name="Comma 2 2 4 2 4" xfId="4004" xr:uid="{9215FAA8-C604-46EB-A0A3-1B816395666F}"/>
    <cellStyle name="Comma 2 2 4 2 4 2" xfId="7508" xr:uid="{24F59C06-5552-49B7-8717-EAC4982ABE51}"/>
    <cellStyle name="Comma 2 2 4 2 4 2 2" xfId="18020" xr:uid="{3A2B1C77-2846-4788-A52F-B53AA3D789CA}"/>
    <cellStyle name="Comma 2 2 4 2 4 2 2 2" xfId="28532" xr:uid="{18F50842-EE8E-4F3B-BDF8-100157B65DD1}"/>
    <cellStyle name="Comma 2 2 4 2 4 3" xfId="14516" xr:uid="{157C2F0B-EAAC-49ED-B6C0-40CBCF8690F9}"/>
    <cellStyle name="Comma 2 2 4 2 4 3 2" xfId="25028" xr:uid="{620D80C1-94C6-4DDA-B10B-2A3178F3D9B0}"/>
    <cellStyle name="Comma 2 2 4 2 5" xfId="11012" xr:uid="{6322A417-84BE-4E3F-96A1-EC02E180EE7F}"/>
    <cellStyle name="Comma 2 2 4 2 5 2" xfId="21524" xr:uid="{266466CF-FAF1-4F44-AF56-FEB4540AA5DF}"/>
    <cellStyle name="Comma 2 2 4 3" xfId="353" xr:uid="{00000000-0005-0000-0000-000011010000}"/>
    <cellStyle name="Comma 2 2 4 3 2" xfId="792" xr:uid="{00000000-0005-0000-0000-000012010000}"/>
    <cellStyle name="Comma 2 2 4 3 2 2" xfId="1230" xr:uid="{00000000-0005-0000-0000-000013010000}"/>
    <cellStyle name="Comma 2 2 4 3 2 2 2" xfId="2545" xr:uid="{00000000-0005-0000-0000-000014010000}"/>
    <cellStyle name="Comma 2 2 4 3 2 2 2 2" xfId="6050" xr:uid="{0CB7442A-1189-47E7-AA3E-77D7BB7A07ED}"/>
    <cellStyle name="Comma 2 2 4 3 2 2 2 2 2" xfId="9554" xr:uid="{8BA0FF81-BB3C-4BDC-ABCB-425B8E1B81EE}"/>
    <cellStyle name="Comma 2 2 4 3 2 2 2 2 2 2" xfId="20066" xr:uid="{0A4DB6E9-067E-4184-B329-5CA78BEAB888}"/>
    <cellStyle name="Comma 2 2 4 3 2 2 2 2 2 2 2" xfId="30578" xr:uid="{A27D53B0-5757-430A-B35B-25DCCF121C2F}"/>
    <cellStyle name="Comma 2 2 4 3 2 2 2 2 3" xfId="16562" xr:uid="{9FA9D8EF-0D47-40C0-9696-BDDA33ECBE29}"/>
    <cellStyle name="Comma 2 2 4 3 2 2 2 2 3 2" xfId="27074" xr:uid="{D9A219D8-2355-43FB-9DAA-AD776ECED255}"/>
    <cellStyle name="Comma 2 2 4 3 2 2 2 3" xfId="13058" xr:uid="{66CC65DF-2F68-4578-B376-42A43F8BE65F}"/>
    <cellStyle name="Comma 2 2 4 3 2 2 2 3 2" xfId="23570" xr:uid="{4480ADD7-1A3C-41D6-8C41-8A6F3ECA1B34}"/>
    <cellStyle name="Comma 2 2 4 3 2 2 3" xfId="3421" xr:uid="{00000000-0005-0000-0000-00008E000000}"/>
    <cellStyle name="Comma 2 2 4 3 2 2 3 2" xfId="6926" xr:uid="{B2EB5109-C159-4713-845E-1FBCBD1EC7DB}"/>
    <cellStyle name="Comma 2 2 4 3 2 2 3 2 2" xfId="10430" xr:uid="{CA872759-D340-4C65-913D-3A082E8EFC21}"/>
    <cellStyle name="Comma 2 2 4 3 2 2 3 2 2 2" xfId="20942" xr:uid="{D5BA3865-503A-46FD-B899-7A667D354096}"/>
    <cellStyle name="Comma 2 2 4 3 2 2 3 2 2 2 2" xfId="31454" xr:uid="{9527EABB-BFE6-40A9-9AF9-2D42716773BB}"/>
    <cellStyle name="Comma 2 2 4 3 2 2 3 2 3" xfId="17438" xr:uid="{6125562E-3961-4EC1-BA9D-3EADA449309B}"/>
    <cellStyle name="Comma 2 2 4 3 2 2 3 2 3 2" xfId="27950" xr:uid="{AF8A5A21-D3BC-4239-B562-2B062DE8DB43}"/>
    <cellStyle name="Comma 2 2 4 3 2 2 3 3" xfId="13934" xr:uid="{B0CA96ED-021B-4BDF-A89A-2CD3A3D0F05D}"/>
    <cellStyle name="Comma 2 2 4 3 2 2 3 3 2" xfId="24446" xr:uid="{CF647412-3296-44C7-8F81-DE7231446DC6}"/>
    <cellStyle name="Comma 2 2 4 3 2 2 4" xfId="4736" xr:uid="{749F52EC-58EA-46FC-8ADB-718EDA0D7C73}"/>
    <cellStyle name="Comma 2 2 4 3 2 2 4 2" xfId="8240" xr:uid="{F3498E58-C8D9-487E-9A21-2F4BBA5FE878}"/>
    <cellStyle name="Comma 2 2 4 3 2 2 4 2 2" xfId="18752" xr:uid="{A4A22A99-588D-420E-9B9D-7446BDDF4D17}"/>
    <cellStyle name="Comma 2 2 4 3 2 2 4 2 2 2" xfId="29264" xr:uid="{CF977949-3E80-4CF5-92ED-3BA1CB729ED8}"/>
    <cellStyle name="Comma 2 2 4 3 2 2 4 3" xfId="15248" xr:uid="{A4957D30-5226-40D1-A22B-51D0FAA87B8B}"/>
    <cellStyle name="Comma 2 2 4 3 2 2 4 3 2" xfId="25760" xr:uid="{568FE55C-DC86-4682-B128-0F88D2209213}"/>
    <cellStyle name="Comma 2 2 4 3 2 2 5" xfId="11744" xr:uid="{1D2CE71B-E74F-40BA-800D-38DCB0970C96}"/>
    <cellStyle name="Comma 2 2 4 3 2 2 5 2" xfId="22256" xr:uid="{9AEC619B-F49B-4CD1-B077-C6E235D2C612}"/>
    <cellStyle name="Comma 2 2 4 3 2 3" xfId="2107" xr:uid="{00000000-0005-0000-0000-000015010000}"/>
    <cellStyle name="Comma 2 2 4 3 2 3 2" xfId="5612" xr:uid="{2044E109-B195-4156-99D9-3720B01C3A5F}"/>
    <cellStyle name="Comma 2 2 4 3 2 3 2 2" xfId="9116" xr:uid="{98029721-FAD4-474E-BBC7-26094AEEA6F8}"/>
    <cellStyle name="Comma 2 2 4 3 2 3 2 2 2" xfId="19628" xr:uid="{CA0B73B1-243B-450C-9F24-454F865D37F2}"/>
    <cellStyle name="Comma 2 2 4 3 2 3 2 2 2 2" xfId="30140" xr:uid="{C1CD1F43-FF31-40E7-95E5-1DBC0B55874C}"/>
    <cellStyle name="Comma 2 2 4 3 2 3 2 3" xfId="16124" xr:uid="{96F62A95-EC2F-4057-8F67-2F360C874E42}"/>
    <cellStyle name="Comma 2 2 4 3 2 3 2 3 2" xfId="26636" xr:uid="{ABB7CA65-0E92-4562-84FC-CD18924D2D71}"/>
    <cellStyle name="Comma 2 2 4 3 2 3 3" xfId="12620" xr:uid="{714896FC-5A88-410A-8CB3-9A5691734516}"/>
    <cellStyle name="Comma 2 2 4 3 2 3 3 2" xfId="23132" xr:uid="{AFACE2C0-4237-4724-9424-FA1967FA69D0}"/>
    <cellStyle name="Comma 2 2 4 3 2 4" xfId="2983" xr:uid="{00000000-0005-0000-0000-00008D000000}"/>
    <cellStyle name="Comma 2 2 4 3 2 4 2" xfId="6488" xr:uid="{7D7557D9-9EB7-43B6-959C-53CF3F834D07}"/>
    <cellStyle name="Comma 2 2 4 3 2 4 2 2" xfId="9992" xr:uid="{FFBBC4FF-DFD7-4E25-BB24-B1A92FFC5A23}"/>
    <cellStyle name="Comma 2 2 4 3 2 4 2 2 2" xfId="20504" xr:uid="{56C199D1-E2DE-417B-9985-692DFC759166}"/>
    <cellStyle name="Comma 2 2 4 3 2 4 2 2 2 2" xfId="31016" xr:uid="{AD7C0E4B-ED18-42DE-A528-CE7A2B47A437}"/>
    <cellStyle name="Comma 2 2 4 3 2 4 2 3" xfId="17000" xr:uid="{D048EAAD-A885-4E98-9613-FCF3FDE3D6F5}"/>
    <cellStyle name="Comma 2 2 4 3 2 4 2 3 2" xfId="27512" xr:uid="{1D896CD6-467E-493B-BFAC-B37DD4AAA6B0}"/>
    <cellStyle name="Comma 2 2 4 3 2 4 3" xfId="13496" xr:uid="{C5E5D1A8-6FCF-4771-B67F-D0E6745E0909}"/>
    <cellStyle name="Comma 2 2 4 3 2 4 3 2" xfId="24008" xr:uid="{45DE7CF8-23A7-482D-9723-6FBEF97D3533}"/>
    <cellStyle name="Comma 2 2 4 3 2 5" xfId="4298" xr:uid="{84D74C63-080C-4BB6-B514-A4297021C305}"/>
    <cellStyle name="Comma 2 2 4 3 2 5 2" xfId="7802" xr:uid="{B7972E86-64F9-4566-820A-42BE4C2BF8BD}"/>
    <cellStyle name="Comma 2 2 4 3 2 5 2 2" xfId="18314" xr:uid="{64C7576D-8DF4-47B7-9459-0641ED6F480E}"/>
    <cellStyle name="Comma 2 2 4 3 2 5 2 2 2" xfId="28826" xr:uid="{A7E2DF5A-B242-4B3F-A85A-A24A97CC0E33}"/>
    <cellStyle name="Comma 2 2 4 3 2 5 3" xfId="14810" xr:uid="{99D1BFC5-D998-4B8B-B6C7-D71BC045B6B4}"/>
    <cellStyle name="Comma 2 2 4 3 2 5 3 2" xfId="25322" xr:uid="{9672D4CE-5DC7-49E2-B0E1-08165678AFED}"/>
    <cellStyle name="Comma 2 2 4 3 2 6" xfId="11306" xr:uid="{6A2D7D4A-5093-46C5-8DAC-7757F2C53DF2}"/>
    <cellStyle name="Comma 2 2 4 3 2 6 2" xfId="21818" xr:uid="{A0438309-6CC0-4E69-B077-42D1018D0C61}"/>
    <cellStyle name="Comma 2 2 4 3 3" xfId="1669" xr:uid="{00000000-0005-0000-0000-000016010000}"/>
    <cellStyle name="Comma 2 2 4 3 3 2" xfId="5174" xr:uid="{B1DB069A-0DD2-4FC4-BCFE-63FDBC0E3205}"/>
    <cellStyle name="Comma 2 2 4 3 3 2 2" xfId="8678" xr:uid="{10364D9D-A410-4EC4-8F60-EAE92F61340E}"/>
    <cellStyle name="Comma 2 2 4 3 3 2 2 2" xfId="19190" xr:uid="{48575BBE-2091-444E-8639-E1CD552A37AA}"/>
    <cellStyle name="Comma 2 2 4 3 3 2 2 2 2" xfId="29702" xr:uid="{3119346D-BAB0-416D-9456-3D4989BCA677}"/>
    <cellStyle name="Comma 2 2 4 3 3 2 3" xfId="15686" xr:uid="{132D9C3D-131B-430F-AC8F-84062927F5F7}"/>
    <cellStyle name="Comma 2 2 4 3 3 2 3 2" xfId="26198" xr:uid="{DC6D180A-981E-4F8A-AA19-20BE9C3E8327}"/>
    <cellStyle name="Comma 2 2 4 3 3 3" xfId="12182" xr:uid="{26F44A61-D3F9-4646-8D9F-41DF08F32630}"/>
    <cellStyle name="Comma 2 2 4 3 3 3 2" xfId="22694" xr:uid="{0A4FE3A5-90DD-4AB8-A261-E37990F25DBB}"/>
    <cellStyle name="Comma 2 2 4 3 4" xfId="3860" xr:uid="{F61FB8F4-87FB-4F2C-9E58-22896378B346}"/>
    <cellStyle name="Comma 2 2 4 3 4 2" xfId="7364" xr:uid="{62654447-1067-46FA-AC6A-1B2E44408B1C}"/>
    <cellStyle name="Comma 2 2 4 3 4 2 2" xfId="17876" xr:uid="{4F0E1264-C4A2-4D61-BD09-8647A9A7129C}"/>
    <cellStyle name="Comma 2 2 4 3 4 2 2 2" xfId="28388" xr:uid="{2A7A0094-A465-421C-86A0-B51E82882FBD}"/>
    <cellStyle name="Comma 2 2 4 3 4 3" xfId="14372" xr:uid="{8CB387FB-9A81-436E-A018-9C13D4742D66}"/>
    <cellStyle name="Comma 2 2 4 3 4 3 2" xfId="24884" xr:uid="{0C3A0BFD-1AB3-4E52-9291-AADC4EA6C171}"/>
    <cellStyle name="Comma 2 2 4 3 5" xfId="10868" xr:uid="{5F3EE4A1-1BFE-4177-B9F7-FA2B16A376D7}"/>
    <cellStyle name="Comma 2 2 4 3 5 2" xfId="21380" xr:uid="{32663348-EF03-4304-8DFA-18CAF034AB2C}"/>
    <cellStyle name="Comma 2 2 4 4" xfId="648" xr:uid="{00000000-0005-0000-0000-000017010000}"/>
    <cellStyle name="Comma 2 2 4 4 2" xfId="1086" xr:uid="{00000000-0005-0000-0000-000018010000}"/>
    <cellStyle name="Comma 2 2 4 4 2 2" xfId="2401" xr:uid="{00000000-0005-0000-0000-000019010000}"/>
    <cellStyle name="Comma 2 2 4 4 2 2 2" xfId="5906" xr:uid="{84008875-6239-49B3-98D1-C3102F48CF8E}"/>
    <cellStyle name="Comma 2 2 4 4 2 2 2 2" xfId="9410" xr:uid="{166F37CE-ED7E-434F-AA65-F852B66C8A55}"/>
    <cellStyle name="Comma 2 2 4 4 2 2 2 2 2" xfId="19922" xr:uid="{CBFA2F75-1FBC-426E-A7BB-B07418FFA16C}"/>
    <cellStyle name="Comma 2 2 4 4 2 2 2 2 2 2" xfId="30434" xr:uid="{A6A6EEF7-2201-48E6-9580-1392D21B1914}"/>
    <cellStyle name="Comma 2 2 4 4 2 2 2 3" xfId="16418" xr:uid="{629079CF-25B6-4D9F-83DF-E21B9E9F72CB}"/>
    <cellStyle name="Comma 2 2 4 4 2 2 2 3 2" xfId="26930" xr:uid="{928A0709-62FC-4D9D-9BDB-33C4C6AE489B}"/>
    <cellStyle name="Comma 2 2 4 4 2 2 3" xfId="12914" xr:uid="{4DF6DD26-E659-4BEB-95C6-ACD185A07436}"/>
    <cellStyle name="Comma 2 2 4 4 2 2 3 2" xfId="23426" xr:uid="{ACA8A882-9FA4-4E19-9286-76AAD572B4AF}"/>
    <cellStyle name="Comma 2 2 4 4 2 3" xfId="3277" xr:uid="{00000000-0005-0000-0000-000090000000}"/>
    <cellStyle name="Comma 2 2 4 4 2 3 2" xfId="6782" xr:uid="{52740AF3-B5A3-4FB8-BD7E-02D23AB9A201}"/>
    <cellStyle name="Comma 2 2 4 4 2 3 2 2" xfId="10286" xr:uid="{B8D5F38F-C040-4A4A-89C7-68905B62E16B}"/>
    <cellStyle name="Comma 2 2 4 4 2 3 2 2 2" xfId="20798" xr:uid="{45ED14EC-37FE-4FD4-94C0-D17CF231A93E}"/>
    <cellStyle name="Comma 2 2 4 4 2 3 2 2 2 2" xfId="31310" xr:uid="{C2DFC218-5509-4EF9-BE54-99287A4EBDDA}"/>
    <cellStyle name="Comma 2 2 4 4 2 3 2 3" xfId="17294" xr:uid="{31013461-2F1D-42B2-BA43-322B204DFF01}"/>
    <cellStyle name="Comma 2 2 4 4 2 3 2 3 2" xfId="27806" xr:uid="{AE27E8F9-105C-43A8-8BF1-B7B6676DF4C2}"/>
    <cellStyle name="Comma 2 2 4 4 2 3 3" xfId="13790" xr:uid="{2D50F3C9-086B-4DD8-903D-FFDF15EAA4B7}"/>
    <cellStyle name="Comma 2 2 4 4 2 3 3 2" xfId="24302" xr:uid="{A0B4E3D6-120B-4084-8A96-072E5668332E}"/>
    <cellStyle name="Comma 2 2 4 4 2 4" xfId="4592" xr:uid="{7B900730-A702-4DFF-9847-EAD3F8EADFF5}"/>
    <cellStyle name="Comma 2 2 4 4 2 4 2" xfId="8096" xr:uid="{B13BDFF6-2F3D-40A3-B2C5-E28F0D31FF7A}"/>
    <cellStyle name="Comma 2 2 4 4 2 4 2 2" xfId="18608" xr:uid="{752B802A-3AC2-4003-A37A-09D3E0BB3169}"/>
    <cellStyle name="Comma 2 2 4 4 2 4 2 2 2" xfId="29120" xr:uid="{E884425E-2CF7-4AE3-9CB8-CCE34D7E3432}"/>
    <cellStyle name="Comma 2 2 4 4 2 4 3" xfId="15104" xr:uid="{17767D43-41E5-4B8C-B535-FAFAD4426487}"/>
    <cellStyle name="Comma 2 2 4 4 2 4 3 2" xfId="25616" xr:uid="{BA1691D5-B559-439A-97A6-B55D5ED62A8C}"/>
    <cellStyle name="Comma 2 2 4 4 2 5" xfId="11600" xr:uid="{8FF035C2-2122-4253-8205-40BF5C74DBEF}"/>
    <cellStyle name="Comma 2 2 4 4 2 5 2" xfId="22112" xr:uid="{ADFB1F87-BCDD-4FE5-942B-F9C317C60FC9}"/>
    <cellStyle name="Comma 2 2 4 4 3" xfId="1963" xr:uid="{00000000-0005-0000-0000-00001A010000}"/>
    <cellStyle name="Comma 2 2 4 4 3 2" xfId="5468" xr:uid="{45FADD05-AC1E-4506-8023-1B02F962D27F}"/>
    <cellStyle name="Comma 2 2 4 4 3 2 2" xfId="8972" xr:uid="{45F96203-3D9F-44D1-AF1B-54128A2279E0}"/>
    <cellStyle name="Comma 2 2 4 4 3 2 2 2" xfId="19484" xr:uid="{1968ADA9-F51A-4A8D-B243-C32EF4307994}"/>
    <cellStyle name="Comma 2 2 4 4 3 2 2 2 2" xfId="29996" xr:uid="{A621328C-6D96-4226-BBB2-35F5F7EB62DF}"/>
    <cellStyle name="Comma 2 2 4 4 3 2 3" xfId="15980" xr:uid="{58BB5791-BF70-455E-80A7-3924F7D49432}"/>
    <cellStyle name="Comma 2 2 4 4 3 2 3 2" xfId="26492" xr:uid="{1FA9AB75-AD18-4CC6-BC61-2D5F70C8F0F3}"/>
    <cellStyle name="Comma 2 2 4 4 3 3" xfId="12476" xr:uid="{F217D31B-32E1-4126-A0A3-E77539D4F58B}"/>
    <cellStyle name="Comma 2 2 4 4 3 3 2" xfId="22988" xr:uid="{1B41817B-BCE6-4D5A-A94E-66F3919A97AE}"/>
    <cellStyle name="Comma 2 2 4 4 4" xfId="2839" xr:uid="{00000000-0005-0000-0000-00008F000000}"/>
    <cellStyle name="Comma 2 2 4 4 4 2" xfId="6344" xr:uid="{95DDD09A-3B67-4F52-A328-1C78C419AC0C}"/>
    <cellStyle name="Comma 2 2 4 4 4 2 2" xfId="9848" xr:uid="{139DFB27-9CE9-4AE1-8D46-D771D559E812}"/>
    <cellStyle name="Comma 2 2 4 4 4 2 2 2" xfId="20360" xr:uid="{A77F613E-0FAE-4928-A70E-F2195874BB9C}"/>
    <cellStyle name="Comma 2 2 4 4 4 2 2 2 2" xfId="30872" xr:uid="{D8D450C7-659E-45A3-85D7-0F020BED0A3C}"/>
    <cellStyle name="Comma 2 2 4 4 4 2 3" xfId="16856" xr:uid="{D78A5EB4-DDBB-45E8-8689-E59AB5FF0C05}"/>
    <cellStyle name="Comma 2 2 4 4 4 2 3 2" xfId="27368" xr:uid="{68318A17-FE3C-4DF6-88CD-E0F73E53413F}"/>
    <cellStyle name="Comma 2 2 4 4 4 3" xfId="13352" xr:uid="{76763928-F1D1-427E-A135-3CD9F9AEC70B}"/>
    <cellStyle name="Comma 2 2 4 4 4 3 2" xfId="23864" xr:uid="{5B525C69-467D-4E40-A5AB-044C28AAC2E6}"/>
    <cellStyle name="Comma 2 2 4 4 5" xfId="4154" xr:uid="{728A98DF-1904-4248-86D8-0C279E518633}"/>
    <cellStyle name="Comma 2 2 4 4 5 2" xfId="7658" xr:uid="{EDA9AE2D-6C61-4011-A56E-56FA25E2CA36}"/>
    <cellStyle name="Comma 2 2 4 4 5 2 2" xfId="18170" xr:uid="{B13832C9-2B37-40DE-A6F2-4AFF0ABA96A1}"/>
    <cellStyle name="Comma 2 2 4 4 5 2 2 2" xfId="28682" xr:uid="{151E0CDB-35D9-40E5-8802-AFC613D42BFF}"/>
    <cellStyle name="Comma 2 2 4 4 5 3" xfId="14666" xr:uid="{BCA994CB-720A-4723-A68D-5130972E435E}"/>
    <cellStyle name="Comma 2 2 4 4 5 3 2" xfId="25178" xr:uid="{E9334D04-4E6E-4163-BCD3-3AE0CC60E801}"/>
    <cellStyle name="Comma 2 2 4 4 6" xfId="11162" xr:uid="{71F26141-87E6-4809-A0FB-2A1AC4689A1B}"/>
    <cellStyle name="Comma 2 2 4 4 6 2" xfId="21674" xr:uid="{A2CD8CD9-2AF7-46BE-B869-DD7BCC9B7063}"/>
    <cellStyle name="Comma 2 2 4 5" xfId="1525" xr:uid="{00000000-0005-0000-0000-00001B010000}"/>
    <cellStyle name="Comma 2 2 4 5 2" xfId="5030" xr:uid="{B80A99A5-A3E3-4105-A2EC-0BD87E0B7578}"/>
    <cellStyle name="Comma 2 2 4 5 2 2" xfId="8534" xr:uid="{CC1C808F-B6B6-4834-A6EA-A5D15B53E28D}"/>
    <cellStyle name="Comma 2 2 4 5 2 2 2" xfId="19046" xr:uid="{81F3505D-87C6-4495-9862-BE88B391898A}"/>
    <cellStyle name="Comma 2 2 4 5 2 2 2 2" xfId="29558" xr:uid="{4B391376-4BA5-4CC1-B11A-4CF8852F0296}"/>
    <cellStyle name="Comma 2 2 4 5 2 3" xfId="15542" xr:uid="{4F9EF164-E423-4B15-A794-2FD5CD992E25}"/>
    <cellStyle name="Comma 2 2 4 5 2 3 2" xfId="26054" xr:uid="{89C8CAEA-7760-4559-B8FC-681664E191F0}"/>
    <cellStyle name="Comma 2 2 4 5 3" xfId="12038" xr:uid="{1FD59820-B87F-4192-8F7D-E031C7EACF87}"/>
    <cellStyle name="Comma 2 2 4 5 3 2" xfId="22550" xr:uid="{5BAF251B-7514-4948-BA92-FD3DB7E72CFA}"/>
    <cellStyle name="Comma 2 2 4 6" xfId="3716" xr:uid="{CE1B57EC-B680-4E86-ABC3-C0EC4A71D1C0}"/>
    <cellStyle name="Comma 2 2 4 6 2" xfId="7220" xr:uid="{82110B28-5D4E-4A23-9874-8DC44AFC0DDF}"/>
    <cellStyle name="Comma 2 2 4 6 2 2" xfId="17732" xr:uid="{C8332261-6E22-4991-8D63-BA1F27A37754}"/>
    <cellStyle name="Comma 2 2 4 6 2 2 2" xfId="28244" xr:uid="{FFE97921-F598-4E1D-8F59-DF8EB553EFD0}"/>
    <cellStyle name="Comma 2 2 4 6 3" xfId="14228" xr:uid="{C8C8B8F8-0E05-4BD6-AD68-821B3A077FCB}"/>
    <cellStyle name="Comma 2 2 4 6 3 2" xfId="24740" xr:uid="{83F1CF0F-5FAA-4E50-BC70-E9EF4129FBCB}"/>
    <cellStyle name="Comma 2 2 4 7" xfId="10724" xr:uid="{9A0CD360-4B1B-4A3A-B498-BFA5DEE98A79}"/>
    <cellStyle name="Comma 2 2 4 7 2" xfId="21236" xr:uid="{7172DF4B-23A2-4091-BCFA-7C39655EF517}"/>
    <cellStyle name="Comma 2 2 5" xfId="425" xr:uid="{00000000-0005-0000-0000-00001C010000}"/>
    <cellStyle name="Comma 2 2 5 2" xfId="864" xr:uid="{00000000-0005-0000-0000-00001D010000}"/>
    <cellStyle name="Comma 2 2 5 2 2" xfId="1302" xr:uid="{00000000-0005-0000-0000-00001E010000}"/>
    <cellStyle name="Comma 2 2 5 2 2 2" xfId="2617" xr:uid="{00000000-0005-0000-0000-00001F010000}"/>
    <cellStyle name="Comma 2 2 5 2 2 2 2" xfId="6122" xr:uid="{E37D55AD-505C-4A49-AC11-BBC4BD3916C0}"/>
    <cellStyle name="Comma 2 2 5 2 2 2 2 2" xfId="9626" xr:uid="{C2284183-9801-4991-B9D0-9A7A29F0BCBF}"/>
    <cellStyle name="Comma 2 2 5 2 2 2 2 2 2" xfId="20138" xr:uid="{DD905196-9DA4-400C-9B16-50F6B96AF8C0}"/>
    <cellStyle name="Comma 2 2 5 2 2 2 2 2 2 2" xfId="30650" xr:uid="{7CBD83F0-77C3-4914-897D-CBB02E49E3A0}"/>
    <cellStyle name="Comma 2 2 5 2 2 2 2 3" xfId="16634" xr:uid="{2108CCE5-19B2-4928-8B92-25D22EA942A1}"/>
    <cellStyle name="Comma 2 2 5 2 2 2 2 3 2" xfId="27146" xr:uid="{461AF927-C321-4C63-A745-61813944421E}"/>
    <cellStyle name="Comma 2 2 5 2 2 2 3" xfId="13130" xr:uid="{A63B756E-3A52-4952-BA57-23B9B170EC09}"/>
    <cellStyle name="Comma 2 2 5 2 2 2 3 2" xfId="23642" xr:uid="{09BCF9CA-F192-4343-A406-A69F280660E9}"/>
    <cellStyle name="Comma 2 2 5 2 2 3" xfId="3493" xr:uid="{00000000-0005-0000-0000-000093000000}"/>
    <cellStyle name="Comma 2 2 5 2 2 3 2" xfId="6998" xr:uid="{CD5E39CA-4A7F-443F-A659-441A9F0858C2}"/>
    <cellStyle name="Comma 2 2 5 2 2 3 2 2" xfId="10502" xr:uid="{F1815C14-C08C-4B45-9853-C4A09DFF060C}"/>
    <cellStyle name="Comma 2 2 5 2 2 3 2 2 2" xfId="21014" xr:uid="{D7B3C454-5839-46DB-89B7-EB081A84B958}"/>
    <cellStyle name="Comma 2 2 5 2 2 3 2 2 2 2" xfId="31526" xr:uid="{BAAC321A-9250-4CCC-8238-DC95097D29DF}"/>
    <cellStyle name="Comma 2 2 5 2 2 3 2 3" xfId="17510" xr:uid="{9EFE15C4-77A4-4690-A0A0-F3B1A195CC6F}"/>
    <cellStyle name="Comma 2 2 5 2 2 3 2 3 2" xfId="28022" xr:uid="{DB345D7C-9267-4CFB-8057-AA12C449692C}"/>
    <cellStyle name="Comma 2 2 5 2 2 3 3" xfId="14006" xr:uid="{826D683F-C670-45B1-92BE-5C0D1ECAFDC2}"/>
    <cellStyle name="Comma 2 2 5 2 2 3 3 2" xfId="24518" xr:uid="{049184B3-CF2E-47B4-97AB-394AD66AF317}"/>
    <cellStyle name="Comma 2 2 5 2 2 4" xfId="4808" xr:uid="{E5F7D748-DDD6-4606-9851-27F511A3F489}"/>
    <cellStyle name="Comma 2 2 5 2 2 4 2" xfId="8312" xr:uid="{85F1B864-5C06-41A3-8B0B-9F5FBDC2A7A3}"/>
    <cellStyle name="Comma 2 2 5 2 2 4 2 2" xfId="18824" xr:uid="{E41FA9BF-5C12-470C-AEC0-EC211B8A7891}"/>
    <cellStyle name="Comma 2 2 5 2 2 4 2 2 2" xfId="29336" xr:uid="{8B96585E-3F5B-47BD-870D-53B431252398}"/>
    <cellStyle name="Comma 2 2 5 2 2 4 3" xfId="15320" xr:uid="{E3F9C53B-1AFD-43A1-AF2C-687E172C3D36}"/>
    <cellStyle name="Comma 2 2 5 2 2 4 3 2" xfId="25832" xr:uid="{EB0FDAD0-E20A-4208-A7F0-3CD1600637CD}"/>
    <cellStyle name="Comma 2 2 5 2 2 5" xfId="11816" xr:uid="{56B208C9-0593-45A8-B059-8876E092CED3}"/>
    <cellStyle name="Comma 2 2 5 2 2 5 2" xfId="22328" xr:uid="{20B11D83-BF95-4383-A4A6-D6DDDB7F4D88}"/>
    <cellStyle name="Comma 2 2 5 2 3" xfId="2179" xr:uid="{00000000-0005-0000-0000-000020010000}"/>
    <cellStyle name="Comma 2 2 5 2 3 2" xfId="5684" xr:uid="{B3DB7AD0-A684-430A-975B-29ECBB08B6CA}"/>
    <cellStyle name="Comma 2 2 5 2 3 2 2" xfId="9188" xr:uid="{8246FC4E-1FE5-4915-BE8E-BD0CE98775A7}"/>
    <cellStyle name="Comma 2 2 5 2 3 2 2 2" xfId="19700" xr:uid="{A509012F-9E1C-41E0-BC81-C127F9863695}"/>
    <cellStyle name="Comma 2 2 5 2 3 2 2 2 2" xfId="30212" xr:uid="{F4626F9D-42BE-4152-B891-7DB9B5B04F7D}"/>
    <cellStyle name="Comma 2 2 5 2 3 2 3" xfId="16196" xr:uid="{BC909B94-312B-4724-82E3-A4B6827FC676}"/>
    <cellStyle name="Comma 2 2 5 2 3 2 3 2" xfId="26708" xr:uid="{46FB047F-D60F-4018-9809-C105D05C8D25}"/>
    <cellStyle name="Comma 2 2 5 2 3 3" xfId="12692" xr:uid="{A1D224D7-9531-4753-AB4E-A1FAFEEBBBDD}"/>
    <cellStyle name="Comma 2 2 5 2 3 3 2" xfId="23204" xr:uid="{8DFDAE40-DDA7-4853-A927-E9DAED380331}"/>
    <cellStyle name="Comma 2 2 5 2 4" xfId="3055" xr:uid="{00000000-0005-0000-0000-000092000000}"/>
    <cellStyle name="Comma 2 2 5 2 4 2" xfId="6560" xr:uid="{89913D8B-763A-4348-BCCF-31FC7E560E4F}"/>
    <cellStyle name="Comma 2 2 5 2 4 2 2" xfId="10064" xr:uid="{8436F56B-68E6-4B16-A2DE-1DF89E53D7E9}"/>
    <cellStyle name="Comma 2 2 5 2 4 2 2 2" xfId="20576" xr:uid="{A959A236-7249-408A-9A35-4967565D1AA5}"/>
    <cellStyle name="Comma 2 2 5 2 4 2 2 2 2" xfId="31088" xr:uid="{BF5E93BC-B3AC-40D2-BDDD-DCDE19E4096E}"/>
    <cellStyle name="Comma 2 2 5 2 4 2 3" xfId="17072" xr:uid="{066B41F4-C048-46AB-9993-DDFF6FEB2B30}"/>
    <cellStyle name="Comma 2 2 5 2 4 2 3 2" xfId="27584" xr:uid="{2B78D14E-CEE6-4443-9682-460A660FB5F0}"/>
    <cellStyle name="Comma 2 2 5 2 4 3" xfId="13568" xr:uid="{C48BF16C-387D-4203-B3B6-44106045BBCF}"/>
    <cellStyle name="Comma 2 2 5 2 4 3 2" xfId="24080" xr:uid="{11BF3F53-E72E-487C-B6FE-67A705EB4462}"/>
    <cellStyle name="Comma 2 2 5 2 5" xfId="4370" xr:uid="{A4983EC3-B356-449A-A56C-2E36ED346E04}"/>
    <cellStyle name="Comma 2 2 5 2 5 2" xfId="7874" xr:uid="{1E3AEBCE-CF9D-4D73-A8F7-1EF3C2F9C5BC}"/>
    <cellStyle name="Comma 2 2 5 2 5 2 2" xfId="18386" xr:uid="{85936DA6-442F-4D93-990E-21E02F1205CD}"/>
    <cellStyle name="Comma 2 2 5 2 5 2 2 2" xfId="28898" xr:uid="{1279F079-92C2-4E70-9BC1-C188EEE16FAF}"/>
    <cellStyle name="Comma 2 2 5 2 5 3" xfId="14882" xr:uid="{5543B78B-B2F8-4421-B536-D597CEFF64E6}"/>
    <cellStyle name="Comma 2 2 5 2 5 3 2" xfId="25394" xr:uid="{8DCEB0C7-EA05-48D4-84AD-C9A1326BE55F}"/>
    <cellStyle name="Comma 2 2 5 2 6" xfId="11378" xr:uid="{1E6BACFB-09FC-4268-B07C-E6420D590107}"/>
    <cellStyle name="Comma 2 2 5 2 6 2" xfId="21890" xr:uid="{A0AAFAF7-9986-4654-84FE-2BB82188D4D3}"/>
    <cellStyle name="Comma 2 2 5 3" xfId="1741" xr:uid="{00000000-0005-0000-0000-000021010000}"/>
    <cellStyle name="Comma 2 2 5 3 2" xfId="5246" xr:uid="{B369E746-BFA0-4E13-AE1E-27B5127CC42A}"/>
    <cellStyle name="Comma 2 2 5 3 2 2" xfId="8750" xr:uid="{E26C9A4F-2980-4697-926F-4F0E1A1D9B4F}"/>
    <cellStyle name="Comma 2 2 5 3 2 2 2" xfId="19262" xr:uid="{68179D85-6009-4974-9132-71FC598950A0}"/>
    <cellStyle name="Comma 2 2 5 3 2 2 2 2" xfId="29774" xr:uid="{20F11A7B-5C33-490B-B48E-B6021A2F7168}"/>
    <cellStyle name="Comma 2 2 5 3 2 3" xfId="15758" xr:uid="{16AD61D7-D9CC-4836-8C06-20DA3D0A8CF7}"/>
    <cellStyle name="Comma 2 2 5 3 2 3 2" xfId="26270" xr:uid="{DDDEC6AC-8CD2-4C0D-8E9C-9E2EB0154B57}"/>
    <cellStyle name="Comma 2 2 5 3 3" xfId="12254" xr:uid="{2A24BC55-8306-45B7-841F-469FB147AF4E}"/>
    <cellStyle name="Comma 2 2 5 3 3 2" xfId="22766" xr:uid="{265A9E65-09D9-40DA-87B7-AE27F30ED99D}"/>
    <cellStyle name="Comma 2 2 5 4" xfId="3932" xr:uid="{BB79535E-0CD8-40DF-85E3-45EF6AC749A9}"/>
    <cellStyle name="Comma 2 2 5 4 2" xfId="7436" xr:uid="{E9687AF3-7E33-498A-B982-4F7B8572EA54}"/>
    <cellStyle name="Comma 2 2 5 4 2 2" xfId="17948" xr:uid="{08C2AD7F-22B0-4441-AFF1-516268191EE2}"/>
    <cellStyle name="Comma 2 2 5 4 2 2 2" xfId="28460" xr:uid="{6B9D1DA6-5DBD-410D-B710-29FD09FD684D}"/>
    <cellStyle name="Comma 2 2 5 4 3" xfId="14444" xr:uid="{2DB32ED8-8736-4742-96E1-4F9663E8C21C}"/>
    <cellStyle name="Comma 2 2 5 4 3 2" xfId="24956" xr:uid="{8616DAC4-C0AA-4857-BCB6-1715CCCB7905}"/>
    <cellStyle name="Comma 2 2 5 5" xfId="10940" xr:uid="{FD24D54F-47CC-44B3-9BC6-926376135123}"/>
    <cellStyle name="Comma 2 2 5 5 2" xfId="21452" xr:uid="{55A9F16E-45EE-4C7A-88B9-51E0DEAFEB6F}"/>
    <cellStyle name="Comma 2 2 6" xfId="281" xr:uid="{00000000-0005-0000-0000-000022010000}"/>
    <cellStyle name="Comma 2 2 6 2" xfId="720" xr:uid="{00000000-0005-0000-0000-000023010000}"/>
    <cellStyle name="Comma 2 2 6 2 2" xfId="1158" xr:uid="{00000000-0005-0000-0000-000024010000}"/>
    <cellStyle name="Comma 2 2 6 2 2 2" xfId="2473" xr:uid="{00000000-0005-0000-0000-000025010000}"/>
    <cellStyle name="Comma 2 2 6 2 2 2 2" xfId="5978" xr:uid="{C04D488A-CCAD-4B9E-982C-E556D815B7B1}"/>
    <cellStyle name="Comma 2 2 6 2 2 2 2 2" xfId="9482" xr:uid="{A805DE5B-7213-47D0-8265-E0630D1D4C69}"/>
    <cellStyle name="Comma 2 2 6 2 2 2 2 2 2" xfId="19994" xr:uid="{5644DD40-846C-4AFD-85D1-897DFDEBF1C2}"/>
    <cellStyle name="Comma 2 2 6 2 2 2 2 2 2 2" xfId="30506" xr:uid="{428DCD02-CFD5-466A-9393-EB432F3C68FB}"/>
    <cellStyle name="Comma 2 2 6 2 2 2 2 3" xfId="16490" xr:uid="{C7D9FC68-2ADE-465D-B440-A3FAC1CE6EDC}"/>
    <cellStyle name="Comma 2 2 6 2 2 2 2 3 2" xfId="27002" xr:uid="{6890B36E-F9BF-472F-8CF4-B7FE8CFD6511}"/>
    <cellStyle name="Comma 2 2 6 2 2 2 3" xfId="12986" xr:uid="{E9C775D9-F9CA-458C-891C-B298576CA082}"/>
    <cellStyle name="Comma 2 2 6 2 2 2 3 2" xfId="23498" xr:uid="{ADCD7ED8-3957-4528-83BA-2A3C0927D03F}"/>
    <cellStyle name="Comma 2 2 6 2 2 3" xfId="3349" xr:uid="{00000000-0005-0000-0000-000096000000}"/>
    <cellStyle name="Comma 2 2 6 2 2 3 2" xfId="6854" xr:uid="{4E61234B-44D2-44B0-97D1-2083AD739235}"/>
    <cellStyle name="Comma 2 2 6 2 2 3 2 2" xfId="10358" xr:uid="{F1860E91-FF4B-454C-BAD2-E343E2B53228}"/>
    <cellStyle name="Comma 2 2 6 2 2 3 2 2 2" xfId="20870" xr:uid="{3CF879A4-C098-4B95-98CE-CF842000E104}"/>
    <cellStyle name="Comma 2 2 6 2 2 3 2 2 2 2" xfId="31382" xr:uid="{8C0A5348-016C-4C08-83ED-74D36EAE3980}"/>
    <cellStyle name="Comma 2 2 6 2 2 3 2 3" xfId="17366" xr:uid="{DE780B03-CB89-4BB7-BE27-BB1C7354FAFC}"/>
    <cellStyle name="Comma 2 2 6 2 2 3 2 3 2" xfId="27878" xr:uid="{E1AE475F-3909-4B36-9A51-A4A2A6C5F0DC}"/>
    <cellStyle name="Comma 2 2 6 2 2 3 3" xfId="13862" xr:uid="{3BD3A768-B912-4739-94AF-CDF9D9C3A1A6}"/>
    <cellStyle name="Comma 2 2 6 2 2 3 3 2" xfId="24374" xr:uid="{95CE3734-CC24-467D-8DC4-15FBA6BFE339}"/>
    <cellStyle name="Comma 2 2 6 2 2 4" xfId="4664" xr:uid="{9727A51C-0392-40F1-995F-D861D1FA43BD}"/>
    <cellStyle name="Comma 2 2 6 2 2 4 2" xfId="8168" xr:uid="{4E698ACA-FD86-4542-99FE-60E22CBE99B7}"/>
    <cellStyle name="Comma 2 2 6 2 2 4 2 2" xfId="18680" xr:uid="{11D8BBD2-45A4-4B6B-8AE8-9599BB94FDC4}"/>
    <cellStyle name="Comma 2 2 6 2 2 4 2 2 2" xfId="29192" xr:uid="{3A295CB1-0299-45EA-939B-7903E8D90E2F}"/>
    <cellStyle name="Comma 2 2 6 2 2 4 3" xfId="15176" xr:uid="{587098AB-F1B4-40CA-B2A5-95E1D001FF49}"/>
    <cellStyle name="Comma 2 2 6 2 2 4 3 2" xfId="25688" xr:uid="{339B8ACF-C969-47A6-A174-E4F59385D3DB}"/>
    <cellStyle name="Comma 2 2 6 2 2 5" xfId="11672" xr:uid="{6DF66F77-A5E3-4F89-B640-B6682BB05432}"/>
    <cellStyle name="Comma 2 2 6 2 2 5 2" xfId="22184" xr:uid="{534D43C7-71BA-44F0-AB24-E9B2E8314BF5}"/>
    <cellStyle name="Comma 2 2 6 2 3" xfId="2035" xr:uid="{00000000-0005-0000-0000-000026010000}"/>
    <cellStyle name="Comma 2 2 6 2 3 2" xfId="5540" xr:uid="{109F071D-2894-453A-8F9A-36E97832372B}"/>
    <cellStyle name="Comma 2 2 6 2 3 2 2" xfId="9044" xr:uid="{46D031CC-0EFD-4979-B8C2-C2AEA1247164}"/>
    <cellStyle name="Comma 2 2 6 2 3 2 2 2" xfId="19556" xr:uid="{A5682CF9-955F-4AC1-B102-7F2DC2C56F0B}"/>
    <cellStyle name="Comma 2 2 6 2 3 2 2 2 2" xfId="30068" xr:uid="{077B4F5C-CE4C-4A5C-8ACD-CB66B4F6D602}"/>
    <cellStyle name="Comma 2 2 6 2 3 2 3" xfId="16052" xr:uid="{3EFE1331-2124-4A07-812F-939F47E8082E}"/>
    <cellStyle name="Comma 2 2 6 2 3 2 3 2" xfId="26564" xr:uid="{A54EF01C-BFC8-4E00-9AF4-7D6A89FDC820}"/>
    <cellStyle name="Comma 2 2 6 2 3 3" xfId="12548" xr:uid="{BEF410CC-0035-43F2-8F21-7502F80E3684}"/>
    <cellStyle name="Comma 2 2 6 2 3 3 2" xfId="23060" xr:uid="{930F2E7F-4076-482F-87F6-BC80C65BC7A5}"/>
    <cellStyle name="Comma 2 2 6 2 4" xfId="2911" xr:uid="{00000000-0005-0000-0000-000095000000}"/>
    <cellStyle name="Comma 2 2 6 2 4 2" xfId="6416" xr:uid="{5DFC3BC7-CA48-4FAC-86DF-724492AD176E}"/>
    <cellStyle name="Comma 2 2 6 2 4 2 2" xfId="9920" xr:uid="{37D174A5-AB30-433D-AFF5-3567A3A48387}"/>
    <cellStyle name="Comma 2 2 6 2 4 2 2 2" xfId="20432" xr:uid="{AE106AB0-60CD-4F9A-AFDF-5E86DEC1C6EB}"/>
    <cellStyle name="Comma 2 2 6 2 4 2 2 2 2" xfId="30944" xr:uid="{AD96DC24-421E-48FD-9FC0-49275C7170F8}"/>
    <cellStyle name="Comma 2 2 6 2 4 2 3" xfId="16928" xr:uid="{CFBC86EC-2D29-4DF7-8A67-84609D6A194A}"/>
    <cellStyle name="Comma 2 2 6 2 4 2 3 2" xfId="27440" xr:uid="{9628E11D-D454-4D04-A8D5-C3C5582296DA}"/>
    <cellStyle name="Comma 2 2 6 2 4 3" xfId="13424" xr:uid="{425EA916-0CFA-4091-A469-D04FA2CD5557}"/>
    <cellStyle name="Comma 2 2 6 2 4 3 2" xfId="23936" xr:uid="{AF7C489B-7D56-455E-B3B7-1F2D03301DC1}"/>
    <cellStyle name="Comma 2 2 6 2 5" xfId="4226" xr:uid="{0FFE95C4-69B4-4E2D-862B-C205FB6DE53E}"/>
    <cellStyle name="Comma 2 2 6 2 5 2" xfId="7730" xr:uid="{2F49A341-CE3A-42CC-AE21-BBA87AEB3305}"/>
    <cellStyle name="Comma 2 2 6 2 5 2 2" xfId="18242" xr:uid="{68144A90-5A4C-4A00-9AFE-BD4E87CD3345}"/>
    <cellStyle name="Comma 2 2 6 2 5 2 2 2" xfId="28754" xr:uid="{A38C6608-E7F9-4A82-9195-613DDEF99259}"/>
    <cellStyle name="Comma 2 2 6 2 5 3" xfId="14738" xr:uid="{9A89D691-191D-4266-9809-2CD8A74E88F5}"/>
    <cellStyle name="Comma 2 2 6 2 5 3 2" xfId="25250" xr:uid="{CA02E441-61A5-434A-A3A0-085E8B9363D0}"/>
    <cellStyle name="Comma 2 2 6 2 6" xfId="11234" xr:uid="{D95DABC7-E79C-4DFB-8CA9-747B8B6A2163}"/>
    <cellStyle name="Comma 2 2 6 2 6 2" xfId="21746" xr:uid="{40437902-C8B6-4C73-A699-9A8D0BEFF890}"/>
    <cellStyle name="Comma 2 2 6 3" xfId="1597" xr:uid="{00000000-0005-0000-0000-000027010000}"/>
    <cellStyle name="Comma 2 2 6 3 2" xfId="5102" xr:uid="{B862DCC4-3AEC-482A-89BA-4D81891D94D8}"/>
    <cellStyle name="Comma 2 2 6 3 2 2" xfId="8606" xr:uid="{42481230-7971-4F1B-A6B5-FA8CB8C3B658}"/>
    <cellStyle name="Comma 2 2 6 3 2 2 2" xfId="19118" xr:uid="{B4A72EBF-C572-41CF-B3E9-9EBC01AA90E8}"/>
    <cellStyle name="Comma 2 2 6 3 2 2 2 2" xfId="29630" xr:uid="{B0506FE6-82BD-439C-A409-81D3C6D3A8F8}"/>
    <cellStyle name="Comma 2 2 6 3 2 3" xfId="15614" xr:uid="{09A6953E-3630-4945-9AF1-BAD4A9D0F176}"/>
    <cellStyle name="Comma 2 2 6 3 2 3 2" xfId="26126" xr:uid="{E8E3ABE6-1E16-4C90-895A-E204345388CD}"/>
    <cellStyle name="Comma 2 2 6 3 3" xfId="12110" xr:uid="{A475F7D4-C71E-44A1-B782-62BA86BA3B7A}"/>
    <cellStyle name="Comma 2 2 6 3 3 2" xfId="22622" xr:uid="{1DE60C8B-2CCA-4D2D-A2A6-42521A1DDA69}"/>
    <cellStyle name="Comma 2 2 6 4" xfId="3788" xr:uid="{499BA8D3-33C4-4DDF-91AA-FF60ED873A41}"/>
    <cellStyle name="Comma 2 2 6 4 2" xfId="7292" xr:uid="{8CB2F861-BAB5-4391-9342-A467B01CF8B8}"/>
    <cellStyle name="Comma 2 2 6 4 2 2" xfId="17804" xr:uid="{27607280-5B37-4815-AF9B-DF3A379F6070}"/>
    <cellStyle name="Comma 2 2 6 4 2 2 2" xfId="28316" xr:uid="{3D46F653-B502-4740-AF95-9544E355AD5A}"/>
    <cellStyle name="Comma 2 2 6 4 3" xfId="14300" xr:uid="{A479A071-6E0D-43A2-BEBF-1B2129F2A24C}"/>
    <cellStyle name="Comma 2 2 6 4 3 2" xfId="24812" xr:uid="{1243CE3F-0ACF-47FA-9E35-A5AD17A0F951}"/>
    <cellStyle name="Comma 2 2 6 5" xfId="10796" xr:uid="{F75AABA6-11E3-470B-A485-E12277C76702}"/>
    <cellStyle name="Comma 2 2 6 5 2" xfId="21308" xr:uid="{1C5663EE-FF37-4D54-B434-050609D35460}"/>
    <cellStyle name="Comma 2 2 7" xfId="576" xr:uid="{00000000-0005-0000-0000-000028010000}"/>
    <cellStyle name="Comma 2 2 7 2" xfId="1014" xr:uid="{00000000-0005-0000-0000-000029010000}"/>
    <cellStyle name="Comma 2 2 7 2 2" xfId="2329" xr:uid="{00000000-0005-0000-0000-00002A010000}"/>
    <cellStyle name="Comma 2 2 7 2 2 2" xfId="5834" xr:uid="{DE5ADD1F-5C42-4F44-A62D-216D4B4CCF23}"/>
    <cellStyle name="Comma 2 2 7 2 2 2 2" xfId="9338" xr:uid="{9FB889E1-765E-42EC-A43F-9C3F55EF0665}"/>
    <cellStyle name="Comma 2 2 7 2 2 2 2 2" xfId="19850" xr:uid="{921A17FA-F706-4226-9151-2BA2C440CD10}"/>
    <cellStyle name="Comma 2 2 7 2 2 2 2 2 2" xfId="30362" xr:uid="{DD4423A5-89C4-4870-A561-E9516045CF2E}"/>
    <cellStyle name="Comma 2 2 7 2 2 2 3" xfId="16346" xr:uid="{9EFB7A4B-5506-4981-AD78-0E753EB91334}"/>
    <cellStyle name="Comma 2 2 7 2 2 2 3 2" xfId="26858" xr:uid="{CF69FB7B-E240-4C3E-B464-C8FC2ADC926F}"/>
    <cellStyle name="Comma 2 2 7 2 2 3" xfId="12842" xr:uid="{D2FF82F8-ADEF-4C8B-A949-87F991270EFE}"/>
    <cellStyle name="Comma 2 2 7 2 2 3 2" xfId="23354" xr:uid="{CB6F3DD4-1FA2-4CEE-B1B7-E38A4DEA7982}"/>
    <cellStyle name="Comma 2 2 7 2 3" xfId="3205" xr:uid="{00000000-0005-0000-0000-000098000000}"/>
    <cellStyle name="Comma 2 2 7 2 3 2" xfId="6710" xr:uid="{3B8570BB-87CF-4308-8DB8-A7EF9EAE58D8}"/>
    <cellStyle name="Comma 2 2 7 2 3 2 2" xfId="10214" xr:uid="{5E230066-C2F0-4056-A478-2D30AB1ECF21}"/>
    <cellStyle name="Comma 2 2 7 2 3 2 2 2" xfId="20726" xr:uid="{ACA41D7C-459D-4AD6-B0AB-8AC4A1601DBE}"/>
    <cellStyle name="Comma 2 2 7 2 3 2 2 2 2" xfId="31238" xr:uid="{586F76B5-6D8A-44B3-802C-FA2F61E4EFF2}"/>
    <cellStyle name="Comma 2 2 7 2 3 2 3" xfId="17222" xr:uid="{11A16B43-4184-485C-A77D-54215F986B37}"/>
    <cellStyle name="Comma 2 2 7 2 3 2 3 2" xfId="27734" xr:uid="{F509CF1E-FD20-4ED4-B082-30EE6137D523}"/>
    <cellStyle name="Comma 2 2 7 2 3 3" xfId="13718" xr:uid="{12361CE2-D8EF-4C5F-9A55-313B625D3B37}"/>
    <cellStyle name="Comma 2 2 7 2 3 3 2" xfId="24230" xr:uid="{6A217EDF-895B-474A-BB67-798F8F52F1FF}"/>
    <cellStyle name="Comma 2 2 7 2 4" xfId="4520" xr:uid="{2E4A16C8-0FB8-4C68-87EE-340D6C855268}"/>
    <cellStyle name="Comma 2 2 7 2 4 2" xfId="8024" xr:uid="{57505888-F36B-453E-8531-E0B5EA2681C1}"/>
    <cellStyle name="Comma 2 2 7 2 4 2 2" xfId="18536" xr:uid="{C6CE5298-7F6F-400B-9DE1-B4FB48F2C7CB}"/>
    <cellStyle name="Comma 2 2 7 2 4 2 2 2" xfId="29048" xr:uid="{7E2D0A63-55AD-4FBE-BDD6-97CE3FAC2431}"/>
    <cellStyle name="Comma 2 2 7 2 4 3" xfId="15032" xr:uid="{0ECA0117-A112-48AA-AE1B-CF322CD05899}"/>
    <cellStyle name="Comma 2 2 7 2 4 3 2" xfId="25544" xr:uid="{11A65FEA-18CE-4707-A845-6D6144FEBB69}"/>
    <cellStyle name="Comma 2 2 7 2 5" xfId="11528" xr:uid="{550E0E6B-01DC-40A0-B70D-80C4C96CF11B}"/>
    <cellStyle name="Comma 2 2 7 2 5 2" xfId="22040" xr:uid="{A311E204-5D02-4F80-AEE3-6BD97A67C8BD}"/>
    <cellStyle name="Comma 2 2 7 3" xfId="1891" xr:uid="{00000000-0005-0000-0000-00002B010000}"/>
    <cellStyle name="Comma 2 2 7 3 2" xfId="5396" xr:uid="{2E2B57CF-E11A-4CD8-8946-93E4D7314E29}"/>
    <cellStyle name="Comma 2 2 7 3 2 2" xfId="8900" xr:uid="{ECBB8D17-E038-49C3-9375-B95FC7CB2C87}"/>
    <cellStyle name="Comma 2 2 7 3 2 2 2" xfId="19412" xr:uid="{89F4968F-4F52-44ED-9299-91F34DEB8FF5}"/>
    <cellStyle name="Comma 2 2 7 3 2 2 2 2" xfId="29924" xr:uid="{999520AB-403A-407D-974A-055AC38E2A72}"/>
    <cellStyle name="Comma 2 2 7 3 2 3" xfId="15908" xr:uid="{6A7CCB57-4B2E-4D14-9711-AB5584F029D5}"/>
    <cellStyle name="Comma 2 2 7 3 2 3 2" xfId="26420" xr:uid="{2522D3AE-4C46-4CA4-95BD-188AA39595DB}"/>
    <cellStyle name="Comma 2 2 7 3 3" xfId="12404" xr:uid="{AB3CAEA0-CDFB-4A5E-A13E-8FD57DEDB933}"/>
    <cellStyle name="Comma 2 2 7 3 3 2" xfId="22916" xr:uid="{A48FCA05-F6FA-4CC2-A905-A8A406BE2590}"/>
    <cellStyle name="Comma 2 2 7 4" xfId="2767" xr:uid="{00000000-0005-0000-0000-000097000000}"/>
    <cellStyle name="Comma 2 2 7 4 2" xfId="6272" xr:uid="{92DA9181-C229-45C8-BD3F-D2F79CAFD041}"/>
    <cellStyle name="Comma 2 2 7 4 2 2" xfId="9776" xr:uid="{5EABC746-215D-4766-AB42-6AF5065013E8}"/>
    <cellStyle name="Comma 2 2 7 4 2 2 2" xfId="20288" xr:uid="{AD4735E6-A509-42D1-BEBE-2F5B296A8103}"/>
    <cellStyle name="Comma 2 2 7 4 2 2 2 2" xfId="30800" xr:uid="{F0117E85-6CEE-4577-B3A4-3C96609DF8E2}"/>
    <cellStyle name="Comma 2 2 7 4 2 3" xfId="16784" xr:uid="{4D3BB7C6-A785-4237-9AF9-228CE2F94E17}"/>
    <cellStyle name="Comma 2 2 7 4 2 3 2" xfId="27296" xr:uid="{843B43FE-8907-4781-9A88-27524FF6E538}"/>
    <cellStyle name="Comma 2 2 7 4 3" xfId="13280" xr:uid="{9F6CE167-B9A4-476E-8929-5B861B6B34CB}"/>
    <cellStyle name="Comma 2 2 7 4 3 2" xfId="23792" xr:uid="{21D47FAB-AE9F-4AC4-81C9-6EE4345E8875}"/>
    <cellStyle name="Comma 2 2 7 5" xfId="4082" xr:uid="{82D4F895-CFB5-4906-8E2A-65404939F049}"/>
    <cellStyle name="Comma 2 2 7 5 2" xfId="7586" xr:uid="{362E5779-50BC-48AB-87C0-77666C350A78}"/>
    <cellStyle name="Comma 2 2 7 5 2 2" xfId="18098" xr:uid="{B96F5607-771A-4DF6-AB59-EBC87656822D}"/>
    <cellStyle name="Comma 2 2 7 5 2 2 2" xfId="28610" xr:uid="{9158E1B3-D915-4EF3-B692-334FFEDFCD53}"/>
    <cellStyle name="Comma 2 2 7 5 3" xfId="14594" xr:uid="{9ABFEE74-0B8E-4B72-BD5E-A46C8DA6AF13}"/>
    <cellStyle name="Comma 2 2 7 5 3 2" xfId="25106" xr:uid="{B00B8071-08BC-4A62-9328-A7C167BA0E92}"/>
    <cellStyle name="Comma 2 2 7 6" xfId="11090" xr:uid="{655CEEDA-06AD-4D2D-B007-1D0A00BEE5F7}"/>
    <cellStyle name="Comma 2 2 7 6 2" xfId="21602" xr:uid="{2DDAD32E-5330-4B87-BDA8-613445C57B94}"/>
    <cellStyle name="Comma 2 2 8" xfId="1453" xr:uid="{00000000-0005-0000-0000-00002C010000}"/>
    <cellStyle name="Comma 2 2 8 2" xfId="4958" xr:uid="{676BE7A5-BC46-45B7-B394-40FA6249EF65}"/>
    <cellStyle name="Comma 2 2 8 2 2" xfId="8462" xr:uid="{C515A67D-3D94-41A2-839B-67F096603365}"/>
    <cellStyle name="Comma 2 2 8 2 2 2" xfId="18974" xr:uid="{220EF8CD-0D63-4736-80E3-7BD2D77ACA46}"/>
    <cellStyle name="Comma 2 2 8 2 2 2 2" xfId="29486" xr:uid="{C77528B1-7F6C-4E15-8CE8-C73A74716607}"/>
    <cellStyle name="Comma 2 2 8 2 3" xfId="15470" xr:uid="{A4D83E68-5DAE-4706-9E46-98EC5A0ABD6B}"/>
    <cellStyle name="Comma 2 2 8 2 3 2" xfId="25982" xr:uid="{37E934E1-5364-43ED-8BA3-7B6C364AE6E2}"/>
    <cellStyle name="Comma 2 2 8 3" xfId="11966" xr:uid="{D009ECBA-8B34-4A98-8207-1DB352B5D10B}"/>
    <cellStyle name="Comma 2 2 8 3 2" xfId="22478" xr:uid="{5D7F0A34-9F0D-40F3-BF86-381118268430}"/>
    <cellStyle name="Comma 2 2 9" xfId="3644" xr:uid="{C1057CF1-6CA7-408E-83B5-1F38F364DCAD}"/>
    <cellStyle name="Comma 2 2 9 2" xfId="7148" xr:uid="{897F4009-6D13-4AB6-9050-B732FF2E2738}"/>
    <cellStyle name="Comma 2 2 9 2 2" xfId="17660" xr:uid="{C55A3875-861C-4A59-BA43-0794B0E6EA51}"/>
    <cellStyle name="Comma 2 2 9 2 2 2" xfId="28172" xr:uid="{841F3452-412A-4212-8781-82362E237D4D}"/>
    <cellStyle name="Comma 2 2 9 3" xfId="14156" xr:uid="{37DE30B0-36EC-4EE9-BA15-88E3E32CB4F7}"/>
    <cellStyle name="Comma 2 2 9 3 2" xfId="24668" xr:uid="{3434F23D-35D9-4CE4-B6A6-2F56B9C0F9CF}"/>
    <cellStyle name="Comma 2 3" xfId="11" xr:uid="{00000000-0005-0000-0000-00002D010000}"/>
    <cellStyle name="Comma 2 3 2" xfId="150" xr:uid="{00000000-0005-0000-0000-00002E010000}"/>
    <cellStyle name="Comma 2 3 2 2" xfId="243" xr:uid="{00000000-0005-0000-0000-00002F010000}"/>
    <cellStyle name="Comma 2 3 2 2 2" xfId="531" xr:uid="{00000000-0005-0000-0000-000030010000}"/>
    <cellStyle name="Comma 2 3 2 2 2 2" xfId="970" xr:uid="{00000000-0005-0000-0000-000031010000}"/>
    <cellStyle name="Comma 2 3 2 2 2 2 2" xfId="1408" xr:uid="{00000000-0005-0000-0000-000032010000}"/>
    <cellStyle name="Comma 2 3 2 2 2 2 2 2" xfId="2723" xr:uid="{00000000-0005-0000-0000-000033010000}"/>
    <cellStyle name="Comma 2 3 2 2 2 2 2 2 2" xfId="6228" xr:uid="{AA6ACD32-A7AF-4F5C-B217-EE785081D2C3}"/>
    <cellStyle name="Comma 2 3 2 2 2 2 2 2 2 2" xfId="9732" xr:uid="{1D8CC5BA-B682-4790-BF2A-E35C211B6DE6}"/>
    <cellStyle name="Comma 2 3 2 2 2 2 2 2 2 2 2" xfId="20244" xr:uid="{1095C88D-2017-4FC0-9D09-C53D3BEBC6CF}"/>
    <cellStyle name="Comma 2 3 2 2 2 2 2 2 2 2 2 2" xfId="30756" xr:uid="{1DA15168-9027-4F3E-B780-9D7F57F84360}"/>
    <cellStyle name="Comma 2 3 2 2 2 2 2 2 2 3" xfId="16740" xr:uid="{701ACC53-9525-4717-A232-62902AA899EC}"/>
    <cellStyle name="Comma 2 3 2 2 2 2 2 2 2 3 2" xfId="27252" xr:uid="{62BF419F-472B-46A3-A9C6-442FEC6DEEA1}"/>
    <cellStyle name="Comma 2 3 2 2 2 2 2 2 3" xfId="13236" xr:uid="{A4A2C607-D6B2-4A8C-81E6-A04CA2ABA057}"/>
    <cellStyle name="Comma 2 3 2 2 2 2 2 2 3 2" xfId="23748" xr:uid="{31848AD0-296A-459E-ABB2-979D36D99A4A}"/>
    <cellStyle name="Comma 2 3 2 2 2 2 2 3" xfId="3599" xr:uid="{00000000-0005-0000-0000-00009E000000}"/>
    <cellStyle name="Comma 2 3 2 2 2 2 2 3 2" xfId="7104" xr:uid="{5388DC51-0CA4-4AC1-9869-C04DE6A58A29}"/>
    <cellStyle name="Comma 2 3 2 2 2 2 2 3 2 2" xfId="10608" xr:uid="{2FA7CD47-EF10-479E-8F7A-38F767C3F8ED}"/>
    <cellStyle name="Comma 2 3 2 2 2 2 2 3 2 2 2" xfId="21120" xr:uid="{5FFED856-4360-45FC-9F04-30C4DA1D148E}"/>
    <cellStyle name="Comma 2 3 2 2 2 2 2 3 2 2 2 2" xfId="31632" xr:uid="{78629046-AAB5-43C8-AFDF-44938DC167E1}"/>
    <cellStyle name="Comma 2 3 2 2 2 2 2 3 2 3" xfId="17616" xr:uid="{8ABFBD0E-9722-4DD9-8981-D7901EDB94F5}"/>
    <cellStyle name="Comma 2 3 2 2 2 2 2 3 2 3 2" xfId="28128" xr:uid="{578CDB5A-74EE-4A6F-8E03-97C982F1C0AB}"/>
    <cellStyle name="Comma 2 3 2 2 2 2 2 3 3" xfId="14112" xr:uid="{56CAAAC8-8536-46DC-BAC9-BC38148A3EDD}"/>
    <cellStyle name="Comma 2 3 2 2 2 2 2 3 3 2" xfId="24624" xr:uid="{D7C79D1F-240E-4723-A3AB-D34E83B8B9DA}"/>
    <cellStyle name="Comma 2 3 2 2 2 2 2 4" xfId="4914" xr:uid="{297DF898-FC7C-4914-9ED2-DB3A61CE303C}"/>
    <cellStyle name="Comma 2 3 2 2 2 2 2 4 2" xfId="8418" xr:uid="{08F675F2-1B34-442F-8A5D-22FBAE32A393}"/>
    <cellStyle name="Comma 2 3 2 2 2 2 2 4 2 2" xfId="18930" xr:uid="{70207A25-9159-440D-B4B7-DD621A919F82}"/>
    <cellStyle name="Comma 2 3 2 2 2 2 2 4 2 2 2" xfId="29442" xr:uid="{D0507429-5181-413E-BBDE-D67C5B57209D}"/>
    <cellStyle name="Comma 2 3 2 2 2 2 2 4 3" xfId="15426" xr:uid="{852FEEEE-8FED-4996-8C48-3820DEE14123}"/>
    <cellStyle name="Comma 2 3 2 2 2 2 2 4 3 2" xfId="25938" xr:uid="{A7C9724D-2BC1-44B4-8BCE-EEA0C811CBD4}"/>
    <cellStyle name="Comma 2 3 2 2 2 2 2 5" xfId="11922" xr:uid="{E86572C5-D3D3-4CA7-946F-45825B981223}"/>
    <cellStyle name="Comma 2 3 2 2 2 2 2 5 2" xfId="22434" xr:uid="{AF243421-08AE-4DD0-B32D-55636A24D9E3}"/>
    <cellStyle name="Comma 2 3 2 2 2 2 3" xfId="2285" xr:uid="{00000000-0005-0000-0000-000034010000}"/>
    <cellStyle name="Comma 2 3 2 2 2 2 3 2" xfId="5790" xr:uid="{5804DE6B-C2AE-466A-922A-E3A13250CD4F}"/>
    <cellStyle name="Comma 2 3 2 2 2 2 3 2 2" xfId="9294" xr:uid="{EBF30B1F-ADE2-4433-883F-67E83922FC74}"/>
    <cellStyle name="Comma 2 3 2 2 2 2 3 2 2 2" xfId="19806" xr:uid="{B694B559-B2F1-47EC-A606-16055C21F18D}"/>
    <cellStyle name="Comma 2 3 2 2 2 2 3 2 2 2 2" xfId="30318" xr:uid="{AB93ACF6-BF31-467F-9CB0-76622799C5A5}"/>
    <cellStyle name="Comma 2 3 2 2 2 2 3 2 3" xfId="16302" xr:uid="{F4459C66-C9CB-4038-B065-5DAB6F645571}"/>
    <cellStyle name="Comma 2 3 2 2 2 2 3 2 3 2" xfId="26814" xr:uid="{3705C113-2E5E-4D96-BE2E-D9EBFACBC733}"/>
    <cellStyle name="Comma 2 3 2 2 2 2 3 3" xfId="12798" xr:uid="{61D7CF70-1758-413F-B54E-2356CD0E3625}"/>
    <cellStyle name="Comma 2 3 2 2 2 2 3 3 2" xfId="23310" xr:uid="{5C9B9CE1-D9C0-4A39-9F90-0A4324C76741}"/>
    <cellStyle name="Comma 2 3 2 2 2 2 4" xfId="3161" xr:uid="{00000000-0005-0000-0000-00009D000000}"/>
    <cellStyle name="Comma 2 3 2 2 2 2 4 2" xfId="6666" xr:uid="{3937316E-4072-40D3-8656-30C5A10115FB}"/>
    <cellStyle name="Comma 2 3 2 2 2 2 4 2 2" xfId="10170" xr:uid="{9757B0D5-9871-41A9-9DC5-3C68D08D7434}"/>
    <cellStyle name="Comma 2 3 2 2 2 2 4 2 2 2" xfId="20682" xr:uid="{111904EE-CFD4-4E95-9C87-02939FF1A3E6}"/>
    <cellStyle name="Comma 2 3 2 2 2 2 4 2 2 2 2" xfId="31194" xr:uid="{7BBAD22E-72D8-4A76-A716-F7F1EB8BF973}"/>
    <cellStyle name="Comma 2 3 2 2 2 2 4 2 3" xfId="17178" xr:uid="{9DACA24C-0153-416A-B1E0-E89D35BF6B5D}"/>
    <cellStyle name="Comma 2 3 2 2 2 2 4 2 3 2" xfId="27690" xr:uid="{3425CEC4-0FEA-4034-914D-B3A9FE420952}"/>
    <cellStyle name="Comma 2 3 2 2 2 2 4 3" xfId="13674" xr:uid="{B98D685B-39F4-46D5-94A9-CBD64AE37DCA}"/>
    <cellStyle name="Comma 2 3 2 2 2 2 4 3 2" xfId="24186" xr:uid="{98F04655-37D6-4DEE-B9C7-57818ED8DDCB}"/>
    <cellStyle name="Comma 2 3 2 2 2 2 5" xfId="4476" xr:uid="{D54B7DF6-EC9F-4343-BA30-56496600CFA8}"/>
    <cellStyle name="Comma 2 3 2 2 2 2 5 2" xfId="7980" xr:uid="{1E5C45E5-3DFA-4554-8216-E72FA42A6A91}"/>
    <cellStyle name="Comma 2 3 2 2 2 2 5 2 2" xfId="18492" xr:uid="{EE7557A0-C6EA-4D34-AC8E-DD5EF302F05A}"/>
    <cellStyle name="Comma 2 3 2 2 2 2 5 2 2 2" xfId="29004" xr:uid="{BE52A445-1B8E-4DFA-8FFC-9979C5A9C4EA}"/>
    <cellStyle name="Comma 2 3 2 2 2 2 5 3" xfId="14988" xr:uid="{259A42DA-1B6F-41BF-874E-E382C1AF56F2}"/>
    <cellStyle name="Comma 2 3 2 2 2 2 5 3 2" xfId="25500" xr:uid="{5BE8F4F3-2FD6-4051-833C-1C2BCC21CA03}"/>
    <cellStyle name="Comma 2 3 2 2 2 2 6" xfId="11484" xr:uid="{31FF5D67-201C-473C-8F4F-2D3029D7004B}"/>
    <cellStyle name="Comma 2 3 2 2 2 2 6 2" xfId="21996" xr:uid="{C7389844-AA1B-4771-A31F-9C211FDA2F07}"/>
    <cellStyle name="Comma 2 3 2 2 2 3" xfId="1847" xr:uid="{00000000-0005-0000-0000-000035010000}"/>
    <cellStyle name="Comma 2 3 2 2 2 3 2" xfId="5352" xr:uid="{6E6592DE-681C-4C88-8E18-734153F196D2}"/>
    <cellStyle name="Comma 2 3 2 2 2 3 2 2" xfId="8856" xr:uid="{3F38274B-83E6-4344-9A0E-A91B3601CC6C}"/>
    <cellStyle name="Comma 2 3 2 2 2 3 2 2 2" xfId="19368" xr:uid="{769C5F08-5D04-429B-BAB9-060D08ED76C7}"/>
    <cellStyle name="Comma 2 3 2 2 2 3 2 2 2 2" xfId="29880" xr:uid="{4F33B4FF-E768-4ADA-ACC2-2E364E4E90BA}"/>
    <cellStyle name="Comma 2 3 2 2 2 3 2 3" xfId="15864" xr:uid="{B4491205-11FF-478E-8B0F-E8068C3423DC}"/>
    <cellStyle name="Comma 2 3 2 2 2 3 2 3 2" xfId="26376" xr:uid="{7B424BF9-EF04-49AB-BF2E-10625B2B0298}"/>
    <cellStyle name="Comma 2 3 2 2 2 3 3" xfId="12360" xr:uid="{3A698448-2EF6-4F70-991F-848639FB3ECF}"/>
    <cellStyle name="Comma 2 3 2 2 2 3 3 2" xfId="22872" xr:uid="{F07866DD-B7DB-43D0-B116-94CCABF25952}"/>
    <cellStyle name="Comma 2 3 2 2 2 4" xfId="4038" xr:uid="{A8A2D9F8-D688-47BE-9F57-E3ACAD4D1486}"/>
    <cellStyle name="Comma 2 3 2 2 2 4 2" xfId="7542" xr:uid="{4510A0C8-B80E-4B4E-A810-5DB9117F08B4}"/>
    <cellStyle name="Comma 2 3 2 2 2 4 2 2" xfId="18054" xr:uid="{4A8E9720-9E0E-41F2-B70F-B2D001DAFEC8}"/>
    <cellStyle name="Comma 2 3 2 2 2 4 2 2 2" xfId="28566" xr:uid="{D81D3F82-5480-43D2-8529-C4FD93259330}"/>
    <cellStyle name="Comma 2 3 2 2 2 4 3" xfId="14550" xr:uid="{A23EF628-20A5-4675-B4C0-798E8E7AE8D1}"/>
    <cellStyle name="Comma 2 3 2 2 2 4 3 2" xfId="25062" xr:uid="{EF29662E-0CA3-4D9B-B72F-4242C9275F4A}"/>
    <cellStyle name="Comma 2 3 2 2 2 5" xfId="11046" xr:uid="{EC8C720E-D0B2-4FFC-A221-58F6A86708E7}"/>
    <cellStyle name="Comma 2 3 2 2 2 5 2" xfId="21558" xr:uid="{676653C6-1A93-4FA5-9380-3D0AFA92751B}"/>
    <cellStyle name="Comma 2 3 2 2 3" xfId="387" xr:uid="{00000000-0005-0000-0000-000036010000}"/>
    <cellStyle name="Comma 2 3 2 2 3 2" xfId="826" xr:uid="{00000000-0005-0000-0000-000037010000}"/>
    <cellStyle name="Comma 2 3 2 2 3 2 2" xfId="1264" xr:uid="{00000000-0005-0000-0000-000038010000}"/>
    <cellStyle name="Comma 2 3 2 2 3 2 2 2" xfId="2579" xr:uid="{00000000-0005-0000-0000-000039010000}"/>
    <cellStyle name="Comma 2 3 2 2 3 2 2 2 2" xfId="6084" xr:uid="{EB583E0A-5A7C-42D2-A115-B03668D38BE2}"/>
    <cellStyle name="Comma 2 3 2 2 3 2 2 2 2 2" xfId="9588" xr:uid="{780324D3-F982-4321-AD51-DCC2E9E25424}"/>
    <cellStyle name="Comma 2 3 2 2 3 2 2 2 2 2 2" xfId="20100" xr:uid="{A0930A0C-A13A-48DF-9EFD-227606D6F828}"/>
    <cellStyle name="Comma 2 3 2 2 3 2 2 2 2 2 2 2" xfId="30612" xr:uid="{A87CC287-A678-4B26-8ED6-BA3A67CE90C0}"/>
    <cellStyle name="Comma 2 3 2 2 3 2 2 2 2 3" xfId="16596" xr:uid="{BC3420BE-2DE5-4811-866B-DA9392095B0B}"/>
    <cellStyle name="Comma 2 3 2 2 3 2 2 2 2 3 2" xfId="27108" xr:uid="{8AC4757E-D09B-47CF-9BDA-BF3A82242663}"/>
    <cellStyle name="Comma 2 3 2 2 3 2 2 2 3" xfId="13092" xr:uid="{54BBB0C3-1CF0-4178-A5A5-7CECD656EDA6}"/>
    <cellStyle name="Comma 2 3 2 2 3 2 2 2 3 2" xfId="23604" xr:uid="{62F70A84-A710-4237-87AF-076162CE15AC}"/>
    <cellStyle name="Comma 2 3 2 2 3 2 2 3" xfId="3455" xr:uid="{00000000-0005-0000-0000-0000A1000000}"/>
    <cellStyle name="Comma 2 3 2 2 3 2 2 3 2" xfId="6960" xr:uid="{C764BC66-2F7E-4264-8EAA-1F5CDF9E6A4A}"/>
    <cellStyle name="Comma 2 3 2 2 3 2 2 3 2 2" xfId="10464" xr:uid="{A746C753-A627-4B27-9F44-C1877C4753CA}"/>
    <cellStyle name="Comma 2 3 2 2 3 2 2 3 2 2 2" xfId="20976" xr:uid="{F563914D-69CC-4082-BB4F-E7A3124DCB9A}"/>
    <cellStyle name="Comma 2 3 2 2 3 2 2 3 2 2 2 2" xfId="31488" xr:uid="{6D9992E7-C83E-4F0F-A843-7D8F0E5639A0}"/>
    <cellStyle name="Comma 2 3 2 2 3 2 2 3 2 3" xfId="17472" xr:uid="{32DC2A28-FCD8-4ADF-9BCC-02EAD86F62D9}"/>
    <cellStyle name="Comma 2 3 2 2 3 2 2 3 2 3 2" xfId="27984" xr:uid="{5FFC0CDE-0584-42B8-ABD8-3C7ACE26A7E2}"/>
    <cellStyle name="Comma 2 3 2 2 3 2 2 3 3" xfId="13968" xr:uid="{CB4C40E2-7B08-45D1-8984-E0168B3C1398}"/>
    <cellStyle name="Comma 2 3 2 2 3 2 2 3 3 2" xfId="24480" xr:uid="{C62B5BFE-E2ED-4D57-811E-138F4CF17A62}"/>
    <cellStyle name="Comma 2 3 2 2 3 2 2 4" xfId="4770" xr:uid="{56DE7BA0-65EB-4D46-A53C-9A9D4B4F8849}"/>
    <cellStyle name="Comma 2 3 2 2 3 2 2 4 2" xfId="8274" xr:uid="{3C148305-89B7-433D-B1AC-62134A7C21A7}"/>
    <cellStyle name="Comma 2 3 2 2 3 2 2 4 2 2" xfId="18786" xr:uid="{B1A02EDF-049C-4688-A97A-95D69A76AE16}"/>
    <cellStyle name="Comma 2 3 2 2 3 2 2 4 2 2 2" xfId="29298" xr:uid="{C95B497C-2E78-4CBA-B3FA-50782BB43B1F}"/>
    <cellStyle name="Comma 2 3 2 2 3 2 2 4 3" xfId="15282" xr:uid="{32862DE9-DE1E-4A34-A6D1-9F7347525DE8}"/>
    <cellStyle name="Comma 2 3 2 2 3 2 2 4 3 2" xfId="25794" xr:uid="{EA931734-1BB2-420F-8E39-F1ADED2DD68E}"/>
    <cellStyle name="Comma 2 3 2 2 3 2 2 5" xfId="11778" xr:uid="{210194BE-86F0-4D9E-875A-A098C32B52F0}"/>
    <cellStyle name="Comma 2 3 2 2 3 2 2 5 2" xfId="22290" xr:uid="{E165AC24-0CDA-43B2-B7DB-D5CD9014906C}"/>
    <cellStyle name="Comma 2 3 2 2 3 2 3" xfId="2141" xr:uid="{00000000-0005-0000-0000-00003A010000}"/>
    <cellStyle name="Comma 2 3 2 2 3 2 3 2" xfId="5646" xr:uid="{70EE3314-9180-4E48-80D7-26B8F13C99F1}"/>
    <cellStyle name="Comma 2 3 2 2 3 2 3 2 2" xfId="9150" xr:uid="{6988055E-9ADB-4F75-A61C-358258B985C3}"/>
    <cellStyle name="Comma 2 3 2 2 3 2 3 2 2 2" xfId="19662" xr:uid="{4507F0BB-40EA-4DF6-8415-12505910A180}"/>
    <cellStyle name="Comma 2 3 2 2 3 2 3 2 2 2 2" xfId="30174" xr:uid="{6FD73100-A177-4A17-AEE2-3159EFB5E7F6}"/>
    <cellStyle name="Comma 2 3 2 2 3 2 3 2 3" xfId="16158" xr:uid="{14C37F37-D40B-4217-9F49-32AC4F42D778}"/>
    <cellStyle name="Comma 2 3 2 2 3 2 3 2 3 2" xfId="26670" xr:uid="{16103625-89F6-4A0C-BE76-6776ABE41C08}"/>
    <cellStyle name="Comma 2 3 2 2 3 2 3 3" xfId="12654" xr:uid="{88881627-C962-4C2F-B436-E4BC2CBBF2FB}"/>
    <cellStyle name="Comma 2 3 2 2 3 2 3 3 2" xfId="23166" xr:uid="{401C9C6D-3163-4076-BC6D-505C34B7AD99}"/>
    <cellStyle name="Comma 2 3 2 2 3 2 4" xfId="3017" xr:uid="{00000000-0005-0000-0000-0000A0000000}"/>
    <cellStyle name="Comma 2 3 2 2 3 2 4 2" xfId="6522" xr:uid="{DD41C795-82E5-4998-B70D-743FFB6735D5}"/>
    <cellStyle name="Comma 2 3 2 2 3 2 4 2 2" xfId="10026" xr:uid="{3DAC3807-1C1E-49CC-8E2D-52D95891BAE9}"/>
    <cellStyle name="Comma 2 3 2 2 3 2 4 2 2 2" xfId="20538" xr:uid="{7A5857EF-B33F-4295-9B39-FB56F445B20F}"/>
    <cellStyle name="Comma 2 3 2 2 3 2 4 2 2 2 2" xfId="31050" xr:uid="{D1A9EC17-B4A1-4BF9-A5EB-AA5E072C084C}"/>
    <cellStyle name="Comma 2 3 2 2 3 2 4 2 3" xfId="17034" xr:uid="{207E5FAA-77C0-43F8-9F93-5FC84D557039}"/>
    <cellStyle name="Comma 2 3 2 2 3 2 4 2 3 2" xfId="27546" xr:uid="{0E6D5D80-7601-4A6F-A8F7-4A90B6E57CD4}"/>
    <cellStyle name="Comma 2 3 2 2 3 2 4 3" xfId="13530" xr:uid="{DE03A46E-8489-4638-9FAE-4B0E8A80A557}"/>
    <cellStyle name="Comma 2 3 2 2 3 2 4 3 2" xfId="24042" xr:uid="{AE038709-C58B-459D-A016-30BC4D9F3113}"/>
    <cellStyle name="Comma 2 3 2 2 3 2 5" xfId="4332" xr:uid="{7CD748C0-622F-42F8-992D-A6608B564815}"/>
    <cellStyle name="Comma 2 3 2 2 3 2 5 2" xfId="7836" xr:uid="{105C4606-165C-4C96-BBAC-1F06B2E29E64}"/>
    <cellStyle name="Comma 2 3 2 2 3 2 5 2 2" xfId="18348" xr:uid="{FBCF10DA-C529-4C80-911B-390316D55341}"/>
    <cellStyle name="Comma 2 3 2 2 3 2 5 2 2 2" xfId="28860" xr:uid="{D1F34A30-2578-4BEF-9FB0-D9DFF4E3BBB7}"/>
    <cellStyle name="Comma 2 3 2 2 3 2 5 3" xfId="14844" xr:uid="{1819552C-F012-4ECC-99F0-537105416165}"/>
    <cellStyle name="Comma 2 3 2 2 3 2 5 3 2" xfId="25356" xr:uid="{83D7AD5C-371F-4DB8-AE13-F45E61BF1E8F}"/>
    <cellStyle name="Comma 2 3 2 2 3 2 6" xfId="11340" xr:uid="{C201659B-0252-4DD8-B682-3E5A3CE83208}"/>
    <cellStyle name="Comma 2 3 2 2 3 2 6 2" xfId="21852" xr:uid="{44A725BC-2D34-4050-B763-C7454F6168DF}"/>
    <cellStyle name="Comma 2 3 2 2 3 3" xfId="1703" xr:uid="{00000000-0005-0000-0000-00003B010000}"/>
    <cellStyle name="Comma 2 3 2 2 3 3 2" xfId="5208" xr:uid="{866B675E-9AA6-4AF6-9455-43599C5DE791}"/>
    <cellStyle name="Comma 2 3 2 2 3 3 2 2" xfId="8712" xr:uid="{69482F0D-3E0B-4D3E-B4C0-D51AE03F348F}"/>
    <cellStyle name="Comma 2 3 2 2 3 3 2 2 2" xfId="19224" xr:uid="{2AC70325-7D35-4F10-A6C4-296545294CAA}"/>
    <cellStyle name="Comma 2 3 2 2 3 3 2 2 2 2" xfId="29736" xr:uid="{BAB45994-5FBA-4091-A5EE-5C74B756D848}"/>
    <cellStyle name="Comma 2 3 2 2 3 3 2 3" xfId="15720" xr:uid="{49587DFD-B3CE-4526-AD73-3F8A80552E06}"/>
    <cellStyle name="Comma 2 3 2 2 3 3 2 3 2" xfId="26232" xr:uid="{78FC1F3C-4982-45E2-AFCD-6E2FC578457B}"/>
    <cellStyle name="Comma 2 3 2 2 3 3 3" xfId="12216" xr:uid="{60048A58-311E-4EC6-B128-EA510B74ABC6}"/>
    <cellStyle name="Comma 2 3 2 2 3 3 3 2" xfId="22728" xr:uid="{17FD9E48-F158-40EE-84E9-4337BC705AFA}"/>
    <cellStyle name="Comma 2 3 2 2 3 4" xfId="3894" xr:uid="{9EB87C5E-5956-4D87-B2A4-A51343CC9DD7}"/>
    <cellStyle name="Comma 2 3 2 2 3 4 2" xfId="7398" xr:uid="{49BE8320-4EC3-40B7-8C0A-4D62B5AB18C1}"/>
    <cellStyle name="Comma 2 3 2 2 3 4 2 2" xfId="17910" xr:uid="{08B48F55-E167-4BC9-825F-02409C52BBF3}"/>
    <cellStyle name="Comma 2 3 2 2 3 4 2 2 2" xfId="28422" xr:uid="{FEA4C26D-D231-460F-A6F6-16EC49D9CF11}"/>
    <cellStyle name="Comma 2 3 2 2 3 4 3" xfId="14406" xr:uid="{D89D3242-6A9B-4F11-BFBA-331BCF41BC24}"/>
    <cellStyle name="Comma 2 3 2 2 3 4 3 2" xfId="24918" xr:uid="{CD6F9318-784F-456C-B2E7-4A5A50F2257F}"/>
    <cellStyle name="Comma 2 3 2 2 3 5" xfId="10902" xr:uid="{42A588EA-9BF6-4DDE-B242-1EF60103EE56}"/>
    <cellStyle name="Comma 2 3 2 2 3 5 2" xfId="21414" xr:uid="{9BE8A08C-C1D8-4D04-851F-03EBF12E7D46}"/>
    <cellStyle name="Comma 2 3 2 2 4" xfId="682" xr:uid="{00000000-0005-0000-0000-00003C010000}"/>
    <cellStyle name="Comma 2 3 2 2 4 2" xfId="1120" xr:uid="{00000000-0005-0000-0000-00003D010000}"/>
    <cellStyle name="Comma 2 3 2 2 4 2 2" xfId="2435" xr:uid="{00000000-0005-0000-0000-00003E010000}"/>
    <cellStyle name="Comma 2 3 2 2 4 2 2 2" xfId="5940" xr:uid="{28085F8C-1FA1-47E1-A673-E63CD8D8E2EF}"/>
    <cellStyle name="Comma 2 3 2 2 4 2 2 2 2" xfId="9444" xr:uid="{953992F4-6417-45AF-B465-1BFCCA37B424}"/>
    <cellStyle name="Comma 2 3 2 2 4 2 2 2 2 2" xfId="19956" xr:uid="{2DD82C59-1C19-462B-A7EA-FF65F9E58DE7}"/>
    <cellStyle name="Comma 2 3 2 2 4 2 2 2 2 2 2" xfId="30468" xr:uid="{6CF64D7C-F4D6-4C4A-AEE1-172230FE5D45}"/>
    <cellStyle name="Comma 2 3 2 2 4 2 2 2 3" xfId="16452" xr:uid="{14087A4D-FA62-47BD-9F99-1F7D5BEF1B96}"/>
    <cellStyle name="Comma 2 3 2 2 4 2 2 2 3 2" xfId="26964" xr:uid="{F0A22C07-1609-4307-9AA5-8B8D601C14EB}"/>
    <cellStyle name="Comma 2 3 2 2 4 2 2 3" xfId="12948" xr:uid="{5EFFA36C-C1C4-4211-BFF0-A5DD8F62F47F}"/>
    <cellStyle name="Comma 2 3 2 2 4 2 2 3 2" xfId="23460" xr:uid="{872CA029-B0F0-4274-8C33-72DECC633FBC}"/>
    <cellStyle name="Comma 2 3 2 2 4 2 3" xfId="3311" xr:uid="{00000000-0005-0000-0000-0000A3000000}"/>
    <cellStyle name="Comma 2 3 2 2 4 2 3 2" xfId="6816" xr:uid="{3E21C864-A716-4CE9-AF17-69F37C38B450}"/>
    <cellStyle name="Comma 2 3 2 2 4 2 3 2 2" xfId="10320" xr:uid="{C8A7841E-36EE-498B-B1C7-69D5C66F3A7B}"/>
    <cellStyle name="Comma 2 3 2 2 4 2 3 2 2 2" xfId="20832" xr:uid="{82D2D4E3-FFC6-48A8-BB7C-7699A6A7F1AE}"/>
    <cellStyle name="Comma 2 3 2 2 4 2 3 2 2 2 2" xfId="31344" xr:uid="{494C7BA1-2F11-4DE1-8605-799700C4BA46}"/>
    <cellStyle name="Comma 2 3 2 2 4 2 3 2 3" xfId="17328" xr:uid="{905CCBE5-2415-41A0-9B4E-A06DE7F81F9E}"/>
    <cellStyle name="Comma 2 3 2 2 4 2 3 2 3 2" xfId="27840" xr:uid="{48A93A66-1966-448D-9CDC-4554EBB6A3B9}"/>
    <cellStyle name="Comma 2 3 2 2 4 2 3 3" xfId="13824" xr:uid="{6B36186C-11AB-450F-A4AF-4B0948BC609F}"/>
    <cellStyle name="Comma 2 3 2 2 4 2 3 3 2" xfId="24336" xr:uid="{4316B788-E9D1-45CD-A909-339759E9DBD4}"/>
    <cellStyle name="Comma 2 3 2 2 4 2 4" xfId="4626" xr:uid="{7E96B4A6-AB61-4821-B713-A7CAFF5F51A1}"/>
    <cellStyle name="Comma 2 3 2 2 4 2 4 2" xfId="8130" xr:uid="{28345C36-D9D9-4DF2-8F4E-FFDEE2B44C9C}"/>
    <cellStyle name="Comma 2 3 2 2 4 2 4 2 2" xfId="18642" xr:uid="{ECA65870-9EEE-4217-B590-C5190DC1D373}"/>
    <cellStyle name="Comma 2 3 2 2 4 2 4 2 2 2" xfId="29154" xr:uid="{93D673C4-FCAD-4D19-8102-B5CA99430CAE}"/>
    <cellStyle name="Comma 2 3 2 2 4 2 4 3" xfId="15138" xr:uid="{3B6AA7A0-378F-48AC-9FA5-62D38CFFEE50}"/>
    <cellStyle name="Comma 2 3 2 2 4 2 4 3 2" xfId="25650" xr:uid="{68236F67-7759-49EF-8133-99F92E682137}"/>
    <cellStyle name="Comma 2 3 2 2 4 2 5" xfId="11634" xr:uid="{4977F677-CA5C-46A6-8F0D-EDEF4F5C58BF}"/>
    <cellStyle name="Comma 2 3 2 2 4 2 5 2" xfId="22146" xr:uid="{B8194C11-D0AC-4C3F-88A0-C004CB801BB2}"/>
    <cellStyle name="Comma 2 3 2 2 4 3" xfId="1997" xr:uid="{00000000-0005-0000-0000-00003F010000}"/>
    <cellStyle name="Comma 2 3 2 2 4 3 2" xfId="5502" xr:uid="{7C7A9F6C-D469-4F41-B02E-CC540A46B5D1}"/>
    <cellStyle name="Comma 2 3 2 2 4 3 2 2" xfId="9006" xr:uid="{09C757BD-E7CC-4B1A-8250-EA6FAF5ED07A}"/>
    <cellStyle name="Comma 2 3 2 2 4 3 2 2 2" xfId="19518" xr:uid="{503B3D0D-EEFA-4EF2-B5BA-2FB4D7C7057B}"/>
    <cellStyle name="Comma 2 3 2 2 4 3 2 2 2 2" xfId="30030" xr:uid="{AAAB262E-C6DF-4450-AFC3-208C8473D15D}"/>
    <cellStyle name="Comma 2 3 2 2 4 3 2 3" xfId="16014" xr:uid="{86E96363-F019-445D-9300-CD52DB7D1E4F}"/>
    <cellStyle name="Comma 2 3 2 2 4 3 2 3 2" xfId="26526" xr:uid="{C5647694-6623-4220-9E22-6B7CB2B24FE6}"/>
    <cellStyle name="Comma 2 3 2 2 4 3 3" xfId="12510" xr:uid="{C129A1FD-468A-4CC0-B659-42EDD4093075}"/>
    <cellStyle name="Comma 2 3 2 2 4 3 3 2" xfId="23022" xr:uid="{6D336470-01B2-4336-BEBD-AB11C24BC41B}"/>
    <cellStyle name="Comma 2 3 2 2 4 4" xfId="2873" xr:uid="{00000000-0005-0000-0000-0000A2000000}"/>
    <cellStyle name="Comma 2 3 2 2 4 4 2" xfId="6378" xr:uid="{A0AB2E30-7B19-4577-B6FC-042354B69839}"/>
    <cellStyle name="Comma 2 3 2 2 4 4 2 2" xfId="9882" xr:uid="{AC19CB34-2CFB-49F4-AA42-4E89DBE0C6EC}"/>
    <cellStyle name="Comma 2 3 2 2 4 4 2 2 2" xfId="20394" xr:uid="{889B6D62-48CB-48C4-85CB-AB004E0BA4FE}"/>
    <cellStyle name="Comma 2 3 2 2 4 4 2 2 2 2" xfId="30906" xr:uid="{9BD61642-EEAD-4B0E-ACE4-6C25FC6CC0A4}"/>
    <cellStyle name="Comma 2 3 2 2 4 4 2 3" xfId="16890" xr:uid="{74CCA244-F48E-49D1-B966-3A899B44EC1E}"/>
    <cellStyle name="Comma 2 3 2 2 4 4 2 3 2" xfId="27402" xr:uid="{B60D831D-846E-4A3B-9225-E51FE71F522B}"/>
    <cellStyle name="Comma 2 3 2 2 4 4 3" xfId="13386" xr:uid="{3DE2AB82-B185-4BED-A747-4A21DD2B3776}"/>
    <cellStyle name="Comma 2 3 2 2 4 4 3 2" xfId="23898" xr:uid="{E9582A04-DC8F-408C-A712-CC5AA8125ED7}"/>
    <cellStyle name="Comma 2 3 2 2 4 5" xfId="4188" xr:uid="{ABE0844B-9CE1-49C4-9812-A277F5F24998}"/>
    <cellStyle name="Comma 2 3 2 2 4 5 2" xfId="7692" xr:uid="{884E5B2F-CADB-4570-A0F8-684C54590228}"/>
    <cellStyle name="Comma 2 3 2 2 4 5 2 2" xfId="18204" xr:uid="{63351F3C-A4E5-48F0-B263-FBD1C1097477}"/>
    <cellStyle name="Comma 2 3 2 2 4 5 2 2 2" xfId="28716" xr:uid="{BF3168B2-6261-43B8-94CA-CE2E583267B6}"/>
    <cellStyle name="Comma 2 3 2 2 4 5 3" xfId="14700" xr:uid="{2D00D777-27ED-42DD-84B3-12B6DEC7D470}"/>
    <cellStyle name="Comma 2 3 2 2 4 5 3 2" xfId="25212" xr:uid="{381F0CE5-B155-46F6-8F6D-AF1A490A8EA3}"/>
    <cellStyle name="Comma 2 3 2 2 4 6" xfId="11196" xr:uid="{BBA20A8E-BE77-4FBD-B30D-610CE951BA96}"/>
    <cellStyle name="Comma 2 3 2 2 4 6 2" xfId="21708" xr:uid="{6BC049E9-4BC1-4888-8BBB-717B215551A1}"/>
    <cellStyle name="Comma 2 3 2 2 5" xfId="1559" xr:uid="{00000000-0005-0000-0000-000040010000}"/>
    <cellStyle name="Comma 2 3 2 2 5 2" xfId="5064" xr:uid="{873C9442-F297-4F06-96BE-B6FB642C6006}"/>
    <cellStyle name="Comma 2 3 2 2 5 2 2" xfId="8568" xr:uid="{0A92B6FB-B008-45D9-8573-65EE7A154053}"/>
    <cellStyle name="Comma 2 3 2 2 5 2 2 2" xfId="19080" xr:uid="{156BA481-CC3B-405A-83C6-C8395AADE432}"/>
    <cellStyle name="Comma 2 3 2 2 5 2 2 2 2" xfId="29592" xr:uid="{11CF4234-28EC-4919-9819-B5F6EDF3E491}"/>
    <cellStyle name="Comma 2 3 2 2 5 2 3" xfId="15576" xr:uid="{74D69EC7-9D09-4A8F-8901-B09D7B463969}"/>
    <cellStyle name="Comma 2 3 2 2 5 2 3 2" xfId="26088" xr:uid="{4B8AF300-05F6-48D0-B7C2-8D465245C4F4}"/>
    <cellStyle name="Comma 2 3 2 2 5 3" xfId="12072" xr:uid="{A90B69D3-6C06-4715-B587-C67B4B89720E}"/>
    <cellStyle name="Comma 2 3 2 2 5 3 2" xfId="22584" xr:uid="{60FFD917-5E11-4E45-93BD-6E6EDA105ED9}"/>
    <cellStyle name="Comma 2 3 2 2 6" xfId="3750" xr:uid="{09FAA8C1-83A2-4220-A49A-15B6B8BD96B0}"/>
    <cellStyle name="Comma 2 3 2 2 6 2" xfId="7254" xr:uid="{A3D78D4C-187D-4CD3-9F1B-1BBDC3105314}"/>
    <cellStyle name="Comma 2 3 2 2 6 2 2" xfId="17766" xr:uid="{87A3D99B-D34A-45B2-BCE7-85E1E6B36540}"/>
    <cellStyle name="Comma 2 3 2 2 6 2 2 2" xfId="28278" xr:uid="{071C45D4-2612-4374-940C-DF4EF6EC3FB7}"/>
    <cellStyle name="Comma 2 3 2 2 6 3" xfId="14262" xr:uid="{07C034DD-A5E6-4BF9-BD3B-CEC28A938CD0}"/>
    <cellStyle name="Comma 2 3 2 2 6 3 2" xfId="24774" xr:uid="{4A4B6A9C-9585-4105-B241-89A54F6C45B8}"/>
    <cellStyle name="Comma 2 3 2 2 7" xfId="10758" xr:uid="{3130B481-62DE-448D-BAF7-F89E2DCADD5C}"/>
    <cellStyle name="Comma 2 3 2 2 7 2" xfId="21270" xr:uid="{8FAD36ED-CB24-4427-AB7B-6A220ACAE0DC}"/>
    <cellStyle name="Comma 2 3 2 3" xfId="459" xr:uid="{00000000-0005-0000-0000-000041010000}"/>
    <cellStyle name="Comma 2 3 2 3 2" xfId="898" xr:uid="{00000000-0005-0000-0000-000042010000}"/>
    <cellStyle name="Comma 2 3 2 3 2 2" xfId="1336" xr:uid="{00000000-0005-0000-0000-000043010000}"/>
    <cellStyle name="Comma 2 3 2 3 2 2 2" xfId="2651" xr:uid="{00000000-0005-0000-0000-000044010000}"/>
    <cellStyle name="Comma 2 3 2 3 2 2 2 2" xfId="6156" xr:uid="{CDBA6808-459F-49FC-B6D0-361706AC41CA}"/>
    <cellStyle name="Comma 2 3 2 3 2 2 2 2 2" xfId="9660" xr:uid="{47CF97C1-7067-4319-BC5D-1775073109C6}"/>
    <cellStyle name="Comma 2 3 2 3 2 2 2 2 2 2" xfId="20172" xr:uid="{6356479F-5941-4361-A43C-3C89FAB3B2E9}"/>
    <cellStyle name="Comma 2 3 2 3 2 2 2 2 2 2 2" xfId="30684" xr:uid="{7EECB48F-482A-4CB1-ACD7-8541004697CF}"/>
    <cellStyle name="Comma 2 3 2 3 2 2 2 2 3" xfId="16668" xr:uid="{E3E6A58F-5121-42A1-A938-9472B6C1FFD7}"/>
    <cellStyle name="Comma 2 3 2 3 2 2 2 2 3 2" xfId="27180" xr:uid="{C6C172E5-02D9-4842-A296-D7E4CB15AA99}"/>
    <cellStyle name="Comma 2 3 2 3 2 2 2 3" xfId="13164" xr:uid="{73054B61-F35E-4A6A-91A5-EE718E4287E5}"/>
    <cellStyle name="Comma 2 3 2 3 2 2 2 3 2" xfId="23676" xr:uid="{64D2E55D-477B-4418-A853-550F03821A9B}"/>
    <cellStyle name="Comma 2 3 2 3 2 2 3" xfId="3527" xr:uid="{00000000-0005-0000-0000-0000A6000000}"/>
    <cellStyle name="Comma 2 3 2 3 2 2 3 2" xfId="7032" xr:uid="{AD805FB8-010E-482D-AC92-3ACE7CEB4E5E}"/>
    <cellStyle name="Comma 2 3 2 3 2 2 3 2 2" xfId="10536" xr:uid="{840518E0-2C24-4DAD-B021-3D7EEC6DCC0E}"/>
    <cellStyle name="Comma 2 3 2 3 2 2 3 2 2 2" xfId="21048" xr:uid="{4C0A38A5-3C31-4A33-B7DE-08457BAB423E}"/>
    <cellStyle name="Comma 2 3 2 3 2 2 3 2 2 2 2" xfId="31560" xr:uid="{B3A92173-C9A5-4F51-BB04-109F1DB268FD}"/>
    <cellStyle name="Comma 2 3 2 3 2 2 3 2 3" xfId="17544" xr:uid="{E11BE900-1202-4EBC-81FE-874F0B60C001}"/>
    <cellStyle name="Comma 2 3 2 3 2 2 3 2 3 2" xfId="28056" xr:uid="{D03D8665-5472-408F-BA9A-A3D67F201E58}"/>
    <cellStyle name="Comma 2 3 2 3 2 2 3 3" xfId="14040" xr:uid="{8BC69DF7-2E30-4CD1-B983-584CF1CF152B}"/>
    <cellStyle name="Comma 2 3 2 3 2 2 3 3 2" xfId="24552" xr:uid="{7A700CC4-FAAD-4063-9843-1D7BF684A377}"/>
    <cellStyle name="Comma 2 3 2 3 2 2 4" xfId="4842" xr:uid="{1E42A59F-8D6F-4D8E-9175-407CE350021A}"/>
    <cellStyle name="Comma 2 3 2 3 2 2 4 2" xfId="8346" xr:uid="{86C984E1-1B6E-4BD1-B7B3-A859B5128F80}"/>
    <cellStyle name="Comma 2 3 2 3 2 2 4 2 2" xfId="18858" xr:uid="{6D52D8E6-4311-4114-B71A-F6A2EA25B36D}"/>
    <cellStyle name="Comma 2 3 2 3 2 2 4 2 2 2" xfId="29370" xr:uid="{5BE79709-9DE8-40FC-8EA3-C26A642EFB89}"/>
    <cellStyle name="Comma 2 3 2 3 2 2 4 3" xfId="15354" xr:uid="{41DA47FC-9A9F-45A7-8782-6567729D0099}"/>
    <cellStyle name="Comma 2 3 2 3 2 2 4 3 2" xfId="25866" xr:uid="{43EB07D6-9809-49AE-97AA-B14FFBCA4120}"/>
    <cellStyle name="Comma 2 3 2 3 2 2 5" xfId="11850" xr:uid="{E59BC9B5-D6D5-4EC6-AC08-95A216CA8097}"/>
    <cellStyle name="Comma 2 3 2 3 2 2 5 2" xfId="22362" xr:uid="{089D014D-0118-40B2-B8E4-D9CDEFF5D11D}"/>
    <cellStyle name="Comma 2 3 2 3 2 3" xfId="2213" xr:uid="{00000000-0005-0000-0000-000045010000}"/>
    <cellStyle name="Comma 2 3 2 3 2 3 2" xfId="5718" xr:uid="{A09B8B2F-9C35-4C87-A731-8B33D1E08752}"/>
    <cellStyle name="Comma 2 3 2 3 2 3 2 2" xfId="9222" xr:uid="{CE7BB643-E67B-424C-939A-EF6EA9F38C04}"/>
    <cellStyle name="Comma 2 3 2 3 2 3 2 2 2" xfId="19734" xr:uid="{E9E7D8F2-0E55-4F41-8E9A-59944E85BE85}"/>
    <cellStyle name="Comma 2 3 2 3 2 3 2 2 2 2" xfId="30246" xr:uid="{044FA058-5965-475C-982E-B58825E8A157}"/>
    <cellStyle name="Comma 2 3 2 3 2 3 2 3" xfId="16230" xr:uid="{AD4BB28D-074C-4F89-8968-5940E4C78457}"/>
    <cellStyle name="Comma 2 3 2 3 2 3 2 3 2" xfId="26742" xr:uid="{0921F68D-1E29-4A81-9B48-EEF4648F9768}"/>
    <cellStyle name="Comma 2 3 2 3 2 3 3" xfId="12726" xr:uid="{5ADBA23C-6FA7-4CCF-A66B-CE799DAEA72F}"/>
    <cellStyle name="Comma 2 3 2 3 2 3 3 2" xfId="23238" xr:uid="{6B73E567-20B3-42AF-96E6-45E7F6216A24}"/>
    <cellStyle name="Comma 2 3 2 3 2 4" xfId="3089" xr:uid="{00000000-0005-0000-0000-0000A5000000}"/>
    <cellStyle name="Comma 2 3 2 3 2 4 2" xfId="6594" xr:uid="{DC7DF727-8BF3-4946-89FD-48A47674F533}"/>
    <cellStyle name="Comma 2 3 2 3 2 4 2 2" xfId="10098" xr:uid="{96602EB5-0BAB-4C2C-8D51-EFE73D61E980}"/>
    <cellStyle name="Comma 2 3 2 3 2 4 2 2 2" xfId="20610" xr:uid="{FF2D980B-12F3-45EB-9CA5-5514006D5711}"/>
    <cellStyle name="Comma 2 3 2 3 2 4 2 2 2 2" xfId="31122" xr:uid="{3DF6B007-C1CB-41EC-80D0-D74A4704AA25}"/>
    <cellStyle name="Comma 2 3 2 3 2 4 2 3" xfId="17106" xr:uid="{18E61D4B-4C90-4579-A862-EFD79CF2964B}"/>
    <cellStyle name="Comma 2 3 2 3 2 4 2 3 2" xfId="27618" xr:uid="{28DEB4F3-8B35-451D-8F5A-7F5E45F3E01B}"/>
    <cellStyle name="Comma 2 3 2 3 2 4 3" xfId="13602" xr:uid="{3CD54D7C-B16A-428C-9BED-57FF62A5104B}"/>
    <cellStyle name="Comma 2 3 2 3 2 4 3 2" xfId="24114" xr:uid="{AD8ED88B-2BF0-4455-8582-C7DE5A9B57C5}"/>
    <cellStyle name="Comma 2 3 2 3 2 5" xfId="4404" xr:uid="{B66ABCC7-3240-4D8C-8850-68E6DF320FA2}"/>
    <cellStyle name="Comma 2 3 2 3 2 5 2" xfId="7908" xr:uid="{24EE7E2E-1686-48E3-90C5-B621BA25A937}"/>
    <cellStyle name="Comma 2 3 2 3 2 5 2 2" xfId="18420" xr:uid="{C30D0ACC-CC5F-45C5-8F86-E8DE4194C6B5}"/>
    <cellStyle name="Comma 2 3 2 3 2 5 2 2 2" xfId="28932" xr:uid="{DCD01DFF-C960-4085-9419-CCC56EE99EC8}"/>
    <cellStyle name="Comma 2 3 2 3 2 5 3" xfId="14916" xr:uid="{02F5FAE4-9662-40A1-80B9-EFD95AD7E301}"/>
    <cellStyle name="Comma 2 3 2 3 2 5 3 2" xfId="25428" xr:uid="{68291E3A-9830-47FC-98FD-C745107B86C6}"/>
    <cellStyle name="Comma 2 3 2 3 2 6" xfId="11412" xr:uid="{23900AB9-A8E4-4DC1-9E9D-466472091DE4}"/>
    <cellStyle name="Comma 2 3 2 3 2 6 2" xfId="21924" xr:uid="{63EFE2CD-E897-4FFE-B770-EED5AAE06F90}"/>
    <cellStyle name="Comma 2 3 2 3 3" xfId="1775" xr:uid="{00000000-0005-0000-0000-000046010000}"/>
    <cellStyle name="Comma 2 3 2 3 3 2" xfId="5280" xr:uid="{7A7D3D9A-E82E-490F-ADA9-35D188EFEF25}"/>
    <cellStyle name="Comma 2 3 2 3 3 2 2" xfId="8784" xr:uid="{BAEAEE22-A1EF-4B79-A51F-3DF926622CFE}"/>
    <cellStyle name="Comma 2 3 2 3 3 2 2 2" xfId="19296" xr:uid="{C82B64BE-DA39-4C87-BD0F-08F383B507E0}"/>
    <cellStyle name="Comma 2 3 2 3 3 2 2 2 2" xfId="29808" xr:uid="{257F67E0-6303-4D8E-8AAF-7B6DD9951A4D}"/>
    <cellStyle name="Comma 2 3 2 3 3 2 3" xfId="15792" xr:uid="{F478F080-64AC-45C9-9276-8F70333DACFD}"/>
    <cellStyle name="Comma 2 3 2 3 3 2 3 2" xfId="26304" xr:uid="{B8064BB4-F70E-429A-B75D-6D1AE35ABAF0}"/>
    <cellStyle name="Comma 2 3 2 3 3 3" xfId="12288" xr:uid="{B91131F2-03DB-42E1-B445-47163B285A1B}"/>
    <cellStyle name="Comma 2 3 2 3 3 3 2" xfId="22800" xr:uid="{04F106F8-48DD-4504-A406-E44FA851B9A0}"/>
    <cellStyle name="Comma 2 3 2 3 4" xfId="3966" xr:uid="{DABDFF90-6A46-42B5-A788-2D3948B2FBE4}"/>
    <cellStyle name="Comma 2 3 2 3 4 2" xfId="7470" xr:uid="{99E500A3-D344-40CB-BF0C-5A107A65EC62}"/>
    <cellStyle name="Comma 2 3 2 3 4 2 2" xfId="17982" xr:uid="{AFAC82A6-2779-4B01-8AC0-89D7B7BB6D13}"/>
    <cellStyle name="Comma 2 3 2 3 4 2 2 2" xfId="28494" xr:uid="{2FB59CC9-33B8-4250-B2DA-65A85FF574E9}"/>
    <cellStyle name="Comma 2 3 2 3 4 3" xfId="14478" xr:uid="{09601048-8A80-4A97-9873-39D50D4D4C4F}"/>
    <cellStyle name="Comma 2 3 2 3 4 3 2" xfId="24990" xr:uid="{B86A06BB-14A2-4F43-A850-88806C01246C}"/>
    <cellStyle name="Comma 2 3 2 3 5" xfId="10974" xr:uid="{7960F3FE-A563-4B2B-9C79-F85799374EF9}"/>
    <cellStyle name="Comma 2 3 2 3 5 2" xfId="21486" xr:uid="{DC3E52F3-D2D6-488A-8775-8A4C323DDC24}"/>
    <cellStyle name="Comma 2 3 2 4" xfId="315" xr:uid="{00000000-0005-0000-0000-000047010000}"/>
    <cellStyle name="Comma 2 3 2 4 2" xfId="754" xr:uid="{00000000-0005-0000-0000-000048010000}"/>
    <cellStyle name="Comma 2 3 2 4 2 2" xfId="1192" xr:uid="{00000000-0005-0000-0000-000049010000}"/>
    <cellStyle name="Comma 2 3 2 4 2 2 2" xfId="2507" xr:uid="{00000000-0005-0000-0000-00004A010000}"/>
    <cellStyle name="Comma 2 3 2 4 2 2 2 2" xfId="6012" xr:uid="{4E85E6C5-CC49-4976-839D-9C45FC8BE615}"/>
    <cellStyle name="Comma 2 3 2 4 2 2 2 2 2" xfId="9516" xr:uid="{A44D5A59-425D-4D25-A26F-D8F1C7DB8183}"/>
    <cellStyle name="Comma 2 3 2 4 2 2 2 2 2 2" xfId="20028" xr:uid="{648E72EF-B4F0-4C89-AE07-0C1A8E202B8F}"/>
    <cellStyle name="Comma 2 3 2 4 2 2 2 2 2 2 2" xfId="30540" xr:uid="{EF7B63F0-A2DE-441F-A4B9-637BC1ED49C5}"/>
    <cellStyle name="Comma 2 3 2 4 2 2 2 2 3" xfId="16524" xr:uid="{8A3B0EFC-A5A1-49A3-851A-CB1F6981888A}"/>
    <cellStyle name="Comma 2 3 2 4 2 2 2 2 3 2" xfId="27036" xr:uid="{54592BE8-A6DF-4982-911E-973D6A2CF66D}"/>
    <cellStyle name="Comma 2 3 2 4 2 2 2 3" xfId="13020" xr:uid="{BC7A9FDA-8D17-4701-AFC7-8A261DDFE676}"/>
    <cellStyle name="Comma 2 3 2 4 2 2 2 3 2" xfId="23532" xr:uid="{AB7BA526-C0DC-4E90-BBC8-FDF37695CC82}"/>
    <cellStyle name="Comma 2 3 2 4 2 2 3" xfId="3383" xr:uid="{00000000-0005-0000-0000-0000A9000000}"/>
    <cellStyle name="Comma 2 3 2 4 2 2 3 2" xfId="6888" xr:uid="{B0586F7C-5A44-42F1-A132-F4B16ABD6B6F}"/>
    <cellStyle name="Comma 2 3 2 4 2 2 3 2 2" xfId="10392" xr:uid="{6AA70182-0ABA-4D12-9BA6-D427A8445925}"/>
    <cellStyle name="Comma 2 3 2 4 2 2 3 2 2 2" xfId="20904" xr:uid="{C41DD088-3213-4C95-8CEC-CD7FD1FABCE4}"/>
    <cellStyle name="Comma 2 3 2 4 2 2 3 2 2 2 2" xfId="31416" xr:uid="{558F8784-382F-4720-80F9-11E3130BA843}"/>
    <cellStyle name="Comma 2 3 2 4 2 2 3 2 3" xfId="17400" xr:uid="{A5D00B59-4CEE-4420-B768-A36E69D11DE6}"/>
    <cellStyle name="Comma 2 3 2 4 2 2 3 2 3 2" xfId="27912" xr:uid="{705AB4CD-8A40-419B-BF03-2EFAE4E62164}"/>
    <cellStyle name="Comma 2 3 2 4 2 2 3 3" xfId="13896" xr:uid="{24A7ED12-F81B-4EF3-A57B-CA5CAEFE606E}"/>
    <cellStyle name="Comma 2 3 2 4 2 2 3 3 2" xfId="24408" xr:uid="{33BA1AB5-9FC2-4035-A17B-5D806B93EF91}"/>
    <cellStyle name="Comma 2 3 2 4 2 2 4" xfId="4698" xr:uid="{F9600248-44E9-45D1-AC20-6522007D08ED}"/>
    <cellStyle name="Comma 2 3 2 4 2 2 4 2" xfId="8202" xr:uid="{2A3B3A13-CC95-4CBD-9BAE-6B4DE7360895}"/>
    <cellStyle name="Comma 2 3 2 4 2 2 4 2 2" xfId="18714" xr:uid="{3D0EE7D9-D9E8-4605-AAAC-593846074A75}"/>
    <cellStyle name="Comma 2 3 2 4 2 2 4 2 2 2" xfId="29226" xr:uid="{40EEEC30-43A6-4951-9905-4ED53DDC2055}"/>
    <cellStyle name="Comma 2 3 2 4 2 2 4 3" xfId="15210" xr:uid="{C9740E40-ADB4-49D3-B431-C14859CA6B84}"/>
    <cellStyle name="Comma 2 3 2 4 2 2 4 3 2" xfId="25722" xr:uid="{759E4E88-1780-4224-B05D-4CBE5CDC4243}"/>
    <cellStyle name="Comma 2 3 2 4 2 2 5" xfId="11706" xr:uid="{2B00BFBD-968E-495A-8AC4-DC2792C2DFF3}"/>
    <cellStyle name="Comma 2 3 2 4 2 2 5 2" xfId="22218" xr:uid="{3403370B-BFAA-4BB3-AF99-BE93B5FD19E6}"/>
    <cellStyle name="Comma 2 3 2 4 2 3" xfId="2069" xr:uid="{00000000-0005-0000-0000-00004B010000}"/>
    <cellStyle name="Comma 2 3 2 4 2 3 2" xfId="5574" xr:uid="{D37A45BE-B565-4367-A1CC-03946D958D74}"/>
    <cellStyle name="Comma 2 3 2 4 2 3 2 2" xfId="9078" xr:uid="{FA3D3ECD-1327-43B2-8127-C98FB1BBF804}"/>
    <cellStyle name="Comma 2 3 2 4 2 3 2 2 2" xfId="19590" xr:uid="{F11208F4-AC31-4D46-8B2B-F4EA3822B241}"/>
    <cellStyle name="Comma 2 3 2 4 2 3 2 2 2 2" xfId="30102" xr:uid="{BE5D0D63-7723-45A7-9BF0-25C2A5EC74DD}"/>
    <cellStyle name="Comma 2 3 2 4 2 3 2 3" xfId="16086" xr:uid="{80610F39-A11F-476A-8A15-C4ADFC8BDF00}"/>
    <cellStyle name="Comma 2 3 2 4 2 3 2 3 2" xfId="26598" xr:uid="{26D620DA-56EA-4999-800E-5F67F110AA24}"/>
    <cellStyle name="Comma 2 3 2 4 2 3 3" xfId="12582" xr:uid="{E1F386C8-F1D9-47BA-A3AA-9264C7AA3192}"/>
    <cellStyle name="Comma 2 3 2 4 2 3 3 2" xfId="23094" xr:uid="{5A40D974-8A1A-452E-B29C-98CDB61D3A60}"/>
    <cellStyle name="Comma 2 3 2 4 2 4" xfId="2945" xr:uid="{00000000-0005-0000-0000-0000A8000000}"/>
    <cellStyle name="Comma 2 3 2 4 2 4 2" xfId="6450" xr:uid="{A7513002-5108-49BA-921C-6F09FE8293E9}"/>
    <cellStyle name="Comma 2 3 2 4 2 4 2 2" xfId="9954" xr:uid="{F959FFB6-D211-470F-A207-DB4B79274A83}"/>
    <cellStyle name="Comma 2 3 2 4 2 4 2 2 2" xfId="20466" xr:uid="{4EC0767E-9695-4B23-8509-9946B42F8B51}"/>
    <cellStyle name="Comma 2 3 2 4 2 4 2 2 2 2" xfId="30978" xr:uid="{D096D527-1795-4ADB-AE92-8F6DE37B1AB2}"/>
    <cellStyle name="Comma 2 3 2 4 2 4 2 3" xfId="16962" xr:uid="{9FBAA481-740E-4F30-8853-8A5249CA8470}"/>
    <cellStyle name="Comma 2 3 2 4 2 4 2 3 2" xfId="27474" xr:uid="{96939F03-DA42-40B9-877A-2D6E35DD1EDF}"/>
    <cellStyle name="Comma 2 3 2 4 2 4 3" xfId="13458" xr:uid="{A639E3CE-4EA2-4351-9BC3-26FF93297908}"/>
    <cellStyle name="Comma 2 3 2 4 2 4 3 2" xfId="23970" xr:uid="{B9FC064A-2DBF-446C-ACEF-60E05EFDF8C2}"/>
    <cellStyle name="Comma 2 3 2 4 2 5" xfId="4260" xr:uid="{E6A79BBE-5411-48B2-AECB-F4B4A177E328}"/>
    <cellStyle name="Comma 2 3 2 4 2 5 2" xfId="7764" xr:uid="{6043AAF9-07D2-4664-9FDE-0E4FC9F7B7ED}"/>
    <cellStyle name="Comma 2 3 2 4 2 5 2 2" xfId="18276" xr:uid="{31CD0E53-03BC-4E52-9152-1DC7428ACEE5}"/>
    <cellStyle name="Comma 2 3 2 4 2 5 2 2 2" xfId="28788" xr:uid="{25C08365-F043-47E4-AE47-6B5FFC73CCF4}"/>
    <cellStyle name="Comma 2 3 2 4 2 5 3" xfId="14772" xr:uid="{81298BB4-4F9E-4678-83DE-D00E0C56E161}"/>
    <cellStyle name="Comma 2 3 2 4 2 5 3 2" xfId="25284" xr:uid="{5E691392-105D-491D-B1E8-D1F74D02C8C2}"/>
    <cellStyle name="Comma 2 3 2 4 2 6" xfId="11268" xr:uid="{CB04FFE5-6DFE-4089-B9F6-A9961B49272D}"/>
    <cellStyle name="Comma 2 3 2 4 2 6 2" xfId="21780" xr:uid="{E981D2C6-3707-4452-9885-F3A77063F279}"/>
    <cellStyle name="Comma 2 3 2 4 3" xfId="1631" xr:uid="{00000000-0005-0000-0000-00004C010000}"/>
    <cellStyle name="Comma 2 3 2 4 3 2" xfId="5136" xr:uid="{1E0A24E7-E8D9-4388-BD93-5DF5707D8A0F}"/>
    <cellStyle name="Comma 2 3 2 4 3 2 2" xfId="8640" xr:uid="{04B87DFA-8F88-4993-8D71-072F5F1B1740}"/>
    <cellStyle name="Comma 2 3 2 4 3 2 2 2" xfId="19152" xr:uid="{EBB851F4-CE5B-46DF-8BED-5FEDF1BE41B6}"/>
    <cellStyle name="Comma 2 3 2 4 3 2 2 2 2" xfId="29664" xr:uid="{2CDECD30-C489-4B4C-89A3-C64C79E8564B}"/>
    <cellStyle name="Comma 2 3 2 4 3 2 3" xfId="15648" xr:uid="{13AEF45C-28B2-4F74-93E1-F4CD2E9FCEB4}"/>
    <cellStyle name="Comma 2 3 2 4 3 2 3 2" xfId="26160" xr:uid="{78E55CDE-EC13-48F1-8014-11845E170DBF}"/>
    <cellStyle name="Comma 2 3 2 4 3 3" xfId="12144" xr:uid="{9E63FE42-AB25-4A37-8CBD-644187E35AD4}"/>
    <cellStyle name="Comma 2 3 2 4 3 3 2" xfId="22656" xr:uid="{AA164741-D71A-4921-8003-CC5734FB8004}"/>
    <cellStyle name="Comma 2 3 2 4 4" xfId="3822" xr:uid="{AF160D5E-1302-42EF-8E4E-DE16D07DBFB1}"/>
    <cellStyle name="Comma 2 3 2 4 4 2" xfId="7326" xr:uid="{7CE84F8B-640B-462D-ACEF-FEE68409A1A1}"/>
    <cellStyle name="Comma 2 3 2 4 4 2 2" xfId="17838" xr:uid="{5806D71D-5E76-4C45-8166-E69A829AB432}"/>
    <cellStyle name="Comma 2 3 2 4 4 2 2 2" xfId="28350" xr:uid="{6066AD53-2011-42A0-9BF6-F200CFB9DFBE}"/>
    <cellStyle name="Comma 2 3 2 4 4 3" xfId="14334" xr:uid="{5EF73FD5-444C-456A-99DC-F34AB58835EF}"/>
    <cellStyle name="Comma 2 3 2 4 4 3 2" xfId="24846" xr:uid="{BC7BD16D-034B-4BB6-94EB-D4A55E02AB65}"/>
    <cellStyle name="Comma 2 3 2 4 5" xfId="10830" xr:uid="{AFB71BDD-E03C-42B1-BBB2-970F4B5D34A0}"/>
    <cellStyle name="Comma 2 3 2 4 5 2" xfId="21342" xr:uid="{46DB5617-40A4-4743-8ACE-DD0FE04288A7}"/>
    <cellStyle name="Comma 2 3 2 5" xfId="610" xr:uid="{00000000-0005-0000-0000-00004D010000}"/>
    <cellStyle name="Comma 2 3 2 5 2" xfId="1048" xr:uid="{00000000-0005-0000-0000-00004E010000}"/>
    <cellStyle name="Comma 2 3 2 5 2 2" xfId="2363" xr:uid="{00000000-0005-0000-0000-00004F010000}"/>
    <cellStyle name="Comma 2 3 2 5 2 2 2" xfId="5868" xr:uid="{153CBA4B-1E33-4F92-A26D-33664FEE31D6}"/>
    <cellStyle name="Comma 2 3 2 5 2 2 2 2" xfId="9372" xr:uid="{EC2E68A2-9E9A-4416-B92D-BB5E99B778DA}"/>
    <cellStyle name="Comma 2 3 2 5 2 2 2 2 2" xfId="19884" xr:uid="{CA732CC4-493A-4FC7-951C-830E74BADF0E}"/>
    <cellStyle name="Comma 2 3 2 5 2 2 2 2 2 2" xfId="30396" xr:uid="{521F9AAD-D4AA-4D25-AC01-F4523376564A}"/>
    <cellStyle name="Comma 2 3 2 5 2 2 2 3" xfId="16380" xr:uid="{9A7A64B8-70C4-436D-A901-ECC282B0589F}"/>
    <cellStyle name="Comma 2 3 2 5 2 2 2 3 2" xfId="26892" xr:uid="{AAE33FE6-E7F5-43CB-B7A8-F30C4B14954F}"/>
    <cellStyle name="Comma 2 3 2 5 2 2 3" xfId="12876" xr:uid="{D1415BAF-4877-4B95-BCB7-E0A3D7936D50}"/>
    <cellStyle name="Comma 2 3 2 5 2 2 3 2" xfId="23388" xr:uid="{DB4632C8-41E9-4CBB-98AC-97D4A871B29C}"/>
    <cellStyle name="Comma 2 3 2 5 2 3" xfId="3239" xr:uid="{00000000-0005-0000-0000-0000AB000000}"/>
    <cellStyle name="Comma 2 3 2 5 2 3 2" xfId="6744" xr:uid="{599696C2-4201-4D09-B6CA-E31E970E19F8}"/>
    <cellStyle name="Comma 2 3 2 5 2 3 2 2" xfId="10248" xr:uid="{A1A9EC67-3922-43EF-999D-3CADA5E1F9A3}"/>
    <cellStyle name="Comma 2 3 2 5 2 3 2 2 2" xfId="20760" xr:uid="{58932350-5FD4-4674-8231-6BF3EA2E8736}"/>
    <cellStyle name="Comma 2 3 2 5 2 3 2 2 2 2" xfId="31272" xr:uid="{F63B5339-DC44-417C-9E70-469F166F0ABC}"/>
    <cellStyle name="Comma 2 3 2 5 2 3 2 3" xfId="17256" xr:uid="{1EB3B807-CE73-4DA6-9034-0819B71D4A71}"/>
    <cellStyle name="Comma 2 3 2 5 2 3 2 3 2" xfId="27768" xr:uid="{2753916E-1045-4A9C-86D6-C2E9AD2BEF0D}"/>
    <cellStyle name="Comma 2 3 2 5 2 3 3" xfId="13752" xr:uid="{D2395F5D-5BFD-4269-A1C6-9E795A902C9D}"/>
    <cellStyle name="Comma 2 3 2 5 2 3 3 2" xfId="24264" xr:uid="{CA673374-B35D-4F37-9D14-5D3E98368C00}"/>
    <cellStyle name="Comma 2 3 2 5 2 4" xfId="4554" xr:uid="{2EC7A19F-BFEC-489C-A8C7-CAE05EF9C3DA}"/>
    <cellStyle name="Comma 2 3 2 5 2 4 2" xfId="8058" xr:uid="{D67A75CA-676C-4623-AE07-ED9C7E311EED}"/>
    <cellStyle name="Comma 2 3 2 5 2 4 2 2" xfId="18570" xr:uid="{4223BC88-92A5-450F-846F-657E36B12E61}"/>
    <cellStyle name="Comma 2 3 2 5 2 4 2 2 2" xfId="29082" xr:uid="{A627E7A4-E00D-4A6D-91E3-3A7C4169A99A}"/>
    <cellStyle name="Comma 2 3 2 5 2 4 3" xfId="15066" xr:uid="{BC6E5651-29A7-4154-9DED-FD43F236F7CA}"/>
    <cellStyle name="Comma 2 3 2 5 2 4 3 2" xfId="25578" xr:uid="{F25712C8-9DCA-44D6-B6BE-39EAAAF377E8}"/>
    <cellStyle name="Comma 2 3 2 5 2 5" xfId="11562" xr:uid="{D2C8B824-75C6-476F-B80C-00C204C67E5E}"/>
    <cellStyle name="Comma 2 3 2 5 2 5 2" xfId="22074" xr:uid="{CEC7C3C2-D7C7-4CBB-BE76-8B64B7B191ED}"/>
    <cellStyle name="Comma 2 3 2 5 3" xfId="1925" xr:uid="{00000000-0005-0000-0000-000050010000}"/>
    <cellStyle name="Comma 2 3 2 5 3 2" xfId="5430" xr:uid="{55C99D9B-F8E0-4524-85BA-F57815F987A1}"/>
    <cellStyle name="Comma 2 3 2 5 3 2 2" xfId="8934" xr:uid="{02594767-CBCA-4E60-943C-D54551F0AC22}"/>
    <cellStyle name="Comma 2 3 2 5 3 2 2 2" xfId="19446" xr:uid="{857088A0-5012-4A9D-8C0B-44058A055A24}"/>
    <cellStyle name="Comma 2 3 2 5 3 2 2 2 2" xfId="29958" xr:uid="{2A68E6DF-FB1C-4E97-9BBB-A7287E8A992B}"/>
    <cellStyle name="Comma 2 3 2 5 3 2 3" xfId="15942" xr:uid="{69A56739-9DED-48C5-A651-609B2A4629B7}"/>
    <cellStyle name="Comma 2 3 2 5 3 2 3 2" xfId="26454" xr:uid="{1946535B-3D93-4FA7-9CC8-E0B202CCF0FA}"/>
    <cellStyle name="Comma 2 3 2 5 3 3" xfId="12438" xr:uid="{D7E58A6E-0109-4073-BF89-7E7D8F1EA841}"/>
    <cellStyle name="Comma 2 3 2 5 3 3 2" xfId="22950" xr:uid="{B485BC2C-673B-4F8C-81EA-55D889E8F640}"/>
    <cellStyle name="Comma 2 3 2 5 4" xfId="2801" xr:uid="{00000000-0005-0000-0000-0000AA000000}"/>
    <cellStyle name="Comma 2 3 2 5 4 2" xfId="6306" xr:uid="{3D9BCDE8-F767-4B00-BB12-E59A3EEB0EC2}"/>
    <cellStyle name="Comma 2 3 2 5 4 2 2" xfId="9810" xr:uid="{C7E628B0-B0B3-409E-9F96-D3E723CDAD3E}"/>
    <cellStyle name="Comma 2 3 2 5 4 2 2 2" xfId="20322" xr:uid="{6A5C63E4-55C0-48A4-AE0E-1D39BE354A97}"/>
    <cellStyle name="Comma 2 3 2 5 4 2 2 2 2" xfId="30834" xr:uid="{06C2CD3B-A17D-4146-A35A-EC07DBA95F26}"/>
    <cellStyle name="Comma 2 3 2 5 4 2 3" xfId="16818" xr:uid="{B6CFF49D-4828-4CC8-9E79-9CFA50207999}"/>
    <cellStyle name="Comma 2 3 2 5 4 2 3 2" xfId="27330" xr:uid="{4618697B-9E1C-4879-9304-01F48BDF409F}"/>
    <cellStyle name="Comma 2 3 2 5 4 3" xfId="13314" xr:uid="{917EE102-24E7-406D-8BCC-889B7754CE39}"/>
    <cellStyle name="Comma 2 3 2 5 4 3 2" xfId="23826" xr:uid="{E7A9816A-AEC5-41A0-A2AF-BB8FA135BAD5}"/>
    <cellStyle name="Comma 2 3 2 5 5" xfId="4116" xr:uid="{194F9056-E2ED-426E-87BF-4BE7D164AB0A}"/>
    <cellStyle name="Comma 2 3 2 5 5 2" xfId="7620" xr:uid="{A6D1F8F5-56E1-4625-A024-EAA2C61F50D2}"/>
    <cellStyle name="Comma 2 3 2 5 5 2 2" xfId="18132" xr:uid="{CA9F2DCF-DB0C-46D5-B93E-CEB3385203C6}"/>
    <cellStyle name="Comma 2 3 2 5 5 2 2 2" xfId="28644" xr:uid="{4A4F3EC9-975D-4CC4-8A6E-78F8CB8FA3CB}"/>
    <cellStyle name="Comma 2 3 2 5 5 3" xfId="14628" xr:uid="{76273B74-777A-49D7-8DFE-49BCEBA0A778}"/>
    <cellStyle name="Comma 2 3 2 5 5 3 2" xfId="25140" xr:uid="{0292F6DE-C97C-4C68-B246-DB68F7812ADF}"/>
    <cellStyle name="Comma 2 3 2 5 6" xfId="11124" xr:uid="{4120416D-128C-4908-AFAA-D33DEE72CECE}"/>
    <cellStyle name="Comma 2 3 2 5 6 2" xfId="21636" xr:uid="{BDCE7F06-7696-4D95-8C78-D6F8DD4C3DB5}"/>
    <cellStyle name="Comma 2 3 2 6" xfId="1487" xr:uid="{00000000-0005-0000-0000-000051010000}"/>
    <cellStyle name="Comma 2 3 2 6 2" xfId="4992" xr:uid="{28DC1175-A1E5-4729-99C7-4FA757A7B1C9}"/>
    <cellStyle name="Comma 2 3 2 6 2 2" xfId="8496" xr:uid="{B7C7BF1F-928E-4385-AB0D-54F8FC3457D7}"/>
    <cellStyle name="Comma 2 3 2 6 2 2 2" xfId="19008" xr:uid="{004B54BB-BB33-4296-8573-963CB3676D44}"/>
    <cellStyle name="Comma 2 3 2 6 2 2 2 2" xfId="29520" xr:uid="{976C1728-EE8F-49BC-BE47-C506A6015C76}"/>
    <cellStyle name="Comma 2 3 2 6 2 3" xfId="15504" xr:uid="{D79C9474-C045-4001-8890-958CACC51036}"/>
    <cellStyle name="Comma 2 3 2 6 2 3 2" xfId="26016" xr:uid="{0A269879-F987-4E43-A4FC-C4A9490AEC71}"/>
    <cellStyle name="Comma 2 3 2 6 3" xfId="12000" xr:uid="{B5BB6A52-83A7-4B3B-AE2A-EED9CF5074C9}"/>
    <cellStyle name="Comma 2 3 2 6 3 2" xfId="22512" xr:uid="{3E467E7E-9989-4CD3-BDB2-090D4E13AB54}"/>
    <cellStyle name="Comma 2 3 2 7" xfId="3678" xr:uid="{AC8CDB21-8BFE-4D5D-B77F-0965BA64EC3F}"/>
    <cellStyle name="Comma 2 3 2 7 2" xfId="7182" xr:uid="{D82297A2-3169-4294-ACF4-C7AE448B8BE9}"/>
    <cellStyle name="Comma 2 3 2 7 2 2" xfId="17694" xr:uid="{6906CF3F-4171-4BF3-BD19-9D3F0725E98F}"/>
    <cellStyle name="Comma 2 3 2 7 2 2 2" xfId="28206" xr:uid="{3D15653A-DBE2-4419-8549-120E2695AB3C}"/>
    <cellStyle name="Comma 2 3 2 7 3" xfId="14190" xr:uid="{768BFB16-CF8E-4E63-937D-9BBC9FD5314D}"/>
    <cellStyle name="Comma 2 3 2 7 3 2" xfId="24702" xr:uid="{E71A427F-BED5-4E31-A91E-84D57493093B}"/>
    <cellStyle name="Comma 2 3 2 8" xfId="10686" xr:uid="{E387B1A5-018A-44D1-88CA-4CFB17C40289}"/>
    <cellStyle name="Comma 2 3 2 8 2" xfId="21198" xr:uid="{F06425A2-5472-479E-AFE0-9D41F7B8DCBF}"/>
    <cellStyle name="Comma 2 3 3" xfId="211" xr:uid="{00000000-0005-0000-0000-000052010000}"/>
    <cellStyle name="Comma 2 3 3 2" xfId="499" xr:uid="{00000000-0005-0000-0000-000053010000}"/>
    <cellStyle name="Comma 2 3 3 2 2" xfId="938" xr:uid="{00000000-0005-0000-0000-000054010000}"/>
    <cellStyle name="Comma 2 3 3 2 2 2" xfId="1376" xr:uid="{00000000-0005-0000-0000-000055010000}"/>
    <cellStyle name="Comma 2 3 3 2 2 2 2" xfId="2691" xr:uid="{00000000-0005-0000-0000-000056010000}"/>
    <cellStyle name="Comma 2 3 3 2 2 2 2 2" xfId="6196" xr:uid="{0B8357A8-5F97-44C1-AC85-DD3CBA6DEBED}"/>
    <cellStyle name="Comma 2 3 3 2 2 2 2 2 2" xfId="9700" xr:uid="{A38B655A-A121-4D2E-8A22-C6E85F3AFC64}"/>
    <cellStyle name="Comma 2 3 3 2 2 2 2 2 2 2" xfId="20212" xr:uid="{DCCD6D73-B521-4111-913E-5D7B686C4799}"/>
    <cellStyle name="Comma 2 3 3 2 2 2 2 2 2 2 2" xfId="30724" xr:uid="{E1CDA447-87B2-4AE1-8D40-0F36B83FF305}"/>
    <cellStyle name="Comma 2 3 3 2 2 2 2 2 3" xfId="16708" xr:uid="{47E9A860-C826-42C0-A560-396750678733}"/>
    <cellStyle name="Comma 2 3 3 2 2 2 2 2 3 2" xfId="27220" xr:uid="{1FA6EBD4-8FF5-452A-AF59-9C7F16B4D468}"/>
    <cellStyle name="Comma 2 3 3 2 2 2 2 3" xfId="13204" xr:uid="{ED23B893-45ED-432F-9773-C7B23BFEF428}"/>
    <cellStyle name="Comma 2 3 3 2 2 2 2 3 2" xfId="23716" xr:uid="{4DFBC0C8-9E71-44FF-A169-5F34E6415BFC}"/>
    <cellStyle name="Comma 2 3 3 2 2 2 3" xfId="3567" xr:uid="{00000000-0005-0000-0000-0000AF000000}"/>
    <cellStyle name="Comma 2 3 3 2 2 2 3 2" xfId="7072" xr:uid="{71624ADD-5329-474A-A328-A9205618EE4D}"/>
    <cellStyle name="Comma 2 3 3 2 2 2 3 2 2" xfId="10576" xr:uid="{5DB4785A-B14E-455A-A97D-81095B776C9C}"/>
    <cellStyle name="Comma 2 3 3 2 2 2 3 2 2 2" xfId="21088" xr:uid="{1330AC58-FF7F-4FC2-85F8-2781F09E6D0B}"/>
    <cellStyle name="Comma 2 3 3 2 2 2 3 2 2 2 2" xfId="31600" xr:uid="{38AACCC2-3390-40D3-AF7E-3D27F2E18D33}"/>
    <cellStyle name="Comma 2 3 3 2 2 2 3 2 3" xfId="17584" xr:uid="{07D17636-EB11-4984-B186-D3E2FDE4ABF5}"/>
    <cellStyle name="Comma 2 3 3 2 2 2 3 2 3 2" xfId="28096" xr:uid="{8890CDCB-6B47-4548-AA2D-B05C48ED00BD}"/>
    <cellStyle name="Comma 2 3 3 2 2 2 3 3" xfId="14080" xr:uid="{D75388B4-5D07-496E-9172-F5E324E319D5}"/>
    <cellStyle name="Comma 2 3 3 2 2 2 3 3 2" xfId="24592" xr:uid="{C7FCD5AD-0C89-4188-80A2-9AA513500DFE}"/>
    <cellStyle name="Comma 2 3 3 2 2 2 4" xfId="4882" xr:uid="{1D297F97-1672-408C-957E-4B5B6EDE3A92}"/>
    <cellStyle name="Comma 2 3 3 2 2 2 4 2" xfId="8386" xr:uid="{79D32797-F5C8-43A9-906C-E13EDE1EEC0F}"/>
    <cellStyle name="Comma 2 3 3 2 2 2 4 2 2" xfId="18898" xr:uid="{9080CD16-4EB9-4ECE-BD57-1F3568457F86}"/>
    <cellStyle name="Comma 2 3 3 2 2 2 4 2 2 2" xfId="29410" xr:uid="{31A992FD-96C4-46D2-A983-81944E28C9F3}"/>
    <cellStyle name="Comma 2 3 3 2 2 2 4 3" xfId="15394" xr:uid="{29761DFA-BE5E-4D69-85A0-D369F7F45B48}"/>
    <cellStyle name="Comma 2 3 3 2 2 2 4 3 2" xfId="25906" xr:uid="{AEF31784-D222-46AA-992E-471A10B013E9}"/>
    <cellStyle name="Comma 2 3 3 2 2 2 5" xfId="11890" xr:uid="{FEA7695B-5A71-44AD-8CA3-02F7B61F67B1}"/>
    <cellStyle name="Comma 2 3 3 2 2 2 5 2" xfId="22402" xr:uid="{92B66A2C-2708-4CEA-9F5F-FE4D97767707}"/>
    <cellStyle name="Comma 2 3 3 2 2 3" xfId="2253" xr:uid="{00000000-0005-0000-0000-000057010000}"/>
    <cellStyle name="Comma 2 3 3 2 2 3 2" xfId="5758" xr:uid="{1FD0C183-3E60-4CC6-A5C8-BC3679C4CF5E}"/>
    <cellStyle name="Comma 2 3 3 2 2 3 2 2" xfId="9262" xr:uid="{9AD5E7D4-9BEA-4CA2-A7DC-B825E21C014A}"/>
    <cellStyle name="Comma 2 3 3 2 2 3 2 2 2" xfId="19774" xr:uid="{C8F0627E-B181-4E1D-9B4A-046880773ADC}"/>
    <cellStyle name="Comma 2 3 3 2 2 3 2 2 2 2" xfId="30286" xr:uid="{D4106999-3FA3-4C9A-81F5-2BDD18FBF5FB}"/>
    <cellStyle name="Comma 2 3 3 2 2 3 2 3" xfId="16270" xr:uid="{3C8C6201-281B-4180-BBDF-AB42F57ECA66}"/>
    <cellStyle name="Comma 2 3 3 2 2 3 2 3 2" xfId="26782" xr:uid="{7A6423C7-376B-4934-BBAF-E9D07C660F89}"/>
    <cellStyle name="Comma 2 3 3 2 2 3 3" xfId="12766" xr:uid="{7E093290-A057-4986-A481-5402B7584FBB}"/>
    <cellStyle name="Comma 2 3 3 2 2 3 3 2" xfId="23278" xr:uid="{73F113FA-EEB6-47FC-8836-61FD25363FF5}"/>
    <cellStyle name="Comma 2 3 3 2 2 4" xfId="3129" xr:uid="{00000000-0005-0000-0000-0000AE000000}"/>
    <cellStyle name="Comma 2 3 3 2 2 4 2" xfId="6634" xr:uid="{7C90B682-0384-463B-B415-AF0A98EB5BDE}"/>
    <cellStyle name="Comma 2 3 3 2 2 4 2 2" xfId="10138" xr:uid="{DC65E09C-084F-4E2C-94C6-AF657A1AB5FA}"/>
    <cellStyle name="Comma 2 3 3 2 2 4 2 2 2" xfId="20650" xr:uid="{E33AB83E-B39C-4094-A057-AA3F60D20612}"/>
    <cellStyle name="Comma 2 3 3 2 2 4 2 2 2 2" xfId="31162" xr:uid="{61EC7CA4-53BF-4448-AD48-9271DA206B83}"/>
    <cellStyle name="Comma 2 3 3 2 2 4 2 3" xfId="17146" xr:uid="{95CCC2D5-0D51-4EFA-8413-BCC3F98C42D7}"/>
    <cellStyle name="Comma 2 3 3 2 2 4 2 3 2" xfId="27658" xr:uid="{51EF710B-4EEF-4AA7-A599-66237D8F7AED}"/>
    <cellStyle name="Comma 2 3 3 2 2 4 3" xfId="13642" xr:uid="{E129E1B8-83B5-4E43-843B-88CA85B215F1}"/>
    <cellStyle name="Comma 2 3 3 2 2 4 3 2" xfId="24154" xr:uid="{EF3B9A15-4FBE-460C-A73E-B4F3D76E32D4}"/>
    <cellStyle name="Comma 2 3 3 2 2 5" xfId="4444" xr:uid="{70791D89-FA8C-4423-B0DD-0256F9F327C3}"/>
    <cellStyle name="Comma 2 3 3 2 2 5 2" xfId="7948" xr:uid="{CE951B30-EB18-49D8-8FBF-F3BF4812F20D}"/>
    <cellStyle name="Comma 2 3 3 2 2 5 2 2" xfId="18460" xr:uid="{B93EF421-C85B-4D04-83AC-5C9D844DB9F2}"/>
    <cellStyle name="Comma 2 3 3 2 2 5 2 2 2" xfId="28972" xr:uid="{B60C434C-791F-4494-9DBA-DCA24AC53D82}"/>
    <cellStyle name="Comma 2 3 3 2 2 5 3" xfId="14956" xr:uid="{9DCB6ADD-16BD-4E11-A58E-CDBA5F034246}"/>
    <cellStyle name="Comma 2 3 3 2 2 5 3 2" xfId="25468" xr:uid="{70BDEA1F-84E7-4757-9FD0-6E8FBE0E308C}"/>
    <cellStyle name="Comma 2 3 3 2 2 6" xfId="11452" xr:uid="{BE09D6FB-0E45-418D-97C3-C229B5E33F98}"/>
    <cellStyle name="Comma 2 3 3 2 2 6 2" xfId="21964" xr:uid="{30B33D78-F22D-4B34-A119-295344859E61}"/>
    <cellStyle name="Comma 2 3 3 2 3" xfId="1815" xr:uid="{00000000-0005-0000-0000-000058010000}"/>
    <cellStyle name="Comma 2 3 3 2 3 2" xfId="5320" xr:uid="{AE043194-4EB0-4861-9B6B-183B81FC86BB}"/>
    <cellStyle name="Comma 2 3 3 2 3 2 2" xfId="8824" xr:uid="{C077DD1C-E56F-439C-A29F-C8EA9B1DCF91}"/>
    <cellStyle name="Comma 2 3 3 2 3 2 2 2" xfId="19336" xr:uid="{05669E97-93AF-4477-B612-BB3F0B98D688}"/>
    <cellStyle name="Comma 2 3 3 2 3 2 2 2 2" xfId="29848" xr:uid="{B1A087AC-085E-46F6-84B1-24F0AEA9157E}"/>
    <cellStyle name="Comma 2 3 3 2 3 2 3" xfId="15832" xr:uid="{5BD3A27E-BDA8-4067-9B73-98D1D13C63D3}"/>
    <cellStyle name="Comma 2 3 3 2 3 2 3 2" xfId="26344" xr:uid="{BCCAD59B-4EF6-4421-8A1A-282D724FCEA8}"/>
    <cellStyle name="Comma 2 3 3 2 3 3" xfId="12328" xr:uid="{5C4734F3-29E5-4F51-9527-791F8888B010}"/>
    <cellStyle name="Comma 2 3 3 2 3 3 2" xfId="22840" xr:uid="{50236A9C-7FD5-4033-9204-136B483BDFB5}"/>
    <cellStyle name="Comma 2 3 3 2 4" xfId="4006" xr:uid="{160E75A8-558E-405C-9250-EA44743C2CA0}"/>
    <cellStyle name="Comma 2 3 3 2 4 2" xfId="7510" xr:uid="{EEA472EE-DE90-4DF2-A49D-F7D532660DA4}"/>
    <cellStyle name="Comma 2 3 3 2 4 2 2" xfId="18022" xr:uid="{E8C624F0-E9C9-4230-BB0A-1AC44D221191}"/>
    <cellStyle name="Comma 2 3 3 2 4 2 2 2" xfId="28534" xr:uid="{B806AE19-A6A0-4B81-8195-499632C7AFE5}"/>
    <cellStyle name="Comma 2 3 3 2 4 3" xfId="14518" xr:uid="{E12176AD-13D5-4F39-B990-CA88FC1CCF12}"/>
    <cellStyle name="Comma 2 3 3 2 4 3 2" xfId="25030" xr:uid="{69CF7937-8E6C-4A6F-93C0-71D58CB7D831}"/>
    <cellStyle name="Comma 2 3 3 2 5" xfId="11014" xr:uid="{50191671-F05B-4D1C-B730-07C63BC81353}"/>
    <cellStyle name="Comma 2 3 3 2 5 2" xfId="21526" xr:uid="{3A6ED383-40F3-405B-ADB5-8111F396D538}"/>
    <cellStyle name="Comma 2 3 3 3" xfId="355" xr:uid="{00000000-0005-0000-0000-000059010000}"/>
    <cellStyle name="Comma 2 3 3 3 2" xfId="794" xr:uid="{00000000-0005-0000-0000-00005A010000}"/>
    <cellStyle name="Comma 2 3 3 3 2 2" xfId="1232" xr:uid="{00000000-0005-0000-0000-00005B010000}"/>
    <cellStyle name="Comma 2 3 3 3 2 2 2" xfId="2547" xr:uid="{00000000-0005-0000-0000-00005C010000}"/>
    <cellStyle name="Comma 2 3 3 3 2 2 2 2" xfId="6052" xr:uid="{2AF28C2E-3582-45ED-9B89-F9EBBA466D57}"/>
    <cellStyle name="Comma 2 3 3 3 2 2 2 2 2" xfId="9556" xr:uid="{E48039E8-4907-48C5-BB37-02C678B5A50A}"/>
    <cellStyle name="Comma 2 3 3 3 2 2 2 2 2 2" xfId="20068" xr:uid="{57912048-AEE2-4456-9384-033A6A127258}"/>
    <cellStyle name="Comma 2 3 3 3 2 2 2 2 2 2 2" xfId="30580" xr:uid="{4717D8FA-F0CC-4DD6-A723-DD2F3DE23D95}"/>
    <cellStyle name="Comma 2 3 3 3 2 2 2 2 3" xfId="16564" xr:uid="{A54E673F-996D-42A7-B480-B77547285E36}"/>
    <cellStyle name="Comma 2 3 3 3 2 2 2 2 3 2" xfId="27076" xr:uid="{E2F3563E-CDB3-451C-8DE3-696C1A465A96}"/>
    <cellStyle name="Comma 2 3 3 3 2 2 2 3" xfId="13060" xr:uid="{E40170DF-98DA-477A-AB59-FC0F6BBCD212}"/>
    <cellStyle name="Comma 2 3 3 3 2 2 2 3 2" xfId="23572" xr:uid="{AF107DFF-3BD5-4EA3-8A75-D72402C725E6}"/>
    <cellStyle name="Comma 2 3 3 3 2 2 3" xfId="3423" xr:uid="{00000000-0005-0000-0000-0000B2000000}"/>
    <cellStyle name="Comma 2 3 3 3 2 2 3 2" xfId="6928" xr:uid="{F575271C-57E0-4573-AA93-7FD703EECB87}"/>
    <cellStyle name="Comma 2 3 3 3 2 2 3 2 2" xfId="10432" xr:uid="{21F1D5A7-4A72-433E-9722-D7B7EE0C82D8}"/>
    <cellStyle name="Comma 2 3 3 3 2 2 3 2 2 2" xfId="20944" xr:uid="{CA4E8D71-B85B-4C71-AE11-ECF31732CE01}"/>
    <cellStyle name="Comma 2 3 3 3 2 2 3 2 2 2 2" xfId="31456" xr:uid="{AB7ABA2F-9CCE-4C6F-8C77-E8D42833E219}"/>
    <cellStyle name="Comma 2 3 3 3 2 2 3 2 3" xfId="17440" xr:uid="{E8514EC8-5211-4967-8B5A-792649E7DC64}"/>
    <cellStyle name="Comma 2 3 3 3 2 2 3 2 3 2" xfId="27952" xr:uid="{A20B6093-D15F-4381-9087-DB2A31633C76}"/>
    <cellStyle name="Comma 2 3 3 3 2 2 3 3" xfId="13936" xr:uid="{CA026702-F33B-488B-8A6D-3EF1A44A9F02}"/>
    <cellStyle name="Comma 2 3 3 3 2 2 3 3 2" xfId="24448" xr:uid="{23AC1C38-FD7D-4941-9462-6BB8F6BB1D87}"/>
    <cellStyle name="Comma 2 3 3 3 2 2 4" xfId="4738" xr:uid="{44F0633D-2A37-4844-AB3F-A6B05462AEEC}"/>
    <cellStyle name="Comma 2 3 3 3 2 2 4 2" xfId="8242" xr:uid="{C7098AAC-AAED-41F2-ACCD-1575ECACD556}"/>
    <cellStyle name="Comma 2 3 3 3 2 2 4 2 2" xfId="18754" xr:uid="{E24CF6A2-7201-461E-A3FA-8E2AAD45946B}"/>
    <cellStyle name="Comma 2 3 3 3 2 2 4 2 2 2" xfId="29266" xr:uid="{ADCD2D29-E207-44BB-8333-5E7DE4255925}"/>
    <cellStyle name="Comma 2 3 3 3 2 2 4 3" xfId="15250" xr:uid="{38794C30-0371-406E-A16F-42EDAFD39556}"/>
    <cellStyle name="Comma 2 3 3 3 2 2 4 3 2" xfId="25762" xr:uid="{5090DEFA-B495-40E5-89D6-FF1FD4348E88}"/>
    <cellStyle name="Comma 2 3 3 3 2 2 5" xfId="11746" xr:uid="{0A523DF4-E012-4B15-94AF-04A633F1540F}"/>
    <cellStyle name="Comma 2 3 3 3 2 2 5 2" xfId="22258" xr:uid="{1FD14FF9-69E0-4FF8-94E6-DDEE44CA807D}"/>
    <cellStyle name="Comma 2 3 3 3 2 3" xfId="2109" xr:uid="{00000000-0005-0000-0000-00005D010000}"/>
    <cellStyle name="Comma 2 3 3 3 2 3 2" xfId="5614" xr:uid="{72209EE5-AA12-41B8-B58B-006852F60B53}"/>
    <cellStyle name="Comma 2 3 3 3 2 3 2 2" xfId="9118" xr:uid="{626214EA-E8EB-46F8-A583-D4ED3F38F9A1}"/>
    <cellStyle name="Comma 2 3 3 3 2 3 2 2 2" xfId="19630" xr:uid="{C9C4E419-1C0F-425B-BE87-AAE1489CF2CA}"/>
    <cellStyle name="Comma 2 3 3 3 2 3 2 2 2 2" xfId="30142" xr:uid="{493CFDEC-CF26-45CB-8E1C-060958E53CFD}"/>
    <cellStyle name="Comma 2 3 3 3 2 3 2 3" xfId="16126" xr:uid="{E73594AF-9501-4953-AE2A-F56C19EE11E7}"/>
    <cellStyle name="Comma 2 3 3 3 2 3 2 3 2" xfId="26638" xr:uid="{DC9471D9-A1AD-46D2-91C0-E1DE37DE9422}"/>
    <cellStyle name="Comma 2 3 3 3 2 3 3" xfId="12622" xr:uid="{96F2BD31-098B-4A74-9C41-63555F755620}"/>
    <cellStyle name="Comma 2 3 3 3 2 3 3 2" xfId="23134" xr:uid="{3DB34423-D75E-4D6A-B9C4-AEBE07F34E76}"/>
    <cellStyle name="Comma 2 3 3 3 2 4" xfId="2985" xr:uid="{00000000-0005-0000-0000-0000B1000000}"/>
    <cellStyle name="Comma 2 3 3 3 2 4 2" xfId="6490" xr:uid="{3CA09219-BC80-4D3C-8C83-AE3F1DDCF823}"/>
    <cellStyle name="Comma 2 3 3 3 2 4 2 2" xfId="9994" xr:uid="{0A9BB9B7-449B-4C45-BC15-980D549B31EA}"/>
    <cellStyle name="Comma 2 3 3 3 2 4 2 2 2" xfId="20506" xr:uid="{7465AC68-9CC5-4B33-9FD8-466F25E24E96}"/>
    <cellStyle name="Comma 2 3 3 3 2 4 2 2 2 2" xfId="31018" xr:uid="{10F805EF-A5CD-4C40-951E-5D83FA8D455C}"/>
    <cellStyle name="Comma 2 3 3 3 2 4 2 3" xfId="17002" xr:uid="{97861089-647B-437F-9343-83F18F8EEAE9}"/>
    <cellStyle name="Comma 2 3 3 3 2 4 2 3 2" xfId="27514" xr:uid="{F2F2504F-A205-46F4-964F-9799B399D22D}"/>
    <cellStyle name="Comma 2 3 3 3 2 4 3" xfId="13498" xr:uid="{1EFC6357-60B7-4C02-BA4E-A67B22195887}"/>
    <cellStyle name="Comma 2 3 3 3 2 4 3 2" xfId="24010" xr:uid="{48E49C68-C1A7-414A-BAD4-9514B5B5E41F}"/>
    <cellStyle name="Comma 2 3 3 3 2 5" xfId="4300" xr:uid="{9BF5F6F7-CF56-4050-84F7-490281266971}"/>
    <cellStyle name="Comma 2 3 3 3 2 5 2" xfId="7804" xr:uid="{AAE8D3FC-6809-47E5-92A3-E685BED399E9}"/>
    <cellStyle name="Comma 2 3 3 3 2 5 2 2" xfId="18316" xr:uid="{52A6BF92-40CF-48F4-8971-F1A9471D6292}"/>
    <cellStyle name="Comma 2 3 3 3 2 5 2 2 2" xfId="28828" xr:uid="{75B5742B-1A9D-4A16-A7E8-DBF6880C9D50}"/>
    <cellStyle name="Comma 2 3 3 3 2 5 3" xfId="14812" xr:uid="{43BF6717-99B8-436F-8944-29F59B76925A}"/>
    <cellStyle name="Comma 2 3 3 3 2 5 3 2" xfId="25324" xr:uid="{95E8688B-1E10-47FA-8515-3844B9E52AF8}"/>
    <cellStyle name="Comma 2 3 3 3 2 6" xfId="11308" xr:uid="{8E857786-3241-4F37-B8C9-7622BB662DFA}"/>
    <cellStyle name="Comma 2 3 3 3 2 6 2" xfId="21820" xr:uid="{52C63B41-B032-4BF2-93EF-9D0B0D60F26A}"/>
    <cellStyle name="Comma 2 3 3 3 3" xfId="1671" xr:uid="{00000000-0005-0000-0000-00005E010000}"/>
    <cellStyle name="Comma 2 3 3 3 3 2" xfId="5176" xr:uid="{18280649-F301-4A36-92FC-D4A3538286F6}"/>
    <cellStyle name="Comma 2 3 3 3 3 2 2" xfId="8680" xr:uid="{2D705FA7-5547-472E-9207-5AC63BDACB8F}"/>
    <cellStyle name="Comma 2 3 3 3 3 2 2 2" xfId="19192" xr:uid="{D1153E2B-3272-45E7-9356-989B31A8BDB2}"/>
    <cellStyle name="Comma 2 3 3 3 3 2 2 2 2" xfId="29704" xr:uid="{E10D9450-975C-44EB-9844-78A5B1C5A6DC}"/>
    <cellStyle name="Comma 2 3 3 3 3 2 3" xfId="15688" xr:uid="{5C97464B-D5C1-47B8-AE77-C82EB52A18CD}"/>
    <cellStyle name="Comma 2 3 3 3 3 2 3 2" xfId="26200" xr:uid="{A756E889-BB47-471A-9147-12746CC9093C}"/>
    <cellStyle name="Comma 2 3 3 3 3 3" xfId="12184" xr:uid="{0EC1E1A4-FDF8-4467-8CC2-3C73E0659DF0}"/>
    <cellStyle name="Comma 2 3 3 3 3 3 2" xfId="22696" xr:uid="{2D26C79D-3BDB-4A21-8FEA-309C81726A28}"/>
    <cellStyle name="Comma 2 3 3 3 4" xfId="3862" xr:uid="{E1213F21-40A2-496C-B8AC-A95D08DA320C}"/>
    <cellStyle name="Comma 2 3 3 3 4 2" xfId="7366" xr:uid="{8832C859-42B8-4275-9F27-88195300E02B}"/>
    <cellStyle name="Comma 2 3 3 3 4 2 2" xfId="17878" xr:uid="{7D4A09CA-B704-485B-B03C-CDD76ADA7EFF}"/>
    <cellStyle name="Comma 2 3 3 3 4 2 2 2" xfId="28390" xr:uid="{05B5E6F7-8C00-494A-A22B-6C77F25F1038}"/>
    <cellStyle name="Comma 2 3 3 3 4 3" xfId="14374" xr:uid="{D1D16D9C-073B-4FD9-9A3D-A8BDA1D0525F}"/>
    <cellStyle name="Comma 2 3 3 3 4 3 2" xfId="24886" xr:uid="{6CE09AB5-2B99-4E19-B32D-67C4DFF89C67}"/>
    <cellStyle name="Comma 2 3 3 3 5" xfId="10870" xr:uid="{BCC5DC2F-70E4-43EC-B2DA-7E660B3EC1E3}"/>
    <cellStyle name="Comma 2 3 3 3 5 2" xfId="21382" xr:uid="{5A08EBC4-77AC-45E0-A419-E5963BF0EAB4}"/>
    <cellStyle name="Comma 2 3 3 4" xfId="650" xr:uid="{00000000-0005-0000-0000-00005F010000}"/>
    <cellStyle name="Comma 2 3 3 4 2" xfId="1088" xr:uid="{00000000-0005-0000-0000-000060010000}"/>
    <cellStyle name="Comma 2 3 3 4 2 2" xfId="2403" xr:uid="{00000000-0005-0000-0000-000061010000}"/>
    <cellStyle name="Comma 2 3 3 4 2 2 2" xfId="5908" xr:uid="{B5320A04-9C3E-4157-A88D-150486B2FBB3}"/>
    <cellStyle name="Comma 2 3 3 4 2 2 2 2" xfId="9412" xr:uid="{B518A58C-571B-45D1-B00B-DE1A6D1B6ECA}"/>
    <cellStyle name="Comma 2 3 3 4 2 2 2 2 2" xfId="19924" xr:uid="{2429654E-EA40-4077-B437-D39C2367CC3F}"/>
    <cellStyle name="Comma 2 3 3 4 2 2 2 2 2 2" xfId="30436" xr:uid="{7685EE52-BD63-413F-A40E-6F4D9BFEEE95}"/>
    <cellStyle name="Comma 2 3 3 4 2 2 2 3" xfId="16420" xr:uid="{07C2A934-E7A2-4E6E-B66B-DF1B9AE0F547}"/>
    <cellStyle name="Comma 2 3 3 4 2 2 2 3 2" xfId="26932" xr:uid="{36BCA9D3-1D40-477C-A006-24E2B6965568}"/>
    <cellStyle name="Comma 2 3 3 4 2 2 3" xfId="12916" xr:uid="{449F0D95-57A4-45B7-8B3E-8E219E618C91}"/>
    <cellStyle name="Comma 2 3 3 4 2 2 3 2" xfId="23428" xr:uid="{57F978DD-DD85-4F7B-9299-1FEA3E3CD9DD}"/>
    <cellStyle name="Comma 2 3 3 4 2 3" xfId="3279" xr:uid="{00000000-0005-0000-0000-0000B4000000}"/>
    <cellStyle name="Comma 2 3 3 4 2 3 2" xfId="6784" xr:uid="{27DEC2BE-6942-4320-9ECF-F7E8224F584A}"/>
    <cellStyle name="Comma 2 3 3 4 2 3 2 2" xfId="10288" xr:uid="{0C78C94D-1B02-4F6A-9252-0006DA398247}"/>
    <cellStyle name="Comma 2 3 3 4 2 3 2 2 2" xfId="20800" xr:uid="{28E6AB2A-B6FB-4CE5-9F25-321C7EF303FC}"/>
    <cellStyle name="Comma 2 3 3 4 2 3 2 2 2 2" xfId="31312" xr:uid="{217FBDF0-DA56-45A2-A127-BFD3A244EB09}"/>
    <cellStyle name="Comma 2 3 3 4 2 3 2 3" xfId="17296" xr:uid="{D9EB8E8A-E96B-4724-8D7F-FDBC633C10F3}"/>
    <cellStyle name="Comma 2 3 3 4 2 3 2 3 2" xfId="27808" xr:uid="{12B7AC3C-4F50-4395-8B2D-7ACDA16EAF76}"/>
    <cellStyle name="Comma 2 3 3 4 2 3 3" xfId="13792" xr:uid="{458ADDAB-2886-46D3-B81B-1BA4F0102F8D}"/>
    <cellStyle name="Comma 2 3 3 4 2 3 3 2" xfId="24304" xr:uid="{C722BEE1-4E07-4B68-BE18-F9D7CE2D4F9C}"/>
    <cellStyle name="Comma 2 3 3 4 2 4" xfId="4594" xr:uid="{06B0FBBB-FFE2-487D-AB27-BB3660DE166B}"/>
    <cellStyle name="Comma 2 3 3 4 2 4 2" xfId="8098" xr:uid="{B11484A0-A80D-40C3-A446-C8B24BBA264B}"/>
    <cellStyle name="Comma 2 3 3 4 2 4 2 2" xfId="18610" xr:uid="{415CD896-7FD5-4CF3-ACCF-2EB9D717EFF7}"/>
    <cellStyle name="Comma 2 3 3 4 2 4 2 2 2" xfId="29122" xr:uid="{D1499A40-8C80-4698-AC84-9AEDFD112F5A}"/>
    <cellStyle name="Comma 2 3 3 4 2 4 3" xfId="15106" xr:uid="{57651262-1EBF-4749-9A8A-CBD007942959}"/>
    <cellStyle name="Comma 2 3 3 4 2 4 3 2" xfId="25618" xr:uid="{08CC9706-D134-4065-81B4-44FB6C3285CC}"/>
    <cellStyle name="Comma 2 3 3 4 2 5" xfId="11602" xr:uid="{2315DCC7-B24F-4180-A483-37172E843F4F}"/>
    <cellStyle name="Comma 2 3 3 4 2 5 2" xfId="22114" xr:uid="{A27AC0B9-A0B9-45A6-BF1C-81AC3D6A1250}"/>
    <cellStyle name="Comma 2 3 3 4 3" xfId="1965" xr:uid="{00000000-0005-0000-0000-000062010000}"/>
    <cellStyle name="Comma 2 3 3 4 3 2" xfId="5470" xr:uid="{0B28D842-1C47-4531-A556-76DA4139F2BD}"/>
    <cellStyle name="Comma 2 3 3 4 3 2 2" xfId="8974" xr:uid="{16DF0C8F-8B10-4882-A9DD-3FBF09C43A64}"/>
    <cellStyle name="Comma 2 3 3 4 3 2 2 2" xfId="19486" xr:uid="{DD03CD26-EE86-4B39-A1FF-9C84F18E2AFB}"/>
    <cellStyle name="Comma 2 3 3 4 3 2 2 2 2" xfId="29998" xr:uid="{63DDFB89-E3D9-47BD-A5DF-92CB03A67497}"/>
    <cellStyle name="Comma 2 3 3 4 3 2 3" xfId="15982" xr:uid="{7099AF5E-A022-46A4-9868-8000AC4D8464}"/>
    <cellStyle name="Comma 2 3 3 4 3 2 3 2" xfId="26494" xr:uid="{B440EA1D-C3E9-45A6-8F3E-D1DEBA610F71}"/>
    <cellStyle name="Comma 2 3 3 4 3 3" xfId="12478" xr:uid="{6A4AD91E-9453-4141-8DAA-33318E507928}"/>
    <cellStyle name="Comma 2 3 3 4 3 3 2" xfId="22990" xr:uid="{719297BC-AAB1-4FF1-B35C-2CF5766E36F5}"/>
    <cellStyle name="Comma 2 3 3 4 4" xfId="2841" xr:uid="{00000000-0005-0000-0000-0000B3000000}"/>
    <cellStyle name="Comma 2 3 3 4 4 2" xfId="6346" xr:uid="{C2A11D27-65FC-4C24-A8C4-0A21F8A79317}"/>
    <cellStyle name="Comma 2 3 3 4 4 2 2" xfId="9850" xr:uid="{72FA8630-D9DC-4806-B0B8-18E2119C96DC}"/>
    <cellStyle name="Comma 2 3 3 4 4 2 2 2" xfId="20362" xr:uid="{3ECEF9EE-242F-4CED-BE57-E235D9B5C5B2}"/>
    <cellStyle name="Comma 2 3 3 4 4 2 2 2 2" xfId="30874" xr:uid="{E2BDB9D3-2040-472D-8B60-455C343722F2}"/>
    <cellStyle name="Comma 2 3 3 4 4 2 3" xfId="16858" xr:uid="{44D715FE-7DA1-4A46-A1A5-A09EDB114F34}"/>
    <cellStyle name="Comma 2 3 3 4 4 2 3 2" xfId="27370" xr:uid="{EC94E385-3526-4512-982F-CBB4F2FB6845}"/>
    <cellStyle name="Comma 2 3 3 4 4 3" xfId="13354" xr:uid="{BACC2882-849F-4BBF-973D-E6780DB98E31}"/>
    <cellStyle name="Comma 2 3 3 4 4 3 2" xfId="23866" xr:uid="{18C904F6-9DFE-49F0-B583-CDB405025A52}"/>
    <cellStyle name="Comma 2 3 3 4 5" xfId="4156" xr:uid="{BA340284-3FD1-4B01-8515-FDFB87C28875}"/>
    <cellStyle name="Comma 2 3 3 4 5 2" xfId="7660" xr:uid="{E51E1D31-FED9-4FA6-AB7E-1969075B3D78}"/>
    <cellStyle name="Comma 2 3 3 4 5 2 2" xfId="18172" xr:uid="{BF3048E2-F83A-47CB-B2B0-32FAA8C6BC88}"/>
    <cellStyle name="Comma 2 3 3 4 5 2 2 2" xfId="28684" xr:uid="{D0E5870A-8C05-4125-8A62-3088231AF89C}"/>
    <cellStyle name="Comma 2 3 3 4 5 3" xfId="14668" xr:uid="{75107CA4-E805-437F-8D02-05178AB6F70F}"/>
    <cellStyle name="Comma 2 3 3 4 5 3 2" xfId="25180" xr:uid="{5893D4AF-E5FB-4BFC-B573-38EE9F3EE8C9}"/>
    <cellStyle name="Comma 2 3 3 4 6" xfId="11164" xr:uid="{83AC90FC-7B47-4DCF-AE73-851BA7B49219}"/>
    <cellStyle name="Comma 2 3 3 4 6 2" xfId="21676" xr:uid="{27D90013-D4B6-4283-88ED-7A3EAEA8DF80}"/>
    <cellStyle name="Comma 2 3 3 5" xfId="1527" xr:uid="{00000000-0005-0000-0000-000063010000}"/>
    <cellStyle name="Comma 2 3 3 5 2" xfId="5032" xr:uid="{D3BEB550-83A7-42A6-8D39-6E6A3432B5D8}"/>
    <cellStyle name="Comma 2 3 3 5 2 2" xfId="8536" xr:uid="{2230DE27-E75F-450F-ADB8-A6CE46A49581}"/>
    <cellStyle name="Comma 2 3 3 5 2 2 2" xfId="19048" xr:uid="{E1D2C202-1377-4847-93BE-83336432563B}"/>
    <cellStyle name="Comma 2 3 3 5 2 2 2 2" xfId="29560" xr:uid="{EB3C0A92-B746-4D12-B936-37002070E770}"/>
    <cellStyle name="Comma 2 3 3 5 2 3" xfId="15544" xr:uid="{2E3D35C9-BC73-40D3-87B8-847C57B8F2C8}"/>
    <cellStyle name="Comma 2 3 3 5 2 3 2" xfId="26056" xr:uid="{CE74C457-42FF-4BE6-A389-313BF02BC5C9}"/>
    <cellStyle name="Comma 2 3 3 5 3" xfId="12040" xr:uid="{75DF2DBF-5D63-4EED-AA6D-794146EEE1CA}"/>
    <cellStyle name="Comma 2 3 3 5 3 2" xfId="22552" xr:uid="{22495798-CD9C-4604-AB62-BF3FEB1315BE}"/>
    <cellStyle name="Comma 2 3 3 6" xfId="3718" xr:uid="{08E2C127-B642-408E-B74B-CA02AA993EE3}"/>
    <cellStyle name="Comma 2 3 3 6 2" xfId="7222" xr:uid="{7079EAD6-66EC-4298-88B2-E98D8DEA8533}"/>
    <cellStyle name="Comma 2 3 3 6 2 2" xfId="17734" xr:uid="{FD114B73-FF20-4936-AC04-F0BEE5C5B0D8}"/>
    <cellStyle name="Comma 2 3 3 6 2 2 2" xfId="28246" xr:uid="{7EF6E288-F372-421A-A6D8-1ADDABE9F941}"/>
    <cellStyle name="Comma 2 3 3 6 3" xfId="14230" xr:uid="{DC9EEB71-746B-4D22-8695-319707B4E5A4}"/>
    <cellStyle name="Comma 2 3 3 6 3 2" xfId="24742" xr:uid="{5DF0B62D-8381-41B1-9342-51E263837240}"/>
    <cellStyle name="Comma 2 3 3 7" xfId="10726" xr:uid="{CD5BF91D-76E5-4065-BB54-CEF514CEDD3D}"/>
    <cellStyle name="Comma 2 3 3 7 2" xfId="21238" xr:uid="{326FA398-09C8-4E98-9C5F-C03DAE11B5DF}"/>
    <cellStyle name="Comma 2 3 4" xfId="427" xr:uid="{00000000-0005-0000-0000-000064010000}"/>
    <cellStyle name="Comma 2 3 4 2" xfId="866" xr:uid="{00000000-0005-0000-0000-000065010000}"/>
    <cellStyle name="Comma 2 3 4 2 2" xfId="1304" xr:uid="{00000000-0005-0000-0000-000066010000}"/>
    <cellStyle name="Comma 2 3 4 2 2 2" xfId="2619" xr:uid="{00000000-0005-0000-0000-000067010000}"/>
    <cellStyle name="Comma 2 3 4 2 2 2 2" xfId="6124" xr:uid="{6F52E456-6239-42B8-AD7C-BE89BB7853C3}"/>
    <cellStyle name="Comma 2 3 4 2 2 2 2 2" xfId="9628" xr:uid="{153C57D7-E72B-4699-85D6-AA958A195D18}"/>
    <cellStyle name="Comma 2 3 4 2 2 2 2 2 2" xfId="20140" xr:uid="{C08B71CC-B310-4CCB-A125-6F5DD7A6293F}"/>
    <cellStyle name="Comma 2 3 4 2 2 2 2 2 2 2" xfId="30652" xr:uid="{EA69E47E-2D2F-4B0B-930C-36399F79433E}"/>
    <cellStyle name="Comma 2 3 4 2 2 2 2 3" xfId="16636" xr:uid="{9DF9E992-4FC0-46B5-9B07-86E541B0AB96}"/>
    <cellStyle name="Comma 2 3 4 2 2 2 2 3 2" xfId="27148" xr:uid="{42D85CAF-9814-4644-B453-E7FBA3B471A7}"/>
    <cellStyle name="Comma 2 3 4 2 2 2 3" xfId="13132" xr:uid="{01AA1F53-7EFD-4834-96ED-46BA299730AE}"/>
    <cellStyle name="Comma 2 3 4 2 2 2 3 2" xfId="23644" xr:uid="{FE37F803-12FF-4844-BEC2-DF9332ED8BAE}"/>
    <cellStyle name="Comma 2 3 4 2 2 3" xfId="3495" xr:uid="{00000000-0005-0000-0000-0000B7000000}"/>
    <cellStyle name="Comma 2 3 4 2 2 3 2" xfId="7000" xr:uid="{255FD276-8E7E-413A-8857-B19BD624E302}"/>
    <cellStyle name="Comma 2 3 4 2 2 3 2 2" xfId="10504" xr:uid="{D780B831-7049-4D71-92E6-027F9C622CAC}"/>
    <cellStyle name="Comma 2 3 4 2 2 3 2 2 2" xfId="21016" xr:uid="{7D54D848-6487-401B-87A8-BF94664DEF0D}"/>
    <cellStyle name="Comma 2 3 4 2 2 3 2 2 2 2" xfId="31528" xr:uid="{8009BBF7-DDB2-43F7-8B32-6E152A66CBC1}"/>
    <cellStyle name="Comma 2 3 4 2 2 3 2 3" xfId="17512" xr:uid="{84047585-AA97-4244-BCD8-89057E95D801}"/>
    <cellStyle name="Comma 2 3 4 2 2 3 2 3 2" xfId="28024" xr:uid="{0872E5DD-8E3F-43A3-B8C0-B84ACDFA4AE3}"/>
    <cellStyle name="Comma 2 3 4 2 2 3 3" xfId="14008" xr:uid="{E697B6DB-CE6C-428F-83EA-EDE31809A85F}"/>
    <cellStyle name="Comma 2 3 4 2 2 3 3 2" xfId="24520" xr:uid="{495714DD-F5A2-459E-B5A9-D87D3B71C310}"/>
    <cellStyle name="Comma 2 3 4 2 2 4" xfId="4810" xr:uid="{D7C34912-0441-4BC5-A9D4-FF430B98A7B3}"/>
    <cellStyle name="Comma 2 3 4 2 2 4 2" xfId="8314" xr:uid="{4E4D1859-1470-4491-8DD7-302AA2581024}"/>
    <cellStyle name="Comma 2 3 4 2 2 4 2 2" xfId="18826" xr:uid="{547C7270-A56D-4382-B202-6F7D579DD475}"/>
    <cellStyle name="Comma 2 3 4 2 2 4 2 2 2" xfId="29338" xr:uid="{5F265DD8-EEC4-4929-9E35-54C9D8EB0BE3}"/>
    <cellStyle name="Comma 2 3 4 2 2 4 3" xfId="15322" xr:uid="{8335E40B-A014-45AE-873E-0381BA20394F}"/>
    <cellStyle name="Comma 2 3 4 2 2 4 3 2" xfId="25834" xr:uid="{5FEF8F4A-CF00-48D0-9D04-C1B942769E84}"/>
    <cellStyle name="Comma 2 3 4 2 2 5" xfId="11818" xr:uid="{395A7F7B-0578-45FE-BEAE-317A1CAD4EB3}"/>
    <cellStyle name="Comma 2 3 4 2 2 5 2" xfId="22330" xr:uid="{59412F52-B162-459D-8A80-21E0DB369E8E}"/>
    <cellStyle name="Comma 2 3 4 2 3" xfId="2181" xr:uid="{00000000-0005-0000-0000-000068010000}"/>
    <cellStyle name="Comma 2 3 4 2 3 2" xfId="5686" xr:uid="{19AFF7BB-B748-40C7-98B3-C8517A0103EB}"/>
    <cellStyle name="Comma 2 3 4 2 3 2 2" xfId="9190" xr:uid="{4C4AE2A6-88E1-469D-A1AE-C4B8B18DB531}"/>
    <cellStyle name="Comma 2 3 4 2 3 2 2 2" xfId="19702" xr:uid="{ADC2BBDD-5B6D-4184-B948-BD3D65A135C9}"/>
    <cellStyle name="Comma 2 3 4 2 3 2 2 2 2" xfId="30214" xr:uid="{6DF75B58-6034-4A05-ABC2-C1C640E3EC7E}"/>
    <cellStyle name="Comma 2 3 4 2 3 2 3" xfId="16198" xr:uid="{7F072956-B006-48B0-9920-A9B552AD1A7E}"/>
    <cellStyle name="Comma 2 3 4 2 3 2 3 2" xfId="26710" xr:uid="{DCA924B5-FC6D-4252-B5A8-11D8399E954C}"/>
    <cellStyle name="Comma 2 3 4 2 3 3" xfId="12694" xr:uid="{E483A6AB-04DE-4940-A888-51CBC96476C6}"/>
    <cellStyle name="Comma 2 3 4 2 3 3 2" xfId="23206" xr:uid="{A3BD3DF3-730A-4DBE-95E9-7F649DE7B037}"/>
    <cellStyle name="Comma 2 3 4 2 4" xfId="3057" xr:uid="{00000000-0005-0000-0000-0000B6000000}"/>
    <cellStyle name="Comma 2 3 4 2 4 2" xfId="6562" xr:uid="{7E5EBC43-2C1C-4189-82DB-88014CF58F27}"/>
    <cellStyle name="Comma 2 3 4 2 4 2 2" xfId="10066" xr:uid="{7ACB3634-D6F5-488E-A076-4F61ADD74F95}"/>
    <cellStyle name="Comma 2 3 4 2 4 2 2 2" xfId="20578" xr:uid="{3704408E-56B5-44FD-B002-F7E53651F4AF}"/>
    <cellStyle name="Comma 2 3 4 2 4 2 2 2 2" xfId="31090" xr:uid="{F500EE94-D559-4AEB-981B-4C810E6E9935}"/>
    <cellStyle name="Comma 2 3 4 2 4 2 3" xfId="17074" xr:uid="{02340817-5C89-4D86-AEE3-01816C4BC7CF}"/>
    <cellStyle name="Comma 2 3 4 2 4 2 3 2" xfId="27586" xr:uid="{4C8C0455-2A0F-4A8E-845A-664E86C9B4E9}"/>
    <cellStyle name="Comma 2 3 4 2 4 3" xfId="13570" xr:uid="{6A2D493E-F370-4CE1-9169-9A96D533BA67}"/>
    <cellStyle name="Comma 2 3 4 2 4 3 2" xfId="24082" xr:uid="{94DC0F2C-EBA0-42AB-AC8F-4CCBB92629E0}"/>
    <cellStyle name="Comma 2 3 4 2 5" xfId="4372" xr:uid="{1BBDB717-583D-4E6A-95CF-E48A018B8627}"/>
    <cellStyle name="Comma 2 3 4 2 5 2" xfId="7876" xr:uid="{5B548984-2AC3-42C9-A50F-8684A46F15A7}"/>
    <cellStyle name="Comma 2 3 4 2 5 2 2" xfId="18388" xr:uid="{8A5E1048-7E07-4A12-83E0-BB7C295E3C22}"/>
    <cellStyle name="Comma 2 3 4 2 5 2 2 2" xfId="28900" xr:uid="{5076DF28-9218-402C-9337-5CDCBACB3CAF}"/>
    <cellStyle name="Comma 2 3 4 2 5 3" xfId="14884" xr:uid="{7D251312-F3C6-46E1-B618-2D983E2E8BA1}"/>
    <cellStyle name="Comma 2 3 4 2 5 3 2" xfId="25396" xr:uid="{B9DCF621-C1C9-4385-BA8A-9EC6BAFBD5EA}"/>
    <cellStyle name="Comma 2 3 4 2 6" xfId="11380" xr:uid="{EC9E398A-E84B-4F23-B493-851C63D249A1}"/>
    <cellStyle name="Comma 2 3 4 2 6 2" xfId="21892" xr:uid="{6E70FB7B-D41A-4209-A192-3F4F13435509}"/>
    <cellStyle name="Comma 2 3 4 3" xfId="1743" xr:uid="{00000000-0005-0000-0000-000069010000}"/>
    <cellStyle name="Comma 2 3 4 3 2" xfId="5248" xr:uid="{4449EB56-DE85-408B-ADA9-EA480277CFCE}"/>
    <cellStyle name="Comma 2 3 4 3 2 2" xfId="8752" xr:uid="{F0C212AF-AD07-4721-A3B2-CB028404615D}"/>
    <cellStyle name="Comma 2 3 4 3 2 2 2" xfId="19264" xr:uid="{96400A9E-4112-4B6E-8000-C0227D1A0453}"/>
    <cellStyle name="Comma 2 3 4 3 2 2 2 2" xfId="29776" xr:uid="{237DBF62-B8F7-4636-92EC-81CC57078510}"/>
    <cellStyle name="Comma 2 3 4 3 2 3" xfId="15760" xr:uid="{A047A436-4E47-4506-95FB-1F289551230C}"/>
    <cellStyle name="Comma 2 3 4 3 2 3 2" xfId="26272" xr:uid="{95CE78FC-BFFA-4953-A23A-5CAB62917678}"/>
    <cellStyle name="Comma 2 3 4 3 3" xfId="12256" xr:uid="{A482418F-D74A-4D32-90A8-C9B6BAC8B68A}"/>
    <cellStyle name="Comma 2 3 4 3 3 2" xfId="22768" xr:uid="{CCA7618D-2EF2-4668-9516-98F4DA4B8AA1}"/>
    <cellStyle name="Comma 2 3 4 4" xfId="3934" xr:uid="{3A5C938C-841A-4E7D-9977-D06581433C01}"/>
    <cellStyle name="Comma 2 3 4 4 2" xfId="7438" xr:uid="{11E8DF6B-DF71-446C-8F79-97CB27756686}"/>
    <cellStyle name="Comma 2 3 4 4 2 2" xfId="17950" xr:uid="{9DB597A0-65BF-40CB-B92B-4A672DA0F872}"/>
    <cellStyle name="Comma 2 3 4 4 2 2 2" xfId="28462" xr:uid="{E45525AC-5710-43C2-B8D0-477D7345166B}"/>
    <cellStyle name="Comma 2 3 4 4 3" xfId="14446" xr:uid="{415DE0DF-236B-4521-9824-61E78ABC979E}"/>
    <cellStyle name="Comma 2 3 4 4 3 2" xfId="24958" xr:uid="{E9F06E60-5058-4B5D-AB57-1D9005832182}"/>
    <cellStyle name="Comma 2 3 4 5" xfId="10942" xr:uid="{C0FFCE28-E6D9-4384-B98B-68F71B7BEB31}"/>
    <cellStyle name="Comma 2 3 4 5 2" xfId="21454" xr:uid="{09585DAD-CFB3-4F94-B702-5D1A20C05243}"/>
    <cellStyle name="Comma 2 3 5" xfId="283" xr:uid="{00000000-0005-0000-0000-00006A010000}"/>
    <cellStyle name="Comma 2 3 5 2" xfId="722" xr:uid="{00000000-0005-0000-0000-00006B010000}"/>
    <cellStyle name="Comma 2 3 5 2 2" xfId="1160" xr:uid="{00000000-0005-0000-0000-00006C010000}"/>
    <cellStyle name="Comma 2 3 5 2 2 2" xfId="2475" xr:uid="{00000000-0005-0000-0000-00006D010000}"/>
    <cellStyle name="Comma 2 3 5 2 2 2 2" xfId="5980" xr:uid="{47C15E5A-2BAF-4DB8-985C-862DC78A6D56}"/>
    <cellStyle name="Comma 2 3 5 2 2 2 2 2" xfId="9484" xr:uid="{B2B08D2C-3F3E-4405-ABC6-DE38ED2D6B67}"/>
    <cellStyle name="Comma 2 3 5 2 2 2 2 2 2" xfId="19996" xr:uid="{70DB1587-D937-4D66-9E59-B4FA039BD51D}"/>
    <cellStyle name="Comma 2 3 5 2 2 2 2 2 2 2" xfId="30508" xr:uid="{7AD554FA-23BE-46C1-BE4A-B928E1B02524}"/>
    <cellStyle name="Comma 2 3 5 2 2 2 2 3" xfId="16492" xr:uid="{DA0EB809-0899-419C-8387-4B947C97A45F}"/>
    <cellStyle name="Comma 2 3 5 2 2 2 2 3 2" xfId="27004" xr:uid="{72E94F55-3FF9-4D10-8115-4B107C3FB836}"/>
    <cellStyle name="Comma 2 3 5 2 2 2 3" xfId="12988" xr:uid="{F5FD6359-AC99-416F-906D-E301981438BD}"/>
    <cellStyle name="Comma 2 3 5 2 2 2 3 2" xfId="23500" xr:uid="{2EA0F5D7-EA10-435F-A647-BA59B74D38DF}"/>
    <cellStyle name="Comma 2 3 5 2 2 3" xfId="3351" xr:uid="{00000000-0005-0000-0000-0000BA000000}"/>
    <cellStyle name="Comma 2 3 5 2 2 3 2" xfId="6856" xr:uid="{F7E6D487-1BCC-4624-B8F4-CD05C5EAC851}"/>
    <cellStyle name="Comma 2 3 5 2 2 3 2 2" xfId="10360" xr:uid="{17DFB664-89BC-45F7-81C0-2CA005823CFD}"/>
    <cellStyle name="Comma 2 3 5 2 2 3 2 2 2" xfId="20872" xr:uid="{0CE07329-8AB5-43AF-8AF6-7C5967FF924E}"/>
    <cellStyle name="Comma 2 3 5 2 2 3 2 2 2 2" xfId="31384" xr:uid="{3286F381-03FE-41C6-B210-F5B454031DC7}"/>
    <cellStyle name="Comma 2 3 5 2 2 3 2 3" xfId="17368" xr:uid="{C87091D2-E157-4573-87A2-74AC4A0A5F2C}"/>
    <cellStyle name="Comma 2 3 5 2 2 3 2 3 2" xfId="27880" xr:uid="{017A10AA-4316-49F4-8C98-E7B13563847A}"/>
    <cellStyle name="Comma 2 3 5 2 2 3 3" xfId="13864" xr:uid="{8D14D4DD-9503-4DFF-9BC9-4FDD190FC006}"/>
    <cellStyle name="Comma 2 3 5 2 2 3 3 2" xfId="24376" xr:uid="{1378FCB7-481E-4EAF-B121-AD87AD1F6F30}"/>
    <cellStyle name="Comma 2 3 5 2 2 4" xfId="4666" xr:uid="{03B57F59-D5A1-43B6-8E23-2F558DF2C34E}"/>
    <cellStyle name="Comma 2 3 5 2 2 4 2" xfId="8170" xr:uid="{B9420428-6568-4906-90AC-BA1CCFEF7840}"/>
    <cellStyle name="Comma 2 3 5 2 2 4 2 2" xfId="18682" xr:uid="{6724F82C-4A7F-4ABA-9533-5F3404E9C8BA}"/>
    <cellStyle name="Comma 2 3 5 2 2 4 2 2 2" xfId="29194" xr:uid="{D7D1EE81-278C-4816-A831-86403BE77532}"/>
    <cellStyle name="Comma 2 3 5 2 2 4 3" xfId="15178" xr:uid="{36BA81BC-0B3F-45ED-8DBF-2234E346F7D7}"/>
    <cellStyle name="Comma 2 3 5 2 2 4 3 2" xfId="25690" xr:uid="{1B2D0A22-6A83-41DB-A0B9-32F92A987430}"/>
    <cellStyle name="Comma 2 3 5 2 2 5" xfId="11674" xr:uid="{928BC0C0-AB2F-488D-9606-25308FDC7B9F}"/>
    <cellStyle name="Comma 2 3 5 2 2 5 2" xfId="22186" xr:uid="{7A27354E-5466-4288-A93A-4B16F4F945DE}"/>
    <cellStyle name="Comma 2 3 5 2 3" xfId="2037" xr:uid="{00000000-0005-0000-0000-00006E010000}"/>
    <cellStyle name="Comma 2 3 5 2 3 2" xfId="5542" xr:uid="{3587AF11-DBB7-4021-A583-8A54ACC6E804}"/>
    <cellStyle name="Comma 2 3 5 2 3 2 2" xfId="9046" xr:uid="{E3584A26-AC05-4444-9DCF-4785B4ED09CA}"/>
    <cellStyle name="Comma 2 3 5 2 3 2 2 2" xfId="19558" xr:uid="{F8AF9D19-3E76-446A-BF08-0F208AE51A76}"/>
    <cellStyle name="Comma 2 3 5 2 3 2 2 2 2" xfId="30070" xr:uid="{4CE1FF9B-DCD5-4AC9-A556-4FE828111B20}"/>
    <cellStyle name="Comma 2 3 5 2 3 2 3" xfId="16054" xr:uid="{9FE17EAD-4B8E-441F-A4A1-8581BD7808CB}"/>
    <cellStyle name="Comma 2 3 5 2 3 2 3 2" xfId="26566" xr:uid="{ED0109E5-B90F-4EE6-A924-F6023F6F42C4}"/>
    <cellStyle name="Comma 2 3 5 2 3 3" xfId="12550" xr:uid="{673FD7D4-D186-4F2B-A65C-6F307188555C}"/>
    <cellStyle name="Comma 2 3 5 2 3 3 2" xfId="23062" xr:uid="{DB306AE1-9744-44D9-8BD8-588BE1886D62}"/>
    <cellStyle name="Comma 2 3 5 2 4" xfId="2913" xr:uid="{00000000-0005-0000-0000-0000B9000000}"/>
    <cellStyle name="Comma 2 3 5 2 4 2" xfId="6418" xr:uid="{6CA4DDBC-418D-4CEA-88FF-407DEA3CEAE6}"/>
    <cellStyle name="Comma 2 3 5 2 4 2 2" xfId="9922" xr:uid="{A4D1910D-EA8C-4FFF-B199-AB7ED9F53BCB}"/>
    <cellStyle name="Comma 2 3 5 2 4 2 2 2" xfId="20434" xr:uid="{116246F3-D4FE-4A6A-9339-4841068767D4}"/>
    <cellStyle name="Comma 2 3 5 2 4 2 2 2 2" xfId="30946" xr:uid="{10403AB0-FDD2-4A1C-9A2E-51479EF9B328}"/>
    <cellStyle name="Comma 2 3 5 2 4 2 3" xfId="16930" xr:uid="{C158D856-F10C-4115-B63F-BD24394F0830}"/>
    <cellStyle name="Comma 2 3 5 2 4 2 3 2" xfId="27442" xr:uid="{812F74A0-D77B-4EC0-9415-49C30012B871}"/>
    <cellStyle name="Comma 2 3 5 2 4 3" xfId="13426" xr:uid="{7F5BD803-69BE-4DAB-8ED7-6617D9716788}"/>
    <cellStyle name="Comma 2 3 5 2 4 3 2" xfId="23938" xr:uid="{1C80AAC3-E777-4FCF-B47F-BB9935F83985}"/>
    <cellStyle name="Comma 2 3 5 2 5" xfId="4228" xr:uid="{8E43E5DD-D5AC-4B4A-9791-818309C43B95}"/>
    <cellStyle name="Comma 2 3 5 2 5 2" xfId="7732" xr:uid="{C8C339E0-0F84-4D12-AE49-78A65BDD0B6A}"/>
    <cellStyle name="Comma 2 3 5 2 5 2 2" xfId="18244" xr:uid="{4E9D8EBC-6756-47EF-BB80-A226A13387F0}"/>
    <cellStyle name="Comma 2 3 5 2 5 2 2 2" xfId="28756" xr:uid="{70A282EC-2558-4C10-90C6-6BA03BD0F327}"/>
    <cellStyle name="Comma 2 3 5 2 5 3" xfId="14740" xr:uid="{65969777-7751-4F3F-AADC-39AAD3016A62}"/>
    <cellStyle name="Comma 2 3 5 2 5 3 2" xfId="25252" xr:uid="{4386AA62-5FED-4886-8F71-6089CFE8CE1A}"/>
    <cellStyle name="Comma 2 3 5 2 6" xfId="11236" xr:uid="{40A2B24A-B411-4F5C-AF5C-1168D11DE516}"/>
    <cellStyle name="Comma 2 3 5 2 6 2" xfId="21748" xr:uid="{FFA64EA0-6FE7-43E9-BD0F-90D20C16B47F}"/>
    <cellStyle name="Comma 2 3 5 3" xfId="1599" xr:uid="{00000000-0005-0000-0000-00006F010000}"/>
    <cellStyle name="Comma 2 3 5 3 2" xfId="5104" xr:uid="{EBA6DD3C-36AE-4520-9072-5F6D70F21BCF}"/>
    <cellStyle name="Comma 2 3 5 3 2 2" xfId="8608" xr:uid="{BC036341-31A3-4294-8A93-18F4E0155BAF}"/>
    <cellStyle name="Comma 2 3 5 3 2 2 2" xfId="19120" xr:uid="{4E8D979E-B324-4BCC-BB15-4AA41B9217F2}"/>
    <cellStyle name="Comma 2 3 5 3 2 2 2 2" xfId="29632" xr:uid="{1244B72D-A45F-4B8E-AF51-08CC698C0B68}"/>
    <cellStyle name="Comma 2 3 5 3 2 3" xfId="15616" xr:uid="{BEE05C74-97D9-4DBE-BC5E-209B399FA7C3}"/>
    <cellStyle name="Comma 2 3 5 3 2 3 2" xfId="26128" xr:uid="{9EC3232D-EBFA-48CA-9E2F-57F801CEFF6D}"/>
    <cellStyle name="Comma 2 3 5 3 3" xfId="12112" xr:uid="{4766E5CD-CBB5-417D-BA81-B50E2E68FE39}"/>
    <cellStyle name="Comma 2 3 5 3 3 2" xfId="22624" xr:uid="{B1DEEEC3-EFD1-4C7D-BE52-74A7E8FBC9B7}"/>
    <cellStyle name="Comma 2 3 5 4" xfId="3790" xr:uid="{053CC48C-83AC-40D7-9CE8-FDF3F676807B}"/>
    <cellStyle name="Comma 2 3 5 4 2" xfId="7294" xr:uid="{8FDE610A-0011-4E38-B487-5FE3C7423857}"/>
    <cellStyle name="Comma 2 3 5 4 2 2" xfId="17806" xr:uid="{3C06462D-534B-4D5F-939E-618F66081777}"/>
    <cellStyle name="Comma 2 3 5 4 2 2 2" xfId="28318" xr:uid="{41C084BD-0515-493D-9580-F0364F066340}"/>
    <cellStyle name="Comma 2 3 5 4 3" xfId="14302" xr:uid="{434B9703-C1A4-426B-86B4-DE0181628FCD}"/>
    <cellStyle name="Comma 2 3 5 4 3 2" xfId="24814" xr:uid="{1B56709C-B2D2-4753-B8AE-9C1132179A38}"/>
    <cellStyle name="Comma 2 3 5 5" xfId="10798" xr:uid="{9839698C-F26F-4FA8-AFA3-D2A0638B569F}"/>
    <cellStyle name="Comma 2 3 5 5 2" xfId="21310" xr:uid="{BD4FF104-5BF6-4233-B0E8-7208B74DA1A2}"/>
    <cellStyle name="Comma 2 3 6" xfId="578" xr:uid="{00000000-0005-0000-0000-000070010000}"/>
    <cellStyle name="Comma 2 3 6 2" xfId="1016" xr:uid="{00000000-0005-0000-0000-000071010000}"/>
    <cellStyle name="Comma 2 3 6 2 2" xfId="2331" xr:uid="{00000000-0005-0000-0000-000072010000}"/>
    <cellStyle name="Comma 2 3 6 2 2 2" xfId="5836" xr:uid="{006B7B74-0F84-4C12-84E9-F8DB1D6FC3DE}"/>
    <cellStyle name="Comma 2 3 6 2 2 2 2" xfId="9340" xr:uid="{0DB02A05-7783-4908-9F82-88254CB63275}"/>
    <cellStyle name="Comma 2 3 6 2 2 2 2 2" xfId="19852" xr:uid="{89E7F70D-A15D-45F2-ACDF-DFC1D015BCF4}"/>
    <cellStyle name="Comma 2 3 6 2 2 2 2 2 2" xfId="30364" xr:uid="{65E6653E-B23E-4F3B-B865-D9D25F9ECB3E}"/>
    <cellStyle name="Comma 2 3 6 2 2 2 3" xfId="16348" xr:uid="{558800A9-D4C5-4A99-8B40-B08029F70302}"/>
    <cellStyle name="Comma 2 3 6 2 2 2 3 2" xfId="26860" xr:uid="{47B5EA58-5CF4-427E-8EC4-09B95D19F98B}"/>
    <cellStyle name="Comma 2 3 6 2 2 3" xfId="12844" xr:uid="{E02CE0A0-C101-429B-AD9E-78042BF46404}"/>
    <cellStyle name="Comma 2 3 6 2 2 3 2" xfId="23356" xr:uid="{5708DAB4-EF86-4631-A7A6-4D0F3F5B4C0C}"/>
    <cellStyle name="Comma 2 3 6 2 3" xfId="3207" xr:uid="{00000000-0005-0000-0000-0000BC000000}"/>
    <cellStyle name="Comma 2 3 6 2 3 2" xfId="6712" xr:uid="{E4565902-13D1-4689-BEBB-100012C3FD32}"/>
    <cellStyle name="Comma 2 3 6 2 3 2 2" xfId="10216" xr:uid="{0941CFD9-A28C-4547-927F-6300106EFF0F}"/>
    <cellStyle name="Comma 2 3 6 2 3 2 2 2" xfId="20728" xr:uid="{E464BB03-5ADA-49B5-970E-AE24B68C192F}"/>
    <cellStyle name="Comma 2 3 6 2 3 2 2 2 2" xfId="31240" xr:uid="{979408DD-EB3A-4B73-A377-FD3A7324B38B}"/>
    <cellStyle name="Comma 2 3 6 2 3 2 3" xfId="17224" xr:uid="{8DCBAF80-1E8A-46C5-BB04-D8FBB656DB67}"/>
    <cellStyle name="Comma 2 3 6 2 3 2 3 2" xfId="27736" xr:uid="{9E737AD1-B102-45F6-9AE0-6B9FE33EDFCB}"/>
    <cellStyle name="Comma 2 3 6 2 3 3" xfId="13720" xr:uid="{C8355460-74D7-4A48-8E98-923A57D60D96}"/>
    <cellStyle name="Comma 2 3 6 2 3 3 2" xfId="24232" xr:uid="{9F21706D-E8D8-42EA-9479-F7A0EF402CDF}"/>
    <cellStyle name="Comma 2 3 6 2 4" xfId="4522" xr:uid="{E409642D-920B-4702-8D6B-048C4ED9611B}"/>
    <cellStyle name="Comma 2 3 6 2 4 2" xfId="8026" xr:uid="{465AC8DC-3F0B-4DCD-AC89-EB61F6BFBF32}"/>
    <cellStyle name="Comma 2 3 6 2 4 2 2" xfId="18538" xr:uid="{C7CC2833-A994-433F-8453-F08D0F331A3D}"/>
    <cellStyle name="Comma 2 3 6 2 4 2 2 2" xfId="29050" xr:uid="{632EB83F-B9F3-4979-A711-BD06CC62CAA0}"/>
    <cellStyle name="Comma 2 3 6 2 4 3" xfId="15034" xr:uid="{996C178F-0AE9-4C88-ADE1-88EC8C5385F0}"/>
    <cellStyle name="Comma 2 3 6 2 4 3 2" xfId="25546" xr:uid="{60019C9F-9364-4B1E-9088-0E5E5E6B5D69}"/>
    <cellStyle name="Comma 2 3 6 2 5" xfId="11530" xr:uid="{E21CA003-A34A-48F5-9A5D-C46639DA3F7D}"/>
    <cellStyle name="Comma 2 3 6 2 5 2" xfId="22042" xr:uid="{D85FFF80-E0D7-4B5B-9EEC-686B575C4B01}"/>
    <cellStyle name="Comma 2 3 6 3" xfId="1893" xr:uid="{00000000-0005-0000-0000-000073010000}"/>
    <cellStyle name="Comma 2 3 6 3 2" xfId="5398" xr:uid="{33E04455-2BE1-409D-9040-1C523A951ED8}"/>
    <cellStyle name="Comma 2 3 6 3 2 2" xfId="8902" xr:uid="{C3262BAD-860C-47F6-9164-AA8527512BA5}"/>
    <cellStyle name="Comma 2 3 6 3 2 2 2" xfId="19414" xr:uid="{F025991C-0C15-406C-B9FA-C03651CCE964}"/>
    <cellStyle name="Comma 2 3 6 3 2 2 2 2" xfId="29926" xr:uid="{F75EF928-1F83-40FA-BDDC-0F6F0E21C7E7}"/>
    <cellStyle name="Comma 2 3 6 3 2 3" xfId="15910" xr:uid="{B96D1BC1-9C9A-463A-93F3-73391E3CE36F}"/>
    <cellStyle name="Comma 2 3 6 3 2 3 2" xfId="26422" xr:uid="{FD9C6D73-B062-42BF-8025-672010584916}"/>
    <cellStyle name="Comma 2 3 6 3 3" xfId="12406" xr:uid="{DB239525-DB9C-4788-991B-C9508FF704AD}"/>
    <cellStyle name="Comma 2 3 6 3 3 2" xfId="22918" xr:uid="{D7EF3022-8B28-42AB-A53D-C9765C32A779}"/>
    <cellStyle name="Comma 2 3 6 4" xfId="2769" xr:uid="{00000000-0005-0000-0000-0000BB000000}"/>
    <cellStyle name="Comma 2 3 6 4 2" xfId="6274" xr:uid="{761057A1-A028-4E08-ABDF-60E5F803561D}"/>
    <cellStyle name="Comma 2 3 6 4 2 2" xfId="9778" xr:uid="{019757A5-8B46-4352-8472-F07C5DD9AEF2}"/>
    <cellStyle name="Comma 2 3 6 4 2 2 2" xfId="20290" xr:uid="{61C3FE7F-9BBB-4E24-8902-C31C07FB0DBA}"/>
    <cellStyle name="Comma 2 3 6 4 2 2 2 2" xfId="30802" xr:uid="{1DAD0DE4-D082-4CF5-B7F9-BB23428E7028}"/>
    <cellStyle name="Comma 2 3 6 4 2 3" xfId="16786" xr:uid="{C66CE5D2-21CD-458D-AA3F-E94C2F2775A2}"/>
    <cellStyle name="Comma 2 3 6 4 2 3 2" xfId="27298" xr:uid="{724C337E-DFAA-4065-A0E7-C4B8C61C9B51}"/>
    <cellStyle name="Comma 2 3 6 4 3" xfId="13282" xr:uid="{06A8CA2B-B275-43D2-90D8-A4DCB25039C5}"/>
    <cellStyle name="Comma 2 3 6 4 3 2" xfId="23794" xr:uid="{567AC233-2B0E-4FAE-9AED-E35E17FA4F90}"/>
    <cellStyle name="Comma 2 3 6 5" xfId="4084" xr:uid="{826DF603-75AD-4B8C-9032-A753D2D01472}"/>
    <cellStyle name="Comma 2 3 6 5 2" xfId="7588" xr:uid="{E9F458A2-D959-4D67-A9F4-DD22ADA1FC2A}"/>
    <cellStyle name="Comma 2 3 6 5 2 2" xfId="18100" xr:uid="{CAA73164-9B84-4DE1-8601-ED7A7C251DAD}"/>
    <cellStyle name="Comma 2 3 6 5 2 2 2" xfId="28612" xr:uid="{C640617B-41C5-4C94-9D78-E07C2E4C181A}"/>
    <cellStyle name="Comma 2 3 6 5 3" xfId="14596" xr:uid="{DCC31436-FBAC-4E15-A6BF-7E9D51F3D313}"/>
    <cellStyle name="Comma 2 3 6 5 3 2" xfId="25108" xr:uid="{B15227C4-52AB-4C67-A660-BF98F3EAD723}"/>
    <cellStyle name="Comma 2 3 6 6" xfId="11092" xr:uid="{A98E1849-4ADD-46A6-85CA-EAA54551B0C2}"/>
    <cellStyle name="Comma 2 3 6 6 2" xfId="21604" xr:uid="{BBCBCD2E-F8D4-4293-BED0-EB11EDE22683}"/>
    <cellStyle name="Comma 2 3 7" xfId="1455" xr:uid="{00000000-0005-0000-0000-000074010000}"/>
    <cellStyle name="Comma 2 3 7 2" xfId="4960" xr:uid="{7916DCFD-48C2-47AE-83E5-0729BB6432E4}"/>
    <cellStyle name="Comma 2 3 7 2 2" xfId="8464" xr:uid="{2F7DB644-0C6F-430B-B43E-07F85D32A66E}"/>
    <cellStyle name="Comma 2 3 7 2 2 2" xfId="18976" xr:uid="{C9CD492D-7C2A-45D7-8961-169FA10E6C32}"/>
    <cellStyle name="Comma 2 3 7 2 2 2 2" xfId="29488" xr:uid="{D779BF39-3546-4CCF-933A-B266EF8713B7}"/>
    <cellStyle name="Comma 2 3 7 2 3" xfId="15472" xr:uid="{986C1F75-44A7-4AC4-9C74-C2E59453C823}"/>
    <cellStyle name="Comma 2 3 7 2 3 2" xfId="25984" xr:uid="{42FF3540-CEFC-4A9B-8CCE-03AAA94846AD}"/>
    <cellStyle name="Comma 2 3 7 3" xfId="11968" xr:uid="{BE6B58ED-EFD7-48E8-80AD-5013A6D67B9A}"/>
    <cellStyle name="Comma 2 3 7 3 2" xfId="22480" xr:uid="{4E55A137-E190-4321-9BC0-9DD73A56E8C2}"/>
    <cellStyle name="Comma 2 3 8" xfId="3646" xr:uid="{328A6415-C071-4A26-957A-7E605014F43E}"/>
    <cellStyle name="Comma 2 3 8 2" xfId="7150" xr:uid="{1F409416-5A55-475D-A21D-88E780A35960}"/>
    <cellStyle name="Comma 2 3 8 2 2" xfId="17662" xr:uid="{A9BAE15C-EC6D-4BD5-9ECE-53772244A3A1}"/>
    <cellStyle name="Comma 2 3 8 2 2 2" xfId="28174" xr:uid="{61AFA7F1-1F74-4D0F-B5C6-410ACD92110C}"/>
    <cellStyle name="Comma 2 3 8 3" xfId="14158" xr:uid="{FB08B2F0-4630-468F-B56A-5CC5C8D5C95C}"/>
    <cellStyle name="Comma 2 3 8 3 2" xfId="24670" xr:uid="{04A4780F-5BBC-4316-AE14-E4872CD79612}"/>
    <cellStyle name="Comma 2 3 9" xfId="10654" xr:uid="{12975B43-AAAA-49AC-981A-729335FC1623}"/>
    <cellStyle name="Comma 2 3 9 2" xfId="21166" xr:uid="{C4C75D31-5E65-4EFF-933C-3A320C3CFD7E}"/>
    <cellStyle name="Comma 2 4" xfId="201" xr:uid="{00000000-0005-0000-0000-000075010000}"/>
    <cellStyle name="Comma 2 4 10" xfId="10716" xr:uid="{EE8D5A9D-B9C5-43E6-ACD2-DABEFBE07B95}"/>
    <cellStyle name="Comma 2 4 10 2" xfId="21228" xr:uid="{83A4BBDC-3001-41F0-A284-D8624FA02AF7}"/>
    <cellStyle name="Comma 2 4 2" xfId="206" xr:uid="{00000000-0005-0000-0000-000076010000}"/>
    <cellStyle name="Comma 2 4 2 2" xfId="278" xr:uid="{00000000-0005-0000-0000-000077010000}"/>
    <cellStyle name="Comma 2 4 2 2 2" xfId="566" xr:uid="{00000000-0005-0000-0000-000078010000}"/>
    <cellStyle name="Comma 2 4 2 2 2 2" xfId="1005" xr:uid="{00000000-0005-0000-0000-000079010000}"/>
    <cellStyle name="Comma 2 4 2 2 2 2 2" xfId="1443" xr:uid="{00000000-0005-0000-0000-00007A010000}"/>
    <cellStyle name="Comma 2 4 2 2 2 2 2 2" xfId="2758" xr:uid="{00000000-0005-0000-0000-00007B010000}"/>
    <cellStyle name="Comma 2 4 2 2 2 2 2 2 2" xfId="6263" xr:uid="{F0D5ECCA-93F0-4703-AC42-3EB49766FF0E}"/>
    <cellStyle name="Comma 2 4 2 2 2 2 2 2 2 2" xfId="9767" xr:uid="{DE64BCEA-E6A8-401A-B014-62873D731417}"/>
    <cellStyle name="Comma 2 4 2 2 2 2 2 2 2 2 2" xfId="20279" xr:uid="{820E7685-33E7-4BB3-90FC-A1613BEA6A71}"/>
    <cellStyle name="Comma 2 4 2 2 2 2 2 2 2 2 2 2" xfId="30791" xr:uid="{9C30B2EE-46B6-412F-AB3B-8CEFBCCA5AED}"/>
    <cellStyle name="Comma 2 4 2 2 2 2 2 2 2 3" xfId="16775" xr:uid="{FE81685F-A106-4EB1-A964-50E36C8B3CC7}"/>
    <cellStyle name="Comma 2 4 2 2 2 2 2 2 2 3 2" xfId="27287" xr:uid="{86FC0DF7-3BE1-455B-B862-22A89FAA8502}"/>
    <cellStyle name="Comma 2 4 2 2 2 2 2 2 3" xfId="13271" xr:uid="{E054974C-B9A4-41B7-99FC-6B52F40ED030}"/>
    <cellStyle name="Comma 2 4 2 2 2 2 2 2 3 2" xfId="23783" xr:uid="{0BBA2CBD-92B4-44B5-833A-8C1DA7621AF7}"/>
    <cellStyle name="Comma 2 4 2 2 2 2 2 3" xfId="3634" xr:uid="{00000000-0005-0000-0000-0000C2000000}"/>
    <cellStyle name="Comma 2 4 2 2 2 2 2 3 2" xfId="7139" xr:uid="{2610864E-86DA-48EB-BEDD-D1C7FEFF5982}"/>
    <cellStyle name="Comma 2 4 2 2 2 2 2 3 2 2" xfId="10643" xr:uid="{214971D8-0575-4193-B189-D0E7A23702A1}"/>
    <cellStyle name="Comma 2 4 2 2 2 2 2 3 2 2 2" xfId="21155" xr:uid="{E64396E6-BE25-493D-A49E-AFA53BFBFF42}"/>
    <cellStyle name="Comma 2 4 2 2 2 2 2 3 2 2 2 2" xfId="31667" xr:uid="{5FD26E6D-6F79-48C2-AE89-F58C26C99E8A}"/>
    <cellStyle name="Comma 2 4 2 2 2 2 2 3 2 3" xfId="17651" xr:uid="{BFA81BE1-F034-424A-8F81-2DF5D15CFA67}"/>
    <cellStyle name="Comma 2 4 2 2 2 2 2 3 2 3 2" xfId="28163" xr:uid="{F0DC9492-CF6E-4438-B5B7-63B4C65220D6}"/>
    <cellStyle name="Comma 2 4 2 2 2 2 2 3 3" xfId="14147" xr:uid="{3C551D95-AD58-469D-AECF-0FC8B43D9D0B}"/>
    <cellStyle name="Comma 2 4 2 2 2 2 2 3 3 2" xfId="24659" xr:uid="{42A0DCF1-C67F-43B8-B307-32943858EA28}"/>
    <cellStyle name="Comma 2 4 2 2 2 2 2 4" xfId="4949" xr:uid="{40F09451-9B40-4C05-AC8F-DE956B7CF78F}"/>
    <cellStyle name="Comma 2 4 2 2 2 2 2 4 2" xfId="8453" xr:uid="{587CC36F-4043-42BD-B126-9A5D5A9CED47}"/>
    <cellStyle name="Comma 2 4 2 2 2 2 2 4 2 2" xfId="18965" xr:uid="{EC7090AF-9B9A-4DB5-AC8E-32E9CDF87001}"/>
    <cellStyle name="Comma 2 4 2 2 2 2 2 4 2 2 2" xfId="29477" xr:uid="{C7B4E72F-8379-4161-88CC-BC0AAA8FA920}"/>
    <cellStyle name="Comma 2 4 2 2 2 2 2 4 3" xfId="15461" xr:uid="{BA28A93A-6D52-45B1-8F26-28858CCE5125}"/>
    <cellStyle name="Comma 2 4 2 2 2 2 2 4 3 2" xfId="25973" xr:uid="{EBAE7CB9-D213-49C9-A2FE-3A50BA7ACF5B}"/>
    <cellStyle name="Comma 2 4 2 2 2 2 2 5" xfId="11957" xr:uid="{F8471AC2-9451-4795-8316-8A99DBA3F57F}"/>
    <cellStyle name="Comma 2 4 2 2 2 2 2 5 2" xfId="22469" xr:uid="{0D810E9C-38C4-4B8F-B298-58A6026808AA}"/>
    <cellStyle name="Comma 2 4 2 2 2 2 3" xfId="2320" xr:uid="{00000000-0005-0000-0000-00007C010000}"/>
    <cellStyle name="Comma 2 4 2 2 2 2 3 2" xfId="5825" xr:uid="{5FEB1BD0-1E83-4DA4-B134-93F436D818E3}"/>
    <cellStyle name="Comma 2 4 2 2 2 2 3 2 2" xfId="9329" xr:uid="{282AF469-3A45-4166-8D01-48B6DB6FBDE2}"/>
    <cellStyle name="Comma 2 4 2 2 2 2 3 2 2 2" xfId="19841" xr:uid="{8117B5A5-7CAC-4C72-8326-7534BF26DAAC}"/>
    <cellStyle name="Comma 2 4 2 2 2 2 3 2 2 2 2" xfId="30353" xr:uid="{1C66C474-1475-4730-BC28-6740994E1F4C}"/>
    <cellStyle name="Comma 2 4 2 2 2 2 3 2 3" xfId="16337" xr:uid="{2749AABD-08D6-470D-BA82-BD41F173C958}"/>
    <cellStyle name="Comma 2 4 2 2 2 2 3 2 3 2" xfId="26849" xr:uid="{37DF9CBB-17D3-44CA-BAD8-70A88555CEDB}"/>
    <cellStyle name="Comma 2 4 2 2 2 2 3 3" xfId="12833" xr:uid="{7273B9E5-5370-4200-8A00-E7E2D84449E0}"/>
    <cellStyle name="Comma 2 4 2 2 2 2 3 3 2" xfId="23345" xr:uid="{EEAD4A69-FE1C-472D-9C31-703DBF81075A}"/>
    <cellStyle name="Comma 2 4 2 2 2 2 4" xfId="3196" xr:uid="{00000000-0005-0000-0000-0000C1000000}"/>
    <cellStyle name="Comma 2 4 2 2 2 2 4 2" xfId="6701" xr:uid="{903AFF5C-9AE0-4621-8009-E512B9CD4329}"/>
    <cellStyle name="Comma 2 4 2 2 2 2 4 2 2" xfId="10205" xr:uid="{45096F26-818E-4C55-844D-146886D07699}"/>
    <cellStyle name="Comma 2 4 2 2 2 2 4 2 2 2" xfId="20717" xr:uid="{EB118A09-A4B6-4368-A43A-CA56DE9D1404}"/>
    <cellStyle name="Comma 2 4 2 2 2 2 4 2 2 2 2" xfId="31229" xr:uid="{6C88533D-5AF7-40C8-B476-D57D7224FEE3}"/>
    <cellStyle name="Comma 2 4 2 2 2 2 4 2 3" xfId="17213" xr:uid="{E8AF6B96-3179-4CB4-B504-44073240F344}"/>
    <cellStyle name="Comma 2 4 2 2 2 2 4 2 3 2" xfId="27725" xr:uid="{2FD8F337-4B68-40F3-BFAA-5BF11926E3D2}"/>
    <cellStyle name="Comma 2 4 2 2 2 2 4 3" xfId="13709" xr:uid="{AC46B079-B6F6-4222-940A-AF287E7B8FF9}"/>
    <cellStyle name="Comma 2 4 2 2 2 2 4 3 2" xfId="24221" xr:uid="{25E4CCA3-43F3-45E3-9C33-E1CFD27C322F}"/>
    <cellStyle name="Comma 2 4 2 2 2 2 5" xfId="4511" xr:uid="{1A6FA6E9-2A88-4B0E-A515-F746CAC0C65B}"/>
    <cellStyle name="Comma 2 4 2 2 2 2 5 2" xfId="8015" xr:uid="{199BC230-5393-4672-9AE1-4E89D726EF60}"/>
    <cellStyle name="Comma 2 4 2 2 2 2 5 2 2" xfId="18527" xr:uid="{58F83826-DD36-4C13-92A9-808919949E1C}"/>
    <cellStyle name="Comma 2 4 2 2 2 2 5 2 2 2" xfId="29039" xr:uid="{3762CF97-6A08-4D0F-AC4C-D527FC934786}"/>
    <cellStyle name="Comma 2 4 2 2 2 2 5 3" xfId="15023" xr:uid="{B7E67766-64B1-4868-9D3A-DF9B25DF7284}"/>
    <cellStyle name="Comma 2 4 2 2 2 2 5 3 2" xfId="25535" xr:uid="{5ADC23F3-6348-4D5D-B35F-FEA6A0670CCE}"/>
    <cellStyle name="Comma 2 4 2 2 2 2 6" xfId="11519" xr:uid="{EC7BEDD4-9FE4-468B-9E7B-BBCAEB913C60}"/>
    <cellStyle name="Comma 2 4 2 2 2 2 6 2" xfId="22031" xr:uid="{81C540F9-3023-4E0E-B8E8-4C788D7B7AD0}"/>
    <cellStyle name="Comma 2 4 2 2 2 3" xfId="1882" xr:uid="{00000000-0005-0000-0000-00007D010000}"/>
    <cellStyle name="Comma 2 4 2 2 2 3 2" xfId="5387" xr:uid="{7B734D27-4038-4205-A492-FA7D1D5EFFA2}"/>
    <cellStyle name="Comma 2 4 2 2 2 3 2 2" xfId="8891" xr:uid="{5B020D81-CADF-431D-B0B5-CC31677A5A54}"/>
    <cellStyle name="Comma 2 4 2 2 2 3 2 2 2" xfId="19403" xr:uid="{94B2A5E6-EC65-4142-8016-36FA22A646CD}"/>
    <cellStyle name="Comma 2 4 2 2 2 3 2 2 2 2" xfId="29915" xr:uid="{4724B4AE-F58B-4451-BEA8-39C466A985C2}"/>
    <cellStyle name="Comma 2 4 2 2 2 3 2 3" xfId="15899" xr:uid="{DFC00791-A4AE-4150-8A8F-07B1BB15590D}"/>
    <cellStyle name="Comma 2 4 2 2 2 3 2 3 2" xfId="26411" xr:uid="{A5C78FEA-319A-459F-9E41-1EE3A1DDB1C2}"/>
    <cellStyle name="Comma 2 4 2 2 2 3 3" xfId="12395" xr:uid="{8F22039A-D524-4884-A892-AB97A5AFA41E}"/>
    <cellStyle name="Comma 2 4 2 2 2 3 3 2" xfId="22907" xr:uid="{C9E5899D-B209-4EFF-B315-06E4EA3AF5A1}"/>
    <cellStyle name="Comma 2 4 2 2 2 4" xfId="4073" xr:uid="{E4305E1E-98C2-491F-B317-EB310CC72C73}"/>
    <cellStyle name="Comma 2 4 2 2 2 4 2" xfId="7577" xr:uid="{B3C2018D-9F42-407A-B2C0-614D40E20A2E}"/>
    <cellStyle name="Comma 2 4 2 2 2 4 2 2" xfId="18089" xr:uid="{20057B35-AF28-49CA-9CC8-D6980A77D697}"/>
    <cellStyle name="Comma 2 4 2 2 2 4 2 2 2" xfId="28601" xr:uid="{3B5061C9-0B1F-499E-B860-D2CDC041A55F}"/>
    <cellStyle name="Comma 2 4 2 2 2 4 3" xfId="14585" xr:uid="{824C3FAA-0D28-4485-B5BD-C23978643E88}"/>
    <cellStyle name="Comma 2 4 2 2 2 4 3 2" xfId="25097" xr:uid="{A516E6ED-9103-4DD3-A163-040A894DB3DB}"/>
    <cellStyle name="Comma 2 4 2 2 2 5" xfId="11081" xr:uid="{1C22794A-0FF7-46A9-B5A2-A1B831B33AD8}"/>
    <cellStyle name="Comma 2 4 2 2 2 5 2" xfId="21593" xr:uid="{2D443B17-F098-46DE-82D4-64433D59AB34}"/>
    <cellStyle name="Comma 2 4 2 2 3" xfId="422" xr:uid="{00000000-0005-0000-0000-00007E010000}"/>
    <cellStyle name="Comma 2 4 2 2 3 2" xfId="861" xr:uid="{00000000-0005-0000-0000-00007F010000}"/>
    <cellStyle name="Comma 2 4 2 2 3 2 2" xfId="1299" xr:uid="{00000000-0005-0000-0000-000080010000}"/>
    <cellStyle name="Comma 2 4 2 2 3 2 2 2" xfId="2614" xr:uid="{00000000-0005-0000-0000-000081010000}"/>
    <cellStyle name="Comma 2 4 2 2 3 2 2 2 2" xfId="6119" xr:uid="{4E31D6CB-51CB-411B-A9EB-29B881B78862}"/>
    <cellStyle name="Comma 2 4 2 2 3 2 2 2 2 2" xfId="9623" xr:uid="{233AA66D-F838-4A20-A0CB-E1EEE576B91E}"/>
    <cellStyle name="Comma 2 4 2 2 3 2 2 2 2 2 2" xfId="20135" xr:uid="{6C9D9C52-4279-4030-A849-D722DB0D4A8E}"/>
    <cellStyle name="Comma 2 4 2 2 3 2 2 2 2 2 2 2" xfId="30647" xr:uid="{3CA8CD3B-FE3D-418D-AE2E-DC00E0DDD639}"/>
    <cellStyle name="Comma 2 4 2 2 3 2 2 2 2 3" xfId="16631" xr:uid="{6FC15C0A-D7F9-4B6C-9139-4260DCBEF1A7}"/>
    <cellStyle name="Comma 2 4 2 2 3 2 2 2 2 3 2" xfId="27143" xr:uid="{8317F621-2605-4F37-9DFC-CF355F24B4CE}"/>
    <cellStyle name="Comma 2 4 2 2 3 2 2 2 3" xfId="13127" xr:uid="{9274B44A-D84B-411C-8BFB-DFCB7D0E9EF9}"/>
    <cellStyle name="Comma 2 4 2 2 3 2 2 2 3 2" xfId="23639" xr:uid="{FD0180D7-6AC9-4E01-B24A-2A1156EA9B18}"/>
    <cellStyle name="Comma 2 4 2 2 3 2 2 3" xfId="3490" xr:uid="{00000000-0005-0000-0000-0000C5000000}"/>
    <cellStyle name="Comma 2 4 2 2 3 2 2 3 2" xfId="6995" xr:uid="{63AFC605-036A-406E-B9FF-C2E2D3409E04}"/>
    <cellStyle name="Comma 2 4 2 2 3 2 2 3 2 2" xfId="10499" xr:uid="{7A0B61E4-03BF-4E32-A32E-228BAFA9E39B}"/>
    <cellStyle name="Comma 2 4 2 2 3 2 2 3 2 2 2" xfId="21011" xr:uid="{EC9ECBF8-4C3D-4992-A14A-B4B9C7FE1FD1}"/>
    <cellStyle name="Comma 2 4 2 2 3 2 2 3 2 2 2 2" xfId="31523" xr:uid="{190C2D6C-62A0-4420-90CC-5A409D4913D8}"/>
    <cellStyle name="Comma 2 4 2 2 3 2 2 3 2 3" xfId="17507" xr:uid="{378BAF99-7314-4D33-97DD-C0335BBEEAD2}"/>
    <cellStyle name="Comma 2 4 2 2 3 2 2 3 2 3 2" xfId="28019" xr:uid="{5D3235A4-8D99-4D7A-9E6D-A714FD314439}"/>
    <cellStyle name="Comma 2 4 2 2 3 2 2 3 3" xfId="14003" xr:uid="{474CDC71-6829-468B-A299-51722CD37E68}"/>
    <cellStyle name="Comma 2 4 2 2 3 2 2 3 3 2" xfId="24515" xr:uid="{487F2812-E475-4DA7-9841-32B64AD30FE0}"/>
    <cellStyle name="Comma 2 4 2 2 3 2 2 4" xfId="4805" xr:uid="{DE17B840-9A1F-4993-80A5-C7E7061F0B37}"/>
    <cellStyle name="Comma 2 4 2 2 3 2 2 4 2" xfId="8309" xr:uid="{9DDBB8C5-442C-439C-AF87-1EC1FCC6A0C2}"/>
    <cellStyle name="Comma 2 4 2 2 3 2 2 4 2 2" xfId="18821" xr:uid="{40C1FC41-AE3B-435B-9507-A1B091A0ACFE}"/>
    <cellStyle name="Comma 2 4 2 2 3 2 2 4 2 2 2" xfId="29333" xr:uid="{A4486E67-0F02-4F48-882E-980D5B062C93}"/>
    <cellStyle name="Comma 2 4 2 2 3 2 2 4 3" xfId="15317" xr:uid="{5EB64519-AEFD-4AA3-91C6-6B1272D7AD4E}"/>
    <cellStyle name="Comma 2 4 2 2 3 2 2 4 3 2" xfId="25829" xr:uid="{5D1700B3-65B4-432F-9DED-B0A07F0C35B4}"/>
    <cellStyle name="Comma 2 4 2 2 3 2 2 5" xfId="11813" xr:uid="{A53669E0-A331-4E80-B668-9C23CB4D4464}"/>
    <cellStyle name="Comma 2 4 2 2 3 2 2 5 2" xfId="22325" xr:uid="{475D30B3-978A-4908-BAE8-A1D539FC6959}"/>
    <cellStyle name="Comma 2 4 2 2 3 2 3" xfId="2176" xr:uid="{00000000-0005-0000-0000-000082010000}"/>
    <cellStyle name="Comma 2 4 2 2 3 2 3 2" xfId="5681" xr:uid="{372AC9F8-57AA-4C87-A4E7-228F45837028}"/>
    <cellStyle name="Comma 2 4 2 2 3 2 3 2 2" xfId="9185" xr:uid="{8F088340-9C48-46FE-B324-D876A9A4BC0F}"/>
    <cellStyle name="Comma 2 4 2 2 3 2 3 2 2 2" xfId="19697" xr:uid="{BD68F7E8-A633-483B-9EA1-677552633C7F}"/>
    <cellStyle name="Comma 2 4 2 2 3 2 3 2 2 2 2" xfId="30209" xr:uid="{820DCEEB-21D8-4CCB-B5BE-D82F346666ED}"/>
    <cellStyle name="Comma 2 4 2 2 3 2 3 2 3" xfId="16193" xr:uid="{DE94F7A8-B8BD-4D7C-90B6-19C5EA430B7F}"/>
    <cellStyle name="Comma 2 4 2 2 3 2 3 2 3 2" xfId="26705" xr:uid="{8E59AD4A-F92F-48F6-BBFE-AB9CEFBB5EC2}"/>
    <cellStyle name="Comma 2 4 2 2 3 2 3 3" xfId="12689" xr:uid="{914CAE2B-9E8B-4623-8E18-89C1F441D32B}"/>
    <cellStyle name="Comma 2 4 2 2 3 2 3 3 2" xfId="23201" xr:uid="{A9AFAC77-FA4F-46F5-8441-7F13EDED9A10}"/>
    <cellStyle name="Comma 2 4 2 2 3 2 4" xfId="3052" xr:uid="{00000000-0005-0000-0000-0000C4000000}"/>
    <cellStyle name="Comma 2 4 2 2 3 2 4 2" xfId="6557" xr:uid="{1ED87EFF-DC84-453A-9C1C-43FD8D71A136}"/>
    <cellStyle name="Comma 2 4 2 2 3 2 4 2 2" xfId="10061" xr:uid="{B7E1885A-84F1-4AC8-8D84-7F3170078C89}"/>
    <cellStyle name="Comma 2 4 2 2 3 2 4 2 2 2" xfId="20573" xr:uid="{3B86B7CB-3B76-4C1E-9BF7-C610A631493C}"/>
    <cellStyle name="Comma 2 4 2 2 3 2 4 2 2 2 2" xfId="31085" xr:uid="{D2FF7380-C8AC-43BA-82D7-F369E48BB0F1}"/>
    <cellStyle name="Comma 2 4 2 2 3 2 4 2 3" xfId="17069" xr:uid="{1E105A40-7BAC-4739-96CF-D1953F89C6E8}"/>
    <cellStyle name="Comma 2 4 2 2 3 2 4 2 3 2" xfId="27581" xr:uid="{D345AB71-B57C-4419-A2D0-0484060582E1}"/>
    <cellStyle name="Comma 2 4 2 2 3 2 4 3" xfId="13565" xr:uid="{DAC0B22B-EA9D-48BF-8DF3-AC44C7214B10}"/>
    <cellStyle name="Comma 2 4 2 2 3 2 4 3 2" xfId="24077" xr:uid="{3326BD2F-6FB4-47D0-A031-0D9C2CAD0C02}"/>
    <cellStyle name="Comma 2 4 2 2 3 2 5" xfId="4367" xr:uid="{821BB99C-EF02-45B2-AF28-20FC88551830}"/>
    <cellStyle name="Comma 2 4 2 2 3 2 5 2" xfId="7871" xr:uid="{7CFA5344-5CAD-460C-94C5-B15D576831D8}"/>
    <cellStyle name="Comma 2 4 2 2 3 2 5 2 2" xfId="18383" xr:uid="{3661F39C-637F-4561-B7CD-9FC80A9E9387}"/>
    <cellStyle name="Comma 2 4 2 2 3 2 5 2 2 2" xfId="28895" xr:uid="{3ADBE540-18E6-404E-B040-4F527A2C695D}"/>
    <cellStyle name="Comma 2 4 2 2 3 2 5 3" xfId="14879" xr:uid="{53F5925C-B678-49B1-98BA-15AF86F8D83A}"/>
    <cellStyle name="Comma 2 4 2 2 3 2 5 3 2" xfId="25391" xr:uid="{DDB9DEA9-197B-40FE-B1FB-6D73E6189205}"/>
    <cellStyle name="Comma 2 4 2 2 3 2 6" xfId="11375" xr:uid="{51006614-34FB-4AF3-8DC6-74B6201FA6AA}"/>
    <cellStyle name="Comma 2 4 2 2 3 2 6 2" xfId="21887" xr:uid="{4C998F4F-2BAA-40CF-9368-5F9A17C80CCC}"/>
    <cellStyle name="Comma 2 4 2 2 3 3" xfId="1738" xr:uid="{00000000-0005-0000-0000-000083010000}"/>
    <cellStyle name="Comma 2 4 2 2 3 3 2" xfId="5243" xr:uid="{703B6CB2-BE94-4F0B-B9B0-297AE15F5662}"/>
    <cellStyle name="Comma 2 4 2 2 3 3 2 2" xfId="8747" xr:uid="{17E7538D-2D79-4B7F-9521-3C546771617C}"/>
    <cellStyle name="Comma 2 4 2 2 3 3 2 2 2" xfId="19259" xr:uid="{44AF8591-AD1D-4A98-B9E3-11B498E5B320}"/>
    <cellStyle name="Comma 2 4 2 2 3 3 2 2 2 2" xfId="29771" xr:uid="{CF758946-EEE8-4737-82EE-0A9DB0C203CA}"/>
    <cellStyle name="Comma 2 4 2 2 3 3 2 3" xfId="15755" xr:uid="{4854B68E-419B-4D77-ABA5-D5DA8341F6D0}"/>
    <cellStyle name="Comma 2 4 2 2 3 3 2 3 2" xfId="26267" xr:uid="{B6689ED5-3247-4D80-A6DE-8AD7893247A4}"/>
    <cellStyle name="Comma 2 4 2 2 3 3 3" xfId="12251" xr:uid="{E3D40DCA-C2DE-46CC-B90F-789A861F2994}"/>
    <cellStyle name="Comma 2 4 2 2 3 3 3 2" xfId="22763" xr:uid="{38824907-7E15-4699-83DE-6BAED3435566}"/>
    <cellStyle name="Comma 2 4 2 2 3 4" xfId="3929" xr:uid="{16160F06-5AE9-406D-87C6-6B0830410E27}"/>
    <cellStyle name="Comma 2 4 2 2 3 4 2" xfId="7433" xr:uid="{E50A4B85-03AE-499E-AB4C-3EA40EF1858F}"/>
    <cellStyle name="Comma 2 4 2 2 3 4 2 2" xfId="17945" xr:uid="{C8D239B4-EE37-4B98-A24F-6B3A381280A8}"/>
    <cellStyle name="Comma 2 4 2 2 3 4 2 2 2" xfId="28457" xr:uid="{FEF0C1F7-AE16-4B9F-BC64-1264D2093A23}"/>
    <cellStyle name="Comma 2 4 2 2 3 4 3" xfId="14441" xr:uid="{0026ACC1-BE04-4DFD-A82B-8E81E18C72E3}"/>
    <cellStyle name="Comma 2 4 2 2 3 4 3 2" xfId="24953" xr:uid="{DD4C3826-21C7-416F-92DB-C346CFB96B5E}"/>
    <cellStyle name="Comma 2 4 2 2 3 5" xfId="10937" xr:uid="{7258CA54-5E21-4DFC-B25A-4DD0D27E6DA5}"/>
    <cellStyle name="Comma 2 4 2 2 3 5 2" xfId="21449" xr:uid="{C9E7AD83-4DF2-4FED-A11B-B76798002C78}"/>
    <cellStyle name="Comma 2 4 2 2 4" xfId="717" xr:uid="{00000000-0005-0000-0000-000084010000}"/>
    <cellStyle name="Comma 2 4 2 2 4 2" xfId="1155" xr:uid="{00000000-0005-0000-0000-000085010000}"/>
    <cellStyle name="Comma 2 4 2 2 4 2 2" xfId="2470" xr:uid="{00000000-0005-0000-0000-000086010000}"/>
    <cellStyle name="Comma 2 4 2 2 4 2 2 2" xfId="5975" xr:uid="{F2E73E44-1278-4C9D-9D69-E2A691EF543F}"/>
    <cellStyle name="Comma 2 4 2 2 4 2 2 2 2" xfId="9479" xr:uid="{9C16BC00-5345-4DD9-852A-DC2BC17DD993}"/>
    <cellStyle name="Comma 2 4 2 2 4 2 2 2 2 2" xfId="19991" xr:uid="{0174550F-D265-4D90-A908-D69FD1D8357B}"/>
    <cellStyle name="Comma 2 4 2 2 4 2 2 2 2 2 2" xfId="30503" xr:uid="{A86F54AE-B8C3-4F3B-85EA-D9784F828EDB}"/>
    <cellStyle name="Comma 2 4 2 2 4 2 2 2 3" xfId="16487" xr:uid="{31B2A9A7-039F-4780-B14F-6CB49E5FBBB3}"/>
    <cellStyle name="Comma 2 4 2 2 4 2 2 2 3 2" xfId="26999" xr:uid="{9CADFE36-5DF1-4036-B72E-2515CEB852C0}"/>
    <cellStyle name="Comma 2 4 2 2 4 2 2 3" xfId="12983" xr:uid="{FB54A875-CAD2-417F-9A6D-32B887AD7D85}"/>
    <cellStyle name="Comma 2 4 2 2 4 2 2 3 2" xfId="23495" xr:uid="{1C8135C2-92D6-4359-B635-09A618DC1FAA}"/>
    <cellStyle name="Comma 2 4 2 2 4 2 3" xfId="3346" xr:uid="{00000000-0005-0000-0000-0000C7000000}"/>
    <cellStyle name="Comma 2 4 2 2 4 2 3 2" xfId="6851" xr:uid="{42D8ED2E-83E7-49DB-9371-42F9EEC3C830}"/>
    <cellStyle name="Comma 2 4 2 2 4 2 3 2 2" xfId="10355" xr:uid="{E9C83320-FE1A-4CC1-8DE5-8437A94B4929}"/>
    <cellStyle name="Comma 2 4 2 2 4 2 3 2 2 2" xfId="20867" xr:uid="{EEC923F7-20A6-48B0-95C0-EB46E18C58C0}"/>
    <cellStyle name="Comma 2 4 2 2 4 2 3 2 2 2 2" xfId="31379" xr:uid="{147542CC-EC29-47D5-B01F-FE2835E15CA9}"/>
    <cellStyle name="Comma 2 4 2 2 4 2 3 2 3" xfId="17363" xr:uid="{35DA44CD-7877-4439-81B7-1D1FDE5D23FA}"/>
    <cellStyle name="Comma 2 4 2 2 4 2 3 2 3 2" xfId="27875" xr:uid="{F1C6DDF4-7BE9-4BD4-95C9-F5FC2BC07798}"/>
    <cellStyle name="Comma 2 4 2 2 4 2 3 3" xfId="13859" xr:uid="{B5601635-8D63-4CD2-AFC2-8CEE8AF9CABE}"/>
    <cellStyle name="Comma 2 4 2 2 4 2 3 3 2" xfId="24371" xr:uid="{C3922F18-BA62-41FF-8682-CF664BAB703C}"/>
    <cellStyle name="Comma 2 4 2 2 4 2 4" xfId="4661" xr:uid="{8D24D430-75E3-476D-B00E-125A7B1DEA00}"/>
    <cellStyle name="Comma 2 4 2 2 4 2 4 2" xfId="8165" xr:uid="{84AE79A4-A14B-49E6-87A0-23F0CAD5E112}"/>
    <cellStyle name="Comma 2 4 2 2 4 2 4 2 2" xfId="18677" xr:uid="{D4B5C2E9-B16D-4ED7-B1CB-9E8068B2CA9E}"/>
    <cellStyle name="Comma 2 4 2 2 4 2 4 2 2 2" xfId="29189" xr:uid="{ABF606CD-2511-4C2D-A5A7-0F6FE19170C5}"/>
    <cellStyle name="Comma 2 4 2 2 4 2 4 3" xfId="15173" xr:uid="{1537DDA3-4B73-49C4-A2FA-AA7C79629A76}"/>
    <cellStyle name="Comma 2 4 2 2 4 2 4 3 2" xfId="25685" xr:uid="{4CF4D144-65B6-4EA0-B140-EC496AEF4FEA}"/>
    <cellStyle name="Comma 2 4 2 2 4 2 5" xfId="11669" xr:uid="{AD9FE73D-1628-4459-B73F-90F53535351F}"/>
    <cellStyle name="Comma 2 4 2 2 4 2 5 2" xfId="22181" xr:uid="{A4DA1D77-5BA1-4A95-A8F8-466412C8A8F5}"/>
    <cellStyle name="Comma 2 4 2 2 4 3" xfId="2032" xr:uid="{00000000-0005-0000-0000-000087010000}"/>
    <cellStyle name="Comma 2 4 2 2 4 3 2" xfId="5537" xr:uid="{080D4889-6580-4742-B6F8-B9CF8C5C2619}"/>
    <cellStyle name="Comma 2 4 2 2 4 3 2 2" xfId="9041" xr:uid="{12D52432-E32F-4795-9DE4-A8B12AD01A97}"/>
    <cellStyle name="Comma 2 4 2 2 4 3 2 2 2" xfId="19553" xr:uid="{D33FCF95-00D0-43EC-AB75-557A186D2B78}"/>
    <cellStyle name="Comma 2 4 2 2 4 3 2 2 2 2" xfId="30065" xr:uid="{3E7F9FA4-B460-4796-B4A8-B8C06747B4A7}"/>
    <cellStyle name="Comma 2 4 2 2 4 3 2 3" xfId="16049" xr:uid="{56B9429A-A9D9-4467-8C31-5B49CE1B83C5}"/>
    <cellStyle name="Comma 2 4 2 2 4 3 2 3 2" xfId="26561" xr:uid="{424CFCCA-EE05-4B51-B2EA-CCFB34C9B262}"/>
    <cellStyle name="Comma 2 4 2 2 4 3 3" xfId="12545" xr:uid="{24870612-1262-47A1-BD9C-937EEFF1C717}"/>
    <cellStyle name="Comma 2 4 2 2 4 3 3 2" xfId="23057" xr:uid="{E2C78344-C031-418F-B9CA-9BA25472A638}"/>
    <cellStyle name="Comma 2 4 2 2 4 4" xfId="2908" xr:uid="{00000000-0005-0000-0000-0000C6000000}"/>
    <cellStyle name="Comma 2 4 2 2 4 4 2" xfId="6413" xr:uid="{4F9F51CA-8A70-473E-A618-D9F885C2501C}"/>
    <cellStyle name="Comma 2 4 2 2 4 4 2 2" xfId="9917" xr:uid="{352F6044-4F2E-4D3B-886B-D450BB55E76D}"/>
    <cellStyle name="Comma 2 4 2 2 4 4 2 2 2" xfId="20429" xr:uid="{DA43F2D3-DB3E-4EFD-9BBE-D473789CB581}"/>
    <cellStyle name="Comma 2 4 2 2 4 4 2 2 2 2" xfId="30941" xr:uid="{37368BA7-77F3-4EFC-BA58-0ABF4426F349}"/>
    <cellStyle name="Comma 2 4 2 2 4 4 2 3" xfId="16925" xr:uid="{5A2A9F1C-BD14-4A7C-A63D-08DF22C97DFC}"/>
    <cellStyle name="Comma 2 4 2 2 4 4 2 3 2" xfId="27437" xr:uid="{B3EB4110-5787-40D7-A39F-B46563D82859}"/>
    <cellStyle name="Comma 2 4 2 2 4 4 3" xfId="13421" xr:uid="{CA39DF1B-71F3-42EE-BA4B-35C2187E3C05}"/>
    <cellStyle name="Comma 2 4 2 2 4 4 3 2" xfId="23933" xr:uid="{00BDCA86-8FC5-4FB0-9A74-611D6423317D}"/>
    <cellStyle name="Comma 2 4 2 2 4 5" xfId="4223" xr:uid="{FBE43F97-D6EB-408D-9FB7-D749C1D9FF3D}"/>
    <cellStyle name="Comma 2 4 2 2 4 5 2" xfId="7727" xr:uid="{7009ABF1-6777-4B96-90A2-665067E75A3D}"/>
    <cellStyle name="Comma 2 4 2 2 4 5 2 2" xfId="18239" xr:uid="{C8C7E90B-A09A-445E-8CBF-9D2414444C02}"/>
    <cellStyle name="Comma 2 4 2 2 4 5 2 2 2" xfId="28751" xr:uid="{3DAB8D9F-48B5-4349-9607-9074CD50CFA0}"/>
    <cellStyle name="Comma 2 4 2 2 4 5 3" xfId="14735" xr:uid="{570DDA75-0EF1-496B-80DD-FF021C72B026}"/>
    <cellStyle name="Comma 2 4 2 2 4 5 3 2" xfId="25247" xr:uid="{32A37030-78DD-4BD1-AFE7-93E964EB4BAA}"/>
    <cellStyle name="Comma 2 4 2 2 4 6" xfId="11231" xr:uid="{F277C19F-1E51-4802-B40D-3D7BA1AA1AD5}"/>
    <cellStyle name="Comma 2 4 2 2 4 6 2" xfId="21743" xr:uid="{8765C426-05C3-49A2-981D-8C23A9665E32}"/>
    <cellStyle name="Comma 2 4 2 2 5" xfId="1594" xr:uid="{00000000-0005-0000-0000-000088010000}"/>
    <cellStyle name="Comma 2 4 2 2 5 2" xfId="5099" xr:uid="{D14CD709-39EC-4BC1-BB83-6430421CD8AE}"/>
    <cellStyle name="Comma 2 4 2 2 5 2 2" xfId="8603" xr:uid="{547BB968-2658-4F69-993C-F2975F376393}"/>
    <cellStyle name="Comma 2 4 2 2 5 2 2 2" xfId="19115" xr:uid="{0709FEF0-4E63-4997-8AB4-5D4C00077FB4}"/>
    <cellStyle name="Comma 2 4 2 2 5 2 2 2 2" xfId="29627" xr:uid="{0414099E-33CB-44D0-AEBF-C4C3BAF0EA43}"/>
    <cellStyle name="Comma 2 4 2 2 5 2 3" xfId="15611" xr:uid="{EB79BC2F-02A3-4AAB-BED1-8AAE08A9B352}"/>
    <cellStyle name="Comma 2 4 2 2 5 2 3 2" xfId="26123" xr:uid="{42EEB6E3-AFB8-4258-B05A-951202BB35D5}"/>
    <cellStyle name="Comma 2 4 2 2 5 3" xfId="12107" xr:uid="{CFCE5AF6-EBC3-4C3A-A852-75314A36E497}"/>
    <cellStyle name="Comma 2 4 2 2 5 3 2" xfId="22619" xr:uid="{EBA520C0-633D-446B-8BE2-5C8337C4FA95}"/>
    <cellStyle name="Comma 2 4 2 2 6" xfId="3785" xr:uid="{3F13F396-8F26-4D8B-BEBB-782B2F1E8898}"/>
    <cellStyle name="Comma 2 4 2 2 6 2" xfId="7289" xr:uid="{80EA12E4-0AFA-46B6-8B67-8F79C666306C}"/>
    <cellStyle name="Comma 2 4 2 2 6 2 2" xfId="17801" xr:uid="{274CC18D-EF41-466F-807A-F65C30C5C198}"/>
    <cellStyle name="Comma 2 4 2 2 6 2 2 2" xfId="28313" xr:uid="{C22371D6-EFF4-4940-8C74-07B4D2C6DD43}"/>
    <cellStyle name="Comma 2 4 2 2 6 3" xfId="14297" xr:uid="{7FCDD154-7E66-4AFA-9BC3-B6160E8969D0}"/>
    <cellStyle name="Comma 2 4 2 2 6 3 2" xfId="24809" xr:uid="{38AF807B-004B-4EF1-A5D2-8E430C19E2C3}"/>
    <cellStyle name="Comma 2 4 2 2 7" xfId="10793" xr:uid="{73EEF257-AB0C-4328-B7AA-5FC6E96DE0F4}"/>
    <cellStyle name="Comma 2 4 2 2 7 2" xfId="21305" xr:uid="{713B6952-4A7A-4B26-B432-CA8250EE1C64}"/>
    <cellStyle name="Comma 2 4 2 3" xfId="494" xr:uid="{00000000-0005-0000-0000-000089010000}"/>
    <cellStyle name="Comma 2 4 2 3 2" xfId="933" xr:uid="{00000000-0005-0000-0000-00008A010000}"/>
    <cellStyle name="Comma 2 4 2 3 2 2" xfId="1371" xr:uid="{00000000-0005-0000-0000-00008B010000}"/>
    <cellStyle name="Comma 2 4 2 3 2 2 2" xfId="2686" xr:uid="{00000000-0005-0000-0000-00008C010000}"/>
    <cellStyle name="Comma 2 4 2 3 2 2 2 2" xfId="6191" xr:uid="{69168B0D-5596-48A0-98AC-1F2CE371AE3C}"/>
    <cellStyle name="Comma 2 4 2 3 2 2 2 2 2" xfId="9695" xr:uid="{79BE6D39-9A98-4758-AEAE-AEC240921919}"/>
    <cellStyle name="Comma 2 4 2 3 2 2 2 2 2 2" xfId="20207" xr:uid="{30723F47-4EC0-4064-A351-D1F9EE152C87}"/>
    <cellStyle name="Comma 2 4 2 3 2 2 2 2 2 2 2" xfId="30719" xr:uid="{64891CAC-2FFF-488E-A51F-1B821C556EF8}"/>
    <cellStyle name="Comma 2 4 2 3 2 2 2 2 3" xfId="16703" xr:uid="{FDC1A5C1-46BA-4E68-915C-AABF836B2CD0}"/>
    <cellStyle name="Comma 2 4 2 3 2 2 2 2 3 2" xfId="27215" xr:uid="{DADBD9AB-C071-40DA-A2FA-40B3B9AC71E6}"/>
    <cellStyle name="Comma 2 4 2 3 2 2 2 3" xfId="13199" xr:uid="{CCF2A61F-71FC-4BC4-AA66-F7BCC7425E3E}"/>
    <cellStyle name="Comma 2 4 2 3 2 2 2 3 2" xfId="23711" xr:uid="{C2B3CFAB-B7D0-44B4-958A-C03D2F92D2B2}"/>
    <cellStyle name="Comma 2 4 2 3 2 2 3" xfId="3562" xr:uid="{00000000-0005-0000-0000-0000CA000000}"/>
    <cellStyle name="Comma 2 4 2 3 2 2 3 2" xfId="7067" xr:uid="{D4C968DB-CD20-4C76-AD39-84E16F8D73B7}"/>
    <cellStyle name="Comma 2 4 2 3 2 2 3 2 2" xfId="10571" xr:uid="{3DD7D42E-FC79-4E89-8688-3A7A93C0756D}"/>
    <cellStyle name="Comma 2 4 2 3 2 2 3 2 2 2" xfId="21083" xr:uid="{13574C38-D00B-43E7-9BCE-E848B91FFA26}"/>
    <cellStyle name="Comma 2 4 2 3 2 2 3 2 2 2 2" xfId="31595" xr:uid="{28FB1370-CB2D-468A-A8BC-7B3BDA19AF1A}"/>
    <cellStyle name="Comma 2 4 2 3 2 2 3 2 3" xfId="17579" xr:uid="{790792DD-4C2B-46DD-B247-826036103376}"/>
    <cellStyle name="Comma 2 4 2 3 2 2 3 2 3 2" xfId="28091" xr:uid="{BB0099FB-B0CA-4685-AB8B-8847055C7317}"/>
    <cellStyle name="Comma 2 4 2 3 2 2 3 3" xfId="14075" xr:uid="{C50F30B8-BDC2-4C55-ACB4-00F1CBB216F2}"/>
    <cellStyle name="Comma 2 4 2 3 2 2 3 3 2" xfId="24587" xr:uid="{0E8A0C80-F9C1-4FC5-8468-13B82CA5FB93}"/>
    <cellStyle name="Comma 2 4 2 3 2 2 4" xfId="4877" xr:uid="{64EDB22B-CD4D-4197-9F15-27EE36D9C50F}"/>
    <cellStyle name="Comma 2 4 2 3 2 2 4 2" xfId="8381" xr:uid="{D5394F0C-9AA0-4BAE-A1FA-B569CEF729BA}"/>
    <cellStyle name="Comma 2 4 2 3 2 2 4 2 2" xfId="18893" xr:uid="{13F8D9AF-2DC1-4BE7-BABC-EB08D76D979F}"/>
    <cellStyle name="Comma 2 4 2 3 2 2 4 2 2 2" xfId="29405" xr:uid="{BBA09B9F-952F-4485-97EE-6A8FCF380EF0}"/>
    <cellStyle name="Comma 2 4 2 3 2 2 4 3" xfId="15389" xr:uid="{5E43B1D9-839F-4504-AB1A-1C90C1067821}"/>
    <cellStyle name="Comma 2 4 2 3 2 2 4 3 2" xfId="25901" xr:uid="{E0B661ED-017C-4191-B29E-F692D142B4E9}"/>
    <cellStyle name="Comma 2 4 2 3 2 2 5" xfId="11885" xr:uid="{62E25DCF-BAED-4511-8D87-D99C14811C37}"/>
    <cellStyle name="Comma 2 4 2 3 2 2 5 2" xfId="22397" xr:uid="{3C5F0728-585A-48FC-9FD1-4683E9E8923F}"/>
    <cellStyle name="Comma 2 4 2 3 2 3" xfId="2248" xr:uid="{00000000-0005-0000-0000-00008D010000}"/>
    <cellStyle name="Comma 2 4 2 3 2 3 2" xfId="5753" xr:uid="{177D2A40-B1B2-445D-8C14-60BA984ABBDB}"/>
    <cellStyle name="Comma 2 4 2 3 2 3 2 2" xfId="9257" xr:uid="{3D6721F5-5B0E-41BD-BAB5-74D59146166E}"/>
    <cellStyle name="Comma 2 4 2 3 2 3 2 2 2" xfId="19769" xr:uid="{C052000C-EC6A-4FFC-A22C-329196899857}"/>
    <cellStyle name="Comma 2 4 2 3 2 3 2 2 2 2" xfId="30281" xr:uid="{5EFE1EE2-52DB-4F6D-BA71-90DA1BB65752}"/>
    <cellStyle name="Comma 2 4 2 3 2 3 2 3" xfId="16265" xr:uid="{758BC451-826B-4B29-968E-36A7B26FECAE}"/>
    <cellStyle name="Comma 2 4 2 3 2 3 2 3 2" xfId="26777" xr:uid="{2A175B81-27DC-40E5-9903-DFAB40899B09}"/>
    <cellStyle name="Comma 2 4 2 3 2 3 3" xfId="12761" xr:uid="{35136A3C-E1DD-45B6-83BF-1C513DA49E9F}"/>
    <cellStyle name="Comma 2 4 2 3 2 3 3 2" xfId="23273" xr:uid="{3FF2D387-4ECC-4B1B-B221-3C71AF04437A}"/>
    <cellStyle name="Comma 2 4 2 3 2 4" xfId="3124" xr:uid="{00000000-0005-0000-0000-0000C9000000}"/>
    <cellStyle name="Comma 2 4 2 3 2 4 2" xfId="6629" xr:uid="{4C3BF5A8-25BA-4EA7-B10A-95688644865C}"/>
    <cellStyle name="Comma 2 4 2 3 2 4 2 2" xfId="10133" xr:uid="{141CCC8A-DD7B-4AD0-8439-6ACDBB798E36}"/>
    <cellStyle name="Comma 2 4 2 3 2 4 2 2 2" xfId="20645" xr:uid="{7C284D91-C919-4329-8F97-40798736C1C2}"/>
    <cellStyle name="Comma 2 4 2 3 2 4 2 2 2 2" xfId="31157" xr:uid="{E90A4112-E3CF-48F5-A5FD-04ACBAE53025}"/>
    <cellStyle name="Comma 2 4 2 3 2 4 2 3" xfId="17141" xr:uid="{D8684E21-8773-4682-9C56-5414AFF88C0A}"/>
    <cellStyle name="Comma 2 4 2 3 2 4 2 3 2" xfId="27653" xr:uid="{37D92487-A64D-46C7-A3FB-DD040B9BC3BD}"/>
    <cellStyle name="Comma 2 4 2 3 2 4 3" xfId="13637" xr:uid="{B8DC3AA9-EF7E-4A74-8E35-4A4D7A6B7C34}"/>
    <cellStyle name="Comma 2 4 2 3 2 4 3 2" xfId="24149" xr:uid="{FAD58BF7-08F1-48DF-984E-270E004AF21F}"/>
    <cellStyle name="Comma 2 4 2 3 2 5" xfId="4439" xr:uid="{284D70D1-7BFA-43D2-9B58-8F9D835F8C2B}"/>
    <cellStyle name="Comma 2 4 2 3 2 5 2" xfId="7943" xr:uid="{85E58302-E7FA-4D3F-B18E-C56067945AEF}"/>
    <cellStyle name="Comma 2 4 2 3 2 5 2 2" xfId="18455" xr:uid="{9A17DE17-5AEB-410E-A5BE-3DCF108CD0D8}"/>
    <cellStyle name="Comma 2 4 2 3 2 5 2 2 2" xfId="28967" xr:uid="{ACB6E540-2B67-46E6-8F97-A61C5411EFED}"/>
    <cellStyle name="Comma 2 4 2 3 2 5 3" xfId="14951" xr:uid="{7994EBB6-245B-42D8-B58A-5AAA89F9ECDD}"/>
    <cellStyle name="Comma 2 4 2 3 2 5 3 2" xfId="25463" xr:uid="{BC07F975-6CF0-47BE-B589-C931FD6BC709}"/>
    <cellStyle name="Comma 2 4 2 3 2 6" xfId="11447" xr:uid="{5C9B1202-09F9-4355-9BCA-4F2D247ED4D3}"/>
    <cellStyle name="Comma 2 4 2 3 2 6 2" xfId="21959" xr:uid="{BBCC0589-1580-4973-BAFF-685B564B2613}"/>
    <cellStyle name="Comma 2 4 2 3 3" xfId="1810" xr:uid="{00000000-0005-0000-0000-00008E010000}"/>
    <cellStyle name="Comma 2 4 2 3 3 2" xfId="5315" xr:uid="{4DE57869-68FF-4D21-AE3D-4AE04C4FEC76}"/>
    <cellStyle name="Comma 2 4 2 3 3 2 2" xfId="8819" xr:uid="{871F1808-AED9-4248-8346-B153D5EC7B73}"/>
    <cellStyle name="Comma 2 4 2 3 3 2 2 2" xfId="19331" xr:uid="{69170491-6024-4708-B405-283142BD09A7}"/>
    <cellStyle name="Comma 2 4 2 3 3 2 2 2 2" xfId="29843" xr:uid="{173B67C8-E0C4-44E8-AB21-BAEF34EB7A08}"/>
    <cellStyle name="Comma 2 4 2 3 3 2 3" xfId="15827" xr:uid="{03D4DD72-59A7-4EDD-BB91-336F8CBFE07C}"/>
    <cellStyle name="Comma 2 4 2 3 3 2 3 2" xfId="26339" xr:uid="{170D5BA6-EDB4-46E4-97B4-81A1C6FB3390}"/>
    <cellStyle name="Comma 2 4 2 3 3 3" xfId="12323" xr:uid="{8B41EC3D-3483-47A6-9946-946A320D354C}"/>
    <cellStyle name="Comma 2 4 2 3 3 3 2" xfId="22835" xr:uid="{4AF127F9-7773-4186-B3EB-F520E233B362}"/>
    <cellStyle name="Comma 2 4 2 3 4" xfId="4001" xr:uid="{C365CE62-9A22-4930-87AA-C9BAB30C609A}"/>
    <cellStyle name="Comma 2 4 2 3 4 2" xfId="7505" xr:uid="{2D3C6826-7B73-4FB8-BCD3-40DFD3F7DB41}"/>
    <cellStyle name="Comma 2 4 2 3 4 2 2" xfId="18017" xr:uid="{977F07A2-363F-457B-AA3D-1BEBCB123166}"/>
    <cellStyle name="Comma 2 4 2 3 4 2 2 2" xfId="28529" xr:uid="{F1596D07-6735-49A5-BA0E-F2DFF7F9E4A0}"/>
    <cellStyle name="Comma 2 4 2 3 4 3" xfId="14513" xr:uid="{1CAF78C3-DAA1-484D-BCCD-EF49D440A4DA}"/>
    <cellStyle name="Comma 2 4 2 3 4 3 2" xfId="25025" xr:uid="{ACBED122-C107-4AC3-BB1B-3F582560675E}"/>
    <cellStyle name="Comma 2 4 2 3 5" xfId="11009" xr:uid="{6FFC052B-A9B5-408C-A809-447C8A0C16A3}"/>
    <cellStyle name="Comma 2 4 2 3 5 2" xfId="21521" xr:uid="{A8BAB7B1-3C24-49D8-95F9-1FF74BC3ED8B}"/>
    <cellStyle name="Comma 2 4 2 4" xfId="350" xr:uid="{00000000-0005-0000-0000-00008F010000}"/>
    <cellStyle name="Comma 2 4 2 4 2" xfId="789" xr:uid="{00000000-0005-0000-0000-000090010000}"/>
    <cellStyle name="Comma 2 4 2 4 2 2" xfId="1227" xr:uid="{00000000-0005-0000-0000-000091010000}"/>
    <cellStyle name="Comma 2 4 2 4 2 2 2" xfId="2542" xr:uid="{00000000-0005-0000-0000-000092010000}"/>
    <cellStyle name="Comma 2 4 2 4 2 2 2 2" xfId="6047" xr:uid="{09C9EC86-54D4-4C4F-AF4E-1F2E6E954C83}"/>
    <cellStyle name="Comma 2 4 2 4 2 2 2 2 2" xfId="9551" xr:uid="{84B4DA82-D0E4-4FC3-82B2-D6DF0E9F0E53}"/>
    <cellStyle name="Comma 2 4 2 4 2 2 2 2 2 2" xfId="20063" xr:uid="{9776B308-6854-4436-BE16-6069958F9750}"/>
    <cellStyle name="Comma 2 4 2 4 2 2 2 2 2 2 2" xfId="30575" xr:uid="{978ABB53-22E5-4DD7-B28C-968734249791}"/>
    <cellStyle name="Comma 2 4 2 4 2 2 2 2 3" xfId="16559" xr:uid="{0A9ED81D-79A1-4785-B8C2-6CBE49FC221F}"/>
    <cellStyle name="Comma 2 4 2 4 2 2 2 2 3 2" xfId="27071" xr:uid="{E39916F5-532E-4F63-9234-171D6D2A0C0F}"/>
    <cellStyle name="Comma 2 4 2 4 2 2 2 3" xfId="13055" xr:uid="{12B77002-074C-47EA-9C45-779FC4B04CA9}"/>
    <cellStyle name="Comma 2 4 2 4 2 2 2 3 2" xfId="23567" xr:uid="{5AC2C5FE-7A0B-4118-9379-BF1CFD53FB3C}"/>
    <cellStyle name="Comma 2 4 2 4 2 2 3" xfId="3418" xr:uid="{00000000-0005-0000-0000-0000CD000000}"/>
    <cellStyle name="Comma 2 4 2 4 2 2 3 2" xfId="6923" xr:uid="{BD9E365E-3815-43EC-A13B-F39FF8203D98}"/>
    <cellStyle name="Comma 2 4 2 4 2 2 3 2 2" xfId="10427" xr:uid="{7D36D35F-FD4F-4098-95F0-08C9D629F9A0}"/>
    <cellStyle name="Comma 2 4 2 4 2 2 3 2 2 2" xfId="20939" xr:uid="{4F0D14B2-0C61-42E1-94ED-36E2E6500309}"/>
    <cellStyle name="Comma 2 4 2 4 2 2 3 2 2 2 2" xfId="31451" xr:uid="{C5586152-44FA-450D-AD0D-8A3D0B736BCE}"/>
    <cellStyle name="Comma 2 4 2 4 2 2 3 2 3" xfId="17435" xr:uid="{CC1803D9-F8C5-451F-A762-D02CB0DE4CA1}"/>
    <cellStyle name="Comma 2 4 2 4 2 2 3 2 3 2" xfId="27947" xr:uid="{5D7B64DF-D5D0-432D-AFA1-23BF7D73C1EE}"/>
    <cellStyle name="Comma 2 4 2 4 2 2 3 3" xfId="13931" xr:uid="{B7080F05-75FC-42E1-8847-8E8328A1BBFD}"/>
    <cellStyle name="Comma 2 4 2 4 2 2 3 3 2" xfId="24443" xr:uid="{52EC797E-A518-4DC7-8AEE-E7336F056A3B}"/>
    <cellStyle name="Comma 2 4 2 4 2 2 4" xfId="4733" xr:uid="{EF80EBB1-262F-4A59-8D0F-E52F35D54408}"/>
    <cellStyle name="Comma 2 4 2 4 2 2 4 2" xfId="8237" xr:uid="{2E856CEC-BB15-4A7F-ADE9-517BDD91C7DA}"/>
    <cellStyle name="Comma 2 4 2 4 2 2 4 2 2" xfId="18749" xr:uid="{84BDE98C-9621-4C56-BD45-48ED7EA96A9E}"/>
    <cellStyle name="Comma 2 4 2 4 2 2 4 2 2 2" xfId="29261" xr:uid="{AF687F23-0766-43F8-8F0B-288DB2186630}"/>
    <cellStyle name="Comma 2 4 2 4 2 2 4 3" xfId="15245" xr:uid="{BAC7E1E0-EBB5-4F70-8822-67DCB5E2D96C}"/>
    <cellStyle name="Comma 2 4 2 4 2 2 4 3 2" xfId="25757" xr:uid="{3F6471CD-BDF7-4B36-9EF7-6B73D6E7445A}"/>
    <cellStyle name="Comma 2 4 2 4 2 2 5" xfId="11741" xr:uid="{A2D4971E-ECC2-4E8D-B1A6-7BAEA7EED170}"/>
    <cellStyle name="Comma 2 4 2 4 2 2 5 2" xfId="22253" xr:uid="{F1981B6D-5EC3-4371-ADC8-59E950BD348E}"/>
    <cellStyle name="Comma 2 4 2 4 2 3" xfId="2104" xr:uid="{00000000-0005-0000-0000-000093010000}"/>
    <cellStyle name="Comma 2 4 2 4 2 3 2" xfId="5609" xr:uid="{BD455597-3F91-4FDB-B566-7B5E1EF2B90D}"/>
    <cellStyle name="Comma 2 4 2 4 2 3 2 2" xfId="9113" xr:uid="{6A77A7F0-D395-469A-AC8A-EE81F607149F}"/>
    <cellStyle name="Comma 2 4 2 4 2 3 2 2 2" xfId="19625" xr:uid="{F6001E0C-2FAF-43C3-BC2A-6DBD4C7BD696}"/>
    <cellStyle name="Comma 2 4 2 4 2 3 2 2 2 2" xfId="30137" xr:uid="{1C30D7A0-9B3B-4FF9-A094-3B15B6ACE834}"/>
    <cellStyle name="Comma 2 4 2 4 2 3 2 3" xfId="16121" xr:uid="{6579FD79-35DB-4665-90C7-BB2E113CECAD}"/>
    <cellStyle name="Comma 2 4 2 4 2 3 2 3 2" xfId="26633" xr:uid="{73037735-584B-4056-8F50-492C23644A6F}"/>
    <cellStyle name="Comma 2 4 2 4 2 3 3" xfId="12617" xr:uid="{D7FFC2CF-3BD4-4810-A86B-1D926D73D660}"/>
    <cellStyle name="Comma 2 4 2 4 2 3 3 2" xfId="23129" xr:uid="{FF32D1A0-B2D2-4F36-8C07-2430472D11B6}"/>
    <cellStyle name="Comma 2 4 2 4 2 4" xfId="2980" xr:uid="{00000000-0005-0000-0000-0000CC000000}"/>
    <cellStyle name="Comma 2 4 2 4 2 4 2" xfId="6485" xr:uid="{E3A3C6BB-A1AF-4827-AE85-ACF60CA454CC}"/>
    <cellStyle name="Comma 2 4 2 4 2 4 2 2" xfId="9989" xr:uid="{5CAE8FF9-01DF-4F05-9286-099153C0F2AD}"/>
    <cellStyle name="Comma 2 4 2 4 2 4 2 2 2" xfId="20501" xr:uid="{9911F41B-F026-46EE-AD98-66311FD5CADB}"/>
    <cellStyle name="Comma 2 4 2 4 2 4 2 2 2 2" xfId="31013" xr:uid="{A31F03FE-886B-4208-80FF-798C42542F4F}"/>
    <cellStyle name="Comma 2 4 2 4 2 4 2 3" xfId="16997" xr:uid="{3E061444-52C3-4D5A-A68D-75756ADA2B62}"/>
    <cellStyle name="Comma 2 4 2 4 2 4 2 3 2" xfId="27509" xr:uid="{E2C8261B-CA74-4B00-85FA-1CFEFC1EA18B}"/>
    <cellStyle name="Comma 2 4 2 4 2 4 3" xfId="13493" xr:uid="{5FFA2C57-C9CD-4562-B5E3-AFF67508C866}"/>
    <cellStyle name="Comma 2 4 2 4 2 4 3 2" xfId="24005" xr:uid="{D95925B7-FA98-4BA7-8662-1D5289DC735D}"/>
    <cellStyle name="Comma 2 4 2 4 2 5" xfId="4295" xr:uid="{0A2E10A2-8C60-4D89-B326-7AE41810A992}"/>
    <cellStyle name="Comma 2 4 2 4 2 5 2" xfId="7799" xr:uid="{574E332A-C386-42A9-B2F5-B0B2AAEBC964}"/>
    <cellStyle name="Comma 2 4 2 4 2 5 2 2" xfId="18311" xr:uid="{42F5BDC1-10FC-46A9-8867-478D30B1445A}"/>
    <cellStyle name="Comma 2 4 2 4 2 5 2 2 2" xfId="28823" xr:uid="{8ADB4B1C-C4BB-4034-B10A-D690C02B54A0}"/>
    <cellStyle name="Comma 2 4 2 4 2 5 3" xfId="14807" xr:uid="{48AB4D4C-F527-42A6-8958-8BE4E48A22B4}"/>
    <cellStyle name="Comma 2 4 2 4 2 5 3 2" xfId="25319" xr:uid="{CA9AC44C-D220-4BEF-93C2-9A612AB4F395}"/>
    <cellStyle name="Comma 2 4 2 4 2 6" xfId="11303" xr:uid="{AD60EED5-E662-441C-93E3-1A1CE8362744}"/>
    <cellStyle name="Comma 2 4 2 4 2 6 2" xfId="21815" xr:uid="{E1F41AF6-C4D9-4F1F-95B4-A420C2C73762}"/>
    <cellStyle name="Comma 2 4 2 4 3" xfId="1666" xr:uid="{00000000-0005-0000-0000-000094010000}"/>
    <cellStyle name="Comma 2 4 2 4 3 2" xfId="5171" xr:uid="{710FFF4E-36BB-4DD8-94DB-923B3D5BBF2C}"/>
    <cellStyle name="Comma 2 4 2 4 3 2 2" xfId="8675" xr:uid="{6B16052F-FFB7-4DF8-A64D-CFFC2DAF74E2}"/>
    <cellStyle name="Comma 2 4 2 4 3 2 2 2" xfId="19187" xr:uid="{0150CC8E-F1E8-4762-9209-9A8B69B0E728}"/>
    <cellStyle name="Comma 2 4 2 4 3 2 2 2 2" xfId="29699" xr:uid="{E5011926-F174-4FF3-896E-AA2956E33A2C}"/>
    <cellStyle name="Comma 2 4 2 4 3 2 3" xfId="15683" xr:uid="{A5F7A518-F769-4600-91CE-479BA6DBAF9F}"/>
    <cellStyle name="Comma 2 4 2 4 3 2 3 2" xfId="26195" xr:uid="{C83F560C-C6C9-46B9-9268-DFAA3CBC4C53}"/>
    <cellStyle name="Comma 2 4 2 4 3 3" xfId="12179" xr:uid="{B8981619-1F71-4C6C-8EAD-641929F79E0D}"/>
    <cellStyle name="Comma 2 4 2 4 3 3 2" xfId="22691" xr:uid="{9EA89298-8C26-4F45-A7E2-37615D1DB587}"/>
    <cellStyle name="Comma 2 4 2 4 4" xfId="3857" xr:uid="{8A2A77E2-FC54-4487-B44A-A1DADE1BA8AE}"/>
    <cellStyle name="Comma 2 4 2 4 4 2" xfId="7361" xr:uid="{51CD1DE8-F107-47CD-90C5-4998AADA167E}"/>
    <cellStyle name="Comma 2 4 2 4 4 2 2" xfId="17873" xr:uid="{D5D39041-2D09-4593-8BF7-ADCE7E66E24A}"/>
    <cellStyle name="Comma 2 4 2 4 4 2 2 2" xfId="28385" xr:uid="{43194FE4-BA06-426A-871C-67EF66923D28}"/>
    <cellStyle name="Comma 2 4 2 4 4 3" xfId="14369" xr:uid="{6680BB01-8E61-4B12-9991-D4EA719E0E02}"/>
    <cellStyle name="Comma 2 4 2 4 4 3 2" xfId="24881" xr:uid="{D7D03EFE-8FF2-45D1-988B-A3A605DE54ED}"/>
    <cellStyle name="Comma 2 4 2 4 5" xfId="10865" xr:uid="{9CA01CA6-9C29-4CE8-AB6A-0FAB56EC2456}"/>
    <cellStyle name="Comma 2 4 2 4 5 2" xfId="21377" xr:uid="{6A1094E1-C561-4738-854B-7624CECE8929}"/>
    <cellStyle name="Comma 2 4 2 5" xfId="645" xr:uid="{00000000-0005-0000-0000-000095010000}"/>
    <cellStyle name="Comma 2 4 2 5 2" xfId="1083" xr:uid="{00000000-0005-0000-0000-000096010000}"/>
    <cellStyle name="Comma 2 4 2 5 2 2" xfId="2398" xr:uid="{00000000-0005-0000-0000-000097010000}"/>
    <cellStyle name="Comma 2 4 2 5 2 2 2" xfId="5903" xr:uid="{2D47CB61-2FFB-4015-90B4-47427B85A36F}"/>
    <cellStyle name="Comma 2 4 2 5 2 2 2 2" xfId="9407" xr:uid="{06C1C58D-1DB0-4B69-ADA1-E5A9DABB09A7}"/>
    <cellStyle name="Comma 2 4 2 5 2 2 2 2 2" xfId="19919" xr:uid="{3AC38975-F470-4516-8805-4D61E933050C}"/>
    <cellStyle name="Comma 2 4 2 5 2 2 2 2 2 2" xfId="30431" xr:uid="{E3AE198F-2DFF-467C-9EFE-B71FE96792F6}"/>
    <cellStyle name="Comma 2 4 2 5 2 2 2 3" xfId="16415" xr:uid="{224507EF-2C27-4E73-AEDE-E7CBBBAA5620}"/>
    <cellStyle name="Comma 2 4 2 5 2 2 2 3 2" xfId="26927" xr:uid="{4BFC05D1-401D-471B-8248-B5A45BF1B2A5}"/>
    <cellStyle name="Comma 2 4 2 5 2 2 3" xfId="12911" xr:uid="{BED5E819-CA7C-4026-9D29-4D7DD9A565EC}"/>
    <cellStyle name="Comma 2 4 2 5 2 2 3 2" xfId="23423" xr:uid="{9CB324AB-0ACA-4A91-A799-0A0C277F55D0}"/>
    <cellStyle name="Comma 2 4 2 5 2 3" xfId="3274" xr:uid="{00000000-0005-0000-0000-0000CF000000}"/>
    <cellStyle name="Comma 2 4 2 5 2 3 2" xfId="6779" xr:uid="{AA745AC1-6D19-45DC-BD43-4EDD5C5BBD97}"/>
    <cellStyle name="Comma 2 4 2 5 2 3 2 2" xfId="10283" xr:uid="{578E7326-BD3B-4C36-A59E-7E0E4A4C4D97}"/>
    <cellStyle name="Comma 2 4 2 5 2 3 2 2 2" xfId="20795" xr:uid="{2F3CCC4F-8770-4114-AF64-B0151FF067C2}"/>
    <cellStyle name="Comma 2 4 2 5 2 3 2 2 2 2" xfId="31307" xr:uid="{C8D4C35C-AA81-459E-9BF2-9546150947C4}"/>
    <cellStyle name="Comma 2 4 2 5 2 3 2 3" xfId="17291" xr:uid="{5F080F56-8F1F-4F39-A5F9-45A552AAC1C1}"/>
    <cellStyle name="Comma 2 4 2 5 2 3 2 3 2" xfId="27803" xr:uid="{6083371E-3B5C-47D7-A46B-42271AC853B2}"/>
    <cellStyle name="Comma 2 4 2 5 2 3 3" xfId="13787" xr:uid="{935EE72E-FF83-43B4-A3F5-DB6354892AA0}"/>
    <cellStyle name="Comma 2 4 2 5 2 3 3 2" xfId="24299" xr:uid="{86C8BD92-5591-486C-A820-E342B0DE0983}"/>
    <cellStyle name="Comma 2 4 2 5 2 4" xfId="4589" xr:uid="{15CBAB34-D00C-46CF-ACC6-6BC491E81CC8}"/>
    <cellStyle name="Comma 2 4 2 5 2 4 2" xfId="8093" xr:uid="{BC5D7336-2220-49E6-AA60-1E538179FCE6}"/>
    <cellStyle name="Comma 2 4 2 5 2 4 2 2" xfId="18605" xr:uid="{7D8D9A68-E467-4010-BF5C-39D88CB47810}"/>
    <cellStyle name="Comma 2 4 2 5 2 4 2 2 2" xfId="29117" xr:uid="{DA5139B7-FC46-4828-8747-1480C24AE91A}"/>
    <cellStyle name="Comma 2 4 2 5 2 4 3" xfId="15101" xr:uid="{AD211830-BFF6-4313-B3C5-63E955EB429B}"/>
    <cellStyle name="Comma 2 4 2 5 2 4 3 2" xfId="25613" xr:uid="{527FB4B3-8A90-4C56-A5F0-4394BFC804E0}"/>
    <cellStyle name="Comma 2 4 2 5 2 5" xfId="11597" xr:uid="{239B7C02-51F3-4484-AEC3-1E3A218931A5}"/>
    <cellStyle name="Comma 2 4 2 5 2 5 2" xfId="22109" xr:uid="{85E801DB-C544-4405-96DA-0D0A6DF0697E}"/>
    <cellStyle name="Comma 2 4 2 5 3" xfId="1960" xr:uid="{00000000-0005-0000-0000-000098010000}"/>
    <cellStyle name="Comma 2 4 2 5 3 2" xfId="5465" xr:uid="{CF82CECB-3711-47DC-A414-3DF9F97B5E2E}"/>
    <cellStyle name="Comma 2 4 2 5 3 2 2" xfId="8969" xr:uid="{AA631BC0-78BD-41D0-B4B7-091367B5E9A0}"/>
    <cellStyle name="Comma 2 4 2 5 3 2 2 2" xfId="19481" xr:uid="{18B04768-C9EA-447B-B325-88521AA1E2A2}"/>
    <cellStyle name="Comma 2 4 2 5 3 2 2 2 2" xfId="29993" xr:uid="{FF40DC6E-3C4C-43D1-8EFF-CC1B9FFFB3EB}"/>
    <cellStyle name="Comma 2 4 2 5 3 2 3" xfId="15977" xr:uid="{2AC36FDE-9EC8-41CA-BD68-DF1BD73CBBD9}"/>
    <cellStyle name="Comma 2 4 2 5 3 2 3 2" xfId="26489" xr:uid="{B945D440-A1A8-4500-A65B-E9EFC659D5EA}"/>
    <cellStyle name="Comma 2 4 2 5 3 3" xfId="12473" xr:uid="{ADD1A992-F643-4A11-842B-E30926F2D6FB}"/>
    <cellStyle name="Comma 2 4 2 5 3 3 2" xfId="22985" xr:uid="{E7D34673-92C0-4082-9303-C5ADA3F642DF}"/>
    <cellStyle name="Comma 2 4 2 5 4" xfId="2836" xr:uid="{00000000-0005-0000-0000-0000CE000000}"/>
    <cellStyle name="Comma 2 4 2 5 4 2" xfId="6341" xr:uid="{050D4642-900C-4FE4-9CDE-AAD81441BD61}"/>
    <cellStyle name="Comma 2 4 2 5 4 2 2" xfId="9845" xr:uid="{8C244D43-B676-4B68-AA54-AA3FD6BE6300}"/>
    <cellStyle name="Comma 2 4 2 5 4 2 2 2" xfId="20357" xr:uid="{021D3DEC-57F0-4738-930A-450020B0169B}"/>
    <cellStyle name="Comma 2 4 2 5 4 2 2 2 2" xfId="30869" xr:uid="{51A6742C-A229-4400-AF9D-740857B29D80}"/>
    <cellStyle name="Comma 2 4 2 5 4 2 3" xfId="16853" xr:uid="{C24A58DF-EE98-4347-B426-D7EC28C9D859}"/>
    <cellStyle name="Comma 2 4 2 5 4 2 3 2" xfId="27365" xr:uid="{1E64F898-8FC5-44B9-8238-C1F283F7E4EA}"/>
    <cellStyle name="Comma 2 4 2 5 4 3" xfId="13349" xr:uid="{73A7B098-8EED-44AE-BEB8-BE3069D2AD04}"/>
    <cellStyle name="Comma 2 4 2 5 4 3 2" xfId="23861" xr:uid="{D1FB3E7C-C17A-459B-9BF5-A3DBA83D87F1}"/>
    <cellStyle name="Comma 2 4 2 5 5" xfId="4151" xr:uid="{65891C6A-3ADB-4EFA-8D61-EDA4CFF6446D}"/>
    <cellStyle name="Comma 2 4 2 5 5 2" xfId="7655" xr:uid="{38642CE5-B730-4D21-B1F2-4C7986D78B0E}"/>
    <cellStyle name="Comma 2 4 2 5 5 2 2" xfId="18167" xr:uid="{81954FB3-50AC-4ACA-9FE0-BA66B4759321}"/>
    <cellStyle name="Comma 2 4 2 5 5 2 2 2" xfId="28679" xr:uid="{E21465DB-7BD2-46AF-8AD5-465F9CC8FE27}"/>
    <cellStyle name="Comma 2 4 2 5 5 3" xfId="14663" xr:uid="{966178FF-ED9C-4459-A0EE-D88485886292}"/>
    <cellStyle name="Comma 2 4 2 5 5 3 2" xfId="25175" xr:uid="{44FA5203-2812-4482-A1C6-3D1F70585AEC}"/>
    <cellStyle name="Comma 2 4 2 5 6" xfId="11159" xr:uid="{7057708D-A450-4BC3-A5F3-0771A9195BD3}"/>
    <cellStyle name="Comma 2 4 2 5 6 2" xfId="21671" xr:uid="{5D5326D4-8293-4199-9259-A7CD0FE3EAA9}"/>
    <cellStyle name="Comma 2 4 2 6" xfId="1522" xr:uid="{00000000-0005-0000-0000-000099010000}"/>
    <cellStyle name="Comma 2 4 2 6 2" xfId="5027" xr:uid="{A3F7E3E9-E651-4F71-8B5A-090017AAE680}"/>
    <cellStyle name="Comma 2 4 2 6 2 2" xfId="8531" xr:uid="{9D4A33EF-2E9D-467E-A265-C92CDEE4EA83}"/>
    <cellStyle name="Comma 2 4 2 6 2 2 2" xfId="19043" xr:uid="{2799BB01-F70E-40A2-A892-ECF7358C6951}"/>
    <cellStyle name="Comma 2 4 2 6 2 2 2 2" xfId="29555" xr:uid="{509F47EC-84F2-48AC-8D6B-41383A67B42F}"/>
    <cellStyle name="Comma 2 4 2 6 2 3" xfId="15539" xr:uid="{040E3DE4-62E2-45FB-B619-8D5B67F55211}"/>
    <cellStyle name="Comma 2 4 2 6 2 3 2" xfId="26051" xr:uid="{416391C5-0CEB-4D64-A76E-B510F5091070}"/>
    <cellStyle name="Comma 2 4 2 6 3" xfId="12035" xr:uid="{F4E450AE-C5F6-4678-AEF4-43BF97A37FA4}"/>
    <cellStyle name="Comma 2 4 2 6 3 2" xfId="22547" xr:uid="{0352E2E0-FD80-44E1-99A0-E74D603E389F}"/>
    <cellStyle name="Comma 2 4 2 7" xfId="3713" xr:uid="{5A01F0B0-F779-4DC5-AA08-194AC8DE6BE6}"/>
    <cellStyle name="Comma 2 4 2 7 2" xfId="7217" xr:uid="{689FE4F8-45B8-4316-8073-D7F6CB305789}"/>
    <cellStyle name="Comma 2 4 2 7 2 2" xfId="17729" xr:uid="{775E7A5D-0E5F-40B4-8108-A0268F84C7CA}"/>
    <cellStyle name="Comma 2 4 2 7 2 2 2" xfId="28241" xr:uid="{557AFEB9-9F45-43B4-BEDD-B7978890C160}"/>
    <cellStyle name="Comma 2 4 2 7 3" xfId="14225" xr:uid="{C3A739E9-65B8-4F0B-BE49-31D2AD311B0F}"/>
    <cellStyle name="Comma 2 4 2 7 3 2" xfId="24737" xr:uid="{67E9023F-2323-478F-9F30-202B1E45786C}"/>
    <cellStyle name="Comma 2 4 2 8" xfId="10721" xr:uid="{48069EF0-D853-4C49-9899-19FE93F920F6}"/>
    <cellStyle name="Comma 2 4 2 8 2" xfId="21233" xr:uid="{B6A5168E-8FFE-4373-A92F-9FCC3D3DD6B1}"/>
    <cellStyle name="Comma 2 4 3" xfId="273" xr:uid="{00000000-0005-0000-0000-00009A010000}"/>
    <cellStyle name="Comma 2 4 3 2" xfId="561" xr:uid="{00000000-0005-0000-0000-00009B010000}"/>
    <cellStyle name="Comma 2 4 3 2 2" xfId="1000" xr:uid="{00000000-0005-0000-0000-00009C010000}"/>
    <cellStyle name="Comma 2 4 3 2 2 2" xfId="1438" xr:uid="{00000000-0005-0000-0000-00009D010000}"/>
    <cellStyle name="Comma 2 4 3 2 2 2 2" xfId="2753" xr:uid="{00000000-0005-0000-0000-00009E010000}"/>
    <cellStyle name="Comma 2 4 3 2 2 2 2 2" xfId="6258" xr:uid="{7ADB3595-6C49-4899-8007-29667DF20F0B}"/>
    <cellStyle name="Comma 2 4 3 2 2 2 2 2 2" xfId="9762" xr:uid="{8E62F893-789C-47BC-B5B2-4ECB5A968376}"/>
    <cellStyle name="Comma 2 4 3 2 2 2 2 2 2 2" xfId="20274" xr:uid="{497CF97A-1AFF-455E-9153-A98FF0AF8B06}"/>
    <cellStyle name="Comma 2 4 3 2 2 2 2 2 2 2 2" xfId="30786" xr:uid="{9625F0D7-B478-4B50-9578-0F6EF37711FF}"/>
    <cellStyle name="Comma 2 4 3 2 2 2 2 2 3" xfId="16770" xr:uid="{D1DDD65F-B979-4CE2-93C1-2F7B75F5D6B5}"/>
    <cellStyle name="Comma 2 4 3 2 2 2 2 2 3 2" xfId="27282" xr:uid="{DB902639-E8EB-46AE-8F34-679B48874392}"/>
    <cellStyle name="Comma 2 4 3 2 2 2 2 3" xfId="13266" xr:uid="{7E2E8231-66B8-4C63-8A3D-5D9DFFA7B258}"/>
    <cellStyle name="Comma 2 4 3 2 2 2 2 3 2" xfId="23778" xr:uid="{9C15FCCE-428D-46AC-8699-67BFC0E5280C}"/>
    <cellStyle name="Comma 2 4 3 2 2 2 3" xfId="3629" xr:uid="{00000000-0005-0000-0000-0000D3000000}"/>
    <cellStyle name="Comma 2 4 3 2 2 2 3 2" xfId="7134" xr:uid="{A4CBA0BA-A70A-48C5-B9BC-1F23CFEC6454}"/>
    <cellStyle name="Comma 2 4 3 2 2 2 3 2 2" xfId="10638" xr:uid="{3987DA93-49A5-46C7-B509-F910357C7FEE}"/>
    <cellStyle name="Comma 2 4 3 2 2 2 3 2 2 2" xfId="21150" xr:uid="{62E81ED8-06E4-48C1-9D38-4555047DF527}"/>
    <cellStyle name="Comma 2 4 3 2 2 2 3 2 2 2 2" xfId="31662" xr:uid="{4D1B07CA-6212-4BB8-B1C5-61514B2CBED5}"/>
    <cellStyle name="Comma 2 4 3 2 2 2 3 2 3" xfId="17646" xr:uid="{33129C10-9CE5-4532-AB4D-C61F42133264}"/>
    <cellStyle name="Comma 2 4 3 2 2 2 3 2 3 2" xfId="28158" xr:uid="{C6B99F2F-10D7-4ACA-9A41-68F4B70FEB56}"/>
    <cellStyle name="Comma 2 4 3 2 2 2 3 3" xfId="14142" xr:uid="{0B085F6C-E392-4F89-8DD1-C57AD5C1DF25}"/>
    <cellStyle name="Comma 2 4 3 2 2 2 3 3 2" xfId="24654" xr:uid="{F52DCAFC-286F-4D08-98F6-C00B4F544F73}"/>
    <cellStyle name="Comma 2 4 3 2 2 2 4" xfId="4944" xr:uid="{C7FF97F3-2986-4EDB-91D8-BAB77D0C5232}"/>
    <cellStyle name="Comma 2 4 3 2 2 2 4 2" xfId="8448" xr:uid="{B7C044D6-40FA-4FA1-933E-64245E814E8B}"/>
    <cellStyle name="Comma 2 4 3 2 2 2 4 2 2" xfId="18960" xr:uid="{E5B70184-23AA-4B9D-AF97-305ABE78AF53}"/>
    <cellStyle name="Comma 2 4 3 2 2 2 4 2 2 2" xfId="29472" xr:uid="{9719576B-D3D9-4E94-9EF7-7F31B911D8B1}"/>
    <cellStyle name="Comma 2 4 3 2 2 2 4 3" xfId="15456" xr:uid="{970557A0-819B-4190-8F3B-10DD86611E30}"/>
    <cellStyle name="Comma 2 4 3 2 2 2 4 3 2" xfId="25968" xr:uid="{2A0E4921-A6EF-4AF8-AEA1-B25FCD764A9C}"/>
    <cellStyle name="Comma 2 4 3 2 2 2 5" xfId="11952" xr:uid="{AB418A69-BDF6-4312-A319-83C6019D406C}"/>
    <cellStyle name="Comma 2 4 3 2 2 2 5 2" xfId="22464" xr:uid="{8BF24559-1499-4810-81D5-0158A378F7E7}"/>
    <cellStyle name="Comma 2 4 3 2 2 3" xfId="2315" xr:uid="{00000000-0005-0000-0000-00009F010000}"/>
    <cellStyle name="Comma 2 4 3 2 2 3 2" xfId="5820" xr:uid="{7B05A575-B912-4FCC-80D8-747A8D6B7391}"/>
    <cellStyle name="Comma 2 4 3 2 2 3 2 2" xfId="9324" xr:uid="{DCBD44F1-61B3-4E06-A9D9-68DDE95DE10C}"/>
    <cellStyle name="Comma 2 4 3 2 2 3 2 2 2" xfId="19836" xr:uid="{C18FF49C-844A-45B7-ACBA-E0965C4D99F3}"/>
    <cellStyle name="Comma 2 4 3 2 2 3 2 2 2 2" xfId="30348" xr:uid="{533B3765-370A-44FF-8883-89A56985E776}"/>
    <cellStyle name="Comma 2 4 3 2 2 3 2 3" xfId="16332" xr:uid="{62D4F88D-05CB-435D-B58C-2E1FF2B6D935}"/>
    <cellStyle name="Comma 2 4 3 2 2 3 2 3 2" xfId="26844" xr:uid="{6466A062-F1B4-4195-B7F6-0CCAEC552D08}"/>
    <cellStyle name="Comma 2 4 3 2 2 3 3" xfId="12828" xr:uid="{9A1FDA15-F04C-43F6-96B1-DF4463F00F95}"/>
    <cellStyle name="Comma 2 4 3 2 2 3 3 2" xfId="23340" xr:uid="{57B8A62B-9008-427D-A237-089C1CFD7D2B}"/>
    <cellStyle name="Comma 2 4 3 2 2 4" xfId="3191" xr:uid="{00000000-0005-0000-0000-0000D2000000}"/>
    <cellStyle name="Comma 2 4 3 2 2 4 2" xfId="6696" xr:uid="{7DA94A2D-3BDD-43A6-A3E6-A5EFD9979351}"/>
    <cellStyle name="Comma 2 4 3 2 2 4 2 2" xfId="10200" xr:uid="{DE428FBB-1608-4FF7-8999-8E507E004AE6}"/>
    <cellStyle name="Comma 2 4 3 2 2 4 2 2 2" xfId="20712" xr:uid="{F599A385-A4A0-49AC-9806-D6B0DD0FC8CC}"/>
    <cellStyle name="Comma 2 4 3 2 2 4 2 2 2 2" xfId="31224" xr:uid="{6C3981CA-E7F6-4B8F-B1BB-7D92F7B2E409}"/>
    <cellStyle name="Comma 2 4 3 2 2 4 2 3" xfId="17208" xr:uid="{274DD294-DA3D-49E8-8C5E-A5F5DA4AC097}"/>
    <cellStyle name="Comma 2 4 3 2 2 4 2 3 2" xfId="27720" xr:uid="{E6838F6D-FA79-4F3B-803A-351C1F73BD7E}"/>
    <cellStyle name="Comma 2 4 3 2 2 4 3" xfId="13704" xr:uid="{2E3889B3-5A0A-44C6-AA34-7105EF47165F}"/>
    <cellStyle name="Comma 2 4 3 2 2 4 3 2" xfId="24216" xr:uid="{309C833D-52E3-48EA-9319-A5CD702D6949}"/>
    <cellStyle name="Comma 2 4 3 2 2 5" xfId="4506" xr:uid="{6F8B9024-1F96-46DE-9CE6-AB968A6F3311}"/>
    <cellStyle name="Comma 2 4 3 2 2 5 2" xfId="8010" xr:uid="{4587663B-69C7-4862-B8A5-CE8E96D41B87}"/>
    <cellStyle name="Comma 2 4 3 2 2 5 2 2" xfId="18522" xr:uid="{A578643C-D5EE-4E59-B3EC-1A15CB5A4082}"/>
    <cellStyle name="Comma 2 4 3 2 2 5 2 2 2" xfId="29034" xr:uid="{2892E0D8-6BCF-4EE0-8194-89EEC4218E79}"/>
    <cellStyle name="Comma 2 4 3 2 2 5 3" xfId="15018" xr:uid="{122E34C4-237E-48C2-A2F1-728DEC2BDA21}"/>
    <cellStyle name="Comma 2 4 3 2 2 5 3 2" xfId="25530" xr:uid="{5B5C7482-0EEE-404C-835A-6C617634E9D9}"/>
    <cellStyle name="Comma 2 4 3 2 2 6" xfId="11514" xr:uid="{14351AC8-57BA-4012-9EAD-13B3598B1137}"/>
    <cellStyle name="Comma 2 4 3 2 2 6 2" xfId="22026" xr:uid="{5C30DA1B-6800-430A-A001-4FA8059B5903}"/>
    <cellStyle name="Comma 2 4 3 2 3" xfId="1877" xr:uid="{00000000-0005-0000-0000-0000A0010000}"/>
    <cellStyle name="Comma 2 4 3 2 3 2" xfId="5382" xr:uid="{56C3CA16-1D9D-44DB-B317-FD3DC35E9E56}"/>
    <cellStyle name="Comma 2 4 3 2 3 2 2" xfId="8886" xr:uid="{740440D5-6248-4030-9784-B5361ACE615E}"/>
    <cellStyle name="Comma 2 4 3 2 3 2 2 2" xfId="19398" xr:uid="{B775DD04-6741-420A-9C16-D660498F7789}"/>
    <cellStyle name="Comma 2 4 3 2 3 2 2 2 2" xfId="29910" xr:uid="{D669309E-DACC-4868-8EEC-3F6671E8D584}"/>
    <cellStyle name="Comma 2 4 3 2 3 2 3" xfId="15894" xr:uid="{B1D0F8D1-7199-42C0-B923-50B11DF9ECD7}"/>
    <cellStyle name="Comma 2 4 3 2 3 2 3 2" xfId="26406" xr:uid="{51F47FFC-B0EC-485F-AC21-23E5D9A0CA26}"/>
    <cellStyle name="Comma 2 4 3 2 3 3" xfId="12390" xr:uid="{31D9191E-8045-4105-B8D4-027312AB423D}"/>
    <cellStyle name="Comma 2 4 3 2 3 3 2" xfId="22902" xr:uid="{1BA0B8FE-1201-413F-9B74-E682AF859EAC}"/>
    <cellStyle name="Comma 2 4 3 2 4" xfId="4068" xr:uid="{9979699B-5D12-4018-A2EC-279B2DFA61DE}"/>
    <cellStyle name="Comma 2 4 3 2 4 2" xfId="7572" xr:uid="{EED9D6E4-8AB9-429C-A646-D9615CFAC76F}"/>
    <cellStyle name="Comma 2 4 3 2 4 2 2" xfId="18084" xr:uid="{A93DC04C-6523-4FCF-A5CC-B9E8DDBAA33D}"/>
    <cellStyle name="Comma 2 4 3 2 4 2 2 2" xfId="28596" xr:uid="{99D32A93-EA5D-40F4-A893-F977CB08980D}"/>
    <cellStyle name="Comma 2 4 3 2 4 3" xfId="14580" xr:uid="{9F33E8B2-6884-4FFC-9B2E-C8974AF00BDE}"/>
    <cellStyle name="Comma 2 4 3 2 4 3 2" xfId="25092" xr:uid="{2FA68474-0064-4D1D-8E7B-56C577C25268}"/>
    <cellStyle name="Comma 2 4 3 2 5" xfId="11076" xr:uid="{583B74E0-D36F-4ABF-9407-9D09523E06E1}"/>
    <cellStyle name="Comma 2 4 3 2 5 2" xfId="21588" xr:uid="{4E4CF4C5-7063-452D-AB62-4522737145DD}"/>
    <cellStyle name="Comma 2 4 3 3" xfId="417" xr:uid="{00000000-0005-0000-0000-0000A1010000}"/>
    <cellStyle name="Comma 2 4 3 3 2" xfId="856" xr:uid="{00000000-0005-0000-0000-0000A2010000}"/>
    <cellStyle name="Comma 2 4 3 3 2 2" xfId="1294" xr:uid="{00000000-0005-0000-0000-0000A3010000}"/>
    <cellStyle name="Comma 2 4 3 3 2 2 2" xfId="2609" xr:uid="{00000000-0005-0000-0000-0000A4010000}"/>
    <cellStyle name="Comma 2 4 3 3 2 2 2 2" xfId="6114" xr:uid="{C1747CE3-FF4D-45CC-A2C9-0509E4598079}"/>
    <cellStyle name="Comma 2 4 3 3 2 2 2 2 2" xfId="9618" xr:uid="{04D45098-6EF2-4B6C-A938-F8F4C72EC087}"/>
    <cellStyle name="Comma 2 4 3 3 2 2 2 2 2 2" xfId="20130" xr:uid="{299FCAFA-9FEF-4415-B0CD-169E525A6F0F}"/>
    <cellStyle name="Comma 2 4 3 3 2 2 2 2 2 2 2" xfId="30642" xr:uid="{41450628-0FB4-48B2-82AD-59E3B4D97F3F}"/>
    <cellStyle name="Comma 2 4 3 3 2 2 2 2 3" xfId="16626" xr:uid="{85A7EBDB-D698-422C-B380-AD3B1AE3A229}"/>
    <cellStyle name="Comma 2 4 3 3 2 2 2 2 3 2" xfId="27138" xr:uid="{B7C3C5C7-1043-4000-B9AE-7D02E76E4DDC}"/>
    <cellStyle name="Comma 2 4 3 3 2 2 2 3" xfId="13122" xr:uid="{3B0FC5B8-DCEC-448A-86F5-5005931CE3AE}"/>
    <cellStyle name="Comma 2 4 3 3 2 2 2 3 2" xfId="23634" xr:uid="{2D89804A-BFCE-4CF6-9E73-87D6746D8B28}"/>
    <cellStyle name="Comma 2 4 3 3 2 2 3" xfId="3485" xr:uid="{00000000-0005-0000-0000-0000D6000000}"/>
    <cellStyle name="Comma 2 4 3 3 2 2 3 2" xfId="6990" xr:uid="{B01544AF-471A-4A4D-A74C-FAB281A9D05B}"/>
    <cellStyle name="Comma 2 4 3 3 2 2 3 2 2" xfId="10494" xr:uid="{8109A4C7-C342-4A4B-BF7A-9EDF7C2C1995}"/>
    <cellStyle name="Comma 2 4 3 3 2 2 3 2 2 2" xfId="21006" xr:uid="{0B2E0A23-D58D-4FA3-9AFA-3DA00BFAFFE6}"/>
    <cellStyle name="Comma 2 4 3 3 2 2 3 2 2 2 2" xfId="31518" xr:uid="{DAF54C64-C653-4B12-8643-967E061E6C31}"/>
    <cellStyle name="Comma 2 4 3 3 2 2 3 2 3" xfId="17502" xr:uid="{604800A2-8C86-47DA-AF58-230847F9B39D}"/>
    <cellStyle name="Comma 2 4 3 3 2 2 3 2 3 2" xfId="28014" xr:uid="{2CEA65DF-6084-4A46-B33E-8094427AD87C}"/>
    <cellStyle name="Comma 2 4 3 3 2 2 3 3" xfId="13998" xr:uid="{41F501A9-0A50-4408-8E82-78A19D1E560B}"/>
    <cellStyle name="Comma 2 4 3 3 2 2 3 3 2" xfId="24510" xr:uid="{5CE463D0-20D8-49FB-8478-31FEE9F41872}"/>
    <cellStyle name="Comma 2 4 3 3 2 2 4" xfId="4800" xr:uid="{CDA671DC-1E99-4C32-B8BF-8E732BEE71D3}"/>
    <cellStyle name="Comma 2 4 3 3 2 2 4 2" xfId="8304" xr:uid="{EE3D0A2D-4794-4426-B215-75D07F070431}"/>
    <cellStyle name="Comma 2 4 3 3 2 2 4 2 2" xfId="18816" xr:uid="{ABCBD1A6-CD11-4B8F-B34E-2200D5757908}"/>
    <cellStyle name="Comma 2 4 3 3 2 2 4 2 2 2" xfId="29328" xr:uid="{22E3E3E5-978C-4E20-A1C7-2D1A429AEFCC}"/>
    <cellStyle name="Comma 2 4 3 3 2 2 4 3" xfId="15312" xr:uid="{6385DD93-860F-4AE7-9929-13BBA25A7FDE}"/>
    <cellStyle name="Comma 2 4 3 3 2 2 4 3 2" xfId="25824" xr:uid="{A3D82C85-EE30-461E-814D-0FBE2F130246}"/>
    <cellStyle name="Comma 2 4 3 3 2 2 5" xfId="11808" xr:uid="{C0D26141-7C15-4FE9-93A0-1B45C742469E}"/>
    <cellStyle name="Comma 2 4 3 3 2 2 5 2" xfId="22320" xr:uid="{F1842B8B-6B51-4A14-8E27-DBD2B91C3462}"/>
    <cellStyle name="Comma 2 4 3 3 2 3" xfId="2171" xr:uid="{00000000-0005-0000-0000-0000A5010000}"/>
    <cellStyle name="Comma 2 4 3 3 2 3 2" xfId="5676" xr:uid="{890A2A5F-6075-4370-BFD6-3125BCD0BCBF}"/>
    <cellStyle name="Comma 2 4 3 3 2 3 2 2" xfId="9180" xr:uid="{81BB75FA-4068-42F1-B34F-7F16B048ADC3}"/>
    <cellStyle name="Comma 2 4 3 3 2 3 2 2 2" xfId="19692" xr:uid="{DBC07AE8-D281-48E3-AA18-6749DA50197D}"/>
    <cellStyle name="Comma 2 4 3 3 2 3 2 2 2 2" xfId="30204" xr:uid="{D035B797-CDCC-4ED6-9826-D77CD19139A5}"/>
    <cellStyle name="Comma 2 4 3 3 2 3 2 3" xfId="16188" xr:uid="{76E38F63-B902-4D82-BE3E-CD03EA895667}"/>
    <cellStyle name="Comma 2 4 3 3 2 3 2 3 2" xfId="26700" xr:uid="{982D6A62-4002-4686-82CA-D7FDD5980FAC}"/>
    <cellStyle name="Comma 2 4 3 3 2 3 3" xfId="12684" xr:uid="{4C624AF2-A4AF-45AC-8DE6-1B1D2ECF3F97}"/>
    <cellStyle name="Comma 2 4 3 3 2 3 3 2" xfId="23196" xr:uid="{003451D0-3558-4919-8B69-6F1D538F3345}"/>
    <cellStyle name="Comma 2 4 3 3 2 4" xfId="3047" xr:uid="{00000000-0005-0000-0000-0000D5000000}"/>
    <cellStyle name="Comma 2 4 3 3 2 4 2" xfId="6552" xr:uid="{2571F787-42C4-4EC9-A366-6BAA0526EF10}"/>
    <cellStyle name="Comma 2 4 3 3 2 4 2 2" xfId="10056" xr:uid="{8B033C33-11BD-4A8C-B299-EB2A3D8D6FA7}"/>
    <cellStyle name="Comma 2 4 3 3 2 4 2 2 2" xfId="20568" xr:uid="{B5D3FBC7-15AC-4AFC-B7FF-EF48948E6CE0}"/>
    <cellStyle name="Comma 2 4 3 3 2 4 2 2 2 2" xfId="31080" xr:uid="{CF6BD8B0-F109-4E48-88F1-6A45A477C8AF}"/>
    <cellStyle name="Comma 2 4 3 3 2 4 2 3" xfId="17064" xr:uid="{54A3F4C6-7551-45C8-B8AC-17C65084A507}"/>
    <cellStyle name="Comma 2 4 3 3 2 4 2 3 2" xfId="27576" xr:uid="{0B558E89-42F1-45CE-9B75-E7C8D310B834}"/>
    <cellStyle name="Comma 2 4 3 3 2 4 3" xfId="13560" xr:uid="{D1E843BF-5B64-4FE4-B57D-E8887C3600A4}"/>
    <cellStyle name="Comma 2 4 3 3 2 4 3 2" xfId="24072" xr:uid="{981AC1C9-0951-43D4-9548-F497CC3041B4}"/>
    <cellStyle name="Comma 2 4 3 3 2 5" xfId="4362" xr:uid="{CF0DD6CB-A205-4EE2-B37B-1E5CC3708095}"/>
    <cellStyle name="Comma 2 4 3 3 2 5 2" xfId="7866" xr:uid="{94827319-3BFB-4B93-9E7F-67BC695FD3F9}"/>
    <cellStyle name="Comma 2 4 3 3 2 5 2 2" xfId="18378" xr:uid="{77643D7B-6871-4855-BCD7-1C3494150182}"/>
    <cellStyle name="Comma 2 4 3 3 2 5 2 2 2" xfId="28890" xr:uid="{779D80B3-3FD1-411F-B19A-5533A9A3FA3A}"/>
    <cellStyle name="Comma 2 4 3 3 2 5 3" xfId="14874" xr:uid="{AC08FEA3-5018-4958-A962-E5C5DAC40E91}"/>
    <cellStyle name="Comma 2 4 3 3 2 5 3 2" xfId="25386" xr:uid="{1580F7AF-774A-4C58-ADCA-2D536496B381}"/>
    <cellStyle name="Comma 2 4 3 3 2 6" xfId="11370" xr:uid="{CE19AA58-85B8-4324-B338-484E0F4446DC}"/>
    <cellStyle name="Comma 2 4 3 3 2 6 2" xfId="21882" xr:uid="{868AE434-57D4-4E5D-9C85-1ECC1190802A}"/>
    <cellStyle name="Comma 2 4 3 3 3" xfId="1733" xr:uid="{00000000-0005-0000-0000-0000A6010000}"/>
    <cellStyle name="Comma 2 4 3 3 3 2" xfId="5238" xr:uid="{03ED452C-368A-4FA6-BF8B-5C1A85081A1B}"/>
    <cellStyle name="Comma 2 4 3 3 3 2 2" xfId="8742" xr:uid="{E04AA98D-E89D-4B19-A18B-DB844C74C652}"/>
    <cellStyle name="Comma 2 4 3 3 3 2 2 2" xfId="19254" xr:uid="{263BAA63-6F93-4C31-B168-28627B03980C}"/>
    <cellStyle name="Comma 2 4 3 3 3 2 2 2 2" xfId="29766" xr:uid="{E368AEE6-1DD3-4CBE-A74D-6735BD1BE834}"/>
    <cellStyle name="Comma 2 4 3 3 3 2 3" xfId="15750" xr:uid="{1D57896E-17D1-448D-A6EA-977236CF9BA2}"/>
    <cellStyle name="Comma 2 4 3 3 3 2 3 2" xfId="26262" xr:uid="{B572D4FF-B68A-4DC7-A63A-E8CDACAEE1A5}"/>
    <cellStyle name="Comma 2 4 3 3 3 3" xfId="12246" xr:uid="{C320E8CA-91CB-4853-90A3-7390B984F62E}"/>
    <cellStyle name="Comma 2 4 3 3 3 3 2" xfId="22758" xr:uid="{DCBA235C-B545-4DEC-B26F-E2BB1939F6FA}"/>
    <cellStyle name="Comma 2 4 3 3 4" xfId="3924" xr:uid="{C475467E-EE62-4AE2-8214-8B57366E99B0}"/>
    <cellStyle name="Comma 2 4 3 3 4 2" xfId="7428" xr:uid="{FD2EB174-A7EF-4CF1-8D30-B934BD52059C}"/>
    <cellStyle name="Comma 2 4 3 3 4 2 2" xfId="17940" xr:uid="{78251702-B995-4DBC-9B08-02FD8BE5F39B}"/>
    <cellStyle name="Comma 2 4 3 3 4 2 2 2" xfId="28452" xr:uid="{5F5F797B-B393-450C-B6A8-7E87050CE567}"/>
    <cellStyle name="Comma 2 4 3 3 4 3" xfId="14436" xr:uid="{6ED4ACC3-E9D1-4277-A018-9F4C80465114}"/>
    <cellStyle name="Comma 2 4 3 3 4 3 2" xfId="24948" xr:uid="{C18177AB-F486-4BBD-812D-AC5D12AA0A6C}"/>
    <cellStyle name="Comma 2 4 3 3 5" xfId="10932" xr:uid="{628FAE40-FD57-47B9-B132-D5B88E52D7C7}"/>
    <cellStyle name="Comma 2 4 3 3 5 2" xfId="21444" xr:uid="{EB2C55D3-45A8-4FEB-BC05-B76DF73CE0C5}"/>
    <cellStyle name="Comma 2 4 3 4" xfId="712" xr:uid="{00000000-0005-0000-0000-0000A7010000}"/>
    <cellStyle name="Comma 2 4 3 4 2" xfId="1150" xr:uid="{00000000-0005-0000-0000-0000A8010000}"/>
    <cellStyle name="Comma 2 4 3 4 2 2" xfId="2465" xr:uid="{00000000-0005-0000-0000-0000A9010000}"/>
    <cellStyle name="Comma 2 4 3 4 2 2 2" xfId="5970" xr:uid="{B31903E6-3C60-4C64-BFEA-6959C6C8C6D4}"/>
    <cellStyle name="Comma 2 4 3 4 2 2 2 2" xfId="9474" xr:uid="{33F771FC-D80B-456B-973B-BDAED479F71E}"/>
    <cellStyle name="Comma 2 4 3 4 2 2 2 2 2" xfId="19986" xr:uid="{801F966B-190D-46B4-93FD-FE6A1E253973}"/>
    <cellStyle name="Comma 2 4 3 4 2 2 2 2 2 2" xfId="30498" xr:uid="{4A65AFF2-009A-478E-A16B-6E7235494AC8}"/>
    <cellStyle name="Comma 2 4 3 4 2 2 2 3" xfId="16482" xr:uid="{510D4114-6097-49F8-A948-EB96B0A4D3F4}"/>
    <cellStyle name="Comma 2 4 3 4 2 2 2 3 2" xfId="26994" xr:uid="{26506A54-C3DD-4D80-97E4-738FEC58BFF9}"/>
    <cellStyle name="Comma 2 4 3 4 2 2 3" xfId="12978" xr:uid="{85DAEABA-346E-4FE2-8FE6-3F9F3D3A9369}"/>
    <cellStyle name="Comma 2 4 3 4 2 2 3 2" xfId="23490" xr:uid="{7C193445-6C6D-4D8C-9E99-D233605AE090}"/>
    <cellStyle name="Comma 2 4 3 4 2 3" xfId="3341" xr:uid="{00000000-0005-0000-0000-0000D8000000}"/>
    <cellStyle name="Comma 2 4 3 4 2 3 2" xfId="6846" xr:uid="{9E350F49-3E0E-4A85-BC4B-A9DD29FD65E1}"/>
    <cellStyle name="Comma 2 4 3 4 2 3 2 2" xfId="10350" xr:uid="{3B888D73-3D6F-4BFC-BCC0-9D5A4DE58BF3}"/>
    <cellStyle name="Comma 2 4 3 4 2 3 2 2 2" xfId="20862" xr:uid="{3AFFA456-CD07-4E1F-AFA7-F410D898886A}"/>
    <cellStyle name="Comma 2 4 3 4 2 3 2 2 2 2" xfId="31374" xr:uid="{D9EA9981-0464-43EA-BE83-D67536EDC713}"/>
    <cellStyle name="Comma 2 4 3 4 2 3 2 3" xfId="17358" xr:uid="{06D063C7-A446-4183-9C6F-A0FD91BB7009}"/>
    <cellStyle name="Comma 2 4 3 4 2 3 2 3 2" xfId="27870" xr:uid="{EAE2C925-5E21-4544-BD33-FCDE3FD577ED}"/>
    <cellStyle name="Comma 2 4 3 4 2 3 3" xfId="13854" xr:uid="{0EE82191-812E-4FD1-9414-767239525485}"/>
    <cellStyle name="Comma 2 4 3 4 2 3 3 2" xfId="24366" xr:uid="{CE3838EE-4934-47D7-A4E2-7AFC5221E054}"/>
    <cellStyle name="Comma 2 4 3 4 2 4" xfId="4656" xr:uid="{31628698-5F1F-4AF0-A941-A9180C4F540F}"/>
    <cellStyle name="Comma 2 4 3 4 2 4 2" xfId="8160" xr:uid="{30B24400-ED28-46E3-98A1-0E3FC90A4BB3}"/>
    <cellStyle name="Comma 2 4 3 4 2 4 2 2" xfId="18672" xr:uid="{3AC1E892-3D82-40D5-AD27-BCAF594EBBED}"/>
    <cellStyle name="Comma 2 4 3 4 2 4 2 2 2" xfId="29184" xr:uid="{0FAA800B-BE10-44CE-9C2A-684B74928075}"/>
    <cellStyle name="Comma 2 4 3 4 2 4 3" xfId="15168" xr:uid="{99DE6BD6-6CBF-4744-AB64-6B50EB089763}"/>
    <cellStyle name="Comma 2 4 3 4 2 4 3 2" xfId="25680" xr:uid="{0D2C6B0D-1BBF-4A92-99C1-54F4B1E79F5F}"/>
    <cellStyle name="Comma 2 4 3 4 2 5" xfId="11664" xr:uid="{ED0FDCD4-D859-4ADD-8B0E-00B17EFF6C1B}"/>
    <cellStyle name="Comma 2 4 3 4 2 5 2" xfId="22176" xr:uid="{2AD6A37F-80ED-435E-AE7B-A87688191A32}"/>
    <cellStyle name="Comma 2 4 3 4 3" xfId="2027" xr:uid="{00000000-0005-0000-0000-0000AA010000}"/>
    <cellStyle name="Comma 2 4 3 4 3 2" xfId="5532" xr:uid="{C5420BA9-749C-4084-8B0D-CE38E6A44137}"/>
    <cellStyle name="Comma 2 4 3 4 3 2 2" xfId="9036" xr:uid="{15E14367-FE59-43BB-B59A-A957D676FFCC}"/>
    <cellStyle name="Comma 2 4 3 4 3 2 2 2" xfId="19548" xr:uid="{C9FB5BEA-2F9C-47B8-8271-65F4015E891A}"/>
    <cellStyle name="Comma 2 4 3 4 3 2 2 2 2" xfId="30060" xr:uid="{13A1A490-0E0E-4FD2-A941-67E2A90DDBF1}"/>
    <cellStyle name="Comma 2 4 3 4 3 2 3" xfId="16044" xr:uid="{A25DC8F9-46C1-44F8-9E48-7470908BAB58}"/>
    <cellStyle name="Comma 2 4 3 4 3 2 3 2" xfId="26556" xr:uid="{B51BFCEB-A656-4F15-8CA3-011445042DFF}"/>
    <cellStyle name="Comma 2 4 3 4 3 3" xfId="12540" xr:uid="{38CA1A47-361B-4EB1-B35D-9536B99F1CAE}"/>
    <cellStyle name="Comma 2 4 3 4 3 3 2" xfId="23052" xr:uid="{D6FC517C-1AF6-4822-AF38-3CB471024343}"/>
    <cellStyle name="Comma 2 4 3 4 4" xfId="2903" xr:uid="{00000000-0005-0000-0000-0000D7000000}"/>
    <cellStyle name="Comma 2 4 3 4 4 2" xfId="6408" xr:uid="{1D82297D-65C3-4032-B7F9-A7FA93CE67F6}"/>
    <cellStyle name="Comma 2 4 3 4 4 2 2" xfId="9912" xr:uid="{2AB64C31-DA70-49F4-B936-96AEE575BA99}"/>
    <cellStyle name="Comma 2 4 3 4 4 2 2 2" xfId="20424" xr:uid="{8F3348F1-6B94-4730-9B70-F7DE8900237F}"/>
    <cellStyle name="Comma 2 4 3 4 4 2 2 2 2" xfId="30936" xr:uid="{FC640E44-B6CB-448A-A740-2D464D0E1A7B}"/>
    <cellStyle name="Comma 2 4 3 4 4 2 3" xfId="16920" xr:uid="{4B010D29-F374-40E0-A790-FD6E7C5CCD18}"/>
    <cellStyle name="Comma 2 4 3 4 4 2 3 2" xfId="27432" xr:uid="{538BBED6-F7AB-43BD-90DC-2656C0823C66}"/>
    <cellStyle name="Comma 2 4 3 4 4 3" xfId="13416" xr:uid="{3898CE79-4903-4035-9625-D55550C2312B}"/>
    <cellStyle name="Comma 2 4 3 4 4 3 2" xfId="23928" xr:uid="{191530CE-649D-46C5-A9B0-6A55CCDE2C6F}"/>
    <cellStyle name="Comma 2 4 3 4 5" xfId="4218" xr:uid="{DE3D8C91-DCC8-4573-BC2F-FD8F117EDFC3}"/>
    <cellStyle name="Comma 2 4 3 4 5 2" xfId="7722" xr:uid="{6FAD4E3F-4DCE-443B-B980-AAE7E54549BE}"/>
    <cellStyle name="Comma 2 4 3 4 5 2 2" xfId="18234" xr:uid="{139B0761-173B-4B20-87A4-56EE4FB4E2EC}"/>
    <cellStyle name="Comma 2 4 3 4 5 2 2 2" xfId="28746" xr:uid="{0094EAA5-C4B4-429A-B46B-4745E89E7D04}"/>
    <cellStyle name="Comma 2 4 3 4 5 3" xfId="14730" xr:uid="{0FA8257C-3D9B-4673-A82B-1F262A14C96B}"/>
    <cellStyle name="Comma 2 4 3 4 5 3 2" xfId="25242" xr:uid="{F974A756-9254-4F88-A667-FC17E9B91CB7}"/>
    <cellStyle name="Comma 2 4 3 4 6" xfId="11226" xr:uid="{2AC3CC88-CB12-43B8-9A4D-4981A280B19C}"/>
    <cellStyle name="Comma 2 4 3 4 6 2" xfId="21738" xr:uid="{95348516-08D7-4D1B-AA58-88C0B4AECC3D}"/>
    <cellStyle name="Comma 2 4 3 5" xfId="1589" xr:uid="{00000000-0005-0000-0000-0000AB010000}"/>
    <cellStyle name="Comma 2 4 3 5 2" xfId="5094" xr:uid="{CA33E4BB-3B4F-434C-89A0-E1EA5985BAEB}"/>
    <cellStyle name="Comma 2 4 3 5 2 2" xfId="8598" xr:uid="{CEAEEBE2-21DB-42D7-A8A3-776F48E7E10C}"/>
    <cellStyle name="Comma 2 4 3 5 2 2 2" xfId="19110" xr:uid="{42A684BC-89BD-44DC-B4DE-25AFF6AB0E83}"/>
    <cellStyle name="Comma 2 4 3 5 2 2 2 2" xfId="29622" xr:uid="{6036A1F9-C05D-4E29-9DDF-DA1A634DB247}"/>
    <cellStyle name="Comma 2 4 3 5 2 3" xfId="15606" xr:uid="{34E0ED78-C5F9-483E-B843-ED79C66F8B92}"/>
    <cellStyle name="Comma 2 4 3 5 2 3 2" xfId="26118" xr:uid="{2E6E0099-83CF-4B95-BE9B-146A148B62F7}"/>
    <cellStyle name="Comma 2 4 3 5 3" xfId="12102" xr:uid="{96313BB2-3D5E-4D8F-A464-5048AABBB3FF}"/>
    <cellStyle name="Comma 2 4 3 5 3 2" xfId="22614" xr:uid="{74974A25-78E3-4A0D-BE80-EA969BAA4498}"/>
    <cellStyle name="Comma 2 4 3 6" xfId="3780" xr:uid="{25795147-F5EF-4CAC-B7BC-D7B705A1BE99}"/>
    <cellStyle name="Comma 2 4 3 6 2" xfId="7284" xr:uid="{4F1302C2-8C60-422B-9E13-6DD294C35F13}"/>
    <cellStyle name="Comma 2 4 3 6 2 2" xfId="17796" xr:uid="{532DCF58-D688-49E2-B625-583A03B1FFF9}"/>
    <cellStyle name="Comma 2 4 3 6 2 2 2" xfId="28308" xr:uid="{7EE207A1-2373-4262-BC6E-760EB744DAC2}"/>
    <cellStyle name="Comma 2 4 3 6 3" xfId="14292" xr:uid="{314EC39C-B7A9-4C49-866C-6770C112B54A}"/>
    <cellStyle name="Comma 2 4 3 6 3 2" xfId="24804" xr:uid="{0A7C63AE-4084-421F-86D3-C8F785C29D95}"/>
    <cellStyle name="Comma 2 4 3 7" xfId="10788" xr:uid="{79B9E12C-3929-43C7-A146-B8DD0C376362}"/>
    <cellStyle name="Comma 2 4 3 7 2" xfId="21300" xr:uid="{5D3286BB-692D-4017-9ADD-09F5D914AB27}"/>
    <cellStyle name="Comma 2 4 4" xfId="489" xr:uid="{00000000-0005-0000-0000-0000AC010000}"/>
    <cellStyle name="Comma 2 4 4 2" xfId="928" xr:uid="{00000000-0005-0000-0000-0000AD010000}"/>
    <cellStyle name="Comma 2 4 4 2 2" xfId="1366" xr:uid="{00000000-0005-0000-0000-0000AE010000}"/>
    <cellStyle name="Comma 2 4 4 2 2 2" xfId="2681" xr:uid="{00000000-0005-0000-0000-0000AF010000}"/>
    <cellStyle name="Comma 2 4 4 2 2 2 2" xfId="6186" xr:uid="{F3A24B66-0198-4DA1-8B4A-2A7E75834FC4}"/>
    <cellStyle name="Comma 2 4 4 2 2 2 2 2" xfId="9690" xr:uid="{0911527D-F12D-475F-8AC7-14928D57BF6C}"/>
    <cellStyle name="Comma 2 4 4 2 2 2 2 2 2" xfId="20202" xr:uid="{B57174F4-7211-49F0-8597-C5E5F08DFF85}"/>
    <cellStyle name="Comma 2 4 4 2 2 2 2 2 2 2" xfId="30714" xr:uid="{B4D40677-1227-41F5-B4B9-A808523CAD90}"/>
    <cellStyle name="Comma 2 4 4 2 2 2 2 3" xfId="16698" xr:uid="{34ED47F6-E263-450B-A235-233B98FBBB25}"/>
    <cellStyle name="Comma 2 4 4 2 2 2 2 3 2" xfId="27210" xr:uid="{5CFE0D64-EDC9-4EE2-AB6E-6D108CBCCB5F}"/>
    <cellStyle name="Comma 2 4 4 2 2 2 3" xfId="13194" xr:uid="{DE49A401-FDA8-4DD6-A583-96AFFA06A82E}"/>
    <cellStyle name="Comma 2 4 4 2 2 2 3 2" xfId="23706" xr:uid="{08D20737-BEB6-48C8-8181-47FA6EC2F84D}"/>
    <cellStyle name="Comma 2 4 4 2 2 3" xfId="3557" xr:uid="{00000000-0005-0000-0000-0000DB000000}"/>
    <cellStyle name="Comma 2 4 4 2 2 3 2" xfId="7062" xr:uid="{E995DA7A-99B2-4ADF-BD88-9C7D97B8BB95}"/>
    <cellStyle name="Comma 2 4 4 2 2 3 2 2" xfId="10566" xr:uid="{24FBA3A5-67C2-4505-8605-DE8105C8709D}"/>
    <cellStyle name="Comma 2 4 4 2 2 3 2 2 2" xfId="21078" xr:uid="{92CD5351-E183-4F9E-8455-F2178752C964}"/>
    <cellStyle name="Comma 2 4 4 2 2 3 2 2 2 2" xfId="31590" xr:uid="{A861D365-B101-4DA1-82D4-7C9BD0FD5FA7}"/>
    <cellStyle name="Comma 2 4 4 2 2 3 2 3" xfId="17574" xr:uid="{404BB0C8-3338-4896-AE63-3F3659D1D74B}"/>
    <cellStyle name="Comma 2 4 4 2 2 3 2 3 2" xfId="28086" xr:uid="{3B5618F7-1E31-4FC3-81B8-702D8EC3BC9C}"/>
    <cellStyle name="Comma 2 4 4 2 2 3 3" xfId="14070" xr:uid="{2AF26DFC-CD90-4646-B8CD-8F9DA803D16D}"/>
    <cellStyle name="Comma 2 4 4 2 2 3 3 2" xfId="24582" xr:uid="{7570DDAF-D4C3-4AB6-9FC5-B6E62682888A}"/>
    <cellStyle name="Comma 2 4 4 2 2 4" xfId="4872" xr:uid="{09A185D1-A40D-41BA-9536-C070BAF408C4}"/>
    <cellStyle name="Comma 2 4 4 2 2 4 2" xfId="8376" xr:uid="{D4A71ECF-A073-4D1C-816F-B38D94588A7F}"/>
    <cellStyle name="Comma 2 4 4 2 2 4 2 2" xfId="18888" xr:uid="{7D6B84FC-078C-45AD-8402-031B2CA5FBD3}"/>
    <cellStyle name="Comma 2 4 4 2 2 4 2 2 2" xfId="29400" xr:uid="{C0FEFB28-0A4E-4052-91E1-CFAC1676AA73}"/>
    <cellStyle name="Comma 2 4 4 2 2 4 3" xfId="15384" xr:uid="{F37BFEC3-8F7B-4EF8-8EFC-E72519FB10ED}"/>
    <cellStyle name="Comma 2 4 4 2 2 4 3 2" xfId="25896" xr:uid="{7C212A21-4733-4026-921D-B2D84AABB87D}"/>
    <cellStyle name="Comma 2 4 4 2 2 5" xfId="11880" xr:uid="{FB6791C8-0622-45B9-AAA7-70042D033F16}"/>
    <cellStyle name="Comma 2 4 4 2 2 5 2" xfId="22392" xr:uid="{1C1F5257-F7F4-461F-9497-2C9C1668F993}"/>
    <cellStyle name="Comma 2 4 4 2 3" xfId="2243" xr:uid="{00000000-0005-0000-0000-0000B0010000}"/>
    <cellStyle name="Comma 2 4 4 2 3 2" xfId="5748" xr:uid="{31BB29F2-34CC-401B-A1E5-316BBE7EF88A}"/>
    <cellStyle name="Comma 2 4 4 2 3 2 2" xfId="9252" xr:uid="{FF9B3CA3-BDFA-4CBE-A790-8B561AD546CD}"/>
    <cellStyle name="Comma 2 4 4 2 3 2 2 2" xfId="19764" xr:uid="{B4E43274-CE5F-4CC0-8EC5-3604AE0C5D00}"/>
    <cellStyle name="Comma 2 4 4 2 3 2 2 2 2" xfId="30276" xr:uid="{4AC57A09-6857-4807-BD3D-9C5337119195}"/>
    <cellStyle name="Comma 2 4 4 2 3 2 3" xfId="16260" xr:uid="{BAB74F38-0EF1-45F0-9A73-010671E2DD57}"/>
    <cellStyle name="Comma 2 4 4 2 3 2 3 2" xfId="26772" xr:uid="{5062F536-E614-4EC3-8F02-7D8DECA1907E}"/>
    <cellStyle name="Comma 2 4 4 2 3 3" xfId="12756" xr:uid="{35EBD228-84A1-46D1-B028-F355365EFC11}"/>
    <cellStyle name="Comma 2 4 4 2 3 3 2" xfId="23268" xr:uid="{B0678015-2286-42CF-A445-DA718C087DF1}"/>
    <cellStyle name="Comma 2 4 4 2 4" xfId="3119" xr:uid="{00000000-0005-0000-0000-0000DA000000}"/>
    <cellStyle name="Comma 2 4 4 2 4 2" xfId="6624" xr:uid="{23CE6771-EB9F-43DA-87E0-E5E8C2F2B042}"/>
    <cellStyle name="Comma 2 4 4 2 4 2 2" xfId="10128" xr:uid="{21E74A2C-5312-4FFA-A104-0A53F0060472}"/>
    <cellStyle name="Comma 2 4 4 2 4 2 2 2" xfId="20640" xr:uid="{027876C9-A76E-4F0E-B732-9DC58F92B30D}"/>
    <cellStyle name="Comma 2 4 4 2 4 2 2 2 2" xfId="31152" xr:uid="{51E5E115-1AF4-4C7E-9E3A-F4C1451574DB}"/>
    <cellStyle name="Comma 2 4 4 2 4 2 3" xfId="17136" xr:uid="{A9312C6D-93D4-446A-9942-D32B6908B50A}"/>
    <cellStyle name="Comma 2 4 4 2 4 2 3 2" xfId="27648" xr:uid="{AA24909D-A8D9-4E4D-90BF-E6BBF56833B9}"/>
    <cellStyle name="Comma 2 4 4 2 4 3" xfId="13632" xr:uid="{025A7C7C-E5D8-4B6F-A060-C38E9F15B790}"/>
    <cellStyle name="Comma 2 4 4 2 4 3 2" xfId="24144" xr:uid="{B0EEFA0B-0414-4B2F-9F1D-555A7F5123C7}"/>
    <cellStyle name="Comma 2 4 4 2 5" xfId="4434" xr:uid="{96A8D956-DB8A-4EA8-97F0-B9701A2FB719}"/>
    <cellStyle name="Comma 2 4 4 2 5 2" xfId="7938" xr:uid="{65192D5A-6F4D-449B-ACFD-82787EB880D5}"/>
    <cellStyle name="Comma 2 4 4 2 5 2 2" xfId="18450" xr:uid="{301137F5-D7F2-4757-BB4A-9342CF30387E}"/>
    <cellStyle name="Comma 2 4 4 2 5 2 2 2" xfId="28962" xr:uid="{CFF37739-9F96-4EAF-88FF-5EE15C8D3BB8}"/>
    <cellStyle name="Comma 2 4 4 2 5 3" xfId="14946" xr:uid="{3C162A4B-658C-4105-B217-8B6E3590FD54}"/>
    <cellStyle name="Comma 2 4 4 2 5 3 2" xfId="25458" xr:uid="{E0B21F66-D518-40D9-9A03-E8D3080BD101}"/>
    <cellStyle name="Comma 2 4 4 2 6" xfId="11442" xr:uid="{34E04A8E-108E-4C7C-8FF0-E31A7B5FD6A4}"/>
    <cellStyle name="Comma 2 4 4 2 6 2" xfId="21954" xr:uid="{2EA8C373-AD29-462A-9BB7-20402ACD65A4}"/>
    <cellStyle name="Comma 2 4 4 3" xfId="1805" xr:uid="{00000000-0005-0000-0000-0000B1010000}"/>
    <cellStyle name="Comma 2 4 4 3 2" xfId="5310" xr:uid="{02C76224-A3FC-42A3-BD42-D9B0EA6D3F6D}"/>
    <cellStyle name="Comma 2 4 4 3 2 2" xfId="8814" xr:uid="{0810FBBB-7AE0-49CE-A7A2-05A0A20627DC}"/>
    <cellStyle name="Comma 2 4 4 3 2 2 2" xfId="19326" xr:uid="{8F900D4C-CC97-48D8-86F3-B22A121FB5A4}"/>
    <cellStyle name="Comma 2 4 4 3 2 2 2 2" xfId="29838" xr:uid="{00F2CAD0-DC7E-4DCD-ADDF-5BC414A4CFCB}"/>
    <cellStyle name="Comma 2 4 4 3 2 3" xfId="15822" xr:uid="{29F2648A-2BF4-4D3F-98BC-F137E391ABD9}"/>
    <cellStyle name="Comma 2 4 4 3 2 3 2" xfId="26334" xr:uid="{B87C956B-CEC8-42B3-8530-4CFDE52460FF}"/>
    <cellStyle name="Comma 2 4 4 3 3" xfId="12318" xr:uid="{1E8403CE-EC49-4E47-9249-14ECFD46B943}"/>
    <cellStyle name="Comma 2 4 4 3 3 2" xfId="22830" xr:uid="{B2F285B6-DFA5-42AB-A617-92CFCABFB341}"/>
    <cellStyle name="Comma 2 4 4 4" xfId="3996" xr:uid="{22E22A4F-41A1-4427-A8DA-CE281DB22555}"/>
    <cellStyle name="Comma 2 4 4 4 2" xfId="7500" xr:uid="{EC5277BC-1630-4E1C-A01D-CD23773BB9EA}"/>
    <cellStyle name="Comma 2 4 4 4 2 2" xfId="18012" xr:uid="{78349E32-082B-4FAE-89A2-E897809AEA02}"/>
    <cellStyle name="Comma 2 4 4 4 2 2 2" xfId="28524" xr:uid="{C051CC6F-87CC-4A20-9B5A-1774E8C986C0}"/>
    <cellStyle name="Comma 2 4 4 4 3" xfId="14508" xr:uid="{EB0D88E4-812E-40A7-89FB-51D5AF870F37}"/>
    <cellStyle name="Comma 2 4 4 4 3 2" xfId="25020" xr:uid="{64A54747-85C7-4055-8B57-C8E00DB6B044}"/>
    <cellStyle name="Comma 2 4 4 5" xfId="11004" xr:uid="{40F7515B-2C94-47DE-8D05-1B9E5EB5F80A}"/>
    <cellStyle name="Comma 2 4 4 5 2" xfId="21516" xr:uid="{FA4FC764-7761-4124-A3D6-F4C29E62C95F}"/>
    <cellStyle name="Comma 2 4 5" xfId="571" xr:uid="{00000000-0005-0000-0000-0000B2010000}"/>
    <cellStyle name="Comma 2 4 5 2" xfId="1010" xr:uid="{00000000-0005-0000-0000-0000B3010000}"/>
    <cellStyle name="Comma 2 4 5 2 2" xfId="1448" xr:uid="{00000000-0005-0000-0000-0000B4010000}"/>
    <cellStyle name="Comma 2 4 5 2 2 2" xfId="2763" xr:uid="{00000000-0005-0000-0000-0000B5010000}"/>
    <cellStyle name="Comma 2 4 5 2 2 2 2" xfId="6268" xr:uid="{BB6B39C9-74EB-4D26-A496-635AAB4CA782}"/>
    <cellStyle name="Comma 2 4 5 2 2 2 2 2" xfId="9772" xr:uid="{C102AE77-1530-4BCF-93F9-0E312C8775D4}"/>
    <cellStyle name="Comma 2 4 5 2 2 2 2 2 2" xfId="20284" xr:uid="{79238A3C-3224-472D-83F4-B73F4D6170FE}"/>
    <cellStyle name="Comma 2 4 5 2 2 2 2 2 2 2" xfId="30796" xr:uid="{20221B80-A39A-4753-B764-4E9C8F6B7CBC}"/>
    <cellStyle name="Comma 2 4 5 2 2 2 2 3" xfId="16780" xr:uid="{A310A77E-2813-4906-A55F-17F841988D16}"/>
    <cellStyle name="Comma 2 4 5 2 2 2 2 3 2" xfId="27292" xr:uid="{802FD44D-12F6-4570-A875-388D137F9674}"/>
    <cellStyle name="Comma 2 4 5 2 2 2 3" xfId="13276" xr:uid="{13C33E69-3B76-45BA-9682-0C7311D40E04}"/>
    <cellStyle name="Comma 2 4 5 2 2 2 3 2" xfId="23788" xr:uid="{85765521-8895-4523-BDF6-026E816FA2D3}"/>
    <cellStyle name="Comma 2 4 5 2 2 3" xfId="3639" xr:uid="{00000000-0005-0000-0000-0000DE000000}"/>
    <cellStyle name="Comma 2 4 5 2 2 3 2" xfId="7144" xr:uid="{5F779332-28E8-4CCA-BA92-5F1E3CDD33EA}"/>
    <cellStyle name="Comma 2 4 5 2 2 3 2 2" xfId="10648" xr:uid="{8BD165FA-154C-4A8C-A078-B0B8B8365580}"/>
    <cellStyle name="Comma 2 4 5 2 2 3 2 2 2" xfId="21160" xr:uid="{5E4C6B6F-0053-43DD-88ED-A93E7E22387A}"/>
    <cellStyle name="Comma 2 4 5 2 2 3 2 2 2 2" xfId="31672" xr:uid="{42FD06E1-3FB8-4D86-9272-5F6193068653}"/>
    <cellStyle name="Comma 2 4 5 2 2 3 2 3" xfId="17656" xr:uid="{641A3C15-3A66-4FE3-9C59-4CE3DDD5DAFE}"/>
    <cellStyle name="Comma 2 4 5 2 2 3 2 3 2" xfId="28168" xr:uid="{ED824F4C-D018-4259-B7D1-B3DD1DD48D3C}"/>
    <cellStyle name="Comma 2 4 5 2 2 3 3" xfId="14152" xr:uid="{AB31F6B6-AF4C-4B9B-BC4C-AC9CC8866D6D}"/>
    <cellStyle name="Comma 2 4 5 2 2 3 3 2" xfId="24664" xr:uid="{8906B11C-B2F5-4EDF-96DE-1FF9440A1903}"/>
    <cellStyle name="Comma 2 4 5 2 2 4" xfId="4954" xr:uid="{F2EACEAC-DBE2-4531-929B-255D36188C44}"/>
    <cellStyle name="Comma 2 4 5 2 2 4 2" xfId="8458" xr:uid="{8A16D306-0334-4A92-9176-1308BE438A73}"/>
    <cellStyle name="Comma 2 4 5 2 2 4 2 2" xfId="18970" xr:uid="{D187D249-55D0-4CED-85CC-508944617402}"/>
    <cellStyle name="Comma 2 4 5 2 2 4 2 2 2" xfId="29482" xr:uid="{35DD674C-2112-443F-B056-BBFE6F37E0CA}"/>
    <cellStyle name="Comma 2 4 5 2 2 4 3" xfId="15466" xr:uid="{A1C06322-3588-4993-93D3-2E8E22E07DFA}"/>
    <cellStyle name="Comma 2 4 5 2 2 4 3 2" xfId="25978" xr:uid="{357E8192-FB23-4EDC-92BE-A5D1EAC5EF9B}"/>
    <cellStyle name="Comma 2 4 5 2 2 5" xfId="11962" xr:uid="{1E40FB51-377B-48D5-BF04-5662BA3A749F}"/>
    <cellStyle name="Comma 2 4 5 2 2 5 2" xfId="22474" xr:uid="{A84C7403-C099-44A2-A789-BEBBD935BECF}"/>
    <cellStyle name="Comma 2 4 5 2 3" xfId="2325" xr:uid="{00000000-0005-0000-0000-0000B6010000}"/>
    <cellStyle name="Comma 2 4 5 2 3 2" xfId="5830" xr:uid="{931E19A1-DE30-4322-A372-163E6EF2037C}"/>
    <cellStyle name="Comma 2 4 5 2 3 2 2" xfId="9334" xr:uid="{3318D235-17E1-43E8-905B-F640DC4499C5}"/>
    <cellStyle name="Comma 2 4 5 2 3 2 2 2" xfId="19846" xr:uid="{1726FCFE-5D16-43F4-939B-9A32E6C8B6A6}"/>
    <cellStyle name="Comma 2 4 5 2 3 2 2 2 2" xfId="30358" xr:uid="{AD91E547-A440-4A5D-8988-00C37B8BFE7F}"/>
    <cellStyle name="Comma 2 4 5 2 3 2 3" xfId="16342" xr:uid="{ADE2BEA3-BC6C-4039-8C29-91E94747228A}"/>
    <cellStyle name="Comma 2 4 5 2 3 2 3 2" xfId="26854" xr:uid="{D7D4823F-E3F4-46D2-AB67-678370AC4419}"/>
    <cellStyle name="Comma 2 4 5 2 3 3" xfId="12838" xr:uid="{621D7320-75BB-442B-8004-C2E010FE5CAC}"/>
    <cellStyle name="Comma 2 4 5 2 3 3 2" xfId="23350" xr:uid="{C480CD06-358E-48A1-BA5C-8058BD830F19}"/>
    <cellStyle name="Comma 2 4 5 2 4" xfId="3201" xr:uid="{00000000-0005-0000-0000-0000DD000000}"/>
    <cellStyle name="Comma 2 4 5 2 4 2" xfId="6706" xr:uid="{540B6C72-DA61-4E5A-AA2A-7B46F0463838}"/>
    <cellStyle name="Comma 2 4 5 2 4 2 2" xfId="10210" xr:uid="{24673FFF-0695-46B1-9B6E-DFD460CB9C61}"/>
    <cellStyle name="Comma 2 4 5 2 4 2 2 2" xfId="20722" xr:uid="{642D666A-5EAA-43B4-A9BA-C45BF16BB585}"/>
    <cellStyle name="Comma 2 4 5 2 4 2 2 2 2" xfId="31234" xr:uid="{BAB9BF57-F3CF-4FEF-B2D8-AF9CEB1C582E}"/>
    <cellStyle name="Comma 2 4 5 2 4 2 3" xfId="17218" xr:uid="{F2D39F22-4181-43A3-99A3-727192FE674D}"/>
    <cellStyle name="Comma 2 4 5 2 4 2 3 2" xfId="27730" xr:uid="{B111B1C4-E97F-4779-9F75-42301603A7F4}"/>
    <cellStyle name="Comma 2 4 5 2 4 3" xfId="13714" xr:uid="{5F59FD05-B0F4-460E-9FE5-2888991F647D}"/>
    <cellStyle name="Comma 2 4 5 2 4 3 2" xfId="24226" xr:uid="{D1B42363-3840-4C78-AF85-E608C77584B7}"/>
    <cellStyle name="Comma 2 4 5 2 5" xfId="4516" xr:uid="{AD187A22-21E5-4299-91A8-76F893D9E7B4}"/>
    <cellStyle name="Comma 2 4 5 2 5 2" xfId="8020" xr:uid="{1802AC4B-A32E-4E0E-9CA4-5608494A98F5}"/>
    <cellStyle name="Comma 2 4 5 2 5 2 2" xfId="18532" xr:uid="{E91DE779-F00C-49D2-83BB-2D1E166BB76C}"/>
    <cellStyle name="Comma 2 4 5 2 5 2 2 2" xfId="29044" xr:uid="{F4D7B27B-C2BE-4816-A407-14D82AB05967}"/>
    <cellStyle name="Comma 2 4 5 2 5 3" xfId="15028" xr:uid="{FC6C4632-B7B8-4F31-A898-49BC6354FD35}"/>
    <cellStyle name="Comma 2 4 5 2 5 3 2" xfId="25540" xr:uid="{E19D47A9-DE8F-4AFE-93F4-F7D199C4F8C1}"/>
    <cellStyle name="Comma 2 4 5 2 6" xfId="11524" xr:uid="{40363851-54AF-407A-9287-029C43AFAE7A}"/>
    <cellStyle name="Comma 2 4 5 2 6 2" xfId="22036" xr:uid="{7EC58F58-7B29-4BBD-A283-321B3BDC8DF3}"/>
    <cellStyle name="Comma 2 4 5 3" xfId="1887" xr:uid="{00000000-0005-0000-0000-0000B7010000}"/>
    <cellStyle name="Comma 2 4 5 3 2" xfId="5392" xr:uid="{91766D79-B49D-45B0-96A3-16ADAF15AD22}"/>
    <cellStyle name="Comma 2 4 5 3 2 2" xfId="8896" xr:uid="{7AEEA8C2-6253-4A01-AD35-D7A753C68A10}"/>
    <cellStyle name="Comma 2 4 5 3 2 2 2" xfId="19408" xr:uid="{C54B3379-06D9-4A97-9826-5FD349B7C856}"/>
    <cellStyle name="Comma 2 4 5 3 2 2 2 2" xfId="29920" xr:uid="{DC2995A2-9B59-462B-893E-E3266CEDCF62}"/>
    <cellStyle name="Comma 2 4 5 3 2 3" xfId="15904" xr:uid="{E47D1CB5-7388-4C39-B5F7-B201200E0E00}"/>
    <cellStyle name="Comma 2 4 5 3 2 3 2" xfId="26416" xr:uid="{4785F853-8E3B-4CA8-8CCF-0B365956665D}"/>
    <cellStyle name="Comma 2 4 5 3 3" xfId="12400" xr:uid="{BA6438AD-AA32-4087-B083-5CCC0F408DEE}"/>
    <cellStyle name="Comma 2 4 5 3 3 2" xfId="22912" xr:uid="{70EC5B65-95A2-4671-B6D0-9238079AEE6C}"/>
    <cellStyle name="Comma 2 4 5 4" xfId="4078" xr:uid="{C4BFCC50-8299-4393-8DC4-484C4436C70A}"/>
    <cellStyle name="Comma 2 4 5 4 2" xfId="7582" xr:uid="{DE124EDD-9152-46C5-844C-9E2958EF932B}"/>
    <cellStyle name="Comma 2 4 5 4 2 2" xfId="18094" xr:uid="{9F97360D-6D42-4F50-93BA-CE7A349E7C27}"/>
    <cellStyle name="Comma 2 4 5 4 2 2 2" xfId="28606" xr:uid="{3D2A0D08-AAA1-44AA-8CA8-877A66EBF0D9}"/>
    <cellStyle name="Comma 2 4 5 4 3" xfId="14590" xr:uid="{241A3AEC-A156-49E3-88CB-E42E1158D21F}"/>
    <cellStyle name="Comma 2 4 5 4 3 2" xfId="25102" xr:uid="{DA5EC32D-93CC-4A60-A988-BCB3043D52F9}"/>
    <cellStyle name="Comma 2 4 5 5" xfId="11086" xr:uid="{BFD4E7C2-5A3D-4810-97F4-771E064682A2}"/>
    <cellStyle name="Comma 2 4 5 5 2" xfId="21598" xr:uid="{2A2BD6CB-74CA-4896-9F6E-B9F9BD150DE1}"/>
    <cellStyle name="Comma 2 4 6" xfId="345" xr:uid="{00000000-0005-0000-0000-0000B8010000}"/>
    <cellStyle name="Comma 2 4 6 2" xfId="784" xr:uid="{00000000-0005-0000-0000-0000B9010000}"/>
    <cellStyle name="Comma 2 4 6 2 2" xfId="1222" xr:uid="{00000000-0005-0000-0000-0000BA010000}"/>
    <cellStyle name="Comma 2 4 6 2 2 2" xfId="2537" xr:uid="{00000000-0005-0000-0000-0000BB010000}"/>
    <cellStyle name="Comma 2 4 6 2 2 2 2" xfId="6042" xr:uid="{7CE51676-70E6-46FB-A2B1-0965612E83B8}"/>
    <cellStyle name="Comma 2 4 6 2 2 2 2 2" xfId="9546" xr:uid="{6E6308C9-4987-44FB-9A8B-EEB705AF1B36}"/>
    <cellStyle name="Comma 2 4 6 2 2 2 2 2 2" xfId="20058" xr:uid="{65DFD4E7-FEF9-4C3F-A96A-547DC67CDF95}"/>
    <cellStyle name="Comma 2 4 6 2 2 2 2 2 2 2" xfId="30570" xr:uid="{70C55585-D3CE-48FD-A688-0633FD6263FC}"/>
    <cellStyle name="Comma 2 4 6 2 2 2 2 3" xfId="16554" xr:uid="{9D4A8066-9A85-410B-9846-3B2B8A158BB5}"/>
    <cellStyle name="Comma 2 4 6 2 2 2 2 3 2" xfId="27066" xr:uid="{063FB311-D562-4509-806C-7CA09C27725A}"/>
    <cellStyle name="Comma 2 4 6 2 2 2 3" xfId="13050" xr:uid="{5128DC9F-D046-4EC2-A791-85783DBEF43E}"/>
    <cellStyle name="Comma 2 4 6 2 2 2 3 2" xfId="23562" xr:uid="{08CFA34E-3B59-4316-A3F3-DBAE31DA597A}"/>
    <cellStyle name="Comma 2 4 6 2 2 3" xfId="3413" xr:uid="{00000000-0005-0000-0000-0000E1000000}"/>
    <cellStyle name="Comma 2 4 6 2 2 3 2" xfId="6918" xr:uid="{2AE10BFE-BA8A-480A-BD7E-ABDF28F9E9E2}"/>
    <cellStyle name="Comma 2 4 6 2 2 3 2 2" xfId="10422" xr:uid="{4D7CDEA8-784F-4DFA-8DE3-C52AABA9DA9F}"/>
    <cellStyle name="Comma 2 4 6 2 2 3 2 2 2" xfId="20934" xr:uid="{643BEDAE-22F6-4394-BDE4-A950DAD2B61C}"/>
    <cellStyle name="Comma 2 4 6 2 2 3 2 2 2 2" xfId="31446" xr:uid="{E41DE0F7-0405-466D-B43F-D3212A1F1E28}"/>
    <cellStyle name="Comma 2 4 6 2 2 3 2 3" xfId="17430" xr:uid="{F2A565A8-4E52-402D-9F5B-ED37A984CD2F}"/>
    <cellStyle name="Comma 2 4 6 2 2 3 2 3 2" xfId="27942" xr:uid="{E5CD86D2-0946-4CEF-897D-7F34A32DC69C}"/>
    <cellStyle name="Comma 2 4 6 2 2 3 3" xfId="13926" xr:uid="{8F02BA11-37A8-40F9-8B06-7221C22DCC43}"/>
    <cellStyle name="Comma 2 4 6 2 2 3 3 2" xfId="24438" xr:uid="{46B28F5E-DAA3-41D7-97D8-7EF0D8E773B3}"/>
    <cellStyle name="Comma 2 4 6 2 2 4" xfId="4728" xr:uid="{1D2FD7CD-4481-4BF6-8176-BDAF9BF59FD2}"/>
    <cellStyle name="Comma 2 4 6 2 2 4 2" xfId="8232" xr:uid="{7690E904-EEFC-47E6-89FB-13B261757520}"/>
    <cellStyle name="Comma 2 4 6 2 2 4 2 2" xfId="18744" xr:uid="{3A5BA0D7-9085-45AA-A22A-40AB132BACC8}"/>
    <cellStyle name="Comma 2 4 6 2 2 4 2 2 2" xfId="29256" xr:uid="{062A7B26-284D-47B4-BC3D-37231F14FD5D}"/>
    <cellStyle name="Comma 2 4 6 2 2 4 3" xfId="15240" xr:uid="{909E02A4-274F-45AF-9807-4F3DBD30B57B}"/>
    <cellStyle name="Comma 2 4 6 2 2 4 3 2" xfId="25752" xr:uid="{BD7DFFDA-24DA-4A24-BFC7-56640721DBE5}"/>
    <cellStyle name="Comma 2 4 6 2 2 5" xfId="11736" xr:uid="{ED463E5D-CB71-4606-AD39-DF8BB665A7FD}"/>
    <cellStyle name="Comma 2 4 6 2 2 5 2" xfId="22248" xr:uid="{8083AA98-2C26-417E-89ED-50BB9F570A37}"/>
    <cellStyle name="Comma 2 4 6 2 3" xfId="2099" xr:uid="{00000000-0005-0000-0000-0000BC010000}"/>
    <cellStyle name="Comma 2 4 6 2 3 2" xfId="5604" xr:uid="{B9EDACAD-FEF6-4925-9F91-05FF152E0FD4}"/>
    <cellStyle name="Comma 2 4 6 2 3 2 2" xfId="9108" xr:uid="{49517C7B-90A9-4598-A72C-F0005EC28C7E}"/>
    <cellStyle name="Comma 2 4 6 2 3 2 2 2" xfId="19620" xr:uid="{2B6519DF-5439-4E5C-910C-BCB38D40F0E7}"/>
    <cellStyle name="Comma 2 4 6 2 3 2 2 2 2" xfId="30132" xr:uid="{25FF35AA-A6A5-4064-BCE6-D12F9A12C1E0}"/>
    <cellStyle name="Comma 2 4 6 2 3 2 3" xfId="16116" xr:uid="{BB69F351-CC60-42AA-9232-EF5A28D2C6A0}"/>
    <cellStyle name="Comma 2 4 6 2 3 2 3 2" xfId="26628" xr:uid="{3D5D3ED5-6252-4430-B469-0B6FD667C89E}"/>
    <cellStyle name="Comma 2 4 6 2 3 3" xfId="12612" xr:uid="{3E446A1C-1BF0-4597-96D7-F9472DF63443}"/>
    <cellStyle name="Comma 2 4 6 2 3 3 2" xfId="23124" xr:uid="{9C200CCE-8754-42B4-855C-C59BAA60284C}"/>
    <cellStyle name="Comma 2 4 6 2 4" xfId="2975" xr:uid="{00000000-0005-0000-0000-0000E0000000}"/>
    <cellStyle name="Comma 2 4 6 2 4 2" xfId="6480" xr:uid="{DE2E1B7F-D913-412C-A939-1F569FC31EB4}"/>
    <cellStyle name="Comma 2 4 6 2 4 2 2" xfId="9984" xr:uid="{304F39E3-C728-4727-9882-A9E031A6BFC3}"/>
    <cellStyle name="Comma 2 4 6 2 4 2 2 2" xfId="20496" xr:uid="{A2950B0E-33A7-4228-917A-857599E63ED9}"/>
    <cellStyle name="Comma 2 4 6 2 4 2 2 2 2" xfId="31008" xr:uid="{2871DEBD-8451-425D-A212-E86CAEF1BAC4}"/>
    <cellStyle name="Comma 2 4 6 2 4 2 3" xfId="16992" xr:uid="{2A3B5547-A542-4097-A410-A3F6937DA4FB}"/>
    <cellStyle name="Comma 2 4 6 2 4 2 3 2" xfId="27504" xr:uid="{ED3E3DBC-941C-47DD-918E-EF73261998B3}"/>
    <cellStyle name="Comma 2 4 6 2 4 3" xfId="13488" xr:uid="{5A6B9C00-002A-441B-9F21-2923FB887F6F}"/>
    <cellStyle name="Comma 2 4 6 2 4 3 2" xfId="24000" xr:uid="{A38350AB-5727-4922-A66D-1EF99D96E5BC}"/>
    <cellStyle name="Comma 2 4 6 2 5" xfId="4290" xr:uid="{EB05E3BF-C17B-4108-92B6-13A5E3CBABCA}"/>
    <cellStyle name="Comma 2 4 6 2 5 2" xfId="7794" xr:uid="{EB1C41D3-D3E1-475A-90BC-7442B05D2A09}"/>
    <cellStyle name="Comma 2 4 6 2 5 2 2" xfId="18306" xr:uid="{3F95C13B-0EA7-47B6-9B21-D22A659DC0F3}"/>
    <cellStyle name="Comma 2 4 6 2 5 2 2 2" xfId="28818" xr:uid="{4F5C6B14-F8EF-4184-9E5B-67568A824FD2}"/>
    <cellStyle name="Comma 2 4 6 2 5 3" xfId="14802" xr:uid="{5C2C07E2-A655-4A9C-8900-9760126BBCBE}"/>
    <cellStyle name="Comma 2 4 6 2 5 3 2" xfId="25314" xr:uid="{66C25142-B000-422A-B9D0-F225F06E11D9}"/>
    <cellStyle name="Comma 2 4 6 2 6" xfId="11298" xr:uid="{974C1C6C-3C86-48C2-A66C-FEDCD10AE75E}"/>
    <cellStyle name="Comma 2 4 6 2 6 2" xfId="21810" xr:uid="{C4BAABD3-0438-4E51-AEA8-5B7BA8B60F62}"/>
    <cellStyle name="Comma 2 4 6 3" xfId="1661" xr:uid="{00000000-0005-0000-0000-0000BD010000}"/>
    <cellStyle name="Comma 2 4 6 3 2" xfId="5166" xr:uid="{01B9508B-E296-4EC3-9A12-9965490F95CE}"/>
    <cellStyle name="Comma 2 4 6 3 2 2" xfId="8670" xr:uid="{3661E462-26AE-4AB3-8C98-DC00BE3A9775}"/>
    <cellStyle name="Comma 2 4 6 3 2 2 2" xfId="19182" xr:uid="{877C7F70-D449-4D43-B481-2A5D056C7A0B}"/>
    <cellStyle name="Comma 2 4 6 3 2 2 2 2" xfId="29694" xr:uid="{FFB6BD7B-522B-4CF2-A0D2-B413582EE710}"/>
    <cellStyle name="Comma 2 4 6 3 2 3" xfId="15678" xr:uid="{1FEC4D4F-1C3D-410E-A543-537043A57068}"/>
    <cellStyle name="Comma 2 4 6 3 2 3 2" xfId="26190" xr:uid="{F48245C6-056E-4B79-9D2A-13694B11C578}"/>
    <cellStyle name="Comma 2 4 6 3 3" xfId="12174" xr:uid="{AE081F42-D0BF-4865-972D-AA583C978877}"/>
    <cellStyle name="Comma 2 4 6 3 3 2" xfId="22686" xr:uid="{D265E433-73E1-462D-BFC3-A08DA2C966D4}"/>
    <cellStyle name="Comma 2 4 6 4" xfId="3852" xr:uid="{068E59A8-9069-4D72-9C11-B885EA4A4A5B}"/>
    <cellStyle name="Comma 2 4 6 4 2" xfId="7356" xr:uid="{1E33C179-99B8-4263-B505-1455B9604E55}"/>
    <cellStyle name="Comma 2 4 6 4 2 2" xfId="17868" xr:uid="{0B82C1ED-888D-40BC-BE22-818A306BB1D0}"/>
    <cellStyle name="Comma 2 4 6 4 2 2 2" xfId="28380" xr:uid="{7302CB77-898C-41A3-9741-2B2DA8B88FD0}"/>
    <cellStyle name="Comma 2 4 6 4 3" xfId="14364" xr:uid="{EBB2556C-1F21-4CC4-AA83-84EE2B9BF5F5}"/>
    <cellStyle name="Comma 2 4 6 4 3 2" xfId="24876" xr:uid="{8AAD98AB-4AA7-43D5-9A60-65CE079043E1}"/>
    <cellStyle name="Comma 2 4 6 5" xfId="10860" xr:uid="{F43F27DE-1285-43F9-807F-C306860329EC}"/>
    <cellStyle name="Comma 2 4 6 5 2" xfId="21372" xr:uid="{A75DB6B0-D06C-4F64-9334-A3D3341A686E}"/>
    <cellStyle name="Comma 2 4 7" xfId="640" xr:uid="{00000000-0005-0000-0000-0000BE010000}"/>
    <cellStyle name="Comma 2 4 7 2" xfId="1078" xr:uid="{00000000-0005-0000-0000-0000BF010000}"/>
    <cellStyle name="Comma 2 4 7 2 2" xfId="2393" xr:uid="{00000000-0005-0000-0000-0000C0010000}"/>
    <cellStyle name="Comma 2 4 7 2 2 2" xfId="5898" xr:uid="{B1A242A6-BE22-4AF6-B41A-D466A1E1F135}"/>
    <cellStyle name="Comma 2 4 7 2 2 2 2" xfId="9402" xr:uid="{D81F4BCB-E0B5-408F-A494-768A1A7796DA}"/>
    <cellStyle name="Comma 2 4 7 2 2 2 2 2" xfId="19914" xr:uid="{04B89CD3-E56D-42AA-A5B0-E7F1F63BFAA7}"/>
    <cellStyle name="Comma 2 4 7 2 2 2 2 2 2" xfId="30426" xr:uid="{404C2E43-38A2-4B6D-BDF9-9E716895F063}"/>
    <cellStyle name="Comma 2 4 7 2 2 2 3" xfId="16410" xr:uid="{29661311-9036-4C54-95A8-F836C8FC39E0}"/>
    <cellStyle name="Comma 2 4 7 2 2 2 3 2" xfId="26922" xr:uid="{6C464D4A-D54F-4AE5-B812-66F83043309D}"/>
    <cellStyle name="Comma 2 4 7 2 2 3" xfId="12906" xr:uid="{791F8DCD-A780-4F0D-A8F4-7D31F597939A}"/>
    <cellStyle name="Comma 2 4 7 2 2 3 2" xfId="23418" xr:uid="{0B74194C-7C90-431A-AAEC-B87E0124433E}"/>
    <cellStyle name="Comma 2 4 7 2 3" xfId="3269" xr:uid="{00000000-0005-0000-0000-0000E3000000}"/>
    <cellStyle name="Comma 2 4 7 2 3 2" xfId="6774" xr:uid="{AF3C934D-2DB3-4B66-ADED-586A70B9C9DE}"/>
    <cellStyle name="Comma 2 4 7 2 3 2 2" xfId="10278" xr:uid="{F723F9B8-36DB-4BC9-B743-D603B0C71C3F}"/>
    <cellStyle name="Comma 2 4 7 2 3 2 2 2" xfId="20790" xr:uid="{1068F6B2-1AA7-489A-930B-7F681402870D}"/>
    <cellStyle name="Comma 2 4 7 2 3 2 2 2 2" xfId="31302" xr:uid="{AE7DDFC4-6D4C-44AF-BAEF-3E7B3854F8EF}"/>
    <cellStyle name="Comma 2 4 7 2 3 2 3" xfId="17286" xr:uid="{41ED425B-232A-4BB8-AD95-3BABEE5FEE3E}"/>
    <cellStyle name="Comma 2 4 7 2 3 2 3 2" xfId="27798" xr:uid="{7D85CE69-2A6A-468F-9FA1-FF0B2A4695BA}"/>
    <cellStyle name="Comma 2 4 7 2 3 3" xfId="13782" xr:uid="{22F82588-9F4F-4514-B9EA-F7578B925C38}"/>
    <cellStyle name="Comma 2 4 7 2 3 3 2" xfId="24294" xr:uid="{75D7B171-9814-426C-9B68-1BEA67815F2A}"/>
    <cellStyle name="Comma 2 4 7 2 4" xfId="4584" xr:uid="{0CA2CCD9-A16D-4F7F-A548-5DFF27D8258E}"/>
    <cellStyle name="Comma 2 4 7 2 4 2" xfId="8088" xr:uid="{5BED940E-A840-4C08-82BA-2B22C1184883}"/>
    <cellStyle name="Comma 2 4 7 2 4 2 2" xfId="18600" xr:uid="{EF61BC12-554D-48BE-9652-5BE9D9290B6B}"/>
    <cellStyle name="Comma 2 4 7 2 4 2 2 2" xfId="29112" xr:uid="{FA263C6B-D7E7-4C8E-A555-F7F95463FD18}"/>
    <cellStyle name="Comma 2 4 7 2 4 3" xfId="15096" xr:uid="{002A63BA-4AA1-4DEA-915C-7D0B2C0515A7}"/>
    <cellStyle name="Comma 2 4 7 2 4 3 2" xfId="25608" xr:uid="{C9C1B039-C30A-4470-9A09-7613E9092019}"/>
    <cellStyle name="Comma 2 4 7 2 5" xfId="11592" xr:uid="{6AA377E6-66FB-41DC-B6B7-130968202732}"/>
    <cellStyle name="Comma 2 4 7 2 5 2" xfId="22104" xr:uid="{A50AF66A-C215-4F2D-90A3-CF68F14D9FD1}"/>
    <cellStyle name="Comma 2 4 7 3" xfId="1955" xr:uid="{00000000-0005-0000-0000-0000C1010000}"/>
    <cellStyle name="Comma 2 4 7 3 2" xfId="5460" xr:uid="{315D4A7F-651A-4166-92EF-EBB01822B13E}"/>
    <cellStyle name="Comma 2 4 7 3 2 2" xfId="8964" xr:uid="{BA0E4A06-76E8-4A43-963B-66416B935E40}"/>
    <cellStyle name="Comma 2 4 7 3 2 2 2" xfId="19476" xr:uid="{8D7147FD-35BA-43C0-BD0C-D7B99D4B92BA}"/>
    <cellStyle name="Comma 2 4 7 3 2 2 2 2" xfId="29988" xr:uid="{EB59FF70-0AF3-4B74-B897-7EA76CD70506}"/>
    <cellStyle name="Comma 2 4 7 3 2 3" xfId="15972" xr:uid="{75A2F914-579E-4F8A-9D28-01A18499CAF5}"/>
    <cellStyle name="Comma 2 4 7 3 2 3 2" xfId="26484" xr:uid="{A10D9FEB-9B30-4292-9791-F2215A3A9373}"/>
    <cellStyle name="Comma 2 4 7 3 3" xfId="12468" xr:uid="{715FDDF1-A8B2-4DD4-BCC1-A5B9376C36CA}"/>
    <cellStyle name="Comma 2 4 7 3 3 2" xfId="22980" xr:uid="{DDE438F3-0306-41F2-A619-BB9C4AD9F076}"/>
    <cellStyle name="Comma 2 4 7 4" xfId="2831" xr:uid="{00000000-0005-0000-0000-0000E2000000}"/>
    <cellStyle name="Comma 2 4 7 4 2" xfId="6336" xr:uid="{6F9F2617-44B8-406C-A32A-69320E9E8879}"/>
    <cellStyle name="Comma 2 4 7 4 2 2" xfId="9840" xr:uid="{C2F141F6-6E1A-43CC-9447-5F566E3B5DE5}"/>
    <cellStyle name="Comma 2 4 7 4 2 2 2" xfId="20352" xr:uid="{935B0300-5594-47E0-8582-79F6A7C700D9}"/>
    <cellStyle name="Comma 2 4 7 4 2 2 2 2" xfId="30864" xr:uid="{D68568C7-23C5-4A20-AB91-6A8AEAE4DE35}"/>
    <cellStyle name="Comma 2 4 7 4 2 3" xfId="16848" xr:uid="{F8BE8C2E-D051-44DA-9E5A-2608EB6291C3}"/>
    <cellStyle name="Comma 2 4 7 4 2 3 2" xfId="27360" xr:uid="{0E451002-993A-4CDC-A511-EEC7E60E7958}"/>
    <cellStyle name="Comma 2 4 7 4 3" xfId="13344" xr:uid="{DE50BF4B-81F2-4AB6-81D4-65035A8C7BA7}"/>
    <cellStyle name="Comma 2 4 7 4 3 2" xfId="23856" xr:uid="{0C69E32E-481A-48FE-9209-6B3444764D12}"/>
    <cellStyle name="Comma 2 4 7 5" xfId="4146" xr:uid="{4EC8F682-AE69-45BD-9FE6-FFB65D3833C6}"/>
    <cellStyle name="Comma 2 4 7 5 2" xfId="7650" xr:uid="{DF4751A1-4091-4780-B8BD-4BBFE6A3409B}"/>
    <cellStyle name="Comma 2 4 7 5 2 2" xfId="18162" xr:uid="{6B6033AA-272F-4B16-B3A9-EFB1275868D3}"/>
    <cellStyle name="Comma 2 4 7 5 2 2 2" xfId="28674" xr:uid="{CBD23BBB-BF58-48BA-8A01-DF6412CE5A13}"/>
    <cellStyle name="Comma 2 4 7 5 3" xfId="14658" xr:uid="{4C1318B4-5EDD-4C93-A5D4-0EA453974CFC}"/>
    <cellStyle name="Comma 2 4 7 5 3 2" xfId="25170" xr:uid="{24A3D438-51ED-4F29-B55D-4E2FE5FEE6CA}"/>
    <cellStyle name="Comma 2 4 7 6" xfId="11154" xr:uid="{DBB67C8F-2F78-4515-8E9F-2BF9DBD08F0B}"/>
    <cellStyle name="Comma 2 4 7 6 2" xfId="21666" xr:uid="{A5BC7811-AB9A-4A2F-B295-EAC63B88AD7B}"/>
    <cellStyle name="Comma 2 4 8" xfId="1517" xr:uid="{00000000-0005-0000-0000-0000C2010000}"/>
    <cellStyle name="Comma 2 4 8 2" xfId="5022" xr:uid="{5DA2F2E9-99AC-41B2-B7A8-E7858124A33D}"/>
    <cellStyle name="Comma 2 4 8 2 2" xfId="8526" xr:uid="{649CF225-8DE0-41A9-A7B2-1FFD555A9F2F}"/>
    <cellStyle name="Comma 2 4 8 2 2 2" xfId="19038" xr:uid="{12506790-EF70-4793-8C2C-36D7BAA46E86}"/>
    <cellStyle name="Comma 2 4 8 2 2 2 2" xfId="29550" xr:uid="{D829A83F-120D-44C1-B5A5-BDEFBB2FC304}"/>
    <cellStyle name="Comma 2 4 8 2 3" xfId="15534" xr:uid="{58E407BD-4CF9-432C-AEDB-A8E01EC4C90C}"/>
    <cellStyle name="Comma 2 4 8 2 3 2" xfId="26046" xr:uid="{B750EE3C-3843-436E-800F-35ADC7AC40C4}"/>
    <cellStyle name="Comma 2 4 8 3" xfId="12030" xr:uid="{62E60A48-6EAC-435A-B12F-0FA395C450B6}"/>
    <cellStyle name="Comma 2 4 8 3 2" xfId="22542" xr:uid="{A9E764A9-CD16-48D0-894E-79AB00DB2D9A}"/>
    <cellStyle name="Comma 2 4 9" xfId="3708" xr:uid="{8D03FB59-0E86-4E72-BE8A-70A3E556F1F2}"/>
    <cellStyle name="Comma 2 4 9 2" xfId="7212" xr:uid="{382B390A-A3C7-4C89-AB8D-07B5AF22F431}"/>
    <cellStyle name="Comma 2 4 9 2 2" xfId="17724" xr:uid="{CD1727BF-27E1-4348-98DE-45E9275A4FC5}"/>
    <cellStyle name="Comma 2 4 9 2 2 2" xfId="28236" xr:uid="{E6C84A58-3428-4086-810B-06FF9328CAB4}"/>
    <cellStyle name="Comma 2 4 9 3" xfId="14220" xr:uid="{886C149D-BB2D-4AF2-BFA3-BC57DB07D770}"/>
    <cellStyle name="Comma 2 4 9 3 2" xfId="24732" xr:uid="{C8714631-D03B-46D6-A79B-027E710523F5}"/>
    <cellStyle name="Comma 2 5" xfId="146" xr:uid="{00000000-0005-0000-0000-0000C3010000}"/>
    <cellStyle name="Comma 2 5 2" xfId="239" xr:uid="{00000000-0005-0000-0000-0000C4010000}"/>
    <cellStyle name="Comma 2 5 2 2" xfId="527" xr:uid="{00000000-0005-0000-0000-0000C5010000}"/>
    <cellStyle name="Comma 2 5 2 2 2" xfId="966" xr:uid="{00000000-0005-0000-0000-0000C6010000}"/>
    <cellStyle name="Comma 2 5 2 2 2 2" xfId="1404" xr:uid="{00000000-0005-0000-0000-0000C7010000}"/>
    <cellStyle name="Comma 2 5 2 2 2 2 2" xfId="2719" xr:uid="{00000000-0005-0000-0000-0000C8010000}"/>
    <cellStyle name="Comma 2 5 2 2 2 2 2 2" xfId="6224" xr:uid="{BC085BB4-57B3-424D-91AC-57E9C201F048}"/>
    <cellStyle name="Comma 2 5 2 2 2 2 2 2 2" xfId="9728" xr:uid="{ED95E695-5319-4CCF-BB42-98C12D682907}"/>
    <cellStyle name="Comma 2 5 2 2 2 2 2 2 2 2" xfId="20240" xr:uid="{62C5DA31-6240-47FF-92EE-474B439885BB}"/>
    <cellStyle name="Comma 2 5 2 2 2 2 2 2 2 2 2" xfId="30752" xr:uid="{05350652-6858-4B6B-9873-C9FEADDFE576}"/>
    <cellStyle name="Comma 2 5 2 2 2 2 2 2 3" xfId="16736" xr:uid="{54EEACDD-B471-4C4B-87C7-A26421A126F4}"/>
    <cellStyle name="Comma 2 5 2 2 2 2 2 2 3 2" xfId="27248" xr:uid="{04CD556A-22CC-485D-BBD4-2FF38AEE5F80}"/>
    <cellStyle name="Comma 2 5 2 2 2 2 2 3" xfId="13232" xr:uid="{F63B40FC-AD52-4E36-BB69-DDFC40FC673D}"/>
    <cellStyle name="Comma 2 5 2 2 2 2 2 3 2" xfId="23744" xr:uid="{8D9CAB45-74AC-4FFF-8405-269871A4BD48}"/>
    <cellStyle name="Comma 2 5 2 2 2 2 3" xfId="3595" xr:uid="{00000000-0005-0000-0000-0000E8000000}"/>
    <cellStyle name="Comma 2 5 2 2 2 2 3 2" xfId="7100" xr:uid="{2516D9D2-FFB2-4B25-A352-B86BF40DF096}"/>
    <cellStyle name="Comma 2 5 2 2 2 2 3 2 2" xfId="10604" xr:uid="{2422DBB7-C3CD-4E5A-8357-4C0B617302E5}"/>
    <cellStyle name="Comma 2 5 2 2 2 2 3 2 2 2" xfId="21116" xr:uid="{442E09FF-1165-4927-8CDF-CB51E7FAAB0B}"/>
    <cellStyle name="Comma 2 5 2 2 2 2 3 2 2 2 2" xfId="31628" xr:uid="{0BC18F81-C173-4DC5-9862-C79AB64703A9}"/>
    <cellStyle name="Comma 2 5 2 2 2 2 3 2 3" xfId="17612" xr:uid="{2CF1C64A-F0CC-4BE4-B674-53F286B54B71}"/>
    <cellStyle name="Comma 2 5 2 2 2 2 3 2 3 2" xfId="28124" xr:uid="{62906DF8-12A6-4A77-9C71-126150434545}"/>
    <cellStyle name="Comma 2 5 2 2 2 2 3 3" xfId="14108" xr:uid="{BEF9AC65-8894-4D4B-804B-40872F19A1D9}"/>
    <cellStyle name="Comma 2 5 2 2 2 2 3 3 2" xfId="24620" xr:uid="{A2449569-1994-4E5F-932C-66395A9003EE}"/>
    <cellStyle name="Comma 2 5 2 2 2 2 4" xfId="4910" xr:uid="{401D5E6B-896F-48FB-A55E-A3735385CA37}"/>
    <cellStyle name="Comma 2 5 2 2 2 2 4 2" xfId="8414" xr:uid="{90256A15-479F-4C8A-8880-D6BC49C62C37}"/>
    <cellStyle name="Comma 2 5 2 2 2 2 4 2 2" xfId="18926" xr:uid="{61A7480E-0376-47FF-8CF8-0C07C23A39E4}"/>
    <cellStyle name="Comma 2 5 2 2 2 2 4 2 2 2" xfId="29438" xr:uid="{61F28905-ABE7-4395-BF87-A651EF20DFD2}"/>
    <cellStyle name="Comma 2 5 2 2 2 2 4 3" xfId="15422" xr:uid="{D7993B3D-F7E3-44AB-A380-F7F2B04CF59F}"/>
    <cellStyle name="Comma 2 5 2 2 2 2 4 3 2" xfId="25934" xr:uid="{D880BE95-31AD-4C1F-80CA-178A40065233}"/>
    <cellStyle name="Comma 2 5 2 2 2 2 5" xfId="11918" xr:uid="{4D6D0656-A9E0-4E9B-83C4-B8229FF87C1D}"/>
    <cellStyle name="Comma 2 5 2 2 2 2 5 2" xfId="22430" xr:uid="{5FF77BFC-DDE8-4E57-9293-180C0B77AAE7}"/>
    <cellStyle name="Comma 2 5 2 2 2 3" xfId="2281" xr:uid="{00000000-0005-0000-0000-0000C9010000}"/>
    <cellStyle name="Comma 2 5 2 2 2 3 2" xfId="5786" xr:uid="{0565B965-91AC-4B12-AB64-2706717F3632}"/>
    <cellStyle name="Comma 2 5 2 2 2 3 2 2" xfId="9290" xr:uid="{D23AB986-FDEB-4308-A491-82889E285AB8}"/>
    <cellStyle name="Comma 2 5 2 2 2 3 2 2 2" xfId="19802" xr:uid="{91193396-12AD-4CF5-A087-54B3B1C372F7}"/>
    <cellStyle name="Comma 2 5 2 2 2 3 2 2 2 2" xfId="30314" xr:uid="{7D24FD91-B491-4EDD-B3BF-1C607A6EF042}"/>
    <cellStyle name="Comma 2 5 2 2 2 3 2 3" xfId="16298" xr:uid="{075988E4-93CA-4F44-B11D-434C18CFDB4C}"/>
    <cellStyle name="Comma 2 5 2 2 2 3 2 3 2" xfId="26810" xr:uid="{65319FE9-7760-4212-AA33-895967012951}"/>
    <cellStyle name="Comma 2 5 2 2 2 3 3" xfId="12794" xr:uid="{6514A54C-8786-4B48-8936-899C772075B5}"/>
    <cellStyle name="Comma 2 5 2 2 2 3 3 2" xfId="23306" xr:uid="{18A7BB76-28E8-4568-9B6E-75F67661DBD9}"/>
    <cellStyle name="Comma 2 5 2 2 2 4" xfId="3157" xr:uid="{00000000-0005-0000-0000-0000E7000000}"/>
    <cellStyle name="Comma 2 5 2 2 2 4 2" xfId="6662" xr:uid="{CDFE2465-FF99-423B-85F2-00335C0886F3}"/>
    <cellStyle name="Comma 2 5 2 2 2 4 2 2" xfId="10166" xr:uid="{13AE81BE-BA84-4160-BBD9-213695DBF7AD}"/>
    <cellStyle name="Comma 2 5 2 2 2 4 2 2 2" xfId="20678" xr:uid="{E11F75A3-8D57-409B-8168-5BC538450785}"/>
    <cellStyle name="Comma 2 5 2 2 2 4 2 2 2 2" xfId="31190" xr:uid="{D02DCE18-C809-4F9A-94B4-60AF5A02F6CC}"/>
    <cellStyle name="Comma 2 5 2 2 2 4 2 3" xfId="17174" xr:uid="{AF28CBE1-4F29-4EC2-822C-7D5900A7B074}"/>
    <cellStyle name="Comma 2 5 2 2 2 4 2 3 2" xfId="27686" xr:uid="{D6C5C791-49BF-42AE-AEC3-544023BFFCE7}"/>
    <cellStyle name="Comma 2 5 2 2 2 4 3" xfId="13670" xr:uid="{593FFD23-DACC-4A94-997D-82C609302CC5}"/>
    <cellStyle name="Comma 2 5 2 2 2 4 3 2" xfId="24182" xr:uid="{6FF76DD2-5808-4410-92DE-DB67357EC9C9}"/>
    <cellStyle name="Comma 2 5 2 2 2 5" xfId="4472" xr:uid="{CE67B89E-A630-40F4-BDAF-1AE3970D0317}"/>
    <cellStyle name="Comma 2 5 2 2 2 5 2" xfId="7976" xr:uid="{FAA8EBC2-5079-40C8-89CE-161D116254A9}"/>
    <cellStyle name="Comma 2 5 2 2 2 5 2 2" xfId="18488" xr:uid="{DEBD8D3B-F6E6-408A-848F-52B7A5F31E84}"/>
    <cellStyle name="Comma 2 5 2 2 2 5 2 2 2" xfId="29000" xr:uid="{8F9F92E2-A886-4717-884E-407C74F13E17}"/>
    <cellStyle name="Comma 2 5 2 2 2 5 3" xfId="14984" xr:uid="{3280E721-B53E-4997-9BEF-21899D757DAB}"/>
    <cellStyle name="Comma 2 5 2 2 2 5 3 2" xfId="25496" xr:uid="{FC915C64-DD66-4061-AEE0-D7001827DBC7}"/>
    <cellStyle name="Comma 2 5 2 2 2 6" xfId="11480" xr:uid="{22DE7A4A-4498-445F-9CF0-66F52F4564CE}"/>
    <cellStyle name="Comma 2 5 2 2 2 6 2" xfId="21992" xr:uid="{0C5F5F84-2313-46C9-B931-0F6667650B63}"/>
    <cellStyle name="Comma 2 5 2 2 3" xfId="1843" xr:uid="{00000000-0005-0000-0000-0000CA010000}"/>
    <cellStyle name="Comma 2 5 2 2 3 2" xfId="5348" xr:uid="{A08D2765-C272-4DC6-91E4-ABCA21FF0AA8}"/>
    <cellStyle name="Comma 2 5 2 2 3 2 2" xfId="8852" xr:uid="{E3C62EF6-6434-4F7C-9178-AF81923C065B}"/>
    <cellStyle name="Comma 2 5 2 2 3 2 2 2" xfId="19364" xr:uid="{163A9567-B536-413A-B851-ECC614F565AE}"/>
    <cellStyle name="Comma 2 5 2 2 3 2 2 2 2" xfId="29876" xr:uid="{C4FE3D8B-EE18-4F65-86FD-3BE60CE6901D}"/>
    <cellStyle name="Comma 2 5 2 2 3 2 3" xfId="15860" xr:uid="{8013DA13-F0B4-4503-81B4-98B70D082AAE}"/>
    <cellStyle name="Comma 2 5 2 2 3 2 3 2" xfId="26372" xr:uid="{B1C04465-FEF0-4F1B-8EB4-E474937420EA}"/>
    <cellStyle name="Comma 2 5 2 2 3 3" xfId="12356" xr:uid="{093916F9-51B3-41FA-81BD-7C9530E5C264}"/>
    <cellStyle name="Comma 2 5 2 2 3 3 2" xfId="22868" xr:uid="{E61784B1-E8A1-4CE8-A74A-B94A052094B7}"/>
    <cellStyle name="Comma 2 5 2 2 4" xfId="4034" xr:uid="{74785600-5853-443E-A5E3-E8343A01DFC7}"/>
    <cellStyle name="Comma 2 5 2 2 4 2" xfId="7538" xr:uid="{306E40EB-5873-454B-97F8-2A0D9A248A39}"/>
    <cellStyle name="Comma 2 5 2 2 4 2 2" xfId="18050" xr:uid="{46F32916-0DB1-4D91-AC76-B3FB37FA112B}"/>
    <cellStyle name="Comma 2 5 2 2 4 2 2 2" xfId="28562" xr:uid="{FA12178E-AA9E-40D8-9B2E-CA563C47099F}"/>
    <cellStyle name="Comma 2 5 2 2 4 3" xfId="14546" xr:uid="{12A68623-BF03-4E0A-8B95-1A2D6136C080}"/>
    <cellStyle name="Comma 2 5 2 2 4 3 2" xfId="25058" xr:uid="{BFF06115-BB0D-4B68-BDC1-B1AA7DD20742}"/>
    <cellStyle name="Comma 2 5 2 2 5" xfId="11042" xr:uid="{FCE9B0F9-DE97-4382-877E-BDD98488AB2A}"/>
    <cellStyle name="Comma 2 5 2 2 5 2" xfId="21554" xr:uid="{761ACFCA-2AA1-473A-88F8-1A4CA8363F3C}"/>
    <cellStyle name="Comma 2 5 2 3" xfId="383" xr:uid="{00000000-0005-0000-0000-0000CB010000}"/>
    <cellStyle name="Comma 2 5 2 3 2" xfId="822" xr:uid="{00000000-0005-0000-0000-0000CC010000}"/>
    <cellStyle name="Comma 2 5 2 3 2 2" xfId="1260" xr:uid="{00000000-0005-0000-0000-0000CD010000}"/>
    <cellStyle name="Comma 2 5 2 3 2 2 2" xfId="2575" xr:uid="{00000000-0005-0000-0000-0000CE010000}"/>
    <cellStyle name="Comma 2 5 2 3 2 2 2 2" xfId="6080" xr:uid="{E30DC12F-A597-4693-9FCB-12E7A47D3B68}"/>
    <cellStyle name="Comma 2 5 2 3 2 2 2 2 2" xfId="9584" xr:uid="{F9244C6E-0BCC-4C97-85F9-07167353AB0D}"/>
    <cellStyle name="Comma 2 5 2 3 2 2 2 2 2 2" xfId="20096" xr:uid="{97A99BD2-BF8C-4E92-BDC8-23F971ABA344}"/>
    <cellStyle name="Comma 2 5 2 3 2 2 2 2 2 2 2" xfId="30608" xr:uid="{F0412748-7063-4944-A1D1-9E2A17DB4E71}"/>
    <cellStyle name="Comma 2 5 2 3 2 2 2 2 3" xfId="16592" xr:uid="{7D06ADD0-051B-4486-9310-948833EF91B4}"/>
    <cellStyle name="Comma 2 5 2 3 2 2 2 2 3 2" xfId="27104" xr:uid="{932E55C2-C3E6-461D-A627-F02948C6F068}"/>
    <cellStyle name="Comma 2 5 2 3 2 2 2 3" xfId="13088" xr:uid="{B32E72F3-CE93-48BD-B853-F4685E8C1911}"/>
    <cellStyle name="Comma 2 5 2 3 2 2 2 3 2" xfId="23600" xr:uid="{22566848-C7F2-4096-811C-043C08516F7F}"/>
    <cellStyle name="Comma 2 5 2 3 2 2 3" xfId="3451" xr:uid="{00000000-0005-0000-0000-0000EB000000}"/>
    <cellStyle name="Comma 2 5 2 3 2 2 3 2" xfId="6956" xr:uid="{6301E0EF-7E73-45AF-B0C2-4DC51F4DD307}"/>
    <cellStyle name="Comma 2 5 2 3 2 2 3 2 2" xfId="10460" xr:uid="{AA95D54A-DE66-4FAC-BB72-669EA15025F4}"/>
    <cellStyle name="Comma 2 5 2 3 2 2 3 2 2 2" xfId="20972" xr:uid="{21FF1F04-625B-40F0-80A3-8FFB3AA43D6D}"/>
    <cellStyle name="Comma 2 5 2 3 2 2 3 2 2 2 2" xfId="31484" xr:uid="{EDAB5C52-F215-4132-A705-BD0729380BF2}"/>
    <cellStyle name="Comma 2 5 2 3 2 2 3 2 3" xfId="17468" xr:uid="{A4893FDF-77FB-4AC9-B2C5-93F0ACE94688}"/>
    <cellStyle name="Comma 2 5 2 3 2 2 3 2 3 2" xfId="27980" xr:uid="{F9BC0966-1E4D-4D55-BB12-13DA0BC9F3F0}"/>
    <cellStyle name="Comma 2 5 2 3 2 2 3 3" xfId="13964" xr:uid="{20D2A178-5115-4EA7-A8DF-21207702D468}"/>
    <cellStyle name="Comma 2 5 2 3 2 2 3 3 2" xfId="24476" xr:uid="{B2771C96-628E-4A65-9AE0-D64A7310D6B8}"/>
    <cellStyle name="Comma 2 5 2 3 2 2 4" xfId="4766" xr:uid="{56438BBA-B5C3-4530-BF2B-C8D55138E1E1}"/>
    <cellStyle name="Comma 2 5 2 3 2 2 4 2" xfId="8270" xr:uid="{57715659-8B55-4581-A885-5A16E28480D3}"/>
    <cellStyle name="Comma 2 5 2 3 2 2 4 2 2" xfId="18782" xr:uid="{6BBB37CA-55EC-46CE-ADE0-A3CD99860264}"/>
    <cellStyle name="Comma 2 5 2 3 2 2 4 2 2 2" xfId="29294" xr:uid="{E86A84E5-F26F-4665-B187-D314E95813D0}"/>
    <cellStyle name="Comma 2 5 2 3 2 2 4 3" xfId="15278" xr:uid="{03EC863F-146C-4332-86E9-C2C856C880D5}"/>
    <cellStyle name="Comma 2 5 2 3 2 2 4 3 2" xfId="25790" xr:uid="{B033E594-5DA6-4D89-8EB8-F02469C2F294}"/>
    <cellStyle name="Comma 2 5 2 3 2 2 5" xfId="11774" xr:uid="{3DE94B4B-A3C8-4F1D-8046-28536AD469BB}"/>
    <cellStyle name="Comma 2 5 2 3 2 2 5 2" xfId="22286" xr:uid="{47CEF2F7-61AC-408B-AFE9-C626038B7DA9}"/>
    <cellStyle name="Comma 2 5 2 3 2 3" xfId="2137" xr:uid="{00000000-0005-0000-0000-0000CF010000}"/>
    <cellStyle name="Comma 2 5 2 3 2 3 2" xfId="5642" xr:uid="{B06E659D-FCEB-4748-8298-9160DD53AFDF}"/>
    <cellStyle name="Comma 2 5 2 3 2 3 2 2" xfId="9146" xr:uid="{25CB2656-49D1-4156-BFE1-2FA39BE7EE92}"/>
    <cellStyle name="Comma 2 5 2 3 2 3 2 2 2" xfId="19658" xr:uid="{6A957EE7-4A98-477C-9D15-F224050F4E20}"/>
    <cellStyle name="Comma 2 5 2 3 2 3 2 2 2 2" xfId="30170" xr:uid="{197A5844-5D6B-4917-A404-A43C08D7566F}"/>
    <cellStyle name="Comma 2 5 2 3 2 3 2 3" xfId="16154" xr:uid="{FB690956-AD1B-40FC-8651-04050016D76A}"/>
    <cellStyle name="Comma 2 5 2 3 2 3 2 3 2" xfId="26666" xr:uid="{39D5AC76-BC5B-458F-B55D-FFE9413B98FC}"/>
    <cellStyle name="Comma 2 5 2 3 2 3 3" xfId="12650" xr:uid="{62A34865-3A7C-4D40-AB81-81B7285FA326}"/>
    <cellStyle name="Comma 2 5 2 3 2 3 3 2" xfId="23162" xr:uid="{C6F4FDBF-02DC-43CF-8C84-12D2B155A98B}"/>
    <cellStyle name="Comma 2 5 2 3 2 4" xfId="3013" xr:uid="{00000000-0005-0000-0000-0000EA000000}"/>
    <cellStyle name="Comma 2 5 2 3 2 4 2" xfId="6518" xr:uid="{42760440-9579-4C5D-A244-476A2CD7C86C}"/>
    <cellStyle name="Comma 2 5 2 3 2 4 2 2" xfId="10022" xr:uid="{6D8B1812-B833-45CE-B085-BF31EDBFA8ED}"/>
    <cellStyle name="Comma 2 5 2 3 2 4 2 2 2" xfId="20534" xr:uid="{9F5C3C2A-4D49-44F6-BFAE-F391AB0C4306}"/>
    <cellStyle name="Comma 2 5 2 3 2 4 2 2 2 2" xfId="31046" xr:uid="{A05D8EA9-DD53-4A60-A22E-6D6B4020F36F}"/>
    <cellStyle name="Comma 2 5 2 3 2 4 2 3" xfId="17030" xr:uid="{0E661A99-06C7-40F9-9461-3FB3544996E0}"/>
    <cellStyle name="Comma 2 5 2 3 2 4 2 3 2" xfId="27542" xr:uid="{8A1DBA7E-3C49-4166-9ECC-8A990BCC5B4C}"/>
    <cellStyle name="Comma 2 5 2 3 2 4 3" xfId="13526" xr:uid="{DFDF1085-5C17-4E4E-9CC0-68FEE9CCD7B6}"/>
    <cellStyle name="Comma 2 5 2 3 2 4 3 2" xfId="24038" xr:uid="{8188B544-8BEC-45FE-A176-6E9EAE70B209}"/>
    <cellStyle name="Comma 2 5 2 3 2 5" xfId="4328" xr:uid="{30C2BB82-8693-4AE1-8672-97156AC1BFA3}"/>
    <cellStyle name="Comma 2 5 2 3 2 5 2" xfId="7832" xr:uid="{436BABBB-83B6-4A85-B435-F4D22119BA04}"/>
    <cellStyle name="Comma 2 5 2 3 2 5 2 2" xfId="18344" xr:uid="{C58A22B7-A4AC-4139-8CF4-E9C0DBF90C30}"/>
    <cellStyle name="Comma 2 5 2 3 2 5 2 2 2" xfId="28856" xr:uid="{C352D263-BC49-4568-90B2-5DB5ED67AA3A}"/>
    <cellStyle name="Comma 2 5 2 3 2 5 3" xfId="14840" xr:uid="{2A8E9B6A-1FEF-4256-B69B-7EE44AC78717}"/>
    <cellStyle name="Comma 2 5 2 3 2 5 3 2" xfId="25352" xr:uid="{41B87003-4582-403A-9D3B-EEDE5A816574}"/>
    <cellStyle name="Comma 2 5 2 3 2 6" xfId="11336" xr:uid="{C962FFA6-3E7A-4B7F-A20A-3200936FBCE4}"/>
    <cellStyle name="Comma 2 5 2 3 2 6 2" xfId="21848" xr:uid="{0C576C56-CF4E-4758-8272-987788A7A114}"/>
    <cellStyle name="Comma 2 5 2 3 3" xfId="1699" xr:uid="{00000000-0005-0000-0000-0000D0010000}"/>
    <cellStyle name="Comma 2 5 2 3 3 2" xfId="5204" xr:uid="{28DEBF69-7475-47A6-BA38-1841D53830AE}"/>
    <cellStyle name="Comma 2 5 2 3 3 2 2" xfId="8708" xr:uid="{9EEA4369-08FD-49C6-BFAB-02B5EBC27208}"/>
    <cellStyle name="Comma 2 5 2 3 3 2 2 2" xfId="19220" xr:uid="{E3384ADD-44FE-4DC9-B61B-99F39780FFF6}"/>
    <cellStyle name="Comma 2 5 2 3 3 2 2 2 2" xfId="29732" xr:uid="{68174AC5-8A99-4C22-917E-01792FEA3118}"/>
    <cellStyle name="Comma 2 5 2 3 3 2 3" xfId="15716" xr:uid="{D65108E6-9240-4396-84F3-ACDB77A41BFE}"/>
    <cellStyle name="Comma 2 5 2 3 3 2 3 2" xfId="26228" xr:uid="{BB1B877B-FC23-40EC-81B3-752F70A3897F}"/>
    <cellStyle name="Comma 2 5 2 3 3 3" xfId="12212" xr:uid="{63EDF3C5-30DC-4EC9-AC15-81FF5F38E101}"/>
    <cellStyle name="Comma 2 5 2 3 3 3 2" xfId="22724" xr:uid="{9FB57069-AFCE-4C40-81F1-38455DCAAFB9}"/>
    <cellStyle name="Comma 2 5 2 3 4" xfId="3890" xr:uid="{B4E6F466-4A98-49D6-B72A-09C2BAEFC0F2}"/>
    <cellStyle name="Comma 2 5 2 3 4 2" xfId="7394" xr:uid="{A980EAD6-DFF2-43A9-A48C-24422BE6D7DB}"/>
    <cellStyle name="Comma 2 5 2 3 4 2 2" xfId="17906" xr:uid="{36DED121-4D7E-4B7A-AAF5-8DAF96927F56}"/>
    <cellStyle name="Comma 2 5 2 3 4 2 2 2" xfId="28418" xr:uid="{860A6726-C3B2-408D-BDD4-93FC449BE14E}"/>
    <cellStyle name="Comma 2 5 2 3 4 3" xfId="14402" xr:uid="{DC42183C-70EC-4A06-A114-CDE816DCCD41}"/>
    <cellStyle name="Comma 2 5 2 3 4 3 2" xfId="24914" xr:uid="{C9B43030-F885-47A9-A39B-1C7C6C3ED69A}"/>
    <cellStyle name="Comma 2 5 2 3 5" xfId="10898" xr:uid="{D16E4934-B529-4D7D-BE50-4683C3AC723D}"/>
    <cellStyle name="Comma 2 5 2 3 5 2" xfId="21410" xr:uid="{E9A97822-18BA-45E8-94ED-FDE81A72EFCE}"/>
    <cellStyle name="Comma 2 5 2 4" xfId="678" xr:uid="{00000000-0005-0000-0000-0000D1010000}"/>
    <cellStyle name="Comma 2 5 2 4 2" xfId="1116" xr:uid="{00000000-0005-0000-0000-0000D2010000}"/>
    <cellStyle name="Comma 2 5 2 4 2 2" xfId="2431" xr:uid="{00000000-0005-0000-0000-0000D3010000}"/>
    <cellStyle name="Comma 2 5 2 4 2 2 2" xfId="5936" xr:uid="{AC52EB24-7301-4DF7-AD50-7D597BA0A963}"/>
    <cellStyle name="Comma 2 5 2 4 2 2 2 2" xfId="9440" xr:uid="{EF5ED16C-AD4B-471A-8610-6D704AD9AF5D}"/>
    <cellStyle name="Comma 2 5 2 4 2 2 2 2 2" xfId="19952" xr:uid="{B375A3A1-154B-4C27-8143-17428DA29D84}"/>
    <cellStyle name="Comma 2 5 2 4 2 2 2 2 2 2" xfId="30464" xr:uid="{1FFCB807-9BB7-4B5C-B50B-42EC169EA54B}"/>
    <cellStyle name="Comma 2 5 2 4 2 2 2 3" xfId="16448" xr:uid="{DC6EF3FF-DB8E-467B-8A68-DDD62C160C29}"/>
    <cellStyle name="Comma 2 5 2 4 2 2 2 3 2" xfId="26960" xr:uid="{C313B369-7CC6-426B-AC57-9A71FD6C63C7}"/>
    <cellStyle name="Comma 2 5 2 4 2 2 3" xfId="12944" xr:uid="{D8967D20-8152-4F9A-8041-F2CE05A62910}"/>
    <cellStyle name="Comma 2 5 2 4 2 2 3 2" xfId="23456" xr:uid="{0189E649-F550-4713-B4F3-3C52576FAA88}"/>
    <cellStyle name="Comma 2 5 2 4 2 3" xfId="3307" xr:uid="{00000000-0005-0000-0000-0000ED000000}"/>
    <cellStyle name="Comma 2 5 2 4 2 3 2" xfId="6812" xr:uid="{6D586BE0-A019-45CE-98EE-D7A856956944}"/>
    <cellStyle name="Comma 2 5 2 4 2 3 2 2" xfId="10316" xr:uid="{33092204-F45E-4264-B88E-28CEEBE0998C}"/>
    <cellStyle name="Comma 2 5 2 4 2 3 2 2 2" xfId="20828" xr:uid="{C508E4D0-1D61-4C8F-BA13-2832828F1ADE}"/>
    <cellStyle name="Comma 2 5 2 4 2 3 2 2 2 2" xfId="31340" xr:uid="{4871E4BA-4ACF-4F93-946E-DD99EB089E6E}"/>
    <cellStyle name="Comma 2 5 2 4 2 3 2 3" xfId="17324" xr:uid="{0DFD55F5-0BE0-4941-8C1A-AC6B806FCAD0}"/>
    <cellStyle name="Comma 2 5 2 4 2 3 2 3 2" xfId="27836" xr:uid="{9A633635-4F0A-4B72-9D03-CFAD7BE2A7CD}"/>
    <cellStyle name="Comma 2 5 2 4 2 3 3" xfId="13820" xr:uid="{A503A527-61C2-4085-B78B-C0F03D5A0B5C}"/>
    <cellStyle name="Comma 2 5 2 4 2 3 3 2" xfId="24332" xr:uid="{202403EE-143E-4FB2-8426-0758F0A0D838}"/>
    <cellStyle name="Comma 2 5 2 4 2 4" xfId="4622" xr:uid="{E0F8F913-B799-450D-A324-9F53B316E78A}"/>
    <cellStyle name="Comma 2 5 2 4 2 4 2" xfId="8126" xr:uid="{E9D43443-6EE6-4167-A016-BF3A9BFB9EC9}"/>
    <cellStyle name="Comma 2 5 2 4 2 4 2 2" xfId="18638" xr:uid="{F881B347-0A6D-42E2-807A-C8E69AFE05AA}"/>
    <cellStyle name="Comma 2 5 2 4 2 4 2 2 2" xfId="29150" xr:uid="{45DBD24F-406F-490D-B1DE-30C5AED6D31C}"/>
    <cellStyle name="Comma 2 5 2 4 2 4 3" xfId="15134" xr:uid="{DC29711F-5797-467B-AC2C-965B16CD316B}"/>
    <cellStyle name="Comma 2 5 2 4 2 4 3 2" xfId="25646" xr:uid="{CC76281E-4082-4208-9243-372C932F64AB}"/>
    <cellStyle name="Comma 2 5 2 4 2 5" xfId="11630" xr:uid="{620793E1-19C4-4E1E-BDB2-04017C31B482}"/>
    <cellStyle name="Comma 2 5 2 4 2 5 2" xfId="22142" xr:uid="{FD7AD264-6593-43CF-8736-A920FBEAD0E5}"/>
    <cellStyle name="Comma 2 5 2 4 3" xfId="1993" xr:uid="{00000000-0005-0000-0000-0000D4010000}"/>
    <cellStyle name="Comma 2 5 2 4 3 2" xfId="5498" xr:uid="{02967177-D17D-4E12-8262-79A08AF3B3A1}"/>
    <cellStyle name="Comma 2 5 2 4 3 2 2" xfId="9002" xr:uid="{52D26303-91D4-4453-841D-B4C015F17D18}"/>
    <cellStyle name="Comma 2 5 2 4 3 2 2 2" xfId="19514" xr:uid="{44AEE93A-4EA5-43AB-9FC9-74067A29B88E}"/>
    <cellStyle name="Comma 2 5 2 4 3 2 2 2 2" xfId="30026" xr:uid="{DAF38161-E151-4BC1-B370-0420D88ADEF5}"/>
    <cellStyle name="Comma 2 5 2 4 3 2 3" xfId="16010" xr:uid="{7553AB07-C6AF-4A54-8CA2-98F51137519C}"/>
    <cellStyle name="Comma 2 5 2 4 3 2 3 2" xfId="26522" xr:uid="{E9B71C58-D312-4A9D-AB53-FC6B94ECD3D2}"/>
    <cellStyle name="Comma 2 5 2 4 3 3" xfId="12506" xr:uid="{830AA330-3831-437C-8B3F-432B76352CF2}"/>
    <cellStyle name="Comma 2 5 2 4 3 3 2" xfId="23018" xr:uid="{DEB322C1-CC9B-4AC8-AB96-8110A7522E13}"/>
    <cellStyle name="Comma 2 5 2 4 4" xfId="2869" xr:uid="{00000000-0005-0000-0000-0000EC000000}"/>
    <cellStyle name="Comma 2 5 2 4 4 2" xfId="6374" xr:uid="{9570BD39-8F30-44A5-8143-D2EA6B70735C}"/>
    <cellStyle name="Comma 2 5 2 4 4 2 2" xfId="9878" xr:uid="{35F32D7D-A352-4227-B6D2-C6D12F1D69D0}"/>
    <cellStyle name="Comma 2 5 2 4 4 2 2 2" xfId="20390" xr:uid="{D3AA0666-AE42-41FE-B028-CF8C4D934541}"/>
    <cellStyle name="Comma 2 5 2 4 4 2 2 2 2" xfId="30902" xr:uid="{7E2616F2-3A70-405E-9770-55598A05064F}"/>
    <cellStyle name="Comma 2 5 2 4 4 2 3" xfId="16886" xr:uid="{1BAEF821-F1D6-40BF-8E98-C14BE540A7CA}"/>
    <cellStyle name="Comma 2 5 2 4 4 2 3 2" xfId="27398" xr:uid="{269F0D80-FBA0-4A67-AF96-276A0A62269C}"/>
    <cellStyle name="Comma 2 5 2 4 4 3" xfId="13382" xr:uid="{A08F343E-2397-4CC9-8B2C-6ABC7E26AF32}"/>
    <cellStyle name="Comma 2 5 2 4 4 3 2" xfId="23894" xr:uid="{03F89884-0041-4B59-AB2F-94E1050F63CD}"/>
    <cellStyle name="Comma 2 5 2 4 5" xfId="4184" xr:uid="{D099094B-84FF-4309-A102-3A49F9F77D0E}"/>
    <cellStyle name="Comma 2 5 2 4 5 2" xfId="7688" xr:uid="{63153264-8085-46DF-A477-7039F6923C19}"/>
    <cellStyle name="Comma 2 5 2 4 5 2 2" xfId="18200" xr:uid="{A59426DE-202E-4251-96F7-B83A0B473039}"/>
    <cellStyle name="Comma 2 5 2 4 5 2 2 2" xfId="28712" xr:uid="{29846B95-F347-4E35-A95B-ED72BCDB36AB}"/>
    <cellStyle name="Comma 2 5 2 4 5 3" xfId="14696" xr:uid="{652BC2DA-13C6-4759-9152-A8F66EB3B223}"/>
    <cellStyle name="Comma 2 5 2 4 5 3 2" xfId="25208" xr:uid="{4C176B01-EA34-4331-B0AB-6B994AB89F34}"/>
    <cellStyle name="Comma 2 5 2 4 6" xfId="11192" xr:uid="{0A557B81-6D19-4366-A39C-C8D07409E1A4}"/>
    <cellStyle name="Comma 2 5 2 4 6 2" xfId="21704" xr:uid="{46658341-09D1-40BB-8790-DCBF17049278}"/>
    <cellStyle name="Comma 2 5 2 5" xfId="1555" xr:uid="{00000000-0005-0000-0000-0000D5010000}"/>
    <cellStyle name="Comma 2 5 2 5 2" xfId="5060" xr:uid="{513AF217-2A0A-4CFD-8C47-8D25E2EFE330}"/>
    <cellStyle name="Comma 2 5 2 5 2 2" xfId="8564" xr:uid="{C6DCE776-52CE-43A6-8228-01ED49A21C5F}"/>
    <cellStyle name="Comma 2 5 2 5 2 2 2" xfId="19076" xr:uid="{B890404F-8239-4C39-ABF3-F6A0845CAF23}"/>
    <cellStyle name="Comma 2 5 2 5 2 2 2 2" xfId="29588" xr:uid="{E66053D4-7D61-4A7E-806F-F05C9D2DB892}"/>
    <cellStyle name="Comma 2 5 2 5 2 3" xfId="15572" xr:uid="{0F3F728B-82D0-4054-ACAA-889CE0EE9472}"/>
    <cellStyle name="Comma 2 5 2 5 2 3 2" xfId="26084" xr:uid="{6E3AE69A-7620-42C4-84F5-C6AD6A42D9DC}"/>
    <cellStyle name="Comma 2 5 2 5 3" xfId="12068" xr:uid="{5EDC9363-C0FE-4CAF-8152-9A812B902271}"/>
    <cellStyle name="Comma 2 5 2 5 3 2" xfId="22580" xr:uid="{4B6BFA41-66CB-471D-A1F3-FA5B8D8471B0}"/>
    <cellStyle name="Comma 2 5 2 6" xfId="3746" xr:uid="{54BE5219-C6F8-4C63-B35A-4B4CB0F6D09E}"/>
    <cellStyle name="Comma 2 5 2 6 2" xfId="7250" xr:uid="{AF7D96AD-A8CF-4ADA-B1DF-9F707A832A72}"/>
    <cellStyle name="Comma 2 5 2 6 2 2" xfId="17762" xr:uid="{82781A05-731B-486C-850B-04E248D13547}"/>
    <cellStyle name="Comma 2 5 2 6 2 2 2" xfId="28274" xr:uid="{40C3C98D-84DF-4FCD-9B77-CFD4F40B5941}"/>
    <cellStyle name="Comma 2 5 2 6 3" xfId="14258" xr:uid="{A8605CE1-73A8-46EE-92C1-566230B6BD60}"/>
    <cellStyle name="Comma 2 5 2 6 3 2" xfId="24770" xr:uid="{62C9CD53-8B37-451A-B49E-E8CAE03A1DDF}"/>
    <cellStyle name="Comma 2 5 2 7" xfId="10754" xr:uid="{19105A6E-E7FB-4B96-98F4-169AAF6CC6E9}"/>
    <cellStyle name="Comma 2 5 2 7 2" xfId="21266" xr:uid="{F6F1F4F1-774A-4A58-B398-1C99D75990AE}"/>
    <cellStyle name="Comma 2 5 3" xfId="455" xr:uid="{00000000-0005-0000-0000-0000D6010000}"/>
    <cellStyle name="Comma 2 5 3 2" xfId="894" xr:uid="{00000000-0005-0000-0000-0000D7010000}"/>
    <cellStyle name="Comma 2 5 3 2 2" xfId="1332" xr:uid="{00000000-0005-0000-0000-0000D8010000}"/>
    <cellStyle name="Comma 2 5 3 2 2 2" xfId="2647" xr:uid="{00000000-0005-0000-0000-0000D9010000}"/>
    <cellStyle name="Comma 2 5 3 2 2 2 2" xfId="6152" xr:uid="{68623951-1BAC-4298-85A7-C2B3767A0821}"/>
    <cellStyle name="Comma 2 5 3 2 2 2 2 2" xfId="9656" xr:uid="{7E657C9E-F817-410F-9BF6-E98CC1021B6D}"/>
    <cellStyle name="Comma 2 5 3 2 2 2 2 2 2" xfId="20168" xr:uid="{66BC0EE9-79EA-4E39-B150-FECC2E63EAD1}"/>
    <cellStyle name="Comma 2 5 3 2 2 2 2 2 2 2" xfId="30680" xr:uid="{3E245F66-EE91-4C54-A8AC-2085EBB7D190}"/>
    <cellStyle name="Comma 2 5 3 2 2 2 2 3" xfId="16664" xr:uid="{F54B31B6-187E-4484-9C89-4563787B5BA6}"/>
    <cellStyle name="Comma 2 5 3 2 2 2 2 3 2" xfId="27176" xr:uid="{80D9BA77-5853-4F73-AF98-0AC39598F423}"/>
    <cellStyle name="Comma 2 5 3 2 2 2 3" xfId="13160" xr:uid="{8D8A6468-3F9F-4A8A-B019-EFA968E906E3}"/>
    <cellStyle name="Comma 2 5 3 2 2 2 3 2" xfId="23672" xr:uid="{5BABC5F3-E51F-4375-8C82-BB6B57A570FD}"/>
    <cellStyle name="Comma 2 5 3 2 2 3" xfId="3523" xr:uid="{00000000-0005-0000-0000-0000F0000000}"/>
    <cellStyle name="Comma 2 5 3 2 2 3 2" xfId="7028" xr:uid="{77247054-DFBD-4269-B272-ED1748534332}"/>
    <cellStyle name="Comma 2 5 3 2 2 3 2 2" xfId="10532" xr:uid="{C3A3033F-5789-4EC6-9F65-670E940B22E4}"/>
    <cellStyle name="Comma 2 5 3 2 2 3 2 2 2" xfId="21044" xr:uid="{A4887A25-E861-4465-8C00-E943075B374C}"/>
    <cellStyle name="Comma 2 5 3 2 2 3 2 2 2 2" xfId="31556" xr:uid="{B6CAD65D-89B2-4DC0-8B15-948C8CE36ABF}"/>
    <cellStyle name="Comma 2 5 3 2 2 3 2 3" xfId="17540" xr:uid="{00C7CD42-891D-4069-AE96-AB30E3730AA0}"/>
    <cellStyle name="Comma 2 5 3 2 2 3 2 3 2" xfId="28052" xr:uid="{EC8A3F20-0ABB-4E42-90D1-1E858DBA6C1A}"/>
    <cellStyle name="Comma 2 5 3 2 2 3 3" xfId="14036" xr:uid="{1D72D707-FD2F-4B7A-93E3-1A265890316E}"/>
    <cellStyle name="Comma 2 5 3 2 2 3 3 2" xfId="24548" xr:uid="{F60A71BF-DF08-48F5-B11B-0CB11B3A47E8}"/>
    <cellStyle name="Comma 2 5 3 2 2 4" xfId="4838" xr:uid="{A8723CC6-945B-4585-8E47-39FDF0558DD6}"/>
    <cellStyle name="Comma 2 5 3 2 2 4 2" xfId="8342" xr:uid="{42C92E19-A810-4E4C-B4B6-89647BC6E683}"/>
    <cellStyle name="Comma 2 5 3 2 2 4 2 2" xfId="18854" xr:uid="{EC9823D8-D228-4EBE-94A1-E872F4C82DFD}"/>
    <cellStyle name="Comma 2 5 3 2 2 4 2 2 2" xfId="29366" xr:uid="{FD743CCC-9C1F-4E63-AC2C-EF00C8E07801}"/>
    <cellStyle name="Comma 2 5 3 2 2 4 3" xfId="15350" xr:uid="{924D90B5-CD1A-4B3B-99D3-FF52E4AE7C48}"/>
    <cellStyle name="Comma 2 5 3 2 2 4 3 2" xfId="25862" xr:uid="{7043068F-2A18-4A74-96EA-4B9B326CA0C4}"/>
    <cellStyle name="Comma 2 5 3 2 2 5" xfId="11846" xr:uid="{0F7E711A-2383-4508-8DA9-BD30A2EF8354}"/>
    <cellStyle name="Comma 2 5 3 2 2 5 2" xfId="22358" xr:uid="{33607DC8-5848-477C-BC7F-7BBC09934981}"/>
    <cellStyle name="Comma 2 5 3 2 3" xfId="2209" xr:uid="{00000000-0005-0000-0000-0000DA010000}"/>
    <cellStyle name="Comma 2 5 3 2 3 2" xfId="5714" xr:uid="{C042809A-C2A3-4E60-A778-2B0970F3F260}"/>
    <cellStyle name="Comma 2 5 3 2 3 2 2" xfId="9218" xr:uid="{2F1A9BCA-68D0-4113-A2BF-16AFE1B3008F}"/>
    <cellStyle name="Comma 2 5 3 2 3 2 2 2" xfId="19730" xr:uid="{235B4F0B-1978-436D-9A97-253A676FD23E}"/>
    <cellStyle name="Comma 2 5 3 2 3 2 2 2 2" xfId="30242" xr:uid="{9973148C-84D1-46A9-B120-4A64345D5764}"/>
    <cellStyle name="Comma 2 5 3 2 3 2 3" xfId="16226" xr:uid="{75509A8E-AEF5-4E2A-B8FF-39E07FE0820E}"/>
    <cellStyle name="Comma 2 5 3 2 3 2 3 2" xfId="26738" xr:uid="{8084D30D-0CB4-4C01-A082-373883BC4C86}"/>
    <cellStyle name="Comma 2 5 3 2 3 3" xfId="12722" xr:uid="{57A10093-735C-48A4-BF59-F9A459BA158C}"/>
    <cellStyle name="Comma 2 5 3 2 3 3 2" xfId="23234" xr:uid="{139388FE-40C1-4512-A5E2-82CD29A48D57}"/>
    <cellStyle name="Comma 2 5 3 2 4" xfId="3085" xr:uid="{00000000-0005-0000-0000-0000EF000000}"/>
    <cellStyle name="Comma 2 5 3 2 4 2" xfId="6590" xr:uid="{59FBC6F8-AB71-4D28-8EBB-1C65BDEC99D3}"/>
    <cellStyle name="Comma 2 5 3 2 4 2 2" xfId="10094" xr:uid="{C44020B2-1E78-4037-8D1E-2A67809DF831}"/>
    <cellStyle name="Comma 2 5 3 2 4 2 2 2" xfId="20606" xr:uid="{E8C5391D-EB76-4B38-B4C6-5B9B65BD68A6}"/>
    <cellStyle name="Comma 2 5 3 2 4 2 2 2 2" xfId="31118" xr:uid="{A32415BA-A8EC-4D32-94DD-7F76CF1BA4C9}"/>
    <cellStyle name="Comma 2 5 3 2 4 2 3" xfId="17102" xr:uid="{A1E09C8A-721C-48B9-B7F8-B6F5ECFC29CF}"/>
    <cellStyle name="Comma 2 5 3 2 4 2 3 2" xfId="27614" xr:uid="{F664EEBD-7059-44B2-8A86-93D179098311}"/>
    <cellStyle name="Comma 2 5 3 2 4 3" xfId="13598" xr:uid="{44BED065-271D-441C-8369-5282C4D82460}"/>
    <cellStyle name="Comma 2 5 3 2 4 3 2" xfId="24110" xr:uid="{E97E891A-E112-461F-8BC0-45957C676608}"/>
    <cellStyle name="Comma 2 5 3 2 5" xfId="4400" xr:uid="{7426E59C-EF9D-4FF7-A7F4-653E606E6D60}"/>
    <cellStyle name="Comma 2 5 3 2 5 2" xfId="7904" xr:uid="{D2DF3AE6-28E6-46DD-8882-60065B69E127}"/>
    <cellStyle name="Comma 2 5 3 2 5 2 2" xfId="18416" xr:uid="{5DC086A6-4C2A-4486-99A0-BE823433A5B1}"/>
    <cellStyle name="Comma 2 5 3 2 5 2 2 2" xfId="28928" xr:uid="{F48B70E0-8B80-4DA8-AEA1-501D26D50335}"/>
    <cellStyle name="Comma 2 5 3 2 5 3" xfId="14912" xr:uid="{D79C784F-88D6-4529-90BF-CD57CAEFA1F6}"/>
    <cellStyle name="Comma 2 5 3 2 5 3 2" xfId="25424" xr:uid="{4E4B4063-6E0C-46EC-B14A-7F9E0E63BE18}"/>
    <cellStyle name="Comma 2 5 3 2 6" xfId="11408" xr:uid="{F6654BA3-AAAF-45D9-A7CF-28E06936F7F4}"/>
    <cellStyle name="Comma 2 5 3 2 6 2" xfId="21920" xr:uid="{0A16603D-6E2E-457B-9EDD-CA4A034077F1}"/>
    <cellStyle name="Comma 2 5 3 3" xfId="1771" xr:uid="{00000000-0005-0000-0000-0000DB010000}"/>
    <cellStyle name="Comma 2 5 3 3 2" xfId="5276" xr:uid="{804A73EC-48B4-4E1A-97D7-5E876BE064E1}"/>
    <cellStyle name="Comma 2 5 3 3 2 2" xfId="8780" xr:uid="{A40CE4E6-E752-4D09-B7A3-6CB7D8FF8BBD}"/>
    <cellStyle name="Comma 2 5 3 3 2 2 2" xfId="19292" xr:uid="{9D7D47EC-FECA-4D02-87A7-6E431BB23C0F}"/>
    <cellStyle name="Comma 2 5 3 3 2 2 2 2" xfId="29804" xr:uid="{C12D9D6A-94D7-4D3B-B12C-2D34CDFADA5F}"/>
    <cellStyle name="Comma 2 5 3 3 2 3" xfId="15788" xr:uid="{D6BFEED0-A630-476B-9508-0AD3757F8F5A}"/>
    <cellStyle name="Comma 2 5 3 3 2 3 2" xfId="26300" xr:uid="{C0FC998F-2D9C-4516-8276-6FABAB2C8663}"/>
    <cellStyle name="Comma 2 5 3 3 3" xfId="12284" xr:uid="{323222FC-1BCB-4FAD-A188-F4CF05ABED4D}"/>
    <cellStyle name="Comma 2 5 3 3 3 2" xfId="22796" xr:uid="{04C11081-0E77-4AE9-8A6C-2704A13B09D0}"/>
    <cellStyle name="Comma 2 5 3 4" xfId="3962" xr:uid="{57D908C2-BC26-43BB-A789-2EA183858231}"/>
    <cellStyle name="Comma 2 5 3 4 2" xfId="7466" xr:uid="{107A6FB7-F633-44E4-BEFF-5696807386E2}"/>
    <cellStyle name="Comma 2 5 3 4 2 2" xfId="17978" xr:uid="{68F1C51F-287F-40B2-B405-16E612F90FF8}"/>
    <cellStyle name="Comma 2 5 3 4 2 2 2" xfId="28490" xr:uid="{B2C52781-C807-4590-80A3-5821718B9D5A}"/>
    <cellStyle name="Comma 2 5 3 4 3" xfId="14474" xr:uid="{AAB7DA81-1C18-443F-91FE-2435A66C8310}"/>
    <cellStyle name="Comma 2 5 3 4 3 2" xfId="24986" xr:uid="{BCC00AAE-A023-42E4-B978-D6D67F0432B2}"/>
    <cellStyle name="Comma 2 5 3 5" xfId="10970" xr:uid="{5CA3CC86-6F06-4AC5-B14B-D5A3BF7EEDDF}"/>
    <cellStyle name="Comma 2 5 3 5 2" xfId="21482" xr:uid="{89CAB0B4-0D11-4451-97A4-81538D395ADF}"/>
    <cellStyle name="Comma 2 5 4" xfId="311" xr:uid="{00000000-0005-0000-0000-0000DC010000}"/>
    <cellStyle name="Comma 2 5 4 2" xfId="750" xr:uid="{00000000-0005-0000-0000-0000DD010000}"/>
    <cellStyle name="Comma 2 5 4 2 2" xfId="1188" xr:uid="{00000000-0005-0000-0000-0000DE010000}"/>
    <cellStyle name="Comma 2 5 4 2 2 2" xfId="2503" xr:uid="{00000000-0005-0000-0000-0000DF010000}"/>
    <cellStyle name="Comma 2 5 4 2 2 2 2" xfId="6008" xr:uid="{0B148ACB-E173-44EA-A792-BB9EDF82689B}"/>
    <cellStyle name="Comma 2 5 4 2 2 2 2 2" xfId="9512" xr:uid="{6B5339CC-E88D-4141-9D76-B8C194B3E3E6}"/>
    <cellStyle name="Comma 2 5 4 2 2 2 2 2 2" xfId="20024" xr:uid="{D0D12256-2A8C-449F-9C2D-62B607E47651}"/>
    <cellStyle name="Comma 2 5 4 2 2 2 2 2 2 2" xfId="30536" xr:uid="{7C354F3B-C911-4516-9234-C54B9A7A8C7F}"/>
    <cellStyle name="Comma 2 5 4 2 2 2 2 3" xfId="16520" xr:uid="{E232A748-4249-45CE-BCB7-25735A40D2A7}"/>
    <cellStyle name="Comma 2 5 4 2 2 2 2 3 2" xfId="27032" xr:uid="{19DAAE1D-CF44-47B8-B45E-6874A9A191A4}"/>
    <cellStyle name="Comma 2 5 4 2 2 2 3" xfId="13016" xr:uid="{D68ACA45-732E-4820-BECC-02CD13E04E0F}"/>
    <cellStyle name="Comma 2 5 4 2 2 2 3 2" xfId="23528" xr:uid="{BAF89582-7EDC-4AA2-B76C-E7B27636E13F}"/>
    <cellStyle name="Comma 2 5 4 2 2 3" xfId="3379" xr:uid="{00000000-0005-0000-0000-0000F3000000}"/>
    <cellStyle name="Comma 2 5 4 2 2 3 2" xfId="6884" xr:uid="{66AEF4F1-186C-4154-82EB-70DE9AB5D457}"/>
    <cellStyle name="Comma 2 5 4 2 2 3 2 2" xfId="10388" xr:uid="{D34E7985-BB01-4372-A0F7-70BE97FCE0E5}"/>
    <cellStyle name="Comma 2 5 4 2 2 3 2 2 2" xfId="20900" xr:uid="{ADEE8C9E-B7F4-4DEB-B861-54C04654C57E}"/>
    <cellStyle name="Comma 2 5 4 2 2 3 2 2 2 2" xfId="31412" xr:uid="{9E8095A9-D43B-4FF9-A913-E524FFDFC4C9}"/>
    <cellStyle name="Comma 2 5 4 2 2 3 2 3" xfId="17396" xr:uid="{31BB6386-5E12-4DCE-9DE3-574F5E26A231}"/>
    <cellStyle name="Comma 2 5 4 2 2 3 2 3 2" xfId="27908" xr:uid="{7472F8F7-4F82-45D5-A339-A576FE82EE89}"/>
    <cellStyle name="Comma 2 5 4 2 2 3 3" xfId="13892" xr:uid="{4912C605-0D64-4037-BAAF-1D08D2CB4F86}"/>
    <cellStyle name="Comma 2 5 4 2 2 3 3 2" xfId="24404" xr:uid="{7FEEC4F0-2C3D-4599-8C23-4B6F783CFE1D}"/>
    <cellStyle name="Comma 2 5 4 2 2 4" xfId="4694" xr:uid="{FF0C3148-C692-4BCD-A049-C71DBC7866B2}"/>
    <cellStyle name="Comma 2 5 4 2 2 4 2" xfId="8198" xr:uid="{12B40031-AC18-4C8B-92E8-6AD2B0511E86}"/>
    <cellStyle name="Comma 2 5 4 2 2 4 2 2" xfId="18710" xr:uid="{648186FE-BDA7-4897-89F4-DA902CA5C149}"/>
    <cellStyle name="Comma 2 5 4 2 2 4 2 2 2" xfId="29222" xr:uid="{1EA15576-CBBB-491A-8A24-64A1C1B22E9A}"/>
    <cellStyle name="Comma 2 5 4 2 2 4 3" xfId="15206" xr:uid="{BD82C7EE-13D6-4CB7-83C5-1E62D8969096}"/>
    <cellStyle name="Comma 2 5 4 2 2 4 3 2" xfId="25718" xr:uid="{C93632D7-5D69-4688-B5A8-3B9812DD4C55}"/>
    <cellStyle name="Comma 2 5 4 2 2 5" xfId="11702" xr:uid="{1EE3CED5-0DA4-428D-ACB1-2D1112254A6D}"/>
    <cellStyle name="Comma 2 5 4 2 2 5 2" xfId="22214" xr:uid="{3E992BB3-9465-4F4B-97C6-E4CE2642030B}"/>
    <cellStyle name="Comma 2 5 4 2 3" xfId="2065" xr:uid="{00000000-0005-0000-0000-0000E0010000}"/>
    <cellStyle name="Comma 2 5 4 2 3 2" xfId="5570" xr:uid="{D354B44D-9DF5-42D1-97D6-81914EB06C78}"/>
    <cellStyle name="Comma 2 5 4 2 3 2 2" xfId="9074" xr:uid="{D9DE180F-F75D-4313-A735-04D10C38F380}"/>
    <cellStyle name="Comma 2 5 4 2 3 2 2 2" xfId="19586" xr:uid="{51A249F5-402D-4D7D-A961-220CB8ADD119}"/>
    <cellStyle name="Comma 2 5 4 2 3 2 2 2 2" xfId="30098" xr:uid="{CD6D0759-0E3F-43B3-9182-9A2728B2492F}"/>
    <cellStyle name="Comma 2 5 4 2 3 2 3" xfId="16082" xr:uid="{8B6E979B-ADD1-4BB5-AB27-A70D575323FD}"/>
    <cellStyle name="Comma 2 5 4 2 3 2 3 2" xfId="26594" xr:uid="{1A484353-6EB1-46ED-A747-9E4FFF3101B6}"/>
    <cellStyle name="Comma 2 5 4 2 3 3" xfId="12578" xr:uid="{A735185F-E5B3-49E3-8831-6FCEA49535B3}"/>
    <cellStyle name="Comma 2 5 4 2 3 3 2" xfId="23090" xr:uid="{ED001D85-9503-485A-945D-0A9AD78A4834}"/>
    <cellStyle name="Comma 2 5 4 2 4" xfId="2941" xr:uid="{00000000-0005-0000-0000-0000F2000000}"/>
    <cellStyle name="Comma 2 5 4 2 4 2" xfId="6446" xr:uid="{C1066887-C69D-4101-914B-2C5CCCB191A8}"/>
    <cellStyle name="Comma 2 5 4 2 4 2 2" xfId="9950" xr:uid="{918B4A69-5657-45A3-BC62-001AB3018FE3}"/>
    <cellStyle name="Comma 2 5 4 2 4 2 2 2" xfId="20462" xr:uid="{B7143335-581B-43E1-92B3-CF30139B6364}"/>
    <cellStyle name="Comma 2 5 4 2 4 2 2 2 2" xfId="30974" xr:uid="{D6463F2D-4671-4A47-A289-D192C3ADEF14}"/>
    <cellStyle name="Comma 2 5 4 2 4 2 3" xfId="16958" xr:uid="{0AE6F8F1-B399-440C-8674-4BF26E4ABA8F}"/>
    <cellStyle name="Comma 2 5 4 2 4 2 3 2" xfId="27470" xr:uid="{2F64E9E4-1510-484A-A3AC-2C464B111EF7}"/>
    <cellStyle name="Comma 2 5 4 2 4 3" xfId="13454" xr:uid="{90A06E9E-77F3-4D5E-9948-B91D703BE90B}"/>
    <cellStyle name="Comma 2 5 4 2 4 3 2" xfId="23966" xr:uid="{EB9ECA92-F00C-49AD-9DC8-6C295D390897}"/>
    <cellStyle name="Comma 2 5 4 2 5" xfId="4256" xr:uid="{559E9BF7-2C28-4DD5-9867-0DD1E1FF2C9C}"/>
    <cellStyle name="Comma 2 5 4 2 5 2" xfId="7760" xr:uid="{74E3CEFF-76BD-43B6-98F6-1E2128D946E4}"/>
    <cellStyle name="Comma 2 5 4 2 5 2 2" xfId="18272" xr:uid="{B22C1B5A-C9B7-4274-A968-A5D283951546}"/>
    <cellStyle name="Comma 2 5 4 2 5 2 2 2" xfId="28784" xr:uid="{3BF5D3AF-568A-4B0D-A5C1-10EFE1899F0B}"/>
    <cellStyle name="Comma 2 5 4 2 5 3" xfId="14768" xr:uid="{094F09E6-D90B-4080-95E2-C3C71F4D8512}"/>
    <cellStyle name="Comma 2 5 4 2 5 3 2" xfId="25280" xr:uid="{E0DC2F1D-1370-43BC-BF8D-08017A628C79}"/>
    <cellStyle name="Comma 2 5 4 2 6" xfId="11264" xr:uid="{0F6E7BFD-1CF6-459F-A4A7-1A3638DD25E4}"/>
    <cellStyle name="Comma 2 5 4 2 6 2" xfId="21776" xr:uid="{73119D80-6154-428A-BA9A-F41CC49A29D7}"/>
    <cellStyle name="Comma 2 5 4 3" xfId="1627" xr:uid="{00000000-0005-0000-0000-0000E1010000}"/>
    <cellStyle name="Comma 2 5 4 3 2" xfId="5132" xr:uid="{7A553124-668C-40A8-955E-48B4CA99EF34}"/>
    <cellStyle name="Comma 2 5 4 3 2 2" xfId="8636" xr:uid="{DE949175-B509-4C9F-A549-10548F5F9034}"/>
    <cellStyle name="Comma 2 5 4 3 2 2 2" xfId="19148" xr:uid="{B855B661-E416-49C2-8909-37665CAF817D}"/>
    <cellStyle name="Comma 2 5 4 3 2 2 2 2" xfId="29660" xr:uid="{4C1CE019-2AE2-4EBE-8AF8-871A03776CD5}"/>
    <cellStyle name="Comma 2 5 4 3 2 3" xfId="15644" xr:uid="{7509BAB8-6954-465F-9F0F-7CBB985B708C}"/>
    <cellStyle name="Comma 2 5 4 3 2 3 2" xfId="26156" xr:uid="{1B6B89EB-817D-4666-8D27-72C8C6FF1E1B}"/>
    <cellStyle name="Comma 2 5 4 3 3" xfId="12140" xr:uid="{C32CD5ED-FD98-4E4D-A423-D7EB6EBD5FA1}"/>
    <cellStyle name="Comma 2 5 4 3 3 2" xfId="22652" xr:uid="{46BF784B-99CB-4366-B7CD-7FFBD03B7BDF}"/>
    <cellStyle name="Comma 2 5 4 4" xfId="3818" xr:uid="{710C44BD-C8DA-482B-B415-713B47B1A220}"/>
    <cellStyle name="Comma 2 5 4 4 2" xfId="7322" xr:uid="{FEBA678E-4632-464D-ACB1-CDD3C14CF8C3}"/>
    <cellStyle name="Comma 2 5 4 4 2 2" xfId="17834" xr:uid="{7F8DB586-8B69-4612-932F-6F06BFD1132B}"/>
    <cellStyle name="Comma 2 5 4 4 2 2 2" xfId="28346" xr:uid="{C7104013-3823-4B83-9717-8A38C2682CA6}"/>
    <cellStyle name="Comma 2 5 4 4 3" xfId="14330" xr:uid="{1CF2313F-34C5-433E-A8AE-0FAC22563845}"/>
    <cellStyle name="Comma 2 5 4 4 3 2" xfId="24842" xr:uid="{C26D5640-326E-4862-ABEA-AB242632126F}"/>
    <cellStyle name="Comma 2 5 4 5" xfId="10826" xr:uid="{15D72D26-F6F3-43C9-B1A4-E6F0BD2148A7}"/>
    <cellStyle name="Comma 2 5 4 5 2" xfId="21338" xr:uid="{ED8D2B0E-A614-4FD1-AFD0-DF5C7FB9AA6F}"/>
    <cellStyle name="Comma 2 5 5" xfId="606" xr:uid="{00000000-0005-0000-0000-0000E2010000}"/>
    <cellStyle name="Comma 2 5 5 2" xfId="1044" xr:uid="{00000000-0005-0000-0000-0000E3010000}"/>
    <cellStyle name="Comma 2 5 5 2 2" xfId="2359" xr:uid="{00000000-0005-0000-0000-0000E4010000}"/>
    <cellStyle name="Comma 2 5 5 2 2 2" xfId="5864" xr:uid="{E25C612A-33F4-4831-B621-61F5E9FFF2B3}"/>
    <cellStyle name="Comma 2 5 5 2 2 2 2" xfId="9368" xr:uid="{4075DD39-493D-4744-ADD5-2AB126E4F1CC}"/>
    <cellStyle name="Comma 2 5 5 2 2 2 2 2" xfId="19880" xr:uid="{EA9564CA-F716-43F5-B17E-5A8C8D5EE9FC}"/>
    <cellStyle name="Comma 2 5 5 2 2 2 2 2 2" xfId="30392" xr:uid="{655B9CCA-ACD3-4780-B1DE-D8A19879E45C}"/>
    <cellStyle name="Comma 2 5 5 2 2 2 3" xfId="16376" xr:uid="{71DE2B5E-9782-49C9-9013-7C0B0AF141CD}"/>
    <cellStyle name="Comma 2 5 5 2 2 2 3 2" xfId="26888" xr:uid="{BDE3028D-1299-4E2B-8265-8F300C4C75F0}"/>
    <cellStyle name="Comma 2 5 5 2 2 3" xfId="12872" xr:uid="{E577C4D7-8513-4F30-98F5-96F00CBBCAAA}"/>
    <cellStyle name="Comma 2 5 5 2 2 3 2" xfId="23384" xr:uid="{7E516716-CC05-422D-A6A5-BB625DED5EA6}"/>
    <cellStyle name="Comma 2 5 5 2 3" xfId="3235" xr:uid="{00000000-0005-0000-0000-0000F5000000}"/>
    <cellStyle name="Comma 2 5 5 2 3 2" xfId="6740" xr:uid="{E6AFE042-3FCC-45C9-8126-7F737A651F98}"/>
    <cellStyle name="Comma 2 5 5 2 3 2 2" xfId="10244" xr:uid="{C879A918-E4A4-4C8B-A205-61479C71AFAF}"/>
    <cellStyle name="Comma 2 5 5 2 3 2 2 2" xfId="20756" xr:uid="{A2B70972-C301-429C-B0CF-E093E7602F7D}"/>
    <cellStyle name="Comma 2 5 5 2 3 2 2 2 2" xfId="31268" xr:uid="{AD0D3D9F-2D19-44A9-B195-F1E1CF768583}"/>
    <cellStyle name="Comma 2 5 5 2 3 2 3" xfId="17252" xr:uid="{7906D114-1F58-4EDC-BB82-3C63B1144D2B}"/>
    <cellStyle name="Comma 2 5 5 2 3 2 3 2" xfId="27764" xr:uid="{A0EE63CF-583B-4FE5-887C-71BC61EAC5A4}"/>
    <cellStyle name="Comma 2 5 5 2 3 3" xfId="13748" xr:uid="{44DA0F8B-D49E-4DA5-A55F-D54D97443AED}"/>
    <cellStyle name="Comma 2 5 5 2 3 3 2" xfId="24260" xr:uid="{CFD0B36E-4C4C-4566-88A0-0974C7308293}"/>
    <cellStyle name="Comma 2 5 5 2 4" xfId="4550" xr:uid="{8C4C8C8A-5231-4338-8014-CE01A808F135}"/>
    <cellStyle name="Comma 2 5 5 2 4 2" xfId="8054" xr:uid="{74277544-841C-4699-B18C-63F14A12FC29}"/>
    <cellStyle name="Comma 2 5 5 2 4 2 2" xfId="18566" xr:uid="{0DCB8A25-83AA-45B9-9F69-FA842EED8145}"/>
    <cellStyle name="Comma 2 5 5 2 4 2 2 2" xfId="29078" xr:uid="{EBA5532F-EAE6-4FE2-81BF-259EB6E478CC}"/>
    <cellStyle name="Comma 2 5 5 2 4 3" xfId="15062" xr:uid="{CD5D96DE-4862-45AF-BCA1-77B8759C730D}"/>
    <cellStyle name="Comma 2 5 5 2 4 3 2" xfId="25574" xr:uid="{BA2EFD45-849F-46D6-91E5-5F5A1E5EF8FD}"/>
    <cellStyle name="Comma 2 5 5 2 5" xfId="11558" xr:uid="{38DCD2F5-F7CD-4457-A91E-16954CFCE160}"/>
    <cellStyle name="Comma 2 5 5 2 5 2" xfId="22070" xr:uid="{4961494A-47A4-43EA-8D51-915FD4A58EE4}"/>
    <cellStyle name="Comma 2 5 5 3" xfId="1921" xr:uid="{00000000-0005-0000-0000-0000E5010000}"/>
    <cellStyle name="Comma 2 5 5 3 2" xfId="5426" xr:uid="{1BDEB758-8277-4841-A7ED-FD157D44DCD6}"/>
    <cellStyle name="Comma 2 5 5 3 2 2" xfId="8930" xr:uid="{D315F69B-7F80-478A-B725-2A4FFE5AAD88}"/>
    <cellStyle name="Comma 2 5 5 3 2 2 2" xfId="19442" xr:uid="{18294E6E-6159-48FA-83BA-68638CEAA9F3}"/>
    <cellStyle name="Comma 2 5 5 3 2 2 2 2" xfId="29954" xr:uid="{05659287-4B26-4720-A84A-A615427FE2A5}"/>
    <cellStyle name="Comma 2 5 5 3 2 3" xfId="15938" xr:uid="{3ACF4BC6-4390-4093-97E6-C2E59077D254}"/>
    <cellStyle name="Comma 2 5 5 3 2 3 2" xfId="26450" xr:uid="{0F95265D-2549-4939-A4A2-8A09AD1A52B2}"/>
    <cellStyle name="Comma 2 5 5 3 3" xfId="12434" xr:uid="{031383E3-D9EE-43A2-A1BD-8917A4567AA1}"/>
    <cellStyle name="Comma 2 5 5 3 3 2" xfId="22946" xr:uid="{638B1E17-2805-4031-B067-2A2CF151EB6E}"/>
    <cellStyle name="Comma 2 5 5 4" xfId="2797" xr:uid="{00000000-0005-0000-0000-0000F4000000}"/>
    <cellStyle name="Comma 2 5 5 4 2" xfId="6302" xr:uid="{BA200CAB-9454-4C11-9006-172E54391284}"/>
    <cellStyle name="Comma 2 5 5 4 2 2" xfId="9806" xr:uid="{C8992625-233C-4599-9DC7-40D569E80FEB}"/>
    <cellStyle name="Comma 2 5 5 4 2 2 2" xfId="20318" xr:uid="{F013AE18-F0C5-4DDF-A93A-6068675BB102}"/>
    <cellStyle name="Comma 2 5 5 4 2 2 2 2" xfId="30830" xr:uid="{4D360831-E64A-43D0-AA8A-FFFD3D7E9464}"/>
    <cellStyle name="Comma 2 5 5 4 2 3" xfId="16814" xr:uid="{EA0C61B2-0A8B-45FD-B20E-F12C2A3286AC}"/>
    <cellStyle name="Comma 2 5 5 4 2 3 2" xfId="27326" xr:uid="{079000D5-E295-4C8D-9FB0-0DBF36ED705A}"/>
    <cellStyle name="Comma 2 5 5 4 3" xfId="13310" xr:uid="{AF2CB7ED-B5DE-4CC9-9699-630C8C4DBA0E}"/>
    <cellStyle name="Comma 2 5 5 4 3 2" xfId="23822" xr:uid="{BD088531-5C73-40D4-9C75-C8C00D1F9BF7}"/>
    <cellStyle name="Comma 2 5 5 5" xfId="4112" xr:uid="{9A1C0432-A9FC-4014-B2BA-8952D6A504F0}"/>
    <cellStyle name="Comma 2 5 5 5 2" xfId="7616" xr:uid="{BD26352D-C114-4641-9BE7-DD6430036281}"/>
    <cellStyle name="Comma 2 5 5 5 2 2" xfId="18128" xr:uid="{64713304-1881-4385-BEEF-24F677138D04}"/>
    <cellStyle name="Comma 2 5 5 5 2 2 2" xfId="28640" xr:uid="{EA1D139F-D9E6-42A9-9FDE-02FB30C120F2}"/>
    <cellStyle name="Comma 2 5 5 5 3" xfId="14624" xr:uid="{8A6D4BDC-1899-47F2-8F7E-5D7E56EF4E86}"/>
    <cellStyle name="Comma 2 5 5 5 3 2" xfId="25136" xr:uid="{59ACEC20-861F-40E4-ACD6-A7FBD2321469}"/>
    <cellStyle name="Comma 2 5 5 6" xfId="11120" xr:uid="{AB7D6AEC-3A07-4569-A1F1-6D1248AC31BD}"/>
    <cellStyle name="Comma 2 5 5 6 2" xfId="21632" xr:uid="{F62A422B-F850-46CB-8374-86D273BF1F46}"/>
    <cellStyle name="Comma 2 5 6" xfId="1483" xr:uid="{00000000-0005-0000-0000-0000E6010000}"/>
    <cellStyle name="Comma 2 5 6 2" xfId="4988" xr:uid="{6076B4B1-8771-4E06-BD6A-DB93188EF84B}"/>
    <cellStyle name="Comma 2 5 6 2 2" xfId="8492" xr:uid="{61C761B2-6517-4D64-9B11-00BFFBF81520}"/>
    <cellStyle name="Comma 2 5 6 2 2 2" xfId="19004" xr:uid="{57C4C360-AA0C-4466-9382-960BC60A3434}"/>
    <cellStyle name="Comma 2 5 6 2 2 2 2" xfId="29516" xr:uid="{C5355E34-DF16-431E-BF8D-A7D6503BCE7E}"/>
    <cellStyle name="Comma 2 5 6 2 3" xfId="15500" xr:uid="{D36AD7AA-5AC8-49CD-B224-44BB18A8BFAA}"/>
    <cellStyle name="Comma 2 5 6 2 3 2" xfId="26012" xr:uid="{942C78E3-11ED-4211-8541-539C554DB9E1}"/>
    <cellStyle name="Comma 2 5 6 3" xfId="11996" xr:uid="{0D2A491E-BA62-447C-9F23-0824F3DF50C1}"/>
    <cellStyle name="Comma 2 5 6 3 2" xfId="22508" xr:uid="{122855DB-E909-4B7B-8120-5B8B3F5CB2F1}"/>
    <cellStyle name="Comma 2 5 7" xfId="3674" xr:uid="{D0C79C07-06A6-43EF-8646-6AF274461E2D}"/>
    <cellStyle name="Comma 2 5 7 2" xfId="7178" xr:uid="{6391BEE1-7B2C-4B08-847D-BA59D0E4E37A}"/>
    <cellStyle name="Comma 2 5 7 2 2" xfId="17690" xr:uid="{A816522D-7D5B-41F0-B3DC-26662A13BD1E}"/>
    <cellStyle name="Comma 2 5 7 2 2 2" xfId="28202" xr:uid="{44729398-CB9D-4663-80A5-AE5BF05EC77F}"/>
    <cellStyle name="Comma 2 5 7 3" xfId="14186" xr:uid="{E4E0E47E-37BD-4875-B183-356608DA8DE3}"/>
    <cellStyle name="Comma 2 5 7 3 2" xfId="24698" xr:uid="{C166EF25-533B-494B-9687-872906DBB3BB}"/>
    <cellStyle name="Comma 2 5 8" xfId="10682" xr:uid="{EF7BD4FC-3B8D-4F98-BAC4-21DBE5564A94}"/>
    <cellStyle name="Comma 2 5 8 2" xfId="21194" xr:uid="{519B0D45-F4F2-4665-8CC1-1B6865B78996}"/>
    <cellStyle name="Comma 2 6" xfId="207" xr:uid="{00000000-0005-0000-0000-0000E7010000}"/>
    <cellStyle name="Comma 2 6 2" xfId="495" xr:uid="{00000000-0005-0000-0000-0000E8010000}"/>
    <cellStyle name="Comma 2 6 2 2" xfId="934" xr:uid="{00000000-0005-0000-0000-0000E9010000}"/>
    <cellStyle name="Comma 2 6 2 2 2" xfId="1372" xr:uid="{00000000-0005-0000-0000-0000EA010000}"/>
    <cellStyle name="Comma 2 6 2 2 2 2" xfId="2687" xr:uid="{00000000-0005-0000-0000-0000EB010000}"/>
    <cellStyle name="Comma 2 6 2 2 2 2 2" xfId="6192" xr:uid="{64E2A8CA-8BC8-4625-B9B9-0A5DDB0B38E7}"/>
    <cellStyle name="Comma 2 6 2 2 2 2 2 2" xfId="9696" xr:uid="{6E86D26A-1044-4045-AE7B-025A47F379CB}"/>
    <cellStyle name="Comma 2 6 2 2 2 2 2 2 2" xfId="20208" xr:uid="{51A5B9FB-CFD6-4BF2-8468-18CB0C617182}"/>
    <cellStyle name="Comma 2 6 2 2 2 2 2 2 2 2" xfId="30720" xr:uid="{2BF84AB2-3128-4ED2-8858-1B90B6C624C6}"/>
    <cellStyle name="Comma 2 6 2 2 2 2 2 3" xfId="16704" xr:uid="{13AB12F4-1C06-40F6-9BC7-D51D1D4D1A36}"/>
    <cellStyle name="Comma 2 6 2 2 2 2 2 3 2" xfId="27216" xr:uid="{BF4B8087-C8B3-43BD-937C-7AB77302C17E}"/>
    <cellStyle name="Comma 2 6 2 2 2 2 3" xfId="13200" xr:uid="{06D4CAA2-71C6-4B3B-A732-15528AA540A6}"/>
    <cellStyle name="Comma 2 6 2 2 2 2 3 2" xfId="23712" xr:uid="{ACECFD5B-E5F0-47F3-B8E9-99C585D4B752}"/>
    <cellStyle name="Comma 2 6 2 2 2 3" xfId="3563" xr:uid="{00000000-0005-0000-0000-0000F9000000}"/>
    <cellStyle name="Comma 2 6 2 2 2 3 2" xfId="7068" xr:uid="{1A670136-435F-4ACE-AD49-988BC64BC64E}"/>
    <cellStyle name="Comma 2 6 2 2 2 3 2 2" xfId="10572" xr:uid="{2E0F283C-E3F0-4160-B600-46899480ADED}"/>
    <cellStyle name="Comma 2 6 2 2 2 3 2 2 2" xfId="21084" xr:uid="{06789EBD-C2D3-405B-84C3-EBF180CB031A}"/>
    <cellStyle name="Comma 2 6 2 2 2 3 2 2 2 2" xfId="31596" xr:uid="{5E6C753D-38CB-4888-9C2E-EAD1BDCD213A}"/>
    <cellStyle name="Comma 2 6 2 2 2 3 2 3" xfId="17580" xr:uid="{4D7E0C45-FBD7-4DF8-872B-3CE82D2F5F8B}"/>
    <cellStyle name="Comma 2 6 2 2 2 3 2 3 2" xfId="28092" xr:uid="{214043A6-17E9-4EAD-BDD5-B03B5C83E68A}"/>
    <cellStyle name="Comma 2 6 2 2 2 3 3" xfId="14076" xr:uid="{0B3F61C3-BA33-4F30-999A-7C2B9268BE29}"/>
    <cellStyle name="Comma 2 6 2 2 2 3 3 2" xfId="24588" xr:uid="{A7664BB1-88AA-4D0A-8E60-61E4EFB1C30C}"/>
    <cellStyle name="Comma 2 6 2 2 2 4" xfId="4878" xr:uid="{5B21DBE3-A9D1-4AD4-AF1E-2C30FA661AEA}"/>
    <cellStyle name="Comma 2 6 2 2 2 4 2" xfId="8382" xr:uid="{F56DB1A3-B5E4-4D80-8F77-A9F38014036C}"/>
    <cellStyle name="Comma 2 6 2 2 2 4 2 2" xfId="18894" xr:uid="{093EB2E2-A81E-4471-B97F-85DA9A4131C1}"/>
    <cellStyle name="Comma 2 6 2 2 2 4 2 2 2" xfId="29406" xr:uid="{312BFBCE-2263-4547-A1CF-D2B7F03B68C6}"/>
    <cellStyle name="Comma 2 6 2 2 2 4 3" xfId="15390" xr:uid="{6C3F0E13-25BB-4F86-82FB-7EEDDECDFFE0}"/>
    <cellStyle name="Comma 2 6 2 2 2 4 3 2" xfId="25902" xr:uid="{AA1FA54F-34DA-4ABE-BF1F-1F4B5FC6AF96}"/>
    <cellStyle name="Comma 2 6 2 2 2 5" xfId="11886" xr:uid="{7DAAD6EE-F67A-4FDF-87EF-9E4B2070E16D}"/>
    <cellStyle name="Comma 2 6 2 2 2 5 2" xfId="22398" xr:uid="{D331C723-1437-4B58-9E11-A277B3CF63DD}"/>
    <cellStyle name="Comma 2 6 2 2 3" xfId="2249" xr:uid="{00000000-0005-0000-0000-0000EC010000}"/>
    <cellStyle name="Comma 2 6 2 2 3 2" xfId="5754" xr:uid="{76D4101B-657F-44AD-AC19-C743D4FA60D3}"/>
    <cellStyle name="Comma 2 6 2 2 3 2 2" xfId="9258" xr:uid="{374B7112-B61F-4BA7-A2C5-1FA26D63E640}"/>
    <cellStyle name="Comma 2 6 2 2 3 2 2 2" xfId="19770" xr:uid="{D6431B5A-1D29-4720-984C-4CDF4C84F320}"/>
    <cellStyle name="Comma 2 6 2 2 3 2 2 2 2" xfId="30282" xr:uid="{4CFB6AF1-9EEF-4CA7-99E6-19F76679F000}"/>
    <cellStyle name="Comma 2 6 2 2 3 2 3" xfId="16266" xr:uid="{F14982AD-41E7-466D-AFE5-77AE3B0119D8}"/>
    <cellStyle name="Comma 2 6 2 2 3 2 3 2" xfId="26778" xr:uid="{D7519440-720F-4C3D-AACB-ABBC2BE504D0}"/>
    <cellStyle name="Comma 2 6 2 2 3 3" xfId="12762" xr:uid="{329841FB-8796-43BE-925A-641D828BBBB0}"/>
    <cellStyle name="Comma 2 6 2 2 3 3 2" xfId="23274" xr:uid="{2089B969-ABA2-459B-8F26-44C5F96A62EA}"/>
    <cellStyle name="Comma 2 6 2 2 4" xfId="3125" xr:uid="{00000000-0005-0000-0000-0000F8000000}"/>
    <cellStyle name="Comma 2 6 2 2 4 2" xfId="6630" xr:uid="{F62C4D69-8312-4D23-9B48-1D0A05F0F6DA}"/>
    <cellStyle name="Comma 2 6 2 2 4 2 2" xfId="10134" xr:uid="{9389B881-1631-47AC-AF81-C571CA9F0ACC}"/>
    <cellStyle name="Comma 2 6 2 2 4 2 2 2" xfId="20646" xr:uid="{EBCD0695-0070-4B91-8902-C6AA6EDD0CE4}"/>
    <cellStyle name="Comma 2 6 2 2 4 2 2 2 2" xfId="31158" xr:uid="{E5D566BE-BC9B-471E-B5BF-0D2EF9EECD2F}"/>
    <cellStyle name="Comma 2 6 2 2 4 2 3" xfId="17142" xr:uid="{265523A2-840C-42F0-A7BC-501E3A474BA3}"/>
    <cellStyle name="Comma 2 6 2 2 4 2 3 2" xfId="27654" xr:uid="{3B609476-D2D0-4915-A808-9794950125CB}"/>
    <cellStyle name="Comma 2 6 2 2 4 3" xfId="13638" xr:uid="{B1134535-8409-4531-A570-965758589402}"/>
    <cellStyle name="Comma 2 6 2 2 4 3 2" xfId="24150" xr:uid="{4C8BFE14-B9BC-49AB-AF2E-C071C1BCAAF3}"/>
    <cellStyle name="Comma 2 6 2 2 5" xfId="4440" xr:uid="{B5000B4F-912C-45CF-BDE2-CE05D575C60F}"/>
    <cellStyle name="Comma 2 6 2 2 5 2" xfId="7944" xr:uid="{10A765A8-1CD6-40AC-820A-55F8D8BD3918}"/>
    <cellStyle name="Comma 2 6 2 2 5 2 2" xfId="18456" xr:uid="{B6F27041-D451-419E-8D64-5072D69EEFCD}"/>
    <cellStyle name="Comma 2 6 2 2 5 2 2 2" xfId="28968" xr:uid="{51208F5D-A5C2-45FB-A7A8-C7F1A49090D3}"/>
    <cellStyle name="Comma 2 6 2 2 5 3" xfId="14952" xr:uid="{20CCEA65-B88E-45DB-8E46-D8CD05421084}"/>
    <cellStyle name="Comma 2 6 2 2 5 3 2" xfId="25464" xr:uid="{DDDC3FA8-337C-4947-B220-09CF194C0A4D}"/>
    <cellStyle name="Comma 2 6 2 2 6" xfId="11448" xr:uid="{36BCFB89-4D04-4A4E-B1C8-32D8B07713A8}"/>
    <cellStyle name="Comma 2 6 2 2 6 2" xfId="21960" xr:uid="{AB495EA1-F730-4F11-B117-93CBF89883EE}"/>
    <cellStyle name="Comma 2 6 2 3" xfId="1811" xr:uid="{00000000-0005-0000-0000-0000ED010000}"/>
    <cellStyle name="Comma 2 6 2 3 2" xfId="5316" xr:uid="{F1E07987-5961-4A91-8BA5-910B8714752A}"/>
    <cellStyle name="Comma 2 6 2 3 2 2" xfId="8820" xr:uid="{65C39049-9695-411A-949C-A2581C68F52B}"/>
    <cellStyle name="Comma 2 6 2 3 2 2 2" xfId="19332" xr:uid="{2472CE80-B346-44E5-82BB-681691103F9E}"/>
    <cellStyle name="Comma 2 6 2 3 2 2 2 2" xfId="29844" xr:uid="{3D918616-69F5-453C-ABC3-118B40ABDC10}"/>
    <cellStyle name="Comma 2 6 2 3 2 3" xfId="15828" xr:uid="{A13BE946-440D-4DF7-8055-4F4055F0D8C5}"/>
    <cellStyle name="Comma 2 6 2 3 2 3 2" xfId="26340" xr:uid="{0C063D48-3FE5-4FAB-9B1B-B80D03938764}"/>
    <cellStyle name="Comma 2 6 2 3 3" xfId="12324" xr:uid="{82CA9811-2AC1-4E72-8312-509548FB86C9}"/>
    <cellStyle name="Comma 2 6 2 3 3 2" xfId="22836" xr:uid="{78948E31-DE0C-4E37-9527-2C519E922F1D}"/>
    <cellStyle name="Comma 2 6 2 4" xfId="4002" xr:uid="{631B1FDE-6CF3-4466-B771-23CA375B5CF3}"/>
    <cellStyle name="Comma 2 6 2 4 2" xfId="7506" xr:uid="{82E178FF-419C-410B-A354-48DA85F8B9F2}"/>
    <cellStyle name="Comma 2 6 2 4 2 2" xfId="18018" xr:uid="{4B16D87C-345D-402A-A9CA-EA10FAED3E35}"/>
    <cellStyle name="Comma 2 6 2 4 2 2 2" xfId="28530" xr:uid="{938C5691-88ED-45D5-B530-218854655BF7}"/>
    <cellStyle name="Comma 2 6 2 4 3" xfId="14514" xr:uid="{6784C92C-507A-4905-AD39-2FAD3830CFA3}"/>
    <cellStyle name="Comma 2 6 2 4 3 2" xfId="25026" xr:uid="{A695D954-7FD9-4561-8204-04F88AB47550}"/>
    <cellStyle name="Comma 2 6 2 5" xfId="11010" xr:uid="{F77432F7-5F55-4220-8A97-0364C5EA62BB}"/>
    <cellStyle name="Comma 2 6 2 5 2" xfId="21522" xr:uid="{E89085BF-7B87-45C4-8A33-5F9082F350F3}"/>
    <cellStyle name="Comma 2 6 3" xfId="351" xr:uid="{00000000-0005-0000-0000-0000EE010000}"/>
    <cellStyle name="Comma 2 6 3 2" xfId="790" xr:uid="{00000000-0005-0000-0000-0000EF010000}"/>
    <cellStyle name="Comma 2 6 3 2 2" xfId="1228" xr:uid="{00000000-0005-0000-0000-0000F0010000}"/>
    <cellStyle name="Comma 2 6 3 2 2 2" xfId="2543" xr:uid="{00000000-0005-0000-0000-0000F1010000}"/>
    <cellStyle name="Comma 2 6 3 2 2 2 2" xfId="6048" xr:uid="{D7070FB8-3E54-4F6A-B9D0-8C282FC366C3}"/>
    <cellStyle name="Comma 2 6 3 2 2 2 2 2" xfId="9552" xr:uid="{C830D6CE-F0C4-4BEA-9036-DA3DF22ADFB9}"/>
    <cellStyle name="Comma 2 6 3 2 2 2 2 2 2" xfId="20064" xr:uid="{109E59CE-4E6B-4867-9F3C-DD7E6E199090}"/>
    <cellStyle name="Comma 2 6 3 2 2 2 2 2 2 2" xfId="30576" xr:uid="{FAE7E365-2101-4BE0-85C9-254714609473}"/>
    <cellStyle name="Comma 2 6 3 2 2 2 2 3" xfId="16560" xr:uid="{42701CD6-50E6-4490-ABB5-F482A7FF4301}"/>
    <cellStyle name="Comma 2 6 3 2 2 2 2 3 2" xfId="27072" xr:uid="{9496BED5-330E-49B4-951B-5EEB676AD4A4}"/>
    <cellStyle name="Comma 2 6 3 2 2 2 3" xfId="13056" xr:uid="{ABEFD233-6CE8-46E5-9E61-0A9728D3CE5E}"/>
    <cellStyle name="Comma 2 6 3 2 2 2 3 2" xfId="23568" xr:uid="{44F60A7C-D00E-47BE-84E8-C13D1C1CECFC}"/>
    <cellStyle name="Comma 2 6 3 2 2 3" xfId="3419" xr:uid="{00000000-0005-0000-0000-0000FC000000}"/>
    <cellStyle name="Comma 2 6 3 2 2 3 2" xfId="6924" xr:uid="{EC2C3FDD-A6EC-4D3B-A1A7-C1A5DAFFB7C1}"/>
    <cellStyle name="Comma 2 6 3 2 2 3 2 2" xfId="10428" xr:uid="{58AAF4D6-3FD3-43AF-9F0A-0C7987BD1F2E}"/>
    <cellStyle name="Comma 2 6 3 2 2 3 2 2 2" xfId="20940" xr:uid="{9F48682D-739F-40AD-A3EE-B1C67DD751A2}"/>
    <cellStyle name="Comma 2 6 3 2 2 3 2 2 2 2" xfId="31452" xr:uid="{A708BA97-94B0-4BD3-8EAC-98144938EA17}"/>
    <cellStyle name="Comma 2 6 3 2 2 3 2 3" xfId="17436" xr:uid="{ABF3128F-B392-4E7E-9596-1D689AC3DE48}"/>
    <cellStyle name="Comma 2 6 3 2 2 3 2 3 2" xfId="27948" xr:uid="{6BDEE726-9848-4E1C-89D3-D365B23A0C43}"/>
    <cellStyle name="Comma 2 6 3 2 2 3 3" xfId="13932" xr:uid="{EB3F4AE1-540A-4B1B-9262-8F1BF8C86E42}"/>
    <cellStyle name="Comma 2 6 3 2 2 3 3 2" xfId="24444" xr:uid="{EE66E1C4-1D47-4700-987C-DA2D544C314E}"/>
    <cellStyle name="Comma 2 6 3 2 2 4" xfId="4734" xr:uid="{43E918E3-FD34-4715-B671-6E42864D63C8}"/>
    <cellStyle name="Comma 2 6 3 2 2 4 2" xfId="8238" xr:uid="{77EF7DE4-41C1-4E40-8E5C-ECAF4B4A48D9}"/>
    <cellStyle name="Comma 2 6 3 2 2 4 2 2" xfId="18750" xr:uid="{29BB1091-A314-4124-99A4-1511D531333F}"/>
    <cellStyle name="Comma 2 6 3 2 2 4 2 2 2" xfId="29262" xr:uid="{0CB5D3AF-4B53-4F12-BBAF-10CDD56A845A}"/>
    <cellStyle name="Comma 2 6 3 2 2 4 3" xfId="15246" xr:uid="{6E7EC6E6-4797-4193-92A6-754A5558EDAC}"/>
    <cellStyle name="Comma 2 6 3 2 2 4 3 2" xfId="25758" xr:uid="{CAE79535-1817-4748-9164-7D116E200CD1}"/>
    <cellStyle name="Comma 2 6 3 2 2 5" xfId="11742" xr:uid="{02DCC80C-BDC2-4DC4-B657-5572EE3155A1}"/>
    <cellStyle name="Comma 2 6 3 2 2 5 2" xfId="22254" xr:uid="{F1CF23A7-4ED2-47B6-8867-F093F7DECDF3}"/>
    <cellStyle name="Comma 2 6 3 2 3" xfId="2105" xr:uid="{00000000-0005-0000-0000-0000F2010000}"/>
    <cellStyle name="Comma 2 6 3 2 3 2" xfId="5610" xr:uid="{CAF94D18-C944-422D-9D43-BEE92AE59BB2}"/>
    <cellStyle name="Comma 2 6 3 2 3 2 2" xfId="9114" xr:uid="{F591C300-997E-4821-9186-B3D37893EC22}"/>
    <cellStyle name="Comma 2 6 3 2 3 2 2 2" xfId="19626" xr:uid="{77865B58-9D6E-47CC-8C53-6D896B7F18C3}"/>
    <cellStyle name="Comma 2 6 3 2 3 2 2 2 2" xfId="30138" xr:uid="{B072075E-41A2-415C-962D-46900894E62B}"/>
    <cellStyle name="Comma 2 6 3 2 3 2 3" xfId="16122" xr:uid="{6F120F96-B193-4A45-99AA-008DA923EACB}"/>
    <cellStyle name="Comma 2 6 3 2 3 2 3 2" xfId="26634" xr:uid="{1FB622C4-1474-473A-AB17-311DFF1CBF80}"/>
    <cellStyle name="Comma 2 6 3 2 3 3" xfId="12618" xr:uid="{C6619C60-9C4C-4469-9439-3F692A3EE913}"/>
    <cellStyle name="Comma 2 6 3 2 3 3 2" xfId="23130" xr:uid="{AEA9E229-2624-43FD-8A3F-3CE32707CED8}"/>
    <cellStyle name="Comma 2 6 3 2 4" xfId="2981" xr:uid="{00000000-0005-0000-0000-0000FB000000}"/>
    <cellStyle name="Comma 2 6 3 2 4 2" xfId="6486" xr:uid="{EAF88629-0D0E-476D-BCE3-B0F7F4E59C62}"/>
    <cellStyle name="Comma 2 6 3 2 4 2 2" xfId="9990" xr:uid="{22FB0241-1DA3-4122-94A6-4B4807038A8B}"/>
    <cellStyle name="Comma 2 6 3 2 4 2 2 2" xfId="20502" xr:uid="{0717D166-E432-47AE-A88A-7017BD4DCEA3}"/>
    <cellStyle name="Comma 2 6 3 2 4 2 2 2 2" xfId="31014" xr:uid="{65DDF474-7EAE-4F22-90D5-26CE44BEACDE}"/>
    <cellStyle name="Comma 2 6 3 2 4 2 3" xfId="16998" xr:uid="{528E27EF-6D6A-41E8-898E-19C32EDBBD6F}"/>
    <cellStyle name="Comma 2 6 3 2 4 2 3 2" xfId="27510" xr:uid="{9DE4C70A-163A-4C5D-A34F-C76B2F37A0F9}"/>
    <cellStyle name="Comma 2 6 3 2 4 3" xfId="13494" xr:uid="{E3A8D58C-1B64-4ECC-AE50-D467BAD1ABAB}"/>
    <cellStyle name="Comma 2 6 3 2 4 3 2" xfId="24006" xr:uid="{E9B90DE3-8003-4D4C-B5CF-A2A3065DE275}"/>
    <cellStyle name="Comma 2 6 3 2 5" xfId="4296" xr:uid="{3B9DF157-821B-49A4-9EB9-F9BF9EDD7FF5}"/>
    <cellStyle name="Comma 2 6 3 2 5 2" xfId="7800" xr:uid="{45C6E8A9-26E4-49EC-A133-F72688BBF5A9}"/>
    <cellStyle name="Comma 2 6 3 2 5 2 2" xfId="18312" xr:uid="{0A720220-4665-4FEF-9204-45315BD360BD}"/>
    <cellStyle name="Comma 2 6 3 2 5 2 2 2" xfId="28824" xr:uid="{378EA5F0-090B-4AA9-B511-7C2973817487}"/>
    <cellStyle name="Comma 2 6 3 2 5 3" xfId="14808" xr:uid="{BEA6FBB7-C297-4F53-9F15-346636FCB7C0}"/>
    <cellStyle name="Comma 2 6 3 2 5 3 2" xfId="25320" xr:uid="{2A8A8CDE-76DD-450C-8763-4B4BB1C00BC3}"/>
    <cellStyle name="Comma 2 6 3 2 6" xfId="11304" xr:uid="{D0C2BAE8-E9A8-40F7-9CDB-0FE792D8FA69}"/>
    <cellStyle name="Comma 2 6 3 2 6 2" xfId="21816" xr:uid="{4A69F441-CDCA-4A47-B928-71CF6D7B1397}"/>
    <cellStyle name="Comma 2 6 3 3" xfId="1667" xr:uid="{00000000-0005-0000-0000-0000F3010000}"/>
    <cellStyle name="Comma 2 6 3 3 2" xfId="5172" xr:uid="{67B3E9CA-EA60-4C98-B877-6C2A263C997F}"/>
    <cellStyle name="Comma 2 6 3 3 2 2" xfId="8676" xr:uid="{C8BD3C07-6694-4D34-A02B-375439A7B662}"/>
    <cellStyle name="Comma 2 6 3 3 2 2 2" xfId="19188" xr:uid="{A204AB56-9687-4AE3-B506-53FBFD834518}"/>
    <cellStyle name="Comma 2 6 3 3 2 2 2 2" xfId="29700" xr:uid="{42BF654C-E3DD-46C8-91A4-5BAB426E2F56}"/>
    <cellStyle name="Comma 2 6 3 3 2 3" xfId="15684" xr:uid="{0D6C1427-1139-47C3-9969-C8FE1C77046F}"/>
    <cellStyle name="Comma 2 6 3 3 2 3 2" xfId="26196" xr:uid="{28E36899-A84D-4403-8881-A3AAB5625520}"/>
    <cellStyle name="Comma 2 6 3 3 3" xfId="12180" xr:uid="{49751266-3B95-4539-90BB-F44B20D3922D}"/>
    <cellStyle name="Comma 2 6 3 3 3 2" xfId="22692" xr:uid="{1F8D3605-1246-4810-A82A-2A44FA5F37BA}"/>
    <cellStyle name="Comma 2 6 3 4" xfId="3858" xr:uid="{AD3D75AF-E02F-42AA-97F1-86FD771A9D3B}"/>
    <cellStyle name="Comma 2 6 3 4 2" xfId="7362" xr:uid="{F85BCA7F-9870-4B9E-8D61-DAA1CA934B50}"/>
    <cellStyle name="Comma 2 6 3 4 2 2" xfId="17874" xr:uid="{7664E370-2D12-471C-8531-CC5329CD69DC}"/>
    <cellStyle name="Comma 2 6 3 4 2 2 2" xfId="28386" xr:uid="{838E0D19-6CCA-47E8-AD89-E399BF7DEE7D}"/>
    <cellStyle name="Comma 2 6 3 4 3" xfId="14370" xr:uid="{572798EF-F2F9-4719-93AC-5BF42ED66752}"/>
    <cellStyle name="Comma 2 6 3 4 3 2" xfId="24882" xr:uid="{82342C91-2A98-4DD6-B680-365801B1531A}"/>
    <cellStyle name="Comma 2 6 3 5" xfId="10866" xr:uid="{C3008801-9A2D-43CF-AB5B-F89B329E2408}"/>
    <cellStyle name="Comma 2 6 3 5 2" xfId="21378" xr:uid="{96F3BBA1-2F42-475A-A6FB-769CFA54E43C}"/>
    <cellStyle name="Comma 2 6 4" xfId="646" xr:uid="{00000000-0005-0000-0000-0000F4010000}"/>
    <cellStyle name="Comma 2 6 4 2" xfId="1084" xr:uid="{00000000-0005-0000-0000-0000F5010000}"/>
    <cellStyle name="Comma 2 6 4 2 2" xfId="2399" xr:uid="{00000000-0005-0000-0000-0000F6010000}"/>
    <cellStyle name="Comma 2 6 4 2 2 2" xfId="5904" xr:uid="{2E75FA2A-81B8-4D88-88CD-5503DBC975E5}"/>
    <cellStyle name="Comma 2 6 4 2 2 2 2" xfId="9408" xr:uid="{26D3A2AA-D043-4387-BC3B-8B376FF82F66}"/>
    <cellStyle name="Comma 2 6 4 2 2 2 2 2" xfId="19920" xr:uid="{B5CCA584-AFF8-47AB-B854-8B698B53B57D}"/>
    <cellStyle name="Comma 2 6 4 2 2 2 2 2 2" xfId="30432" xr:uid="{AF25F509-1172-460B-89F7-0F07275A1D65}"/>
    <cellStyle name="Comma 2 6 4 2 2 2 3" xfId="16416" xr:uid="{E0D188A4-9C2D-4127-A912-0F12A2F24199}"/>
    <cellStyle name="Comma 2 6 4 2 2 2 3 2" xfId="26928" xr:uid="{EBF8B5CA-4377-47DA-9C63-52369CDE325F}"/>
    <cellStyle name="Comma 2 6 4 2 2 3" xfId="12912" xr:uid="{14D65327-E416-4031-AFB5-299DA00D8F54}"/>
    <cellStyle name="Comma 2 6 4 2 2 3 2" xfId="23424" xr:uid="{95C6EBF0-C6E5-45F4-8B4B-5E1BF7523BF6}"/>
    <cellStyle name="Comma 2 6 4 2 3" xfId="3275" xr:uid="{00000000-0005-0000-0000-0000FE000000}"/>
    <cellStyle name="Comma 2 6 4 2 3 2" xfId="6780" xr:uid="{D1258F6F-8CDD-4615-9A2D-F2B2DEFEFD51}"/>
    <cellStyle name="Comma 2 6 4 2 3 2 2" xfId="10284" xr:uid="{6A364E27-9805-4336-8DF5-AE9A5E953F0D}"/>
    <cellStyle name="Comma 2 6 4 2 3 2 2 2" xfId="20796" xr:uid="{3EFAB4EA-9F80-49BA-AFC6-0E3903232C51}"/>
    <cellStyle name="Comma 2 6 4 2 3 2 2 2 2" xfId="31308" xr:uid="{4F3D644E-15EC-48F8-A45A-14542C2966BD}"/>
    <cellStyle name="Comma 2 6 4 2 3 2 3" xfId="17292" xr:uid="{4D8C7F58-6A33-402E-B938-829009F33FB1}"/>
    <cellStyle name="Comma 2 6 4 2 3 2 3 2" xfId="27804" xr:uid="{E7DA5D3E-95F1-43E4-9E6F-366E528DE239}"/>
    <cellStyle name="Comma 2 6 4 2 3 3" xfId="13788" xr:uid="{6DCA0497-A6FD-4AAD-8AF5-9F6D527B2B59}"/>
    <cellStyle name="Comma 2 6 4 2 3 3 2" xfId="24300" xr:uid="{F0E9CD64-00F4-4AC8-8785-2F2E966EB337}"/>
    <cellStyle name="Comma 2 6 4 2 4" xfId="4590" xr:uid="{CFC85EE9-251F-447F-B0E0-236A2C2371C8}"/>
    <cellStyle name="Comma 2 6 4 2 4 2" xfId="8094" xr:uid="{905A31EA-49CD-4A23-B000-41C1CA61DDE1}"/>
    <cellStyle name="Comma 2 6 4 2 4 2 2" xfId="18606" xr:uid="{1C576928-A8C6-4100-90A4-46B64EDE562C}"/>
    <cellStyle name="Comma 2 6 4 2 4 2 2 2" xfId="29118" xr:uid="{D93F81A6-4C94-4637-A36E-4EA67E8CDB2B}"/>
    <cellStyle name="Comma 2 6 4 2 4 3" xfId="15102" xr:uid="{65BE6F57-7E24-4517-B2EE-A31DEA8A6656}"/>
    <cellStyle name="Comma 2 6 4 2 4 3 2" xfId="25614" xr:uid="{82DE7733-4EF6-444A-B40F-54D38B58D37A}"/>
    <cellStyle name="Comma 2 6 4 2 5" xfId="11598" xr:uid="{67854691-DFD7-4E9C-93C5-44B67825542A}"/>
    <cellStyle name="Comma 2 6 4 2 5 2" xfId="22110" xr:uid="{F3CDCB77-700B-457F-B4B7-C9885C714D7D}"/>
    <cellStyle name="Comma 2 6 4 3" xfId="1961" xr:uid="{00000000-0005-0000-0000-0000F7010000}"/>
    <cellStyle name="Comma 2 6 4 3 2" xfId="5466" xr:uid="{39B923A0-E846-4DBC-BCF5-2B0AAF7630D0}"/>
    <cellStyle name="Comma 2 6 4 3 2 2" xfId="8970" xr:uid="{7152AB38-CE9C-4510-B9E9-6148879EC05F}"/>
    <cellStyle name="Comma 2 6 4 3 2 2 2" xfId="19482" xr:uid="{12125C64-B6B5-457F-B864-44100C39804F}"/>
    <cellStyle name="Comma 2 6 4 3 2 2 2 2" xfId="29994" xr:uid="{09273E06-5657-46D4-8B38-B2D3F025F727}"/>
    <cellStyle name="Comma 2 6 4 3 2 3" xfId="15978" xr:uid="{FCB51D26-78C4-4E8A-9AB3-BDC0D1FF124E}"/>
    <cellStyle name="Comma 2 6 4 3 2 3 2" xfId="26490" xr:uid="{B2DB929C-BCD8-401E-88F8-3C0CA6D39B07}"/>
    <cellStyle name="Comma 2 6 4 3 3" xfId="12474" xr:uid="{319B36D8-4D4F-43AD-868D-A312C53179F0}"/>
    <cellStyle name="Comma 2 6 4 3 3 2" xfId="22986" xr:uid="{14CA0161-4491-4FC8-B890-246BA8570B9C}"/>
    <cellStyle name="Comma 2 6 4 4" xfId="2837" xr:uid="{00000000-0005-0000-0000-0000FD000000}"/>
    <cellStyle name="Comma 2 6 4 4 2" xfId="6342" xr:uid="{D66DA6B0-C044-4C26-A87B-E7D9CC7C541A}"/>
    <cellStyle name="Comma 2 6 4 4 2 2" xfId="9846" xr:uid="{5B64ABFC-FB8D-4CF2-9439-2A5A89A8C45B}"/>
    <cellStyle name="Comma 2 6 4 4 2 2 2" xfId="20358" xr:uid="{5252CCA4-6AF8-4906-A40B-33B68640430F}"/>
    <cellStyle name="Comma 2 6 4 4 2 2 2 2" xfId="30870" xr:uid="{7221119A-64F9-49B7-BFA6-1291769CA69F}"/>
    <cellStyle name="Comma 2 6 4 4 2 3" xfId="16854" xr:uid="{DB5E8A4E-8C51-492F-B41B-D9D7C0BFE7F1}"/>
    <cellStyle name="Comma 2 6 4 4 2 3 2" xfId="27366" xr:uid="{AF769A4B-58B2-4D4A-916E-EF20445AFAA6}"/>
    <cellStyle name="Comma 2 6 4 4 3" xfId="13350" xr:uid="{6708D4E4-10EF-40EC-A450-49E20F1940DE}"/>
    <cellStyle name="Comma 2 6 4 4 3 2" xfId="23862" xr:uid="{DB201758-21D9-4456-8826-17EE3C5C43EA}"/>
    <cellStyle name="Comma 2 6 4 5" xfId="4152" xr:uid="{60CE19BE-C6EA-441D-992D-8164D6F73447}"/>
    <cellStyle name="Comma 2 6 4 5 2" xfId="7656" xr:uid="{71E82209-AF36-4298-A079-A39E9F43A2EC}"/>
    <cellStyle name="Comma 2 6 4 5 2 2" xfId="18168" xr:uid="{DB39046C-0B28-4C6E-8F76-F02D39178005}"/>
    <cellStyle name="Comma 2 6 4 5 2 2 2" xfId="28680" xr:uid="{A2F62F35-D69E-47B4-9A66-F47104A60197}"/>
    <cellStyle name="Comma 2 6 4 5 3" xfId="14664" xr:uid="{630E121E-4014-45CF-81BD-19DEA6B1068F}"/>
    <cellStyle name="Comma 2 6 4 5 3 2" xfId="25176" xr:uid="{74C24238-CC86-4906-8ACF-71FE5D299118}"/>
    <cellStyle name="Comma 2 6 4 6" xfId="11160" xr:uid="{1A3DD9B2-CBEA-4577-9031-9D22B21958DD}"/>
    <cellStyle name="Comma 2 6 4 6 2" xfId="21672" xr:uid="{3DADB0CA-619A-44BB-9314-131A5AE8D4D0}"/>
    <cellStyle name="Comma 2 6 5" xfId="1523" xr:uid="{00000000-0005-0000-0000-0000F8010000}"/>
    <cellStyle name="Comma 2 6 5 2" xfId="5028" xr:uid="{94246F29-D7D9-48AD-99A7-5150A71DC73B}"/>
    <cellStyle name="Comma 2 6 5 2 2" xfId="8532" xr:uid="{C4A8783C-1BB9-4F1F-860D-50A192C4CFD5}"/>
    <cellStyle name="Comma 2 6 5 2 2 2" xfId="19044" xr:uid="{7306EC8C-DAAC-4E73-BE6B-C95E5704C616}"/>
    <cellStyle name="Comma 2 6 5 2 2 2 2" xfId="29556" xr:uid="{09974507-D4CB-4C80-BCA3-4FCD832A0ED0}"/>
    <cellStyle name="Comma 2 6 5 2 3" xfId="15540" xr:uid="{F717E942-FFD7-4589-89B9-54ADFA00C617}"/>
    <cellStyle name="Comma 2 6 5 2 3 2" xfId="26052" xr:uid="{B7BC5437-CDCD-48CE-AE76-61B749589DCE}"/>
    <cellStyle name="Comma 2 6 5 3" xfId="12036" xr:uid="{0A459ABE-0AC0-40F9-8F1B-DAC488BDF2E3}"/>
    <cellStyle name="Comma 2 6 5 3 2" xfId="22548" xr:uid="{5DA6E190-5B91-4F43-B922-EACCA2ED465C}"/>
    <cellStyle name="Comma 2 6 6" xfId="3714" xr:uid="{C8076236-DF98-422F-A3B5-CF7047C2C92F}"/>
    <cellStyle name="Comma 2 6 6 2" xfId="7218" xr:uid="{2DDFABBD-AFA3-4502-B8D2-F55D4E56B4F5}"/>
    <cellStyle name="Comma 2 6 6 2 2" xfId="17730" xr:uid="{5394CCED-B03B-46A0-8B58-11F8B4625CD8}"/>
    <cellStyle name="Comma 2 6 6 2 2 2" xfId="28242" xr:uid="{37A284BA-5DAC-4079-B8D2-A1048C5E984F}"/>
    <cellStyle name="Comma 2 6 6 3" xfId="14226" xr:uid="{2455FD4D-D845-4C7A-B98D-9EA111A3A95F}"/>
    <cellStyle name="Comma 2 6 6 3 2" xfId="24738" xr:uid="{56E2D1C1-3820-4475-B676-57831142EB28}"/>
    <cellStyle name="Comma 2 6 7" xfId="10722" xr:uid="{D560DF46-2F35-4698-93D8-275B148F9500}"/>
    <cellStyle name="Comma 2 6 7 2" xfId="21234" xr:uid="{D1D53935-874C-4B78-89DB-A18DE12E6ED8}"/>
    <cellStyle name="Comma 2 7" xfId="423" xr:uid="{00000000-0005-0000-0000-0000F9010000}"/>
    <cellStyle name="Comma 2 7 2" xfId="862" xr:uid="{00000000-0005-0000-0000-0000FA010000}"/>
    <cellStyle name="Comma 2 7 2 2" xfId="1300" xr:uid="{00000000-0005-0000-0000-0000FB010000}"/>
    <cellStyle name="Comma 2 7 2 2 2" xfId="2615" xr:uid="{00000000-0005-0000-0000-0000FC010000}"/>
    <cellStyle name="Comma 2 7 2 2 2 2" xfId="6120" xr:uid="{69121A37-755A-427C-A05A-1A9EDB288903}"/>
    <cellStyle name="Comma 2 7 2 2 2 2 2" xfId="9624" xr:uid="{19FD21E6-CD9C-4717-A41F-4B4918ABC150}"/>
    <cellStyle name="Comma 2 7 2 2 2 2 2 2" xfId="20136" xr:uid="{EE751B5D-9484-4B96-997B-23389523AC73}"/>
    <cellStyle name="Comma 2 7 2 2 2 2 2 2 2" xfId="30648" xr:uid="{942827D6-CF10-45BD-A54F-13DD4FCF1350}"/>
    <cellStyle name="Comma 2 7 2 2 2 2 3" xfId="16632" xr:uid="{104CD295-6D59-4FEA-83D7-68A96402D85B}"/>
    <cellStyle name="Comma 2 7 2 2 2 2 3 2" xfId="27144" xr:uid="{5F20DF32-FAAF-4626-A950-411E4EE94A3E}"/>
    <cellStyle name="Comma 2 7 2 2 2 3" xfId="13128" xr:uid="{D4AE9CAC-7980-4E86-9B1A-A9BCF01680E9}"/>
    <cellStyle name="Comma 2 7 2 2 2 3 2" xfId="23640" xr:uid="{AD0B78F1-4F62-4E7C-9E0C-F302FFE2B4D9}"/>
    <cellStyle name="Comma 2 7 2 2 3" xfId="3491" xr:uid="{00000000-0005-0000-0000-000001010000}"/>
    <cellStyle name="Comma 2 7 2 2 3 2" xfId="6996" xr:uid="{4AE95261-43C4-48A3-B6B3-B553285EA7F6}"/>
    <cellStyle name="Comma 2 7 2 2 3 2 2" xfId="10500" xr:uid="{18A73886-5072-4F6F-A46A-949FC628CA0C}"/>
    <cellStyle name="Comma 2 7 2 2 3 2 2 2" xfId="21012" xr:uid="{9C686053-C5FF-4941-8E4B-8E7116DA608A}"/>
    <cellStyle name="Comma 2 7 2 2 3 2 2 2 2" xfId="31524" xr:uid="{7CFEF454-DD81-481E-89EC-F63BB697439F}"/>
    <cellStyle name="Comma 2 7 2 2 3 2 3" xfId="17508" xr:uid="{D20D5223-2A61-4208-B573-ADDFDB37D705}"/>
    <cellStyle name="Comma 2 7 2 2 3 2 3 2" xfId="28020" xr:uid="{85696F70-B66B-430E-895A-D256BC4C0128}"/>
    <cellStyle name="Comma 2 7 2 2 3 3" xfId="14004" xr:uid="{6BC75584-0A65-4974-9FA3-AE02950DB067}"/>
    <cellStyle name="Comma 2 7 2 2 3 3 2" xfId="24516" xr:uid="{1CA7104C-0E04-415A-824C-1F350CF3600A}"/>
    <cellStyle name="Comma 2 7 2 2 4" xfId="4806" xr:uid="{B9D38298-B6AC-4A9B-9618-A93882AF3A2D}"/>
    <cellStyle name="Comma 2 7 2 2 4 2" xfId="8310" xr:uid="{BDBC2807-417B-4BA1-8B40-533810B0A6D0}"/>
    <cellStyle name="Comma 2 7 2 2 4 2 2" xfId="18822" xr:uid="{C91A0FE3-6B48-4E58-AB0D-934E7B496DE8}"/>
    <cellStyle name="Comma 2 7 2 2 4 2 2 2" xfId="29334" xr:uid="{3AD28303-BF55-43BF-899F-428080C802CF}"/>
    <cellStyle name="Comma 2 7 2 2 4 3" xfId="15318" xr:uid="{133CD41B-9C20-416A-949F-5E14635DCC82}"/>
    <cellStyle name="Comma 2 7 2 2 4 3 2" xfId="25830" xr:uid="{826D5D6D-1812-4FD2-B0BA-D01D324E2474}"/>
    <cellStyle name="Comma 2 7 2 2 5" xfId="11814" xr:uid="{ACE0C76E-8FE2-4547-835A-1EFCF5C6D8F6}"/>
    <cellStyle name="Comma 2 7 2 2 5 2" xfId="22326" xr:uid="{263D792B-8CA4-4017-8B2D-7CCC93C52914}"/>
    <cellStyle name="Comma 2 7 2 3" xfId="2177" xr:uid="{00000000-0005-0000-0000-0000FD010000}"/>
    <cellStyle name="Comma 2 7 2 3 2" xfId="5682" xr:uid="{2F731BF6-9646-4C16-9C8D-41F4BB12EF7C}"/>
    <cellStyle name="Comma 2 7 2 3 2 2" xfId="9186" xr:uid="{B4DBEF07-C86A-49B4-852B-504077D0B9BD}"/>
    <cellStyle name="Comma 2 7 2 3 2 2 2" xfId="19698" xr:uid="{FFB16377-0D9C-413C-941F-54BD78667438}"/>
    <cellStyle name="Comma 2 7 2 3 2 2 2 2" xfId="30210" xr:uid="{BA394AA0-CFB2-41A3-8837-8D967A6BBDE1}"/>
    <cellStyle name="Comma 2 7 2 3 2 3" xfId="16194" xr:uid="{6F4A7A93-BBC2-44F7-AA34-65DD3698608D}"/>
    <cellStyle name="Comma 2 7 2 3 2 3 2" xfId="26706" xr:uid="{8E702231-2BC1-42C8-8FD4-B3B23C081BF5}"/>
    <cellStyle name="Comma 2 7 2 3 3" xfId="12690" xr:uid="{C9F9830C-773C-4C44-A833-5AB392FC8312}"/>
    <cellStyle name="Comma 2 7 2 3 3 2" xfId="23202" xr:uid="{4AB4DB18-4D49-4468-BE40-3CE6A4D52286}"/>
    <cellStyle name="Comma 2 7 2 4" xfId="3053" xr:uid="{00000000-0005-0000-0000-000000010000}"/>
    <cellStyle name="Comma 2 7 2 4 2" xfId="6558" xr:uid="{477F73F3-5507-487E-8EC2-60250C8B5D8C}"/>
    <cellStyle name="Comma 2 7 2 4 2 2" xfId="10062" xr:uid="{7609AC6C-9BF9-4F76-A2F5-E9C560411076}"/>
    <cellStyle name="Comma 2 7 2 4 2 2 2" xfId="20574" xr:uid="{F1B6C724-60B8-41D9-A26A-7EACCC10AC23}"/>
    <cellStyle name="Comma 2 7 2 4 2 2 2 2" xfId="31086" xr:uid="{5C8956AD-3B1D-4652-87B5-CF0665A914EB}"/>
    <cellStyle name="Comma 2 7 2 4 2 3" xfId="17070" xr:uid="{8D187A30-0E42-43D4-839E-7A60FC5A7F92}"/>
    <cellStyle name="Comma 2 7 2 4 2 3 2" xfId="27582" xr:uid="{D7589049-A94F-4AE8-B15B-3B2F5AD616AF}"/>
    <cellStyle name="Comma 2 7 2 4 3" xfId="13566" xr:uid="{CC51F29C-E148-4F0D-BDA6-89382A78931E}"/>
    <cellStyle name="Comma 2 7 2 4 3 2" xfId="24078" xr:uid="{BC7B8406-E3AD-4E9B-AC87-2AA82D7FCBA8}"/>
    <cellStyle name="Comma 2 7 2 5" xfId="4368" xr:uid="{58CFCC88-5C6D-4262-8B14-0FF93D4A6210}"/>
    <cellStyle name="Comma 2 7 2 5 2" xfId="7872" xr:uid="{52B1A831-CD49-4971-B2D5-43E98AF44579}"/>
    <cellStyle name="Comma 2 7 2 5 2 2" xfId="18384" xr:uid="{AD7EAB47-4952-4E72-A13A-8A6E58ACFD2E}"/>
    <cellStyle name="Comma 2 7 2 5 2 2 2" xfId="28896" xr:uid="{2CC213A4-E1DE-44C3-8276-CA994F86E991}"/>
    <cellStyle name="Comma 2 7 2 5 3" xfId="14880" xr:uid="{320884AE-2D4C-4BDF-9481-61D7D3E9064E}"/>
    <cellStyle name="Comma 2 7 2 5 3 2" xfId="25392" xr:uid="{E9963468-A48A-4C7D-B166-79D92AC219FC}"/>
    <cellStyle name="Comma 2 7 2 6" xfId="11376" xr:uid="{8BBD857B-9C59-4AA7-B22A-32B76A5D5714}"/>
    <cellStyle name="Comma 2 7 2 6 2" xfId="21888" xr:uid="{BF513A51-B77A-4F7A-B77F-18150DCE26DD}"/>
    <cellStyle name="Comma 2 7 3" xfId="1739" xr:uid="{00000000-0005-0000-0000-0000FE010000}"/>
    <cellStyle name="Comma 2 7 3 2" xfId="5244" xr:uid="{A8756A95-21B7-4CA2-8F05-F0177E2EC09B}"/>
    <cellStyle name="Comma 2 7 3 2 2" xfId="8748" xr:uid="{18F9AACE-FCD7-4F7B-BD36-5143A7503E7F}"/>
    <cellStyle name="Comma 2 7 3 2 2 2" xfId="19260" xr:uid="{DC357F90-6102-4488-90B8-60B225D1A7D2}"/>
    <cellStyle name="Comma 2 7 3 2 2 2 2" xfId="29772" xr:uid="{46906CDF-C42E-4BFC-B250-F0FBB8C32A34}"/>
    <cellStyle name="Comma 2 7 3 2 3" xfId="15756" xr:uid="{6AF2EFF6-C90A-44B6-8181-EA454568A6FB}"/>
    <cellStyle name="Comma 2 7 3 2 3 2" xfId="26268" xr:uid="{4AF996E9-C9A1-43C7-B186-30F6646832CA}"/>
    <cellStyle name="Comma 2 7 3 3" xfId="12252" xr:uid="{81213301-3759-41C2-A195-CA7F0F55EC39}"/>
    <cellStyle name="Comma 2 7 3 3 2" xfId="22764" xr:uid="{F5AB7272-70F3-4791-B92B-F7C62170ACBB}"/>
    <cellStyle name="Comma 2 7 4" xfId="3930" xr:uid="{22528946-292A-4C63-A6AD-10F64C98EE39}"/>
    <cellStyle name="Comma 2 7 4 2" xfId="7434" xr:uid="{8835A12C-72A4-497C-871A-211EF4B7AB7D}"/>
    <cellStyle name="Comma 2 7 4 2 2" xfId="17946" xr:uid="{713F494E-4D3E-43D3-87B3-CBBA1708B8C1}"/>
    <cellStyle name="Comma 2 7 4 2 2 2" xfId="28458" xr:uid="{47DCCE87-D0CA-4ECD-906B-5D36BA3D4D45}"/>
    <cellStyle name="Comma 2 7 4 3" xfId="14442" xr:uid="{AC9439DE-D2DC-463D-990F-7601944E36A8}"/>
    <cellStyle name="Comma 2 7 4 3 2" xfId="24954" xr:uid="{8CA24EC5-CAB5-4246-A73A-24F943C88B47}"/>
    <cellStyle name="Comma 2 7 5" xfId="10938" xr:uid="{37DB7D46-A7AD-4A41-9CC1-32EF0390455C}"/>
    <cellStyle name="Comma 2 7 5 2" xfId="21450" xr:uid="{E92B1E33-B8AD-455E-8A5E-0A2A6A7F7AFB}"/>
    <cellStyle name="Comma 2 8" xfId="279" xr:uid="{00000000-0005-0000-0000-0000FF010000}"/>
    <cellStyle name="Comma 2 8 2" xfId="718" xr:uid="{00000000-0005-0000-0000-000000020000}"/>
    <cellStyle name="Comma 2 8 2 2" xfId="1156" xr:uid="{00000000-0005-0000-0000-000001020000}"/>
    <cellStyle name="Comma 2 8 2 2 2" xfId="2471" xr:uid="{00000000-0005-0000-0000-000002020000}"/>
    <cellStyle name="Comma 2 8 2 2 2 2" xfId="5976" xr:uid="{43C1DADA-A6CE-40D8-B1C1-3EFF843FB4F7}"/>
    <cellStyle name="Comma 2 8 2 2 2 2 2" xfId="9480" xr:uid="{D5675DE4-17BB-4995-96F9-43945B27CA61}"/>
    <cellStyle name="Comma 2 8 2 2 2 2 2 2" xfId="19992" xr:uid="{48CF9C9D-DBBA-4EC4-9337-752B4D6D0F37}"/>
    <cellStyle name="Comma 2 8 2 2 2 2 2 2 2" xfId="30504" xr:uid="{6602158F-AFBB-4409-9E4D-1F68B563EA5A}"/>
    <cellStyle name="Comma 2 8 2 2 2 2 3" xfId="16488" xr:uid="{FAB0155A-9E2D-48DD-8F87-8EAF2C41AE38}"/>
    <cellStyle name="Comma 2 8 2 2 2 2 3 2" xfId="27000" xr:uid="{F473150A-D658-4C10-B7D6-71C83C7FF4BD}"/>
    <cellStyle name="Comma 2 8 2 2 2 3" xfId="12984" xr:uid="{8C233C7A-15BE-447E-8542-8F6C8196A71E}"/>
    <cellStyle name="Comma 2 8 2 2 2 3 2" xfId="23496" xr:uid="{6DCC47AF-1E2B-4312-A244-22EA04DD4D3A}"/>
    <cellStyle name="Comma 2 8 2 2 3" xfId="3347" xr:uid="{00000000-0005-0000-0000-000004010000}"/>
    <cellStyle name="Comma 2 8 2 2 3 2" xfId="6852" xr:uid="{CABD39C6-E00C-4159-A295-53309D8D4DA1}"/>
    <cellStyle name="Comma 2 8 2 2 3 2 2" xfId="10356" xr:uid="{A0EDF728-780E-466E-9893-6F5676F0161B}"/>
    <cellStyle name="Comma 2 8 2 2 3 2 2 2" xfId="20868" xr:uid="{B2A97621-380C-4298-9B25-71D02BDD4DD7}"/>
    <cellStyle name="Comma 2 8 2 2 3 2 2 2 2" xfId="31380" xr:uid="{7BDE13CA-AAF6-4768-96C9-BB93297231DA}"/>
    <cellStyle name="Comma 2 8 2 2 3 2 3" xfId="17364" xr:uid="{7F415553-4BC6-406B-915A-D1E268BBC9BC}"/>
    <cellStyle name="Comma 2 8 2 2 3 2 3 2" xfId="27876" xr:uid="{0BDD0D50-E9D8-4BCB-85C6-E74D5DBDB38C}"/>
    <cellStyle name="Comma 2 8 2 2 3 3" xfId="13860" xr:uid="{92398758-5CD3-4FD7-9BB8-68B408180FBF}"/>
    <cellStyle name="Comma 2 8 2 2 3 3 2" xfId="24372" xr:uid="{F4A3E11B-5B5D-41F1-A20C-2E95A881EE27}"/>
    <cellStyle name="Comma 2 8 2 2 4" xfId="4662" xr:uid="{4B094F1C-ECFE-42CA-83FD-4A5A0DC5CEE9}"/>
    <cellStyle name="Comma 2 8 2 2 4 2" xfId="8166" xr:uid="{42574782-2D8A-4AFB-A86B-822AED97E0B5}"/>
    <cellStyle name="Comma 2 8 2 2 4 2 2" xfId="18678" xr:uid="{52116B07-690E-4F77-89DF-C938B31070CE}"/>
    <cellStyle name="Comma 2 8 2 2 4 2 2 2" xfId="29190" xr:uid="{599AFFB1-7D3F-4F20-A9CC-7E750AB32A1E}"/>
    <cellStyle name="Comma 2 8 2 2 4 3" xfId="15174" xr:uid="{F3F54ADC-7550-41DA-9515-1BCE4C16C088}"/>
    <cellStyle name="Comma 2 8 2 2 4 3 2" xfId="25686" xr:uid="{AB633966-62D7-4824-A8BC-516FC8F55D6E}"/>
    <cellStyle name="Comma 2 8 2 2 5" xfId="11670" xr:uid="{51A19863-2E98-4886-9147-9ACF0F402E8D}"/>
    <cellStyle name="Comma 2 8 2 2 5 2" xfId="22182" xr:uid="{445E6A29-1BC7-43E6-975C-477DF8320727}"/>
    <cellStyle name="Comma 2 8 2 3" xfId="2033" xr:uid="{00000000-0005-0000-0000-000003020000}"/>
    <cellStyle name="Comma 2 8 2 3 2" xfId="5538" xr:uid="{876A921A-F85C-4790-90E6-480CD27AE639}"/>
    <cellStyle name="Comma 2 8 2 3 2 2" xfId="9042" xr:uid="{2C126E70-4A2A-4FCC-AAB9-62D92D8DFF94}"/>
    <cellStyle name="Comma 2 8 2 3 2 2 2" xfId="19554" xr:uid="{3CBD6896-8C0E-4A98-86FD-9118AB3D9FC9}"/>
    <cellStyle name="Comma 2 8 2 3 2 2 2 2" xfId="30066" xr:uid="{47AE3756-5B64-4817-938D-16287131D11F}"/>
    <cellStyle name="Comma 2 8 2 3 2 3" xfId="16050" xr:uid="{4A9519B3-A601-451F-A275-339758615496}"/>
    <cellStyle name="Comma 2 8 2 3 2 3 2" xfId="26562" xr:uid="{1CFBFC2E-0B69-4468-A929-6D18C7BB9C77}"/>
    <cellStyle name="Comma 2 8 2 3 3" xfId="12546" xr:uid="{4538E1CE-386C-4095-A359-72E5D77C95F3}"/>
    <cellStyle name="Comma 2 8 2 3 3 2" xfId="23058" xr:uid="{F8FA3520-FC94-4ED1-ACA0-A07A3CA58A89}"/>
    <cellStyle name="Comma 2 8 2 4" xfId="2909" xr:uid="{00000000-0005-0000-0000-000003010000}"/>
    <cellStyle name="Comma 2 8 2 4 2" xfId="6414" xr:uid="{714124CB-7A7A-454D-9DA1-F62659BBF249}"/>
    <cellStyle name="Comma 2 8 2 4 2 2" xfId="9918" xr:uid="{BE945927-2051-4977-9E43-C5FC38ECD631}"/>
    <cellStyle name="Comma 2 8 2 4 2 2 2" xfId="20430" xr:uid="{E1FC38A7-1923-48A7-B37D-6C0585C7304E}"/>
    <cellStyle name="Comma 2 8 2 4 2 2 2 2" xfId="30942" xr:uid="{24023DF4-5ED8-4466-8907-10DBF6FAAAD8}"/>
    <cellStyle name="Comma 2 8 2 4 2 3" xfId="16926" xr:uid="{A0970548-E1A2-46B1-A6AE-B118A4B9AF6F}"/>
    <cellStyle name="Comma 2 8 2 4 2 3 2" xfId="27438" xr:uid="{D130BD33-397D-4B63-A8FC-4E11556D812A}"/>
    <cellStyle name="Comma 2 8 2 4 3" xfId="13422" xr:uid="{4ACF59B0-2055-4584-8775-979B2A69C3A0}"/>
    <cellStyle name="Comma 2 8 2 4 3 2" xfId="23934" xr:uid="{E7504E34-4A12-4C31-BB82-D8DFFBE1458F}"/>
    <cellStyle name="Comma 2 8 2 5" xfId="4224" xr:uid="{278CE80E-303B-4CF9-9B39-6368BB1AD31C}"/>
    <cellStyle name="Comma 2 8 2 5 2" xfId="7728" xr:uid="{FB3B2424-988E-4346-8652-1539EB924B54}"/>
    <cellStyle name="Comma 2 8 2 5 2 2" xfId="18240" xr:uid="{28C187D8-7E71-420B-822B-5801CBDABDE6}"/>
    <cellStyle name="Comma 2 8 2 5 2 2 2" xfId="28752" xr:uid="{5C9699C4-EB97-43BE-846E-D1133BB6130E}"/>
    <cellStyle name="Comma 2 8 2 5 3" xfId="14736" xr:uid="{9700B1FE-AC6A-4DAC-AA39-044E0BEDBD84}"/>
    <cellStyle name="Comma 2 8 2 5 3 2" xfId="25248" xr:uid="{86142F41-DDD6-4BA6-B2A6-5DC46EEA9F3F}"/>
    <cellStyle name="Comma 2 8 2 6" xfId="11232" xr:uid="{2A88ED8E-B25B-4680-901D-251A197AA549}"/>
    <cellStyle name="Comma 2 8 2 6 2" xfId="21744" xr:uid="{BDE44CC2-E6C8-409C-A07C-8223AF8D8E2D}"/>
    <cellStyle name="Comma 2 8 3" xfId="1595" xr:uid="{00000000-0005-0000-0000-000004020000}"/>
    <cellStyle name="Comma 2 8 3 2" xfId="5100" xr:uid="{2E3AB221-CEB3-4D0A-A7C5-8859A3BFFB19}"/>
    <cellStyle name="Comma 2 8 3 2 2" xfId="8604" xr:uid="{8BDDE76F-119D-4AA4-A4D2-A01A1448EC00}"/>
    <cellStyle name="Comma 2 8 3 2 2 2" xfId="19116" xr:uid="{FE799A35-073B-4072-B478-9E16FF33864A}"/>
    <cellStyle name="Comma 2 8 3 2 2 2 2" xfId="29628" xr:uid="{EFDAD1B6-6F58-4751-A7D3-C0D8697EF57C}"/>
    <cellStyle name="Comma 2 8 3 2 3" xfId="15612" xr:uid="{4F2F9503-5F07-4B29-B296-D912AEA3139B}"/>
    <cellStyle name="Comma 2 8 3 2 3 2" xfId="26124" xr:uid="{7771E908-5310-4A8A-8573-096011375133}"/>
    <cellStyle name="Comma 2 8 3 3" xfId="12108" xr:uid="{19545925-090D-410F-A1C1-696074627934}"/>
    <cellStyle name="Comma 2 8 3 3 2" xfId="22620" xr:uid="{D824912C-E5B0-4D0D-80B5-F21368373CE9}"/>
    <cellStyle name="Comma 2 8 4" xfId="3786" xr:uid="{75908870-E233-401C-AEBA-1E507489BA44}"/>
    <cellStyle name="Comma 2 8 4 2" xfId="7290" xr:uid="{E70EB3B0-401C-4E55-881A-7DACCF636DAF}"/>
    <cellStyle name="Comma 2 8 4 2 2" xfId="17802" xr:uid="{F6CD0C1A-0C47-42D9-BE27-91774B7B074F}"/>
    <cellStyle name="Comma 2 8 4 2 2 2" xfId="28314" xr:uid="{116D7EC1-3642-4A39-965F-EEE2619385FF}"/>
    <cellStyle name="Comma 2 8 4 3" xfId="14298" xr:uid="{E1E16118-BDB3-4928-A065-85E95FC0E5FF}"/>
    <cellStyle name="Comma 2 8 4 3 2" xfId="24810" xr:uid="{A245AD59-F34C-4ACA-B5FC-46F7ACBECF50}"/>
    <cellStyle name="Comma 2 8 5" xfId="10794" xr:uid="{B1599BB1-7E53-46B2-8DF1-D25838607744}"/>
    <cellStyle name="Comma 2 8 5 2" xfId="21306" xr:uid="{5B441447-B12D-4ED7-8623-20E48DEA0488}"/>
    <cellStyle name="Comma 2 9" xfId="574" xr:uid="{00000000-0005-0000-0000-000005020000}"/>
    <cellStyle name="Comma 2 9 2" xfId="1012" xr:uid="{00000000-0005-0000-0000-000006020000}"/>
    <cellStyle name="Comma 2 9 2 2" xfId="2327" xr:uid="{00000000-0005-0000-0000-000007020000}"/>
    <cellStyle name="Comma 2 9 2 2 2" xfId="5832" xr:uid="{AD07F8B7-BE93-4358-93C3-48FA7DDB4BE4}"/>
    <cellStyle name="Comma 2 9 2 2 2 2" xfId="9336" xr:uid="{446D3F0E-34C9-499E-A600-E2AA0B8C21EE}"/>
    <cellStyle name="Comma 2 9 2 2 2 2 2" xfId="19848" xr:uid="{29D419E3-96F5-4276-AA86-EBAB6A1B4BDA}"/>
    <cellStyle name="Comma 2 9 2 2 2 2 2 2" xfId="30360" xr:uid="{0D793279-6217-4930-98D2-3C6E1F4B712A}"/>
    <cellStyle name="Comma 2 9 2 2 2 3" xfId="16344" xr:uid="{2197F0EA-22E6-45EF-99A9-BA74FBEE4116}"/>
    <cellStyle name="Comma 2 9 2 2 2 3 2" xfId="26856" xr:uid="{27D5BBD4-24A4-468F-802D-6E8FA59DB2F1}"/>
    <cellStyle name="Comma 2 9 2 2 3" xfId="12840" xr:uid="{2D211BCF-0B56-4AC0-9CC1-A791BC7A1C88}"/>
    <cellStyle name="Comma 2 9 2 2 3 2" xfId="23352" xr:uid="{A9BFC6C3-16AF-4711-B16B-4E5E97C4100E}"/>
    <cellStyle name="Comma 2 9 2 3" xfId="3203" xr:uid="{00000000-0005-0000-0000-000006010000}"/>
    <cellStyle name="Comma 2 9 2 3 2" xfId="6708" xr:uid="{0ECFF357-03A9-4DBB-A7CE-0A27BF13D7C1}"/>
    <cellStyle name="Comma 2 9 2 3 2 2" xfId="10212" xr:uid="{67766F1C-75E1-430F-9A50-F8808246DD33}"/>
    <cellStyle name="Comma 2 9 2 3 2 2 2" xfId="20724" xr:uid="{EA6BD9A6-0851-4838-A37E-8D90880EFC4A}"/>
    <cellStyle name="Comma 2 9 2 3 2 2 2 2" xfId="31236" xr:uid="{912002CC-DE0B-4A1E-835D-CB796D2EC5FC}"/>
    <cellStyle name="Comma 2 9 2 3 2 3" xfId="17220" xr:uid="{BA4BC959-10AD-4F7E-A4B7-121743778018}"/>
    <cellStyle name="Comma 2 9 2 3 2 3 2" xfId="27732" xr:uid="{E0F546A2-6B2F-45CE-8025-4CFD0DDF7712}"/>
    <cellStyle name="Comma 2 9 2 3 3" xfId="13716" xr:uid="{D8CDFA77-147D-4E16-9A25-1A1029D92F3B}"/>
    <cellStyle name="Comma 2 9 2 3 3 2" xfId="24228" xr:uid="{DC4846A6-3B09-4FA9-BDBD-F687996C5F10}"/>
    <cellStyle name="Comma 2 9 2 4" xfId="4518" xr:uid="{FCE87631-6FC2-4FC4-866D-26FC9DF10D3B}"/>
    <cellStyle name="Comma 2 9 2 4 2" xfId="8022" xr:uid="{3BBED094-ED2D-4B88-96F6-33F65E38762D}"/>
    <cellStyle name="Comma 2 9 2 4 2 2" xfId="18534" xr:uid="{A146FB02-8295-4C15-AFA2-7EB51051A271}"/>
    <cellStyle name="Comma 2 9 2 4 2 2 2" xfId="29046" xr:uid="{38046B89-6F18-4B36-8BDA-0BD83553AA2B}"/>
    <cellStyle name="Comma 2 9 2 4 3" xfId="15030" xr:uid="{B03212F2-1A6C-4B5A-A283-4179E5395B0F}"/>
    <cellStyle name="Comma 2 9 2 4 3 2" xfId="25542" xr:uid="{049B8180-A0A4-4EDA-8502-6DBC9F52273E}"/>
    <cellStyle name="Comma 2 9 2 5" xfId="11526" xr:uid="{1F1C2311-F967-4845-91E4-950793DB36B9}"/>
    <cellStyle name="Comma 2 9 2 5 2" xfId="22038" xr:uid="{C2F657E4-D93B-4A0A-AD36-D2B41EC63057}"/>
    <cellStyle name="Comma 2 9 3" xfId="1889" xr:uid="{00000000-0005-0000-0000-000008020000}"/>
    <cellStyle name="Comma 2 9 3 2" xfId="5394" xr:uid="{F59684C4-A87E-4F42-9A82-3632E5F844D9}"/>
    <cellStyle name="Comma 2 9 3 2 2" xfId="8898" xr:uid="{83B322A3-8B8F-413B-BB23-01740E291245}"/>
    <cellStyle name="Comma 2 9 3 2 2 2" xfId="19410" xr:uid="{67CEE830-7E82-4669-8FC9-C27351C5858F}"/>
    <cellStyle name="Comma 2 9 3 2 2 2 2" xfId="29922" xr:uid="{DDD40A62-3194-4E12-8765-1D5D35E78424}"/>
    <cellStyle name="Comma 2 9 3 2 3" xfId="15906" xr:uid="{C128FA38-507B-4496-A611-027CA95E3D40}"/>
    <cellStyle name="Comma 2 9 3 2 3 2" xfId="26418" xr:uid="{E0293FD9-6B46-4125-A286-D9B241397C09}"/>
    <cellStyle name="Comma 2 9 3 3" xfId="12402" xr:uid="{56B7B169-8462-497E-984D-68A33721AFA1}"/>
    <cellStyle name="Comma 2 9 3 3 2" xfId="22914" xr:uid="{FE1DCD85-382B-421C-8ACF-6E9F50FD5239}"/>
    <cellStyle name="Comma 2 9 4" xfId="2765" xr:uid="{00000000-0005-0000-0000-000005010000}"/>
    <cellStyle name="Comma 2 9 4 2" xfId="6270" xr:uid="{4DABC993-DD06-4202-8013-114E34F247D5}"/>
    <cellStyle name="Comma 2 9 4 2 2" xfId="9774" xr:uid="{C8B4239B-769F-43B3-BF75-144159948DB0}"/>
    <cellStyle name="Comma 2 9 4 2 2 2" xfId="20286" xr:uid="{F28BEFD6-C9C2-4612-A417-E7F6A1B50308}"/>
    <cellStyle name="Comma 2 9 4 2 2 2 2" xfId="30798" xr:uid="{900F24F4-F4BC-4952-866F-303E339C56FA}"/>
    <cellStyle name="Comma 2 9 4 2 3" xfId="16782" xr:uid="{F7540415-A285-4667-A1B9-65FC1596AEFE}"/>
    <cellStyle name="Comma 2 9 4 2 3 2" xfId="27294" xr:uid="{2CA8BCCC-0E81-43A0-A60A-193E59D5F155}"/>
    <cellStyle name="Comma 2 9 4 3" xfId="13278" xr:uid="{45798584-0EA6-418D-AADA-B68869E052EB}"/>
    <cellStyle name="Comma 2 9 4 3 2" xfId="23790" xr:uid="{9A888EF9-66E8-4052-9F84-0FD96EB21B4E}"/>
    <cellStyle name="Comma 2 9 5" xfId="4080" xr:uid="{D38AB820-B441-473B-BC70-EC425A4B6CCD}"/>
    <cellStyle name="Comma 2 9 5 2" xfId="7584" xr:uid="{FC300C35-F9F5-4B9B-B7D3-76395FDDE4E3}"/>
    <cellStyle name="Comma 2 9 5 2 2" xfId="18096" xr:uid="{5DB6D205-46FD-421F-956E-18EFCF552A96}"/>
    <cellStyle name="Comma 2 9 5 2 2 2" xfId="28608" xr:uid="{4DF98023-4188-4A75-9FDC-5096835A5821}"/>
    <cellStyle name="Comma 2 9 5 3" xfId="14592" xr:uid="{44E2782A-A3C2-4C49-B870-2D8713DE85D0}"/>
    <cellStyle name="Comma 2 9 5 3 2" xfId="25104" xr:uid="{DF89AC5C-E746-4F85-B467-249F56237AA7}"/>
    <cellStyle name="Comma 2 9 6" xfId="11088" xr:uid="{6AA821DE-3302-42FF-9311-74E4F10EAFCB}"/>
    <cellStyle name="Comma 2 9 6 2" xfId="21600" xr:uid="{8A19CA34-9E4C-4490-A2FC-106CF48C6152}"/>
    <cellStyle name="Comma 20" xfId="10680" xr:uid="{5BB771FD-365A-462F-A15D-B29CCCC5406E}"/>
    <cellStyle name="Comma 20 2" xfId="21192" xr:uid="{E17DE98F-EAD7-44AB-A177-1E842FBD4D8B}"/>
    <cellStyle name="Comma 3" xfId="12" xr:uid="{00000000-0005-0000-0000-000009020000}"/>
    <cellStyle name="Comma 3 10" xfId="3647" xr:uid="{FC1D02C0-971F-4A3E-89C3-D4D6D8E9C09D}"/>
    <cellStyle name="Comma 3 10 2" xfId="7151" xr:uid="{A36922BC-8CCD-4EB1-ADAA-194CA7F2BBE1}"/>
    <cellStyle name="Comma 3 10 2 2" xfId="17663" xr:uid="{DE66007F-70ED-45ED-B150-2392DF7226F4}"/>
    <cellStyle name="Comma 3 10 2 2 2" xfId="28175" xr:uid="{FDF9D449-0E2A-4594-BCB5-0F5F701E4544}"/>
    <cellStyle name="Comma 3 10 3" xfId="14159" xr:uid="{E95BA429-7C5F-4DC9-81A3-444B376DF5BB}"/>
    <cellStyle name="Comma 3 10 3 2" xfId="24671" xr:uid="{5158593F-ADB6-496B-871B-FF0B885F05E0}"/>
    <cellStyle name="Comma 3 11" xfId="10655" xr:uid="{914CAD59-A922-495B-8C0E-11C48BC8E1E4}"/>
    <cellStyle name="Comma 3 11 2" xfId="21167" xr:uid="{3F75DDF1-4F5A-4BC3-8833-E428AED19000}"/>
    <cellStyle name="Comma 3 2" xfId="13" xr:uid="{00000000-0005-0000-0000-00000A020000}"/>
    <cellStyle name="Comma 3 2 10" xfId="10656" xr:uid="{38A4E6DB-30BD-41AD-957E-0D2B696FA84D}"/>
    <cellStyle name="Comma 3 2 10 2" xfId="21168" xr:uid="{F0B3B525-E8D6-4B61-A155-DF97BE06000D}"/>
    <cellStyle name="Comma 3 2 2" xfId="14" xr:uid="{00000000-0005-0000-0000-00000B020000}"/>
    <cellStyle name="Comma 3 2 2 2" xfId="153" xr:uid="{00000000-0005-0000-0000-00000C020000}"/>
    <cellStyle name="Comma 3 2 2 2 2" xfId="246" xr:uid="{00000000-0005-0000-0000-00000D020000}"/>
    <cellStyle name="Comma 3 2 2 2 2 2" xfId="534" xr:uid="{00000000-0005-0000-0000-00000E020000}"/>
    <cellStyle name="Comma 3 2 2 2 2 2 2" xfId="973" xr:uid="{00000000-0005-0000-0000-00000F020000}"/>
    <cellStyle name="Comma 3 2 2 2 2 2 2 2" xfId="1411" xr:uid="{00000000-0005-0000-0000-000010020000}"/>
    <cellStyle name="Comma 3 2 2 2 2 2 2 2 2" xfId="2726" xr:uid="{00000000-0005-0000-0000-000011020000}"/>
    <cellStyle name="Comma 3 2 2 2 2 2 2 2 2 2" xfId="6231" xr:uid="{13EF1BCB-2CAB-4154-B241-CC3DD125FB19}"/>
    <cellStyle name="Comma 3 2 2 2 2 2 2 2 2 2 2" xfId="9735" xr:uid="{14984112-C607-48FD-8DE4-153EABC673BF}"/>
    <cellStyle name="Comma 3 2 2 2 2 2 2 2 2 2 2 2" xfId="20247" xr:uid="{D79BA031-2BAF-4024-ADB0-94126D942348}"/>
    <cellStyle name="Comma 3 2 2 2 2 2 2 2 2 2 2 2 2" xfId="30759" xr:uid="{C83313BC-60E2-4C8B-B228-A38EE72BC5B2}"/>
    <cellStyle name="Comma 3 2 2 2 2 2 2 2 2 2 3" xfId="16743" xr:uid="{EDAE6DF9-8C6B-452E-8139-1E4982388D9D}"/>
    <cellStyle name="Comma 3 2 2 2 2 2 2 2 2 2 3 2" xfId="27255" xr:uid="{6A369955-8779-4ABD-9C09-8225F95014EA}"/>
    <cellStyle name="Comma 3 2 2 2 2 2 2 2 2 3" xfId="13239" xr:uid="{588FCB28-B6AB-49F5-B954-843836418890}"/>
    <cellStyle name="Comma 3 2 2 2 2 2 2 2 2 3 2" xfId="23751" xr:uid="{C14DE4CC-C053-4FED-ACB1-024234C519BA}"/>
    <cellStyle name="Comma 3 2 2 2 2 2 2 2 3" xfId="3602" xr:uid="{00000000-0005-0000-0000-00000E010000}"/>
    <cellStyle name="Comma 3 2 2 2 2 2 2 2 3 2" xfId="7107" xr:uid="{AC95B8DD-6039-495B-A165-12ED6E8F7305}"/>
    <cellStyle name="Comma 3 2 2 2 2 2 2 2 3 2 2" xfId="10611" xr:uid="{1F95526B-AA4C-4EC4-BECC-172EB02E8732}"/>
    <cellStyle name="Comma 3 2 2 2 2 2 2 2 3 2 2 2" xfId="21123" xr:uid="{623A3ABB-23E9-40AA-B2C1-7DFEA193FD88}"/>
    <cellStyle name="Comma 3 2 2 2 2 2 2 2 3 2 2 2 2" xfId="31635" xr:uid="{3FF0820D-C174-4B2B-A949-468C884AC00A}"/>
    <cellStyle name="Comma 3 2 2 2 2 2 2 2 3 2 3" xfId="17619" xr:uid="{453FE501-2CAF-4A14-9ADA-7BF4DBD4552C}"/>
    <cellStyle name="Comma 3 2 2 2 2 2 2 2 3 2 3 2" xfId="28131" xr:uid="{068DB238-6795-4A23-A3DE-7A64714AD60D}"/>
    <cellStyle name="Comma 3 2 2 2 2 2 2 2 3 3" xfId="14115" xr:uid="{A88DDE5D-98E0-4F29-AD6E-0D534AE4CB89}"/>
    <cellStyle name="Comma 3 2 2 2 2 2 2 2 3 3 2" xfId="24627" xr:uid="{4D3A20BA-7780-43F2-972B-516CF0817CB7}"/>
    <cellStyle name="Comma 3 2 2 2 2 2 2 2 4" xfId="4917" xr:uid="{399C1AD2-BF5F-4A67-A57E-35DDF70305F6}"/>
    <cellStyle name="Comma 3 2 2 2 2 2 2 2 4 2" xfId="8421" xr:uid="{5F15DB93-FB1E-4E36-95BB-19F02F4F5102}"/>
    <cellStyle name="Comma 3 2 2 2 2 2 2 2 4 2 2" xfId="18933" xr:uid="{58FED356-B8A9-4823-9931-E762B9024AFA}"/>
    <cellStyle name="Comma 3 2 2 2 2 2 2 2 4 2 2 2" xfId="29445" xr:uid="{582C5C6C-9B6B-450B-94C2-8038C28079E9}"/>
    <cellStyle name="Comma 3 2 2 2 2 2 2 2 4 3" xfId="15429" xr:uid="{41174055-9229-448E-80B3-F9E27B313E48}"/>
    <cellStyle name="Comma 3 2 2 2 2 2 2 2 4 3 2" xfId="25941" xr:uid="{43468BCB-04DB-4AB3-9126-1DFB4BD0D8CB}"/>
    <cellStyle name="Comma 3 2 2 2 2 2 2 2 5" xfId="11925" xr:uid="{2ABB5196-D65A-436C-8011-FE6D4F08DE08}"/>
    <cellStyle name="Comma 3 2 2 2 2 2 2 2 5 2" xfId="22437" xr:uid="{67EBF028-3AB4-4B1C-8FF4-892F073264B0}"/>
    <cellStyle name="Comma 3 2 2 2 2 2 2 3" xfId="2288" xr:uid="{00000000-0005-0000-0000-000012020000}"/>
    <cellStyle name="Comma 3 2 2 2 2 2 2 3 2" xfId="5793" xr:uid="{096B8618-1CE0-40C1-8298-36B79345EA5D}"/>
    <cellStyle name="Comma 3 2 2 2 2 2 2 3 2 2" xfId="9297" xr:uid="{BD8281ED-1968-4A4C-9784-497F1CE1EB0A}"/>
    <cellStyle name="Comma 3 2 2 2 2 2 2 3 2 2 2" xfId="19809" xr:uid="{5BF82EE7-F25B-4B17-A1AB-A100A0D9E90A}"/>
    <cellStyle name="Comma 3 2 2 2 2 2 2 3 2 2 2 2" xfId="30321" xr:uid="{70D42C4B-7726-4D84-813B-A7DA2A8DEE37}"/>
    <cellStyle name="Comma 3 2 2 2 2 2 2 3 2 3" xfId="16305" xr:uid="{752D749A-1428-45BD-B5F0-5D0F0CF4B406}"/>
    <cellStyle name="Comma 3 2 2 2 2 2 2 3 2 3 2" xfId="26817" xr:uid="{8AB2A938-EB4F-421B-8D7F-BB05E86436B5}"/>
    <cellStyle name="Comma 3 2 2 2 2 2 2 3 3" xfId="12801" xr:uid="{E344CA02-B068-4C79-AEF3-6056041A14AB}"/>
    <cellStyle name="Comma 3 2 2 2 2 2 2 3 3 2" xfId="23313" xr:uid="{533478D8-41FC-42C9-ABD8-759E1B8129E6}"/>
    <cellStyle name="Comma 3 2 2 2 2 2 2 4" xfId="3164" xr:uid="{00000000-0005-0000-0000-00000D010000}"/>
    <cellStyle name="Comma 3 2 2 2 2 2 2 4 2" xfId="6669" xr:uid="{49D83C1B-49B3-4DDD-B16F-05FA5D9A5F58}"/>
    <cellStyle name="Comma 3 2 2 2 2 2 2 4 2 2" xfId="10173" xr:uid="{7F9B74ED-785E-4F26-99A8-C4717D2FB937}"/>
    <cellStyle name="Comma 3 2 2 2 2 2 2 4 2 2 2" xfId="20685" xr:uid="{5C68E347-D427-45ED-8CF1-A87F9D0078A5}"/>
    <cellStyle name="Comma 3 2 2 2 2 2 2 4 2 2 2 2" xfId="31197" xr:uid="{F76BC733-87D8-45A2-9DA2-8D444FA6B027}"/>
    <cellStyle name="Comma 3 2 2 2 2 2 2 4 2 3" xfId="17181" xr:uid="{225E5A49-8AFB-43AE-841D-CC50F8BA3BC4}"/>
    <cellStyle name="Comma 3 2 2 2 2 2 2 4 2 3 2" xfId="27693" xr:uid="{AB7B3079-F6C1-49F8-B9D3-1FEF0D9F00D9}"/>
    <cellStyle name="Comma 3 2 2 2 2 2 2 4 3" xfId="13677" xr:uid="{84726615-7767-46B1-BEB1-5BF6C4B506E8}"/>
    <cellStyle name="Comma 3 2 2 2 2 2 2 4 3 2" xfId="24189" xr:uid="{4191EF2F-B213-4CE1-A8C3-EADDAB4300B4}"/>
    <cellStyle name="Comma 3 2 2 2 2 2 2 5" xfId="4479" xr:uid="{0F971D83-637F-4310-A6F2-381F57F54CC8}"/>
    <cellStyle name="Comma 3 2 2 2 2 2 2 5 2" xfId="7983" xr:uid="{31FD7FF2-63D0-4B9E-AA0A-6F0E81E982EB}"/>
    <cellStyle name="Comma 3 2 2 2 2 2 2 5 2 2" xfId="18495" xr:uid="{8D33EBDF-EAAB-4C35-AFCC-CECA05109D5B}"/>
    <cellStyle name="Comma 3 2 2 2 2 2 2 5 2 2 2" xfId="29007" xr:uid="{C11ADF3C-B416-4F58-BF2E-E54B3D24F56E}"/>
    <cellStyle name="Comma 3 2 2 2 2 2 2 5 3" xfId="14991" xr:uid="{B9806EF7-0F1A-4BFD-A3B7-5BBBEACDD694}"/>
    <cellStyle name="Comma 3 2 2 2 2 2 2 5 3 2" xfId="25503" xr:uid="{06518B6D-353A-4AAF-96C1-51C32B45D29C}"/>
    <cellStyle name="Comma 3 2 2 2 2 2 2 6" xfId="11487" xr:uid="{7AF9B0A3-CF8B-4077-BDCC-B5B4276C64A6}"/>
    <cellStyle name="Comma 3 2 2 2 2 2 2 6 2" xfId="21999" xr:uid="{E5F5D400-C34F-428C-84E0-02853BD27243}"/>
    <cellStyle name="Comma 3 2 2 2 2 2 3" xfId="1850" xr:uid="{00000000-0005-0000-0000-000013020000}"/>
    <cellStyle name="Comma 3 2 2 2 2 2 3 2" xfId="5355" xr:uid="{AEA5465A-BBE6-4EEF-8A96-EF3C7B760AF3}"/>
    <cellStyle name="Comma 3 2 2 2 2 2 3 2 2" xfId="8859" xr:uid="{1040D4F6-8770-4A16-8433-892F09783D16}"/>
    <cellStyle name="Comma 3 2 2 2 2 2 3 2 2 2" xfId="19371" xr:uid="{BBD688DE-0D78-4D51-BC66-094B5C2436B5}"/>
    <cellStyle name="Comma 3 2 2 2 2 2 3 2 2 2 2" xfId="29883" xr:uid="{4D8D2FEC-10C8-4F89-B09D-B9003374A953}"/>
    <cellStyle name="Comma 3 2 2 2 2 2 3 2 3" xfId="15867" xr:uid="{260435B5-E30B-4840-97BA-CC8221E423EF}"/>
    <cellStyle name="Comma 3 2 2 2 2 2 3 2 3 2" xfId="26379" xr:uid="{3B6813B7-D00C-401D-B9F4-A52F3917E6C5}"/>
    <cellStyle name="Comma 3 2 2 2 2 2 3 3" xfId="12363" xr:uid="{3C7E5921-B1BE-4D4C-8294-DD823E80D19A}"/>
    <cellStyle name="Comma 3 2 2 2 2 2 3 3 2" xfId="22875" xr:uid="{995483C3-9108-4F5A-BEED-EE24D7FB4A71}"/>
    <cellStyle name="Comma 3 2 2 2 2 2 4" xfId="4041" xr:uid="{52E982FB-5F0D-44B0-B7D6-406631538B71}"/>
    <cellStyle name="Comma 3 2 2 2 2 2 4 2" xfId="7545" xr:uid="{80EFD58B-C97C-4B3A-9B99-A1DD75A330F1}"/>
    <cellStyle name="Comma 3 2 2 2 2 2 4 2 2" xfId="18057" xr:uid="{CB10B74B-B639-43E4-848C-278BC4217656}"/>
    <cellStyle name="Comma 3 2 2 2 2 2 4 2 2 2" xfId="28569" xr:uid="{BE15276C-AFD9-43FA-A642-3D0F695BAD1B}"/>
    <cellStyle name="Comma 3 2 2 2 2 2 4 3" xfId="14553" xr:uid="{4EB563D5-5F4C-4DF4-B806-FB9264620F61}"/>
    <cellStyle name="Comma 3 2 2 2 2 2 4 3 2" xfId="25065" xr:uid="{1D332A52-769E-4B37-8A50-310784C7A3CB}"/>
    <cellStyle name="Comma 3 2 2 2 2 2 5" xfId="11049" xr:uid="{B4912A84-7963-4116-9487-AEFD5B1A05F5}"/>
    <cellStyle name="Comma 3 2 2 2 2 2 5 2" xfId="21561" xr:uid="{45061804-5D2C-4328-9A57-56A5B407C9B8}"/>
    <cellStyle name="Comma 3 2 2 2 2 3" xfId="390" xr:uid="{00000000-0005-0000-0000-000014020000}"/>
    <cellStyle name="Comma 3 2 2 2 2 3 2" xfId="829" xr:uid="{00000000-0005-0000-0000-000015020000}"/>
    <cellStyle name="Comma 3 2 2 2 2 3 2 2" xfId="1267" xr:uid="{00000000-0005-0000-0000-000016020000}"/>
    <cellStyle name="Comma 3 2 2 2 2 3 2 2 2" xfId="2582" xr:uid="{00000000-0005-0000-0000-000017020000}"/>
    <cellStyle name="Comma 3 2 2 2 2 3 2 2 2 2" xfId="6087" xr:uid="{41EE0A48-E83E-4935-B830-CC68A2F6D328}"/>
    <cellStyle name="Comma 3 2 2 2 2 3 2 2 2 2 2" xfId="9591" xr:uid="{59F44AAE-B882-4189-B09E-68AEF7DB0376}"/>
    <cellStyle name="Comma 3 2 2 2 2 3 2 2 2 2 2 2" xfId="20103" xr:uid="{2554406F-6D9C-480B-ABFE-F93A52440B8D}"/>
    <cellStyle name="Comma 3 2 2 2 2 3 2 2 2 2 2 2 2" xfId="30615" xr:uid="{C5A5A336-CBEA-4039-BADB-A98204D5F567}"/>
    <cellStyle name="Comma 3 2 2 2 2 3 2 2 2 2 3" xfId="16599" xr:uid="{50A14FA2-9A6B-4ABB-BF89-D1EEAF6AD1A2}"/>
    <cellStyle name="Comma 3 2 2 2 2 3 2 2 2 2 3 2" xfId="27111" xr:uid="{FD6CFADE-8E12-45A1-8F40-766B10B30115}"/>
    <cellStyle name="Comma 3 2 2 2 2 3 2 2 2 3" xfId="13095" xr:uid="{5FBFBC16-049E-4485-833E-26CD4FD57B35}"/>
    <cellStyle name="Comma 3 2 2 2 2 3 2 2 2 3 2" xfId="23607" xr:uid="{06099DB2-6A9D-47CE-9FA1-F01A8FD4BE22}"/>
    <cellStyle name="Comma 3 2 2 2 2 3 2 2 3" xfId="3458" xr:uid="{00000000-0005-0000-0000-000011010000}"/>
    <cellStyle name="Comma 3 2 2 2 2 3 2 2 3 2" xfId="6963" xr:uid="{F395A612-D6E3-4209-B093-2FB9DBE26F5B}"/>
    <cellStyle name="Comma 3 2 2 2 2 3 2 2 3 2 2" xfId="10467" xr:uid="{C215A1EB-C788-4FAE-8A08-77C0555876F0}"/>
    <cellStyle name="Comma 3 2 2 2 2 3 2 2 3 2 2 2" xfId="20979" xr:uid="{8CC5F355-6D16-4CB0-8AB4-6F6862DBDE8C}"/>
    <cellStyle name="Comma 3 2 2 2 2 3 2 2 3 2 2 2 2" xfId="31491" xr:uid="{596D5F9E-A676-4A3B-9168-69B9039A00BD}"/>
    <cellStyle name="Comma 3 2 2 2 2 3 2 2 3 2 3" xfId="17475" xr:uid="{B78A8B0D-1915-4080-8F79-56FEA1F79944}"/>
    <cellStyle name="Comma 3 2 2 2 2 3 2 2 3 2 3 2" xfId="27987" xr:uid="{4C6AFCB3-A3AF-4BA3-91A5-9D8A0CBAAEB0}"/>
    <cellStyle name="Comma 3 2 2 2 2 3 2 2 3 3" xfId="13971" xr:uid="{37D71432-EE0D-405C-98DE-40B8F168F97B}"/>
    <cellStyle name="Comma 3 2 2 2 2 3 2 2 3 3 2" xfId="24483" xr:uid="{A83627C1-2486-4792-A12F-64F9353F6361}"/>
    <cellStyle name="Comma 3 2 2 2 2 3 2 2 4" xfId="4773" xr:uid="{3C4D7767-CB23-40F8-92A0-1AA03A3D458D}"/>
    <cellStyle name="Comma 3 2 2 2 2 3 2 2 4 2" xfId="8277" xr:uid="{6A4E7F10-329F-4F93-889D-784021C6965F}"/>
    <cellStyle name="Comma 3 2 2 2 2 3 2 2 4 2 2" xfId="18789" xr:uid="{C45F886F-ADF4-40CB-B1DC-A297FAE67D17}"/>
    <cellStyle name="Comma 3 2 2 2 2 3 2 2 4 2 2 2" xfId="29301" xr:uid="{2E6A39BC-016D-49C3-8FE6-4C8E7FC596DE}"/>
    <cellStyle name="Comma 3 2 2 2 2 3 2 2 4 3" xfId="15285" xr:uid="{F081AF70-FD9C-42EB-AF6C-097760800010}"/>
    <cellStyle name="Comma 3 2 2 2 2 3 2 2 4 3 2" xfId="25797" xr:uid="{B814122B-6DE2-4D68-A133-B14CC62D19FD}"/>
    <cellStyle name="Comma 3 2 2 2 2 3 2 2 5" xfId="11781" xr:uid="{283BC9E3-E72D-4FF8-8BCB-547F7708A9BA}"/>
    <cellStyle name="Comma 3 2 2 2 2 3 2 2 5 2" xfId="22293" xr:uid="{AFB9A30D-DB80-4176-B9C0-8E409CED3D55}"/>
    <cellStyle name="Comma 3 2 2 2 2 3 2 3" xfId="2144" xr:uid="{00000000-0005-0000-0000-000018020000}"/>
    <cellStyle name="Comma 3 2 2 2 2 3 2 3 2" xfId="5649" xr:uid="{5B78098D-0952-4C72-A0F4-9885ABB21342}"/>
    <cellStyle name="Comma 3 2 2 2 2 3 2 3 2 2" xfId="9153" xr:uid="{588CA29E-07E4-4C5B-9DA6-D29013DFE4EF}"/>
    <cellStyle name="Comma 3 2 2 2 2 3 2 3 2 2 2" xfId="19665" xr:uid="{D3E7E4D3-81F6-48CF-88CE-F7C46A41660B}"/>
    <cellStyle name="Comma 3 2 2 2 2 3 2 3 2 2 2 2" xfId="30177" xr:uid="{9A15D957-AA78-4523-B474-CA7B95C72F02}"/>
    <cellStyle name="Comma 3 2 2 2 2 3 2 3 2 3" xfId="16161" xr:uid="{8D6BBC83-9DDF-4ECD-B08C-60E5BEB36DD9}"/>
    <cellStyle name="Comma 3 2 2 2 2 3 2 3 2 3 2" xfId="26673" xr:uid="{9E6C2975-A627-4591-B27B-8858D7B6D6DC}"/>
    <cellStyle name="Comma 3 2 2 2 2 3 2 3 3" xfId="12657" xr:uid="{F9CB9F8A-5B94-4EB2-B992-75278048C28F}"/>
    <cellStyle name="Comma 3 2 2 2 2 3 2 3 3 2" xfId="23169" xr:uid="{1574A6F9-1188-4816-B911-6C37C16AF8C5}"/>
    <cellStyle name="Comma 3 2 2 2 2 3 2 4" xfId="3020" xr:uid="{00000000-0005-0000-0000-000010010000}"/>
    <cellStyle name="Comma 3 2 2 2 2 3 2 4 2" xfId="6525" xr:uid="{D3ABE3FE-AA49-4E96-BF98-C12BC820994A}"/>
    <cellStyle name="Comma 3 2 2 2 2 3 2 4 2 2" xfId="10029" xr:uid="{57850AEF-088E-421A-8E14-B9CCFF86A63C}"/>
    <cellStyle name="Comma 3 2 2 2 2 3 2 4 2 2 2" xfId="20541" xr:uid="{7E5D62DF-9981-4DB3-B421-D3279C2843C3}"/>
    <cellStyle name="Comma 3 2 2 2 2 3 2 4 2 2 2 2" xfId="31053" xr:uid="{938BF98E-C4D7-4B75-B721-2EC9CE267B57}"/>
    <cellStyle name="Comma 3 2 2 2 2 3 2 4 2 3" xfId="17037" xr:uid="{A387515B-B84A-43BD-BC7D-676B4DD3C45A}"/>
    <cellStyle name="Comma 3 2 2 2 2 3 2 4 2 3 2" xfId="27549" xr:uid="{B1CDD220-E717-450B-A88A-AAF10EE51120}"/>
    <cellStyle name="Comma 3 2 2 2 2 3 2 4 3" xfId="13533" xr:uid="{8098F337-F9D3-4C5B-8BFF-EB4281215037}"/>
    <cellStyle name="Comma 3 2 2 2 2 3 2 4 3 2" xfId="24045" xr:uid="{38700D84-E5B4-4943-AE79-105774EDD56B}"/>
    <cellStyle name="Comma 3 2 2 2 2 3 2 5" xfId="4335" xr:uid="{EBCE1527-5A21-483A-8C0D-32D5B4451CF1}"/>
    <cellStyle name="Comma 3 2 2 2 2 3 2 5 2" xfId="7839" xr:uid="{AD4B76E5-EE05-4E23-93F8-B5B6073C5E24}"/>
    <cellStyle name="Comma 3 2 2 2 2 3 2 5 2 2" xfId="18351" xr:uid="{7527D269-545F-4DAC-9344-7FA0ACF6C3A2}"/>
    <cellStyle name="Comma 3 2 2 2 2 3 2 5 2 2 2" xfId="28863" xr:uid="{3805AE8C-D098-484B-B276-657483AAD965}"/>
    <cellStyle name="Comma 3 2 2 2 2 3 2 5 3" xfId="14847" xr:uid="{F0223788-0916-475F-BDC3-E78556670639}"/>
    <cellStyle name="Comma 3 2 2 2 2 3 2 5 3 2" xfId="25359" xr:uid="{EB663E0A-41E4-413B-80AC-C98DA1403DFD}"/>
    <cellStyle name="Comma 3 2 2 2 2 3 2 6" xfId="11343" xr:uid="{C3003A5F-12EB-48D4-8C4D-544B2547971C}"/>
    <cellStyle name="Comma 3 2 2 2 2 3 2 6 2" xfId="21855" xr:uid="{61727567-EB0E-40EB-89E5-A4DB9737D33D}"/>
    <cellStyle name="Comma 3 2 2 2 2 3 3" xfId="1706" xr:uid="{00000000-0005-0000-0000-000019020000}"/>
    <cellStyle name="Comma 3 2 2 2 2 3 3 2" xfId="5211" xr:uid="{2FF1518A-37FF-49FC-86D5-D48DA112F5FC}"/>
    <cellStyle name="Comma 3 2 2 2 2 3 3 2 2" xfId="8715" xr:uid="{A078C23A-93B5-4E11-87F0-C496DB6D7D21}"/>
    <cellStyle name="Comma 3 2 2 2 2 3 3 2 2 2" xfId="19227" xr:uid="{F93CFF2B-5116-471F-A8C1-5AC5D9F94599}"/>
    <cellStyle name="Comma 3 2 2 2 2 3 3 2 2 2 2" xfId="29739" xr:uid="{891F9707-1393-406F-8115-76AFEE6C1E14}"/>
    <cellStyle name="Comma 3 2 2 2 2 3 3 2 3" xfId="15723" xr:uid="{18D27B7F-83A0-471B-8337-56352C8FD6BF}"/>
    <cellStyle name="Comma 3 2 2 2 2 3 3 2 3 2" xfId="26235" xr:uid="{E45861C4-583A-4F04-BD72-2C2199F91E01}"/>
    <cellStyle name="Comma 3 2 2 2 2 3 3 3" xfId="12219" xr:uid="{07BBB251-BDC3-4027-B3F3-6D7D30940392}"/>
    <cellStyle name="Comma 3 2 2 2 2 3 3 3 2" xfId="22731" xr:uid="{37247B3E-E669-4C78-B273-5767634FDAE9}"/>
    <cellStyle name="Comma 3 2 2 2 2 3 4" xfId="3897" xr:uid="{AFBD28F5-2770-4F75-8ACA-18A6C5C4DF62}"/>
    <cellStyle name="Comma 3 2 2 2 2 3 4 2" xfId="7401" xr:uid="{43D81AC5-1924-42E4-8CA7-575E9D031264}"/>
    <cellStyle name="Comma 3 2 2 2 2 3 4 2 2" xfId="17913" xr:uid="{1A36768A-B93F-4823-A458-41A33A3628EE}"/>
    <cellStyle name="Comma 3 2 2 2 2 3 4 2 2 2" xfId="28425" xr:uid="{F19896C7-F5F3-4BE2-982D-49A153EE083F}"/>
    <cellStyle name="Comma 3 2 2 2 2 3 4 3" xfId="14409" xr:uid="{62D60A25-2084-4CDB-8DC6-C3122ED759D3}"/>
    <cellStyle name="Comma 3 2 2 2 2 3 4 3 2" xfId="24921" xr:uid="{DF690E55-F7C3-4A72-AFC1-D4072DF57961}"/>
    <cellStyle name="Comma 3 2 2 2 2 3 5" xfId="10905" xr:uid="{A6BEF9FC-404D-443C-BF02-E1FCFA2FE5AA}"/>
    <cellStyle name="Comma 3 2 2 2 2 3 5 2" xfId="21417" xr:uid="{025584F8-81AF-4E38-BB56-36FADA4EC10E}"/>
    <cellStyle name="Comma 3 2 2 2 2 4" xfId="685" xr:uid="{00000000-0005-0000-0000-00001A020000}"/>
    <cellStyle name="Comma 3 2 2 2 2 4 2" xfId="1123" xr:uid="{00000000-0005-0000-0000-00001B020000}"/>
    <cellStyle name="Comma 3 2 2 2 2 4 2 2" xfId="2438" xr:uid="{00000000-0005-0000-0000-00001C020000}"/>
    <cellStyle name="Comma 3 2 2 2 2 4 2 2 2" xfId="5943" xr:uid="{34A7242C-C37C-45B8-8393-1AE61B80DBBE}"/>
    <cellStyle name="Comma 3 2 2 2 2 4 2 2 2 2" xfId="9447" xr:uid="{DC6B8F3C-27A7-4A02-A20F-400B61D67643}"/>
    <cellStyle name="Comma 3 2 2 2 2 4 2 2 2 2 2" xfId="19959" xr:uid="{3B4BA56F-6D97-49BC-9B2A-2A460DB6B838}"/>
    <cellStyle name="Comma 3 2 2 2 2 4 2 2 2 2 2 2" xfId="30471" xr:uid="{6E80FFD0-061D-4CCE-A691-5406231F21D9}"/>
    <cellStyle name="Comma 3 2 2 2 2 4 2 2 2 3" xfId="16455" xr:uid="{55C01A9D-8BB3-497A-92C1-BA7F08FF2D7E}"/>
    <cellStyle name="Comma 3 2 2 2 2 4 2 2 2 3 2" xfId="26967" xr:uid="{DF6DFA06-F375-4E88-B0B5-7472D4353C4E}"/>
    <cellStyle name="Comma 3 2 2 2 2 4 2 2 3" xfId="12951" xr:uid="{5F967A54-4E7F-4D22-83DC-06CB45A67C86}"/>
    <cellStyle name="Comma 3 2 2 2 2 4 2 2 3 2" xfId="23463" xr:uid="{D4BF1734-1ED9-468B-A546-9D41BCEA2044}"/>
    <cellStyle name="Comma 3 2 2 2 2 4 2 3" xfId="3314" xr:uid="{00000000-0005-0000-0000-000013010000}"/>
    <cellStyle name="Comma 3 2 2 2 2 4 2 3 2" xfId="6819" xr:uid="{A4EA8655-81E2-4724-A3AC-BD9083C9E128}"/>
    <cellStyle name="Comma 3 2 2 2 2 4 2 3 2 2" xfId="10323" xr:uid="{BECEA654-ACD6-4D18-BAA5-A8C13D4A7537}"/>
    <cellStyle name="Comma 3 2 2 2 2 4 2 3 2 2 2" xfId="20835" xr:uid="{2532BA31-A000-4DC1-A20A-6EED14B78708}"/>
    <cellStyle name="Comma 3 2 2 2 2 4 2 3 2 2 2 2" xfId="31347" xr:uid="{AF306790-D3DA-441A-8931-1759D3CC4AC5}"/>
    <cellStyle name="Comma 3 2 2 2 2 4 2 3 2 3" xfId="17331" xr:uid="{36E8D2DD-EAE7-4BFF-BA23-2BCFABFD8B76}"/>
    <cellStyle name="Comma 3 2 2 2 2 4 2 3 2 3 2" xfId="27843" xr:uid="{F15D4DC8-44DD-4793-BD37-5145596FF99D}"/>
    <cellStyle name="Comma 3 2 2 2 2 4 2 3 3" xfId="13827" xr:uid="{7B229E89-4968-418F-8B6A-E3DE92091398}"/>
    <cellStyle name="Comma 3 2 2 2 2 4 2 3 3 2" xfId="24339" xr:uid="{9706CFD2-E9A0-4191-9330-0F5717183FF2}"/>
    <cellStyle name="Comma 3 2 2 2 2 4 2 4" xfId="4629" xr:uid="{D2282BC7-20BA-4F79-B7B3-5EB5EABF5935}"/>
    <cellStyle name="Comma 3 2 2 2 2 4 2 4 2" xfId="8133" xr:uid="{FD75A913-8F86-46D0-BAD1-50C75BDE88E2}"/>
    <cellStyle name="Comma 3 2 2 2 2 4 2 4 2 2" xfId="18645" xr:uid="{8F034851-50E0-4D01-857C-8C4B9CCDC9BE}"/>
    <cellStyle name="Comma 3 2 2 2 2 4 2 4 2 2 2" xfId="29157" xr:uid="{E5462BDF-94B9-4455-A19C-A9B31F033E72}"/>
    <cellStyle name="Comma 3 2 2 2 2 4 2 4 3" xfId="15141" xr:uid="{5DFB0FB2-793E-483C-9100-9DD7B7F3FBFB}"/>
    <cellStyle name="Comma 3 2 2 2 2 4 2 4 3 2" xfId="25653" xr:uid="{D0FED467-AE43-4C31-BF90-3F7D9B5859F0}"/>
    <cellStyle name="Comma 3 2 2 2 2 4 2 5" xfId="11637" xr:uid="{F74696A6-80B3-49BB-B6A2-86A3912E4ED6}"/>
    <cellStyle name="Comma 3 2 2 2 2 4 2 5 2" xfId="22149" xr:uid="{182B8FB6-DA46-4DBD-B166-3D4103FEA0AF}"/>
    <cellStyle name="Comma 3 2 2 2 2 4 3" xfId="2000" xr:uid="{00000000-0005-0000-0000-00001D020000}"/>
    <cellStyle name="Comma 3 2 2 2 2 4 3 2" xfId="5505" xr:uid="{076991F4-7141-4BF5-825A-360B952C9E58}"/>
    <cellStyle name="Comma 3 2 2 2 2 4 3 2 2" xfId="9009" xr:uid="{1C3E2A18-6A09-4D92-86F8-A10A0FC6769C}"/>
    <cellStyle name="Comma 3 2 2 2 2 4 3 2 2 2" xfId="19521" xr:uid="{8B10C13A-D82F-4B71-982F-367C197E58AA}"/>
    <cellStyle name="Comma 3 2 2 2 2 4 3 2 2 2 2" xfId="30033" xr:uid="{4F52294C-56FA-476C-969F-41B25F40B630}"/>
    <cellStyle name="Comma 3 2 2 2 2 4 3 2 3" xfId="16017" xr:uid="{366F5187-6882-4899-8A2F-7731D65F8F1D}"/>
    <cellStyle name="Comma 3 2 2 2 2 4 3 2 3 2" xfId="26529" xr:uid="{74379E7E-47D8-443C-9213-C9545C8D8A34}"/>
    <cellStyle name="Comma 3 2 2 2 2 4 3 3" xfId="12513" xr:uid="{C9E19F6E-8050-4CCA-B303-98090C82CCA8}"/>
    <cellStyle name="Comma 3 2 2 2 2 4 3 3 2" xfId="23025" xr:uid="{F6583C02-596D-4467-93D5-2E7F810B8457}"/>
    <cellStyle name="Comma 3 2 2 2 2 4 4" xfId="2876" xr:uid="{00000000-0005-0000-0000-000012010000}"/>
    <cellStyle name="Comma 3 2 2 2 2 4 4 2" xfId="6381" xr:uid="{2C31E724-3B12-4FFA-A178-8742B85F0D96}"/>
    <cellStyle name="Comma 3 2 2 2 2 4 4 2 2" xfId="9885" xr:uid="{99800071-0768-4F7F-8ABD-75AA647D5C46}"/>
    <cellStyle name="Comma 3 2 2 2 2 4 4 2 2 2" xfId="20397" xr:uid="{02FD9AC1-8EC5-40F9-A006-00BAC19EA7D4}"/>
    <cellStyle name="Comma 3 2 2 2 2 4 4 2 2 2 2" xfId="30909" xr:uid="{6DE1F442-8A09-41CB-B1F8-40F8955B7CD7}"/>
    <cellStyle name="Comma 3 2 2 2 2 4 4 2 3" xfId="16893" xr:uid="{F7EE5A51-B003-4BDD-9A95-7966BD3F3C70}"/>
    <cellStyle name="Comma 3 2 2 2 2 4 4 2 3 2" xfId="27405" xr:uid="{4C5598D0-5B9F-4B7A-A8EC-65862A4788BF}"/>
    <cellStyle name="Comma 3 2 2 2 2 4 4 3" xfId="13389" xr:uid="{6D2C743F-D421-4469-B846-7501DC0FF55E}"/>
    <cellStyle name="Comma 3 2 2 2 2 4 4 3 2" xfId="23901" xr:uid="{3017101E-53EF-4265-919E-E6DC986FE0AE}"/>
    <cellStyle name="Comma 3 2 2 2 2 4 5" xfId="4191" xr:uid="{C10A022E-2F50-4E08-B441-B28475FC029F}"/>
    <cellStyle name="Comma 3 2 2 2 2 4 5 2" xfId="7695" xr:uid="{03098244-B409-4122-A41F-A327C1550526}"/>
    <cellStyle name="Comma 3 2 2 2 2 4 5 2 2" xfId="18207" xr:uid="{042A8405-6923-4DAA-912F-0A471FF75FBD}"/>
    <cellStyle name="Comma 3 2 2 2 2 4 5 2 2 2" xfId="28719" xr:uid="{7253D7BF-3C61-455E-B078-2E72117CC36A}"/>
    <cellStyle name="Comma 3 2 2 2 2 4 5 3" xfId="14703" xr:uid="{0F406177-A70D-4140-BE1B-AE391B33187A}"/>
    <cellStyle name="Comma 3 2 2 2 2 4 5 3 2" xfId="25215" xr:uid="{627908D1-1149-4606-B012-9D32945C9F2E}"/>
    <cellStyle name="Comma 3 2 2 2 2 4 6" xfId="11199" xr:uid="{06ADEC09-8385-4CF3-9AE1-A880C42108CC}"/>
    <cellStyle name="Comma 3 2 2 2 2 4 6 2" xfId="21711" xr:uid="{4760078F-3D38-49CA-86B3-9CB7CC5BDDB1}"/>
    <cellStyle name="Comma 3 2 2 2 2 5" xfId="1562" xr:uid="{00000000-0005-0000-0000-00001E020000}"/>
    <cellStyle name="Comma 3 2 2 2 2 5 2" xfId="5067" xr:uid="{E147BCFD-5727-4ED0-BE14-88A5296D9804}"/>
    <cellStyle name="Comma 3 2 2 2 2 5 2 2" xfId="8571" xr:uid="{2BB99A6C-97B4-4F3C-8C27-BB30F7DE935A}"/>
    <cellStyle name="Comma 3 2 2 2 2 5 2 2 2" xfId="19083" xr:uid="{3671E65E-9184-45D8-9E29-ECF171C1DB52}"/>
    <cellStyle name="Comma 3 2 2 2 2 5 2 2 2 2" xfId="29595" xr:uid="{3087E97E-C8BA-4D6A-B6C8-8348BF7BF6C5}"/>
    <cellStyle name="Comma 3 2 2 2 2 5 2 3" xfId="15579" xr:uid="{689E5DF4-30F7-41B3-9E26-242F1F030008}"/>
    <cellStyle name="Comma 3 2 2 2 2 5 2 3 2" xfId="26091" xr:uid="{11F224DF-4AAA-466D-806A-B42818BE6814}"/>
    <cellStyle name="Comma 3 2 2 2 2 5 3" xfId="12075" xr:uid="{FF58E240-073E-4805-AD93-2EFE88F667A3}"/>
    <cellStyle name="Comma 3 2 2 2 2 5 3 2" xfId="22587" xr:uid="{D4053741-9763-47FC-A011-46EC649EA90B}"/>
    <cellStyle name="Comma 3 2 2 2 2 6" xfId="3753" xr:uid="{D075D5E8-AA04-4259-B609-C00B2512D43F}"/>
    <cellStyle name="Comma 3 2 2 2 2 6 2" xfId="7257" xr:uid="{53A44E9C-FAC4-4189-86E6-2D7CCA08CC07}"/>
    <cellStyle name="Comma 3 2 2 2 2 6 2 2" xfId="17769" xr:uid="{A7F13292-80AB-44C0-A8C9-4FDF761F087F}"/>
    <cellStyle name="Comma 3 2 2 2 2 6 2 2 2" xfId="28281" xr:uid="{854D9E06-4666-455A-B989-46C5EADFAC2F}"/>
    <cellStyle name="Comma 3 2 2 2 2 6 3" xfId="14265" xr:uid="{6A5A6D0D-5A15-400D-A85C-EE6D4ECA822D}"/>
    <cellStyle name="Comma 3 2 2 2 2 6 3 2" xfId="24777" xr:uid="{0D4FE070-189C-45C5-A9CD-8A3A29C4B8C6}"/>
    <cellStyle name="Comma 3 2 2 2 2 7" xfId="10761" xr:uid="{C03A15FE-FFAB-4BE0-96B2-EE1F3AC30F5A}"/>
    <cellStyle name="Comma 3 2 2 2 2 7 2" xfId="21273" xr:uid="{52B2C288-3AF4-4FC5-80CD-E03A61C0ECBC}"/>
    <cellStyle name="Comma 3 2 2 2 3" xfId="462" xr:uid="{00000000-0005-0000-0000-00001F020000}"/>
    <cellStyle name="Comma 3 2 2 2 3 2" xfId="901" xr:uid="{00000000-0005-0000-0000-000020020000}"/>
    <cellStyle name="Comma 3 2 2 2 3 2 2" xfId="1339" xr:uid="{00000000-0005-0000-0000-000021020000}"/>
    <cellStyle name="Comma 3 2 2 2 3 2 2 2" xfId="2654" xr:uid="{00000000-0005-0000-0000-000022020000}"/>
    <cellStyle name="Comma 3 2 2 2 3 2 2 2 2" xfId="6159" xr:uid="{DEE2DE6A-F781-4CD3-916A-3509AAE61F81}"/>
    <cellStyle name="Comma 3 2 2 2 3 2 2 2 2 2" xfId="9663" xr:uid="{80FAEB2E-AF1F-46E9-997C-DF4A21CD5CEB}"/>
    <cellStyle name="Comma 3 2 2 2 3 2 2 2 2 2 2" xfId="20175" xr:uid="{78BA5AC8-7FE9-43E0-92D1-4A7112DD565A}"/>
    <cellStyle name="Comma 3 2 2 2 3 2 2 2 2 2 2 2" xfId="30687" xr:uid="{CA3F688D-B525-4BCB-8A9F-B4FCFCC72F66}"/>
    <cellStyle name="Comma 3 2 2 2 3 2 2 2 2 3" xfId="16671" xr:uid="{3A04E0EE-AC4B-4117-837E-2EAC46EB651D}"/>
    <cellStyle name="Comma 3 2 2 2 3 2 2 2 2 3 2" xfId="27183" xr:uid="{FDAB1559-2036-4BA3-B489-05449004AE71}"/>
    <cellStyle name="Comma 3 2 2 2 3 2 2 2 3" xfId="13167" xr:uid="{C8121BCC-08FF-45C1-9BB5-B50D38AF9D81}"/>
    <cellStyle name="Comma 3 2 2 2 3 2 2 2 3 2" xfId="23679" xr:uid="{CBEED9A9-26FF-472A-B2E6-281842FBE2AD}"/>
    <cellStyle name="Comma 3 2 2 2 3 2 2 3" xfId="3530" xr:uid="{00000000-0005-0000-0000-000016010000}"/>
    <cellStyle name="Comma 3 2 2 2 3 2 2 3 2" xfId="7035" xr:uid="{5242D177-F753-40BF-BD28-EBED5746C045}"/>
    <cellStyle name="Comma 3 2 2 2 3 2 2 3 2 2" xfId="10539" xr:uid="{23E0DBE7-901A-47DB-90E0-0A475431D54C}"/>
    <cellStyle name="Comma 3 2 2 2 3 2 2 3 2 2 2" xfId="21051" xr:uid="{C5DF5836-606E-499E-99A7-2752D37BB310}"/>
    <cellStyle name="Comma 3 2 2 2 3 2 2 3 2 2 2 2" xfId="31563" xr:uid="{3F929399-436A-4A90-8317-C813F8FFDBD5}"/>
    <cellStyle name="Comma 3 2 2 2 3 2 2 3 2 3" xfId="17547" xr:uid="{DFF9F1A2-E6F3-436B-A061-058AEB48F136}"/>
    <cellStyle name="Comma 3 2 2 2 3 2 2 3 2 3 2" xfId="28059" xr:uid="{6F1CD83B-690D-4F98-889A-94A0235EC32B}"/>
    <cellStyle name="Comma 3 2 2 2 3 2 2 3 3" xfId="14043" xr:uid="{AE3FAACD-0F88-481F-8AE8-F548AAD11EA9}"/>
    <cellStyle name="Comma 3 2 2 2 3 2 2 3 3 2" xfId="24555" xr:uid="{9B7CA1A2-76D3-4F7C-957C-B767B9CEE640}"/>
    <cellStyle name="Comma 3 2 2 2 3 2 2 4" xfId="4845" xr:uid="{D92B503B-35BE-4274-AE9C-36721A31A5A3}"/>
    <cellStyle name="Comma 3 2 2 2 3 2 2 4 2" xfId="8349" xr:uid="{C0343EA0-3FD3-480F-8D53-0C545FD0DEE8}"/>
    <cellStyle name="Comma 3 2 2 2 3 2 2 4 2 2" xfId="18861" xr:uid="{0249EEB7-84F2-4306-8413-B5128A5653DE}"/>
    <cellStyle name="Comma 3 2 2 2 3 2 2 4 2 2 2" xfId="29373" xr:uid="{3B9D4626-8996-4FBA-8B5C-2D178F09B265}"/>
    <cellStyle name="Comma 3 2 2 2 3 2 2 4 3" xfId="15357" xr:uid="{3B286CFA-6A02-4139-83B1-3C08B73E2BD9}"/>
    <cellStyle name="Comma 3 2 2 2 3 2 2 4 3 2" xfId="25869" xr:uid="{23F5C881-067F-4CDD-A92B-4EA1858DDEC9}"/>
    <cellStyle name="Comma 3 2 2 2 3 2 2 5" xfId="11853" xr:uid="{A84D1827-5A01-41B5-9DED-50B1CDDBE351}"/>
    <cellStyle name="Comma 3 2 2 2 3 2 2 5 2" xfId="22365" xr:uid="{F9F8A437-D432-4843-9A3D-5C42F8C7F672}"/>
    <cellStyle name="Comma 3 2 2 2 3 2 3" xfId="2216" xr:uid="{00000000-0005-0000-0000-000023020000}"/>
    <cellStyle name="Comma 3 2 2 2 3 2 3 2" xfId="5721" xr:uid="{0F7AA402-99C9-4996-AE74-3652B1B97CC3}"/>
    <cellStyle name="Comma 3 2 2 2 3 2 3 2 2" xfId="9225" xr:uid="{B7BE1AEF-3AC3-488F-9F4D-FE8F6E23DA3A}"/>
    <cellStyle name="Comma 3 2 2 2 3 2 3 2 2 2" xfId="19737" xr:uid="{3BD96549-900E-4F04-BFF3-2CCFF43E656C}"/>
    <cellStyle name="Comma 3 2 2 2 3 2 3 2 2 2 2" xfId="30249" xr:uid="{93ADED04-617D-442A-9C16-64CEC8797EA2}"/>
    <cellStyle name="Comma 3 2 2 2 3 2 3 2 3" xfId="16233" xr:uid="{5D98BB1E-D3D1-4715-B5CF-112F08D5F3EA}"/>
    <cellStyle name="Comma 3 2 2 2 3 2 3 2 3 2" xfId="26745" xr:uid="{E2EE5DC8-0C09-4D56-8311-F5C7383F9E61}"/>
    <cellStyle name="Comma 3 2 2 2 3 2 3 3" xfId="12729" xr:uid="{0831118C-83C9-4E93-AC05-281844C3654D}"/>
    <cellStyle name="Comma 3 2 2 2 3 2 3 3 2" xfId="23241" xr:uid="{73935F81-54EF-427B-AFEA-8072F0C788C3}"/>
    <cellStyle name="Comma 3 2 2 2 3 2 4" xfId="3092" xr:uid="{00000000-0005-0000-0000-000015010000}"/>
    <cellStyle name="Comma 3 2 2 2 3 2 4 2" xfId="6597" xr:uid="{790B5FF8-ECFB-4219-9207-52656D947295}"/>
    <cellStyle name="Comma 3 2 2 2 3 2 4 2 2" xfId="10101" xr:uid="{39D07830-4709-4C17-A7F5-C7F945134CB7}"/>
    <cellStyle name="Comma 3 2 2 2 3 2 4 2 2 2" xfId="20613" xr:uid="{1D08BDD4-F291-4127-ABA0-05F5C3AD302C}"/>
    <cellStyle name="Comma 3 2 2 2 3 2 4 2 2 2 2" xfId="31125" xr:uid="{0DDD3D9D-0BB4-423E-886E-0C70DCE28E3A}"/>
    <cellStyle name="Comma 3 2 2 2 3 2 4 2 3" xfId="17109" xr:uid="{2486B300-00E9-4864-9D13-8A69F3C3FC9A}"/>
    <cellStyle name="Comma 3 2 2 2 3 2 4 2 3 2" xfId="27621" xr:uid="{91D88683-49DC-4F29-8F96-1FB95C421716}"/>
    <cellStyle name="Comma 3 2 2 2 3 2 4 3" xfId="13605" xr:uid="{2AAEEE81-8B7B-4B9B-A62B-72DAF44FA855}"/>
    <cellStyle name="Comma 3 2 2 2 3 2 4 3 2" xfId="24117" xr:uid="{F822A252-8E87-4228-9E8F-21FF6D81F75D}"/>
    <cellStyle name="Comma 3 2 2 2 3 2 5" xfId="4407" xr:uid="{4AAF735D-A751-499A-A813-806528906965}"/>
    <cellStyle name="Comma 3 2 2 2 3 2 5 2" xfId="7911" xr:uid="{6400B346-7D00-43F2-8D7B-1777FC5C6CE8}"/>
    <cellStyle name="Comma 3 2 2 2 3 2 5 2 2" xfId="18423" xr:uid="{BF8C2E69-80E3-48A3-B50B-3F4F5EC6FC8E}"/>
    <cellStyle name="Comma 3 2 2 2 3 2 5 2 2 2" xfId="28935" xr:uid="{F659B14F-0212-4B56-A6EB-1D747141A5BE}"/>
    <cellStyle name="Comma 3 2 2 2 3 2 5 3" xfId="14919" xr:uid="{6C95D4E3-DBD0-4CD4-90BF-7C930E098EE4}"/>
    <cellStyle name="Comma 3 2 2 2 3 2 5 3 2" xfId="25431" xr:uid="{55EEC8EB-88AE-4DC7-88A2-8DD52BB7A83B}"/>
    <cellStyle name="Comma 3 2 2 2 3 2 6" xfId="11415" xr:uid="{252EADB3-2C3F-4875-9F1D-2A712FA81FD2}"/>
    <cellStyle name="Comma 3 2 2 2 3 2 6 2" xfId="21927" xr:uid="{8B1BB6B9-79CB-4260-BA48-82E66849FE1C}"/>
    <cellStyle name="Comma 3 2 2 2 3 3" xfId="1778" xr:uid="{00000000-0005-0000-0000-000024020000}"/>
    <cellStyle name="Comma 3 2 2 2 3 3 2" xfId="5283" xr:uid="{8E057246-D28D-4A3B-8AF5-B528C271DEFA}"/>
    <cellStyle name="Comma 3 2 2 2 3 3 2 2" xfId="8787" xr:uid="{9B595998-D7E3-4665-9E3F-D9E6DA140036}"/>
    <cellStyle name="Comma 3 2 2 2 3 3 2 2 2" xfId="19299" xr:uid="{EF3EEEF4-BCB8-4E38-9829-DAD78B507ECA}"/>
    <cellStyle name="Comma 3 2 2 2 3 3 2 2 2 2" xfId="29811" xr:uid="{F10B4759-9A87-4F9D-9417-2A188F460580}"/>
    <cellStyle name="Comma 3 2 2 2 3 3 2 3" xfId="15795" xr:uid="{7A22DA5B-3610-4FCF-A0A0-8EA97BC980A2}"/>
    <cellStyle name="Comma 3 2 2 2 3 3 2 3 2" xfId="26307" xr:uid="{C20FCE60-7801-4D62-A8DD-860B7C99F1D4}"/>
    <cellStyle name="Comma 3 2 2 2 3 3 3" xfId="12291" xr:uid="{66A5E92C-C706-4DDF-85B4-B214DDF3E09D}"/>
    <cellStyle name="Comma 3 2 2 2 3 3 3 2" xfId="22803" xr:uid="{4E490813-FC6E-4BEB-A434-063CE2768236}"/>
    <cellStyle name="Comma 3 2 2 2 3 4" xfId="3969" xr:uid="{948CFE88-1338-4739-9021-AFD69932FD9F}"/>
    <cellStyle name="Comma 3 2 2 2 3 4 2" xfId="7473" xr:uid="{D30D0B4C-9949-459C-9B4B-82A67D84699A}"/>
    <cellStyle name="Comma 3 2 2 2 3 4 2 2" xfId="17985" xr:uid="{EE94A7CB-9E8F-4C20-8219-CB348A2180CD}"/>
    <cellStyle name="Comma 3 2 2 2 3 4 2 2 2" xfId="28497" xr:uid="{F8381EFF-D9CC-4720-B7E1-1788FB9689B3}"/>
    <cellStyle name="Comma 3 2 2 2 3 4 3" xfId="14481" xr:uid="{3C922FE4-311C-4675-A1CA-90F2E0BEF556}"/>
    <cellStyle name="Comma 3 2 2 2 3 4 3 2" xfId="24993" xr:uid="{8353636A-98B1-40BB-ACF3-A02E074E459C}"/>
    <cellStyle name="Comma 3 2 2 2 3 5" xfId="10977" xr:uid="{9F71683C-970D-4F64-890C-A3A0E201D35E}"/>
    <cellStyle name="Comma 3 2 2 2 3 5 2" xfId="21489" xr:uid="{259F005A-7EB7-4458-A218-FC4D4247F3D2}"/>
    <cellStyle name="Comma 3 2 2 2 4" xfId="318" xr:uid="{00000000-0005-0000-0000-000025020000}"/>
    <cellStyle name="Comma 3 2 2 2 4 2" xfId="757" xr:uid="{00000000-0005-0000-0000-000026020000}"/>
    <cellStyle name="Comma 3 2 2 2 4 2 2" xfId="1195" xr:uid="{00000000-0005-0000-0000-000027020000}"/>
    <cellStyle name="Comma 3 2 2 2 4 2 2 2" xfId="2510" xr:uid="{00000000-0005-0000-0000-000028020000}"/>
    <cellStyle name="Comma 3 2 2 2 4 2 2 2 2" xfId="6015" xr:uid="{6A280DF5-9966-4453-938F-E5831FFCEA14}"/>
    <cellStyle name="Comma 3 2 2 2 4 2 2 2 2 2" xfId="9519" xr:uid="{6C522F3F-1A86-4482-9B00-D951BCC613CC}"/>
    <cellStyle name="Comma 3 2 2 2 4 2 2 2 2 2 2" xfId="20031" xr:uid="{9BBCEAAB-D373-4552-9268-B8D60647326E}"/>
    <cellStyle name="Comma 3 2 2 2 4 2 2 2 2 2 2 2" xfId="30543" xr:uid="{A36B4FAD-5742-4031-A50A-F8392F3D2160}"/>
    <cellStyle name="Comma 3 2 2 2 4 2 2 2 2 3" xfId="16527" xr:uid="{A6A2B001-4C94-4F04-87DC-01C60AE3CA7E}"/>
    <cellStyle name="Comma 3 2 2 2 4 2 2 2 2 3 2" xfId="27039" xr:uid="{795DDD9A-743F-4EB7-882E-E10CB19C2021}"/>
    <cellStyle name="Comma 3 2 2 2 4 2 2 2 3" xfId="13023" xr:uid="{8677D5A8-67E9-48C7-A5B9-7E524D6A2DA7}"/>
    <cellStyle name="Comma 3 2 2 2 4 2 2 2 3 2" xfId="23535" xr:uid="{A385C729-E03B-4434-82B8-DCB290E831BD}"/>
    <cellStyle name="Comma 3 2 2 2 4 2 2 3" xfId="3386" xr:uid="{00000000-0005-0000-0000-000019010000}"/>
    <cellStyle name="Comma 3 2 2 2 4 2 2 3 2" xfId="6891" xr:uid="{6CE419D1-7AC2-4D3E-8211-C0EDF30F7D39}"/>
    <cellStyle name="Comma 3 2 2 2 4 2 2 3 2 2" xfId="10395" xr:uid="{F3B64F0F-CB12-47B9-A082-FB073918A6A4}"/>
    <cellStyle name="Comma 3 2 2 2 4 2 2 3 2 2 2" xfId="20907" xr:uid="{9FC5A8E7-25EF-4F31-9087-91C53690480F}"/>
    <cellStyle name="Comma 3 2 2 2 4 2 2 3 2 2 2 2" xfId="31419" xr:uid="{6AE084C2-9443-488D-B2CE-4D902A817B3D}"/>
    <cellStyle name="Comma 3 2 2 2 4 2 2 3 2 3" xfId="17403" xr:uid="{5F6EC081-198B-4902-96B7-6FDC239CF8BE}"/>
    <cellStyle name="Comma 3 2 2 2 4 2 2 3 2 3 2" xfId="27915" xr:uid="{8799AE97-24B4-4B63-AF1C-D1E3C21FBD13}"/>
    <cellStyle name="Comma 3 2 2 2 4 2 2 3 3" xfId="13899" xr:uid="{BF3116F3-4B8E-40F3-853C-9E8E48050946}"/>
    <cellStyle name="Comma 3 2 2 2 4 2 2 3 3 2" xfId="24411" xr:uid="{D3E242EF-83C7-4FF5-A96E-DB15E5A35DA4}"/>
    <cellStyle name="Comma 3 2 2 2 4 2 2 4" xfId="4701" xr:uid="{871DCC35-1E6F-4F16-AA80-A9EFC0FED6D6}"/>
    <cellStyle name="Comma 3 2 2 2 4 2 2 4 2" xfId="8205" xr:uid="{49DFC339-F734-4E6B-93A3-B273EAE72BB7}"/>
    <cellStyle name="Comma 3 2 2 2 4 2 2 4 2 2" xfId="18717" xr:uid="{513EA4C8-4302-4DA2-8844-AD53116DB479}"/>
    <cellStyle name="Comma 3 2 2 2 4 2 2 4 2 2 2" xfId="29229" xr:uid="{85C6FBB7-9B9B-48A8-B263-DEE92103B7BB}"/>
    <cellStyle name="Comma 3 2 2 2 4 2 2 4 3" xfId="15213" xr:uid="{1D4D09EE-CCE0-4C34-80F3-DA62B6C33188}"/>
    <cellStyle name="Comma 3 2 2 2 4 2 2 4 3 2" xfId="25725" xr:uid="{F095B9D4-852E-4B5B-A5CE-53FE853854A3}"/>
    <cellStyle name="Comma 3 2 2 2 4 2 2 5" xfId="11709" xr:uid="{C048F321-BCF6-4DDB-80CD-F72946BBA099}"/>
    <cellStyle name="Comma 3 2 2 2 4 2 2 5 2" xfId="22221" xr:uid="{991B284E-A009-415D-A169-7043D32BCD83}"/>
    <cellStyle name="Comma 3 2 2 2 4 2 3" xfId="2072" xr:uid="{00000000-0005-0000-0000-000029020000}"/>
    <cellStyle name="Comma 3 2 2 2 4 2 3 2" xfId="5577" xr:uid="{4C73E32D-4F53-44B9-A58C-225336E8A834}"/>
    <cellStyle name="Comma 3 2 2 2 4 2 3 2 2" xfId="9081" xr:uid="{CBF11DDE-C8E0-405D-85DF-E05DB1992675}"/>
    <cellStyle name="Comma 3 2 2 2 4 2 3 2 2 2" xfId="19593" xr:uid="{DFB1A4DE-053F-401F-9A27-14C7EBA3B4F5}"/>
    <cellStyle name="Comma 3 2 2 2 4 2 3 2 2 2 2" xfId="30105" xr:uid="{8EF37E66-3E89-4639-B8AF-4FC0CBF6F926}"/>
    <cellStyle name="Comma 3 2 2 2 4 2 3 2 3" xfId="16089" xr:uid="{76821177-211B-4555-8F36-9268EB4F9E55}"/>
    <cellStyle name="Comma 3 2 2 2 4 2 3 2 3 2" xfId="26601" xr:uid="{314486FF-0F0B-48C9-A9A6-3348608E845C}"/>
    <cellStyle name="Comma 3 2 2 2 4 2 3 3" xfId="12585" xr:uid="{0D348ACF-43A4-4503-ACD7-214BFE2D3B0A}"/>
    <cellStyle name="Comma 3 2 2 2 4 2 3 3 2" xfId="23097" xr:uid="{48D1F383-474C-47FC-AD69-0F5CAD367847}"/>
    <cellStyle name="Comma 3 2 2 2 4 2 4" xfId="2948" xr:uid="{00000000-0005-0000-0000-000018010000}"/>
    <cellStyle name="Comma 3 2 2 2 4 2 4 2" xfId="6453" xr:uid="{957726DA-EACF-4539-9D0B-A2DDFF03F2C8}"/>
    <cellStyle name="Comma 3 2 2 2 4 2 4 2 2" xfId="9957" xr:uid="{4C5557D1-9A72-4664-907E-27E77C3D7B34}"/>
    <cellStyle name="Comma 3 2 2 2 4 2 4 2 2 2" xfId="20469" xr:uid="{70469EB7-4C22-470C-9981-681D66EE036E}"/>
    <cellStyle name="Comma 3 2 2 2 4 2 4 2 2 2 2" xfId="30981" xr:uid="{E9E6029D-2C45-446F-A346-DACFBB095FD3}"/>
    <cellStyle name="Comma 3 2 2 2 4 2 4 2 3" xfId="16965" xr:uid="{F7DC0D69-6FF0-4271-8367-BE9DB4568DDA}"/>
    <cellStyle name="Comma 3 2 2 2 4 2 4 2 3 2" xfId="27477" xr:uid="{FC559B03-49F0-48B7-9A8D-09E5DEAD4511}"/>
    <cellStyle name="Comma 3 2 2 2 4 2 4 3" xfId="13461" xr:uid="{21F24E21-3132-48F6-8530-55A3A526C5C8}"/>
    <cellStyle name="Comma 3 2 2 2 4 2 4 3 2" xfId="23973" xr:uid="{257F91DB-648B-4276-9953-A67394D97274}"/>
    <cellStyle name="Comma 3 2 2 2 4 2 5" xfId="4263" xr:uid="{4787C396-1D66-484F-88D6-39233CFDB409}"/>
    <cellStyle name="Comma 3 2 2 2 4 2 5 2" xfId="7767" xr:uid="{84CA8E61-0478-4D4B-AA22-49F74C15928E}"/>
    <cellStyle name="Comma 3 2 2 2 4 2 5 2 2" xfId="18279" xr:uid="{942A32C9-10D5-4098-AD1E-5D37C8F702E4}"/>
    <cellStyle name="Comma 3 2 2 2 4 2 5 2 2 2" xfId="28791" xr:uid="{D1447C1D-C501-43F0-A960-AEB78002D69B}"/>
    <cellStyle name="Comma 3 2 2 2 4 2 5 3" xfId="14775" xr:uid="{1697438F-9C36-4A2C-82D3-A7748783021C}"/>
    <cellStyle name="Comma 3 2 2 2 4 2 5 3 2" xfId="25287" xr:uid="{EA39B2D5-24F3-4DDB-8D5A-84ADFF91974F}"/>
    <cellStyle name="Comma 3 2 2 2 4 2 6" xfId="11271" xr:uid="{6AB42111-F5E4-4DE2-A06F-C6F830357752}"/>
    <cellStyle name="Comma 3 2 2 2 4 2 6 2" xfId="21783" xr:uid="{EE6C3A1B-3749-4DB8-B3B1-C163490AE95E}"/>
    <cellStyle name="Comma 3 2 2 2 4 3" xfId="1634" xr:uid="{00000000-0005-0000-0000-00002A020000}"/>
    <cellStyle name="Comma 3 2 2 2 4 3 2" xfId="5139" xr:uid="{F7AFEA53-88AE-4AAD-9259-E8441EB694D6}"/>
    <cellStyle name="Comma 3 2 2 2 4 3 2 2" xfId="8643" xr:uid="{71066B47-5D4A-4B82-9C79-7F7032064383}"/>
    <cellStyle name="Comma 3 2 2 2 4 3 2 2 2" xfId="19155" xr:uid="{E0295DE3-117D-4ECC-913A-5A41936A2A64}"/>
    <cellStyle name="Comma 3 2 2 2 4 3 2 2 2 2" xfId="29667" xr:uid="{1AC154BC-7678-41D4-89BD-096AFEB16D38}"/>
    <cellStyle name="Comma 3 2 2 2 4 3 2 3" xfId="15651" xr:uid="{01310CEE-2567-46BA-A440-454D86537A5C}"/>
    <cellStyle name="Comma 3 2 2 2 4 3 2 3 2" xfId="26163" xr:uid="{F582748F-05E9-48A2-B462-54FFAA2FCE79}"/>
    <cellStyle name="Comma 3 2 2 2 4 3 3" xfId="12147" xr:uid="{F877465A-EB41-45B6-9702-41067853628D}"/>
    <cellStyle name="Comma 3 2 2 2 4 3 3 2" xfId="22659" xr:uid="{E7014EEA-D552-446E-B61A-7D7297733DA1}"/>
    <cellStyle name="Comma 3 2 2 2 4 4" xfId="3825" xr:uid="{76CA5798-FCBD-4784-BCD8-24C8B45AB318}"/>
    <cellStyle name="Comma 3 2 2 2 4 4 2" xfId="7329" xr:uid="{AC01A06E-79F4-4603-AAEA-0089023B5615}"/>
    <cellStyle name="Comma 3 2 2 2 4 4 2 2" xfId="17841" xr:uid="{07864279-57BC-4AA2-A3DA-00713C6FC8DD}"/>
    <cellStyle name="Comma 3 2 2 2 4 4 2 2 2" xfId="28353" xr:uid="{A8F63B25-285E-46F5-80CC-A103D84C23EF}"/>
    <cellStyle name="Comma 3 2 2 2 4 4 3" xfId="14337" xr:uid="{299F867E-E431-4FEE-9DF0-D9A5BD34E84C}"/>
    <cellStyle name="Comma 3 2 2 2 4 4 3 2" xfId="24849" xr:uid="{03665D8B-8396-446A-A68B-E68D7A3292E0}"/>
    <cellStyle name="Comma 3 2 2 2 4 5" xfId="10833" xr:uid="{48C4FE98-91AF-445F-B0CF-2AB549E73F28}"/>
    <cellStyle name="Comma 3 2 2 2 4 5 2" xfId="21345" xr:uid="{765E5659-5587-483B-92BE-232791E67F2D}"/>
    <cellStyle name="Comma 3 2 2 2 5" xfId="613" xr:uid="{00000000-0005-0000-0000-00002B020000}"/>
    <cellStyle name="Comma 3 2 2 2 5 2" xfId="1051" xr:uid="{00000000-0005-0000-0000-00002C020000}"/>
    <cellStyle name="Comma 3 2 2 2 5 2 2" xfId="2366" xr:uid="{00000000-0005-0000-0000-00002D020000}"/>
    <cellStyle name="Comma 3 2 2 2 5 2 2 2" xfId="5871" xr:uid="{D84B97E1-4EEF-49D9-9C1C-11996315694C}"/>
    <cellStyle name="Comma 3 2 2 2 5 2 2 2 2" xfId="9375" xr:uid="{93403D98-A537-4D7A-9C8E-48F9CB2D158C}"/>
    <cellStyle name="Comma 3 2 2 2 5 2 2 2 2 2" xfId="19887" xr:uid="{7C3A89A6-5635-4AE9-83BF-62A364AF3280}"/>
    <cellStyle name="Comma 3 2 2 2 5 2 2 2 2 2 2" xfId="30399" xr:uid="{DD94272D-8A47-4339-87FE-DBC96A14F238}"/>
    <cellStyle name="Comma 3 2 2 2 5 2 2 2 3" xfId="16383" xr:uid="{E624A788-DCD2-4E17-8B89-D91A13EFD521}"/>
    <cellStyle name="Comma 3 2 2 2 5 2 2 2 3 2" xfId="26895" xr:uid="{919F44E2-E567-4CFD-8963-F9B85FC503D3}"/>
    <cellStyle name="Comma 3 2 2 2 5 2 2 3" xfId="12879" xr:uid="{42596FE2-50B5-42D4-BA3C-CC42E7B1CDDC}"/>
    <cellStyle name="Comma 3 2 2 2 5 2 2 3 2" xfId="23391" xr:uid="{EBC66585-53E0-405B-8A60-152747161CF3}"/>
    <cellStyle name="Comma 3 2 2 2 5 2 3" xfId="3242" xr:uid="{00000000-0005-0000-0000-00001B010000}"/>
    <cellStyle name="Comma 3 2 2 2 5 2 3 2" xfId="6747" xr:uid="{ED680157-0197-4328-896D-37862E0F7FAE}"/>
    <cellStyle name="Comma 3 2 2 2 5 2 3 2 2" xfId="10251" xr:uid="{5E7E70F0-D923-410C-AD37-8B4690054E19}"/>
    <cellStyle name="Comma 3 2 2 2 5 2 3 2 2 2" xfId="20763" xr:uid="{96CF484E-E5BB-4A46-BFE1-E1C5EE2ED5CF}"/>
    <cellStyle name="Comma 3 2 2 2 5 2 3 2 2 2 2" xfId="31275" xr:uid="{DA6A8AAB-FFD4-421A-A32F-508E9C3DE56F}"/>
    <cellStyle name="Comma 3 2 2 2 5 2 3 2 3" xfId="17259" xr:uid="{FE6AE00F-2493-4791-B711-EE6A137B58E5}"/>
    <cellStyle name="Comma 3 2 2 2 5 2 3 2 3 2" xfId="27771" xr:uid="{044BD301-3E64-4EDB-85EA-50D058F46FF8}"/>
    <cellStyle name="Comma 3 2 2 2 5 2 3 3" xfId="13755" xr:uid="{AB374A1B-67C3-4020-B817-92C6801C3451}"/>
    <cellStyle name="Comma 3 2 2 2 5 2 3 3 2" xfId="24267" xr:uid="{6842C98B-0F40-448A-A362-8D041747D670}"/>
    <cellStyle name="Comma 3 2 2 2 5 2 4" xfId="4557" xr:uid="{6E54429A-1247-44CB-8B76-98960B66C3BF}"/>
    <cellStyle name="Comma 3 2 2 2 5 2 4 2" xfId="8061" xr:uid="{F44A843A-5D04-4823-A2B2-70DCAA994EE1}"/>
    <cellStyle name="Comma 3 2 2 2 5 2 4 2 2" xfId="18573" xr:uid="{2CF6D83E-0C69-420D-B4E8-AB7CB639BFFF}"/>
    <cellStyle name="Comma 3 2 2 2 5 2 4 2 2 2" xfId="29085" xr:uid="{F7157D44-55C6-4957-947C-F818361AA6F0}"/>
    <cellStyle name="Comma 3 2 2 2 5 2 4 3" xfId="15069" xr:uid="{8E247D23-80CD-489F-A7C2-4811D0B69BE2}"/>
    <cellStyle name="Comma 3 2 2 2 5 2 4 3 2" xfId="25581" xr:uid="{40D44FC2-2543-473A-A167-91FFE4F7698E}"/>
    <cellStyle name="Comma 3 2 2 2 5 2 5" xfId="11565" xr:uid="{6F081250-7BFC-46CA-91C6-C9E1DB1D5BEE}"/>
    <cellStyle name="Comma 3 2 2 2 5 2 5 2" xfId="22077" xr:uid="{877F62EC-5218-4B15-BD83-51BAE1E37E99}"/>
    <cellStyle name="Comma 3 2 2 2 5 3" xfId="1928" xr:uid="{00000000-0005-0000-0000-00002E020000}"/>
    <cellStyle name="Comma 3 2 2 2 5 3 2" xfId="5433" xr:uid="{4A5325A1-36F6-49EA-B3BF-B4FEDC712B98}"/>
    <cellStyle name="Comma 3 2 2 2 5 3 2 2" xfId="8937" xr:uid="{957355F7-D542-4206-A57D-FC9B44005323}"/>
    <cellStyle name="Comma 3 2 2 2 5 3 2 2 2" xfId="19449" xr:uid="{526024EF-C282-4297-A9A5-D666B35B85BF}"/>
    <cellStyle name="Comma 3 2 2 2 5 3 2 2 2 2" xfId="29961" xr:uid="{FADF731F-60FC-4A70-A796-1CDAE80A6E81}"/>
    <cellStyle name="Comma 3 2 2 2 5 3 2 3" xfId="15945" xr:uid="{EDF02581-3855-4226-B4AB-354E00F23B0D}"/>
    <cellStyle name="Comma 3 2 2 2 5 3 2 3 2" xfId="26457" xr:uid="{C08E67C5-FB92-48E0-AA07-1877A4C5AA93}"/>
    <cellStyle name="Comma 3 2 2 2 5 3 3" xfId="12441" xr:uid="{DA4B7E3D-A596-4E3F-B230-E8B495D4D524}"/>
    <cellStyle name="Comma 3 2 2 2 5 3 3 2" xfId="22953" xr:uid="{3D6E9852-7893-4A3A-AE8B-B99B1894BD97}"/>
    <cellStyle name="Comma 3 2 2 2 5 4" xfId="2804" xr:uid="{00000000-0005-0000-0000-00001A010000}"/>
    <cellStyle name="Comma 3 2 2 2 5 4 2" xfId="6309" xr:uid="{890CA42E-5DBD-4543-8130-E339BB0F7854}"/>
    <cellStyle name="Comma 3 2 2 2 5 4 2 2" xfId="9813" xr:uid="{FFEE7C9F-3062-481F-8775-08DD01B1831E}"/>
    <cellStyle name="Comma 3 2 2 2 5 4 2 2 2" xfId="20325" xr:uid="{4CAFA642-4B77-42A4-8C01-AFEA1C5C52A8}"/>
    <cellStyle name="Comma 3 2 2 2 5 4 2 2 2 2" xfId="30837" xr:uid="{AEE7263D-E35E-4CF4-9DA9-6D3B050319F2}"/>
    <cellStyle name="Comma 3 2 2 2 5 4 2 3" xfId="16821" xr:uid="{105CD0E4-62EE-4C61-BE09-DA07EFF54BD9}"/>
    <cellStyle name="Comma 3 2 2 2 5 4 2 3 2" xfId="27333" xr:uid="{DDBF5C4B-8BC3-4CBC-BA3A-B5FBD751F9FA}"/>
    <cellStyle name="Comma 3 2 2 2 5 4 3" xfId="13317" xr:uid="{D67AFCB5-7DA3-44E6-B786-0F1207FB4B6F}"/>
    <cellStyle name="Comma 3 2 2 2 5 4 3 2" xfId="23829" xr:uid="{D6F8BBC2-4B75-4EDC-8585-CFC0DBB50719}"/>
    <cellStyle name="Comma 3 2 2 2 5 5" xfId="4119" xr:uid="{D0DE794D-08B5-4D6C-850F-63954E262D17}"/>
    <cellStyle name="Comma 3 2 2 2 5 5 2" xfId="7623" xr:uid="{1DDB1416-9BC7-405E-989F-B3814F8A9446}"/>
    <cellStyle name="Comma 3 2 2 2 5 5 2 2" xfId="18135" xr:uid="{862D785B-CDF4-4412-AA4F-0718DC954AED}"/>
    <cellStyle name="Comma 3 2 2 2 5 5 2 2 2" xfId="28647" xr:uid="{A2362667-A032-41A2-8BC3-A17C7EAF9033}"/>
    <cellStyle name="Comma 3 2 2 2 5 5 3" xfId="14631" xr:uid="{1C927B6B-9331-4F53-9B46-B2DFF5E8C883}"/>
    <cellStyle name="Comma 3 2 2 2 5 5 3 2" xfId="25143" xr:uid="{7255D94A-F20B-4F0E-A6E9-76FDF9071DCB}"/>
    <cellStyle name="Comma 3 2 2 2 5 6" xfId="11127" xr:uid="{1B55DBF6-8B5A-4D2A-9E37-650FB59B255C}"/>
    <cellStyle name="Comma 3 2 2 2 5 6 2" xfId="21639" xr:uid="{E81F0D65-8F59-477F-B71F-167889E25435}"/>
    <cellStyle name="Comma 3 2 2 2 6" xfId="1490" xr:uid="{00000000-0005-0000-0000-00002F020000}"/>
    <cellStyle name="Comma 3 2 2 2 6 2" xfId="4995" xr:uid="{A00F81B2-FD03-4293-829E-A5FF420BCBBC}"/>
    <cellStyle name="Comma 3 2 2 2 6 2 2" xfId="8499" xr:uid="{8B4DFD5C-608E-40A8-8441-FB9FAA0B71C0}"/>
    <cellStyle name="Comma 3 2 2 2 6 2 2 2" xfId="19011" xr:uid="{F5B4A135-87D2-417A-B1FA-58442AE57C39}"/>
    <cellStyle name="Comma 3 2 2 2 6 2 2 2 2" xfId="29523" xr:uid="{EFDC9536-B326-48AC-AD32-43B1B2409B9B}"/>
    <cellStyle name="Comma 3 2 2 2 6 2 3" xfId="15507" xr:uid="{C0229E27-636A-4D09-9292-5797AF229EEA}"/>
    <cellStyle name="Comma 3 2 2 2 6 2 3 2" xfId="26019" xr:uid="{66CC31B6-015D-4361-9791-2C7195B623BA}"/>
    <cellStyle name="Comma 3 2 2 2 6 3" xfId="12003" xr:uid="{102202EA-2A10-4806-B586-366159447B36}"/>
    <cellStyle name="Comma 3 2 2 2 6 3 2" xfId="22515" xr:uid="{4A185539-AE9C-4877-B3B6-EF5B9D9E4AB1}"/>
    <cellStyle name="Comma 3 2 2 2 7" xfId="3681" xr:uid="{D101E04D-9B0D-412E-881E-D2C56B0D2D94}"/>
    <cellStyle name="Comma 3 2 2 2 7 2" xfId="7185" xr:uid="{056D4ED8-7FAE-4390-B21E-E8EC72EC9491}"/>
    <cellStyle name="Comma 3 2 2 2 7 2 2" xfId="17697" xr:uid="{278C27C7-DA95-466F-9631-855C48EE31A3}"/>
    <cellStyle name="Comma 3 2 2 2 7 2 2 2" xfId="28209" xr:uid="{1B31583D-CDD2-483B-AD5A-C34A8314A0C8}"/>
    <cellStyle name="Comma 3 2 2 2 7 3" xfId="14193" xr:uid="{B58CCA22-E3BA-42A5-B9A5-063D87CA2F76}"/>
    <cellStyle name="Comma 3 2 2 2 7 3 2" xfId="24705" xr:uid="{2B04DDC9-76F6-4BF7-B7A2-19AA271D2153}"/>
    <cellStyle name="Comma 3 2 2 2 8" xfId="10689" xr:uid="{CF834A5C-DEBB-42F9-8D53-00906F0511ED}"/>
    <cellStyle name="Comma 3 2 2 2 8 2" xfId="21201" xr:uid="{3615FC19-8740-42AC-9E5A-AB7D9082E24A}"/>
    <cellStyle name="Comma 3 2 2 3" xfId="214" xr:uid="{00000000-0005-0000-0000-000030020000}"/>
    <cellStyle name="Comma 3 2 2 3 2" xfId="502" xr:uid="{00000000-0005-0000-0000-000031020000}"/>
    <cellStyle name="Comma 3 2 2 3 2 2" xfId="941" xr:uid="{00000000-0005-0000-0000-000032020000}"/>
    <cellStyle name="Comma 3 2 2 3 2 2 2" xfId="1379" xr:uid="{00000000-0005-0000-0000-000033020000}"/>
    <cellStyle name="Comma 3 2 2 3 2 2 2 2" xfId="2694" xr:uid="{00000000-0005-0000-0000-000034020000}"/>
    <cellStyle name="Comma 3 2 2 3 2 2 2 2 2" xfId="6199" xr:uid="{8785547B-88F7-40FF-8503-393759A268D5}"/>
    <cellStyle name="Comma 3 2 2 3 2 2 2 2 2 2" xfId="9703" xr:uid="{E75962AA-1590-4003-BB6E-D5F0F8EA43F6}"/>
    <cellStyle name="Comma 3 2 2 3 2 2 2 2 2 2 2" xfId="20215" xr:uid="{482FF58D-0F6D-4639-9295-BBFDF776768E}"/>
    <cellStyle name="Comma 3 2 2 3 2 2 2 2 2 2 2 2" xfId="30727" xr:uid="{C63A12AD-B73E-4DB8-BF16-DB4F9958AF76}"/>
    <cellStyle name="Comma 3 2 2 3 2 2 2 2 2 3" xfId="16711" xr:uid="{078ACE21-E9B2-4E3F-8419-095F4A28BFA1}"/>
    <cellStyle name="Comma 3 2 2 3 2 2 2 2 2 3 2" xfId="27223" xr:uid="{54C60E47-F5BB-4363-BBB4-CB3A851F0383}"/>
    <cellStyle name="Comma 3 2 2 3 2 2 2 2 3" xfId="13207" xr:uid="{2B489ECB-AA99-484B-A44C-CB6386DA7F8E}"/>
    <cellStyle name="Comma 3 2 2 3 2 2 2 2 3 2" xfId="23719" xr:uid="{AD9CE300-D105-48B3-B60B-E84BBC43C8B9}"/>
    <cellStyle name="Comma 3 2 2 3 2 2 2 3" xfId="3570" xr:uid="{00000000-0005-0000-0000-00001F010000}"/>
    <cellStyle name="Comma 3 2 2 3 2 2 2 3 2" xfId="7075" xr:uid="{A6E3CFAE-E477-414D-9D8E-5A14F7CCD4B1}"/>
    <cellStyle name="Comma 3 2 2 3 2 2 2 3 2 2" xfId="10579" xr:uid="{CCF10444-22BE-41F7-B4C0-C56A1DD70340}"/>
    <cellStyle name="Comma 3 2 2 3 2 2 2 3 2 2 2" xfId="21091" xr:uid="{4366AFF5-4A17-4976-9A31-926EDCCC9899}"/>
    <cellStyle name="Comma 3 2 2 3 2 2 2 3 2 2 2 2" xfId="31603" xr:uid="{451CCF50-F85F-47AA-B18B-FE2DB6840C79}"/>
    <cellStyle name="Comma 3 2 2 3 2 2 2 3 2 3" xfId="17587" xr:uid="{487D35D1-F132-4438-A9E1-AF352B96CEA5}"/>
    <cellStyle name="Comma 3 2 2 3 2 2 2 3 2 3 2" xfId="28099" xr:uid="{EF8CA56B-362F-4B78-90B3-19709AFD8F4F}"/>
    <cellStyle name="Comma 3 2 2 3 2 2 2 3 3" xfId="14083" xr:uid="{08B39D6A-FD1E-480A-BF85-A95A002B5231}"/>
    <cellStyle name="Comma 3 2 2 3 2 2 2 3 3 2" xfId="24595" xr:uid="{E0769467-6414-4F41-9340-971ECB45E2B9}"/>
    <cellStyle name="Comma 3 2 2 3 2 2 2 4" xfId="4885" xr:uid="{7E29B31E-0FA6-49D9-8FF5-7FBCA38C6C16}"/>
    <cellStyle name="Comma 3 2 2 3 2 2 2 4 2" xfId="8389" xr:uid="{CEAA1E72-0E91-4B12-B4A2-7A38748B1D4C}"/>
    <cellStyle name="Comma 3 2 2 3 2 2 2 4 2 2" xfId="18901" xr:uid="{8E76C693-8B3F-47A5-BE04-03D51D3F44C2}"/>
    <cellStyle name="Comma 3 2 2 3 2 2 2 4 2 2 2" xfId="29413" xr:uid="{5CBF2931-79B4-48C5-93ED-BE5848080CAA}"/>
    <cellStyle name="Comma 3 2 2 3 2 2 2 4 3" xfId="15397" xr:uid="{10E10D92-A9CE-46FD-BBA9-93E4984BA389}"/>
    <cellStyle name="Comma 3 2 2 3 2 2 2 4 3 2" xfId="25909" xr:uid="{11FF7313-3C6F-4F4D-A920-F535FD093FD3}"/>
    <cellStyle name="Comma 3 2 2 3 2 2 2 5" xfId="11893" xr:uid="{56CF4098-AED1-4475-B37E-255A8BD78873}"/>
    <cellStyle name="Comma 3 2 2 3 2 2 2 5 2" xfId="22405" xr:uid="{1DB36988-A416-46BE-B02D-874583F01BCA}"/>
    <cellStyle name="Comma 3 2 2 3 2 2 3" xfId="2256" xr:uid="{00000000-0005-0000-0000-000035020000}"/>
    <cellStyle name="Comma 3 2 2 3 2 2 3 2" xfId="5761" xr:uid="{13B7722F-B953-4440-9605-858EA0932449}"/>
    <cellStyle name="Comma 3 2 2 3 2 2 3 2 2" xfId="9265" xr:uid="{B5336B2E-FB9F-44B8-BC2A-EF68C747B4B1}"/>
    <cellStyle name="Comma 3 2 2 3 2 2 3 2 2 2" xfId="19777" xr:uid="{229DD70D-C94C-4ADA-922B-55B322EC62D7}"/>
    <cellStyle name="Comma 3 2 2 3 2 2 3 2 2 2 2" xfId="30289" xr:uid="{DE5016C4-4E12-4211-9453-8A74A3479DE1}"/>
    <cellStyle name="Comma 3 2 2 3 2 2 3 2 3" xfId="16273" xr:uid="{1A73E5D6-98E5-44E1-A81F-30734DBE46F2}"/>
    <cellStyle name="Comma 3 2 2 3 2 2 3 2 3 2" xfId="26785" xr:uid="{267EE822-D2EF-45A3-B7F1-B09B4EC5B2BA}"/>
    <cellStyle name="Comma 3 2 2 3 2 2 3 3" xfId="12769" xr:uid="{D3FB7806-D083-4AEB-8832-8C09B643154E}"/>
    <cellStyle name="Comma 3 2 2 3 2 2 3 3 2" xfId="23281" xr:uid="{2415D390-C3A1-4E19-A466-A331413411A5}"/>
    <cellStyle name="Comma 3 2 2 3 2 2 4" xfId="3132" xr:uid="{00000000-0005-0000-0000-00001E010000}"/>
    <cellStyle name="Comma 3 2 2 3 2 2 4 2" xfId="6637" xr:uid="{F4282069-92F1-47B5-977B-844A31308A23}"/>
    <cellStyle name="Comma 3 2 2 3 2 2 4 2 2" xfId="10141" xr:uid="{683CB737-85CF-46F3-B435-CBF598BB65F6}"/>
    <cellStyle name="Comma 3 2 2 3 2 2 4 2 2 2" xfId="20653" xr:uid="{70705B30-6360-4184-908D-6C9FBEA1A782}"/>
    <cellStyle name="Comma 3 2 2 3 2 2 4 2 2 2 2" xfId="31165" xr:uid="{4B41D030-4B0F-407C-8A9C-CDF4A30AECA4}"/>
    <cellStyle name="Comma 3 2 2 3 2 2 4 2 3" xfId="17149" xr:uid="{5F1A6DCE-C092-4658-A6FB-E5EFB86A6AF9}"/>
    <cellStyle name="Comma 3 2 2 3 2 2 4 2 3 2" xfId="27661" xr:uid="{6BB9D7E6-2DCB-4561-BCD9-DA059EF78AC1}"/>
    <cellStyle name="Comma 3 2 2 3 2 2 4 3" xfId="13645" xr:uid="{371D7FF2-DFD7-43EE-AF93-960717B6F100}"/>
    <cellStyle name="Comma 3 2 2 3 2 2 4 3 2" xfId="24157" xr:uid="{7D662657-4BA7-4117-95D9-CC9FC3B3EA27}"/>
    <cellStyle name="Comma 3 2 2 3 2 2 5" xfId="4447" xr:uid="{7CE05389-B4C6-4E77-B028-E2E8ABB8663F}"/>
    <cellStyle name="Comma 3 2 2 3 2 2 5 2" xfId="7951" xr:uid="{6E9F8A6F-99B1-481C-9AA0-30BB7E2FFB79}"/>
    <cellStyle name="Comma 3 2 2 3 2 2 5 2 2" xfId="18463" xr:uid="{9BC7D489-7E6E-4884-BBB5-19AA0E2D9955}"/>
    <cellStyle name="Comma 3 2 2 3 2 2 5 2 2 2" xfId="28975" xr:uid="{9D7A6F2F-F728-4C67-AAC8-5466F98F3514}"/>
    <cellStyle name="Comma 3 2 2 3 2 2 5 3" xfId="14959" xr:uid="{2C255F5D-6C06-4D75-B612-9092D58EAD21}"/>
    <cellStyle name="Comma 3 2 2 3 2 2 5 3 2" xfId="25471" xr:uid="{D0C5A437-13B2-4C47-AE50-526E54DF9807}"/>
    <cellStyle name="Comma 3 2 2 3 2 2 6" xfId="11455" xr:uid="{9E6EA573-5E66-4EB3-A1F9-F0314546622D}"/>
    <cellStyle name="Comma 3 2 2 3 2 2 6 2" xfId="21967" xr:uid="{B184A509-EE8C-4FC1-BB36-C142FDD184C4}"/>
    <cellStyle name="Comma 3 2 2 3 2 3" xfId="1818" xr:uid="{00000000-0005-0000-0000-000036020000}"/>
    <cellStyle name="Comma 3 2 2 3 2 3 2" xfId="5323" xr:uid="{87B13C80-60DD-4E5C-BC01-2C83A55103F6}"/>
    <cellStyle name="Comma 3 2 2 3 2 3 2 2" xfId="8827" xr:uid="{9ABE65EF-C6A6-4B0F-B014-3A688F1AC243}"/>
    <cellStyle name="Comma 3 2 2 3 2 3 2 2 2" xfId="19339" xr:uid="{4C242A2D-23AD-4040-B825-3A281B903C9C}"/>
    <cellStyle name="Comma 3 2 2 3 2 3 2 2 2 2" xfId="29851" xr:uid="{83BAD7D2-BE74-41A3-AAA9-2B7051BBE7A0}"/>
    <cellStyle name="Comma 3 2 2 3 2 3 2 3" xfId="15835" xr:uid="{B045B880-4928-467A-9671-9022D00DB90A}"/>
    <cellStyle name="Comma 3 2 2 3 2 3 2 3 2" xfId="26347" xr:uid="{D0CED9FE-484D-4A5A-A91D-5DC93EE9577D}"/>
    <cellStyle name="Comma 3 2 2 3 2 3 3" xfId="12331" xr:uid="{2BB53A11-01FC-4FE2-B0AD-053903665C02}"/>
    <cellStyle name="Comma 3 2 2 3 2 3 3 2" xfId="22843" xr:uid="{1EC9A305-5AAF-4401-88F7-DA1718D1B0B5}"/>
    <cellStyle name="Comma 3 2 2 3 2 4" xfId="4009" xr:uid="{C6E1DB73-0008-4903-A97D-64B8A6524FEB}"/>
    <cellStyle name="Comma 3 2 2 3 2 4 2" xfId="7513" xr:uid="{2A347617-5061-48C3-B1C2-D50E3D9E766E}"/>
    <cellStyle name="Comma 3 2 2 3 2 4 2 2" xfId="18025" xr:uid="{F0AA24A9-F408-4F7E-BC20-5D654C97E149}"/>
    <cellStyle name="Comma 3 2 2 3 2 4 2 2 2" xfId="28537" xr:uid="{25E23A0D-E757-49DA-9476-BD196093ADCE}"/>
    <cellStyle name="Comma 3 2 2 3 2 4 3" xfId="14521" xr:uid="{F432103E-740E-48C1-B170-DA6C15761A7E}"/>
    <cellStyle name="Comma 3 2 2 3 2 4 3 2" xfId="25033" xr:uid="{CDEFA246-FF5C-4E51-AF39-CDC5ED8C761E}"/>
    <cellStyle name="Comma 3 2 2 3 2 5" xfId="11017" xr:uid="{811F98FF-A54E-46F3-A72D-513ABDE00916}"/>
    <cellStyle name="Comma 3 2 2 3 2 5 2" xfId="21529" xr:uid="{BB9E49D8-4466-4A38-9DB5-6866F16B4A42}"/>
    <cellStyle name="Comma 3 2 2 3 3" xfId="358" xr:uid="{00000000-0005-0000-0000-000037020000}"/>
    <cellStyle name="Comma 3 2 2 3 3 2" xfId="797" xr:uid="{00000000-0005-0000-0000-000038020000}"/>
    <cellStyle name="Comma 3 2 2 3 3 2 2" xfId="1235" xr:uid="{00000000-0005-0000-0000-000039020000}"/>
    <cellStyle name="Comma 3 2 2 3 3 2 2 2" xfId="2550" xr:uid="{00000000-0005-0000-0000-00003A020000}"/>
    <cellStyle name="Comma 3 2 2 3 3 2 2 2 2" xfId="6055" xr:uid="{E17146EA-2B95-4089-8D10-CDE9C4F985C0}"/>
    <cellStyle name="Comma 3 2 2 3 3 2 2 2 2 2" xfId="9559" xr:uid="{D44F07C4-7C4E-4A03-B176-1B95854250E7}"/>
    <cellStyle name="Comma 3 2 2 3 3 2 2 2 2 2 2" xfId="20071" xr:uid="{C1EFB571-80FA-4081-A75D-A5B8FC52604C}"/>
    <cellStyle name="Comma 3 2 2 3 3 2 2 2 2 2 2 2" xfId="30583" xr:uid="{729849B5-AF77-4957-AB70-4D4A983B26EC}"/>
    <cellStyle name="Comma 3 2 2 3 3 2 2 2 2 3" xfId="16567" xr:uid="{55EA0CEB-0324-4B6C-B0F4-97DCD2F5B9F0}"/>
    <cellStyle name="Comma 3 2 2 3 3 2 2 2 2 3 2" xfId="27079" xr:uid="{6450F756-4C37-457C-958F-DE86CD42A569}"/>
    <cellStyle name="Comma 3 2 2 3 3 2 2 2 3" xfId="13063" xr:uid="{D36FF682-47F0-4D4A-858E-A506C9A88930}"/>
    <cellStyle name="Comma 3 2 2 3 3 2 2 2 3 2" xfId="23575" xr:uid="{E02CD192-58CD-4760-965C-60B90FA8D2FC}"/>
    <cellStyle name="Comma 3 2 2 3 3 2 2 3" xfId="3426" xr:uid="{00000000-0005-0000-0000-000022010000}"/>
    <cellStyle name="Comma 3 2 2 3 3 2 2 3 2" xfId="6931" xr:uid="{67C6341A-D166-47E1-A798-BCC8DE4A723B}"/>
    <cellStyle name="Comma 3 2 2 3 3 2 2 3 2 2" xfId="10435" xr:uid="{5AE2EF6C-BD91-4329-828F-0E654F266C8F}"/>
    <cellStyle name="Comma 3 2 2 3 3 2 2 3 2 2 2" xfId="20947" xr:uid="{370A7C81-EE51-43B8-9EE8-F5CD032BBCCB}"/>
    <cellStyle name="Comma 3 2 2 3 3 2 2 3 2 2 2 2" xfId="31459" xr:uid="{551BAD4F-0F71-4F5C-BEE8-9B14341F4795}"/>
    <cellStyle name="Comma 3 2 2 3 3 2 2 3 2 3" xfId="17443" xr:uid="{C9D2E9BD-1451-49D4-AC37-A3BD38BC972B}"/>
    <cellStyle name="Comma 3 2 2 3 3 2 2 3 2 3 2" xfId="27955" xr:uid="{8BD14C38-D735-4D43-B09C-06B1531A1F06}"/>
    <cellStyle name="Comma 3 2 2 3 3 2 2 3 3" xfId="13939" xr:uid="{EEBEE211-7F21-4364-B2D3-7EA6F581471E}"/>
    <cellStyle name="Comma 3 2 2 3 3 2 2 3 3 2" xfId="24451" xr:uid="{ADE0777A-4C92-4549-A49E-DE5816D701DB}"/>
    <cellStyle name="Comma 3 2 2 3 3 2 2 4" xfId="4741" xr:uid="{2C341EEA-5893-42E3-83C1-61A4FA7D575C}"/>
    <cellStyle name="Comma 3 2 2 3 3 2 2 4 2" xfId="8245" xr:uid="{D981CE0D-48FF-4FBF-BD0C-7ED391A0F088}"/>
    <cellStyle name="Comma 3 2 2 3 3 2 2 4 2 2" xfId="18757" xr:uid="{D0324F4F-6ACE-42E8-B356-A004E57E5DA1}"/>
    <cellStyle name="Comma 3 2 2 3 3 2 2 4 2 2 2" xfId="29269" xr:uid="{A3CFE034-588D-4B5F-8B9A-0D49BC80EB06}"/>
    <cellStyle name="Comma 3 2 2 3 3 2 2 4 3" xfId="15253" xr:uid="{B3A902D2-35B1-43D3-B7D3-F4076CCE9A75}"/>
    <cellStyle name="Comma 3 2 2 3 3 2 2 4 3 2" xfId="25765" xr:uid="{9E9B9027-511B-4394-9FFE-03AADF7E163D}"/>
    <cellStyle name="Comma 3 2 2 3 3 2 2 5" xfId="11749" xr:uid="{EDB40C23-042B-46B7-A327-0AECF71BB37A}"/>
    <cellStyle name="Comma 3 2 2 3 3 2 2 5 2" xfId="22261" xr:uid="{F5798EDC-A2E8-4C75-8C3B-C2B2E1BF81E7}"/>
    <cellStyle name="Comma 3 2 2 3 3 2 3" xfId="2112" xr:uid="{00000000-0005-0000-0000-00003B020000}"/>
    <cellStyle name="Comma 3 2 2 3 3 2 3 2" xfId="5617" xr:uid="{9F252704-196F-4640-B310-A2EFD00A199C}"/>
    <cellStyle name="Comma 3 2 2 3 3 2 3 2 2" xfId="9121" xr:uid="{367BBBE4-7575-4872-B3C8-5D3D328EC494}"/>
    <cellStyle name="Comma 3 2 2 3 3 2 3 2 2 2" xfId="19633" xr:uid="{F16552D3-B00E-4CF0-A9D1-378B169758AE}"/>
    <cellStyle name="Comma 3 2 2 3 3 2 3 2 2 2 2" xfId="30145" xr:uid="{E8C4C082-36B3-4080-B94A-AB7FAF9C74FA}"/>
    <cellStyle name="Comma 3 2 2 3 3 2 3 2 3" xfId="16129" xr:uid="{1C38B16B-51CB-4C18-B0CB-445917CB740A}"/>
    <cellStyle name="Comma 3 2 2 3 3 2 3 2 3 2" xfId="26641" xr:uid="{BEAE2F06-B8AC-4D1B-B677-01E5E6FC926C}"/>
    <cellStyle name="Comma 3 2 2 3 3 2 3 3" xfId="12625" xr:uid="{B8D0EA5C-DA46-4BD3-9DAC-E19D990E8CA5}"/>
    <cellStyle name="Comma 3 2 2 3 3 2 3 3 2" xfId="23137" xr:uid="{A0B4003E-11CE-4D45-A908-260291C3D7FC}"/>
    <cellStyle name="Comma 3 2 2 3 3 2 4" xfId="2988" xr:uid="{00000000-0005-0000-0000-000021010000}"/>
    <cellStyle name="Comma 3 2 2 3 3 2 4 2" xfId="6493" xr:uid="{6213F80B-CA6A-44D6-BB1F-8A8777A04820}"/>
    <cellStyle name="Comma 3 2 2 3 3 2 4 2 2" xfId="9997" xr:uid="{A124A7F9-9BF4-4575-999C-CFF9F2DE908B}"/>
    <cellStyle name="Comma 3 2 2 3 3 2 4 2 2 2" xfId="20509" xr:uid="{7B3BD39C-00BF-4DBC-A814-22EFE36417D7}"/>
    <cellStyle name="Comma 3 2 2 3 3 2 4 2 2 2 2" xfId="31021" xr:uid="{25292EA2-827A-49A0-8FD9-89FD667972BF}"/>
    <cellStyle name="Comma 3 2 2 3 3 2 4 2 3" xfId="17005" xr:uid="{7D552732-4AE1-4017-9320-A3527C8315BA}"/>
    <cellStyle name="Comma 3 2 2 3 3 2 4 2 3 2" xfId="27517" xr:uid="{04B8861E-5220-479F-8C95-C8B8087594BB}"/>
    <cellStyle name="Comma 3 2 2 3 3 2 4 3" xfId="13501" xr:uid="{8C816F79-C8E6-4306-B740-686144C568CC}"/>
    <cellStyle name="Comma 3 2 2 3 3 2 4 3 2" xfId="24013" xr:uid="{80022516-70FA-46B2-A8C3-9A6774D159C8}"/>
    <cellStyle name="Comma 3 2 2 3 3 2 5" xfId="4303" xr:uid="{D4A97A4D-F799-41E9-A1C5-6115E17DC9C9}"/>
    <cellStyle name="Comma 3 2 2 3 3 2 5 2" xfId="7807" xr:uid="{9287EDCE-697D-4FDE-9125-374A38E03474}"/>
    <cellStyle name="Comma 3 2 2 3 3 2 5 2 2" xfId="18319" xr:uid="{2C864A02-1BB4-43A6-A1CB-74AD5CEE3C6B}"/>
    <cellStyle name="Comma 3 2 2 3 3 2 5 2 2 2" xfId="28831" xr:uid="{12CED723-7F75-475F-B621-62564C5CB663}"/>
    <cellStyle name="Comma 3 2 2 3 3 2 5 3" xfId="14815" xr:uid="{156EE43C-F5F7-4FB8-A576-F4184AE4E54F}"/>
    <cellStyle name="Comma 3 2 2 3 3 2 5 3 2" xfId="25327" xr:uid="{E9C22097-D09F-466A-AC77-E208117918A9}"/>
    <cellStyle name="Comma 3 2 2 3 3 2 6" xfId="11311" xr:uid="{E4EC10CE-6EAA-411B-B170-10426E8A84A8}"/>
    <cellStyle name="Comma 3 2 2 3 3 2 6 2" xfId="21823" xr:uid="{4EFB4EC7-BDDC-49E4-BCAF-6F7401F7171A}"/>
    <cellStyle name="Comma 3 2 2 3 3 3" xfId="1674" xr:uid="{00000000-0005-0000-0000-00003C020000}"/>
    <cellStyle name="Comma 3 2 2 3 3 3 2" xfId="5179" xr:uid="{B620BCED-7B4C-4C4A-B4BB-E6B63CD028A6}"/>
    <cellStyle name="Comma 3 2 2 3 3 3 2 2" xfId="8683" xr:uid="{0BE4244A-38E9-46C7-ABCB-C3895BD1F156}"/>
    <cellStyle name="Comma 3 2 2 3 3 3 2 2 2" xfId="19195" xr:uid="{1BEFC2EC-55F4-4B45-946A-0DF3408B7B3A}"/>
    <cellStyle name="Comma 3 2 2 3 3 3 2 2 2 2" xfId="29707" xr:uid="{5EBA15DD-CE76-472F-AC7D-763CAC4CF92C}"/>
    <cellStyle name="Comma 3 2 2 3 3 3 2 3" xfId="15691" xr:uid="{F7269E25-FB35-432E-815A-ACF1C489AB2A}"/>
    <cellStyle name="Comma 3 2 2 3 3 3 2 3 2" xfId="26203" xr:uid="{67C79BA1-77AD-4DFD-AB2F-2CD47A312323}"/>
    <cellStyle name="Comma 3 2 2 3 3 3 3" xfId="12187" xr:uid="{E6622AF5-5A16-447E-BDA5-14D605F4D834}"/>
    <cellStyle name="Comma 3 2 2 3 3 3 3 2" xfId="22699" xr:uid="{FC1FC74E-526E-4F6F-9A26-47F9322A5FC1}"/>
    <cellStyle name="Comma 3 2 2 3 3 4" xfId="3865" xr:uid="{2AF6C3CE-3CB4-4579-8DE2-A7605AFC8490}"/>
    <cellStyle name="Comma 3 2 2 3 3 4 2" xfId="7369" xr:uid="{6915C42A-F24F-4FB5-9E7C-DF6A77C529B5}"/>
    <cellStyle name="Comma 3 2 2 3 3 4 2 2" xfId="17881" xr:uid="{8DF62301-7961-47F9-BA21-2CB3693EEDB7}"/>
    <cellStyle name="Comma 3 2 2 3 3 4 2 2 2" xfId="28393" xr:uid="{BFF97F94-47F0-4C56-B3DE-001D37F085BF}"/>
    <cellStyle name="Comma 3 2 2 3 3 4 3" xfId="14377" xr:uid="{FCE338A8-2A98-47A5-A205-358987186602}"/>
    <cellStyle name="Comma 3 2 2 3 3 4 3 2" xfId="24889" xr:uid="{EC7504A8-AB54-4207-B1C1-0138B87DA8B2}"/>
    <cellStyle name="Comma 3 2 2 3 3 5" xfId="10873" xr:uid="{72E6DFC4-10C4-423E-8341-6153826038D7}"/>
    <cellStyle name="Comma 3 2 2 3 3 5 2" xfId="21385" xr:uid="{276B47F5-71BB-4421-B2BE-111BAE4F35C1}"/>
    <cellStyle name="Comma 3 2 2 3 4" xfId="653" xr:uid="{00000000-0005-0000-0000-00003D020000}"/>
    <cellStyle name="Comma 3 2 2 3 4 2" xfId="1091" xr:uid="{00000000-0005-0000-0000-00003E020000}"/>
    <cellStyle name="Comma 3 2 2 3 4 2 2" xfId="2406" xr:uid="{00000000-0005-0000-0000-00003F020000}"/>
    <cellStyle name="Comma 3 2 2 3 4 2 2 2" xfId="5911" xr:uid="{ED4B001E-54DE-4324-9DDA-AC3B31382B30}"/>
    <cellStyle name="Comma 3 2 2 3 4 2 2 2 2" xfId="9415" xr:uid="{7B264531-B41D-42F3-8086-47124FE53E86}"/>
    <cellStyle name="Comma 3 2 2 3 4 2 2 2 2 2" xfId="19927" xr:uid="{502117F4-82D2-4677-8EC9-722C1D9B9840}"/>
    <cellStyle name="Comma 3 2 2 3 4 2 2 2 2 2 2" xfId="30439" xr:uid="{36DF5A38-2835-4498-BC7E-B34020D54D1A}"/>
    <cellStyle name="Comma 3 2 2 3 4 2 2 2 3" xfId="16423" xr:uid="{01A70FAF-87F9-48CA-A08B-1ED7453162EF}"/>
    <cellStyle name="Comma 3 2 2 3 4 2 2 2 3 2" xfId="26935" xr:uid="{478DCC56-828E-4C64-A263-DA32EFEEF777}"/>
    <cellStyle name="Comma 3 2 2 3 4 2 2 3" xfId="12919" xr:uid="{6A893682-9AEA-45DC-B039-15995B65D247}"/>
    <cellStyle name="Comma 3 2 2 3 4 2 2 3 2" xfId="23431" xr:uid="{2A698A9E-8DEC-498F-9F14-313280B75287}"/>
    <cellStyle name="Comma 3 2 2 3 4 2 3" xfId="3282" xr:uid="{00000000-0005-0000-0000-000024010000}"/>
    <cellStyle name="Comma 3 2 2 3 4 2 3 2" xfId="6787" xr:uid="{20EAE090-422C-4EBC-A845-055FF7C96EDC}"/>
    <cellStyle name="Comma 3 2 2 3 4 2 3 2 2" xfId="10291" xr:uid="{0A93960E-CC12-466E-8A58-FF8A0AE57817}"/>
    <cellStyle name="Comma 3 2 2 3 4 2 3 2 2 2" xfId="20803" xr:uid="{C07D4E94-365C-4E34-809E-37A173423D98}"/>
    <cellStyle name="Comma 3 2 2 3 4 2 3 2 2 2 2" xfId="31315" xr:uid="{DAFCD1F4-38E8-40D9-B7D1-38923A374C29}"/>
    <cellStyle name="Comma 3 2 2 3 4 2 3 2 3" xfId="17299" xr:uid="{5334B243-E145-4982-A2C6-8A42DFC5DE0A}"/>
    <cellStyle name="Comma 3 2 2 3 4 2 3 2 3 2" xfId="27811" xr:uid="{F6ACE518-F894-47AB-AF7F-DD52E91ED61C}"/>
    <cellStyle name="Comma 3 2 2 3 4 2 3 3" xfId="13795" xr:uid="{014AA4A1-4A19-4629-8CB6-9B8952650DC2}"/>
    <cellStyle name="Comma 3 2 2 3 4 2 3 3 2" xfId="24307" xr:uid="{7C5F4148-1F11-4BE7-AA1C-3DF5830EAF97}"/>
    <cellStyle name="Comma 3 2 2 3 4 2 4" xfId="4597" xr:uid="{AE5EDE44-67CF-4A90-B31A-7E07318D75F0}"/>
    <cellStyle name="Comma 3 2 2 3 4 2 4 2" xfId="8101" xr:uid="{77451724-EE40-4079-B581-CA1B81EC021C}"/>
    <cellStyle name="Comma 3 2 2 3 4 2 4 2 2" xfId="18613" xr:uid="{FE3A1028-042F-49E3-A0D0-F95756D120BD}"/>
    <cellStyle name="Comma 3 2 2 3 4 2 4 2 2 2" xfId="29125" xr:uid="{5376A5A6-3A47-4376-B7AC-EE669A66E851}"/>
    <cellStyle name="Comma 3 2 2 3 4 2 4 3" xfId="15109" xr:uid="{65A7EAAE-A157-46B1-833B-A576C517C49A}"/>
    <cellStyle name="Comma 3 2 2 3 4 2 4 3 2" xfId="25621" xr:uid="{60B4FE10-A8DA-465B-A530-BE02F04C3436}"/>
    <cellStyle name="Comma 3 2 2 3 4 2 5" xfId="11605" xr:uid="{35393B86-170F-4CD3-AA72-C1A96FC504AD}"/>
    <cellStyle name="Comma 3 2 2 3 4 2 5 2" xfId="22117" xr:uid="{0F452096-55E9-4B13-B1F6-673818B6544F}"/>
    <cellStyle name="Comma 3 2 2 3 4 3" xfId="1968" xr:uid="{00000000-0005-0000-0000-000040020000}"/>
    <cellStyle name="Comma 3 2 2 3 4 3 2" xfId="5473" xr:uid="{B041EEA6-0341-48C1-AB02-C3B0DB94B231}"/>
    <cellStyle name="Comma 3 2 2 3 4 3 2 2" xfId="8977" xr:uid="{27DD9302-3519-4E6B-9957-76E5FDF3DF1F}"/>
    <cellStyle name="Comma 3 2 2 3 4 3 2 2 2" xfId="19489" xr:uid="{AEBA8BAC-4298-45D7-90AC-A553A82C806D}"/>
    <cellStyle name="Comma 3 2 2 3 4 3 2 2 2 2" xfId="30001" xr:uid="{119946B6-A468-456B-AAF8-23B8AB8E02DB}"/>
    <cellStyle name="Comma 3 2 2 3 4 3 2 3" xfId="15985" xr:uid="{47EEA25C-7F43-49AA-8E4F-1E0E1CAC19F1}"/>
    <cellStyle name="Comma 3 2 2 3 4 3 2 3 2" xfId="26497" xr:uid="{86572AA3-A46B-4078-BC6A-7E1D91F47D67}"/>
    <cellStyle name="Comma 3 2 2 3 4 3 3" xfId="12481" xr:uid="{23A8846D-4A69-4E67-98E1-D04B2EA1A9A5}"/>
    <cellStyle name="Comma 3 2 2 3 4 3 3 2" xfId="22993" xr:uid="{A5EA00A4-4A19-4131-B6BD-F7AE2E1E61CC}"/>
    <cellStyle name="Comma 3 2 2 3 4 4" xfId="2844" xr:uid="{00000000-0005-0000-0000-000023010000}"/>
    <cellStyle name="Comma 3 2 2 3 4 4 2" xfId="6349" xr:uid="{EA8A0D93-CF31-45FB-ACC7-832831689F19}"/>
    <cellStyle name="Comma 3 2 2 3 4 4 2 2" xfId="9853" xr:uid="{1E357437-13EE-4127-B600-696DAE3BEF93}"/>
    <cellStyle name="Comma 3 2 2 3 4 4 2 2 2" xfId="20365" xr:uid="{8904D10A-9C3C-41E9-A72D-1188EEB332BB}"/>
    <cellStyle name="Comma 3 2 2 3 4 4 2 2 2 2" xfId="30877" xr:uid="{1FF028D7-C1CD-4503-A410-C06BBD7A9CDD}"/>
    <cellStyle name="Comma 3 2 2 3 4 4 2 3" xfId="16861" xr:uid="{BA85A999-A035-4417-89AF-461F829F2BBD}"/>
    <cellStyle name="Comma 3 2 2 3 4 4 2 3 2" xfId="27373" xr:uid="{822DFA76-82BD-4698-B173-6C0FCED3E1F4}"/>
    <cellStyle name="Comma 3 2 2 3 4 4 3" xfId="13357" xr:uid="{DFDE2CEA-C4E2-4133-9265-9C9DA4F40B04}"/>
    <cellStyle name="Comma 3 2 2 3 4 4 3 2" xfId="23869" xr:uid="{B8FC3B76-BD87-4F2E-8A1C-5768F02CC5F4}"/>
    <cellStyle name="Comma 3 2 2 3 4 5" xfId="4159" xr:uid="{6BFE029A-8EAB-4BCD-94C5-90984089E532}"/>
    <cellStyle name="Comma 3 2 2 3 4 5 2" xfId="7663" xr:uid="{5E2462F1-FB42-4226-AD90-3C297AAA5A64}"/>
    <cellStyle name="Comma 3 2 2 3 4 5 2 2" xfId="18175" xr:uid="{82542CD6-0BCC-4B40-977F-8A31F909C85B}"/>
    <cellStyle name="Comma 3 2 2 3 4 5 2 2 2" xfId="28687" xr:uid="{6D0B63D7-167A-4763-8814-D9F0852419AB}"/>
    <cellStyle name="Comma 3 2 2 3 4 5 3" xfId="14671" xr:uid="{B55A0EDE-4DEA-45CD-A3A7-AE78741FDD2D}"/>
    <cellStyle name="Comma 3 2 2 3 4 5 3 2" xfId="25183" xr:uid="{B6807AD4-C67F-4AD2-B702-5144B51D3F64}"/>
    <cellStyle name="Comma 3 2 2 3 4 6" xfId="11167" xr:uid="{2EAC0775-069C-42E0-90D7-B5E8DFA579AB}"/>
    <cellStyle name="Comma 3 2 2 3 4 6 2" xfId="21679" xr:uid="{699B20FE-029F-4FB1-96A1-65C72BAFDB69}"/>
    <cellStyle name="Comma 3 2 2 3 5" xfId="1530" xr:uid="{00000000-0005-0000-0000-000041020000}"/>
    <cellStyle name="Comma 3 2 2 3 5 2" xfId="5035" xr:uid="{A16FB0BD-3DF1-402D-B5BE-52C222557BF7}"/>
    <cellStyle name="Comma 3 2 2 3 5 2 2" xfId="8539" xr:uid="{A1B6398C-94CC-4780-8E7D-EA819E110253}"/>
    <cellStyle name="Comma 3 2 2 3 5 2 2 2" xfId="19051" xr:uid="{68BF59B1-BD64-4C26-A93E-CFBD546EA99E}"/>
    <cellStyle name="Comma 3 2 2 3 5 2 2 2 2" xfId="29563" xr:uid="{EEB0D491-C0EE-42BF-816B-5A95F94A9EFE}"/>
    <cellStyle name="Comma 3 2 2 3 5 2 3" xfId="15547" xr:uid="{604F0A4F-1191-4A39-A2FA-E4E3C01C5FDC}"/>
    <cellStyle name="Comma 3 2 2 3 5 2 3 2" xfId="26059" xr:uid="{75412E6C-0C70-4099-8BF5-F73CD0D4DC34}"/>
    <cellStyle name="Comma 3 2 2 3 5 3" xfId="12043" xr:uid="{DABA30AB-642C-482D-9F1C-270DF5081798}"/>
    <cellStyle name="Comma 3 2 2 3 5 3 2" xfId="22555" xr:uid="{1DAB229A-E25E-45FD-9EA8-5D9FF49F6574}"/>
    <cellStyle name="Comma 3 2 2 3 6" xfId="3721" xr:uid="{33983709-DA39-46D4-832B-4B4C07F46C67}"/>
    <cellStyle name="Comma 3 2 2 3 6 2" xfId="7225" xr:uid="{06E1AD13-D3D5-49C0-AAFE-060D8CDDE085}"/>
    <cellStyle name="Comma 3 2 2 3 6 2 2" xfId="17737" xr:uid="{8F8EE6F1-3A3E-4DCA-83ED-6CA22FEF360B}"/>
    <cellStyle name="Comma 3 2 2 3 6 2 2 2" xfId="28249" xr:uid="{509BB034-126D-47B5-8A8F-87B95EB63174}"/>
    <cellStyle name="Comma 3 2 2 3 6 3" xfId="14233" xr:uid="{7DE82633-D848-480A-9961-A3D3CEB7ED63}"/>
    <cellStyle name="Comma 3 2 2 3 6 3 2" xfId="24745" xr:uid="{21056273-88BC-43DA-8331-DD41E6A4EEC6}"/>
    <cellStyle name="Comma 3 2 2 3 7" xfId="10729" xr:uid="{A143FC1C-38F1-4D79-A2A0-3BC33FD090BA}"/>
    <cellStyle name="Comma 3 2 2 3 7 2" xfId="21241" xr:uid="{5D7F9A03-28D2-4BEF-9FCA-359DD1B76BDD}"/>
    <cellStyle name="Comma 3 2 2 4" xfId="430" xr:uid="{00000000-0005-0000-0000-000042020000}"/>
    <cellStyle name="Comma 3 2 2 4 2" xfId="869" xr:uid="{00000000-0005-0000-0000-000043020000}"/>
    <cellStyle name="Comma 3 2 2 4 2 2" xfId="1307" xr:uid="{00000000-0005-0000-0000-000044020000}"/>
    <cellStyle name="Comma 3 2 2 4 2 2 2" xfId="2622" xr:uid="{00000000-0005-0000-0000-000045020000}"/>
    <cellStyle name="Comma 3 2 2 4 2 2 2 2" xfId="6127" xr:uid="{C852F701-C594-4B20-850A-F38B4E8974B5}"/>
    <cellStyle name="Comma 3 2 2 4 2 2 2 2 2" xfId="9631" xr:uid="{5358DD47-2B0C-49BD-B0C5-523EBBCE6B80}"/>
    <cellStyle name="Comma 3 2 2 4 2 2 2 2 2 2" xfId="20143" xr:uid="{EF67017A-5CD3-45E4-9F95-4936D3D22D51}"/>
    <cellStyle name="Comma 3 2 2 4 2 2 2 2 2 2 2" xfId="30655" xr:uid="{1E83E959-98EF-4991-97BA-B0605292E920}"/>
    <cellStyle name="Comma 3 2 2 4 2 2 2 2 3" xfId="16639" xr:uid="{2AD14331-4BEB-49BD-A4C2-5736101CBF82}"/>
    <cellStyle name="Comma 3 2 2 4 2 2 2 2 3 2" xfId="27151" xr:uid="{54A1FD5F-17F6-491D-AD90-A150FC99D117}"/>
    <cellStyle name="Comma 3 2 2 4 2 2 2 3" xfId="13135" xr:uid="{75619CED-4947-4220-AA2B-2B1915E8B589}"/>
    <cellStyle name="Comma 3 2 2 4 2 2 2 3 2" xfId="23647" xr:uid="{C3F56F05-3DD9-4E10-9D14-D9DAAE4D5C7C}"/>
    <cellStyle name="Comma 3 2 2 4 2 2 3" xfId="3498" xr:uid="{00000000-0005-0000-0000-000027010000}"/>
    <cellStyle name="Comma 3 2 2 4 2 2 3 2" xfId="7003" xr:uid="{7ACDF5FD-FF2E-410E-A362-EC81438E3C5C}"/>
    <cellStyle name="Comma 3 2 2 4 2 2 3 2 2" xfId="10507" xr:uid="{AB693DFD-2EE6-49B7-88D0-2E0747B4B460}"/>
    <cellStyle name="Comma 3 2 2 4 2 2 3 2 2 2" xfId="21019" xr:uid="{ADA3A656-AF0C-4C19-9145-E5E1B880BC3F}"/>
    <cellStyle name="Comma 3 2 2 4 2 2 3 2 2 2 2" xfId="31531" xr:uid="{78499909-100B-4279-B683-A30C03353CCC}"/>
    <cellStyle name="Comma 3 2 2 4 2 2 3 2 3" xfId="17515" xr:uid="{0E00D606-9625-4327-B962-ED1FF4256D71}"/>
    <cellStyle name="Comma 3 2 2 4 2 2 3 2 3 2" xfId="28027" xr:uid="{E3C8CC7C-8BE9-42E4-9CF8-DC5C6DF851D8}"/>
    <cellStyle name="Comma 3 2 2 4 2 2 3 3" xfId="14011" xr:uid="{51FBFC28-98A0-40AF-BFDF-00228CA9CB6F}"/>
    <cellStyle name="Comma 3 2 2 4 2 2 3 3 2" xfId="24523" xr:uid="{9CAD619F-6641-45E9-9440-4C5D443D0AA0}"/>
    <cellStyle name="Comma 3 2 2 4 2 2 4" xfId="4813" xr:uid="{BFE3F9A5-4D4C-4E19-9816-C08E77D6EE1E}"/>
    <cellStyle name="Comma 3 2 2 4 2 2 4 2" xfId="8317" xr:uid="{2B98E707-96B0-4ACC-877B-AE933E3DBD60}"/>
    <cellStyle name="Comma 3 2 2 4 2 2 4 2 2" xfId="18829" xr:uid="{CF9D5D3A-5E33-4BA4-B454-A0701BD55619}"/>
    <cellStyle name="Comma 3 2 2 4 2 2 4 2 2 2" xfId="29341" xr:uid="{C9CE4BDA-B960-4622-B919-B521522C6546}"/>
    <cellStyle name="Comma 3 2 2 4 2 2 4 3" xfId="15325" xr:uid="{1D873F74-3DEF-4D0B-9E27-7EED33CA5915}"/>
    <cellStyle name="Comma 3 2 2 4 2 2 4 3 2" xfId="25837" xr:uid="{B5D2BE9F-6712-4FDF-917F-704EEAFCD1C9}"/>
    <cellStyle name="Comma 3 2 2 4 2 2 5" xfId="11821" xr:uid="{7D3C6BBF-BFE2-4DC3-8975-BB7FF20E9D7B}"/>
    <cellStyle name="Comma 3 2 2 4 2 2 5 2" xfId="22333" xr:uid="{B732F5FB-9690-4E51-B07B-8D0AF4FABA00}"/>
    <cellStyle name="Comma 3 2 2 4 2 3" xfId="2184" xr:uid="{00000000-0005-0000-0000-000046020000}"/>
    <cellStyle name="Comma 3 2 2 4 2 3 2" xfId="5689" xr:uid="{67A61703-0244-4617-9FAF-44EC9A14E165}"/>
    <cellStyle name="Comma 3 2 2 4 2 3 2 2" xfId="9193" xr:uid="{B5853ED0-A03A-40E3-9948-0A651CF693BE}"/>
    <cellStyle name="Comma 3 2 2 4 2 3 2 2 2" xfId="19705" xr:uid="{16667D81-B686-4F87-AECA-85FB873AB28C}"/>
    <cellStyle name="Comma 3 2 2 4 2 3 2 2 2 2" xfId="30217" xr:uid="{24E5B8CD-5943-40AA-8A4B-C7375E457A7B}"/>
    <cellStyle name="Comma 3 2 2 4 2 3 2 3" xfId="16201" xr:uid="{ED6AE548-3DB2-4282-AA95-B0A7E251C230}"/>
    <cellStyle name="Comma 3 2 2 4 2 3 2 3 2" xfId="26713" xr:uid="{0EC19A24-5359-4832-B7A6-DA17DA587838}"/>
    <cellStyle name="Comma 3 2 2 4 2 3 3" xfId="12697" xr:uid="{CEC98C2C-6064-4F61-8A00-A5E41C6065B2}"/>
    <cellStyle name="Comma 3 2 2 4 2 3 3 2" xfId="23209" xr:uid="{31818FC5-0999-4BC2-8D45-5DDBBB3A8328}"/>
    <cellStyle name="Comma 3 2 2 4 2 4" xfId="3060" xr:uid="{00000000-0005-0000-0000-000026010000}"/>
    <cellStyle name="Comma 3 2 2 4 2 4 2" xfId="6565" xr:uid="{32AC150C-6625-4DBC-9C44-ED51D1DC007E}"/>
    <cellStyle name="Comma 3 2 2 4 2 4 2 2" xfId="10069" xr:uid="{E75B753E-E2E6-4A79-A58E-99764E1B7C41}"/>
    <cellStyle name="Comma 3 2 2 4 2 4 2 2 2" xfId="20581" xr:uid="{11BF06CF-687D-4139-8C95-4BDECE83F15A}"/>
    <cellStyle name="Comma 3 2 2 4 2 4 2 2 2 2" xfId="31093" xr:uid="{46DEF27B-EB82-43D4-BA6F-65523E290564}"/>
    <cellStyle name="Comma 3 2 2 4 2 4 2 3" xfId="17077" xr:uid="{D80CEAA8-F642-4A14-BF09-A9A981A6BD0C}"/>
    <cellStyle name="Comma 3 2 2 4 2 4 2 3 2" xfId="27589" xr:uid="{7EB53959-C1FE-4856-88A9-355B7E7D944B}"/>
    <cellStyle name="Comma 3 2 2 4 2 4 3" xfId="13573" xr:uid="{158269F3-3D08-412E-8B45-EF630A8B0728}"/>
    <cellStyle name="Comma 3 2 2 4 2 4 3 2" xfId="24085" xr:uid="{5579B414-36F3-426F-A521-E0D646900603}"/>
    <cellStyle name="Comma 3 2 2 4 2 5" xfId="4375" xr:uid="{DACD9F9F-86FF-4C8B-9DDD-BE4D41C05720}"/>
    <cellStyle name="Comma 3 2 2 4 2 5 2" xfId="7879" xr:uid="{EF1993C6-078D-4384-81F0-288D37B12170}"/>
    <cellStyle name="Comma 3 2 2 4 2 5 2 2" xfId="18391" xr:uid="{BCC41141-B38D-4B43-BB10-248018F30BF0}"/>
    <cellStyle name="Comma 3 2 2 4 2 5 2 2 2" xfId="28903" xr:uid="{FEAE3794-81B5-454F-81AB-B259D981404D}"/>
    <cellStyle name="Comma 3 2 2 4 2 5 3" xfId="14887" xr:uid="{CC3777FD-CF24-4960-8DFA-674B19CDAFDE}"/>
    <cellStyle name="Comma 3 2 2 4 2 5 3 2" xfId="25399" xr:uid="{AA5A0ABE-9F85-4CEF-83D2-0E3DCB7EDA48}"/>
    <cellStyle name="Comma 3 2 2 4 2 6" xfId="11383" xr:uid="{086BFB1C-A838-4504-89D3-7C02BBF36854}"/>
    <cellStyle name="Comma 3 2 2 4 2 6 2" xfId="21895" xr:uid="{929B4843-85C1-4913-8E5A-663DB7E5F9EC}"/>
    <cellStyle name="Comma 3 2 2 4 3" xfId="1746" xr:uid="{00000000-0005-0000-0000-000047020000}"/>
    <cellStyle name="Comma 3 2 2 4 3 2" xfId="5251" xr:uid="{87E2F00A-74ED-486A-A718-50C4BC79648A}"/>
    <cellStyle name="Comma 3 2 2 4 3 2 2" xfId="8755" xr:uid="{FF24AA3E-893A-4E44-A525-03B23561002B}"/>
    <cellStyle name="Comma 3 2 2 4 3 2 2 2" xfId="19267" xr:uid="{A974376F-1649-4191-925C-A4A444DDE337}"/>
    <cellStyle name="Comma 3 2 2 4 3 2 2 2 2" xfId="29779" xr:uid="{B8B9AA06-9466-4519-A538-E9B16C044EE9}"/>
    <cellStyle name="Comma 3 2 2 4 3 2 3" xfId="15763" xr:uid="{97DA54EA-3638-4705-8B77-E0CF0D70493F}"/>
    <cellStyle name="Comma 3 2 2 4 3 2 3 2" xfId="26275" xr:uid="{936CF5AD-3712-4381-A075-F409A4F40B4E}"/>
    <cellStyle name="Comma 3 2 2 4 3 3" xfId="12259" xr:uid="{9370AC12-5F33-4395-A4C9-70F386BA9432}"/>
    <cellStyle name="Comma 3 2 2 4 3 3 2" xfId="22771" xr:uid="{C759D815-10C0-4DFE-B423-AA68A51E473F}"/>
    <cellStyle name="Comma 3 2 2 4 4" xfId="3937" xr:uid="{3786855C-CC06-4019-94C4-8E08E93D94BB}"/>
    <cellStyle name="Comma 3 2 2 4 4 2" xfId="7441" xr:uid="{6AED1D40-429F-40E2-8ECD-15CF236584A6}"/>
    <cellStyle name="Comma 3 2 2 4 4 2 2" xfId="17953" xr:uid="{84423B4D-F037-4FC1-9D6E-B9046144246B}"/>
    <cellStyle name="Comma 3 2 2 4 4 2 2 2" xfId="28465" xr:uid="{31322CEE-6719-421A-AC6B-B0CFB3524EBA}"/>
    <cellStyle name="Comma 3 2 2 4 4 3" xfId="14449" xr:uid="{E5397454-47AE-4563-ADE0-C5F1E252735B}"/>
    <cellStyle name="Comma 3 2 2 4 4 3 2" xfId="24961" xr:uid="{D68B125A-BF22-40F9-ABE8-24D4CA02C050}"/>
    <cellStyle name="Comma 3 2 2 4 5" xfId="10945" xr:uid="{3EF30DCC-0642-41B9-A1B9-F31DB0160585}"/>
    <cellStyle name="Comma 3 2 2 4 5 2" xfId="21457" xr:uid="{C7B4D527-6EC9-47AA-BA8D-935868E54EB0}"/>
    <cellStyle name="Comma 3 2 2 5" xfId="286" xr:uid="{00000000-0005-0000-0000-000048020000}"/>
    <cellStyle name="Comma 3 2 2 5 2" xfId="725" xr:uid="{00000000-0005-0000-0000-000049020000}"/>
    <cellStyle name="Comma 3 2 2 5 2 2" xfId="1163" xr:uid="{00000000-0005-0000-0000-00004A020000}"/>
    <cellStyle name="Comma 3 2 2 5 2 2 2" xfId="2478" xr:uid="{00000000-0005-0000-0000-00004B020000}"/>
    <cellStyle name="Comma 3 2 2 5 2 2 2 2" xfId="5983" xr:uid="{57E3B8AF-0B67-4279-BBE2-5724AB88C123}"/>
    <cellStyle name="Comma 3 2 2 5 2 2 2 2 2" xfId="9487" xr:uid="{D5281AA7-A74F-43D1-A87E-70D3D44583EB}"/>
    <cellStyle name="Comma 3 2 2 5 2 2 2 2 2 2" xfId="19999" xr:uid="{B5FC4776-96BB-4709-9899-F4E5660A47A8}"/>
    <cellStyle name="Comma 3 2 2 5 2 2 2 2 2 2 2" xfId="30511" xr:uid="{3985BE7D-9E32-492F-88C7-EB7DE7CA6CB7}"/>
    <cellStyle name="Comma 3 2 2 5 2 2 2 2 3" xfId="16495" xr:uid="{5585C91E-28D7-4428-8AC7-3AEDD8491A64}"/>
    <cellStyle name="Comma 3 2 2 5 2 2 2 2 3 2" xfId="27007" xr:uid="{6A39260E-8AF8-461C-A9E7-6195EB5B0917}"/>
    <cellStyle name="Comma 3 2 2 5 2 2 2 3" xfId="12991" xr:uid="{2766635F-0A9C-4A38-B686-2276DCF3FA7F}"/>
    <cellStyle name="Comma 3 2 2 5 2 2 2 3 2" xfId="23503" xr:uid="{8951ED35-EB51-4B36-B244-D017E5BCDEE2}"/>
    <cellStyle name="Comma 3 2 2 5 2 2 3" xfId="3354" xr:uid="{00000000-0005-0000-0000-00002A010000}"/>
    <cellStyle name="Comma 3 2 2 5 2 2 3 2" xfId="6859" xr:uid="{6F5E0363-5B7F-4148-8C11-D73595E142C1}"/>
    <cellStyle name="Comma 3 2 2 5 2 2 3 2 2" xfId="10363" xr:uid="{BA7AF644-EEBF-4830-8EF3-99256A703644}"/>
    <cellStyle name="Comma 3 2 2 5 2 2 3 2 2 2" xfId="20875" xr:uid="{ED7DA9EF-DAA2-4EE7-A6C1-334DD49CE577}"/>
    <cellStyle name="Comma 3 2 2 5 2 2 3 2 2 2 2" xfId="31387" xr:uid="{11A7B014-DCCC-4F46-84B7-9588D55D2A09}"/>
    <cellStyle name="Comma 3 2 2 5 2 2 3 2 3" xfId="17371" xr:uid="{330A1F3F-3FC9-4096-B067-3798D4A2DCC8}"/>
    <cellStyle name="Comma 3 2 2 5 2 2 3 2 3 2" xfId="27883" xr:uid="{4A87263A-1C1D-4E85-B5D3-A3479831C292}"/>
    <cellStyle name="Comma 3 2 2 5 2 2 3 3" xfId="13867" xr:uid="{E63F45A7-9A0D-4D29-B017-A954688F7B9B}"/>
    <cellStyle name="Comma 3 2 2 5 2 2 3 3 2" xfId="24379" xr:uid="{20322961-7A05-4B1C-9CD0-54F77FD8D808}"/>
    <cellStyle name="Comma 3 2 2 5 2 2 4" xfId="4669" xr:uid="{3E949A5F-6AD9-4284-A08F-7EF20960757A}"/>
    <cellStyle name="Comma 3 2 2 5 2 2 4 2" xfId="8173" xr:uid="{59526FCF-7407-4FE1-A648-F1FE359E2B14}"/>
    <cellStyle name="Comma 3 2 2 5 2 2 4 2 2" xfId="18685" xr:uid="{B12A97DD-FB59-446A-911E-1D18FA203F3D}"/>
    <cellStyle name="Comma 3 2 2 5 2 2 4 2 2 2" xfId="29197" xr:uid="{840C49AD-415A-4557-87E3-FD1D84E313D9}"/>
    <cellStyle name="Comma 3 2 2 5 2 2 4 3" xfId="15181" xr:uid="{CEC6523A-9B78-47BC-B674-B550E248B21C}"/>
    <cellStyle name="Comma 3 2 2 5 2 2 4 3 2" xfId="25693" xr:uid="{F41D8ABB-47D6-453E-BB77-5959F8A2616F}"/>
    <cellStyle name="Comma 3 2 2 5 2 2 5" xfId="11677" xr:uid="{D2C2877B-829C-41CA-B83E-ACB94A80855F}"/>
    <cellStyle name="Comma 3 2 2 5 2 2 5 2" xfId="22189" xr:uid="{4A99AFAC-AED1-49DC-9CA3-A391509E3CF4}"/>
    <cellStyle name="Comma 3 2 2 5 2 3" xfId="2040" xr:uid="{00000000-0005-0000-0000-00004C020000}"/>
    <cellStyle name="Comma 3 2 2 5 2 3 2" xfId="5545" xr:uid="{34F96DA5-CF95-436F-84A3-49C68C17F46B}"/>
    <cellStyle name="Comma 3 2 2 5 2 3 2 2" xfId="9049" xr:uid="{BB84F4CC-4372-4B71-8CEC-3C6A6A568BBA}"/>
    <cellStyle name="Comma 3 2 2 5 2 3 2 2 2" xfId="19561" xr:uid="{BBAED210-824D-444A-A1C9-F134E9194CCE}"/>
    <cellStyle name="Comma 3 2 2 5 2 3 2 2 2 2" xfId="30073" xr:uid="{32B64B67-FD68-4EE0-A4BC-0C583C1FB01C}"/>
    <cellStyle name="Comma 3 2 2 5 2 3 2 3" xfId="16057" xr:uid="{64F06D7E-D001-40A4-ACB2-6FBCFC7AEA04}"/>
    <cellStyle name="Comma 3 2 2 5 2 3 2 3 2" xfId="26569" xr:uid="{F68496B7-6645-4E60-A5DC-246000FB2D74}"/>
    <cellStyle name="Comma 3 2 2 5 2 3 3" xfId="12553" xr:uid="{EFA46135-9D78-4335-86A8-A5A256FF0CF7}"/>
    <cellStyle name="Comma 3 2 2 5 2 3 3 2" xfId="23065" xr:uid="{47C4AF43-48F6-44F6-9FC3-36A76D1CC363}"/>
    <cellStyle name="Comma 3 2 2 5 2 4" xfId="2916" xr:uid="{00000000-0005-0000-0000-000029010000}"/>
    <cellStyle name="Comma 3 2 2 5 2 4 2" xfId="6421" xr:uid="{D1775BEF-7559-4984-A222-04BF849493FA}"/>
    <cellStyle name="Comma 3 2 2 5 2 4 2 2" xfId="9925" xr:uid="{AEB6D120-0728-4712-AB65-1A5179A52B51}"/>
    <cellStyle name="Comma 3 2 2 5 2 4 2 2 2" xfId="20437" xr:uid="{06002BC1-EA3A-498C-914D-67B7CD625708}"/>
    <cellStyle name="Comma 3 2 2 5 2 4 2 2 2 2" xfId="30949" xr:uid="{DF2A6077-EDEF-42FF-AD89-9C74147850E2}"/>
    <cellStyle name="Comma 3 2 2 5 2 4 2 3" xfId="16933" xr:uid="{B2F3F10F-67E9-412D-A27D-ED6D36C00F91}"/>
    <cellStyle name="Comma 3 2 2 5 2 4 2 3 2" xfId="27445" xr:uid="{7F3833B9-DF1C-4591-8334-AD61CD2037F3}"/>
    <cellStyle name="Comma 3 2 2 5 2 4 3" xfId="13429" xr:uid="{DE370670-D76B-4733-AAFD-B348817678E3}"/>
    <cellStyle name="Comma 3 2 2 5 2 4 3 2" xfId="23941" xr:uid="{CA729FE8-4EC6-4F3A-BE20-DB74A3C3651F}"/>
    <cellStyle name="Comma 3 2 2 5 2 5" xfId="4231" xr:uid="{0EF0A04A-33CE-4AB9-AA04-4CA60019183A}"/>
    <cellStyle name="Comma 3 2 2 5 2 5 2" xfId="7735" xr:uid="{A55AE5D4-A37C-4001-A8B4-330E3669C6EC}"/>
    <cellStyle name="Comma 3 2 2 5 2 5 2 2" xfId="18247" xr:uid="{F5354D1E-EC30-4697-BF62-AB6EF640A0E4}"/>
    <cellStyle name="Comma 3 2 2 5 2 5 2 2 2" xfId="28759" xr:uid="{9C5F43D3-AC8C-46E5-9CF2-4826203D9571}"/>
    <cellStyle name="Comma 3 2 2 5 2 5 3" xfId="14743" xr:uid="{9672E3CA-E8B7-4736-A028-36395BF398BD}"/>
    <cellStyle name="Comma 3 2 2 5 2 5 3 2" xfId="25255" xr:uid="{78CDFF94-FFC1-4FA1-89D7-B5C12A6B2454}"/>
    <cellStyle name="Comma 3 2 2 5 2 6" xfId="11239" xr:uid="{8970F313-16EA-43B1-A4DE-C6C26C048959}"/>
    <cellStyle name="Comma 3 2 2 5 2 6 2" xfId="21751" xr:uid="{62E8F794-866C-4C46-B0BA-67C97562774C}"/>
    <cellStyle name="Comma 3 2 2 5 3" xfId="1602" xr:uid="{00000000-0005-0000-0000-00004D020000}"/>
    <cellStyle name="Comma 3 2 2 5 3 2" xfId="5107" xr:uid="{C43C36C1-A48D-4E7C-B916-89F5D0182BFA}"/>
    <cellStyle name="Comma 3 2 2 5 3 2 2" xfId="8611" xr:uid="{A9E40E07-9BF0-4163-B949-A5E56A60866A}"/>
    <cellStyle name="Comma 3 2 2 5 3 2 2 2" xfId="19123" xr:uid="{B78A2F76-FF66-4095-B4A1-4690834EB2ED}"/>
    <cellStyle name="Comma 3 2 2 5 3 2 2 2 2" xfId="29635" xr:uid="{E03E360E-A7FC-4DF9-9496-021CD3EC9558}"/>
    <cellStyle name="Comma 3 2 2 5 3 2 3" xfId="15619" xr:uid="{B2C0D114-1853-4804-9667-98F708C6D89D}"/>
    <cellStyle name="Comma 3 2 2 5 3 2 3 2" xfId="26131" xr:uid="{28C20DBB-2C29-4B0B-8064-3E0EA69991CB}"/>
    <cellStyle name="Comma 3 2 2 5 3 3" xfId="12115" xr:uid="{6854FD94-E288-4E78-B1E2-3DA318848464}"/>
    <cellStyle name="Comma 3 2 2 5 3 3 2" xfId="22627" xr:uid="{0D3B66AB-D3F1-41F3-9E8F-4CFE8770E67E}"/>
    <cellStyle name="Comma 3 2 2 5 4" xfId="3793" xr:uid="{D1AA269D-0088-462F-9FA0-7D91E0BDB48F}"/>
    <cellStyle name="Comma 3 2 2 5 4 2" xfId="7297" xr:uid="{F5503AAB-8E0B-4ACB-87EA-C93DFFFCC669}"/>
    <cellStyle name="Comma 3 2 2 5 4 2 2" xfId="17809" xr:uid="{D0E3FD87-06A0-4F9B-B1A9-B5C937164E69}"/>
    <cellStyle name="Comma 3 2 2 5 4 2 2 2" xfId="28321" xr:uid="{69EC8242-06D1-438C-BF42-DAF51A69B3C1}"/>
    <cellStyle name="Comma 3 2 2 5 4 3" xfId="14305" xr:uid="{504C0E16-009B-45DB-B6B3-2D3AA9533E5B}"/>
    <cellStyle name="Comma 3 2 2 5 4 3 2" xfId="24817" xr:uid="{37C125E2-88EC-426E-B788-35B9596B1563}"/>
    <cellStyle name="Comma 3 2 2 5 5" xfId="10801" xr:uid="{3129090F-3914-499D-A698-B4D971403D91}"/>
    <cellStyle name="Comma 3 2 2 5 5 2" xfId="21313" xr:uid="{685D4188-4729-4EF7-88FC-A7955E83A3F3}"/>
    <cellStyle name="Comma 3 2 2 6" xfId="581" xr:uid="{00000000-0005-0000-0000-00004E020000}"/>
    <cellStyle name="Comma 3 2 2 6 2" xfId="1019" xr:uid="{00000000-0005-0000-0000-00004F020000}"/>
    <cellStyle name="Comma 3 2 2 6 2 2" xfId="2334" xr:uid="{00000000-0005-0000-0000-000050020000}"/>
    <cellStyle name="Comma 3 2 2 6 2 2 2" xfId="5839" xr:uid="{F3F061EE-7108-4F16-AB89-472E6CC24524}"/>
    <cellStyle name="Comma 3 2 2 6 2 2 2 2" xfId="9343" xr:uid="{EB61A522-A4F5-4C1C-A140-AE9B9031B704}"/>
    <cellStyle name="Comma 3 2 2 6 2 2 2 2 2" xfId="19855" xr:uid="{CA872847-7697-4968-89E0-8E193F3D449F}"/>
    <cellStyle name="Comma 3 2 2 6 2 2 2 2 2 2" xfId="30367" xr:uid="{7CF2A845-DE8B-4C44-8299-0DC1701BB41C}"/>
    <cellStyle name="Comma 3 2 2 6 2 2 2 3" xfId="16351" xr:uid="{93FE191C-837A-4080-BBDE-9F012C67E967}"/>
    <cellStyle name="Comma 3 2 2 6 2 2 2 3 2" xfId="26863" xr:uid="{9F879553-A54A-4E78-A077-730E14D71EDB}"/>
    <cellStyle name="Comma 3 2 2 6 2 2 3" xfId="12847" xr:uid="{1E06B0D5-AA4B-4D0E-A81B-0F6F058EC0E0}"/>
    <cellStyle name="Comma 3 2 2 6 2 2 3 2" xfId="23359" xr:uid="{927FDAD1-426D-4445-AD2A-F3C74FA5C073}"/>
    <cellStyle name="Comma 3 2 2 6 2 3" xfId="3210" xr:uid="{00000000-0005-0000-0000-00002C010000}"/>
    <cellStyle name="Comma 3 2 2 6 2 3 2" xfId="6715" xr:uid="{ABFCD704-92E5-484F-A0DC-A1CC8FA93F16}"/>
    <cellStyle name="Comma 3 2 2 6 2 3 2 2" xfId="10219" xr:uid="{2F4C8D12-6FF5-44F5-9DCD-7824FE7C5E3B}"/>
    <cellStyle name="Comma 3 2 2 6 2 3 2 2 2" xfId="20731" xr:uid="{67E33D2A-66FA-4218-9156-C072A849FDC4}"/>
    <cellStyle name="Comma 3 2 2 6 2 3 2 2 2 2" xfId="31243" xr:uid="{C27DA9AA-5806-4FB3-820B-17DF625313DD}"/>
    <cellStyle name="Comma 3 2 2 6 2 3 2 3" xfId="17227" xr:uid="{F675F0BD-A3FA-4CB7-B3CC-83E278C60D9A}"/>
    <cellStyle name="Comma 3 2 2 6 2 3 2 3 2" xfId="27739" xr:uid="{880CEB8B-D662-41C2-AA97-35A139C893DD}"/>
    <cellStyle name="Comma 3 2 2 6 2 3 3" xfId="13723" xr:uid="{57632011-6216-46C9-89E7-0389E9B397CA}"/>
    <cellStyle name="Comma 3 2 2 6 2 3 3 2" xfId="24235" xr:uid="{6454059C-9C75-4D90-BCBE-9BE7272C6C78}"/>
    <cellStyle name="Comma 3 2 2 6 2 4" xfId="4525" xr:uid="{B85B5E35-D45C-4421-8500-7049E34FF310}"/>
    <cellStyle name="Comma 3 2 2 6 2 4 2" xfId="8029" xr:uid="{1DAB0C1D-2F4A-41FF-ACF6-C2925B6C8932}"/>
    <cellStyle name="Comma 3 2 2 6 2 4 2 2" xfId="18541" xr:uid="{3F2FAA34-8698-474E-8D20-60F1428146C1}"/>
    <cellStyle name="Comma 3 2 2 6 2 4 2 2 2" xfId="29053" xr:uid="{029F1DF3-A412-4E2E-8BCC-2293B2B429EC}"/>
    <cellStyle name="Comma 3 2 2 6 2 4 3" xfId="15037" xr:uid="{57E462BF-0C8C-4F9C-8CA8-8878AD30C9B6}"/>
    <cellStyle name="Comma 3 2 2 6 2 4 3 2" xfId="25549" xr:uid="{1C4B63F1-1164-48BF-9603-81399C2274E0}"/>
    <cellStyle name="Comma 3 2 2 6 2 5" xfId="11533" xr:uid="{C9123AB1-DB09-4949-97C5-4EF116C8ED7D}"/>
    <cellStyle name="Comma 3 2 2 6 2 5 2" xfId="22045" xr:uid="{8341A046-6353-4716-ADE9-F5FCCA87B2C8}"/>
    <cellStyle name="Comma 3 2 2 6 3" xfId="1896" xr:uid="{00000000-0005-0000-0000-000051020000}"/>
    <cellStyle name="Comma 3 2 2 6 3 2" xfId="5401" xr:uid="{7AF8C5BD-DDD1-42AC-A63C-1D6604510D10}"/>
    <cellStyle name="Comma 3 2 2 6 3 2 2" xfId="8905" xr:uid="{064EC5F2-C16F-4D10-9786-37493173702C}"/>
    <cellStyle name="Comma 3 2 2 6 3 2 2 2" xfId="19417" xr:uid="{B6A7B9FD-BD82-49EC-A473-D2CFBE6D786F}"/>
    <cellStyle name="Comma 3 2 2 6 3 2 2 2 2" xfId="29929" xr:uid="{1E1EC0A3-6B15-4402-AEEB-47ADDE0C3FCE}"/>
    <cellStyle name="Comma 3 2 2 6 3 2 3" xfId="15913" xr:uid="{16936B83-9D11-45A2-898D-1F47DA4CDEA4}"/>
    <cellStyle name="Comma 3 2 2 6 3 2 3 2" xfId="26425" xr:uid="{8C74F186-173B-4767-BB55-D8965564AD00}"/>
    <cellStyle name="Comma 3 2 2 6 3 3" xfId="12409" xr:uid="{43E9D708-3486-41B3-B357-EF5B65202A64}"/>
    <cellStyle name="Comma 3 2 2 6 3 3 2" xfId="22921" xr:uid="{E5141B08-78DF-4308-BC9A-049728601976}"/>
    <cellStyle name="Comma 3 2 2 6 4" xfId="2772" xr:uid="{00000000-0005-0000-0000-00002B010000}"/>
    <cellStyle name="Comma 3 2 2 6 4 2" xfId="6277" xr:uid="{7EE0C1E8-ED3A-4152-B32B-961A25B9321D}"/>
    <cellStyle name="Comma 3 2 2 6 4 2 2" xfId="9781" xr:uid="{7D02785D-1E06-4C8D-9C13-9CA5053B3E05}"/>
    <cellStyle name="Comma 3 2 2 6 4 2 2 2" xfId="20293" xr:uid="{76083E31-4783-4A9A-A95F-E72AED9D40D6}"/>
    <cellStyle name="Comma 3 2 2 6 4 2 2 2 2" xfId="30805" xr:uid="{617522C0-57A0-4A85-8D3A-D42FB19D3FEA}"/>
    <cellStyle name="Comma 3 2 2 6 4 2 3" xfId="16789" xr:uid="{9BE10383-96CA-46AC-A6F4-78EE1453DC31}"/>
    <cellStyle name="Comma 3 2 2 6 4 2 3 2" xfId="27301" xr:uid="{77C778A7-5CA7-4D59-ACDC-DADA82430377}"/>
    <cellStyle name="Comma 3 2 2 6 4 3" xfId="13285" xr:uid="{F643B767-5B0C-4CD6-A193-10D5D476B2C5}"/>
    <cellStyle name="Comma 3 2 2 6 4 3 2" xfId="23797" xr:uid="{2FB14BD7-C3F7-48FE-A6A5-47D1A005E9E9}"/>
    <cellStyle name="Comma 3 2 2 6 5" xfId="4087" xr:uid="{69980014-7268-40D9-8D83-A1F308E4B0F7}"/>
    <cellStyle name="Comma 3 2 2 6 5 2" xfId="7591" xr:uid="{EB20E955-33D7-4278-9FD3-DF7C42FC1BFD}"/>
    <cellStyle name="Comma 3 2 2 6 5 2 2" xfId="18103" xr:uid="{02CDF2C7-805E-4A9A-96DF-FDB9D4D6A7D0}"/>
    <cellStyle name="Comma 3 2 2 6 5 2 2 2" xfId="28615" xr:uid="{8778EFBC-1BCE-4E0E-A2DC-C523274DCBAA}"/>
    <cellStyle name="Comma 3 2 2 6 5 3" xfId="14599" xr:uid="{8DE1011B-A199-4FFA-816A-5112B0CFA431}"/>
    <cellStyle name="Comma 3 2 2 6 5 3 2" xfId="25111" xr:uid="{C00D3DFE-278C-453E-BE50-F4EF0AC026A0}"/>
    <cellStyle name="Comma 3 2 2 6 6" xfId="11095" xr:uid="{F2164886-CC8F-42B4-9E1F-A380089CE3AE}"/>
    <cellStyle name="Comma 3 2 2 6 6 2" xfId="21607" xr:uid="{3FF2B94E-81E0-4A37-B292-3C548E555249}"/>
    <cellStyle name="Comma 3 2 2 7" xfId="1458" xr:uid="{00000000-0005-0000-0000-000052020000}"/>
    <cellStyle name="Comma 3 2 2 7 2" xfId="4963" xr:uid="{9B4A6A9C-6E00-47F8-B5C7-68D1DCE30C8D}"/>
    <cellStyle name="Comma 3 2 2 7 2 2" xfId="8467" xr:uid="{EBFE9FA1-3DED-425E-A25C-AE9D2B76B457}"/>
    <cellStyle name="Comma 3 2 2 7 2 2 2" xfId="18979" xr:uid="{7368D535-F21C-4A29-9656-FA2BB2293254}"/>
    <cellStyle name="Comma 3 2 2 7 2 2 2 2" xfId="29491" xr:uid="{1F47C898-9E4F-455A-8D32-CBA4FA60EA81}"/>
    <cellStyle name="Comma 3 2 2 7 2 3" xfId="15475" xr:uid="{78E43A5D-91A6-4AC9-836E-C0AEE2000C77}"/>
    <cellStyle name="Comma 3 2 2 7 2 3 2" xfId="25987" xr:uid="{B8833A0F-EFB4-4938-9293-E88F473DD1D2}"/>
    <cellStyle name="Comma 3 2 2 7 3" xfId="11971" xr:uid="{5F456C51-8DA2-45F3-A18C-5BD773830EFE}"/>
    <cellStyle name="Comma 3 2 2 7 3 2" xfId="22483" xr:uid="{2FFD744A-0A27-4B04-A278-25E19D56CBC2}"/>
    <cellStyle name="Comma 3 2 2 8" xfId="3649" xr:uid="{90F9B0D5-AD3A-4428-8F30-7B281BD69858}"/>
    <cellStyle name="Comma 3 2 2 8 2" xfId="7153" xr:uid="{CEE34C24-434E-4BD3-9DA7-CECD43EF64AE}"/>
    <cellStyle name="Comma 3 2 2 8 2 2" xfId="17665" xr:uid="{48CF6C34-3F58-4988-97D7-6C12F8E06C0D}"/>
    <cellStyle name="Comma 3 2 2 8 2 2 2" xfId="28177" xr:uid="{EE26E4FB-7DF0-4812-868B-DB9C4A15691B}"/>
    <cellStyle name="Comma 3 2 2 8 3" xfId="14161" xr:uid="{E6A07A08-5BFB-48C2-A820-1AB82E370127}"/>
    <cellStyle name="Comma 3 2 2 8 3 2" xfId="24673" xr:uid="{8CF01BE6-224D-44C3-B1B4-83BD1AF25201}"/>
    <cellStyle name="Comma 3 2 2 9" xfId="10657" xr:uid="{6C7E98E9-3A5E-4884-8968-43C3445FB21D}"/>
    <cellStyle name="Comma 3 2 2 9 2" xfId="21169" xr:uid="{C5F95B4E-150C-41A5-B56C-465B30208F9A}"/>
    <cellStyle name="Comma 3 2 3" xfId="152" xr:uid="{00000000-0005-0000-0000-000053020000}"/>
    <cellStyle name="Comma 3 2 3 2" xfId="245" xr:uid="{00000000-0005-0000-0000-000054020000}"/>
    <cellStyle name="Comma 3 2 3 2 2" xfId="533" xr:uid="{00000000-0005-0000-0000-000055020000}"/>
    <cellStyle name="Comma 3 2 3 2 2 2" xfId="972" xr:uid="{00000000-0005-0000-0000-000056020000}"/>
    <cellStyle name="Comma 3 2 3 2 2 2 2" xfId="1410" xr:uid="{00000000-0005-0000-0000-000057020000}"/>
    <cellStyle name="Comma 3 2 3 2 2 2 2 2" xfId="2725" xr:uid="{00000000-0005-0000-0000-000058020000}"/>
    <cellStyle name="Comma 3 2 3 2 2 2 2 2 2" xfId="6230" xr:uid="{6A713331-2D29-4AEB-8758-06DD63AF88A5}"/>
    <cellStyle name="Comma 3 2 3 2 2 2 2 2 2 2" xfId="9734" xr:uid="{F548FF50-2F54-432E-986A-96CB4A8629E5}"/>
    <cellStyle name="Comma 3 2 3 2 2 2 2 2 2 2 2" xfId="20246" xr:uid="{DFAC4072-4E11-41AA-A978-419C75D4A1A0}"/>
    <cellStyle name="Comma 3 2 3 2 2 2 2 2 2 2 2 2" xfId="30758" xr:uid="{311FCBB2-6D3A-4E7C-BF0C-9FE54F0B5525}"/>
    <cellStyle name="Comma 3 2 3 2 2 2 2 2 2 3" xfId="16742" xr:uid="{F3D3CFAD-93B5-47B4-AFCD-BCD31852F718}"/>
    <cellStyle name="Comma 3 2 3 2 2 2 2 2 2 3 2" xfId="27254" xr:uid="{48A49F47-1D93-40D8-A547-BE3353AAD3EE}"/>
    <cellStyle name="Comma 3 2 3 2 2 2 2 2 3" xfId="13238" xr:uid="{D5A8F228-1E19-404E-93B8-72CDE811BBEA}"/>
    <cellStyle name="Comma 3 2 3 2 2 2 2 2 3 2" xfId="23750" xr:uid="{89AB5CED-C4BD-400C-A7A5-4CCCFC111502}"/>
    <cellStyle name="Comma 3 2 3 2 2 2 2 3" xfId="3601" xr:uid="{00000000-0005-0000-0000-000031010000}"/>
    <cellStyle name="Comma 3 2 3 2 2 2 2 3 2" xfId="7106" xr:uid="{2615C52B-157C-4A8D-92BD-6CB426B6FFFC}"/>
    <cellStyle name="Comma 3 2 3 2 2 2 2 3 2 2" xfId="10610" xr:uid="{A5D4C1FF-BE46-41ED-A250-40D2C8FFB93B}"/>
    <cellStyle name="Comma 3 2 3 2 2 2 2 3 2 2 2" xfId="21122" xr:uid="{F273F492-1463-4CC1-A743-08B5348EA0BA}"/>
    <cellStyle name="Comma 3 2 3 2 2 2 2 3 2 2 2 2" xfId="31634" xr:uid="{17EBA7E6-E3BC-4052-94E1-5F2EBB0D4CB1}"/>
    <cellStyle name="Comma 3 2 3 2 2 2 2 3 2 3" xfId="17618" xr:uid="{09692DB4-96B6-401C-A7C0-64C042CFB279}"/>
    <cellStyle name="Comma 3 2 3 2 2 2 2 3 2 3 2" xfId="28130" xr:uid="{859CC8F0-D6A2-4DE3-9F21-538A44B79737}"/>
    <cellStyle name="Comma 3 2 3 2 2 2 2 3 3" xfId="14114" xr:uid="{FB183AE6-6368-4845-8E0D-DF0F5472A5DC}"/>
    <cellStyle name="Comma 3 2 3 2 2 2 2 3 3 2" xfId="24626" xr:uid="{95A8ECEE-75A7-4B5E-A6E9-7BE3B8B5909E}"/>
    <cellStyle name="Comma 3 2 3 2 2 2 2 4" xfId="4916" xr:uid="{6D81D09C-99C2-421B-B473-E2CE6E4F02C3}"/>
    <cellStyle name="Comma 3 2 3 2 2 2 2 4 2" xfId="8420" xr:uid="{26853A10-97C0-4740-A596-A8F72D671D79}"/>
    <cellStyle name="Comma 3 2 3 2 2 2 2 4 2 2" xfId="18932" xr:uid="{8A11F427-AD7E-41DA-A65D-790C4FCAA9C4}"/>
    <cellStyle name="Comma 3 2 3 2 2 2 2 4 2 2 2" xfId="29444" xr:uid="{7D6E64E6-8EF7-4105-A7DC-E5C10F2014C4}"/>
    <cellStyle name="Comma 3 2 3 2 2 2 2 4 3" xfId="15428" xr:uid="{3080D2F9-D7C6-460B-8905-3AA9FFBBAD7D}"/>
    <cellStyle name="Comma 3 2 3 2 2 2 2 4 3 2" xfId="25940" xr:uid="{049A84C1-712D-4ACF-96B3-F50ED1124239}"/>
    <cellStyle name="Comma 3 2 3 2 2 2 2 5" xfId="11924" xr:uid="{98C6C9D6-DDE6-4FBD-B0C2-2B76AA655C53}"/>
    <cellStyle name="Comma 3 2 3 2 2 2 2 5 2" xfId="22436" xr:uid="{A38FD9AF-DD62-4DFE-ADBA-60EAE407C21A}"/>
    <cellStyle name="Comma 3 2 3 2 2 2 3" xfId="2287" xr:uid="{00000000-0005-0000-0000-000059020000}"/>
    <cellStyle name="Comma 3 2 3 2 2 2 3 2" xfId="5792" xr:uid="{CD260253-C970-4C15-B21B-B24865DECC73}"/>
    <cellStyle name="Comma 3 2 3 2 2 2 3 2 2" xfId="9296" xr:uid="{5E5C4C79-96D4-4216-B87D-F9171202E8BB}"/>
    <cellStyle name="Comma 3 2 3 2 2 2 3 2 2 2" xfId="19808" xr:uid="{758846B3-E1D1-4EDD-8533-454A0A0A0D87}"/>
    <cellStyle name="Comma 3 2 3 2 2 2 3 2 2 2 2" xfId="30320" xr:uid="{F2EF004C-6B50-4E4F-B0BB-4C913DC53C01}"/>
    <cellStyle name="Comma 3 2 3 2 2 2 3 2 3" xfId="16304" xr:uid="{96D1551C-DA50-4850-BBF3-C82D8B9C3E56}"/>
    <cellStyle name="Comma 3 2 3 2 2 2 3 2 3 2" xfId="26816" xr:uid="{452F0F0D-8883-4F85-9719-69741AD3F340}"/>
    <cellStyle name="Comma 3 2 3 2 2 2 3 3" xfId="12800" xr:uid="{CB62D00F-B441-4406-9DDB-31550860C55A}"/>
    <cellStyle name="Comma 3 2 3 2 2 2 3 3 2" xfId="23312" xr:uid="{1DCCB3AD-1C96-4D1F-A14C-6C1418593674}"/>
    <cellStyle name="Comma 3 2 3 2 2 2 4" xfId="3163" xr:uid="{00000000-0005-0000-0000-000030010000}"/>
    <cellStyle name="Comma 3 2 3 2 2 2 4 2" xfId="6668" xr:uid="{181E45FE-6927-4A13-AD12-96B2A2507CEE}"/>
    <cellStyle name="Comma 3 2 3 2 2 2 4 2 2" xfId="10172" xr:uid="{B96BF544-E47E-4831-9D16-CD7EF94D6C05}"/>
    <cellStyle name="Comma 3 2 3 2 2 2 4 2 2 2" xfId="20684" xr:uid="{868F204A-946B-4BE6-AA91-0E39B5147850}"/>
    <cellStyle name="Comma 3 2 3 2 2 2 4 2 2 2 2" xfId="31196" xr:uid="{41645E4C-A6DA-4F1C-9D81-56B420B6240C}"/>
    <cellStyle name="Comma 3 2 3 2 2 2 4 2 3" xfId="17180" xr:uid="{4E222B47-BDB7-4430-8974-88D6F8D1D1E2}"/>
    <cellStyle name="Comma 3 2 3 2 2 2 4 2 3 2" xfId="27692" xr:uid="{FFEB51EE-D612-4829-A1B4-98455CFC16D8}"/>
    <cellStyle name="Comma 3 2 3 2 2 2 4 3" xfId="13676" xr:uid="{4EF09EB8-D74A-463D-8319-74D1B2DF9B1C}"/>
    <cellStyle name="Comma 3 2 3 2 2 2 4 3 2" xfId="24188" xr:uid="{E954E346-92B6-46F3-B47D-C55CDED9D492}"/>
    <cellStyle name="Comma 3 2 3 2 2 2 5" xfId="4478" xr:uid="{E1878A78-552F-4225-8857-BDC97CD590EE}"/>
    <cellStyle name="Comma 3 2 3 2 2 2 5 2" xfId="7982" xr:uid="{7C4BF5A4-A512-409C-AFA8-569EF3C4AB66}"/>
    <cellStyle name="Comma 3 2 3 2 2 2 5 2 2" xfId="18494" xr:uid="{D634166C-C653-4ECF-8E33-42FEC2C79E1E}"/>
    <cellStyle name="Comma 3 2 3 2 2 2 5 2 2 2" xfId="29006" xr:uid="{EADC6595-C660-4553-8B9B-ABC8B3294953}"/>
    <cellStyle name="Comma 3 2 3 2 2 2 5 3" xfId="14990" xr:uid="{508F3545-C785-409E-852A-EC215A639CF1}"/>
    <cellStyle name="Comma 3 2 3 2 2 2 5 3 2" xfId="25502" xr:uid="{1C46597C-F10D-41E2-8881-CAD51E8E3336}"/>
    <cellStyle name="Comma 3 2 3 2 2 2 6" xfId="11486" xr:uid="{BE7B6F22-D1C3-4508-B709-5FFB828C812F}"/>
    <cellStyle name="Comma 3 2 3 2 2 2 6 2" xfId="21998" xr:uid="{0CAC4C76-30F9-4BEF-B5C2-9E7A5A858F10}"/>
    <cellStyle name="Comma 3 2 3 2 2 3" xfId="1849" xr:uid="{00000000-0005-0000-0000-00005A020000}"/>
    <cellStyle name="Comma 3 2 3 2 2 3 2" xfId="5354" xr:uid="{6BE2A0FD-C9D8-4224-A146-F367A14EDC9F}"/>
    <cellStyle name="Comma 3 2 3 2 2 3 2 2" xfId="8858" xr:uid="{A239868B-50E5-4357-B3D9-5982087156A0}"/>
    <cellStyle name="Comma 3 2 3 2 2 3 2 2 2" xfId="19370" xr:uid="{FBF2CABD-3A09-427E-94E9-5EA0CE1466D4}"/>
    <cellStyle name="Comma 3 2 3 2 2 3 2 2 2 2" xfId="29882" xr:uid="{407DFD9D-5609-4051-B7C3-7F9222BE0BBF}"/>
    <cellStyle name="Comma 3 2 3 2 2 3 2 3" xfId="15866" xr:uid="{A2B747E1-848B-4C39-B58A-601EA376B55F}"/>
    <cellStyle name="Comma 3 2 3 2 2 3 2 3 2" xfId="26378" xr:uid="{8DAF5217-9238-46BA-A5E1-B303A1D31FD8}"/>
    <cellStyle name="Comma 3 2 3 2 2 3 3" xfId="12362" xr:uid="{50ED4CB3-D8D6-468C-B5F2-1645E6052E8E}"/>
    <cellStyle name="Comma 3 2 3 2 2 3 3 2" xfId="22874" xr:uid="{2B9E8A06-E337-4B15-BF49-B1D46A6B01CF}"/>
    <cellStyle name="Comma 3 2 3 2 2 4" xfId="4040" xr:uid="{F4138FC7-C5D8-4E48-8D55-14BFABE569E4}"/>
    <cellStyle name="Comma 3 2 3 2 2 4 2" xfId="7544" xr:uid="{8695815A-6C78-43B0-AC56-D1963560A515}"/>
    <cellStyle name="Comma 3 2 3 2 2 4 2 2" xfId="18056" xr:uid="{1F110BEF-F20B-4AB5-BF90-7CDF8426D75D}"/>
    <cellStyle name="Comma 3 2 3 2 2 4 2 2 2" xfId="28568" xr:uid="{76F3A2CB-1A34-48CC-918C-6C8A18A32494}"/>
    <cellStyle name="Comma 3 2 3 2 2 4 3" xfId="14552" xr:uid="{77303000-4DC2-4B07-8111-1723CCC6C432}"/>
    <cellStyle name="Comma 3 2 3 2 2 4 3 2" xfId="25064" xr:uid="{2400C4E7-1BD9-492E-A22C-2B9973FFE7ED}"/>
    <cellStyle name="Comma 3 2 3 2 2 5" xfId="11048" xr:uid="{150887E0-83CA-40C1-821E-BC39693EBC69}"/>
    <cellStyle name="Comma 3 2 3 2 2 5 2" xfId="21560" xr:uid="{E3DF5D6E-5180-4E4E-9B8C-FD8311213C48}"/>
    <cellStyle name="Comma 3 2 3 2 3" xfId="389" xr:uid="{00000000-0005-0000-0000-00005B020000}"/>
    <cellStyle name="Comma 3 2 3 2 3 2" xfId="828" xr:uid="{00000000-0005-0000-0000-00005C020000}"/>
    <cellStyle name="Comma 3 2 3 2 3 2 2" xfId="1266" xr:uid="{00000000-0005-0000-0000-00005D020000}"/>
    <cellStyle name="Comma 3 2 3 2 3 2 2 2" xfId="2581" xr:uid="{00000000-0005-0000-0000-00005E020000}"/>
    <cellStyle name="Comma 3 2 3 2 3 2 2 2 2" xfId="6086" xr:uid="{B69AB76D-B6B3-49B5-86D3-5FB95AEDB0C8}"/>
    <cellStyle name="Comma 3 2 3 2 3 2 2 2 2 2" xfId="9590" xr:uid="{D83968AD-E643-4CC0-A392-8D0BC076BF86}"/>
    <cellStyle name="Comma 3 2 3 2 3 2 2 2 2 2 2" xfId="20102" xr:uid="{4AB83D35-A3C1-4992-80DE-E9212C497B16}"/>
    <cellStyle name="Comma 3 2 3 2 3 2 2 2 2 2 2 2" xfId="30614" xr:uid="{23F3255F-41AA-42B1-A2EB-D5BAA5CDE4AE}"/>
    <cellStyle name="Comma 3 2 3 2 3 2 2 2 2 3" xfId="16598" xr:uid="{3189AED2-A581-4C52-83B5-159B5C78CF8E}"/>
    <cellStyle name="Comma 3 2 3 2 3 2 2 2 2 3 2" xfId="27110" xr:uid="{E1A5B725-955D-4E8C-BF47-AA8BFAEDBF38}"/>
    <cellStyle name="Comma 3 2 3 2 3 2 2 2 3" xfId="13094" xr:uid="{8CD6803A-A0CC-48E2-A92A-45CB97881E76}"/>
    <cellStyle name="Comma 3 2 3 2 3 2 2 2 3 2" xfId="23606" xr:uid="{0750EF06-A83B-438F-ABEA-7781CF19D42C}"/>
    <cellStyle name="Comma 3 2 3 2 3 2 2 3" xfId="3457" xr:uid="{00000000-0005-0000-0000-000034010000}"/>
    <cellStyle name="Comma 3 2 3 2 3 2 2 3 2" xfId="6962" xr:uid="{39C411B8-7E67-48BD-AEF5-33BE97F5246C}"/>
    <cellStyle name="Comma 3 2 3 2 3 2 2 3 2 2" xfId="10466" xr:uid="{7E03DAA5-2264-4840-949A-31369FC6E798}"/>
    <cellStyle name="Comma 3 2 3 2 3 2 2 3 2 2 2" xfId="20978" xr:uid="{42E0F2A4-27A6-4510-A6DC-36E51E801769}"/>
    <cellStyle name="Comma 3 2 3 2 3 2 2 3 2 2 2 2" xfId="31490" xr:uid="{419A180A-8984-44FB-A74F-702F7A8BBF46}"/>
    <cellStyle name="Comma 3 2 3 2 3 2 2 3 2 3" xfId="17474" xr:uid="{78DCA68C-4E3D-4EEE-915B-A54F3C4A0F58}"/>
    <cellStyle name="Comma 3 2 3 2 3 2 2 3 2 3 2" xfId="27986" xr:uid="{086CFBDD-7635-478E-96EF-83312D367179}"/>
    <cellStyle name="Comma 3 2 3 2 3 2 2 3 3" xfId="13970" xr:uid="{D3FCABDB-124C-4975-B11D-E837F3FCD509}"/>
    <cellStyle name="Comma 3 2 3 2 3 2 2 3 3 2" xfId="24482" xr:uid="{6780B604-EA9D-4FD7-A518-6C5617B44182}"/>
    <cellStyle name="Comma 3 2 3 2 3 2 2 4" xfId="4772" xr:uid="{51CA84A1-7A5B-4E85-B3E0-949BDE13E2A5}"/>
    <cellStyle name="Comma 3 2 3 2 3 2 2 4 2" xfId="8276" xr:uid="{D88BA697-8734-49EC-8FF2-D6EEB8FCDA4C}"/>
    <cellStyle name="Comma 3 2 3 2 3 2 2 4 2 2" xfId="18788" xr:uid="{75887BDF-6FA6-46F7-BB14-6532CC4B566F}"/>
    <cellStyle name="Comma 3 2 3 2 3 2 2 4 2 2 2" xfId="29300" xr:uid="{1C6A8A41-FDE8-4ED9-A8A4-0CA425A21651}"/>
    <cellStyle name="Comma 3 2 3 2 3 2 2 4 3" xfId="15284" xr:uid="{6524B86E-3AF3-46DB-BBAA-A4F9F2DBF084}"/>
    <cellStyle name="Comma 3 2 3 2 3 2 2 4 3 2" xfId="25796" xr:uid="{A9601FBE-5E7C-403C-A327-5665294596CF}"/>
    <cellStyle name="Comma 3 2 3 2 3 2 2 5" xfId="11780" xr:uid="{07BE4EB6-3735-40CC-96C4-346034B9BB69}"/>
    <cellStyle name="Comma 3 2 3 2 3 2 2 5 2" xfId="22292" xr:uid="{5FD3F218-F717-40F4-9CC3-EB99F8030E29}"/>
    <cellStyle name="Comma 3 2 3 2 3 2 3" xfId="2143" xr:uid="{00000000-0005-0000-0000-00005F020000}"/>
    <cellStyle name="Comma 3 2 3 2 3 2 3 2" xfId="5648" xr:uid="{D970CBAF-E7DF-45CF-B350-9EFBC1FD7943}"/>
    <cellStyle name="Comma 3 2 3 2 3 2 3 2 2" xfId="9152" xr:uid="{3A9EB509-9EF1-4A05-BD73-5467CCADE5F1}"/>
    <cellStyle name="Comma 3 2 3 2 3 2 3 2 2 2" xfId="19664" xr:uid="{D0B02441-6E0A-44A6-BCE4-4E7910187DB3}"/>
    <cellStyle name="Comma 3 2 3 2 3 2 3 2 2 2 2" xfId="30176" xr:uid="{CFCC933D-F4F6-421D-9965-B646C14941CF}"/>
    <cellStyle name="Comma 3 2 3 2 3 2 3 2 3" xfId="16160" xr:uid="{161C72C5-EE93-4B6F-8621-0040C4B79953}"/>
    <cellStyle name="Comma 3 2 3 2 3 2 3 2 3 2" xfId="26672" xr:uid="{4F6DB60E-B9C2-455C-8F26-28A7F0A58906}"/>
    <cellStyle name="Comma 3 2 3 2 3 2 3 3" xfId="12656" xr:uid="{B64E70E3-E771-4859-9CED-FBDC307E5B32}"/>
    <cellStyle name="Comma 3 2 3 2 3 2 3 3 2" xfId="23168" xr:uid="{50135636-0535-413E-8F4A-B33BF9887221}"/>
    <cellStyle name="Comma 3 2 3 2 3 2 4" xfId="3019" xr:uid="{00000000-0005-0000-0000-000033010000}"/>
    <cellStyle name="Comma 3 2 3 2 3 2 4 2" xfId="6524" xr:uid="{FD06EA2E-25DA-4C2E-AF74-551AD33F343C}"/>
    <cellStyle name="Comma 3 2 3 2 3 2 4 2 2" xfId="10028" xr:uid="{B87C5083-478F-449A-968C-527F4E64D9B4}"/>
    <cellStyle name="Comma 3 2 3 2 3 2 4 2 2 2" xfId="20540" xr:uid="{84DB3E35-4F95-4B71-B00D-F2C6C459F17B}"/>
    <cellStyle name="Comma 3 2 3 2 3 2 4 2 2 2 2" xfId="31052" xr:uid="{7B6FC44C-4BA3-4BAE-995C-2A01BD1940FB}"/>
    <cellStyle name="Comma 3 2 3 2 3 2 4 2 3" xfId="17036" xr:uid="{47FB23FD-330B-42F8-9E38-C7CE1120E1D9}"/>
    <cellStyle name="Comma 3 2 3 2 3 2 4 2 3 2" xfId="27548" xr:uid="{E54ADB7E-0F50-4C27-8FBC-C3EF32928634}"/>
    <cellStyle name="Comma 3 2 3 2 3 2 4 3" xfId="13532" xr:uid="{D7AB516F-7B56-4DB7-A684-70662D6B2A81}"/>
    <cellStyle name="Comma 3 2 3 2 3 2 4 3 2" xfId="24044" xr:uid="{7E1BD252-CDD5-457C-8E9A-3CC2955F2B01}"/>
    <cellStyle name="Comma 3 2 3 2 3 2 5" xfId="4334" xr:uid="{6A3FEFAE-B84C-40CB-AAFA-59584BF7203D}"/>
    <cellStyle name="Comma 3 2 3 2 3 2 5 2" xfId="7838" xr:uid="{4545D667-DC15-45C3-978C-FD556581CBE0}"/>
    <cellStyle name="Comma 3 2 3 2 3 2 5 2 2" xfId="18350" xr:uid="{0C9AD76A-B629-4ADA-BEF1-531ED257A215}"/>
    <cellStyle name="Comma 3 2 3 2 3 2 5 2 2 2" xfId="28862" xr:uid="{44A18433-061D-49AE-B258-E65C13DC901B}"/>
    <cellStyle name="Comma 3 2 3 2 3 2 5 3" xfId="14846" xr:uid="{B038A3A2-1F23-4000-A173-BE64BCAF682C}"/>
    <cellStyle name="Comma 3 2 3 2 3 2 5 3 2" xfId="25358" xr:uid="{54BEFCA9-98BE-4C81-9F4A-646F6F010102}"/>
    <cellStyle name="Comma 3 2 3 2 3 2 6" xfId="11342" xr:uid="{764D7CF2-758C-432B-A810-20F958C1A8B4}"/>
    <cellStyle name="Comma 3 2 3 2 3 2 6 2" xfId="21854" xr:uid="{6CC02E89-060B-4D2E-8F8D-32177A6C7D56}"/>
    <cellStyle name="Comma 3 2 3 2 3 3" xfId="1705" xr:uid="{00000000-0005-0000-0000-000060020000}"/>
    <cellStyle name="Comma 3 2 3 2 3 3 2" xfId="5210" xr:uid="{091D7974-CE92-4917-9507-742A85AABE53}"/>
    <cellStyle name="Comma 3 2 3 2 3 3 2 2" xfId="8714" xr:uid="{A9E6540A-CCFB-4B42-8419-807A537DBE1C}"/>
    <cellStyle name="Comma 3 2 3 2 3 3 2 2 2" xfId="19226" xr:uid="{83C7BF53-D154-4336-9D90-8FEDB92D519B}"/>
    <cellStyle name="Comma 3 2 3 2 3 3 2 2 2 2" xfId="29738" xr:uid="{3836A52B-F94A-436B-9DD1-F7A4E78D37B1}"/>
    <cellStyle name="Comma 3 2 3 2 3 3 2 3" xfId="15722" xr:uid="{C1CD85C1-E743-44C6-90ED-1F0FF29BE5F7}"/>
    <cellStyle name="Comma 3 2 3 2 3 3 2 3 2" xfId="26234" xr:uid="{81027881-336B-4614-AEB1-6B698434E291}"/>
    <cellStyle name="Comma 3 2 3 2 3 3 3" xfId="12218" xr:uid="{68362BEB-1E62-4A57-AFCD-542AF12D193E}"/>
    <cellStyle name="Comma 3 2 3 2 3 3 3 2" xfId="22730" xr:uid="{A0573AD9-7794-418D-9C29-B7FD5877B597}"/>
    <cellStyle name="Comma 3 2 3 2 3 4" xfId="3896" xr:uid="{A8531D21-75C7-45AF-BB0B-AF07AD434FE6}"/>
    <cellStyle name="Comma 3 2 3 2 3 4 2" xfId="7400" xr:uid="{199C471F-B64F-4F30-8E8C-6C303C609F14}"/>
    <cellStyle name="Comma 3 2 3 2 3 4 2 2" xfId="17912" xr:uid="{F6AB18E9-5991-47D2-A535-508536D10154}"/>
    <cellStyle name="Comma 3 2 3 2 3 4 2 2 2" xfId="28424" xr:uid="{E41E33D7-B38B-4F0B-B366-3B6E2B9B9334}"/>
    <cellStyle name="Comma 3 2 3 2 3 4 3" xfId="14408" xr:uid="{4EBDF2C2-3DCD-425C-92B8-A342B915A26A}"/>
    <cellStyle name="Comma 3 2 3 2 3 4 3 2" xfId="24920" xr:uid="{6F2F566C-36F5-4D0D-A55D-415643DE92BF}"/>
    <cellStyle name="Comma 3 2 3 2 3 5" xfId="10904" xr:uid="{0528E2AA-0A88-4C46-8867-D787BBA94DEB}"/>
    <cellStyle name="Comma 3 2 3 2 3 5 2" xfId="21416" xr:uid="{A540D9A3-13D1-469E-8A1F-F033E8A5D500}"/>
    <cellStyle name="Comma 3 2 3 2 4" xfId="684" xr:uid="{00000000-0005-0000-0000-000061020000}"/>
    <cellStyle name="Comma 3 2 3 2 4 2" xfId="1122" xr:uid="{00000000-0005-0000-0000-000062020000}"/>
    <cellStyle name="Comma 3 2 3 2 4 2 2" xfId="2437" xr:uid="{00000000-0005-0000-0000-000063020000}"/>
    <cellStyle name="Comma 3 2 3 2 4 2 2 2" xfId="5942" xr:uid="{88D073B0-C54E-4032-AB51-1A5A86E5263B}"/>
    <cellStyle name="Comma 3 2 3 2 4 2 2 2 2" xfId="9446" xr:uid="{C8F73EA4-8AC1-4ED5-AF00-A0EE45EF689A}"/>
    <cellStyle name="Comma 3 2 3 2 4 2 2 2 2 2" xfId="19958" xr:uid="{2771C38D-8BD1-474E-9DB5-314A88959F12}"/>
    <cellStyle name="Comma 3 2 3 2 4 2 2 2 2 2 2" xfId="30470" xr:uid="{854C1BF5-C243-4D8D-A4FB-D9FC35DB4183}"/>
    <cellStyle name="Comma 3 2 3 2 4 2 2 2 3" xfId="16454" xr:uid="{9AC6E847-3504-4038-85D1-FCC7704ED5CD}"/>
    <cellStyle name="Comma 3 2 3 2 4 2 2 2 3 2" xfId="26966" xr:uid="{2C8ADCDD-72A6-4E67-AC4E-7B6AD32CF7E5}"/>
    <cellStyle name="Comma 3 2 3 2 4 2 2 3" xfId="12950" xr:uid="{BC80CE15-12B9-42F1-ACC5-53221DFF882A}"/>
    <cellStyle name="Comma 3 2 3 2 4 2 2 3 2" xfId="23462" xr:uid="{0A4745F9-D317-4570-87FB-35E6C7685D99}"/>
    <cellStyle name="Comma 3 2 3 2 4 2 3" xfId="3313" xr:uid="{00000000-0005-0000-0000-000036010000}"/>
    <cellStyle name="Comma 3 2 3 2 4 2 3 2" xfId="6818" xr:uid="{0FF7B6AD-C462-4CE8-B34C-3D363B582DAD}"/>
    <cellStyle name="Comma 3 2 3 2 4 2 3 2 2" xfId="10322" xr:uid="{F8ABAD46-D75F-492C-BAD9-EE7439F396F5}"/>
    <cellStyle name="Comma 3 2 3 2 4 2 3 2 2 2" xfId="20834" xr:uid="{EDDF76C1-85A2-4293-BB39-95DF931F8A4A}"/>
    <cellStyle name="Comma 3 2 3 2 4 2 3 2 2 2 2" xfId="31346" xr:uid="{DB7EC5B3-65B5-4851-BE7A-5ABA401CFBD7}"/>
    <cellStyle name="Comma 3 2 3 2 4 2 3 2 3" xfId="17330" xr:uid="{0EA92B00-0E20-4AFB-9209-E04057A0F605}"/>
    <cellStyle name="Comma 3 2 3 2 4 2 3 2 3 2" xfId="27842" xr:uid="{8C1CECA4-4312-4181-A6BA-238A5872328D}"/>
    <cellStyle name="Comma 3 2 3 2 4 2 3 3" xfId="13826" xr:uid="{58321540-D520-482B-91F5-A0FB83E94D79}"/>
    <cellStyle name="Comma 3 2 3 2 4 2 3 3 2" xfId="24338" xr:uid="{70AEC477-A426-4486-96DE-D5DD553DDD0E}"/>
    <cellStyle name="Comma 3 2 3 2 4 2 4" xfId="4628" xr:uid="{FA358893-EADD-41E2-B34B-550824AA1CC6}"/>
    <cellStyle name="Comma 3 2 3 2 4 2 4 2" xfId="8132" xr:uid="{78226C44-D1B0-45AB-845D-D7CB0590BC43}"/>
    <cellStyle name="Comma 3 2 3 2 4 2 4 2 2" xfId="18644" xr:uid="{FF4DE8DE-13A8-482F-9C21-DB7E02ACB0DE}"/>
    <cellStyle name="Comma 3 2 3 2 4 2 4 2 2 2" xfId="29156" xr:uid="{4A8CAE22-8926-443E-99EA-A8F1434B0128}"/>
    <cellStyle name="Comma 3 2 3 2 4 2 4 3" xfId="15140" xr:uid="{3DDB0387-E779-4137-86EC-3EE51D43E4F7}"/>
    <cellStyle name="Comma 3 2 3 2 4 2 4 3 2" xfId="25652" xr:uid="{46AEB30E-B05F-4809-9E59-3FCC2BD171DA}"/>
    <cellStyle name="Comma 3 2 3 2 4 2 5" xfId="11636" xr:uid="{17DAB6ED-88CE-4CA4-9468-420AEAD13328}"/>
    <cellStyle name="Comma 3 2 3 2 4 2 5 2" xfId="22148" xr:uid="{20B1BFE3-145F-43CD-A7C2-543413304CD3}"/>
    <cellStyle name="Comma 3 2 3 2 4 3" xfId="1999" xr:uid="{00000000-0005-0000-0000-000064020000}"/>
    <cellStyle name="Comma 3 2 3 2 4 3 2" xfId="5504" xr:uid="{F45DECD4-5E91-4394-80F5-7927D19A6695}"/>
    <cellStyle name="Comma 3 2 3 2 4 3 2 2" xfId="9008" xr:uid="{88AB6E94-1455-4A08-818A-5AD59D87FF4E}"/>
    <cellStyle name="Comma 3 2 3 2 4 3 2 2 2" xfId="19520" xr:uid="{7B2FCD68-574E-4B2A-83D7-F66D28106898}"/>
    <cellStyle name="Comma 3 2 3 2 4 3 2 2 2 2" xfId="30032" xr:uid="{02130EFF-8056-466C-AEF3-6EBE1AE7D573}"/>
    <cellStyle name="Comma 3 2 3 2 4 3 2 3" xfId="16016" xr:uid="{BB6B34B5-25A5-4C44-BF48-C99C4AE93C44}"/>
    <cellStyle name="Comma 3 2 3 2 4 3 2 3 2" xfId="26528" xr:uid="{9D3B301E-225A-42A3-AF6E-7AA7A795137F}"/>
    <cellStyle name="Comma 3 2 3 2 4 3 3" xfId="12512" xr:uid="{50EBF140-DD1B-4B43-8856-03B271333C42}"/>
    <cellStyle name="Comma 3 2 3 2 4 3 3 2" xfId="23024" xr:uid="{93A5147C-8D12-4232-A855-FB638A89313A}"/>
    <cellStyle name="Comma 3 2 3 2 4 4" xfId="2875" xr:uid="{00000000-0005-0000-0000-000035010000}"/>
    <cellStyle name="Comma 3 2 3 2 4 4 2" xfId="6380" xr:uid="{1AE4F521-51BC-4C69-89B1-60B7A9834C2B}"/>
    <cellStyle name="Comma 3 2 3 2 4 4 2 2" xfId="9884" xr:uid="{68DF00E4-DF5C-4831-94A4-23ACF26AF336}"/>
    <cellStyle name="Comma 3 2 3 2 4 4 2 2 2" xfId="20396" xr:uid="{F65E11A8-BD0C-4FB2-9CC6-853C8247933B}"/>
    <cellStyle name="Comma 3 2 3 2 4 4 2 2 2 2" xfId="30908" xr:uid="{CFCA26CA-AA35-45E9-A073-08C3E99EFD42}"/>
    <cellStyle name="Comma 3 2 3 2 4 4 2 3" xfId="16892" xr:uid="{ED4A9850-E205-4C2A-8C66-C69EBF411BF4}"/>
    <cellStyle name="Comma 3 2 3 2 4 4 2 3 2" xfId="27404" xr:uid="{801FFDC7-C55A-426E-BF33-68BE53A5CD8B}"/>
    <cellStyle name="Comma 3 2 3 2 4 4 3" xfId="13388" xr:uid="{80031806-B496-4E10-AE36-DAB63F9EED4B}"/>
    <cellStyle name="Comma 3 2 3 2 4 4 3 2" xfId="23900" xr:uid="{DF309C37-79CE-4142-A7BF-54E451253F97}"/>
    <cellStyle name="Comma 3 2 3 2 4 5" xfId="4190" xr:uid="{A1934E77-8574-4F98-9E1A-B9CE05595EF8}"/>
    <cellStyle name="Comma 3 2 3 2 4 5 2" xfId="7694" xr:uid="{FE4BDC00-76FB-488C-AB46-ABD2F77167F3}"/>
    <cellStyle name="Comma 3 2 3 2 4 5 2 2" xfId="18206" xr:uid="{E1BDAB7A-5A6D-480C-9F58-9D385672E8C1}"/>
    <cellStyle name="Comma 3 2 3 2 4 5 2 2 2" xfId="28718" xr:uid="{ED683559-A238-4A48-9ECD-20C4E7B80135}"/>
    <cellStyle name="Comma 3 2 3 2 4 5 3" xfId="14702" xr:uid="{2DA68BE2-6EC1-452A-9FCC-0AC8C5FED79F}"/>
    <cellStyle name="Comma 3 2 3 2 4 5 3 2" xfId="25214" xr:uid="{58584325-A9FE-4414-BC3D-BA2F4C68BA9E}"/>
    <cellStyle name="Comma 3 2 3 2 4 6" xfId="11198" xr:uid="{8F8BD944-44FD-48EA-A6F4-3AA89E7D1D86}"/>
    <cellStyle name="Comma 3 2 3 2 4 6 2" xfId="21710" xr:uid="{1AD0B54B-BAE3-49B2-A8F0-6465832BCBEE}"/>
    <cellStyle name="Comma 3 2 3 2 5" xfId="1561" xr:uid="{00000000-0005-0000-0000-000065020000}"/>
    <cellStyle name="Comma 3 2 3 2 5 2" xfId="5066" xr:uid="{9E5935EF-804C-4BB2-8E43-53B629459415}"/>
    <cellStyle name="Comma 3 2 3 2 5 2 2" xfId="8570" xr:uid="{3B1CC44B-7D0D-4C95-A031-6A2B2DDCC8F6}"/>
    <cellStyle name="Comma 3 2 3 2 5 2 2 2" xfId="19082" xr:uid="{E15AB8CF-5E85-4A43-A46C-45427093B489}"/>
    <cellStyle name="Comma 3 2 3 2 5 2 2 2 2" xfId="29594" xr:uid="{7DB7A846-EC47-4818-98B3-96CEF25203B7}"/>
    <cellStyle name="Comma 3 2 3 2 5 2 3" xfId="15578" xr:uid="{D20EE6EC-CB70-49EA-B737-19E05E6DD0AD}"/>
    <cellStyle name="Comma 3 2 3 2 5 2 3 2" xfId="26090" xr:uid="{FF8EEDFD-4000-4A1B-9EC6-C02CCEF3B902}"/>
    <cellStyle name="Comma 3 2 3 2 5 3" xfId="12074" xr:uid="{77A59489-AEAF-4CA1-9037-303C538BEEE0}"/>
    <cellStyle name="Comma 3 2 3 2 5 3 2" xfId="22586" xr:uid="{3C857F3F-5433-485D-9664-C840C3F71957}"/>
    <cellStyle name="Comma 3 2 3 2 6" xfId="3752" xr:uid="{56348C0D-0BFA-4336-999C-D9F1C238E9C7}"/>
    <cellStyle name="Comma 3 2 3 2 6 2" xfId="7256" xr:uid="{497A4D19-0018-4E62-AF7F-368024BBFE85}"/>
    <cellStyle name="Comma 3 2 3 2 6 2 2" xfId="17768" xr:uid="{4CB85BD5-B657-4656-A469-889FDDAC3CB6}"/>
    <cellStyle name="Comma 3 2 3 2 6 2 2 2" xfId="28280" xr:uid="{5ECDA721-76D4-404C-AC4B-02C61FA4A78C}"/>
    <cellStyle name="Comma 3 2 3 2 6 3" xfId="14264" xr:uid="{444D49CC-4F51-4B3E-B980-60470F8966A6}"/>
    <cellStyle name="Comma 3 2 3 2 6 3 2" xfId="24776" xr:uid="{95BDB229-E297-43EF-B43E-56E57F4986E5}"/>
    <cellStyle name="Comma 3 2 3 2 7" xfId="10760" xr:uid="{83EC1189-44D2-41B6-B3FD-303EC81B2B9A}"/>
    <cellStyle name="Comma 3 2 3 2 7 2" xfId="21272" xr:uid="{98AF3E50-1D03-4420-A3FF-7F3EEAD40806}"/>
    <cellStyle name="Comma 3 2 3 3" xfId="461" xr:uid="{00000000-0005-0000-0000-000066020000}"/>
    <cellStyle name="Comma 3 2 3 3 2" xfId="900" xr:uid="{00000000-0005-0000-0000-000067020000}"/>
    <cellStyle name="Comma 3 2 3 3 2 2" xfId="1338" xr:uid="{00000000-0005-0000-0000-000068020000}"/>
    <cellStyle name="Comma 3 2 3 3 2 2 2" xfId="2653" xr:uid="{00000000-0005-0000-0000-000069020000}"/>
    <cellStyle name="Comma 3 2 3 3 2 2 2 2" xfId="6158" xr:uid="{517EC68C-EC40-470D-8916-ABB627CAE755}"/>
    <cellStyle name="Comma 3 2 3 3 2 2 2 2 2" xfId="9662" xr:uid="{D21F10DA-A622-4BA0-8CB7-AF8853C40EE9}"/>
    <cellStyle name="Comma 3 2 3 3 2 2 2 2 2 2" xfId="20174" xr:uid="{39A8B7ED-73A7-4AA5-9AE0-0BB594BAB162}"/>
    <cellStyle name="Comma 3 2 3 3 2 2 2 2 2 2 2" xfId="30686" xr:uid="{C283BC88-812D-49BE-898F-3964C0D3610D}"/>
    <cellStyle name="Comma 3 2 3 3 2 2 2 2 3" xfId="16670" xr:uid="{2A32413B-0E4D-4E05-AAB6-52F35104CE67}"/>
    <cellStyle name="Comma 3 2 3 3 2 2 2 2 3 2" xfId="27182" xr:uid="{4B1F89FB-AEF7-45D8-BFE7-3996B176FBCD}"/>
    <cellStyle name="Comma 3 2 3 3 2 2 2 3" xfId="13166" xr:uid="{685684DF-C055-40D4-91D5-04A0EA0F56E3}"/>
    <cellStyle name="Comma 3 2 3 3 2 2 2 3 2" xfId="23678" xr:uid="{1EE21386-BBF3-4BA4-8D6C-230DB4239F7F}"/>
    <cellStyle name="Comma 3 2 3 3 2 2 3" xfId="3529" xr:uid="{00000000-0005-0000-0000-000039010000}"/>
    <cellStyle name="Comma 3 2 3 3 2 2 3 2" xfId="7034" xr:uid="{712414E7-2F96-4DBC-BBC9-DA0EFD179FBB}"/>
    <cellStyle name="Comma 3 2 3 3 2 2 3 2 2" xfId="10538" xr:uid="{6A12B724-EFC7-49AE-8270-CFA8635FBA23}"/>
    <cellStyle name="Comma 3 2 3 3 2 2 3 2 2 2" xfId="21050" xr:uid="{D52BD87C-6F90-4255-9ED2-AFB34C68FA76}"/>
    <cellStyle name="Comma 3 2 3 3 2 2 3 2 2 2 2" xfId="31562" xr:uid="{977DF26C-EEEB-4A49-B909-996A1B5C817F}"/>
    <cellStyle name="Comma 3 2 3 3 2 2 3 2 3" xfId="17546" xr:uid="{F7E9E4EB-6F4E-42FD-97DA-25E09A457B19}"/>
    <cellStyle name="Comma 3 2 3 3 2 2 3 2 3 2" xfId="28058" xr:uid="{8E6822B4-644A-4503-8750-022EA5EA07CB}"/>
    <cellStyle name="Comma 3 2 3 3 2 2 3 3" xfId="14042" xr:uid="{AD3ED26A-F7E0-445E-8CCD-5952FBE18AA8}"/>
    <cellStyle name="Comma 3 2 3 3 2 2 3 3 2" xfId="24554" xr:uid="{5D3855EB-3883-46F7-BCFB-0451F282A5BD}"/>
    <cellStyle name="Comma 3 2 3 3 2 2 4" xfId="4844" xr:uid="{5D2C2FDB-5C30-4229-AECD-D592BD146B11}"/>
    <cellStyle name="Comma 3 2 3 3 2 2 4 2" xfId="8348" xr:uid="{82A68C0E-809A-42C7-B809-711A080837D9}"/>
    <cellStyle name="Comma 3 2 3 3 2 2 4 2 2" xfId="18860" xr:uid="{18C54708-1E6E-4459-94E3-517FFE35047B}"/>
    <cellStyle name="Comma 3 2 3 3 2 2 4 2 2 2" xfId="29372" xr:uid="{00EB3B4A-2F25-42CE-97B0-E71B126A2E8B}"/>
    <cellStyle name="Comma 3 2 3 3 2 2 4 3" xfId="15356" xr:uid="{3825CC45-5506-4917-B096-F88C808EF55C}"/>
    <cellStyle name="Comma 3 2 3 3 2 2 4 3 2" xfId="25868" xr:uid="{DC229096-1927-49EB-A21A-25026EDB50F5}"/>
    <cellStyle name="Comma 3 2 3 3 2 2 5" xfId="11852" xr:uid="{C5AC9323-F536-4A13-A8C5-06CE10AF1514}"/>
    <cellStyle name="Comma 3 2 3 3 2 2 5 2" xfId="22364" xr:uid="{91E2242C-D71D-488D-B40E-64CECB30B85C}"/>
    <cellStyle name="Comma 3 2 3 3 2 3" xfId="2215" xr:uid="{00000000-0005-0000-0000-00006A020000}"/>
    <cellStyle name="Comma 3 2 3 3 2 3 2" xfId="5720" xr:uid="{76D61777-1ED0-435B-941F-6FB901DCEC30}"/>
    <cellStyle name="Comma 3 2 3 3 2 3 2 2" xfId="9224" xr:uid="{65422146-D290-4A6A-ABDE-C9C251401BC7}"/>
    <cellStyle name="Comma 3 2 3 3 2 3 2 2 2" xfId="19736" xr:uid="{8E1E64DA-D3E0-4BD3-9826-A5C51A6FD409}"/>
    <cellStyle name="Comma 3 2 3 3 2 3 2 2 2 2" xfId="30248" xr:uid="{7E3A9E7C-CB3C-4A6D-813F-1923C6A60A6E}"/>
    <cellStyle name="Comma 3 2 3 3 2 3 2 3" xfId="16232" xr:uid="{1216F3DB-2783-43D4-9027-25CFBF0D8BED}"/>
    <cellStyle name="Comma 3 2 3 3 2 3 2 3 2" xfId="26744" xr:uid="{610A2A51-A412-4451-A69E-FA164BF35A9F}"/>
    <cellStyle name="Comma 3 2 3 3 2 3 3" xfId="12728" xr:uid="{0F04F346-C13A-41DD-9015-1C4B418DB51D}"/>
    <cellStyle name="Comma 3 2 3 3 2 3 3 2" xfId="23240" xr:uid="{F1498CA3-E816-47F4-AFF0-C9841D9CC27A}"/>
    <cellStyle name="Comma 3 2 3 3 2 4" xfId="3091" xr:uid="{00000000-0005-0000-0000-000038010000}"/>
    <cellStyle name="Comma 3 2 3 3 2 4 2" xfId="6596" xr:uid="{4F9C21FB-A732-4ACB-819E-3CA773290DF3}"/>
    <cellStyle name="Comma 3 2 3 3 2 4 2 2" xfId="10100" xr:uid="{EA463955-98A1-4A6E-A747-5ACF3921F861}"/>
    <cellStyle name="Comma 3 2 3 3 2 4 2 2 2" xfId="20612" xr:uid="{EE9DC075-E5FA-4369-A5BC-C498B29239B7}"/>
    <cellStyle name="Comma 3 2 3 3 2 4 2 2 2 2" xfId="31124" xr:uid="{1188D6C1-12DB-4763-95A3-107CB2FC1AC1}"/>
    <cellStyle name="Comma 3 2 3 3 2 4 2 3" xfId="17108" xr:uid="{3C4CD5A9-9A4F-4E7B-B2B0-2804A7CAE379}"/>
    <cellStyle name="Comma 3 2 3 3 2 4 2 3 2" xfId="27620" xr:uid="{2247ACBA-A075-45CC-846C-415E0DAB8B52}"/>
    <cellStyle name="Comma 3 2 3 3 2 4 3" xfId="13604" xr:uid="{BE9C66BB-5A2C-410E-B327-024B2121A3ED}"/>
    <cellStyle name="Comma 3 2 3 3 2 4 3 2" xfId="24116" xr:uid="{8D0A3A8C-1316-481E-B20D-743474527733}"/>
    <cellStyle name="Comma 3 2 3 3 2 5" xfId="4406" xr:uid="{2A3329FF-C834-40DE-9A12-0E09FCE0FC2C}"/>
    <cellStyle name="Comma 3 2 3 3 2 5 2" xfId="7910" xr:uid="{1F70D722-FB62-4165-B62C-F2CAEC0A23B3}"/>
    <cellStyle name="Comma 3 2 3 3 2 5 2 2" xfId="18422" xr:uid="{1728A738-7FAC-4935-9364-FC590DBD3EB6}"/>
    <cellStyle name="Comma 3 2 3 3 2 5 2 2 2" xfId="28934" xr:uid="{EAEFBE09-6443-47B8-9258-F299EC1F1248}"/>
    <cellStyle name="Comma 3 2 3 3 2 5 3" xfId="14918" xr:uid="{B1F74D66-D84E-461F-8F53-95F79052A754}"/>
    <cellStyle name="Comma 3 2 3 3 2 5 3 2" xfId="25430" xr:uid="{67E807D4-D018-4E6B-9BB9-3A25B318F26E}"/>
    <cellStyle name="Comma 3 2 3 3 2 6" xfId="11414" xr:uid="{57B65927-3E8D-4F71-99AF-5E9A576B9A65}"/>
    <cellStyle name="Comma 3 2 3 3 2 6 2" xfId="21926" xr:uid="{17CA9B09-DD10-4DE3-9B63-1AC851A91D9B}"/>
    <cellStyle name="Comma 3 2 3 3 3" xfId="1777" xr:uid="{00000000-0005-0000-0000-00006B020000}"/>
    <cellStyle name="Comma 3 2 3 3 3 2" xfId="5282" xr:uid="{12F7EC1A-7304-43C5-984F-0893560A2A58}"/>
    <cellStyle name="Comma 3 2 3 3 3 2 2" xfId="8786" xr:uid="{E99EC848-B924-4E0A-8928-4C29124A3A3E}"/>
    <cellStyle name="Comma 3 2 3 3 3 2 2 2" xfId="19298" xr:uid="{F60BC159-3758-461D-A2DA-5FB3CFB540F6}"/>
    <cellStyle name="Comma 3 2 3 3 3 2 2 2 2" xfId="29810" xr:uid="{24B835B0-7373-4AA0-AD96-A1DF934CDDA1}"/>
    <cellStyle name="Comma 3 2 3 3 3 2 3" xfId="15794" xr:uid="{DAD22D70-FC2A-4DB3-8BA4-2538A608F14C}"/>
    <cellStyle name="Comma 3 2 3 3 3 2 3 2" xfId="26306" xr:uid="{070279A5-16F8-4D03-82A8-099886E4352A}"/>
    <cellStyle name="Comma 3 2 3 3 3 3" xfId="12290" xr:uid="{5EFF8878-A5A5-45A7-8D03-986A7DC94A5C}"/>
    <cellStyle name="Comma 3 2 3 3 3 3 2" xfId="22802" xr:uid="{25EBC40E-F953-4979-A485-DD2AFFD023B9}"/>
    <cellStyle name="Comma 3 2 3 3 4" xfId="3968" xr:uid="{4913307C-14FE-47B1-9CA3-8A8ADE01C276}"/>
    <cellStyle name="Comma 3 2 3 3 4 2" xfId="7472" xr:uid="{D359C6CC-8CAD-4A60-9C38-D61EEDD6E2A6}"/>
    <cellStyle name="Comma 3 2 3 3 4 2 2" xfId="17984" xr:uid="{BD57CB32-EA06-4462-8F34-A84E1CB813CB}"/>
    <cellStyle name="Comma 3 2 3 3 4 2 2 2" xfId="28496" xr:uid="{BBA16A9F-AE3D-4620-8EBD-515453D53837}"/>
    <cellStyle name="Comma 3 2 3 3 4 3" xfId="14480" xr:uid="{CE04810B-151C-4A62-9BE6-678A806D4BCE}"/>
    <cellStyle name="Comma 3 2 3 3 4 3 2" xfId="24992" xr:uid="{66DB6D66-D0E6-4DDB-8FA7-C0171534264D}"/>
    <cellStyle name="Comma 3 2 3 3 5" xfId="10976" xr:uid="{64385EE5-132B-462D-A69E-BE7CD8FA2AFD}"/>
    <cellStyle name="Comma 3 2 3 3 5 2" xfId="21488" xr:uid="{0C720605-5BBE-47E9-BCE2-091523F22872}"/>
    <cellStyle name="Comma 3 2 3 4" xfId="317" xr:uid="{00000000-0005-0000-0000-00006C020000}"/>
    <cellStyle name="Comma 3 2 3 4 2" xfId="756" xr:uid="{00000000-0005-0000-0000-00006D020000}"/>
    <cellStyle name="Comma 3 2 3 4 2 2" xfId="1194" xr:uid="{00000000-0005-0000-0000-00006E020000}"/>
    <cellStyle name="Comma 3 2 3 4 2 2 2" xfId="2509" xr:uid="{00000000-0005-0000-0000-00006F020000}"/>
    <cellStyle name="Comma 3 2 3 4 2 2 2 2" xfId="6014" xr:uid="{95D6E31A-54BE-4B51-B268-7729369753AD}"/>
    <cellStyle name="Comma 3 2 3 4 2 2 2 2 2" xfId="9518" xr:uid="{D880086E-BABB-4E85-8076-88DE63207AF8}"/>
    <cellStyle name="Comma 3 2 3 4 2 2 2 2 2 2" xfId="20030" xr:uid="{D1D5EB30-F03F-434E-81B2-839B88A12C0B}"/>
    <cellStyle name="Comma 3 2 3 4 2 2 2 2 2 2 2" xfId="30542" xr:uid="{9318DD22-3A2A-4025-B4F2-D2FAED883D40}"/>
    <cellStyle name="Comma 3 2 3 4 2 2 2 2 3" xfId="16526" xr:uid="{CCC1B811-D5A3-4EA3-B161-B004CA572B90}"/>
    <cellStyle name="Comma 3 2 3 4 2 2 2 2 3 2" xfId="27038" xr:uid="{6785C8CB-24E9-4CA9-B271-3E4599AA0B5F}"/>
    <cellStyle name="Comma 3 2 3 4 2 2 2 3" xfId="13022" xr:uid="{49B7593B-D54A-4FA6-94C2-3CE7EA26D350}"/>
    <cellStyle name="Comma 3 2 3 4 2 2 2 3 2" xfId="23534" xr:uid="{E8879336-82FE-469F-8BDA-8EF22AEF5C77}"/>
    <cellStyle name="Comma 3 2 3 4 2 2 3" xfId="3385" xr:uid="{00000000-0005-0000-0000-00003C010000}"/>
    <cellStyle name="Comma 3 2 3 4 2 2 3 2" xfId="6890" xr:uid="{7D6EE3EF-1305-4A75-AE3B-89A352412D8F}"/>
    <cellStyle name="Comma 3 2 3 4 2 2 3 2 2" xfId="10394" xr:uid="{E7D88AE1-9730-47E3-B102-1C4127153135}"/>
    <cellStyle name="Comma 3 2 3 4 2 2 3 2 2 2" xfId="20906" xr:uid="{2269FF8D-3D53-4998-8542-FED7252D5834}"/>
    <cellStyle name="Comma 3 2 3 4 2 2 3 2 2 2 2" xfId="31418" xr:uid="{7ABCBCDD-E5B7-42DF-B6C9-45ABF12721A9}"/>
    <cellStyle name="Comma 3 2 3 4 2 2 3 2 3" xfId="17402" xr:uid="{167C7120-9DBD-41BE-88A4-3EDBB3DEA39D}"/>
    <cellStyle name="Comma 3 2 3 4 2 2 3 2 3 2" xfId="27914" xr:uid="{9CC16CEB-10D0-4ADC-866D-44E79C054EFC}"/>
    <cellStyle name="Comma 3 2 3 4 2 2 3 3" xfId="13898" xr:uid="{74EAB29E-E4F0-4437-97F8-227B4697CB23}"/>
    <cellStyle name="Comma 3 2 3 4 2 2 3 3 2" xfId="24410" xr:uid="{CF4A3801-5D71-4F3A-8C55-534F2E5612D5}"/>
    <cellStyle name="Comma 3 2 3 4 2 2 4" xfId="4700" xr:uid="{81D25FBF-B642-414E-BFEE-74C95F22427B}"/>
    <cellStyle name="Comma 3 2 3 4 2 2 4 2" xfId="8204" xr:uid="{94C06FAB-2F65-4B5A-8B27-133006B9ED4E}"/>
    <cellStyle name="Comma 3 2 3 4 2 2 4 2 2" xfId="18716" xr:uid="{9CEF4FD4-DE5C-4292-BAF5-6B537092F84F}"/>
    <cellStyle name="Comma 3 2 3 4 2 2 4 2 2 2" xfId="29228" xr:uid="{3028BBA3-4921-4C54-8398-58930C3836A5}"/>
    <cellStyle name="Comma 3 2 3 4 2 2 4 3" xfId="15212" xr:uid="{FAD89707-6EC9-42AB-B56D-2337A3622384}"/>
    <cellStyle name="Comma 3 2 3 4 2 2 4 3 2" xfId="25724" xr:uid="{871541A6-6B41-4D0D-80A4-C60F4CF25330}"/>
    <cellStyle name="Comma 3 2 3 4 2 2 5" xfId="11708" xr:uid="{3865727D-7D48-45D7-A2AD-0E9622DC7064}"/>
    <cellStyle name="Comma 3 2 3 4 2 2 5 2" xfId="22220" xr:uid="{9F6335FD-72F8-495A-A1B0-33D496FC52D2}"/>
    <cellStyle name="Comma 3 2 3 4 2 3" xfId="2071" xr:uid="{00000000-0005-0000-0000-000070020000}"/>
    <cellStyle name="Comma 3 2 3 4 2 3 2" xfId="5576" xr:uid="{8F3964A1-D390-44A0-AC4B-36D03FA4873D}"/>
    <cellStyle name="Comma 3 2 3 4 2 3 2 2" xfId="9080" xr:uid="{710EC5DC-AF78-444C-82A3-AA4A3EA03326}"/>
    <cellStyle name="Comma 3 2 3 4 2 3 2 2 2" xfId="19592" xr:uid="{0DB8987A-D94A-4A07-94D8-9A6B3EC1C577}"/>
    <cellStyle name="Comma 3 2 3 4 2 3 2 2 2 2" xfId="30104" xr:uid="{8E1E1BEA-51B4-4703-96C0-80ABB61FD1D5}"/>
    <cellStyle name="Comma 3 2 3 4 2 3 2 3" xfId="16088" xr:uid="{7D84FFF5-BF23-43C8-BF78-B197FE8922DF}"/>
    <cellStyle name="Comma 3 2 3 4 2 3 2 3 2" xfId="26600" xr:uid="{F625D79B-082D-4220-A0BC-1038019F6049}"/>
    <cellStyle name="Comma 3 2 3 4 2 3 3" xfId="12584" xr:uid="{80ACEA8C-14B7-4795-A7B3-8E461455DA81}"/>
    <cellStyle name="Comma 3 2 3 4 2 3 3 2" xfId="23096" xr:uid="{85942468-566D-4FC7-B874-4D2E35818EFD}"/>
    <cellStyle name="Comma 3 2 3 4 2 4" xfId="2947" xr:uid="{00000000-0005-0000-0000-00003B010000}"/>
    <cellStyle name="Comma 3 2 3 4 2 4 2" xfId="6452" xr:uid="{7DE59EEB-0095-48E6-8FB1-FB05CE52BBC8}"/>
    <cellStyle name="Comma 3 2 3 4 2 4 2 2" xfId="9956" xr:uid="{A6C3CE4F-5C47-4477-A2AD-7AFC472150AB}"/>
    <cellStyle name="Comma 3 2 3 4 2 4 2 2 2" xfId="20468" xr:uid="{DAE32FDA-C955-474E-92B2-1B850EB67D5E}"/>
    <cellStyle name="Comma 3 2 3 4 2 4 2 2 2 2" xfId="30980" xr:uid="{8899CB4E-BD46-4284-9A6A-63E7E14CE634}"/>
    <cellStyle name="Comma 3 2 3 4 2 4 2 3" xfId="16964" xr:uid="{F32209FE-4A6C-4E79-83EB-A89ACB1DC844}"/>
    <cellStyle name="Comma 3 2 3 4 2 4 2 3 2" xfId="27476" xr:uid="{89D8375E-F426-42F1-8B34-B1EB7B66C67B}"/>
    <cellStyle name="Comma 3 2 3 4 2 4 3" xfId="13460" xr:uid="{87F84223-A2FD-4B89-B8C9-BC942E7C5C5B}"/>
    <cellStyle name="Comma 3 2 3 4 2 4 3 2" xfId="23972" xr:uid="{5C43652E-831A-421B-8F24-0EAFABDFE98A}"/>
    <cellStyle name="Comma 3 2 3 4 2 5" xfId="4262" xr:uid="{6CC012D5-D416-4E20-8F6C-AD932362A3AD}"/>
    <cellStyle name="Comma 3 2 3 4 2 5 2" xfId="7766" xr:uid="{7E929B88-E533-427F-B8FF-9394048D98CF}"/>
    <cellStyle name="Comma 3 2 3 4 2 5 2 2" xfId="18278" xr:uid="{6187394F-7423-4E0A-98A2-8828660952E8}"/>
    <cellStyle name="Comma 3 2 3 4 2 5 2 2 2" xfId="28790" xr:uid="{DC9B2CBC-1CDD-4CD3-BAE3-2CF241D5405B}"/>
    <cellStyle name="Comma 3 2 3 4 2 5 3" xfId="14774" xr:uid="{F8B6449F-04FF-434E-BDBF-C284BB1AD541}"/>
    <cellStyle name="Comma 3 2 3 4 2 5 3 2" xfId="25286" xr:uid="{2B43DBAA-2894-40B7-AB0B-8DC376EA2D3E}"/>
    <cellStyle name="Comma 3 2 3 4 2 6" xfId="11270" xr:uid="{1EEA0409-B772-4CC4-88E1-93A4CDA9B46C}"/>
    <cellStyle name="Comma 3 2 3 4 2 6 2" xfId="21782" xr:uid="{43854C7B-46D0-4CBA-958B-8577F9DD82C3}"/>
    <cellStyle name="Comma 3 2 3 4 3" xfId="1633" xr:uid="{00000000-0005-0000-0000-000071020000}"/>
    <cellStyle name="Comma 3 2 3 4 3 2" xfId="5138" xr:uid="{ED16280C-2352-4F1D-99A5-79FAADABF0E8}"/>
    <cellStyle name="Comma 3 2 3 4 3 2 2" xfId="8642" xr:uid="{78160B31-3014-4338-A5D1-A3E6F6EFA6D5}"/>
    <cellStyle name="Comma 3 2 3 4 3 2 2 2" xfId="19154" xr:uid="{5C0671A2-C083-470F-8449-1F52A104FE9F}"/>
    <cellStyle name="Comma 3 2 3 4 3 2 2 2 2" xfId="29666" xr:uid="{1BB13728-AC64-4376-BB8A-34418F8513E4}"/>
    <cellStyle name="Comma 3 2 3 4 3 2 3" xfId="15650" xr:uid="{BFE729E5-079D-4D60-912F-A5F0B2CED47B}"/>
    <cellStyle name="Comma 3 2 3 4 3 2 3 2" xfId="26162" xr:uid="{4378169D-47E7-44B4-82DE-87D4F07020B5}"/>
    <cellStyle name="Comma 3 2 3 4 3 3" xfId="12146" xr:uid="{FD3E32CA-FFDB-49DD-92D7-2DB6F5F523F0}"/>
    <cellStyle name="Comma 3 2 3 4 3 3 2" xfId="22658" xr:uid="{59996981-E38A-4C6E-82A3-28A9B4D0F911}"/>
    <cellStyle name="Comma 3 2 3 4 4" xfId="3824" xr:uid="{BB474C93-D829-453C-9597-29EA13316338}"/>
    <cellStyle name="Comma 3 2 3 4 4 2" xfId="7328" xr:uid="{6164CA48-373C-4D2C-9A0C-8A2AF52EE44F}"/>
    <cellStyle name="Comma 3 2 3 4 4 2 2" xfId="17840" xr:uid="{C21D2889-B6E0-4646-B13F-A295DB9B4E70}"/>
    <cellStyle name="Comma 3 2 3 4 4 2 2 2" xfId="28352" xr:uid="{DF93A72C-0451-4376-9DE8-871A946E1FB0}"/>
    <cellStyle name="Comma 3 2 3 4 4 3" xfId="14336" xr:uid="{D5B37481-3F63-4EE7-A3F4-A8E3A495E6B5}"/>
    <cellStyle name="Comma 3 2 3 4 4 3 2" xfId="24848" xr:uid="{091468C1-6EE2-410B-B040-C8616D34ED61}"/>
    <cellStyle name="Comma 3 2 3 4 5" xfId="10832" xr:uid="{02533779-049F-4A23-B89D-7AF1DCFAF5CF}"/>
    <cellStyle name="Comma 3 2 3 4 5 2" xfId="21344" xr:uid="{8CD14DCD-7D16-402A-A307-FB2ECBF61295}"/>
    <cellStyle name="Comma 3 2 3 5" xfId="612" xr:uid="{00000000-0005-0000-0000-000072020000}"/>
    <cellStyle name="Comma 3 2 3 5 2" xfId="1050" xr:uid="{00000000-0005-0000-0000-000073020000}"/>
    <cellStyle name="Comma 3 2 3 5 2 2" xfId="2365" xr:uid="{00000000-0005-0000-0000-000074020000}"/>
    <cellStyle name="Comma 3 2 3 5 2 2 2" xfId="5870" xr:uid="{48CBFC0D-18A4-4DA5-808D-280BF5A01B5B}"/>
    <cellStyle name="Comma 3 2 3 5 2 2 2 2" xfId="9374" xr:uid="{609FB7EA-5D6C-4AA7-9EE3-B54A323F8896}"/>
    <cellStyle name="Comma 3 2 3 5 2 2 2 2 2" xfId="19886" xr:uid="{6A39A4DB-80E7-4B4E-B878-5133C9E108FC}"/>
    <cellStyle name="Comma 3 2 3 5 2 2 2 2 2 2" xfId="30398" xr:uid="{69CDF555-63C0-4BAC-B011-B5BD66C23B01}"/>
    <cellStyle name="Comma 3 2 3 5 2 2 2 3" xfId="16382" xr:uid="{99626CFA-2F82-4A2C-8D8A-D4E650DECF9E}"/>
    <cellStyle name="Comma 3 2 3 5 2 2 2 3 2" xfId="26894" xr:uid="{090478CE-185E-41B5-8366-E77456DB2CBA}"/>
    <cellStyle name="Comma 3 2 3 5 2 2 3" xfId="12878" xr:uid="{4F53F9EB-07AA-4F9D-B91E-091A28845C34}"/>
    <cellStyle name="Comma 3 2 3 5 2 2 3 2" xfId="23390" xr:uid="{E9D56521-AAE0-4FCF-9056-2C55E2F51E81}"/>
    <cellStyle name="Comma 3 2 3 5 2 3" xfId="3241" xr:uid="{00000000-0005-0000-0000-00003E010000}"/>
    <cellStyle name="Comma 3 2 3 5 2 3 2" xfId="6746" xr:uid="{F10B0A50-DF6E-42CD-9E0C-8AD29DD8B839}"/>
    <cellStyle name="Comma 3 2 3 5 2 3 2 2" xfId="10250" xr:uid="{FC56D59C-5DC7-48C5-843C-C53F87E3F432}"/>
    <cellStyle name="Comma 3 2 3 5 2 3 2 2 2" xfId="20762" xr:uid="{1E62F926-44FE-423F-9E1D-861E981FDBD2}"/>
    <cellStyle name="Comma 3 2 3 5 2 3 2 2 2 2" xfId="31274" xr:uid="{4A0AE486-6CD2-4973-A18E-34EC5A062644}"/>
    <cellStyle name="Comma 3 2 3 5 2 3 2 3" xfId="17258" xr:uid="{6F1DC4D0-4FD6-4B9E-A0B5-9515FA0FC9B6}"/>
    <cellStyle name="Comma 3 2 3 5 2 3 2 3 2" xfId="27770" xr:uid="{256D70BC-CAFB-4DBD-8F2A-7F54F61ABC27}"/>
    <cellStyle name="Comma 3 2 3 5 2 3 3" xfId="13754" xr:uid="{8604316A-FC44-402F-AD81-42A91B008E44}"/>
    <cellStyle name="Comma 3 2 3 5 2 3 3 2" xfId="24266" xr:uid="{3EED478F-4E7B-474C-8A6D-C862D1E509BD}"/>
    <cellStyle name="Comma 3 2 3 5 2 4" xfId="4556" xr:uid="{D4D56B88-FC3D-4165-BD33-5C174FB828A4}"/>
    <cellStyle name="Comma 3 2 3 5 2 4 2" xfId="8060" xr:uid="{6D9310EA-AD43-4A64-B792-BD6E8532E200}"/>
    <cellStyle name="Comma 3 2 3 5 2 4 2 2" xfId="18572" xr:uid="{51DBB56E-3A62-42F6-88AA-7EF40CD74234}"/>
    <cellStyle name="Comma 3 2 3 5 2 4 2 2 2" xfId="29084" xr:uid="{04D5F0CB-3FBC-4074-B1FF-03BFC4A649DB}"/>
    <cellStyle name="Comma 3 2 3 5 2 4 3" xfId="15068" xr:uid="{3334CE7C-7E20-4E72-BA24-F52017291DD1}"/>
    <cellStyle name="Comma 3 2 3 5 2 4 3 2" xfId="25580" xr:uid="{E6445874-9C94-4EBB-A3A9-FCDC738B3627}"/>
    <cellStyle name="Comma 3 2 3 5 2 5" xfId="11564" xr:uid="{E20187BF-7FF3-41EC-B462-26449A9C0139}"/>
    <cellStyle name="Comma 3 2 3 5 2 5 2" xfId="22076" xr:uid="{E2DC13FD-E8EA-45F3-8A4A-BF25B054F214}"/>
    <cellStyle name="Comma 3 2 3 5 3" xfId="1927" xr:uid="{00000000-0005-0000-0000-000075020000}"/>
    <cellStyle name="Comma 3 2 3 5 3 2" xfId="5432" xr:uid="{4166C496-590E-4AB7-90B0-D24FD380665B}"/>
    <cellStyle name="Comma 3 2 3 5 3 2 2" xfId="8936" xr:uid="{94BEEDDA-1A2C-4124-9B89-879B71A2B588}"/>
    <cellStyle name="Comma 3 2 3 5 3 2 2 2" xfId="19448" xr:uid="{7D401F98-7604-455A-90EA-185E09EBC571}"/>
    <cellStyle name="Comma 3 2 3 5 3 2 2 2 2" xfId="29960" xr:uid="{32D367A8-8C46-4A96-9BD9-74C881A24A49}"/>
    <cellStyle name="Comma 3 2 3 5 3 2 3" xfId="15944" xr:uid="{28DB4BE1-C25B-4E7B-880A-FB751BCDFD45}"/>
    <cellStyle name="Comma 3 2 3 5 3 2 3 2" xfId="26456" xr:uid="{8B8D9E97-8C4F-4F35-88C0-DD887A89C0EC}"/>
    <cellStyle name="Comma 3 2 3 5 3 3" xfId="12440" xr:uid="{45C241D9-72F8-4C67-B06A-3C8536416C02}"/>
    <cellStyle name="Comma 3 2 3 5 3 3 2" xfId="22952" xr:uid="{2FEF9A99-2FD3-45A6-A676-3CD4EF45A4B6}"/>
    <cellStyle name="Comma 3 2 3 5 4" xfId="2803" xr:uid="{00000000-0005-0000-0000-00003D010000}"/>
    <cellStyle name="Comma 3 2 3 5 4 2" xfId="6308" xr:uid="{209F07B2-8010-420D-8839-6877FC569C2F}"/>
    <cellStyle name="Comma 3 2 3 5 4 2 2" xfId="9812" xr:uid="{06652409-EFA0-433C-A827-7A948A48DBE5}"/>
    <cellStyle name="Comma 3 2 3 5 4 2 2 2" xfId="20324" xr:uid="{2C7D0AFA-5EF6-4213-B255-A547AC3F4EB3}"/>
    <cellStyle name="Comma 3 2 3 5 4 2 2 2 2" xfId="30836" xr:uid="{5BF626E5-37F5-4C68-B022-70B16308F473}"/>
    <cellStyle name="Comma 3 2 3 5 4 2 3" xfId="16820" xr:uid="{184D7596-28C7-4033-AFFA-4A2F4756647A}"/>
    <cellStyle name="Comma 3 2 3 5 4 2 3 2" xfId="27332" xr:uid="{130B984C-EBA3-4EC9-B7A7-A7AD4FDB7728}"/>
    <cellStyle name="Comma 3 2 3 5 4 3" xfId="13316" xr:uid="{F044C852-89AC-4E19-8C1F-04677045BCF9}"/>
    <cellStyle name="Comma 3 2 3 5 4 3 2" xfId="23828" xr:uid="{5278BCDE-7245-48E0-B596-45313FAD00D3}"/>
    <cellStyle name="Comma 3 2 3 5 5" xfId="4118" xr:uid="{52D50AB1-D622-466A-85AA-CF503A08D15F}"/>
    <cellStyle name="Comma 3 2 3 5 5 2" xfId="7622" xr:uid="{E2579BD0-C948-4203-81D3-7D88F5E4CBFF}"/>
    <cellStyle name="Comma 3 2 3 5 5 2 2" xfId="18134" xr:uid="{0BA8ED8D-C181-4B3B-A9F2-713D23A671AF}"/>
    <cellStyle name="Comma 3 2 3 5 5 2 2 2" xfId="28646" xr:uid="{CEF8581A-433F-4762-BEEE-46A3DE04EDB7}"/>
    <cellStyle name="Comma 3 2 3 5 5 3" xfId="14630" xr:uid="{280EF24A-4BD0-4271-89FE-05F148A48F58}"/>
    <cellStyle name="Comma 3 2 3 5 5 3 2" xfId="25142" xr:uid="{E9068DCE-B8E2-46F8-BCD9-7F00A0170AE2}"/>
    <cellStyle name="Comma 3 2 3 5 6" xfId="11126" xr:uid="{8DE0C99E-0669-4DFC-9667-3EAC2632D321}"/>
    <cellStyle name="Comma 3 2 3 5 6 2" xfId="21638" xr:uid="{F4952BEA-F045-40FB-A8D6-29C8F0567089}"/>
    <cellStyle name="Comma 3 2 3 6" xfId="1489" xr:uid="{00000000-0005-0000-0000-000076020000}"/>
    <cellStyle name="Comma 3 2 3 6 2" xfId="4994" xr:uid="{5D122D43-A9D3-44C7-9C14-240F5F1868FD}"/>
    <cellStyle name="Comma 3 2 3 6 2 2" xfId="8498" xr:uid="{91766764-B8A9-4703-A58D-C43DE1065B97}"/>
    <cellStyle name="Comma 3 2 3 6 2 2 2" xfId="19010" xr:uid="{C1C19239-E203-4157-864A-D6CC1E44E950}"/>
    <cellStyle name="Comma 3 2 3 6 2 2 2 2" xfId="29522" xr:uid="{EDC417FA-2435-4D96-8FD3-75D8B0D4A56E}"/>
    <cellStyle name="Comma 3 2 3 6 2 3" xfId="15506" xr:uid="{073E50E5-C0C9-4511-A3DA-E028105DDFC3}"/>
    <cellStyle name="Comma 3 2 3 6 2 3 2" xfId="26018" xr:uid="{C72E3059-26AD-4700-8606-878B2D217AA4}"/>
    <cellStyle name="Comma 3 2 3 6 3" xfId="12002" xr:uid="{C485BD58-40B0-4601-A96A-F30C4AD91701}"/>
    <cellStyle name="Comma 3 2 3 6 3 2" xfId="22514" xr:uid="{05A6685C-CC7A-432C-822D-B7112A81FCA5}"/>
    <cellStyle name="Comma 3 2 3 7" xfId="3680" xr:uid="{C1B8753A-ED7F-41D4-A79F-751D1EC4213C}"/>
    <cellStyle name="Comma 3 2 3 7 2" xfId="7184" xr:uid="{8E50B8A1-C89C-4A53-9043-49E26F4B972E}"/>
    <cellStyle name="Comma 3 2 3 7 2 2" xfId="17696" xr:uid="{27BB1BD9-FDEC-473D-8B28-ACC8BACD4813}"/>
    <cellStyle name="Comma 3 2 3 7 2 2 2" xfId="28208" xr:uid="{03AC9A1F-3127-4D6B-9F83-A38203A91A4F}"/>
    <cellStyle name="Comma 3 2 3 7 3" xfId="14192" xr:uid="{4F343BDF-0A3A-4BA2-9D25-FDED5E61228D}"/>
    <cellStyle name="Comma 3 2 3 7 3 2" xfId="24704" xr:uid="{C2148D57-5B65-4ED8-829F-88011F43F69C}"/>
    <cellStyle name="Comma 3 2 3 8" xfId="10688" xr:uid="{7B327075-0D45-4575-9E54-2AAA6583555D}"/>
    <cellStyle name="Comma 3 2 3 8 2" xfId="21200" xr:uid="{ADE00EF6-FB61-4F7C-97A3-15DD7B4CE79F}"/>
    <cellStyle name="Comma 3 2 4" xfId="213" xr:uid="{00000000-0005-0000-0000-000077020000}"/>
    <cellStyle name="Comma 3 2 4 2" xfId="501" xr:uid="{00000000-0005-0000-0000-000078020000}"/>
    <cellStyle name="Comma 3 2 4 2 2" xfId="940" xr:uid="{00000000-0005-0000-0000-000079020000}"/>
    <cellStyle name="Comma 3 2 4 2 2 2" xfId="1378" xr:uid="{00000000-0005-0000-0000-00007A020000}"/>
    <cellStyle name="Comma 3 2 4 2 2 2 2" xfId="2693" xr:uid="{00000000-0005-0000-0000-00007B020000}"/>
    <cellStyle name="Comma 3 2 4 2 2 2 2 2" xfId="6198" xr:uid="{E2B3E126-108D-4539-A449-405E92D20893}"/>
    <cellStyle name="Comma 3 2 4 2 2 2 2 2 2" xfId="9702" xr:uid="{1612B593-2C8E-4D01-825E-E1361157DBC9}"/>
    <cellStyle name="Comma 3 2 4 2 2 2 2 2 2 2" xfId="20214" xr:uid="{DA107E18-455A-4C26-ACCB-888CE0A2AED9}"/>
    <cellStyle name="Comma 3 2 4 2 2 2 2 2 2 2 2" xfId="30726" xr:uid="{CC368948-94A9-48B7-ADCD-354656C96F0E}"/>
    <cellStyle name="Comma 3 2 4 2 2 2 2 2 3" xfId="16710" xr:uid="{66A7693F-1C30-43AF-BB8B-39F01BDC3724}"/>
    <cellStyle name="Comma 3 2 4 2 2 2 2 2 3 2" xfId="27222" xr:uid="{74D392A9-5505-4B70-BA9C-1EEB5F7524B6}"/>
    <cellStyle name="Comma 3 2 4 2 2 2 2 3" xfId="13206" xr:uid="{46AEE07B-B557-4AFE-BB2D-3D1125CE8F14}"/>
    <cellStyle name="Comma 3 2 4 2 2 2 2 3 2" xfId="23718" xr:uid="{11F085AC-0B92-4454-9F4E-F3F9A38B1DCF}"/>
    <cellStyle name="Comma 3 2 4 2 2 2 3" xfId="3569" xr:uid="{00000000-0005-0000-0000-000042010000}"/>
    <cellStyle name="Comma 3 2 4 2 2 2 3 2" xfId="7074" xr:uid="{767F9A04-E5D3-4E61-B1B5-187BF4636793}"/>
    <cellStyle name="Comma 3 2 4 2 2 2 3 2 2" xfId="10578" xr:uid="{15D2D6D7-90F3-484F-815E-1C65C5CD3E39}"/>
    <cellStyle name="Comma 3 2 4 2 2 2 3 2 2 2" xfId="21090" xr:uid="{726A94B1-60FB-4DF1-982F-B2B7F76A36D3}"/>
    <cellStyle name="Comma 3 2 4 2 2 2 3 2 2 2 2" xfId="31602" xr:uid="{2AD69516-B043-41ED-8850-5BEECE4757F8}"/>
    <cellStyle name="Comma 3 2 4 2 2 2 3 2 3" xfId="17586" xr:uid="{BF66A97C-5295-40FA-8068-6C78251989CE}"/>
    <cellStyle name="Comma 3 2 4 2 2 2 3 2 3 2" xfId="28098" xr:uid="{5193FD28-92ED-431E-88D7-1E417751C94C}"/>
    <cellStyle name="Comma 3 2 4 2 2 2 3 3" xfId="14082" xr:uid="{1D5CE376-E9EE-46E8-934F-E4C2117455B7}"/>
    <cellStyle name="Comma 3 2 4 2 2 2 3 3 2" xfId="24594" xr:uid="{D34ED447-F20B-4096-86BB-16E06CA11AAE}"/>
    <cellStyle name="Comma 3 2 4 2 2 2 4" xfId="4884" xr:uid="{CF5F7835-5F5A-4DB7-9A0C-3F5C02681D0D}"/>
    <cellStyle name="Comma 3 2 4 2 2 2 4 2" xfId="8388" xr:uid="{0D1757C0-B723-41D5-BA23-B85E247FEF12}"/>
    <cellStyle name="Comma 3 2 4 2 2 2 4 2 2" xfId="18900" xr:uid="{7A232D22-D802-4004-B1EF-8EBE44458CE6}"/>
    <cellStyle name="Comma 3 2 4 2 2 2 4 2 2 2" xfId="29412" xr:uid="{85518DCB-8B53-4D47-AC9F-FC50356289A0}"/>
    <cellStyle name="Comma 3 2 4 2 2 2 4 3" xfId="15396" xr:uid="{17274BF4-524E-4AB7-B7F3-52705329CA09}"/>
    <cellStyle name="Comma 3 2 4 2 2 2 4 3 2" xfId="25908" xr:uid="{23A833B7-C057-4F1B-8804-18093584FFB0}"/>
    <cellStyle name="Comma 3 2 4 2 2 2 5" xfId="11892" xr:uid="{5435B5F1-2CF9-4E62-9948-9776713FBBD1}"/>
    <cellStyle name="Comma 3 2 4 2 2 2 5 2" xfId="22404" xr:uid="{0AE8CF3F-193C-4A06-8967-26496300619D}"/>
    <cellStyle name="Comma 3 2 4 2 2 3" xfId="2255" xr:uid="{00000000-0005-0000-0000-00007C020000}"/>
    <cellStyle name="Comma 3 2 4 2 2 3 2" xfId="5760" xr:uid="{39B41B56-CF38-41B7-9F82-F6C9F7DA29B8}"/>
    <cellStyle name="Comma 3 2 4 2 2 3 2 2" xfId="9264" xr:uid="{C6427770-B041-4230-9961-ADF7928F0C89}"/>
    <cellStyle name="Comma 3 2 4 2 2 3 2 2 2" xfId="19776" xr:uid="{E1133310-4DD9-4905-93A1-10A90E82099C}"/>
    <cellStyle name="Comma 3 2 4 2 2 3 2 2 2 2" xfId="30288" xr:uid="{FD042A00-A2A9-49C2-AC08-ECDF7D63525F}"/>
    <cellStyle name="Comma 3 2 4 2 2 3 2 3" xfId="16272" xr:uid="{6CC16ED3-0180-4E79-A6B2-79C3E06168D1}"/>
    <cellStyle name="Comma 3 2 4 2 2 3 2 3 2" xfId="26784" xr:uid="{1BFA3DE4-27E1-4CE5-AFA2-3F2153EFBA6C}"/>
    <cellStyle name="Comma 3 2 4 2 2 3 3" xfId="12768" xr:uid="{C4EB315F-0B71-408F-810C-4727104A329B}"/>
    <cellStyle name="Comma 3 2 4 2 2 3 3 2" xfId="23280" xr:uid="{CC2268A9-1538-4559-A98D-9B1033727AC6}"/>
    <cellStyle name="Comma 3 2 4 2 2 4" xfId="3131" xr:uid="{00000000-0005-0000-0000-000041010000}"/>
    <cellStyle name="Comma 3 2 4 2 2 4 2" xfId="6636" xr:uid="{F11D2718-B02D-40E1-8A9A-0BBF2F6984CE}"/>
    <cellStyle name="Comma 3 2 4 2 2 4 2 2" xfId="10140" xr:uid="{62A62F0B-A92E-4430-AB90-4620B5031927}"/>
    <cellStyle name="Comma 3 2 4 2 2 4 2 2 2" xfId="20652" xr:uid="{998EE0CD-C958-4839-AC24-9F49912A1134}"/>
    <cellStyle name="Comma 3 2 4 2 2 4 2 2 2 2" xfId="31164" xr:uid="{01B6A47A-9A0E-45BA-88B5-8B2B1E31E1C4}"/>
    <cellStyle name="Comma 3 2 4 2 2 4 2 3" xfId="17148" xr:uid="{81DBC0FB-8462-4451-ABE6-F9FD7A786433}"/>
    <cellStyle name="Comma 3 2 4 2 2 4 2 3 2" xfId="27660" xr:uid="{21AFE2E2-C0AF-4FEB-A928-687422E24D40}"/>
    <cellStyle name="Comma 3 2 4 2 2 4 3" xfId="13644" xr:uid="{8D6B828B-9029-4949-BC4E-DE6C482270F2}"/>
    <cellStyle name="Comma 3 2 4 2 2 4 3 2" xfId="24156" xr:uid="{CDBBAFB5-0D46-485F-852D-2B8AD7062062}"/>
    <cellStyle name="Comma 3 2 4 2 2 5" xfId="4446" xr:uid="{F0FE0265-9233-40D4-B709-9115D0E21961}"/>
    <cellStyle name="Comma 3 2 4 2 2 5 2" xfId="7950" xr:uid="{40124D74-D434-46D3-A9A7-38930B3FA8AC}"/>
    <cellStyle name="Comma 3 2 4 2 2 5 2 2" xfId="18462" xr:uid="{D5C06EC4-37F7-4AFF-B365-1D25306A38BB}"/>
    <cellStyle name="Comma 3 2 4 2 2 5 2 2 2" xfId="28974" xr:uid="{C54F6555-1C9B-45FD-91D6-BBB41DDB6C3D}"/>
    <cellStyle name="Comma 3 2 4 2 2 5 3" xfId="14958" xr:uid="{891A7AA5-C24D-4883-A479-44CDBBEC94F9}"/>
    <cellStyle name="Comma 3 2 4 2 2 5 3 2" xfId="25470" xr:uid="{CBD53EBF-37C4-43B6-8E12-2B3415D73467}"/>
    <cellStyle name="Comma 3 2 4 2 2 6" xfId="11454" xr:uid="{5B9AFFDC-BC59-4BEC-A0C4-564B1D05684E}"/>
    <cellStyle name="Comma 3 2 4 2 2 6 2" xfId="21966" xr:uid="{F7E31913-CEA3-437F-AB4E-853A148E2702}"/>
    <cellStyle name="Comma 3 2 4 2 3" xfId="1817" xr:uid="{00000000-0005-0000-0000-00007D020000}"/>
    <cellStyle name="Comma 3 2 4 2 3 2" xfId="5322" xr:uid="{6B33528F-D799-40D1-8612-2DA0306FC1E3}"/>
    <cellStyle name="Comma 3 2 4 2 3 2 2" xfId="8826" xr:uid="{D9E8B394-049D-4585-950C-C98B652C789D}"/>
    <cellStyle name="Comma 3 2 4 2 3 2 2 2" xfId="19338" xr:uid="{1F3E8D5F-E8A9-4187-8920-51F309DFFA86}"/>
    <cellStyle name="Comma 3 2 4 2 3 2 2 2 2" xfId="29850" xr:uid="{18357BE4-86FF-4875-98CC-8FB697456A0A}"/>
    <cellStyle name="Comma 3 2 4 2 3 2 3" xfId="15834" xr:uid="{8464CE38-69EF-4374-B08B-E92DF4759E5F}"/>
    <cellStyle name="Comma 3 2 4 2 3 2 3 2" xfId="26346" xr:uid="{9EC416A8-DE0D-43C2-8D75-B53A15D734A9}"/>
    <cellStyle name="Comma 3 2 4 2 3 3" xfId="12330" xr:uid="{D82D3FAA-C711-41B6-BD0C-31F136CC3649}"/>
    <cellStyle name="Comma 3 2 4 2 3 3 2" xfId="22842" xr:uid="{7CEE951B-94D9-4A57-9340-99932DE85318}"/>
    <cellStyle name="Comma 3 2 4 2 4" xfId="4008" xr:uid="{D89930D3-BC7A-43D5-9EED-035F26EBBD7E}"/>
    <cellStyle name="Comma 3 2 4 2 4 2" xfId="7512" xr:uid="{056F3822-050F-4DCA-B074-1B05168D9211}"/>
    <cellStyle name="Comma 3 2 4 2 4 2 2" xfId="18024" xr:uid="{02AF5E5B-9930-4482-B009-E45B764EED7C}"/>
    <cellStyle name="Comma 3 2 4 2 4 2 2 2" xfId="28536" xr:uid="{5B65AB9F-009C-400F-910B-183AEEA0F081}"/>
    <cellStyle name="Comma 3 2 4 2 4 3" xfId="14520" xr:uid="{73B4AB34-2454-421B-BF34-0731A657897C}"/>
    <cellStyle name="Comma 3 2 4 2 4 3 2" xfId="25032" xr:uid="{E0ED405C-AB29-43BF-B3CE-F56C33154B11}"/>
    <cellStyle name="Comma 3 2 4 2 5" xfId="11016" xr:uid="{97C1CA6F-48E1-4E35-B38A-A97C0F1CCF4C}"/>
    <cellStyle name="Comma 3 2 4 2 5 2" xfId="21528" xr:uid="{862415D2-CFD3-468A-A752-49942AABC39D}"/>
    <cellStyle name="Comma 3 2 4 3" xfId="357" xr:uid="{00000000-0005-0000-0000-00007E020000}"/>
    <cellStyle name="Comma 3 2 4 3 2" xfId="796" xr:uid="{00000000-0005-0000-0000-00007F020000}"/>
    <cellStyle name="Comma 3 2 4 3 2 2" xfId="1234" xr:uid="{00000000-0005-0000-0000-000080020000}"/>
    <cellStyle name="Comma 3 2 4 3 2 2 2" xfId="2549" xr:uid="{00000000-0005-0000-0000-000081020000}"/>
    <cellStyle name="Comma 3 2 4 3 2 2 2 2" xfId="6054" xr:uid="{F321B49F-BD03-433B-97EF-4F5F84A6D041}"/>
    <cellStyle name="Comma 3 2 4 3 2 2 2 2 2" xfId="9558" xr:uid="{7C24156A-EDF4-463B-A757-ACFFC87F8885}"/>
    <cellStyle name="Comma 3 2 4 3 2 2 2 2 2 2" xfId="20070" xr:uid="{7E425973-8C2D-444B-B042-39BA83C0F973}"/>
    <cellStyle name="Comma 3 2 4 3 2 2 2 2 2 2 2" xfId="30582" xr:uid="{09EC2656-DCA9-4A43-B0FC-FC5B72017661}"/>
    <cellStyle name="Comma 3 2 4 3 2 2 2 2 3" xfId="16566" xr:uid="{FCAFEC2C-1F22-49B9-A5F0-DB8A0989ADC4}"/>
    <cellStyle name="Comma 3 2 4 3 2 2 2 2 3 2" xfId="27078" xr:uid="{992B04C1-A776-42FF-A6A6-D65B1F54E557}"/>
    <cellStyle name="Comma 3 2 4 3 2 2 2 3" xfId="13062" xr:uid="{C65078FE-5F3C-4151-8A1B-CC9B7E707902}"/>
    <cellStyle name="Comma 3 2 4 3 2 2 2 3 2" xfId="23574" xr:uid="{B9A1D492-2376-4584-954B-3699D50CEEBD}"/>
    <cellStyle name="Comma 3 2 4 3 2 2 3" xfId="3425" xr:uid="{00000000-0005-0000-0000-000045010000}"/>
    <cellStyle name="Comma 3 2 4 3 2 2 3 2" xfId="6930" xr:uid="{A6DDAB05-E431-4FB8-A596-C25087C00C14}"/>
    <cellStyle name="Comma 3 2 4 3 2 2 3 2 2" xfId="10434" xr:uid="{E4C2E59B-2CCA-4C75-8402-0B7B30D3E5AE}"/>
    <cellStyle name="Comma 3 2 4 3 2 2 3 2 2 2" xfId="20946" xr:uid="{C5BF31A9-DD71-4B26-9C38-569AC1863012}"/>
    <cellStyle name="Comma 3 2 4 3 2 2 3 2 2 2 2" xfId="31458" xr:uid="{24609152-8F09-423E-AA35-DD0A54DC9792}"/>
    <cellStyle name="Comma 3 2 4 3 2 2 3 2 3" xfId="17442" xr:uid="{CE733E42-047B-48E3-9255-D7FE751662B5}"/>
    <cellStyle name="Comma 3 2 4 3 2 2 3 2 3 2" xfId="27954" xr:uid="{5B4A3460-4FAD-4F6C-9AE4-329D8996AB29}"/>
    <cellStyle name="Comma 3 2 4 3 2 2 3 3" xfId="13938" xr:uid="{791FEB24-8BF8-48D6-A30A-BF722228A90F}"/>
    <cellStyle name="Comma 3 2 4 3 2 2 3 3 2" xfId="24450" xr:uid="{CDFA3DCB-16D0-4B27-BF7D-BBDF31ACCA9B}"/>
    <cellStyle name="Comma 3 2 4 3 2 2 4" xfId="4740" xr:uid="{1EF93578-B265-4FCF-8C7D-68591C18E84C}"/>
    <cellStyle name="Comma 3 2 4 3 2 2 4 2" xfId="8244" xr:uid="{21CEFCF5-3068-437B-8F3B-93EDCB6355B5}"/>
    <cellStyle name="Comma 3 2 4 3 2 2 4 2 2" xfId="18756" xr:uid="{9AB2C9DB-57FC-4B47-8B58-C3F28987C32D}"/>
    <cellStyle name="Comma 3 2 4 3 2 2 4 2 2 2" xfId="29268" xr:uid="{68EDA88A-9EB2-4978-BC73-56BA8A85AD11}"/>
    <cellStyle name="Comma 3 2 4 3 2 2 4 3" xfId="15252" xr:uid="{9B7979E7-FC7C-4BE1-93F6-A48ECC3A19B6}"/>
    <cellStyle name="Comma 3 2 4 3 2 2 4 3 2" xfId="25764" xr:uid="{5DA56D5A-B1EA-429A-8525-029B1BE0B86F}"/>
    <cellStyle name="Comma 3 2 4 3 2 2 5" xfId="11748" xr:uid="{00FFF6B5-DF00-41D7-AE82-4368C45FD6BB}"/>
    <cellStyle name="Comma 3 2 4 3 2 2 5 2" xfId="22260" xr:uid="{8B530487-77CF-40A3-B15F-4C075B3B32F0}"/>
    <cellStyle name="Comma 3 2 4 3 2 3" xfId="2111" xr:uid="{00000000-0005-0000-0000-000082020000}"/>
    <cellStyle name="Comma 3 2 4 3 2 3 2" xfId="5616" xr:uid="{822B0E5D-00BB-4BCA-965D-A9C503D8CCEA}"/>
    <cellStyle name="Comma 3 2 4 3 2 3 2 2" xfId="9120" xr:uid="{9F59E159-DA98-4F37-9089-B562237F9C26}"/>
    <cellStyle name="Comma 3 2 4 3 2 3 2 2 2" xfId="19632" xr:uid="{0EB38548-D97E-4AD6-9343-CA9DDB616B1C}"/>
    <cellStyle name="Comma 3 2 4 3 2 3 2 2 2 2" xfId="30144" xr:uid="{7F05B879-5740-4793-921C-4B1657372784}"/>
    <cellStyle name="Comma 3 2 4 3 2 3 2 3" xfId="16128" xr:uid="{578A1DF0-F840-4573-B8E1-EC292C1F1306}"/>
    <cellStyle name="Comma 3 2 4 3 2 3 2 3 2" xfId="26640" xr:uid="{99807663-CCCB-4BB4-8860-F7DA3C20E5DE}"/>
    <cellStyle name="Comma 3 2 4 3 2 3 3" xfId="12624" xr:uid="{B4B6A722-7804-47F7-B0E3-13077D903A70}"/>
    <cellStyle name="Comma 3 2 4 3 2 3 3 2" xfId="23136" xr:uid="{9171C24C-87BC-496A-9C8E-C309CB905A09}"/>
    <cellStyle name="Comma 3 2 4 3 2 4" xfId="2987" xr:uid="{00000000-0005-0000-0000-000044010000}"/>
    <cellStyle name="Comma 3 2 4 3 2 4 2" xfId="6492" xr:uid="{BAD08902-B8D2-4087-927A-EC25A07843B7}"/>
    <cellStyle name="Comma 3 2 4 3 2 4 2 2" xfId="9996" xr:uid="{8EE3AE13-F1A5-4BB6-AFB5-5780814D72A2}"/>
    <cellStyle name="Comma 3 2 4 3 2 4 2 2 2" xfId="20508" xr:uid="{2DF2EA93-5900-4946-ABD9-87EEB7E8B2FA}"/>
    <cellStyle name="Comma 3 2 4 3 2 4 2 2 2 2" xfId="31020" xr:uid="{2368C345-8A71-4D60-81C2-EFE0479B5B75}"/>
    <cellStyle name="Comma 3 2 4 3 2 4 2 3" xfId="17004" xr:uid="{93337151-55DF-483F-B049-45F9FCEA499A}"/>
    <cellStyle name="Comma 3 2 4 3 2 4 2 3 2" xfId="27516" xr:uid="{F6B62D9C-FC03-4925-BB46-3E2A619965D5}"/>
    <cellStyle name="Comma 3 2 4 3 2 4 3" xfId="13500" xr:uid="{8849E13D-2CFF-4362-86C3-BA25EE94D419}"/>
    <cellStyle name="Comma 3 2 4 3 2 4 3 2" xfId="24012" xr:uid="{693F0AB6-5362-434E-AA5B-B9951CCD2099}"/>
    <cellStyle name="Comma 3 2 4 3 2 5" xfId="4302" xr:uid="{F82C3267-9B09-4FD5-8509-E5CDCCFA3FDD}"/>
    <cellStyle name="Comma 3 2 4 3 2 5 2" xfId="7806" xr:uid="{7C441065-0819-4B6E-BA86-B431C9661051}"/>
    <cellStyle name="Comma 3 2 4 3 2 5 2 2" xfId="18318" xr:uid="{F8E9C5A1-C2C5-4564-9C24-612C80710BED}"/>
    <cellStyle name="Comma 3 2 4 3 2 5 2 2 2" xfId="28830" xr:uid="{C90FC5B2-D7D4-46DA-BF12-5BBCEEFFA99A}"/>
    <cellStyle name="Comma 3 2 4 3 2 5 3" xfId="14814" xr:uid="{E18D17A0-715E-4E3C-B81A-D34C0460FBF1}"/>
    <cellStyle name="Comma 3 2 4 3 2 5 3 2" xfId="25326" xr:uid="{0CF47235-977A-41E4-BAA4-57F534FF0805}"/>
    <cellStyle name="Comma 3 2 4 3 2 6" xfId="11310" xr:uid="{8207DFD8-4900-41F8-9E31-1DAA9A95A64F}"/>
    <cellStyle name="Comma 3 2 4 3 2 6 2" xfId="21822" xr:uid="{33F6020B-5FD2-4082-B080-68FF024579B4}"/>
    <cellStyle name="Comma 3 2 4 3 3" xfId="1673" xr:uid="{00000000-0005-0000-0000-000083020000}"/>
    <cellStyle name="Comma 3 2 4 3 3 2" xfId="5178" xr:uid="{4006896D-C51E-4DBE-B43D-4EF8B9691D5C}"/>
    <cellStyle name="Comma 3 2 4 3 3 2 2" xfId="8682" xr:uid="{FA0E6162-69CA-4EAB-AF06-1490F3BC838B}"/>
    <cellStyle name="Comma 3 2 4 3 3 2 2 2" xfId="19194" xr:uid="{667EB391-2DE8-4E65-AC37-B0DA579CDAE2}"/>
    <cellStyle name="Comma 3 2 4 3 3 2 2 2 2" xfId="29706" xr:uid="{9866AE01-6F47-4856-81B1-FD72A05C73F7}"/>
    <cellStyle name="Comma 3 2 4 3 3 2 3" xfId="15690" xr:uid="{FEE2B323-4923-4E42-87DD-C2E0D4FDFADE}"/>
    <cellStyle name="Comma 3 2 4 3 3 2 3 2" xfId="26202" xr:uid="{133A773B-CEFB-4C68-A400-171DFDEA4B7A}"/>
    <cellStyle name="Comma 3 2 4 3 3 3" xfId="12186" xr:uid="{2F1BD089-1FAC-4903-9F9F-7AB15C837A84}"/>
    <cellStyle name="Comma 3 2 4 3 3 3 2" xfId="22698" xr:uid="{886E069D-D32D-4967-B524-C99A45FBE934}"/>
    <cellStyle name="Comma 3 2 4 3 4" xfId="3864" xr:uid="{2365397C-7CF4-4E59-94A1-C833EA6DD37F}"/>
    <cellStyle name="Comma 3 2 4 3 4 2" xfId="7368" xr:uid="{B4848DE9-676F-498D-B680-ED35FE75FF54}"/>
    <cellStyle name="Comma 3 2 4 3 4 2 2" xfId="17880" xr:uid="{41566387-ECE5-45F8-9566-412D9BEB926A}"/>
    <cellStyle name="Comma 3 2 4 3 4 2 2 2" xfId="28392" xr:uid="{52EDBB88-C384-4BF6-9916-269F1BB6DBD0}"/>
    <cellStyle name="Comma 3 2 4 3 4 3" xfId="14376" xr:uid="{8EE3C0A6-E562-44AA-AAA5-D2E9EA1E6D92}"/>
    <cellStyle name="Comma 3 2 4 3 4 3 2" xfId="24888" xr:uid="{3658C9A6-48EA-4384-A857-50A39069F81E}"/>
    <cellStyle name="Comma 3 2 4 3 5" xfId="10872" xr:uid="{22420AC8-4F47-483A-B799-EEBD973E3EBD}"/>
    <cellStyle name="Comma 3 2 4 3 5 2" xfId="21384" xr:uid="{C7718780-1A09-433A-9981-046A11CF4665}"/>
    <cellStyle name="Comma 3 2 4 4" xfId="652" xr:uid="{00000000-0005-0000-0000-000084020000}"/>
    <cellStyle name="Comma 3 2 4 4 2" xfId="1090" xr:uid="{00000000-0005-0000-0000-000085020000}"/>
    <cellStyle name="Comma 3 2 4 4 2 2" xfId="2405" xr:uid="{00000000-0005-0000-0000-000086020000}"/>
    <cellStyle name="Comma 3 2 4 4 2 2 2" xfId="5910" xr:uid="{DC2B32DF-D5AF-419A-A2AC-A7EA49030055}"/>
    <cellStyle name="Comma 3 2 4 4 2 2 2 2" xfId="9414" xr:uid="{EB99A169-4251-454E-90A4-B9B4FE27287D}"/>
    <cellStyle name="Comma 3 2 4 4 2 2 2 2 2" xfId="19926" xr:uid="{18133AFA-F2C8-4FDC-80E6-9BBE72D3E28C}"/>
    <cellStyle name="Comma 3 2 4 4 2 2 2 2 2 2" xfId="30438" xr:uid="{8D4343B7-A7D1-4B60-9185-F2263FAF1BA0}"/>
    <cellStyle name="Comma 3 2 4 4 2 2 2 3" xfId="16422" xr:uid="{54016510-21F1-4BD9-B540-7BEA73FE404E}"/>
    <cellStyle name="Comma 3 2 4 4 2 2 2 3 2" xfId="26934" xr:uid="{391EC50A-808A-42D7-A7C5-4BFA6EC9A7A3}"/>
    <cellStyle name="Comma 3 2 4 4 2 2 3" xfId="12918" xr:uid="{0A7B4A74-65EB-40A6-B485-334A49533F9B}"/>
    <cellStyle name="Comma 3 2 4 4 2 2 3 2" xfId="23430" xr:uid="{B7CEE407-3923-4D59-B983-08A82C95B9C6}"/>
    <cellStyle name="Comma 3 2 4 4 2 3" xfId="3281" xr:uid="{00000000-0005-0000-0000-000047010000}"/>
    <cellStyle name="Comma 3 2 4 4 2 3 2" xfId="6786" xr:uid="{EBE414C3-7798-4C0A-94E0-1C016E6971C1}"/>
    <cellStyle name="Comma 3 2 4 4 2 3 2 2" xfId="10290" xr:uid="{FD4E41B4-B743-4376-9F79-89F039F08BC8}"/>
    <cellStyle name="Comma 3 2 4 4 2 3 2 2 2" xfId="20802" xr:uid="{6B5F5AB4-2634-4B9E-B844-233316E51B30}"/>
    <cellStyle name="Comma 3 2 4 4 2 3 2 2 2 2" xfId="31314" xr:uid="{1327A22D-4E38-43FC-837C-CFF84FD1FE0C}"/>
    <cellStyle name="Comma 3 2 4 4 2 3 2 3" xfId="17298" xr:uid="{2A102BD5-2743-477A-97CD-C8BE3B6E68CC}"/>
    <cellStyle name="Comma 3 2 4 4 2 3 2 3 2" xfId="27810" xr:uid="{2E6940D1-16FE-40B3-865C-40BB4A97BF1D}"/>
    <cellStyle name="Comma 3 2 4 4 2 3 3" xfId="13794" xr:uid="{DA4F2FFC-D78B-43CA-A41A-DDB67707F7E9}"/>
    <cellStyle name="Comma 3 2 4 4 2 3 3 2" xfId="24306" xr:uid="{000B68B0-4706-4295-8973-9E72171D4490}"/>
    <cellStyle name="Comma 3 2 4 4 2 4" xfId="4596" xr:uid="{F2CE0EAE-27A1-4421-99F7-9E1E79084DDC}"/>
    <cellStyle name="Comma 3 2 4 4 2 4 2" xfId="8100" xr:uid="{66CF1E23-5FEF-4877-8D7F-0EDD520DB73D}"/>
    <cellStyle name="Comma 3 2 4 4 2 4 2 2" xfId="18612" xr:uid="{3AF578A9-DE20-4CC6-85F8-E65169BA7CF7}"/>
    <cellStyle name="Comma 3 2 4 4 2 4 2 2 2" xfId="29124" xr:uid="{DB87418A-AE44-45CB-8D1D-927666162887}"/>
    <cellStyle name="Comma 3 2 4 4 2 4 3" xfId="15108" xr:uid="{81EEB500-2EF1-42C7-B5E5-1027B5339CDF}"/>
    <cellStyle name="Comma 3 2 4 4 2 4 3 2" xfId="25620" xr:uid="{2585D453-2FDE-4349-8B30-0E5954E1398F}"/>
    <cellStyle name="Comma 3 2 4 4 2 5" xfId="11604" xr:uid="{CB30A428-10D9-4967-99BE-3FD7A7DD6574}"/>
    <cellStyle name="Comma 3 2 4 4 2 5 2" xfId="22116" xr:uid="{F15EA294-2D14-471E-88E8-2129A510176E}"/>
    <cellStyle name="Comma 3 2 4 4 3" xfId="1967" xr:uid="{00000000-0005-0000-0000-000087020000}"/>
    <cellStyle name="Comma 3 2 4 4 3 2" xfId="5472" xr:uid="{E6766110-C561-488B-B5C1-B0212917382F}"/>
    <cellStyle name="Comma 3 2 4 4 3 2 2" xfId="8976" xr:uid="{BE406EDC-5FA5-4C49-A8FB-B328A4122723}"/>
    <cellStyle name="Comma 3 2 4 4 3 2 2 2" xfId="19488" xr:uid="{4BA478D6-5A11-4817-A5F4-1546EF8351CB}"/>
    <cellStyle name="Comma 3 2 4 4 3 2 2 2 2" xfId="30000" xr:uid="{19EBAFFC-631B-4D6A-8395-2AC1D3897B50}"/>
    <cellStyle name="Comma 3 2 4 4 3 2 3" xfId="15984" xr:uid="{E822E9A5-B317-446E-8B59-A3E7AAF190C3}"/>
    <cellStyle name="Comma 3 2 4 4 3 2 3 2" xfId="26496" xr:uid="{0FA12E21-6485-440C-82E4-31EDC23FC003}"/>
    <cellStyle name="Comma 3 2 4 4 3 3" xfId="12480" xr:uid="{22903373-9867-4973-96EB-6A6190CCDC44}"/>
    <cellStyle name="Comma 3 2 4 4 3 3 2" xfId="22992" xr:uid="{CD38C346-3CA2-4F0D-B603-52307E088DC8}"/>
    <cellStyle name="Comma 3 2 4 4 4" xfId="2843" xr:uid="{00000000-0005-0000-0000-000046010000}"/>
    <cellStyle name="Comma 3 2 4 4 4 2" xfId="6348" xr:uid="{FDD36C3D-B656-43BB-8286-69F7A774B745}"/>
    <cellStyle name="Comma 3 2 4 4 4 2 2" xfId="9852" xr:uid="{9B42F742-746D-4914-805A-ED313A1F1B46}"/>
    <cellStyle name="Comma 3 2 4 4 4 2 2 2" xfId="20364" xr:uid="{808FD9EA-7EDA-4CAA-9E2A-EB6047DCB904}"/>
    <cellStyle name="Comma 3 2 4 4 4 2 2 2 2" xfId="30876" xr:uid="{89595E31-19F0-432E-81B1-CEB70B5E3700}"/>
    <cellStyle name="Comma 3 2 4 4 4 2 3" xfId="16860" xr:uid="{65A35A44-2C1A-4CD1-8875-45C7C59C8B56}"/>
    <cellStyle name="Comma 3 2 4 4 4 2 3 2" xfId="27372" xr:uid="{6DC739E8-5989-48A1-BFFA-A26D1072D002}"/>
    <cellStyle name="Comma 3 2 4 4 4 3" xfId="13356" xr:uid="{09D1AD0B-1743-4F73-9510-22CA188ABC3E}"/>
    <cellStyle name="Comma 3 2 4 4 4 3 2" xfId="23868" xr:uid="{1D0505D6-266B-4574-8162-9B65ED4527DC}"/>
    <cellStyle name="Comma 3 2 4 4 5" xfId="4158" xr:uid="{443F23E1-4D43-4680-9818-7350D61DE378}"/>
    <cellStyle name="Comma 3 2 4 4 5 2" xfId="7662" xr:uid="{0E9E2916-5432-4146-9A84-3AA9E45D7B03}"/>
    <cellStyle name="Comma 3 2 4 4 5 2 2" xfId="18174" xr:uid="{2194BA07-C92E-401C-A7D3-22849836F79F}"/>
    <cellStyle name="Comma 3 2 4 4 5 2 2 2" xfId="28686" xr:uid="{9ABFD985-B273-4DD4-96C2-974CD33FB28E}"/>
    <cellStyle name="Comma 3 2 4 4 5 3" xfId="14670" xr:uid="{9384F2F5-1D56-4C52-AE5A-A599F23ADF91}"/>
    <cellStyle name="Comma 3 2 4 4 5 3 2" xfId="25182" xr:uid="{554C2C84-17A4-482F-95FF-26BE283EA68C}"/>
    <cellStyle name="Comma 3 2 4 4 6" xfId="11166" xr:uid="{4BA940AD-42D1-4214-98E4-C76B94C73E88}"/>
    <cellStyle name="Comma 3 2 4 4 6 2" xfId="21678" xr:uid="{9EE012A7-17F6-486D-8501-4810CDA0919B}"/>
    <cellStyle name="Comma 3 2 4 5" xfId="1529" xr:uid="{00000000-0005-0000-0000-000088020000}"/>
    <cellStyle name="Comma 3 2 4 5 2" xfId="5034" xr:uid="{1BA702EB-6168-4163-A867-7165889BA7AC}"/>
    <cellStyle name="Comma 3 2 4 5 2 2" xfId="8538" xr:uid="{6D21CC0C-BC78-41F0-B388-7B77A051E101}"/>
    <cellStyle name="Comma 3 2 4 5 2 2 2" xfId="19050" xr:uid="{BB4DE864-6A6F-4D4D-8D7B-F29EF1EB6BF2}"/>
    <cellStyle name="Comma 3 2 4 5 2 2 2 2" xfId="29562" xr:uid="{4BC5CA32-C13A-4AD3-83B1-ADF6C699BE38}"/>
    <cellStyle name="Comma 3 2 4 5 2 3" xfId="15546" xr:uid="{B20908EE-39CA-4505-84FD-30C7EEA033BB}"/>
    <cellStyle name="Comma 3 2 4 5 2 3 2" xfId="26058" xr:uid="{E718173F-2157-4970-9654-BC6633AA68D0}"/>
    <cellStyle name="Comma 3 2 4 5 3" xfId="12042" xr:uid="{41991370-3128-4481-AA78-E0D52326BB4F}"/>
    <cellStyle name="Comma 3 2 4 5 3 2" xfId="22554" xr:uid="{2C014A5D-8E32-4626-8E3C-B73390630790}"/>
    <cellStyle name="Comma 3 2 4 6" xfId="3720" xr:uid="{934EF7E1-E135-4327-9DA6-B61F79E83D85}"/>
    <cellStyle name="Comma 3 2 4 6 2" xfId="7224" xr:uid="{D9F74010-64A0-4142-8492-4914B4AB4C3E}"/>
    <cellStyle name="Comma 3 2 4 6 2 2" xfId="17736" xr:uid="{15474F83-0E2A-4DB2-8DEE-4A2BE5DF7C3D}"/>
    <cellStyle name="Comma 3 2 4 6 2 2 2" xfId="28248" xr:uid="{ECF08E6A-4D5F-40DF-99AE-07686E8AF931}"/>
    <cellStyle name="Comma 3 2 4 6 3" xfId="14232" xr:uid="{E8005D96-E2AE-4EBF-9D7F-4B7D930A9158}"/>
    <cellStyle name="Comma 3 2 4 6 3 2" xfId="24744" xr:uid="{FAE09BE3-1AB5-443C-8D25-28CBEC3357E8}"/>
    <cellStyle name="Comma 3 2 4 7" xfId="10728" xr:uid="{9C863A9D-F2EF-4C64-822B-B827AAA54A03}"/>
    <cellStyle name="Comma 3 2 4 7 2" xfId="21240" xr:uid="{BDD4EEA8-1564-496D-B32C-668E81CC6BBA}"/>
    <cellStyle name="Comma 3 2 5" xfId="429" xr:uid="{00000000-0005-0000-0000-000089020000}"/>
    <cellStyle name="Comma 3 2 5 2" xfId="868" xr:uid="{00000000-0005-0000-0000-00008A020000}"/>
    <cellStyle name="Comma 3 2 5 2 2" xfId="1306" xr:uid="{00000000-0005-0000-0000-00008B020000}"/>
    <cellStyle name="Comma 3 2 5 2 2 2" xfId="2621" xr:uid="{00000000-0005-0000-0000-00008C020000}"/>
    <cellStyle name="Comma 3 2 5 2 2 2 2" xfId="6126" xr:uid="{DA450A90-F469-4B25-8E0F-819EAF50F85A}"/>
    <cellStyle name="Comma 3 2 5 2 2 2 2 2" xfId="9630" xr:uid="{3D4BD068-9468-4274-9784-7282E3576823}"/>
    <cellStyle name="Comma 3 2 5 2 2 2 2 2 2" xfId="20142" xr:uid="{05F60E04-F785-4AEA-A850-B5E14CCFDD9B}"/>
    <cellStyle name="Comma 3 2 5 2 2 2 2 2 2 2" xfId="30654" xr:uid="{3EB993DF-D57F-469C-BE3A-15E7137E53AF}"/>
    <cellStyle name="Comma 3 2 5 2 2 2 2 3" xfId="16638" xr:uid="{29E03F34-DB76-4B83-8995-3F025BF18AD1}"/>
    <cellStyle name="Comma 3 2 5 2 2 2 2 3 2" xfId="27150" xr:uid="{3709A619-1C81-43CD-842A-4B41461A8230}"/>
    <cellStyle name="Comma 3 2 5 2 2 2 3" xfId="13134" xr:uid="{9F308C4D-C967-4A33-AA76-C70A594B5C55}"/>
    <cellStyle name="Comma 3 2 5 2 2 2 3 2" xfId="23646" xr:uid="{07D35AEF-7A0A-4264-9864-38024B3CBA39}"/>
    <cellStyle name="Comma 3 2 5 2 2 3" xfId="3497" xr:uid="{00000000-0005-0000-0000-00004A010000}"/>
    <cellStyle name="Comma 3 2 5 2 2 3 2" xfId="7002" xr:uid="{F13B1438-949B-4BDA-A5CF-23771941F1AE}"/>
    <cellStyle name="Comma 3 2 5 2 2 3 2 2" xfId="10506" xr:uid="{875B0481-0FD2-4E9E-BC74-7FB58F01877B}"/>
    <cellStyle name="Comma 3 2 5 2 2 3 2 2 2" xfId="21018" xr:uid="{5B7C05EE-CAED-4725-90EA-078C3C5A0F9C}"/>
    <cellStyle name="Comma 3 2 5 2 2 3 2 2 2 2" xfId="31530" xr:uid="{EE79B522-A2C5-4447-9950-0B682233F34C}"/>
    <cellStyle name="Comma 3 2 5 2 2 3 2 3" xfId="17514" xr:uid="{3F21FEBD-0398-482B-A86B-63D2B013D984}"/>
    <cellStyle name="Comma 3 2 5 2 2 3 2 3 2" xfId="28026" xr:uid="{9C8C4D7A-53D6-49A8-AEEA-2441C1D3850B}"/>
    <cellStyle name="Comma 3 2 5 2 2 3 3" xfId="14010" xr:uid="{FDBEB455-C21D-4A25-9FD9-EA8D25975978}"/>
    <cellStyle name="Comma 3 2 5 2 2 3 3 2" xfId="24522" xr:uid="{1386C060-713F-4320-819B-0682E59C6D76}"/>
    <cellStyle name="Comma 3 2 5 2 2 4" xfId="4812" xr:uid="{7EAD9F76-F83E-4BB6-8531-A30B631A2AF1}"/>
    <cellStyle name="Comma 3 2 5 2 2 4 2" xfId="8316" xr:uid="{A5F4BD04-6286-424A-BE13-1333C5573A1F}"/>
    <cellStyle name="Comma 3 2 5 2 2 4 2 2" xfId="18828" xr:uid="{03DBE3B6-4F36-4C0D-88FC-18D3DCB11E1E}"/>
    <cellStyle name="Comma 3 2 5 2 2 4 2 2 2" xfId="29340" xr:uid="{BC2ACA2E-D1D1-42F3-89B7-D3E3B7FD2F27}"/>
    <cellStyle name="Comma 3 2 5 2 2 4 3" xfId="15324" xr:uid="{295759A4-859D-4E50-84AF-36A3E354A6AF}"/>
    <cellStyle name="Comma 3 2 5 2 2 4 3 2" xfId="25836" xr:uid="{FCFBF941-B888-4206-8355-D4E5E2F5B59F}"/>
    <cellStyle name="Comma 3 2 5 2 2 5" xfId="11820" xr:uid="{E39927EE-7349-4AAE-9CAF-57AFCD925411}"/>
    <cellStyle name="Comma 3 2 5 2 2 5 2" xfId="22332" xr:uid="{B0F7148A-632E-4442-A766-C419ABA7308B}"/>
    <cellStyle name="Comma 3 2 5 2 3" xfId="2183" xr:uid="{00000000-0005-0000-0000-00008D020000}"/>
    <cellStyle name="Comma 3 2 5 2 3 2" xfId="5688" xr:uid="{507CB63D-0DE9-41CE-97D1-C6DF1649761F}"/>
    <cellStyle name="Comma 3 2 5 2 3 2 2" xfId="9192" xr:uid="{5B5A53BE-7CC2-4E13-A51B-77BFC2449AFF}"/>
    <cellStyle name="Comma 3 2 5 2 3 2 2 2" xfId="19704" xr:uid="{BE29F7A1-7156-4781-8EA0-86CB80FDDDB8}"/>
    <cellStyle name="Comma 3 2 5 2 3 2 2 2 2" xfId="30216" xr:uid="{0D02F002-CF9D-482B-A031-2F3B9E9074E6}"/>
    <cellStyle name="Comma 3 2 5 2 3 2 3" xfId="16200" xr:uid="{37F38F13-58A2-49AD-810C-B9F5827057E9}"/>
    <cellStyle name="Comma 3 2 5 2 3 2 3 2" xfId="26712" xr:uid="{EF825317-C54E-4D91-97E5-EE0312119E1C}"/>
    <cellStyle name="Comma 3 2 5 2 3 3" xfId="12696" xr:uid="{54ED0E2A-422A-41EE-B83E-B55E420FC438}"/>
    <cellStyle name="Comma 3 2 5 2 3 3 2" xfId="23208" xr:uid="{7FC3C1A1-653E-4922-81DB-FD2F3BDFE020}"/>
    <cellStyle name="Comma 3 2 5 2 4" xfId="3059" xr:uid="{00000000-0005-0000-0000-000049010000}"/>
    <cellStyle name="Comma 3 2 5 2 4 2" xfId="6564" xr:uid="{AAAB0AD0-C773-43DD-9770-DACF1E9D62FF}"/>
    <cellStyle name="Comma 3 2 5 2 4 2 2" xfId="10068" xr:uid="{313DF0AE-BEAC-4190-8096-B6706FBCEE39}"/>
    <cellStyle name="Comma 3 2 5 2 4 2 2 2" xfId="20580" xr:uid="{D2E8DD80-2E05-40A6-A070-1F4EA1026D06}"/>
    <cellStyle name="Comma 3 2 5 2 4 2 2 2 2" xfId="31092" xr:uid="{11C76F4F-B051-4AFD-A865-B003ADA0278F}"/>
    <cellStyle name="Comma 3 2 5 2 4 2 3" xfId="17076" xr:uid="{B5E850D4-D9D8-4C2A-8CFA-615352155780}"/>
    <cellStyle name="Comma 3 2 5 2 4 2 3 2" xfId="27588" xr:uid="{74C5C284-F1DA-4015-BAE0-0F93250398D0}"/>
    <cellStyle name="Comma 3 2 5 2 4 3" xfId="13572" xr:uid="{75A82BC0-C2A3-4F61-97D3-259F7DCE093E}"/>
    <cellStyle name="Comma 3 2 5 2 4 3 2" xfId="24084" xr:uid="{698EFAFB-C80A-40BD-8CCD-E2A9C88B3C5B}"/>
    <cellStyle name="Comma 3 2 5 2 5" xfId="4374" xr:uid="{9603A9C6-9F71-4BBD-B6F6-DCFB520E5976}"/>
    <cellStyle name="Comma 3 2 5 2 5 2" xfId="7878" xr:uid="{57F05124-EA15-4F1C-896F-05615ECF2B1D}"/>
    <cellStyle name="Comma 3 2 5 2 5 2 2" xfId="18390" xr:uid="{2E04C6F7-4F79-43E4-93ED-1E12FD74B7DE}"/>
    <cellStyle name="Comma 3 2 5 2 5 2 2 2" xfId="28902" xr:uid="{3012A02D-C526-4E29-838D-59A5310F7032}"/>
    <cellStyle name="Comma 3 2 5 2 5 3" xfId="14886" xr:uid="{5D0CD9A1-BD50-48D4-A319-64F6AD94414E}"/>
    <cellStyle name="Comma 3 2 5 2 5 3 2" xfId="25398" xr:uid="{573E02A2-6BBC-497D-B4C3-CF4D7FF57B08}"/>
    <cellStyle name="Comma 3 2 5 2 6" xfId="11382" xr:uid="{DFA8E875-6722-4B99-BF88-AC4A2F697BC4}"/>
    <cellStyle name="Comma 3 2 5 2 6 2" xfId="21894" xr:uid="{AE8499DE-E85D-4904-B581-9B2BED0EB9F3}"/>
    <cellStyle name="Comma 3 2 5 3" xfId="1745" xr:uid="{00000000-0005-0000-0000-00008E020000}"/>
    <cellStyle name="Comma 3 2 5 3 2" xfId="5250" xr:uid="{91255163-B632-4025-8E2A-61AD59B7B843}"/>
    <cellStyle name="Comma 3 2 5 3 2 2" xfId="8754" xr:uid="{E4041E63-2BB9-41C6-A394-4FE4BDE3CE08}"/>
    <cellStyle name="Comma 3 2 5 3 2 2 2" xfId="19266" xr:uid="{1C3666BB-538F-46D7-9BFC-E75E28498E60}"/>
    <cellStyle name="Comma 3 2 5 3 2 2 2 2" xfId="29778" xr:uid="{E1D58C06-0335-48B2-8793-0749B3C78728}"/>
    <cellStyle name="Comma 3 2 5 3 2 3" xfId="15762" xr:uid="{777486AD-DC82-468A-A82E-E3EC3EE83FE3}"/>
    <cellStyle name="Comma 3 2 5 3 2 3 2" xfId="26274" xr:uid="{1D72E3A8-8CA7-4167-BC0C-52E30999AF97}"/>
    <cellStyle name="Comma 3 2 5 3 3" xfId="12258" xr:uid="{44702374-DB74-4947-8567-75C60F9522F4}"/>
    <cellStyle name="Comma 3 2 5 3 3 2" xfId="22770" xr:uid="{13CD5269-859C-45B4-BECF-6F4FADC25315}"/>
    <cellStyle name="Comma 3 2 5 4" xfId="3936" xr:uid="{B445E032-4BA7-4C6E-A11E-031E5540747B}"/>
    <cellStyle name="Comma 3 2 5 4 2" xfId="7440" xr:uid="{E004D17B-4626-42AD-89A8-63B0470DD5B9}"/>
    <cellStyle name="Comma 3 2 5 4 2 2" xfId="17952" xr:uid="{3191FE34-5336-4983-B584-0E5E18C36A76}"/>
    <cellStyle name="Comma 3 2 5 4 2 2 2" xfId="28464" xr:uid="{2FFBFFBC-68AD-4F56-82E5-B830B84D9BD0}"/>
    <cellStyle name="Comma 3 2 5 4 3" xfId="14448" xr:uid="{DCFD771E-E159-4867-BFC8-F620A7F03DF6}"/>
    <cellStyle name="Comma 3 2 5 4 3 2" xfId="24960" xr:uid="{5C1A52C1-13E4-4D79-AC53-89AB83E3CF78}"/>
    <cellStyle name="Comma 3 2 5 5" xfId="10944" xr:uid="{09D3674B-5B1E-4607-B502-DB8526D9FF8C}"/>
    <cellStyle name="Comma 3 2 5 5 2" xfId="21456" xr:uid="{E91971A3-4C15-4B49-A31C-C6D8CB84249E}"/>
    <cellStyle name="Comma 3 2 6" xfId="285" xr:uid="{00000000-0005-0000-0000-00008F020000}"/>
    <cellStyle name="Comma 3 2 6 2" xfId="724" xr:uid="{00000000-0005-0000-0000-000090020000}"/>
    <cellStyle name="Comma 3 2 6 2 2" xfId="1162" xr:uid="{00000000-0005-0000-0000-000091020000}"/>
    <cellStyle name="Comma 3 2 6 2 2 2" xfId="2477" xr:uid="{00000000-0005-0000-0000-000092020000}"/>
    <cellStyle name="Comma 3 2 6 2 2 2 2" xfId="5982" xr:uid="{28A3B0DD-0F03-48DE-A2E1-85048CB5F348}"/>
    <cellStyle name="Comma 3 2 6 2 2 2 2 2" xfId="9486" xr:uid="{53941725-2916-431B-AC8A-608A31232CBE}"/>
    <cellStyle name="Comma 3 2 6 2 2 2 2 2 2" xfId="19998" xr:uid="{7F85A981-379D-483A-A30F-15288E3C790B}"/>
    <cellStyle name="Comma 3 2 6 2 2 2 2 2 2 2" xfId="30510" xr:uid="{226A0C49-58AA-4095-B4C6-14A89E6BEC4E}"/>
    <cellStyle name="Comma 3 2 6 2 2 2 2 3" xfId="16494" xr:uid="{3E54D3F4-5BCE-4E84-AAF2-41C89D61B7CD}"/>
    <cellStyle name="Comma 3 2 6 2 2 2 2 3 2" xfId="27006" xr:uid="{D5544046-658C-4B6B-8E53-336373BEADF4}"/>
    <cellStyle name="Comma 3 2 6 2 2 2 3" xfId="12990" xr:uid="{C28C7800-D048-4D86-BFEB-6BDB6674533A}"/>
    <cellStyle name="Comma 3 2 6 2 2 2 3 2" xfId="23502" xr:uid="{4448D6A8-35A2-45E5-B4D8-07A7C431DA49}"/>
    <cellStyle name="Comma 3 2 6 2 2 3" xfId="3353" xr:uid="{00000000-0005-0000-0000-00004D010000}"/>
    <cellStyle name="Comma 3 2 6 2 2 3 2" xfId="6858" xr:uid="{98145C3D-B917-46E8-9258-333C7995083C}"/>
    <cellStyle name="Comma 3 2 6 2 2 3 2 2" xfId="10362" xr:uid="{6D29B16B-F58D-4546-BB64-C7E8061D8F20}"/>
    <cellStyle name="Comma 3 2 6 2 2 3 2 2 2" xfId="20874" xr:uid="{4C3342DC-9F33-46A2-B848-D809CCEAECFD}"/>
    <cellStyle name="Comma 3 2 6 2 2 3 2 2 2 2" xfId="31386" xr:uid="{02BC0E7B-E685-42CF-8A7A-4212A038F1B7}"/>
    <cellStyle name="Comma 3 2 6 2 2 3 2 3" xfId="17370" xr:uid="{76A3457C-CCEA-4621-A52E-B7EF19B1E2D5}"/>
    <cellStyle name="Comma 3 2 6 2 2 3 2 3 2" xfId="27882" xr:uid="{55A97EEF-EC1A-4650-AD49-DE2DF8427541}"/>
    <cellStyle name="Comma 3 2 6 2 2 3 3" xfId="13866" xr:uid="{840772AD-4300-41C7-901E-AB45D71D9DE8}"/>
    <cellStyle name="Comma 3 2 6 2 2 3 3 2" xfId="24378" xr:uid="{1CE5D47A-7D80-47BB-AE35-B7FC249B4E28}"/>
    <cellStyle name="Comma 3 2 6 2 2 4" xfId="4668" xr:uid="{9456083A-0511-4497-99CC-850CD11CE6F9}"/>
    <cellStyle name="Comma 3 2 6 2 2 4 2" xfId="8172" xr:uid="{BDD280D5-FF4B-4226-9825-ACB846AE0B50}"/>
    <cellStyle name="Comma 3 2 6 2 2 4 2 2" xfId="18684" xr:uid="{B297CA24-2151-4D6C-929A-733477843494}"/>
    <cellStyle name="Comma 3 2 6 2 2 4 2 2 2" xfId="29196" xr:uid="{9CCE388F-25C2-4381-99E2-7CA1CCD5D7B0}"/>
    <cellStyle name="Comma 3 2 6 2 2 4 3" xfId="15180" xr:uid="{2C3AA833-D6F2-4B12-9CC6-B3F01D2A3012}"/>
    <cellStyle name="Comma 3 2 6 2 2 4 3 2" xfId="25692" xr:uid="{00E09EE5-6C36-4A9B-87EE-571773D1F0B4}"/>
    <cellStyle name="Comma 3 2 6 2 2 5" xfId="11676" xr:uid="{7F666B1C-715C-4CF2-BB8D-A46D1CDD03EE}"/>
    <cellStyle name="Comma 3 2 6 2 2 5 2" xfId="22188" xr:uid="{49B92167-2265-4A8E-9DCF-BF993EE0C2C1}"/>
    <cellStyle name="Comma 3 2 6 2 3" xfId="2039" xr:uid="{00000000-0005-0000-0000-000093020000}"/>
    <cellStyle name="Comma 3 2 6 2 3 2" xfId="5544" xr:uid="{2432A9D6-1578-4306-A492-36F524A78209}"/>
    <cellStyle name="Comma 3 2 6 2 3 2 2" xfId="9048" xr:uid="{B8E3C24F-BA64-4795-A288-4FD2642E9B4B}"/>
    <cellStyle name="Comma 3 2 6 2 3 2 2 2" xfId="19560" xr:uid="{2A44B6A1-1DBE-4317-AFE0-07762B098601}"/>
    <cellStyle name="Comma 3 2 6 2 3 2 2 2 2" xfId="30072" xr:uid="{C9B62FA8-17A3-4891-85F5-A1DB6EA71723}"/>
    <cellStyle name="Comma 3 2 6 2 3 2 3" xfId="16056" xr:uid="{C7679138-D05D-4E33-8900-5519C00A79D9}"/>
    <cellStyle name="Comma 3 2 6 2 3 2 3 2" xfId="26568" xr:uid="{279B0CC4-D9DC-46B6-A4BE-39A500E21D00}"/>
    <cellStyle name="Comma 3 2 6 2 3 3" xfId="12552" xr:uid="{939E5023-6E04-4369-AF5F-945F467F348B}"/>
    <cellStyle name="Comma 3 2 6 2 3 3 2" xfId="23064" xr:uid="{B60F54F0-15BF-46C9-8FEE-092B572F1384}"/>
    <cellStyle name="Comma 3 2 6 2 4" xfId="2915" xr:uid="{00000000-0005-0000-0000-00004C010000}"/>
    <cellStyle name="Comma 3 2 6 2 4 2" xfId="6420" xr:uid="{EFEA2481-6F04-45F9-ABC0-E3F8716DA602}"/>
    <cellStyle name="Comma 3 2 6 2 4 2 2" xfId="9924" xr:uid="{16543897-E7B6-425F-B56F-6EA451CA5A21}"/>
    <cellStyle name="Comma 3 2 6 2 4 2 2 2" xfId="20436" xr:uid="{62D72CDB-B1D6-4DC0-87C8-D5717C2AAFDD}"/>
    <cellStyle name="Comma 3 2 6 2 4 2 2 2 2" xfId="30948" xr:uid="{1DB46604-C807-442E-88BD-B3D81F3F7EA4}"/>
    <cellStyle name="Comma 3 2 6 2 4 2 3" xfId="16932" xr:uid="{1507BAC0-FD24-4F23-8D4D-7368F5B155BD}"/>
    <cellStyle name="Comma 3 2 6 2 4 2 3 2" xfId="27444" xr:uid="{41045AF5-A3FC-4C0A-8461-50C680C58D30}"/>
    <cellStyle name="Comma 3 2 6 2 4 3" xfId="13428" xr:uid="{1FB606AC-A2BA-4297-945E-700957D992CF}"/>
    <cellStyle name="Comma 3 2 6 2 4 3 2" xfId="23940" xr:uid="{2ADE8A14-36A9-432E-BE88-77D4D2FB840D}"/>
    <cellStyle name="Comma 3 2 6 2 5" xfId="4230" xr:uid="{7AF4F507-D1EE-42B9-A318-FA211F674951}"/>
    <cellStyle name="Comma 3 2 6 2 5 2" xfId="7734" xr:uid="{449D6990-3841-4CFE-A309-2B95595C654E}"/>
    <cellStyle name="Comma 3 2 6 2 5 2 2" xfId="18246" xr:uid="{0635C46A-8F57-4B1C-BF37-161AF0583705}"/>
    <cellStyle name="Comma 3 2 6 2 5 2 2 2" xfId="28758" xr:uid="{6E24920F-36EC-482A-A3F3-62B18AD118F1}"/>
    <cellStyle name="Comma 3 2 6 2 5 3" xfId="14742" xr:uid="{08E6F306-2789-4453-8009-46A880C63299}"/>
    <cellStyle name="Comma 3 2 6 2 5 3 2" xfId="25254" xr:uid="{C566C225-51B8-4FF7-B28D-7CF81C4FEE04}"/>
    <cellStyle name="Comma 3 2 6 2 6" xfId="11238" xr:uid="{8A678870-3296-4C81-8AF1-666B7B70972D}"/>
    <cellStyle name="Comma 3 2 6 2 6 2" xfId="21750" xr:uid="{3A46544E-B6C7-4D63-BADB-79B5C468FDC3}"/>
    <cellStyle name="Comma 3 2 6 3" xfId="1601" xr:uid="{00000000-0005-0000-0000-000094020000}"/>
    <cellStyle name="Comma 3 2 6 3 2" xfId="5106" xr:uid="{3EF06F88-5757-42F2-8CC9-B32769CBF49B}"/>
    <cellStyle name="Comma 3 2 6 3 2 2" xfId="8610" xr:uid="{5B736CB5-181A-4530-B0F0-22997F6F41B9}"/>
    <cellStyle name="Comma 3 2 6 3 2 2 2" xfId="19122" xr:uid="{63D7E986-140C-4F98-857A-41BD8652B059}"/>
    <cellStyle name="Comma 3 2 6 3 2 2 2 2" xfId="29634" xr:uid="{938416EA-EE65-44A1-B588-E3B9B75AD77E}"/>
    <cellStyle name="Comma 3 2 6 3 2 3" xfId="15618" xr:uid="{DA252B05-F772-47C8-A8D8-D06488587D0A}"/>
    <cellStyle name="Comma 3 2 6 3 2 3 2" xfId="26130" xr:uid="{E2EE1BD1-D789-4381-8CCC-EB2052B9C38B}"/>
    <cellStyle name="Comma 3 2 6 3 3" xfId="12114" xr:uid="{F3B856F8-3E90-4609-A740-BCC9C84475F3}"/>
    <cellStyle name="Comma 3 2 6 3 3 2" xfId="22626" xr:uid="{2EB8424F-1EB5-4322-9A5F-E1CD0CA446F3}"/>
    <cellStyle name="Comma 3 2 6 4" xfId="3792" xr:uid="{5C0378FB-860F-4288-B501-9B61C255BC39}"/>
    <cellStyle name="Comma 3 2 6 4 2" xfId="7296" xr:uid="{7218AA92-FD1D-4A82-B0B9-6657633267C4}"/>
    <cellStyle name="Comma 3 2 6 4 2 2" xfId="17808" xr:uid="{3B6C69B7-886A-4EF9-A368-342654987FAA}"/>
    <cellStyle name="Comma 3 2 6 4 2 2 2" xfId="28320" xr:uid="{D0F1FA86-DC58-4798-AB9E-0CAF1833FAC7}"/>
    <cellStyle name="Comma 3 2 6 4 3" xfId="14304" xr:uid="{10CF71AE-9C88-4D97-9341-A1FBDEFC8AF3}"/>
    <cellStyle name="Comma 3 2 6 4 3 2" xfId="24816" xr:uid="{9B16D79F-9734-4147-81AF-4CF9B55FA3C2}"/>
    <cellStyle name="Comma 3 2 6 5" xfId="10800" xr:uid="{886828A5-AD7A-44DD-854B-61F87163C4BD}"/>
    <cellStyle name="Comma 3 2 6 5 2" xfId="21312" xr:uid="{F0315533-1BB2-4032-B1A8-391B52923017}"/>
    <cellStyle name="Comma 3 2 7" xfId="580" xr:uid="{00000000-0005-0000-0000-000095020000}"/>
    <cellStyle name="Comma 3 2 7 2" xfId="1018" xr:uid="{00000000-0005-0000-0000-000096020000}"/>
    <cellStyle name="Comma 3 2 7 2 2" xfId="2333" xr:uid="{00000000-0005-0000-0000-000097020000}"/>
    <cellStyle name="Comma 3 2 7 2 2 2" xfId="5838" xr:uid="{C2FE6117-F278-4A23-96C9-42641C0D7925}"/>
    <cellStyle name="Comma 3 2 7 2 2 2 2" xfId="9342" xr:uid="{2EB8F099-6967-4C7B-8CEB-9E9A70812371}"/>
    <cellStyle name="Comma 3 2 7 2 2 2 2 2" xfId="19854" xr:uid="{51CF1188-0D1E-4787-91A6-8601DF4633FD}"/>
    <cellStyle name="Comma 3 2 7 2 2 2 2 2 2" xfId="30366" xr:uid="{43C56534-7E64-419B-B61E-6777D5A85744}"/>
    <cellStyle name="Comma 3 2 7 2 2 2 3" xfId="16350" xr:uid="{808C716A-A05B-4B2C-B4DA-EB7E39F893F3}"/>
    <cellStyle name="Comma 3 2 7 2 2 2 3 2" xfId="26862" xr:uid="{181A6856-2EB1-4A71-A388-695D3C492977}"/>
    <cellStyle name="Comma 3 2 7 2 2 3" xfId="12846" xr:uid="{4565AA8B-9753-4D94-A02A-80ED44DFC6E9}"/>
    <cellStyle name="Comma 3 2 7 2 2 3 2" xfId="23358" xr:uid="{F959FB22-7A8D-41EA-8FFC-4F1766E9DBCA}"/>
    <cellStyle name="Comma 3 2 7 2 3" xfId="3209" xr:uid="{00000000-0005-0000-0000-00004F010000}"/>
    <cellStyle name="Comma 3 2 7 2 3 2" xfId="6714" xr:uid="{718BAFF4-7C5C-4D5A-8409-CC4BC7AF4E54}"/>
    <cellStyle name="Comma 3 2 7 2 3 2 2" xfId="10218" xr:uid="{FD915C91-DAFF-4001-B2E8-D59B87D89964}"/>
    <cellStyle name="Comma 3 2 7 2 3 2 2 2" xfId="20730" xr:uid="{C907C502-51E9-4C69-BB32-66C43A2822A3}"/>
    <cellStyle name="Comma 3 2 7 2 3 2 2 2 2" xfId="31242" xr:uid="{18AB1977-9AB1-4710-8970-3A33E8782E1C}"/>
    <cellStyle name="Comma 3 2 7 2 3 2 3" xfId="17226" xr:uid="{B93EB7B2-D411-4B2A-BC17-34D78C9495F9}"/>
    <cellStyle name="Comma 3 2 7 2 3 2 3 2" xfId="27738" xr:uid="{3356A474-395E-4B87-BEEF-C729DE0D968E}"/>
    <cellStyle name="Comma 3 2 7 2 3 3" xfId="13722" xr:uid="{A4E745A7-C105-462B-9036-6D6E34C03E0E}"/>
    <cellStyle name="Comma 3 2 7 2 3 3 2" xfId="24234" xr:uid="{FF1B83BF-7043-4E2D-8E7F-9E5EB452F068}"/>
    <cellStyle name="Comma 3 2 7 2 4" xfId="4524" xr:uid="{69A32C90-FE9A-4C6D-8699-FE071DD6E3D4}"/>
    <cellStyle name="Comma 3 2 7 2 4 2" xfId="8028" xr:uid="{F7A4C380-68E8-404E-A02A-6325DCB2DFA3}"/>
    <cellStyle name="Comma 3 2 7 2 4 2 2" xfId="18540" xr:uid="{4F247DDC-C394-4FE9-A5EA-0F80BFF4D9E7}"/>
    <cellStyle name="Comma 3 2 7 2 4 2 2 2" xfId="29052" xr:uid="{B33DE472-7609-4962-803C-B54BE65537B2}"/>
    <cellStyle name="Comma 3 2 7 2 4 3" xfId="15036" xr:uid="{F802C5BE-9601-461F-8FC6-AB576B5172E6}"/>
    <cellStyle name="Comma 3 2 7 2 4 3 2" xfId="25548" xr:uid="{E255A99C-EF4E-40D5-8AC3-E42C010F90E6}"/>
    <cellStyle name="Comma 3 2 7 2 5" xfId="11532" xr:uid="{D0D23839-E57F-4487-9747-7533678DDBA5}"/>
    <cellStyle name="Comma 3 2 7 2 5 2" xfId="22044" xr:uid="{642BC07C-2DA2-4D87-93F8-203F4C33EF32}"/>
    <cellStyle name="Comma 3 2 7 3" xfId="1895" xr:uid="{00000000-0005-0000-0000-000098020000}"/>
    <cellStyle name="Comma 3 2 7 3 2" xfId="5400" xr:uid="{9A88DF7B-D873-48BC-B3DF-C1C1B1F00A74}"/>
    <cellStyle name="Comma 3 2 7 3 2 2" xfId="8904" xr:uid="{CFD0871C-3FD2-4978-AD57-64FCC3F41040}"/>
    <cellStyle name="Comma 3 2 7 3 2 2 2" xfId="19416" xr:uid="{68A87D2C-3994-4AA5-B348-FF8F240480CD}"/>
    <cellStyle name="Comma 3 2 7 3 2 2 2 2" xfId="29928" xr:uid="{EAA43F2D-44DC-4B48-AFEB-CFC4AB60AB19}"/>
    <cellStyle name="Comma 3 2 7 3 2 3" xfId="15912" xr:uid="{4976C24D-D267-41A7-9388-85658F40AE1D}"/>
    <cellStyle name="Comma 3 2 7 3 2 3 2" xfId="26424" xr:uid="{1712270C-0ACF-42BC-91A0-B4221223F4DD}"/>
    <cellStyle name="Comma 3 2 7 3 3" xfId="12408" xr:uid="{D5055C04-8AF2-4497-9F50-78392B860F70}"/>
    <cellStyle name="Comma 3 2 7 3 3 2" xfId="22920" xr:uid="{B7413B58-8967-4636-A827-6D51BAA9BBBD}"/>
    <cellStyle name="Comma 3 2 7 4" xfId="2771" xr:uid="{00000000-0005-0000-0000-00004E010000}"/>
    <cellStyle name="Comma 3 2 7 4 2" xfId="6276" xr:uid="{2AFE2D09-6225-4882-B972-25F0121BE4D7}"/>
    <cellStyle name="Comma 3 2 7 4 2 2" xfId="9780" xr:uid="{A1BB307F-432C-4334-ADAC-84F1F3C1E4FE}"/>
    <cellStyle name="Comma 3 2 7 4 2 2 2" xfId="20292" xr:uid="{98603B85-C6EA-4E9F-9FB8-0D7130B95727}"/>
    <cellStyle name="Comma 3 2 7 4 2 2 2 2" xfId="30804" xr:uid="{D6A3B78C-E18E-456C-970D-A907E829BB52}"/>
    <cellStyle name="Comma 3 2 7 4 2 3" xfId="16788" xr:uid="{168F3894-61D9-474C-8C4F-3714CBFB3BBC}"/>
    <cellStyle name="Comma 3 2 7 4 2 3 2" xfId="27300" xr:uid="{A4E247B4-384A-4DBB-B42D-8A2CBC30CFDE}"/>
    <cellStyle name="Comma 3 2 7 4 3" xfId="13284" xr:uid="{9B66038D-8946-4D2E-8227-3300C32389A1}"/>
    <cellStyle name="Comma 3 2 7 4 3 2" xfId="23796" xr:uid="{2A22C7A7-ABB6-4B8B-AD9E-1BFC8F3D65A4}"/>
    <cellStyle name="Comma 3 2 7 5" xfId="4086" xr:uid="{4F99EC46-047F-475E-9054-AACC102752C6}"/>
    <cellStyle name="Comma 3 2 7 5 2" xfId="7590" xr:uid="{1F2E679E-1E11-498C-A564-945B0DABD02B}"/>
    <cellStyle name="Comma 3 2 7 5 2 2" xfId="18102" xr:uid="{097069BB-CBEA-48A1-9BA3-FFA745EFD684}"/>
    <cellStyle name="Comma 3 2 7 5 2 2 2" xfId="28614" xr:uid="{DA585A9E-B400-4B15-99F8-E5CD6BA54C7A}"/>
    <cellStyle name="Comma 3 2 7 5 3" xfId="14598" xr:uid="{3E685BD6-A180-476B-A3CC-B8ADFBF77AB3}"/>
    <cellStyle name="Comma 3 2 7 5 3 2" xfId="25110" xr:uid="{70A01600-0D93-40A8-8684-A9D5F1F3C9CA}"/>
    <cellStyle name="Comma 3 2 7 6" xfId="11094" xr:uid="{58961A46-A403-499F-9690-14306F493FC8}"/>
    <cellStyle name="Comma 3 2 7 6 2" xfId="21606" xr:uid="{42611A4F-4DB0-4424-BFCF-C14E5FD466CD}"/>
    <cellStyle name="Comma 3 2 8" xfId="1457" xr:uid="{00000000-0005-0000-0000-000099020000}"/>
    <cellStyle name="Comma 3 2 8 2" xfId="4962" xr:uid="{3B5E44FC-43CF-42C7-8E47-66F8065F5D30}"/>
    <cellStyle name="Comma 3 2 8 2 2" xfId="8466" xr:uid="{F0E062FB-37BC-4478-8A5C-FE57538B6EFB}"/>
    <cellStyle name="Comma 3 2 8 2 2 2" xfId="18978" xr:uid="{6EF4AFCE-F33A-4A89-8E26-077B1A5C6941}"/>
    <cellStyle name="Comma 3 2 8 2 2 2 2" xfId="29490" xr:uid="{60CF88CA-14B4-4871-BAD1-A049A3ADDB8E}"/>
    <cellStyle name="Comma 3 2 8 2 3" xfId="15474" xr:uid="{2D6925EA-BAB0-47F5-BFE7-C25B32045F99}"/>
    <cellStyle name="Comma 3 2 8 2 3 2" xfId="25986" xr:uid="{5771724F-69F2-41B7-A6D1-999418DA273C}"/>
    <cellStyle name="Comma 3 2 8 3" xfId="11970" xr:uid="{A4AC604A-96BD-459A-A848-FBA7E3677F86}"/>
    <cellStyle name="Comma 3 2 8 3 2" xfId="22482" xr:uid="{8B936F70-D2F2-4E91-AE7F-F98806D8AC82}"/>
    <cellStyle name="Comma 3 2 9" xfId="3648" xr:uid="{0BEED8E6-FEB8-431E-B8F8-51440A1F628F}"/>
    <cellStyle name="Comma 3 2 9 2" xfId="7152" xr:uid="{FCC7547E-C8F5-4E93-A601-76A467504799}"/>
    <cellStyle name="Comma 3 2 9 2 2" xfId="17664" xr:uid="{70201968-D74B-4EA1-A1BB-00947F7FD6D3}"/>
    <cellStyle name="Comma 3 2 9 2 2 2" xfId="28176" xr:uid="{DEBED9E2-F22B-4807-B418-CF249BCBBD3A}"/>
    <cellStyle name="Comma 3 2 9 3" xfId="14160" xr:uid="{A2A169E1-D748-4EF2-A3B3-B5636558D432}"/>
    <cellStyle name="Comma 3 2 9 3 2" xfId="24672" xr:uid="{309A33C9-BCE3-4970-8449-44EBB1CAADC2}"/>
    <cellStyle name="Comma 3 3" xfId="15" xr:uid="{00000000-0005-0000-0000-00009A020000}"/>
    <cellStyle name="Comma 3 3 2" xfId="154" xr:uid="{00000000-0005-0000-0000-00009B020000}"/>
    <cellStyle name="Comma 3 3 2 2" xfId="247" xr:uid="{00000000-0005-0000-0000-00009C020000}"/>
    <cellStyle name="Comma 3 3 2 2 2" xfId="535" xr:uid="{00000000-0005-0000-0000-00009D020000}"/>
    <cellStyle name="Comma 3 3 2 2 2 2" xfId="974" xr:uid="{00000000-0005-0000-0000-00009E020000}"/>
    <cellStyle name="Comma 3 3 2 2 2 2 2" xfId="1412" xr:uid="{00000000-0005-0000-0000-00009F020000}"/>
    <cellStyle name="Comma 3 3 2 2 2 2 2 2" xfId="2727" xr:uid="{00000000-0005-0000-0000-0000A0020000}"/>
    <cellStyle name="Comma 3 3 2 2 2 2 2 2 2" xfId="6232" xr:uid="{89A2B8E4-3C5D-42B0-83F2-7EAA68DB31EF}"/>
    <cellStyle name="Comma 3 3 2 2 2 2 2 2 2 2" xfId="9736" xr:uid="{B93FEA3B-8AB5-43F6-99E0-DF2FB5595378}"/>
    <cellStyle name="Comma 3 3 2 2 2 2 2 2 2 2 2" xfId="20248" xr:uid="{9B6CC852-FCBE-44FA-9125-E30A2E8BDE1A}"/>
    <cellStyle name="Comma 3 3 2 2 2 2 2 2 2 2 2 2" xfId="30760" xr:uid="{6E51D4F3-2934-4925-9BF8-8F5E1CA41795}"/>
    <cellStyle name="Comma 3 3 2 2 2 2 2 2 2 3" xfId="16744" xr:uid="{1F64E848-41B1-49DC-B9A9-2ED8B4C955D4}"/>
    <cellStyle name="Comma 3 3 2 2 2 2 2 2 2 3 2" xfId="27256" xr:uid="{DA294E49-B9D9-4D64-B4F7-A993A5DA95EF}"/>
    <cellStyle name="Comma 3 3 2 2 2 2 2 2 3" xfId="13240" xr:uid="{BC903597-B083-40D7-84AC-323153DCD91E}"/>
    <cellStyle name="Comma 3 3 2 2 2 2 2 2 3 2" xfId="23752" xr:uid="{0F4CCD2C-AFC6-4927-928F-C39513FC2561}"/>
    <cellStyle name="Comma 3 3 2 2 2 2 2 3" xfId="3603" xr:uid="{00000000-0005-0000-0000-000055010000}"/>
    <cellStyle name="Comma 3 3 2 2 2 2 2 3 2" xfId="7108" xr:uid="{9AE8BEE4-F850-492C-AE39-171C280C7286}"/>
    <cellStyle name="Comma 3 3 2 2 2 2 2 3 2 2" xfId="10612" xr:uid="{E93D408C-5737-4E8C-B77F-282400435907}"/>
    <cellStyle name="Comma 3 3 2 2 2 2 2 3 2 2 2" xfId="21124" xr:uid="{2121AE5B-E747-4DB4-8551-D2CEB075EDCA}"/>
    <cellStyle name="Comma 3 3 2 2 2 2 2 3 2 2 2 2" xfId="31636" xr:uid="{6C60DCA1-5812-43D9-AC50-9C23CA99BC8A}"/>
    <cellStyle name="Comma 3 3 2 2 2 2 2 3 2 3" xfId="17620" xr:uid="{6DA44C7C-1B28-4F89-9E52-A6698E86504B}"/>
    <cellStyle name="Comma 3 3 2 2 2 2 2 3 2 3 2" xfId="28132" xr:uid="{AD91C79C-AD9E-4101-8F7A-C566C08CE0FB}"/>
    <cellStyle name="Comma 3 3 2 2 2 2 2 3 3" xfId="14116" xr:uid="{8AD23DBC-1B23-4092-8299-8CB7591578FD}"/>
    <cellStyle name="Comma 3 3 2 2 2 2 2 3 3 2" xfId="24628" xr:uid="{B41C22E4-CE93-4BCD-A795-C98176E5874E}"/>
    <cellStyle name="Comma 3 3 2 2 2 2 2 4" xfId="4918" xr:uid="{2AEF241C-F54D-4639-914E-597125CA879F}"/>
    <cellStyle name="Comma 3 3 2 2 2 2 2 4 2" xfId="8422" xr:uid="{8F067C1A-77B9-4DAA-B149-50D637A5508A}"/>
    <cellStyle name="Comma 3 3 2 2 2 2 2 4 2 2" xfId="18934" xr:uid="{E475A0BA-8B2D-40AC-88EF-62EF3D7D8600}"/>
    <cellStyle name="Comma 3 3 2 2 2 2 2 4 2 2 2" xfId="29446" xr:uid="{D62ABF43-FE25-45E9-B7A0-B0F866923A16}"/>
    <cellStyle name="Comma 3 3 2 2 2 2 2 4 3" xfId="15430" xr:uid="{797607D4-8A6D-49BC-AC7A-AC1A4CA28E20}"/>
    <cellStyle name="Comma 3 3 2 2 2 2 2 4 3 2" xfId="25942" xr:uid="{F040F8A1-CA65-4EC3-9F1A-6200A8D98B36}"/>
    <cellStyle name="Comma 3 3 2 2 2 2 2 5" xfId="11926" xr:uid="{A9733773-441D-47B7-83BA-549E58931F4B}"/>
    <cellStyle name="Comma 3 3 2 2 2 2 2 5 2" xfId="22438" xr:uid="{D7A3A36C-E056-4CC6-B2F2-DBFED563D2CE}"/>
    <cellStyle name="Comma 3 3 2 2 2 2 3" xfId="2289" xr:uid="{00000000-0005-0000-0000-0000A1020000}"/>
    <cellStyle name="Comma 3 3 2 2 2 2 3 2" xfId="5794" xr:uid="{36E026F1-45C4-43E3-833E-428AD4A1983C}"/>
    <cellStyle name="Comma 3 3 2 2 2 2 3 2 2" xfId="9298" xr:uid="{82E96BA9-DEE3-4C72-8452-72B05DCFFB7D}"/>
    <cellStyle name="Comma 3 3 2 2 2 2 3 2 2 2" xfId="19810" xr:uid="{9B7471BE-92E1-4609-A0BA-ED88FFCA99B3}"/>
    <cellStyle name="Comma 3 3 2 2 2 2 3 2 2 2 2" xfId="30322" xr:uid="{11A8C77D-45DF-4425-ABC1-37561D94A1DC}"/>
    <cellStyle name="Comma 3 3 2 2 2 2 3 2 3" xfId="16306" xr:uid="{0B331720-7E94-426F-AD47-84F6E48A2503}"/>
    <cellStyle name="Comma 3 3 2 2 2 2 3 2 3 2" xfId="26818" xr:uid="{C5CC006D-AA8F-4435-BC4A-FAEC6CC4A472}"/>
    <cellStyle name="Comma 3 3 2 2 2 2 3 3" xfId="12802" xr:uid="{56A6279D-BBF9-4D39-830E-03B17ECABBDB}"/>
    <cellStyle name="Comma 3 3 2 2 2 2 3 3 2" xfId="23314" xr:uid="{B9CE57FE-D594-4D1F-A265-C80AB7ED59B8}"/>
    <cellStyle name="Comma 3 3 2 2 2 2 4" xfId="3165" xr:uid="{00000000-0005-0000-0000-000054010000}"/>
    <cellStyle name="Comma 3 3 2 2 2 2 4 2" xfId="6670" xr:uid="{EC3D604C-79BC-4BD9-A858-EAB34FDCFDA5}"/>
    <cellStyle name="Comma 3 3 2 2 2 2 4 2 2" xfId="10174" xr:uid="{296C7E31-AC9C-4723-BBF0-724BCA6ABE7C}"/>
    <cellStyle name="Comma 3 3 2 2 2 2 4 2 2 2" xfId="20686" xr:uid="{3F64C1D1-9CE6-494B-9C8D-1E653B0C1BC3}"/>
    <cellStyle name="Comma 3 3 2 2 2 2 4 2 2 2 2" xfId="31198" xr:uid="{CAFA84CD-AA55-465C-9779-EBB62FE61C6B}"/>
    <cellStyle name="Comma 3 3 2 2 2 2 4 2 3" xfId="17182" xr:uid="{62693C08-16CC-4356-8CF3-2C3AC337A53F}"/>
    <cellStyle name="Comma 3 3 2 2 2 2 4 2 3 2" xfId="27694" xr:uid="{37DFA05B-F08B-4BEB-94B9-5F0E94B10BD0}"/>
    <cellStyle name="Comma 3 3 2 2 2 2 4 3" xfId="13678" xr:uid="{C22FC54B-0862-4E73-9ED9-473FF16F840C}"/>
    <cellStyle name="Comma 3 3 2 2 2 2 4 3 2" xfId="24190" xr:uid="{A2FFF0ED-7317-40E6-B778-7C482CA22C0C}"/>
    <cellStyle name="Comma 3 3 2 2 2 2 5" xfId="4480" xr:uid="{FAF90324-2EA5-4E80-9F07-671F1E31DC8E}"/>
    <cellStyle name="Comma 3 3 2 2 2 2 5 2" xfId="7984" xr:uid="{965AE632-A64A-45F2-905B-AEC108E98CD4}"/>
    <cellStyle name="Comma 3 3 2 2 2 2 5 2 2" xfId="18496" xr:uid="{F3C229D1-0992-45A5-97D3-4D204C1583E9}"/>
    <cellStyle name="Comma 3 3 2 2 2 2 5 2 2 2" xfId="29008" xr:uid="{A67322EA-5F22-47CA-92DD-3BA0C20FC3B8}"/>
    <cellStyle name="Comma 3 3 2 2 2 2 5 3" xfId="14992" xr:uid="{70AC9109-1375-4401-9C19-BBFFB762292F}"/>
    <cellStyle name="Comma 3 3 2 2 2 2 5 3 2" xfId="25504" xr:uid="{65DC6468-8F2F-4EC9-8E24-C1AB86B58DEB}"/>
    <cellStyle name="Comma 3 3 2 2 2 2 6" xfId="11488" xr:uid="{13054C4F-F173-4169-B8CF-6ED5C7BEB04A}"/>
    <cellStyle name="Comma 3 3 2 2 2 2 6 2" xfId="22000" xr:uid="{7F394C14-4B58-46CC-AA57-1060D0DA96C4}"/>
    <cellStyle name="Comma 3 3 2 2 2 3" xfId="1851" xr:uid="{00000000-0005-0000-0000-0000A2020000}"/>
    <cellStyle name="Comma 3 3 2 2 2 3 2" xfId="5356" xr:uid="{D2403EDD-EDAE-463E-8143-87D02C8BAA17}"/>
    <cellStyle name="Comma 3 3 2 2 2 3 2 2" xfId="8860" xr:uid="{500C6582-E761-4AE6-A9D7-B97C2EA47AA5}"/>
    <cellStyle name="Comma 3 3 2 2 2 3 2 2 2" xfId="19372" xr:uid="{1F0BFDBE-B448-41B1-97FA-A06E4394A74D}"/>
    <cellStyle name="Comma 3 3 2 2 2 3 2 2 2 2" xfId="29884" xr:uid="{AD9EF29A-771E-46CD-B414-44B2718C4841}"/>
    <cellStyle name="Comma 3 3 2 2 2 3 2 3" xfId="15868" xr:uid="{22C755D2-6B72-4DFF-88A0-AB845B8F6BC6}"/>
    <cellStyle name="Comma 3 3 2 2 2 3 2 3 2" xfId="26380" xr:uid="{53968793-1DA9-479A-AD68-7D289B29B4AC}"/>
    <cellStyle name="Comma 3 3 2 2 2 3 3" xfId="12364" xr:uid="{D8206D1D-53DC-474D-AEF0-00E73286122E}"/>
    <cellStyle name="Comma 3 3 2 2 2 3 3 2" xfId="22876" xr:uid="{9ED7CC17-BF6D-48AF-A20C-77D53F8B02A3}"/>
    <cellStyle name="Comma 3 3 2 2 2 4" xfId="4042" xr:uid="{EC96439D-46AF-4400-B3C8-959245967774}"/>
    <cellStyle name="Comma 3 3 2 2 2 4 2" xfId="7546" xr:uid="{2F6CE8F7-2B5B-45F9-9ABC-F067F67AB621}"/>
    <cellStyle name="Comma 3 3 2 2 2 4 2 2" xfId="18058" xr:uid="{68A61CAA-196F-4304-B6EC-F5906E0D5F82}"/>
    <cellStyle name="Comma 3 3 2 2 2 4 2 2 2" xfId="28570" xr:uid="{167D7A97-6B6C-4243-81CC-ECCDC9F0DA2B}"/>
    <cellStyle name="Comma 3 3 2 2 2 4 3" xfId="14554" xr:uid="{3DD45818-584C-4E0C-8EB5-7B96A71B5275}"/>
    <cellStyle name="Comma 3 3 2 2 2 4 3 2" xfId="25066" xr:uid="{DFB10983-332D-4353-AACB-41EA7B21DD5D}"/>
    <cellStyle name="Comma 3 3 2 2 2 5" xfId="11050" xr:uid="{915BBCA3-4D1A-48B9-B6E6-635704E07283}"/>
    <cellStyle name="Comma 3 3 2 2 2 5 2" xfId="21562" xr:uid="{B17EFFC6-1499-4A47-8441-2404FDA34232}"/>
    <cellStyle name="Comma 3 3 2 2 3" xfId="391" xr:uid="{00000000-0005-0000-0000-0000A3020000}"/>
    <cellStyle name="Comma 3 3 2 2 3 2" xfId="830" xr:uid="{00000000-0005-0000-0000-0000A4020000}"/>
    <cellStyle name="Comma 3 3 2 2 3 2 2" xfId="1268" xr:uid="{00000000-0005-0000-0000-0000A5020000}"/>
    <cellStyle name="Comma 3 3 2 2 3 2 2 2" xfId="2583" xr:uid="{00000000-0005-0000-0000-0000A6020000}"/>
    <cellStyle name="Comma 3 3 2 2 3 2 2 2 2" xfId="6088" xr:uid="{4F6BE697-5F3E-46B3-8E1B-2167E26C4808}"/>
    <cellStyle name="Comma 3 3 2 2 3 2 2 2 2 2" xfId="9592" xr:uid="{F4A49F06-1DAD-4DD4-B2DC-6FD3E4F43A5D}"/>
    <cellStyle name="Comma 3 3 2 2 3 2 2 2 2 2 2" xfId="20104" xr:uid="{30C78740-8AEE-44A6-BAEE-653F1B030170}"/>
    <cellStyle name="Comma 3 3 2 2 3 2 2 2 2 2 2 2" xfId="30616" xr:uid="{29C0D1D9-52E4-4EF6-9CE7-940F8F237791}"/>
    <cellStyle name="Comma 3 3 2 2 3 2 2 2 2 3" xfId="16600" xr:uid="{79B6A09A-A329-4FBB-9860-77FC3F7D2F64}"/>
    <cellStyle name="Comma 3 3 2 2 3 2 2 2 2 3 2" xfId="27112" xr:uid="{0B9C9732-5CEB-4DBF-8666-988509541F00}"/>
    <cellStyle name="Comma 3 3 2 2 3 2 2 2 3" xfId="13096" xr:uid="{F0063B19-84CA-45DD-8DF9-00B9662823BD}"/>
    <cellStyle name="Comma 3 3 2 2 3 2 2 2 3 2" xfId="23608" xr:uid="{79952E76-B284-4D61-9B45-E3C1773620C4}"/>
    <cellStyle name="Comma 3 3 2 2 3 2 2 3" xfId="3459" xr:uid="{00000000-0005-0000-0000-000058010000}"/>
    <cellStyle name="Comma 3 3 2 2 3 2 2 3 2" xfId="6964" xr:uid="{9027078E-1FC2-43DE-8AC8-3F93D3A650C9}"/>
    <cellStyle name="Comma 3 3 2 2 3 2 2 3 2 2" xfId="10468" xr:uid="{5071C37B-10CC-4C1D-966B-49C968C2E472}"/>
    <cellStyle name="Comma 3 3 2 2 3 2 2 3 2 2 2" xfId="20980" xr:uid="{929E1781-72CF-4369-AED5-72EEAA308E8E}"/>
    <cellStyle name="Comma 3 3 2 2 3 2 2 3 2 2 2 2" xfId="31492" xr:uid="{D52E50A2-9B23-49E3-97EF-0DF4ED099A33}"/>
    <cellStyle name="Comma 3 3 2 2 3 2 2 3 2 3" xfId="17476" xr:uid="{F759F2ED-6464-44B9-9CEC-00876FFA7EE3}"/>
    <cellStyle name="Comma 3 3 2 2 3 2 2 3 2 3 2" xfId="27988" xr:uid="{2A5A965E-78AE-4DE4-A158-477148C0FAF4}"/>
    <cellStyle name="Comma 3 3 2 2 3 2 2 3 3" xfId="13972" xr:uid="{4198C7FD-804F-459F-BF99-25939634C33E}"/>
    <cellStyle name="Comma 3 3 2 2 3 2 2 3 3 2" xfId="24484" xr:uid="{A51894C1-E431-44D1-A007-B253E8657588}"/>
    <cellStyle name="Comma 3 3 2 2 3 2 2 4" xfId="4774" xr:uid="{83DADF72-D939-404A-8C11-FCE8B9452FB9}"/>
    <cellStyle name="Comma 3 3 2 2 3 2 2 4 2" xfId="8278" xr:uid="{2D8EB066-C1CF-4D59-81A2-9C3D741F69DF}"/>
    <cellStyle name="Comma 3 3 2 2 3 2 2 4 2 2" xfId="18790" xr:uid="{87012A22-5A93-4970-B0CF-28CF5FAA9B65}"/>
    <cellStyle name="Comma 3 3 2 2 3 2 2 4 2 2 2" xfId="29302" xr:uid="{D5285AB4-63DC-4BEF-A402-AFC64592A1DB}"/>
    <cellStyle name="Comma 3 3 2 2 3 2 2 4 3" xfId="15286" xr:uid="{BAF440E2-CAA8-492F-ADC9-91E4C9C03B29}"/>
    <cellStyle name="Comma 3 3 2 2 3 2 2 4 3 2" xfId="25798" xr:uid="{A8A26445-5275-4E2C-A78B-C2E7EECFBF47}"/>
    <cellStyle name="Comma 3 3 2 2 3 2 2 5" xfId="11782" xr:uid="{FEB9A646-0CE1-4191-A1E5-824AD8824A38}"/>
    <cellStyle name="Comma 3 3 2 2 3 2 2 5 2" xfId="22294" xr:uid="{602FCA09-D9D7-4014-B86D-44A199A97D90}"/>
    <cellStyle name="Comma 3 3 2 2 3 2 3" xfId="2145" xr:uid="{00000000-0005-0000-0000-0000A7020000}"/>
    <cellStyle name="Comma 3 3 2 2 3 2 3 2" xfId="5650" xr:uid="{71273257-DF05-4BBF-873B-ABD19141B34C}"/>
    <cellStyle name="Comma 3 3 2 2 3 2 3 2 2" xfId="9154" xr:uid="{6103C632-9FC0-4D98-ADF0-46F2247E7D6B}"/>
    <cellStyle name="Comma 3 3 2 2 3 2 3 2 2 2" xfId="19666" xr:uid="{1632ED8B-2E18-4EE3-8F13-BFB0AFE829A1}"/>
    <cellStyle name="Comma 3 3 2 2 3 2 3 2 2 2 2" xfId="30178" xr:uid="{1AE932D3-C8D5-4F12-855C-A0C09186B062}"/>
    <cellStyle name="Comma 3 3 2 2 3 2 3 2 3" xfId="16162" xr:uid="{81C84078-F96F-4A7D-AD34-EC853F9C30FC}"/>
    <cellStyle name="Comma 3 3 2 2 3 2 3 2 3 2" xfId="26674" xr:uid="{62EBB64C-FD4C-4C31-BA65-06D098162523}"/>
    <cellStyle name="Comma 3 3 2 2 3 2 3 3" xfId="12658" xr:uid="{4EB7463A-EC4B-4B92-97C7-83691C4F6E4E}"/>
    <cellStyle name="Comma 3 3 2 2 3 2 3 3 2" xfId="23170" xr:uid="{07A2E857-C1BD-4A1B-8743-ABB1529036D1}"/>
    <cellStyle name="Comma 3 3 2 2 3 2 4" xfId="3021" xr:uid="{00000000-0005-0000-0000-000057010000}"/>
    <cellStyle name="Comma 3 3 2 2 3 2 4 2" xfId="6526" xr:uid="{E222160D-B9CD-485D-B5AA-C4182F65C69B}"/>
    <cellStyle name="Comma 3 3 2 2 3 2 4 2 2" xfId="10030" xr:uid="{DFA693F1-68C8-45EE-B77E-DAD9D078A223}"/>
    <cellStyle name="Comma 3 3 2 2 3 2 4 2 2 2" xfId="20542" xr:uid="{AE11C38C-6378-4C46-B682-497D230D5815}"/>
    <cellStyle name="Comma 3 3 2 2 3 2 4 2 2 2 2" xfId="31054" xr:uid="{BBADB89A-FB06-41B6-848E-034C69AE5994}"/>
    <cellStyle name="Comma 3 3 2 2 3 2 4 2 3" xfId="17038" xr:uid="{42C79041-312D-414F-9CF6-99535EA5A9F1}"/>
    <cellStyle name="Comma 3 3 2 2 3 2 4 2 3 2" xfId="27550" xr:uid="{0A872389-5B42-4E9D-A9CF-C3CB49A06FB5}"/>
    <cellStyle name="Comma 3 3 2 2 3 2 4 3" xfId="13534" xr:uid="{BC34F72E-996C-4240-99BE-31EF274FF989}"/>
    <cellStyle name="Comma 3 3 2 2 3 2 4 3 2" xfId="24046" xr:uid="{386D2FFE-E83D-4503-9BDF-917052B8A10F}"/>
    <cellStyle name="Comma 3 3 2 2 3 2 5" xfId="4336" xr:uid="{659B1380-0689-4A7B-86CA-5E6272E0E9AF}"/>
    <cellStyle name="Comma 3 3 2 2 3 2 5 2" xfId="7840" xr:uid="{0E46A925-395B-4135-85CE-7BC3A3E04D1B}"/>
    <cellStyle name="Comma 3 3 2 2 3 2 5 2 2" xfId="18352" xr:uid="{1DF0B3DD-0CC3-406A-8966-14140B4D5492}"/>
    <cellStyle name="Comma 3 3 2 2 3 2 5 2 2 2" xfId="28864" xr:uid="{7989733A-98CF-4808-97BF-7F293499C7A2}"/>
    <cellStyle name="Comma 3 3 2 2 3 2 5 3" xfId="14848" xr:uid="{22D5A093-FBA7-4764-BA53-9374B498CD91}"/>
    <cellStyle name="Comma 3 3 2 2 3 2 5 3 2" xfId="25360" xr:uid="{3F5F3B28-840F-42A2-972C-7DAFB18D043B}"/>
    <cellStyle name="Comma 3 3 2 2 3 2 6" xfId="11344" xr:uid="{558D637B-A5B8-4CB3-B256-65CAC859F76A}"/>
    <cellStyle name="Comma 3 3 2 2 3 2 6 2" xfId="21856" xr:uid="{375F678C-7681-45A7-8C37-511B4E10C9ED}"/>
    <cellStyle name="Comma 3 3 2 2 3 3" xfId="1707" xr:uid="{00000000-0005-0000-0000-0000A8020000}"/>
    <cellStyle name="Comma 3 3 2 2 3 3 2" xfId="5212" xr:uid="{2681E03E-0843-43F0-8EEC-9CC1CB154A4E}"/>
    <cellStyle name="Comma 3 3 2 2 3 3 2 2" xfId="8716" xr:uid="{DDBBC3F8-3A2D-425A-8178-7D3E6D669B2B}"/>
    <cellStyle name="Comma 3 3 2 2 3 3 2 2 2" xfId="19228" xr:uid="{98CDC928-5F95-4E21-8642-146C755289C4}"/>
    <cellStyle name="Comma 3 3 2 2 3 3 2 2 2 2" xfId="29740" xr:uid="{1F9883AE-9A72-4B00-AF71-B1A1B619D0B1}"/>
    <cellStyle name="Comma 3 3 2 2 3 3 2 3" xfId="15724" xr:uid="{7157B4A8-43AB-43F6-BB36-526389319A4D}"/>
    <cellStyle name="Comma 3 3 2 2 3 3 2 3 2" xfId="26236" xr:uid="{FBC01458-0C66-46C3-AE8E-7430B6B5EF53}"/>
    <cellStyle name="Comma 3 3 2 2 3 3 3" xfId="12220" xr:uid="{A220655A-6519-4B11-AD6C-82140B4D6510}"/>
    <cellStyle name="Comma 3 3 2 2 3 3 3 2" xfId="22732" xr:uid="{F1E91340-2A64-44D4-BCBE-89266E19F94C}"/>
    <cellStyle name="Comma 3 3 2 2 3 4" xfId="3898" xr:uid="{D5806F41-74C2-4B82-A98F-7DB01AE9D4E4}"/>
    <cellStyle name="Comma 3 3 2 2 3 4 2" xfId="7402" xr:uid="{707A87DC-E9AD-45F8-B730-AAEADC7B925B}"/>
    <cellStyle name="Comma 3 3 2 2 3 4 2 2" xfId="17914" xr:uid="{DC73DB7E-6E27-4D0A-99AE-51F8B5B3345D}"/>
    <cellStyle name="Comma 3 3 2 2 3 4 2 2 2" xfId="28426" xr:uid="{7BE06521-42C2-4EC0-ABCF-4727A4E43A09}"/>
    <cellStyle name="Comma 3 3 2 2 3 4 3" xfId="14410" xr:uid="{BDA701A4-9060-4919-9DC3-482D55FB9390}"/>
    <cellStyle name="Comma 3 3 2 2 3 4 3 2" xfId="24922" xr:uid="{5D597E32-6252-405F-A832-58DCDBFD165B}"/>
    <cellStyle name="Comma 3 3 2 2 3 5" xfId="10906" xr:uid="{65EAC133-A29E-4B8D-93B0-B7F8B5DD5C9C}"/>
    <cellStyle name="Comma 3 3 2 2 3 5 2" xfId="21418" xr:uid="{EA8C1809-CEA9-4EDD-827E-7E3B183DC99E}"/>
    <cellStyle name="Comma 3 3 2 2 4" xfId="686" xr:uid="{00000000-0005-0000-0000-0000A9020000}"/>
    <cellStyle name="Comma 3 3 2 2 4 2" xfId="1124" xr:uid="{00000000-0005-0000-0000-0000AA020000}"/>
    <cellStyle name="Comma 3 3 2 2 4 2 2" xfId="2439" xr:uid="{00000000-0005-0000-0000-0000AB020000}"/>
    <cellStyle name="Comma 3 3 2 2 4 2 2 2" xfId="5944" xr:uid="{D5DBC9E9-29EC-4FAC-AEBF-FD4B29594903}"/>
    <cellStyle name="Comma 3 3 2 2 4 2 2 2 2" xfId="9448" xr:uid="{063F7EED-7203-403B-9641-65254106C429}"/>
    <cellStyle name="Comma 3 3 2 2 4 2 2 2 2 2" xfId="19960" xr:uid="{B960C6E2-AB9B-4E38-88B0-9B44A698C817}"/>
    <cellStyle name="Comma 3 3 2 2 4 2 2 2 2 2 2" xfId="30472" xr:uid="{00095158-9D47-4FD7-9248-5C9D660A2B95}"/>
    <cellStyle name="Comma 3 3 2 2 4 2 2 2 3" xfId="16456" xr:uid="{C621194F-9F06-4A2F-9B96-96900E5AC425}"/>
    <cellStyle name="Comma 3 3 2 2 4 2 2 2 3 2" xfId="26968" xr:uid="{646FE8B1-5E40-4FE9-9D5C-BDAB6ACB830E}"/>
    <cellStyle name="Comma 3 3 2 2 4 2 2 3" xfId="12952" xr:uid="{1C00EE99-B1A9-43FE-BE0F-AC17B5243B58}"/>
    <cellStyle name="Comma 3 3 2 2 4 2 2 3 2" xfId="23464" xr:uid="{6EB8632D-8CAE-42FF-A974-ACEDA13086CF}"/>
    <cellStyle name="Comma 3 3 2 2 4 2 3" xfId="3315" xr:uid="{00000000-0005-0000-0000-00005A010000}"/>
    <cellStyle name="Comma 3 3 2 2 4 2 3 2" xfId="6820" xr:uid="{67D45C86-CA6E-43BF-83DA-9192CE4C6963}"/>
    <cellStyle name="Comma 3 3 2 2 4 2 3 2 2" xfId="10324" xr:uid="{D9E3E736-7FC4-4CBB-A11E-DE4A626E65C4}"/>
    <cellStyle name="Comma 3 3 2 2 4 2 3 2 2 2" xfId="20836" xr:uid="{9A3B99FF-AE3A-4EB2-8BD1-1E40E2CCD1DE}"/>
    <cellStyle name="Comma 3 3 2 2 4 2 3 2 2 2 2" xfId="31348" xr:uid="{E5E8AD14-EA36-49B5-8A2F-0B3929DE9598}"/>
    <cellStyle name="Comma 3 3 2 2 4 2 3 2 3" xfId="17332" xr:uid="{BC387D65-EAD5-4E63-99E0-F3D26EAF53E3}"/>
    <cellStyle name="Comma 3 3 2 2 4 2 3 2 3 2" xfId="27844" xr:uid="{940385CB-D6A2-45C3-88D2-F96465CAC6D3}"/>
    <cellStyle name="Comma 3 3 2 2 4 2 3 3" xfId="13828" xr:uid="{99A08470-CB09-4981-B6A6-1D9EF7A2FD1F}"/>
    <cellStyle name="Comma 3 3 2 2 4 2 3 3 2" xfId="24340" xr:uid="{003FCBCC-6CF6-481C-8B9D-38891D9605E2}"/>
    <cellStyle name="Comma 3 3 2 2 4 2 4" xfId="4630" xr:uid="{F7E67E28-221B-48D0-AD52-0CAD7330403D}"/>
    <cellStyle name="Comma 3 3 2 2 4 2 4 2" xfId="8134" xr:uid="{E7D9BC99-FF97-4D09-B30C-E4D022477D8E}"/>
    <cellStyle name="Comma 3 3 2 2 4 2 4 2 2" xfId="18646" xr:uid="{9C16D41C-025E-4BAF-BC83-2D12BFB838DB}"/>
    <cellStyle name="Comma 3 3 2 2 4 2 4 2 2 2" xfId="29158" xr:uid="{0BB5DA79-A706-4656-9F23-0CEE0F55EED8}"/>
    <cellStyle name="Comma 3 3 2 2 4 2 4 3" xfId="15142" xr:uid="{EFF33888-B637-462E-8281-9C2637FCF4F7}"/>
    <cellStyle name="Comma 3 3 2 2 4 2 4 3 2" xfId="25654" xr:uid="{596F2757-AE59-4341-A053-EB186A634DE5}"/>
    <cellStyle name="Comma 3 3 2 2 4 2 5" xfId="11638" xr:uid="{8AC177BC-00DF-45C5-AC72-8CF1FEB05747}"/>
    <cellStyle name="Comma 3 3 2 2 4 2 5 2" xfId="22150" xr:uid="{C3EDEDB9-D747-4678-80E6-0464F3A7A58B}"/>
    <cellStyle name="Comma 3 3 2 2 4 3" xfId="2001" xr:uid="{00000000-0005-0000-0000-0000AC020000}"/>
    <cellStyle name="Comma 3 3 2 2 4 3 2" xfId="5506" xr:uid="{B0F58177-8B98-4679-9FAF-313D35C149A2}"/>
    <cellStyle name="Comma 3 3 2 2 4 3 2 2" xfId="9010" xr:uid="{CDDFBEDB-AFAD-44C2-A304-EAF3281772D6}"/>
    <cellStyle name="Comma 3 3 2 2 4 3 2 2 2" xfId="19522" xr:uid="{CAA56BEC-80E1-4753-A0E1-C9638092F92D}"/>
    <cellStyle name="Comma 3 3 2 2 4 3 2 2 2 2" xfId="30034" xr:uid="{EE91E77F-C7B7-4AE2-B510-CD8A144E2A71}"/>
    <cellStyle name="Comma 3 3 2 2 4 3 2 3" xfId="16018" xr:uid="{F18D569E-3B5E-4E77-83DE-4456E856F81C}"/>
    <cellStyle name="Comma 3 3 2 2 4 3 2 3 2" xfId="26530" xr:uid="{B3A9227F-D513-49FD-8C59-B77339B8C5AD}"/>
    <cellStyle name="Comma 3 3 2 2 4 3 3" xfId="12514" xr:uid="{658C057A-3C1B-4C7F-ABB1-BDD357C0D03B}"/>
    <cellStyle name="Comma 3 3 2 2 4 3 3 2" xfId="23026" xr:uid="{46C711B1-1D2D-4495-A148-F69896170732}"/>
    <cellStyle name="Comma 3 3 2 2 4 4" xfId="2877" xr:uid="{00000000-0005-0000-0000-000059010000}"/>
    <cellStyle name="Comma 3 3 2 2 4 4 2" xfId="6382" xr:uid="{145B3018-5157-471F-A32D-0749B7AA2443}"/>
    <cellStyle name="Comma 3 3 2 2 4 4 2 2" xfId="9886" xr:uid="{F05F8F2F-777D-4500-9AF2-ABCE11D564ED}"/>
    <cellStyle name="Comma 3 3 2 2 4 4 2 2 2" xfId="20398" xr:uid="{C36A2D42-87E1-44D8-8201-85D0BF7F8EA3}"/>
    <cellStyle name="Comma 3 3 2 2 4 4 2 2 2 2" xfId="30910" xr:uid="{3F109F1D-2D0B-49F3-9A46-A1C276E284BE}"/>
    <cellStyle name="Comma 3 3 2 2 4 4 2 3" xfId="16894" xr:uid="{6A8D543D-01B8-459D-9AB0-43FF965BF592}"/>
    <cellStyle name="Comma 3 3 2 2 4 4 2 3 2" xfId="27406" xr:uid="{5CF485A7-034B-4845-B573-CB84721DA433}"/>
    <cellStyle name="Comma 3 3 2 2 4 4 3" xfId="13390" xr:uid="{78A34E11-6EEC-4B55-B98F-9BD694154590}"/>
    <cellStyle name="Comma 3 3 2 2 4 4 3 2" xfId="23902" xr:uid="{7EC60AEF-E86A-4651-BF40-EAD6CBB8EFD2}"/>
    <cellStyle name="Comma 3 3 2 2 4 5" xfId="4192" xr:uid="{4534F06B-C109-4015-91F8-90C9AF03444D}"/>
    <cellStyle name="Comma 3 3 2 2 4 5 2" xfId="7696" xr:uid="{A5839BE6-0722-49DD-877C-D2F5B74AF256}"/>
    <cellStyle name="Comma 3 3 2 2 4 5 2 2" xfId="18208" xr:uid="{8FE826A5-EA19-4F0B-9F41-B74C6FDADB8D}"/>
    <cellStyle name="Comma 3 3 2 2 4 5 2 2 2" xfId="28720" xr:uid="{4633442C-7102-4650-AC33-3BB30CE35DB6}"/>
    <cellStyle name="Comma 3 3 2 2 4 5 3" xfId="14704" xr:uid="{1E4F0C74-98FA-4109-8C47-3B582AB2464B}"/>
    <cellStyle name="Comma 3 3 2 2 4 5 3 2" xfId="25216" xr:uid="{5161CC6B-45DD-4E53-90F0-F225A37ECC82}"/>
    <cellStyle name="Comma 3 3 2 2 4 6" xfId="11200" xr:uid="{CBEF60DF-C306-48BA-A33D-38D11877A38C}"/>
    <cellStyle name="Comma 3 3 2 2 4 6 2" xfId="21712" xr:uid="{C5B9B3FF-FBF4-461F-8C22-BABBC5832D65}"/>
    <cellStyle name="Comma 3 3 2 2 5" xfId="1563" xr:uid="{00000000-0005-0000-0000-0000AD020000}"/>
    <cellStyle name="Comma 3 3 2 2 5 2" xfId="5068" xr:uid="{D65D8DC4-E4DC-448F-A037-D79C54709A47}"/>
    <cellStyle name="Comma 3 3 2 2 5 2 2" xfId="8572" xr:uid="{A849CBE6-BCB3-4631-A03E-AB91FACA7C46}"/>
    <cellStyle name="Comma 3 3 2 2 5 2 2 2" xfId="19084" xr:uid="{160F9F1C-C4C8-44D4-8B24-F032D0055D54}"/>
    <cellStyle name="Comma 3 3 2 2 5 2 2 2 2" xfId="29596" xr:uid="{E4943F62-0FF5-4462-AC1F-3303A5FDAF0E}"/>
    <cellStyle name="Comma 3 3 2 2 5 2 3" xfId="15580" xr:uid="{B99656B5-60C4-4D50-99EB-7A7FE062CD4A}"/>
    <cellStyle name="Comma 3 3 2 2 5 2 3 2" xfId="26092" xr:uid="{A98BA155-0826-4132-B973-B206D8A9B9A8}"/>
    <cellStyle name="Comma 3 3 2 2 5 3" xfId="12076" xr:uid="{3B5F103F-FA89-48E4-AAD8-CA9B4E7FBADD}"/>
    <cellStyle name="Comma 3 3 2 2 5 3 2" xfId="22588" xr:uid="{D4A2A5EB-A21B-4ADF-85C9-AE99DCE14F27}"/>
    <cellStyle name="Comma 3 3 2 2 6" xfId="3754" xr:uid="{3F68B14B-AC00-4CB6-9353-D1CEB86F9941}"/>
    <cellStyle name="Comma 3 3 2 2 6 2" xfId="7258" xr:uid="{0A39B608-776B-4FCA-A017-4C30136227F2}"/>
    <cellStyle name="Comma 3 3 2 2 6 2 2" xfId="17770" xr:uid="{B552B657-BA55-46D9-A099-338935CA7FF8}"/>
    <cellStyle name="Comma 3 3 2 2 6 2 2 2" xfId="28282" xr:uid="{CE55C509-4951-45DB-85BF-34FB3D1B6DDA}"/>
    <cellStyle name="Comma 3 3 2 2 6 3" xfId="14266" xr:uid="{3A719A91-05BC-4981-9786-71FC12854E9D}"/>
    <cellStyle name="Comma 3 3 2 2 6 3 2" xfId="24778" xr:uid="{639A5C8F-CECB-4406-98C6-89A3DE22C7CF}"/>
    <cellStyle name="Comma 3 3 2 2 7" xfId="10762" xr:uid="{0A2C9BBE-4EAD-48E8-A9F6-75EEF79AD3D4}"/>
    <cellStyle name="Comma 3 3 2 2 7 2" xfId="21274" xr:uid="{27313B4C-2B47-4C0E-BE73-2EB6A44A6029}"/>
    <cellStyle name="Comma 3 3 2 3" xfId="463" xr:uid="{00000000-0005-0000-0000-0000AE020000}"/>
    <cellStyle name="Comma 3 3 2 3 2" xfId="902" xr:uid="{00000000-0005-0000-0000-0000AF020000}"/>
    <cellStyle name="Comma 3 3 2 3 2 2" xfId="1340" xr:uid="{00000000-0005-0000-0000-0000B0020000}"/>
    <cellStyle name="Comma 3 3 2 3 2 2 2" xfId="2655" xr:uid="{00000000-0005-0000-0000-0000B1020000}"/>
    <cellStyle name="Comma 3 3 2 3 2 2 2 2" xfId="6160" xr:uid="{9563CAFE-D8A3-483D-BCA5-F34094AED904}"/>
    <cellStyle name="Comma 3 3 2 3 2 2 2 2 2" xfId="9664" xr:uid="{06D794CD-6559-4DBF-8B11-1DF94BBB399D}"/>
    <cellStyle name="Comma 3 3 2 3 2 2 2 2 2 2" xfId="20176" xr:uid="{8685D6DF-806A-49A8-9E4B-D27ABE2D839F}"/>
    <cellStyle name="Comma 3 3 2 3 2 2 2 2 2 2 2" xfId="30688" xr:uid="{441DFF4B-F70A-46EA-BD1F-4A265418815A}"/>
    <cellStyle name="Comma 3 3 2 3 2 2 2 2 3" xfId="16672" xr:uid="{DF8B8497-70A7-46C5-B812-1CB6B1B160DE}"/>
    <cellStyle name="Comma 3 3 2 3 2 2 2 2 3 2" xfId="27184" xr:uid="{A0BC65D1-874B-4FE6-B735-9CE30AF429F7}"/>
    <cellStyle name="Comma 3 3 2 3 2 2 2 3" xfId="13168" xr:uid="{59F09243-7681-48A8-B7B0-F7707D4B6A3C}"/>
    <cellStyle name="Comma 3 3 2 3 2 2 2 3 2" xfId="23680" xr:uid="{C9F574D3-E028-44E7-8279-102978308229}"/>
    <cellStyle name="Comma 3 3 2 3 2 2 3" xfId="3531" xr:uid="{00000000-0005-0000-0000-00005D010000}"/>
    <cellStyle name="Comma 3 3 2 3 2 2 3 2" xfId="7036" xr:uid="{61BF8A39-32D4-4711-ADA7-FB0B38182E8D}"/>
    <cellStyle name="Comma 3 3 2 3 2 2 3 2 2" xfId="10540" xr:uid="{C1BD6D35-3374-4A6B-8CBA-E3C3175AA5E7}"/>
    <cellStyle name="Comma 3 3 2 3 2 2 3 2 2 2" xfId="21052" xr:uid="{8B7CD641-F1B2-4974-9174-ED8516DFD5F5}"/>
    <cellStyle name="Comma 3 3 2 3 2 2 3 2 2 2 2" xfId="31564" xr:uid="{515288BB-78E7-408B-B533-7CE8E05CC6C8}"/>
    <cellStyle name="Comma 3 3 2 3 2 2 3 2 3" xfId="17548" xr:uid="{7DCE46D2-7AE9-4546-9808-7209A5095252}"/>
    <cellStyle name="Comma 3 3 2 3 2 2 3 2 3 2" xfId="28060" xr:uid="{2D7703D7-748B-48B7-9A00-F36751728E1A}"/>
    <cellStyle name="Comma 3 3 2 3 2 2 3 3" xfId="14044" xr:uid="{3164C42F-DBFC-4BBA-9940-230CFC51C5EC}"/>
    <cellStyle name="Comma 3 3 2 3 2 2 3 3 2" xfId="24556" xr:uid="{75B250FB-F6EF-496D-8BD4-36A486F8EE14}"/>
    <cellStyle name="Comma 3 3 2 3 2 2 4" xfId="4846" xr:uid="{BFB1A466-3DE2-4282-AC04-AD6B6263CAE3}"/>
    <cellStyle name="Comma 3 3 2 3 2 2 4 2" xfId="8350" xr:uid="{D356CEE1-E67C-4C8E-A9EF-2F449E5D98B4}"/>
    <cellStyle name="Comma 3 3 2 3 2 2 4 2 2" xfId="18862" xr:uid="{EA8D9050-05BB-438B-BC34-D4A11E43AFE0}"/>
    <cellStyle name="Comma 3 3 2 3 2 2 4 2 2 2" xfId="29374" xr:uid="{B3CC7B53-9AE8-4331-A368-B81300316033}"/>
    <cellStyle name="Comma 3 3 2 3 2 2 4 3" xfId="15358" xr:uid="{FEDDD0BF-B072-49F2-9DAB-9A10A9AFCFC3}"/>
    <cellStyle name="Comma 3 3 2 3 2 2 4 3 2" xfId="25870" xr:uid="{87E3CD90-1254-496B-A84C-513028F27D94}"/>
    <cellStyle name="Comma 3 3 2 3 2 2 5" xfId="11854" xr:uid="{DF6A3095-3FF0-4BB6-9FDF-54034932D988}"/>
    <cellStyle name="Comma 3 3 2 3 2 2 5 2" xfId="22366" xr:uid="{18354DF7-A710-4181-BA99-AB18E7FA4A00}"/>
    <cellStyle name="Comma 3 3 2 3 2 3" xfId="2217" xr:uid="{00000000-0005-0000-0000-0000B2020000}"/>
    <cellStyle name="Comma 3 3 2 3 2 3 2" xfId="5722" xr:uid="{E58F1157-6E4E-4AA6-81E2-FD09EE21A41C}"/>
    <cellStyle name="Comma 3 3 2 3 2 3 2 2" xfId="9226" xr:uid="{A84212DC-98A9-4A38-AF9A-34190E5B0D08}"/>
    <cellStyle name="Comma 3 3 2 3 2 3 2 2 2" xfId="19738" xr:uid="{3152C4AB-BACC-4DBD-9FDB-33A6904955B1}"/>
    <cellStyle name="Comma 3 3 2 3 2 3 2 2 2 2" xfId="30250" xr:uid="{E041DB2C-91BF-4A47-9486-7B53A669B311}"/>
    <cellStyle name="Comma 3 3 2 3 2 3 2 3" xfId="16234" xr:uid="{B717B983-53F0-4070-8A06-F22BA1AA8C19}"/>
    <cellStyle name="Comma 3 3 2 3 2 3 2 3 2" xfId="26746" xr:uid="{272D61F3-56A2-4C92-A6A5-FE7A1D0AE093}"/>
    <cellStyle name="Comma 3 3 2 3 2 3 3" xfId="12730" xr:uid="{910CBDCE-0E8D-4453-BB1D-F29EE17BE96D}"/>
    <cellStyle name="Comma 3 3 2 3 2 3 3 2" xfId="23242" xr:uid="{C96A550D-2D4F-41C0-A327-8EA10A934003}"/>
    <cellStyle name="Comma 3 3 2 3 2 4" xfId="3093" xr:uid="{00000000-0005-0000-0000-00005C010000}"/>
    <cellStyle name="Comma 3 3 2 3 2 4 2" xfId="6598" xr:uid="{A5BAFEEA-D65B-43F5-B66A-65B2469C5DB0}"/>
    <cellStyle name="Comma 3 3 2 3 2 4 2 2" xfId="10102" xr:uid="{C93D620E-0996-4626-8A47-65876EBF6D9C}"/>
    <cellStyle name="Comma 3 3 2 3 2 4 2 2 2" xfId="20614" xr:uid="{A45EAB53-D309-4212-BD96-2C4C85B53CD7}"/>
    <cellStyle name="Comma 3 3 2 3 2 4 2 2 2 2" xfId="31126" xr:uid="{5DB3EA2A-F3DD-423D-A0A8-A42F173A9236}"/>
    <cellStyle name="Comma 3 3 2 3 2 4 2 3" xfId="17110" xr:uid="{CE2672F2-9B87-4747-8301-170B1EE89BDB}"/>
    <cellStyle name="Comma 3 3 2 3 2 4 2 3 2" xfId="27622" xr:uid="{7D25C245-A6B7-4704-8093-09A36E78B2EB}"/>
    <cellStyle name="Comma 3 3 2 3 2 4 3" xfId="13606" xr:uid="{2E291763-95EF-4FCA-8BDE-DCD063229A56}"/>
    <cellStyle name="Comma 3 3 2 3 2 4 3 2" xfId="24118" xr:uid="{7EF75391-41D1-4E55-99FE-CC06C8B7E839}"/>
    <cellStyle name="Comma 3 3 2 3 2 5" xfId="4408" xr:uid="{9049C23B-97B1-49D7-A54E-8793FED4CE06}"/>
    <cellStyle name="Comma 3 3 2 3 2 5 2" xfId="7912" xr:uid="{429CF46B-C2ED-4728-A7B2-757598AA224C}"/>
    <cellStyle name="Comma 3 3 2 3 2 5 2 2" xfId="18424" xr:uid="{4C8934C3-C6DF-4889-A7F0-B8E5666F28BE}"/>
    <cellStyle name="Comma 3 3 2 3 2 5 2 2 2" xfId="28936" xr:uid="{BD49675D-39AD-4267-819A-05F960FAC560}"/>
    <cellStyle name="Comma 3 3 2 3 2 5 3" xfId="14920" xr:uid="{BCFD8DB3-BE5A-4E4F-9F65-7CFB99AC61AC}"/>
    <cellStyle name="Comma 3 3 2 3 2 5 3 2" xfId="25432" xr:uid="{8219D4C7-5D47-40F7-A3AA-F5AE4BFA33BF}"/>
    <cellStyle name="Comma 3 3 2 3 2 6" xfId="11416" xr:uid="{94C198C3-5D1E-4355-A627-7A7165F7BBFE}"/>
    <cellStyle name="Comma 3 3 2 3 2 6 2" xfId="21928" xr:uid="{B46A124E-4580-47C3-B1D4-6EDD1AAAC79E}"/>
    <cellStyle name="Comma 3 3 2 3 3" xfId="1779" xr:uid="{00000000-0005-0000-0000-0000B3020000}"/>
    <cellStyle name="Comma 3 3 2 3 3 2" xfId="5284" xr:uid="{26C5460C-AD32-4245-AB1F-4995E9272CF4}"/>
    <cellStyle name="Comma 3 3 2 3 3 2 2" xfId="8788" xr:uid="{2B93C155-5D46-47D3-8C72-C053AABF6964}"/>
    <cellStyle name="Comma 3 3 2 3 3 2 2 2" xfId="19300" xr:uid="{6CBF409C-2ACD-4D6A-8A62-7DF19076F75D}"/>
    <cellStyle name="Comma 3 3 2 3 3 2 2 2 2" xfId="29812" xr:uid="{84093DF4-EDFA-438E-ABC9-7B034A91E095}"/>
    <cellStyle name="Comma 3 3 2 3 3 2 3" xfId="15796" xr:uid="{54193E26-2166-4A7C-89F1-8C14D631374D}"/>
    <cellStyle name="Comma 3 3 2 3 3 2 3 2" xfId="26308" xr:uid="{C1F1EDFD-A5FF-41DF-A967-F8A9FE6564AA}"/>
    <cellStyle name="Comma 3 3 2 3 3 3" xfId="12292" xr:uid="{28530F64-EE19-4420-A144-E3D4098668AD}"/>
    <cellStyle name="Comma 3 3 2 3 3 3 2" xfId="22804" xr:uid="{8F06720C-A2BC-4971-AA96-D3BEC0119A31}"/>
    <cellStyle name="Comma 3 3 2 3 4" xfId="3970" xr:uid="{D4FAEB60-4C71-4A99-81A2-79BDB249D40E}"/>
    <cellStyle name="Comma 3 3 2 3 4 2" xfId="7474" xr:uid="{FD74B1E4-2647-40DB-9560-187EA588A2FB}"/>
    <cellStyle name="Comma 3 3 2 3 4 2 2" xfId="17986" xr:uid="{7C6532B7-756E-4969-B615-360542D9065E}"/>
    <cellStyle name="Comma 3 3 2 3 4 2 2 2" xfId="28498" xr:uid="{929DC563-A545-4BBB-8480-D150FC527A01}"/>
    <cellStyle name="Comma 3 3 2 3 4 3" xfId="14482" xr:uid="{07BB37E4-5933-4BA7-96A4-9A22D55CFB7F}"/>
    <cellStyle name="Comma 3 3 2 3 4 3 2" xfId="24994" xr:uid="{8125C87A-E00C-4FEA-8102-5F2B648770D2}"/>
    <cellStyle name="Comma 3 3 2 3 5" xfId="10978" xr:uid="{2325751A-34F4-4AB0-AAB6-23663FE3AB6D}"/>
    <cellStyle name="Comma 3 3 2 3 5 2" xfId="21490" xr:uid="{24B46546-8E33-4EC9-8A94-553718B3CFCC}"/>
    <cellStyle name="Comma 3 3 2 4" xfId="319" xr:uid="{00000000-0005-0000-0000-0000B4020000}"/>
    <cellStyle name="Comma 3 3 2 4 2" xfId="758" xr:uid="{00000000-0005-0000-0000-0000B5020000}"/>
    <cellStyle name="Comma 3 3 2 4 2 2" xfId="1196" xr:uid="{00000000-0005-0000-0000-0000B6020000}"/>
    <cellStyle name="Comma 3 3 2 4 2 2 2" xfId="2511" xr:uid="{00000000-0005-0000-0000-0000B7020000}"/>
    <cellStyle name="Comma 3 3 2 4 2 2 2 2" xfId="6016" xr:uid="{15FF6747-92EC-4F25-9B3A-48DCCAAF29D0}"/>
    <cellStyle name="Comma 3 3 2 4 2 2 2 2 2" xfId="9520" xr:uid="{244818FC-68A9-4309-A2A0-069586154B32}"/>
    <cellStyle name="Comma 3 3 2 4 2 2 2 2 2 2" xfId="20032" xr:uid="{CBFE5F7F-A72F-4315-8220-27D6127FDD5C}"/>
    <cellStyle name="Comma 3 3 2 4 2 2 2 2 2 2 2" xfId="30544" xr:uid="{06D46BE5-A893-407F-9CFE-9D3D5BE84AFD}"/>
    <cellStyle name="Comma 3 3 2 4 2 2 2 2 3" xfId="16528" xr:uid="{9214B79B-E1E7-4E59-8DFC-D0E4EEE5DEDD}"/>
    <cellStyle name="Comma 3 3 2 4 2 2 2 2 3 2" xfId="27040" xr:uid="{47C31DAC-52F3-4B92-89E5-F76B1B1FDB6A}"/>
    <cellStyle name="Comma 3 3 2 4 2 2 2 3" xfId="13024" xr:uid="{1B572040-2D6A-4466-B04B-D7776F88AE43}"/>
    <cellStyle name="Comma 3 3 2 4 2 2 2 3 2" xfId="23536" xr:uid="{E1C1D09A-9182-4A16-B731-58BD65BDEBB8}"/>
    <cellStyle name="Comma 3 3 2 4 2 2 3" xfId="3387" xr:uid="{00000000-0005-0000-0000-000060010000}"/>
    <cellStyle name="Comma 3 3 2 4 2 2 3 2" xfId="6892" xr:uid="{AF20CC36-836C-4898-AA6A-B84B6C22CBA6}"/>
    <cellStyle name="Comma 3 3 2 4 2 2 3 2 2" xfId="10396" xr:uid="{085D682D-5486-4E13-BA14-3F5A80695ECD}"/>
    <cellStyle name="Comma 3 3 2 4 2 2 3 2 2 2" xfId="20908" xr:uid="{3614AA4A-2FCB-41BA-BF48-9A5F784A7807}"/>
    <cellStyle name="Comma 3 3 2 4 2 2 3 2 2 2 2" xfId="31420" xr:uid="{77E30680-EA75-42F6-9055-CEB6CA880938}"/>
    <cellStyle name="Comma 3 3 2 4 2 2 3 2 3" xfId="17404" xr:uid="{8908A47A-2B01-40AF-99E8-1F4DB2977E6B}"/>
    <cellStyle name="Comma 3 3 2 4 2 2 3 2 3 2" xfId="27916" xr:uid="{9F3AA76B-4B9E-4AE9-A140-490560786678}"/>
    <cellStyle name="Comma 3 3 2 4 2 2 3 3" xfId="13900" xr:uid="{782017AC-53A3-4BFE-9FB8-5CD56E3E5326}"/>
    <cellStyle name="Comma 3 3 2 4 2 2 3 3 2" xfId="24412" xr:uid="{2ACBEF22-92C6-489E-95EA-64446A58A547}"/>
    <cellStyle name="Comma 3 3 2 4 2 2 4" xfId="4702" xr:uid="{F7F69C05-306B-4F39-98AE-74CF17F055ED}"/>
    <cellStyle name="Comma 3 3 2 4 2 2 4 2" xfId="8206" xr:uid="{7C66C475-C6A6-43B7-B144-E16DA820143F}"/>
    <cellStyle name="Comma 3 3 2 4 2 2 4 2 2" xfId="18718" xr:uid="{EE9F8BE6-EFAF-41FE-80C5-1133BF011C8A}"/>
    <cellStyle name="Comma 3 3 2 4 2 2 4 2 2 2" xfId="29230" xr:uid="{BD1970F4-1ED2-4A52-9C3A-BD2806646684}"/>
    <cellStyle name="Comma 3 3 2 4 2 2 4 3" xfId="15214" xr:uid="{DE9E37D1-D50F-4FD2-A03C-5BA7704FD5E8}"/>
    <cellStyle name="Comma 3 3 2 4 2 2 4 3 2" xfId="25726" xr:uid="{28C1738E-0168-4495-8A18-3C891931ACD8}"/>
    <cellStyle name="Comma 3 3 2 4 2 2 5" xfId="11710" xr:uid="{6B46EF68-3AAE-4256-AF53-D75EC480C055}"/>
    <cellStyle name="Comma 3 3 2 4 2 2 5 2" xfId="22222" xr:uid="{D59F3386-6AE2-4521-AD89-10E82A39C630}"/>
    <cellStyle name="Comma 3 3 2 4 2 3" xfId="2073" xr:uid="{00000000-0005-0000-0000-0000B8020000}"/>
    <cellStyle name="Comma 3 3 2 4 2 3 2" xfId="5578" xr:uid="{D0F45C6B-8247-49DB-A00B-06A1BB728058}"/>
    <cellStyle name="Comma 3 3 2 4 2 3 2 2" xfId="9082" xr:uid="{FF3AF8D5-4278-43D2-8D8D-16FA9ECF712A}"/>
    <cellStyle name="Comma 3 3 2 4 2 3 2 2 2" xfId="19594" xr:uid="{94485639-1393-4AF2-80EC-EE240981F816}"/>
    <cellStyle name="Comma 3 3 2 4 2 3 2 2 2 2" xfId="30106" xr:uid="{1DDD3F17-281B-450A-A932-206ED6428828}"/>
    <cellStyle name="Comma 3 3 2 4 2 3 2 3" xfId="16090" xr:uid="{A6F38146-3EAF-4660-B641-00C4FAC0E520}"/>
    <cellStyle name="Comma 3 3 2 4 2 3 2 3 2" xfId="26602" xr:uid="{6208BC75-2714-4D5F-9AF8-173BEF099F30}"/>
    <cellStyle name="Comma 3 3 2 4 2 3 3" xfId="12586" xr:uid="{9879846A-F16F-4C92-8741-936419965BC3}"/>
    <cellStyle name="Comma 3 3 2 4 2 3 3 2" xfId="23098" xr:uid="{B30C321E-8B43-4962-B16F-6D5647264C2E}"/>
    <cellStyle name="Comma 3 3 2 4 2 4" xfId="2949" xr:uid="{00000000-0005-0000-0000-00005F010000}"/>
    <cellStyle name="Comma 3 3 2 4 2 4 2" xfId="6454" xr:uid="{DDC26760-8DA1-4C62-82B7-4D91E3C33425}"/>
    <cellStyle name="Comma 3 3 2 4 2 4 2 2" xfId="9958" xr:uid="{871A3F78-1975-47BB-9AB4-C6EE59123059}"/>
    <cellStyle name="Comma 3 3 2 4 2 4 2 2 2" xfId="20470" xr:uid="{299730B2-21C3-48A4-ACF8-DA97BF1E1B39}"/>
    <cellStyle name="Comma 3 3 2 4 2 4 2 2 2 2" xfId="30982" xr:uid="{4A384696-DFC2-4037-B8C0-272FD36DEC4B}"/>
    <cellStyle name="Comma 3 3 2 4 2 4 2 3" xfId="16966" xr:uid="{69E2970A-81F2-48DA-A03D-A3468F46B0A8}"/>
    <cellStyle name="Comma 3 3 2 4 2 4 2 3 2" xfId="27478" xr:uid="{260FEAE9-D62A-475A-8044-2D4ABDDB238F}"/>
    <cellStyle name="Comma 3 3 2 4 2 4 3" xfId="13462" xr:uid="{F961A43C-0312-4081-8AE2-F89C87934181}"/>
    <cellStyle name="Comma 3 3 2 4 2 4 3 2" xfId="23974" xr:uid="{FF993A9F-A179-49F1-9EF3-F79046FAAC48}"/>
    <cellStyle name="Comma 3 3 2 4 2 5" xfId="4264" xr:uid="{E9135462-BB4B-48BA-B96A-39C5370636C3}"/>
    <cellStyle name="Comma 3 3 2 4 2 5 2" xfId="7768" xr:uid="{DB71344F-E316-41D2-864C-A319A3E7F27C}"/>
    <cellStyle name="Comma 3 3 2 4 2 5 2 2" xfId="18280" xr:uid="{E72E438D-C9A9-42BE-A4B5-85C50B6BE17C}"/>
    <cellStyle name="Comma 3 3 2 4 2 5 2 2 2" xfId="28792" xr:uid="{9EC265EB-2732-488D-97C6-23C2E4DCC69A}"/>
    <cellStyle name="Comma 3 3 2 4 2 5 3" xfId="14776" xr:uid="{440434A2-76BF-489E-821B-6B33BE5F1611}"/>
    <cellStyle name="Comma 3 3 2 4 2 5 3 2" xfId="25288" xr:uid="{4B660A71-D515-4ABA-8597-179B4E5E7E67}"/>
    <cellStyle name="Comma 3 3 2 4 2 6" xfId="11272" xr:uid="{1368976D-1DC4-442B-B501-A1183ABA58DD}"/>
    <cellStyle name="Comma 3 3 2 4 2 6 2" xfId="21784" xr:uid="{04657ABA-2D04-4BF2-A048-342B3D4747B0}"/>
    <cellStyle name="Comma 3 3 2 4 3" xfId="1635" xr:uid="{00000000-0005-0000-0000-0000B9020000}"/>
    <cellStyle name="Comma 3 3 2 4 3 2" xfId="5140" xr:uid="{FB97E02F-BE83-4085-BD3E-DB9A52BC6EEE}"/>
    <cellStyle name="Comma 3 3 2 4 3 2 2" xfId="8644" xr:uid="{9FDD2615-93C6-41F3-BFDC-13E9A8F6BFBF}"/>
    <cellStyle name="Comma 3 3 2 4 3 2 2 2" xfId="19156" xr:uid="{B282E920-C35A-43D6-AC8E-D5044C0288B1}"/>
    <cellStyle name="Comma 3 3 2 4 3 2 2 2 2" xfId="29668" xr:uid="{EF0E9FB3-D71E-4872-A7C4-13C3EDBB8A45}"/>
    <cellStyle name="Comma 3 3 2 4 3 2 3" xfId="15652" xr:uid="{84AED584-D732-4A70-8103-5A432FCF1354}"/>
    <cellStyle name="Comma 3 3 2 4 3 2 3 2" xfId="26164" xr:uid="{0DF6262B-F58F-4CF2-AC57-CBBB003E75C6}"/>
    <cellStyle name="Comma 3 3 2 4 3 3" xfId="12148" xr:uid="{0895D16F-B69E-4BDA-B1B2-1BCAE7DCF994}"/>
    <cellStyle name="Comma 3 3 2 4 3 3 2" xfId="22660" xr:uid="{75C5227A-5175-44E1-8E0F-0A625C386B8F}"/>
    <cellStyle name="Comma 3 3 2 4 4" xfId="3826" xr:uid="{C4CAC5AD-4E45-4073-BC47-3B0B95223521}"/>
    <cellStyle name="Comma 3 3 2 4 4 2" xfId="7330" xr:uid="{70A52C69-326D-4F08-9785-7F7D0E6495C0}"/>
    <cellStyle name="Comma 3 3 2 4 4 2 2" xfId="17842" xr:uid="{EE2189F8-8E8C-4B0E-B892-0F94E0D3FAE4}"/>
    <cellStyle name="Comma 3 3 2 4 4 2 2 2" xfId="28354" xr:uid="{247ACF53-59A6-4255-AD11-2175A133CE7E}"/>
    <cellStyle name="Comma 3 3 2 4 4 3" xfId="14338" xr:uid="{EAAB84B6-9D18-4F0E-A132-730CCB1CAFC0}"/>
    <cellStyle name="Comma 3 3 2 4 4 3 2" xfId="24850" xr:uid="{B786737B-2A01-40D6-83CA-B1BA19941B73}"/>
    <cellStyle name="Comma 3 3 2 4 5" xfId="10834" xr:uid="{9C6D85C2-3543-4225-BFAC-EBAA79C2605B}"/>
    <cellStyle name="Comma 3 3 2 4 5 2" xfId="21346" xr:uid="{58F96DAB-3B9C-4AD7-BE4D-D4FDB5BAC6A0}"/>
    <cellStyle name="Comma 3 3 2 5" xfId="614" xr:uid="{00000000-0005-0000-0000-0000BA020000}"/>
    <cellStyle name="Comma 3 3 2 5 2" xfId="1052" xr:uid="{00000000-0005-0000-0000-0000BB020000}"/>
    <cellStyle name="Comma 3 3 2 5 2 2" xfId="2367" xr:uid="{00000000-0005-0000-0000-0000BC020000}"/>
    <cellStyle name="Comma 3 3 2 5 2 2 2" xfId="5872" xr:uid="{63078128-C464-4B4D-949F-A6DB0339BD6F}"/>
    <cellStyle name="Comma 3 3 2 5 2 2 2 2" xfId="9376" xr:uid="{98E049A7-7DAE-45E3-B733-1D1615CDB741}"/>
    <cellStyle name="Comma 3 3 2 5 2 2 2 2 2" xfId="19888" xr:uid="{507339D1-DEDE-45FC-80DE-F34A081800D0}"/>
    <cellStyle name="Comma 3 3 2 5 2 2 2 2 2 2" xfId="30400" xr:uid="{2F335E59-F1B2-4D37-9E45-822C328BD7C1}"/>
    <cellStyle name="Comma 3 3 2 5 2 2 2 3" xfId="16384" xr:uid="{D1A68A06-00D9-4E62-A688-2D3082686307}"/>
    <cellStyle name="Comma 3 3 2 5 2 2 2 3 2" xfId="26896" xr:uid="{F72F2DD8-2FB0-454E-90A6-6C27522B43D4}"/>
    <cellStyle name="Comma 3 3 2 5 2 2 3" xfId="12880" xr:uid="{12739EF5-454A-41A2-926D-B5A223FEA84E}"/>
    <cellStyle name="Comma 3 3 2 5 2 2 3 2" xfId="23392" xr:uid="{D037AE7B-B085-4347-88FB-F5A9B1AD9EB0}"/>
    <cellStyle name="Comma 3 3 2 5 2 3" xfId="3243" xr:uid="{00000000-0005-0000-0000-000062010000}"/>
    <cellStyle name="Comma 3 3 2 5 2 3 2" xfId="6748" xr:uid="{F3DE841E-0F1B-4FB1-AE50-574C167B9DD5}"/>
    <cellStyle name="Comma 3 3 2 5 2 3 2 2" xfId="10252" xr:uid="{AEE71D26-086C-4AA8-A27A-DAE8A361826C}"/>
    <cellStyle name="Comma 3 3 2 5 2 3 2 2 2" xfId="20764" xr:uid="{21484D52-A9DA-4663-9752-228876E0D8FE}"/>
    <cellStyle name="Comma 3 3 2 5 2 3 2 2 2 2" xfId="31276" xr:uid="{A29387A8-88FC-4191-9CCA-4F65AFDF5333}"/>
    <cellStyle name="Comma 3 3 2 5 2 3 2 3" xfId="17260" xr:uid="{DC341109-3C2A-45E1-AF88-DEF237C5DA54}"/>
    <cellStyle name="Comma 3 3 2 5 2 3 2 3 2" xfId="27772" xr:uid="{DFE7EC96-3373-4866-82A1-E0D32822328F}"/>
    <cellStyle name="Comma 3 3 2 5 2 3 3" xfId="13756" xr:uid="{9D33B30C-770D-4576-A2A8-D82A6686497D}"/>
    <cellStyle name="Comma 3 3 2 5 2 3 3 2" xfId="24268" xr:uid="{FAA7C430-9F5D-4627-9D51-53816374318C}"/>
    <cellStyle name="Comma 3 3 2 5 2 4" xfId="4558" xr:uid="{92DCEF8B-196E-4115-8177-3A8DA73F9BE5}"/>
    <cellStyle name="Comma 3 3 2 5 2 4 2" xfId="8062" xr:uid="{7B5342CC-90D3-4FF1-8199-CE3136CBEFE3}"/>
    <cellStyle name="Comma 3 3 2 5 2 4 2 2" xfId="18574" xr:uid="{6AD406A8-5B4D-4B0A-AC74-70DC166A35B9}"/>
    <cellStyle name="Comma 3 3 2 5 2 4 2 2 2" xfId="29086" xr:uid="{86A83059-BD71-4A95-B077-F4F0D3BD8DCD}"/>
    <cellStyle name="Comma 3 3 2 5 2 4 3" xfId="15070" xr:uid="{F0E58704-F999-4546-9A81-4A8DB7D786D9}"/>
    <cellStyle name="Comma 3 3 2 5 2 4 3 2" xfId="25582" xr:uid="{39B0678F-9D09-4E79-81CD-A33E821DFDDA}"/>
    <cellStyle name="Comma 3 3 2 5 2 5" xfId="11566" xr:uid="{DA3CCC60-1E70-4A65-B1B6-898A8D16B716}"/>
    <cellStyle name="Comma 3 3 2 5 2 5 2" xfId="22078" xr:uid="{1D3336DE-0D5E-4598-AEB6-5AE4866194B3}"/>
    <cellStyle name="Comma 3 3 2 5 3" xfId="1929" xr:uid="{00000000-0005-0000-0000-0000BD020000}"/>
    <cellStyle name="Comma 3 3 2 5 3 2" xfId="5434" xr:uid="{06181FC4-227A-4A79-ADC0-7B6D70F4E106}"/>
    <cellStyle name="Comma 3 3 2 5 3 2 2" xfId="8938" xr:uid="{61E258E2-BFBF-456B-A3C5-39FE05F259ED}"/>
    <cellStyle name="Comma 3 3 2 5 3 2 2 2" xfId="19450" xr:uid="{A738FFC7-F036-4222-9AD6-20554A82DADB}"/>
    <cellStyle name="Comma 3 3 2 5 3 2 2 2 2" xfId="29962" xr:uid="{5AB46DCE-3310-4B59-B61B-5A49F6E863AA}"/>
    <cellStyle name="Comma 3 3 2 5 3 2 3" xfId="15946" xr:uid="{A0934FE4-6B59-489C-8AC5-4F40BCF264FA}"/>
    <cellStyle name="Comma 3 3 2 5 3 2 3 2" xfId="26458" xr:uid="{98825A61-CB03-4D05-B11C-1D674BBFD687}"/>
    <cellStyle name="Comma 3 3 2 5 3 3" xfId="12442" xr:uid="{F8EF465E-8EB0-4235-B562-7D9172954D01}"/>
    <cellStyle name="Comma 3 3 2 5 3 3 2" xfId="22954" xr:uid="{A081ECFC-A2A7-451B-9A25-121E1ACD9D6F}"/>
    <cellStyle name="Comma 3 3 2 5 4" xfId="2805" xr:uid="{00000000-0005-0000-0000-000061010000}"/>
    <cellStyle name="Comma 3 3 2 5 4 2" xfId="6310" xr:uid="{55D9D583-81FA-4BBF-BBB7-E75AB3D3600A}"/>
    <cellStyle name="Comma 3 3 2 5 4 2 2" xfId="9814" xr:uid="{6492412E-F792-478B-B85A-2CDA68DB91D6}"/>
    <cellStyle name="Comma 3 3 2 5 4 2 2 2" xfId="20326" xr:uid="{5E6A0336-31C6-4060-97B2-E5A63FC1FB1E}"/>
    <cellStyle name="Comma 3 3 2 5 4 2 2 2 2" xfId="30838" xr:uid="{165B203A-4B0E-4E98-AEDB-411875300B4A}"/>
    <cellStyle name="Comma 3 3 2 5 4 2 3" xfId="16822" xr:uid="{8F174411-7FAE-41E2-BC05-DEF3D050DEFA}"/>
    <cellStyle name="Comma 3 3 2 5 4 2 3 2" xfId="27334" xr:uid="{EAAA6744-8C16-4E14-A015-522E44AEFABE}"/>
    <cellStyle name="Comma 3 3 2 5 4 3" xfId="13318" xr:uid="{5075BF88-75AF-42A2-813C-CC0CFE944E6F}"/>
    <cellStyle name="Comma 3 3 2 5 4 3 2" xfId="23830" xr:uid="{1FA49EB0-F5EA-4C85-BC93-C9BDBA3A8BE0}"/>
    <cellStyle name="Comma 3 3 2 5 5" xfId="4120" xr:uid="{576D9C7B-F17C-4C7E-BFD0-53BC084F6960}"/>
    <cellStyle name="Comma 3 3 2 5 5 2" xfId="7624" xr:uid="{D0E02ED5-DA67-4A64-A16D-D3DEC80B7F43}"/>
    <cellStyle name="Comma 3 3 2 5 5 2 2" xfId="18136" xr:uid="{27412034-CFBE-4CC9-9A5D-0BAC4306E163}"/>
    <cellStyle name="Comma 3 3 2 5 5 2 2 2" xfId="28648" xr:uid="{9967EAA7-83BD-4554-B8DB-CDE5F218DC14}"/>
    <cellStyle name="Comma 3 3 2 5 5 3" xfId="14632" xr:uid="{08FAF6F1-6535-4B26-938A-A954DDED7259}"/>
    <cellStyle name="Comma 3 3 2 5 5 3 2" xfId="25144" xr:uid="{60FF92BA-5E8A-4922-A726-EB538E6A555A}"/>
    <cellStyle name="Comma 3 3 2 5 6" xfId="11128" xr:uid="{CF9C490B-4F7B-456E-859A-170F606109CF}"/>
    <cellStyle name="Comma 3 3 2 5 6 2" xfId="21640" xr:uid="{E65346DF-D459-4E07-82D2-2267A2FCF1E5}"/>
    <cellStyle name="Comma 3 3 2 6" xfId="1491" xr:uid="{00000000-0005-0000-0000-0000BE020000}"/>
    <cellStyle name="Comma 3 3 2 6 2" xfId="4996" xr:uid="{5033B5AD-91EA-49D5-BEFD-8710E10359DC}"/>
    <cellStyle name="Comma 3 3 2 6 2 2" xfId="8500" xr:uid="{F274B20E-ACA4-4F0F-9D1F-A45FBF8ADFB7}"/>
    <cellStyle name="Comma 3 3 2 6 2 2 2" xfId="19012" xr:uid="{09E7B2A9-D963-42BF-8EA2-5D5EBD2EE694}"/>
    <cellStyle name="Comma 3 3 2 6 2 2 2 2" xfId="29524" xr:uid="{BE6E1F0B-7615-4933-9D66-AF3E4D23E02D}"/>
    <cellStyle name="Comma 3 3 2 6 2 3" xfId="15508" xr:uid="{BFE6DE7A-303E-4755-BF5E-FFA7D512A375}"/>
    <cellStyle name="Comma 3 3 2 6 2 3 2" xfId="26020" xr:uid="{BE00F772-3BDA-45EE-89E1-B1B78C6E451A}"/>
    <cellStyle name="Comma 3 3 2 6 3" xfId="12004" xr:uid="{91BEA3A3-0A96-40C0-8E43-7142E29216A7}"/>
    <cellStyle name="Comma 3 3 2 6 3 2" xfId="22516" xr:uid="{C4D3B447-36C8-4762-9941-D8325734FAF0}"/>
    <cellStyle name="Comma 3 3 2 7" xfId="3682" xr:uid="{92114C8B-F7E8-4799-AA0D-430A93B2BF21}"/>
    <cellStyle name="Comma 3 3 2 7 2" xfId="7186" xr:uid="{68D39FBE-6DA2-40F7-B2AE-F6BD71A9A7CA}"/>
    <cellStyle name="Comma 3 3 2 7 2 2" xfId="17698" xr:uid="{2A2A0257-8291-4ABE-8ACD-3D3828E22829}"/>
    <cellStyle name="Comma 3 3 2 7 2 2 2" xfId="28210" xr:uid="{956A2C13-9C5A-4EBB-8A41-6079C6665D93}"/>
    <cellStyle name="Comma 3 3 2 7 3" xfId="14194" xr:uid="{82B87C07-3DCF-4E0C-8596-5A4637D40B1D}"/>
    <cellStyle name="Comma 3 3 2 7 3 2" xfId="24706" xr:uid="{45162555-B781-4327-8C43-E11DB11A9A95}"/>
    <cellStyle name="Comma 3 3 2 8" xfId="10690" xr:uid="{59F5D56B-B88E-4B35-AE5C-C42ECFBACB01}"/>
    <cellStyle name="Comma 3 3 2 8 2" xfId="21202" xr:uid="{8F3235B2-E850-4DC3-AB90-BAF1CEB19C01}"/>
    <cellStyle name="Comma 3 3 3" xfId="215" xr:uid="{00000000-0005-0000-0000-0000BF020000}"/>
    <cellStyle name="Comma 3 3 3 2" xfId="503" xr:uid="{00000000-0005-0000-0000-0000C0020000}"/>
    <cellStyle name="Comma 3 3 3 2 2" xfId="942" xr:uid="{00000000-0005-0000-0000-0000C1020000}"/>
    <cellStyle name="Comma 3 3 3 2 2 2" xfId="1380" xr:uid="{00000000-0005-0000-0000-0000C2020000}"/>
    <cellStyle name="Comma 3 3 3 2 2 2 2" xfId="2695" xr:uid="{00000000-0005-0000-0000-0000C3020000}"/>
    <cellStyle name="Comma 3 3 3 2 2 2 2 2" xfId="6200" xr:uid="{D080529F-3559-430D-82BC-A9506D7498C8}"/>
    <cellStyle name="Comma 3 3 3 2 2 2 2 2 2" xfId="9704" xr:uid="{74892F68-8C37-4DBF-8FCB-0B7092DF8704}"/>
    <cellStyle name="Comma 3 3 3 2 2 2 2 2 2 2" xfId="20216" xr:uid="{7A7FE821-C98B-4EA7-B7B6-A990236E88A4}"/>
    <cellStyle name="Comma 3 3 3 2 2 2 2 2 2 2 2" xfId="30728" xr:uid="{B9820D69-4B23-4F08-9A15-EB4CF2724B57}"/>
    <cellStyle name="Comma 3 3 3 2 2 2 2 2 3" xfId="16712" xr:uid="{DC52CB66-7038-477D-B8B1-C57373DCA2CC}"/>
    <cellStyle name="Comma 3 3 3 2 2 2 2 2 3 2" xfId="27224" xr:uid="{8D44C938-6A54-4BA7-BB47-BA0B4041A438}"/>
    <cellStyle name="Comma 3 3 3 2 2 2 2 3" xfId="13208" xr:uid="{9563029F-83C8-4863-A3E1-AD4F7A6E6AE2}"/>
    <cellStyle name="Comma 3 3 3 2 2 2 2 3 2" xfId="23720" xr:uid="{575332DE-4399-4019-92B0-20EFBF069299}"/>
    <cellStyle name="Comma 3 3 3 2 2 2 3" xfId="3571" xr:uid="{00000000-0005-0000-0000-000066010000}"/>
    <cellStyle name="Comma 3 3 3 2 2 2 3 2" xfId="7076" xr:uid="{FC055F2F-B2D4-4AF2-A466-29DB8E5BCB56}"/>
    <cellStyle name="Comma 3 3 3 2 2 2 3 2 2" xfId="10580" xr:uid="{E3A79377-C6B9-4389-A656-20D8CD75BF49}"/>
    <cellStyle name="Comma 3 3 3 2 2 2 3 2 2 2" xfId="21092" xr:uid="{7047FB67-D1C5-40C5-8704-FDFAFFC70816}"/>
    <cellStyle name="Comma 3 3 3 2 2 2 3 2 2 2 2" xfId="31604" xr:uid="{5C30FF1C-6EE7-4194-94E5-849753E1C436}"/>
    <cellStyle name="Comma 3 3 3 2 2 2 3 2 3" xfId="17588" xr:uid="{18018A33-05C9-4B32-BC92-B2FF4943E528}"/>
    <cellStyle name="Comma 3 3 3 2 2 2 3 2 3 2" xfId="28100" xr:uid="{248CCE81-80A5-4D18-9A1E-956378F8343D}"/>
    <cellStyle name="Comma 3 3 3 2 2 2 3 3" xfId="14084" xr:uid="{DCED21F6-AB26-4757-A378-27F8D22A4F45}"/>
    <cellStyle name="Comma 3 3 3 2 2 2 3 3 2" xfId="24596" xr:uid="{98785A02-C5AA-466B-AE19-763195FE606F}"/>
    <cellStyle name="Comma 3 3 3 2 2 2 4" xfId="4886" xr:uid="{408B7185-E44F-4A20-AE34-F7BF8CEF4CDE}"/>
    <cellStyle name="Comma 3 3 3 2 2 2 4 2" xfId="8390" xr:uid="{1D834F1E-30D8-484B-B4D6-42CD69FBA44E}"/>
    <cellStyle name="Comma 3 3 3 2 2 2 4 2 2" xfId="18902" xr:uid="{94290A73-0157-4940-8B6E-1A99D3168F59}"/>
    <cellStyle name="Comma 3 3 3 2 2 2 4 2 2 2" xfId="29414" xr:uid="{F3146D7F-9984-47E5-9BD8-82293E1857BB}"/>
    <cellStyle name="Comma 3 3 3 2 2 2 4 3" xfId="15398" xr:uid="{3CAED580-4E54-4443-A80B-58366B8167DC}"/>
    <cellStyle name="Comma 3 3 3 2 2 2 4 3 2" xfId="25910" xr:uid="{23C7385F-5D0E-48CF-A415-1805F8021F49}"/>
    <cellStyle name="Comma 3 3 3 2 2 2 5" xfId="11894" xr:uid="{1F0D91E1-FD43-4200-96E2-07235247AB47}"/>
    <cellStyle name="Comma 3 3 3 2 2 2 5 2" xfId="22406" xr:uid="{D230F82A-02DD-466C-8B62-10FF22F11AAB}"/>
    <cellStyle name="Comma 3 3 3 2 2 3" xfId="2257" xr:uid="{00000000-0005-0000-0000-0000C4020000}"/>
    <cellStyle name="Comma 3 3 3 2 2 3 2" xfId="5762" xr:uid="{546D4922-FD8C-4B10-9AA7-4AE9C218D61B}"/>
    <cellStyle name="Comma 3 3 3 2 2 3 2 2" xfId="9266" xr:uid="{7B8C3E4D-1013-4ED3-8CFD-8B634A14AF03}"/>
    <cellStyle name="Comma 3 3 3 2 2 3 2 2 2" xfId="19778" xr:uid="{3ECCADD1-0BC0-41ED-B3B2-6C803FBD6C83}"/>
    <cellStyle name="Comma 3 3 3 2 2 3 2 2 2 2" xfId="30290" xr:uid="{A1811F52-A7B5-4920-B4FE-0D2AA11ED0C2}"/>
    <cellStyle name="Comma 3 3 3 2 2 3 2 3" xfId="16274" xr:uid="{52A41CE7-F8A5-4013-BDD6-F27DAFFA8C5D}"/>
    <cellStyle name="Comma 3 3 3 2 2 3 2 3 2" xfId="26786" xr:uid="{713F6E88-B97F-4E4D-A788-E0573CD3E85F}"/>
    <cellStyle name="Comma 3 3 3 2 2 3 3" xfId="12770" xr:uid="{1420B9EF-09CA-44A2-B6B4-58A343D1CD67}"/>
    <cellStyle name="Comma 3 3 3 2 2 3 3 2" xfId="23282" xr:uid="{F53337C9-F332-40AA-AD7C-A6EF6432005E}"/>
    <cellStyle name="Comma 3 3 3 2 2 4" xfId="3133" xr:uid="{00000000-0005-0000-0000-000065010000}"/>
    <cellStyle name="Comma 3 3 3 2 2 4 2" xfId="6638" xr:uid="{A2AE92FE-859F-4DC2-9931-0575D5A2CB82}"/>
    <cellStyle name="Comma 3 3 3 2 2 4 2 2" xfId="10142" xr:uid="{5BC6EAEE-117C-4919-87B8-12E4AE6ADDCD}"/>
    <cellStyle name="Comma 3 3 3 2 2 4 2 2 2" xfId="20654" xr:uid="{FA9AEA86-8151-466B-85DB-97A37356286C}"/>
    <cellStyle name="Comma 3 3 3 2 2 4 2 2 2 2" xfId="31166" xr:uid="{A20241D2-D9C2-4091-9BCC-94DC810039C5}"/>
    <cellStyle name="Comma 3 3 3 2 2 4 2 3" xfId="17150" xr:uid="{9772D3D8-DFD8-457A-A578-C278C16D3649}"/>
    <cellStyle name="Comma 3 3 3 2 2 4 2 3 2" xfId="27662" xr:uid="{26AFB4C5-5784-4032-A3B1-612C32D73336}"/>
    <cellStyle name="Comma 3 3 3 2 2 4 3" xfId="13646" xr:uid="{B3B6052A-3D0B-4702-8062-29A0603894FD}"/>
    <cellStyle name="Comma 3 3 3 2 2 4 3 2" xfId="24158" xr:uid="{4C24A6BE-AA40-404D-B5F6-2E07C59DDBF2}"/>
    <cellStyle name="Comma 3 3 3 2 2 5" xfId="4448" xr:uid="{FD376686-4367-45DA-AC36-324AF9DA87B5}"/>
    <cellStyle name="Comma 3 3 3 2 2 5 2" xfId="7952" xr:uid="{A8544E3B-194C-4690-B670-952AB067E707}"/>
    <cellStyle name="Comma 3 3 3 2 2 5 2 2" xfId="18464" xr:uid="{60D82FE5-6F38-40D3-9057-8DD5BE2C3486}"/>
    <cellStyle name="Comma 3 3 3 2 2 5 2 2 2" xfId="28976" xr:uid="{49E53823-63DE-4DB2-A1DB-7060E462B7EA}"/>
    <cellStyle name="Comma 3 3 3 2 2 5 3" xfId="14960" xr:uid="{B255B9D0-E99F-4E93-B39D-63598ABD24A7}"/>
    <cellStyle name="Comma 3 3 3 2 2 5 3 2" xfId="25472" xr:uid="{0CFDB105-A11F-489D-ADCE-6787E08BDB6C}"/>
    <cellStyle name="Comma 3 3 3 2 2 6" xfId="11456" xr:uid="{3A1E5BB6-6105-40EF-A357-A739D3C5E44B}"/>
    <cellStyle name="Comma 3 3 3 2 2 6 2" xfId="21968" xr:uid="{4C09B7F7-B21F-4698-B695-F4B278B25EEC}"/>
    <cellStyle name="Comma 3 3 3 2 3" xfId="1819" xr:uid="{00000000-0005-0000-0000-0000C5020000}"/>
    <cellStyle name="Comma 3 3 3 2 3 2" xfId="5324" xr:uid="{9964581F-0469-47DB-8CB4-E9D1101F64A5}"/>
    <cellStyle name="Comma 3 3 3 2 3 2 2" xfId="8828" xr:uid="{E1BB767F-8C5D-4FF8-B76A-AA099C3C4697}"/>
    <cellStyle name="Comma 3 3 3 2 3 2 2 2" xfId="19340" xr:uid="{99694516-0EC1-43A0-A3ED-E20CB9119D17}"/>
    <cellStyle name="Comma 3 3 3 2 3 2 2 2 2" xfId="29852" xr:uid="{6F5B1D6A-5229-4187-B571-846A75BAFAA6}"/>
    <cellStyle name="Comma 3 3 3 2 3 2 3" xfId="15836" xr:uid="{F2A924E2-31AE-4EDD-90B0-292D7DE9561D}"/>
    <cellStyle name="Comma 3 3 3 2 3 2 3 2" xfId="26348" xr:uid="{F1B295BE-6C6C-4A64-A666-737FD9D086C9}"/>
    <cellStyle name="Comma 3 3 3 2 3 3" xfId="12332" xr:uid="{7B09588A-DB0F-4F76-A025-0D6BB748DE80}"/>
    <cellStyle name="Comma 3 3 3 2 3 3 2" xfId="22844" xr:uid="{FF6C7DF1-1FD3-4295-8607-51C73F6E3132}"/>
    <cellStyle name="Comma 3 3 3 2 4" xfId="4010" xr:uid="{8513F465-32F0-4F68-AB89-06E847D79ABA}"/>
    <cellStyle name="Comma 3 3 3 2 4 2" xfId="7514" xr:uid="{18892DB9-8DF5-442E-AC94-90E70CE623D5}"/>
    <cellStyle name="Comma 3 3 3 2 4 2 2" xfId="18026" xr:uid="{574F2817-32F1-4C39-BDF7-4C2D391943A9}"/>
    <cellStyle name="Comma 3 3 3 2 4 2 2 2" xfId="28538" xr:uid="{A07AFE4C-BAAF-46AE-B1C8-E010C4B51D49}"/>
    <cellStyle name="Comma 3 3 3 2 4 3" xfId="14522" xr:uid="{F37EFF0E-FB77-4C5C-985B-8611CECB6013}"/>
    <cellStyle name="Comma 3 3 3 2 4 3 2" xfId="25034" xr:uid="{423CE836-390B-485B-998C-00B616E6F8F1}"/>
    <cellStyle name="Comma 3 3 3 2 5" xfId="11018" xr:uid="{FB91BBCD-862B-4B37-81F5-311E8E2F3987}"/>
    <cellStyle name="Comma 3 3 3 2 5 2" xfId="21530" xr:uid="{E2EA9507-27E6-4CDA-9D6D-054F6749E9C2}"/>
    <cellStyle name="Comma 3 3 3 3" xfId="359" xr:uid="{00000000-0005-0000-0000-0000C6020000}"/>
    <cellStyle name="Comma 3 3 3 3 2" xfId="798" xr:uid="{00000000-0005-0000-0000-0000C7020000}"/>
    <cellStyle name="Comma 3 3 3 3 2 2" xfId="1236" xr:uid="{00000000-0005-0000-0000-0000C8020000}"/>
    <cellStyle name="Comma 3 3 3 3 2 2 2" xfId="2551" xr:uid="{00000000-0005-0000-0000-0000C9020000}"/>
    <cellStyle name="Comma 3 3 3 3 2 2 2 2" xfId="6056" xr:uid="{779D3CFF-BE37-4663-9016-DE4517760725}"/>
    <cellStyle name="Comma 3 3 3 3 2 2 2 2 2" xfId="9560" xr:uid="{8ED462E6-C5C0-4217-83DA-E2A623CB6CD7}"/>
    <cellStyle name="Comma 3 3 3 3 2 2 2 2 2 2" xfId="20072" xr:uid="{FE9DD8E3-5C4B-4E8A-88C6-01A04FF2ACE6}"/>
    <cellStyle name="Comma 3 3 3 3 2 2 2 2 2 2 2" xfId="30584" xr:uid="{7DDE0535-4C81-4CF8-A57B-4D0490EDF496}"/>
    <cellStyle name="Comma 3 3 3 3 2 2 2 2 3" xfId="16568" xr:uid="{7065E2BE-D3C5-473C-B453-B1E884AC8523}"/>
    <cellStyle name="Comma 3 3 3 3 2 2 2 2 3 2" xfId="27080" xr:uid="{53DA679A-7627-4927-8AB7-04D4B07E4E03}"/>
    <cellStyle name="Comma 3 3 3 3 2 2 2 3" xfId="13064" xr:uid="{D0292523-44A8-48EC-9D2B-D8A720C6BBE3}"/>
    <cellStyle name="Comma 3 3 3 3 2 2 2 3 2" xfId="23576" xr:uid="{C950258E-4FB0-4681-AE1C-F9CB1AD97C54}"/>
    <cellStyle name="Comma 3 3 3 3 2 2 3" xfId="3427" xr:uid="{00000000-0005-0000-0000-000069010000}"/>
    <cellStyle name="Comma 3 3 3 3 2 2 3 2" xfId="6932" xr:uid="{B84991B2-A1E1-415C-AAD5-4B8FC4A634D5}"/>
    <cellStyle name="Comma 3 3 3 3 2 2 3 2 2" xfId="10436" xr:uid="{9BC96D18-BC14-4FF6-A6BE-DF9433157B71}"/>
    <cellStyle name="Comma 3 3 3 3 2 2 3 2 2 2" xfId="20948" xr:uid="{509A5F6E-1CC2-4685-B919-E20024A1B3DA}"/>
    <cellStyle name="Comma 3 3 3 3 2 2 3 2 2 2 2" xfId="31460" xr:uid="{6D87B76D-6ABA-462E-A4F2-B5CB3AE6EE49}"/>
    <cellStyle name="Comma 3 3 3 3 2 2 3 2 3" xfId="17444" xr:uid="{D4A7C7D5-3E77-4F03-911F-1BDE2AC8CAFF}"/>
    <cellStyle name="Comma 3 3 3 3 2 2 3 2 3 2" xfId="27956" xr:uid="{23E7D99B-D25A-4F0D-914D-5739D2F27EF7}"/>
    <cellStyle name="Comma 3 3 3 3 2 2 3 3" xfId="13940" xr:uid="{CDD3D10D-5425-4385-AD09-FEFBD414639A}"/>
    <cellStyle name="Comma 3 3 3 3 2 2 3 3 2" xfId="24452" xr:uid="{E6E51D52-AA4E-4DF1-A74A-86791A39C266}"/>
    <cellStyle name="Comma 3 3 3 3 2 2 4" xfId="4742" xr:uid="{8EBF0045-5B47-48E6-B990-222C7C370FB8}"/>
    <cellStyle name="Comma 3 3 3 3 2 2 4 2" xfId="8246" xr:uid="{20C9AF42-87E3-4C50-8A7F-96B3D19BAAC8}"/>
    <cellStyle name="Comma 3 3 3 3 2 2 4 2 2" xfId="18758" xr:uid="{2C35511D-EC81-45B2-842F-4460C35BD1E8}"/>
    <cellStyle name="Comma 3 3 3 3 2 2 4 2 2 2" xfId="29270" xr:uid="{60BF604A-5537-4EC2-9FDF-BC495EC8B88A}"/>
    <cellStyle name="Comma 3 3 3 3 2 2 4 3" xfId="15254" xr:uid="{CB24E03F-AC95-40D3-ABC5-3FAA50B5CEDD}"/>
    <cellStyle name="Comma 3 3 3 3 2 2 4 3 2" xfId="25766" xr:uid="{8908C5DA-7E4E-4DF3-8151-3DA91B536D8B}"/>
    <cellStyle name="Comma 3 3 3 3 2 2 5" xfId="11750" xr:uid="{6FF4E52B-231E-4DAF-A484-0D96A2B76DC3}"/>
    <cellStyle name="Comma 3 3 3 3 2 2 5 2" xfId="22262" xr:uid="{46F18E0D-0659-4811-AD74-569AD8CE99AB}"/>
    <cellStyle name="Comma 3 3 3 3 2 3" xfId="2113" xr:uid="{00000000-0005-0000-0000-0000CA020000}"/>
    <cellStyle name="Comma 3 3 3 3 2 3 2" xfId="5618" xr:uid="{E0815DAE-23C4-42AE-8376-86A217FF699D}"/>
    <cellStyle name="Comma 3 3 3 3 2 3 2 2" xfId="9122" xr:uid="{1AE14CB3-6086-4645-95B8-30B2ACC6C4E3}"/>
    <cellStyle name="Comma 3 3 3 3 2 3 2 2 2" xfId="19634" xr:uid="{D6BA621F-64C8-4C35-961B-53F1789F290A}"/>
    <cellStyle name="Comma 3 3 3 3 2 3 2 2 2 2" xfId="30146" xr:uid="{724BE6C6-6A57-48AA-9B9E-CDBBE0735AC4}"/>
    <cellStyle name="Comma 3 3 3 3 2 3 2 3" xfId="16130" xr:uid="{ACA03C0F-FD1C-414D-89C9-4B23FA8B93BE}"/>
    <cellStyle name="Comma 3 3 3 3 2 3 2 3 2" xfId="26642" xr:uid="{B3911474-82A0-4AD5-A604-60D8576573FB}"/>
    <cellStyle name="Comma 3 3 3 3 2 3 3" xfId="12626" xr:uid="{D6EC18DE-68A9-49A7-9EFE-CFE942AB61AF}"/>
    <cellStyle name="Comma 3 3 3 3 2 3 3 2" xfId="23138" xr:uid="{56592875-D375-471E-97D2-2CD64764B145}"/>
    <cellStyle name="Comma 3 3 3 3 2 4" xfId="2989" xr:uid="{00000000-0005-0000-0000-000068010000}"/>
    <cellStyle name="Comma 3 3 3 3 2 4 2" xfId="6494" xr:uid="{C41287D2-F2EE-4567-92CC-2653BCB95664}"/>
    <cellStyle name="Comma 3 3 3 3 2 4 2 2" xfId="9998" xr:uid="{71869A5C-D5A8-4BB5-A805-AC65E4765222}"/>
    <cellStyle name="Comma 3 3 3 3 2 4 2 2 2" xfId="20510" xr:uid="{2BD00D88-C95D-4CD4-ACE7-CC555BD92DA4}"/>
    <cellStyle name="Comma 3 3 3 3 2 4 2 2 2 2" xfId="31022" xr:uid="{32F1E2F0-4460-45C9-8C1D-10D704C0E8AE}"/>
    <cellStyle name="Comma 3 3 3 3 2 4 2 3" xfId="17006" xr:uid="{8D9DB39E-50D4-4008-B206-8841B6379377}"/>
    <cellStyle name="Comma 3 3 3 3 2 4 2 3 2" xfId="27518" xr:uid="{00A9A210-4109-4FAE-B533-C80788B4BCD5}"/>
    <cellStyle name="Comma 3 3 3 3 2 4 3" xfId="13502" xr:uid="{C47803B4-AD6C-4276-B965-CA9FF7D1BC9C}"/>
    <cellStyle name="Comma 3 3 3 3 2 4 3 2" xfId="24014" xr:uid="{80BB8C0C-6E1B-4F1C-9D30-BC5A9328BEC7}"/>
    <cellStyle name="Comma 3 3 3 3 2 5" xfId="4304" xr:uid="{06C971C8-4782-4884-92FB-49CBB8333A86}"/>
    <cellStyle name="Comma 3 3 3 3 2 5 2" xfId="7808" xr:uid="{275B77D0-B792-4FA6-9F5B-A052190DEB15}"/>
    <cellStyle name="Comma 3 3 3 3 2 5 2 2" xfId="18320" xr:uid="{21EDC7A6-6F99-4A99-86CF-16504EE52370}"/>
    <cellStyle name="Comma 3 3 3 3 2 5 2 2 2" xfId="28832" xr:uid="{C69DCAFB-EF8A-4389-B601-F372D75E96AC}"/>
    <cellStyle name="Comma 3 3 3 3 2 5 3" xfId="14816" xr:uid="{9882934F-CACA-478D-BFF6-3E9F194D6074}"/>
    <cellStyle name="Comma 3 3 3 3 2 5 3 2" xfId="25328" xr:uid="{931864ED-2AFD-4720-A1EF-417DB4B1AE66}"/>
    <cellStyle name="Comma 3 3 3 3 2 6" xfId="11312" xr:uid="{5B2A1436-FE2A-4DE1-969B-289C7E28CCD3}"/>
    <cellStyle name="Comma 3 3 3 3 2 6 2" xfId="21824" xr:uid="{7CFC127B-C4AD-4A3B-9EE2-B71963433B3D}"/>
    <cellStyle name="Comma 3 3 3 3 3" xfId="1675" xr:uid="{00000000-0005-0000-0000-0000CB020000}"/>
    <cellStyle name="Comma 3 3 3 3 3 2" xfId="5180" xr:uid="{255FF8C5-2F21-48B0-9C0A-49D49F3C30AE}"/>
    <cellStyle name="Comma 3 3 3 3 3 2 2" xfId="8684" xr:uid="{4AAFAF0D-8061-4D6A-99CD-82E246C9AD4B}"/>
    <cellStyle name="Comma 3 3 3 3 3 2 2 2" xfId="19196" xr:uid="{A6D1FF7C-1455-4FC7-AF69-E6F53A356586}"/>
    <cellStyle name="Comma 3 3 3 3 3 2 2 2 2" xfId="29708" xr:uid="{5A6D33D8-9664-4763-AA6B-0C01C02F07B7}"/>
    <cellStyle name="Comma 3 3 3 3 3 2 3" xfId="15692" xr:uid="{7CDCC955-B533-4B25-A230-359696913285}"/>
    <cellStyle name="Comma 3 3 3 3 3 2 3 2" xfId="26204" xr:uid="{65DF08A1-B41C-48E4-9E1F-14B1F8259254}"/>
    <cellStyle name="Comma 3 3 3 3 3 3" xfId="12188" xr:uid="{3CC157A9-3C7E-4387-B5BC-0B3F94573AE0}"/>
    <cellStyle name="Comma 3 3 3 3 3 3 2" xfId="22700" xr:uid="{80F8951F-3ED0-4866-BA7E-6E9A0C15986F}"/>
    <cellStyle name="Comma 3 3 3 3 4" xfId="3866" xr:uid="{96D0C560-0063-4859-B98D-0675C96695AE}"/>
    <cellStyle name="Comma 3 3 3 3 4 2" xfId="7370" xr:uid="{4A723770-914A-4C1F-9ACA-76285965AD25}"/>
    <cellStyle name="Comma 3 3 3 3 4 2 2" xfId="17882" xr:uid="{24E57DDA-71B2-4B31-A006-0A4473C3097C}"/>
    <cellStyle name="Comma 3 3 3 3 4 2 2 2" xfId="28394" xr:uid="{4AE51DB5-A010-4224-92FE-B7375C8878CC}"/>
    <cellStyle name="Comma 3 3 3 3 4 3" xfId="14378" xr:uid="{84B3E68A-7A6C-4C34-8BD8-C8345FA550B2}"/>
    <cellStyle name="Comma 3 3 3 3 4 3 2" xfId="24890" xr:uid="{493AEC68-C86B-476E-8358-B5E5B8EDE3DF}"/>
    <cellStyle name="Comma 3 3 3 3 5" xfId="10874" xr:uid="{DDC9EEC8-971A-4C94-8EFB-3049CE821845}"/>
    <cellStyle name="Comma 3 3 3 3 5 2" xfId="21386" xr:uid="{87068BE0-DA47-4C72-9466-4752FFE1591C}"/>
    <cellStyle name="Comma 3 3 3 4" xfId="654" xr:uid="{00000000-0005-0000-0000-0000CC020000}"/>
    <cellStyle name="Comma 3 3 3 4 2" xfId="1092" xr:uid="{00000000-0005-0000-0000-0000CD020000}"/>
    <cellStyle name="Comma 3 3 3 4 2 2" xfId="2407" xr:uid="{00000000-0005-0000-0000-0000CE020000}"/>
    <cellStyle name="Comma 3 3 3 4 2 2 2" xfId="5912" xr:uid="{CB1D2FC3-F13F-4D33-953D-B90904398D2D}"/>
    <cellStyle name="Comma 3 3 3 4 2 2 2 2" xfId="9416" xr:uid="{1EA1C3D3-4BD3-4039-A0A7-3EE252B1D090}"/>
    <cellStyle name="Comma 3 3 3 4 2 2 2 2 2" xfId="19928" xr:uid="{7A910A03-AB95-4A85-8211-628A812C419F}"/>
    <cellStyle name="Comma 3 3 3 4 2 2 2 2 2 2" xfId="30440" xr:uid="{02BF2DDD-FA44-44B4-8107-D5ADBB2E34E9}"/>
    <cellStyle name="Comma 3 3 3 4 2 2 2 3" xfId="16424" xr:uid="{8B58D523-7E01-489F-8788-C86D33A01B09}"/>
    <cellStyle name="Comma 3 3 3 4 2 2 2 3 2" xfId="26936" xr:uid="{48A34241-980F-4712-BF70-34CD0497949B}"/>
    <cellStyle name="Comma 3 3 3 4 2 2 3" xfId="12920" xr:uid="{3D7187F8-9CC2-4A90-AD1C-B039BA5FBF0B}"/>
    <cellStyle name="Comma 3 3 3 4 2 2 3 2" xfId="23432" xr:uid="{750C6312-B3DF-4CD6-A1BF-CCDF1A7E93A8}"/>
    <cellStyle name="Comma 3 3 3 4 2 3" xfId="3283" xr:uid="{00000000-0005-0000-0000-00006B010000}"/>
    <cellStyle name="Comma 3 3 3 4 2 3 2" xfId="6788" xr:uid="{CF1BB050-9E70-4E3D-9C26-465304ECBC2F}"/>
    <cellStyle name="Comma 3 3 3 4 2 3 2 2" xfId="10292" xr:uid="{EE24B327-3400-4CF7-BD6B-EE82194AD9C3}"/>
    <cellStyle name="Comma 3 3 3 4 2 3 2 2 2" xfId="20804" xr:uid="{6EB753AC-3207-42B5-BD53-68541D3C7F19}"/>
    <cellStyle name="Comma 3 3 3 4 2 3 2 2 2 2" xfId="31316" xr:uid="{AC451514-56F2-43F3-9EAE-35E81D5ACCDD}"/>
    <cellStyle name="Comma 3 3 3 4 2 3 2 3" xfId="17300" xr:uid="{98D05E5E-B9C1-4646-8DD2-F2B4948DCC0F}"/>
    <cellStyle name="Comma 3 3 3 4 2 3 2 3 2" xfId="27812" xr:uid="{16F00671-0E51-4416-A235-5A319FB81D6A}"/>
    <cellStyle name="Comma 3 3 3 4 2 3 3" xfId="13796" xr:uid="{FC8AA8B8-B15F-4C20-9479-D0E85D233597}"/>
    <cellStyle name="Comma 3 3 3 4 2 3 3 2" xfId="24308" xr:uid="{F2A0BF82-6392-4888-A5AE-94565A1F8964}"/>
    <cellStyle name="Comma 3 3 3 4 2 4" xfId="4598" xr:uid="{53D99C4C-78AD-49DD-9828-FE297D46C387}"/>
    <cellStyle name="Comma 3 3 3 4 2 4 2" xfId="8102" xr:uid="{87B6EC97-F8BC-4BA5-A96A-70270CA11177}"/>
    <cellStyle name="Comma 3 3 3 4 2 4 2 2" xfId="18614" xr:uid="{E50FC250-D016-4BE0-83F2-73F3D0760658}"/>
    <cellStyle name="Comma 3 3 3 4 2 4 2 2 2" xfId="29126" xr:uid="{A5191753-5CCE-4C52-BE10-9287C51A427B}"/>
    <cellStyle name="Comma 3 3 3 4 2 4 3" xfId="15110" xr:uid="{25C9F906-92C0-415D-A66C-9F08FE27D85F}"/>
    <cellStyle name="Comma 3 3 3 4 2 4 3 2" xfId="25622" xr:uid="{9A2EDCF4-1EAD-430C-9A2C-4337DAAEC828}"/>
    <cellStyle name="Comma 3 3 3 4 2 5" xfId="11606" xr:uid="{8F777B33-129C-49D3-B63C-FFB0C0C0F1FF}"/>
    <cellStyle name="Comma 3 3 3 4 2 5 2" xfId="22118" xr:uid="{9DED4A19-CC3E-4E66-9CD2-CD0419913C3D}"/>
    <cellStyle name="Comma 3 3 3 4 3" xfId="1969" xr:uid="{00000000-0005-0000-0000-0000CF020000}"/>
    <cellStyle name="Comma 3 3 3 4 3 2" xfId="5474" xr:uid="{5A505ACD-D59F-4AF5-BBB1-9A1E7D09EFEE}"/>
    <cellStyle name="Comma 3 3 3 4 3 2 2" xfId="8978" xr:uid="{3810EC57-3065-4712-8EBF-50818E09CAD7}"/>
    <cellStyle name="Comma 3 3 3 4 3 2 2 2" xfId="19490" xr:uid="{9D44ACF3-85AA-4CDD-A18D-0715C912D618}"/>
    <cellStyle name="Comma 3 3 3 4 3 2 2 2 2" xfId="30002" xr:uid="{EB962759-1232-460F-A34F-DB7A52D38040}"/>
    <cellStyle name="Comma 3 3 3 4 3 2 3" xfId="15986" xr:uid="{230B8269-19B5-4A57-BAE4-65B196D239E0}"/>
    <cellStyle name="Comma 3 3 3 4 3 2 3 2" xfId="26498" xr:uid="{BC2C8742-2553-42AF-9F8C-950A505A8A09}"/>
    <cellStyle name="Comma 3 3 3 4 3 3" xfId="12482" xr:uid="{A45F006F-AB01-4CEE-AC5D-3BBDE2947008}"/>
    <cellStyle name="Comma 3 3 3 4 3 3 2" xfId="22994" xr:uid="{64E1A2C4-76F2-4580-B1E7-AA4B0BD70DAE}"/>
    <cellStyle name="Comma 3 3 3 4 4" xfId="2845" xr:uid="{00000000-0005-0000-0000-00006A010000}"/>
    <cellStyle name="Comma 3 3 3 4 4 2" xfId="6350" xr:uid="{06F8E991-3CAD-4220-94F9-3663F0E41C77}"/>
    <cellStyle name="Comma 3 3 3 4 4 2 2" xfId="9854" xr:uid="{D3BEB659-E949-4156-A4D8-CC9800813FBD}"/>
    <cellStyle name="Comma 3 3 3 4 4 2 2 2" xfId="20366" xr:uid="{68F68D53-590A-4B34-A073-B951B31AD7F3}"/>
    <cellStyle name="Comma 3 3 3 4 4 2 2 2 2" xfId="30878" xr:uid="{4BD433F7-4E04-4101-A269-70A3D3D93327}"/>
    <cellStyle name="Comma 3 3 3 4 4 2 3" xfId="16862" xr:uid="{04E13B29-364D-4B04-89CF-FB6FBBE6EB62}"/>
    <cellStyle name="Comma 3 3 3 4 4 2 3 2" xfId="27374" xr:uid="{29D5840D-7A57-420F-B814-FEB728CB5910}"/>
    <cellStyle name="Comma 3 3 3 4 4 3" xfId="13358" xr:uid="{D83118D7-FAD4-4587-B364-DA0432968EF3}"/>
    <cellStyle name="Comma 3 3 3 4 4 3 2" xfId="23870" xr:uid="{74A20B56-700B-467A-B2E6-0168419A2061}"/>
    <cellStyle name="Comma 3 3 3 4 5" xfId="4160" xr:uid="{C5641C62-C04F-4E7A-9724-356ABFB4DD66}"/>
    <cellStyle name="Comma 3 3 3 4 5 2" xfId="7664" xr:uid="{82A3098C-9B62-402F-BE9F-17115BEE3C37}"/>
    <cellStyle name="Comma 3 3 3 4 5 2 2" xfId="18176" xr:uid="{03D2D061-46FE-42A8-9937-4456886774E4}"/>
    <cellStyle name="Comma 3 3 3 4 5 2 2 2" xfId="28688" xr:uid="{AA0A6C2D-0E2D-41D9-AC74-F2A0E2FDE173}"/>
    <cellStyle name="Comma 3 3 3 4 5 3" xfId="14672" xr:uid="{1AB22A5F-992B-4184-9BE6-E663BF8EF49E}"/>
    <cellStyle name="Comma 3 3 3 4 5 3 2" xfId="25184" xr:uid="{395A42A6-C7B1-49DA-B74F-5BB7D61851B7}"/>
    <cellStyle name="Comma 3 3 3 4 6" xfId="11168" xr:uid="{0B729E28-FC4C-4FEF-BA7E-7C30558A6A69}"/>
    <cellStyle name="Comma 3 3 3 4 6 2" xfId="21680" xr:uid="{E1A8A51B-F022-40E5-B759-19C301B45371}"/>
    <cellStyle name="Comma 3 3 3 5" xfId="1531" xr:uid="{00000000-0005-0000-0000-0000D0020000}"/>
    <cellStyle name="Comma 3 3 3 5 2" xfId="5036" xr:uid="{72614FBA-F51E-4186-8C47-F476407F07E7}"/>
    <cellStyle name="Comma 3 3 3 5 2 2" xfId="8540" xr:uid="{094A20D7-FB48-4D81-B657-D6F60048BD38}"/>
    <cellStyle name="Comma 3 3 3 5 2 2 2" xfId="19052" xr:uid="{A3E1AF34-FE92-477D-AC7F-C89B5D39759A}"/>
    <cellStyle name="Comma 3 3 3 5 2 2 2 2" xfId="29564" xr:uid="{6DA58E36-B347-44EF-B379-EDCB596622F0}"/>
    <cellStyle name="Comma 3 3 3 5 2 3" xfId="15548" xr:uid="{1C59152A-CAF3-45E5-9A2A-A52D38D9BCCF}"/>
    <cellStyle name="Comma 3 3 3 5 2 3 2" xfId="26060" xr:uid="{5BB561FD-AAEC-4E2D-837F-538AFD13EFAC}"/>
    <cellStyle name="Comma 3 3 3 5 3" xfId="12044" xr:uid="{6D054A75-1756-41F3-BB20-D82BAF1F833F}"/>
    <cellStyle name="Comma 3 3 3 5 3 2" xfId="22556" xr:uid="{F68AC7A7-A241-479F-96AE-4874BA5896A9}"/>
    <cellStyle name="Comma 3 3 3 6" xfId="3722" xr:uid="{B4FB3E5A-906F-427C-9137-394FD633C930}"/>
    <cellStyle name="Comma 3 3 3 6 2" xfId="7226" xr:uid="{43FE6C39-3629-40BF-8C5D-9138B4BF8B3C}"/>
    <cellStyle name="Comma 3 3 3 6 2 2" xfId="17738" xr:uid="{81228E7C-7E29-45A2-B312-A3E41BA4E62D}"/>
    <cellStyle name="Comma 3 3 3 6 2 2 2" xfId="28250" xr:uid="{5BAC0340-962C-4D53-96E5-9318F9EEC185}"/>
    <cellStyle name="Comma 3 3 3 6 3" xfId="14234" xr:uid="{15F1E4B3-26D3-4E5E-8CDD-E995D180BFBC}"/>
    <cellStyle name="Comma 3 3 3 6 3 2" xfId="24746" xr:uid="{EC1E36AD-16FA-4647-8D55-D87BE6BE1181}"/>
    <cellStyle name="Comma 3 3 3 7" xfId="10730" xr:uid="{773FC424-5184-4FE6-A239-275F9EFC94FF}"/>
    <cellStyle name="Comma 3 3 3 7 2" xfId="21242" xr:uid="{7BBEE553-029E-49EE-AB70-F13947755220}"/>
    <cellStyle name="Comma 3 3 4" xfId="431" xr:uid="{00000000-0005-0000-0000-0000D1020000}"/>
    <cellStyle name="Comma 3 3 4 2" xfId="870" xr:uid="{00000000-0005-0000-0000-0000D2020000}"/>
    <cellStyle name="Comma 3 3 4 2 2" xfId="1308" xr:uid="{00000000-0005-0000-0000-0000D3020000}"/>
    <cellStyle name="Comma 3 3 4 2 2 2" xfId="2623" xr:uid="{00000000-0005-0000-0000-0000D4020000}"/>
    <cellStyle name="Comma 3 3 4 2 2 2 2" xfId="6128" xr:uid="{8AD2791A-D9F2-4904-BD35-5B68B747D583}"/>
    <cellStyle name="Comma 3 3 4 2 2 2 2 2" xfId="9632" xr:uid="{41790368-4401-4D7C-A354-ED376BFDDA43}"/>
    <cellStyle name="Comma 3 3 4 2 2 2 2 2 2" xfId="20144" xr:uid="{FFB6FCA7-5EB7-4B0B-9165-38C09F06DB5F}"/>
    <cellStyle name="Comma 3 3 4 2 2 2 2 2 2 2" xfId="30656" xr:uid="{08B2E3DF-52E9-4D8B-B256-A336709A840C}"/>
    <cellStyle name="Comma 3 3 4 2 2 2 2 3" xfId="16640" xr:uid="{0CA91482-984E-4304-AF65-FF249DDF42E7}"/>
    <cellStyle name="Comma 3 3 4 2 2 2 2 3 2" xfId="27152" xr:uid="{95D6362E-86B3-433D-9D9C-682E54424A49}"/>
    <cellStyle name="Comma 3 3 4 2 2 2 3" xfId="13136" xr:uid="{A9098897-8CF9-4C7F-BA8E-71E9090B6BD1}"/>
    <cellStyle name="Comma 3 3 4 2 2 2 3 2" xfId="23648" xr:uid="{F0B6B270-7CF6-4C2D-887D-99277670B7E3}"/>
    <cellStyle name="Comma 3 3 4 2 2 3" xfId="3499" xr:uid="{00000000-0005-0000-0000-00006E010000}"/>
    <cellStyle name="Comma 3 3 4 2 2 3 2" xfId="7004" xr:uid="{54BC0A20-AAE8-4FE2-B49A-5C919363B405}"/>
    <cellStyle name="Comma 3 3 4 2 2 3 2 2" xfId="10508" xr:uid="{97CA2E6D-9B09-4796-8CE2-15EF79DBD8A4}"/>
    <cellStyle name="Comma 3 3 4 2 2 3 2 2 2" xfId="21020" xr:uid="{2E47BCDD-7CBC-4F95-80F1-92E9B84D0856}"/>
    <cellStyle name="Comma 3 3 4 2 2 3 2 2 2 2" xfId="31532" xr:uid="{2A0071F2-BB01-498A-9288-D924C55C61A5}"/>
    <cellStyle name="Comma 3 3 4 2 2 3 2 3" xfId="17516" xr:uid="{05824452-04BF-4841-A308-385128E69B7C}"/>
    <cellStyle name="Comma 3 3 4 2 2 3 2 3 2" xfId="28028" xr:uid="{7525BD2A-8F03-49FB-86B8-D2A745DAA30C}"/>
    <cellStyle name="Comma 3 3 4 2 2 3 3" xfId="14012" xr:uid="{13D7E2B1-6F75-445B-A563-2F4740A47AB0}"/>
    <cellStyle name="Comma 3 3 4 2 2 3 3 2" xfId="24524" xr:uid="{0C1EA4F6-6089-4E1D-9E66-CC2A7DA90517}"/>
    <cellStyle name="Comma 3 3 4 2 2 4" xfId="4814" xr:uid="{8F99CA35-48B7-48DD-8191-E802EC3F1F49}"/>
    <cellStyle name="Comma 3 3 4 2 2 4 2" xfId="8318" xr:uid="{17A9B9F0-58DE-47F6-8FEC-B1DBEFE9FB0E}"/>
    <cellStyle name="Comma 3 3 4 2 2 4 2 2" xfId="18830" xr:uid="{C4EFA79B-A688-49D6-B33E-F6566BB324B8}"/>
    <cellStyle name="Comma 3 3 4 2 2 4 2 2 2" xfId="29342" xr:uid="{511EA4CD-FC09-48D6-B93B-648D80B27891}"/>
    <cellStyle name="Comma 3 3 4 2 2 4 3" xfId="15326" xr:uid="{C5159079-35BF-42C9-8DF6-EA0E66FF96EB}"/>
    <cellStyle name="Comma 3 3 4 2 2 4 3 2" xfId="25838" xr:uid="{46F2E6E6-D375-422B-8506-358640268229}"/>
    <cellStyle name="Comma 3 3 4 2 2 5" xfId="11822" xr:uid="{8E81F921-6C12-4E70-803C-ABC18B08B5C6}"/>
    <cellStyle name="Comma 3 3 4 2 2 5 2" xfId="22334" xr:uid="{C00FADE2-168F-43FC-A661-D73E7F048B50}"/>
    <cellStyle name="Comma 3 3 4 2 3" xfId="2185" xr:uid="{00000000-0005-0000-0000-0000D5020000}"/>
    <cellStyle name="Comma 3 3 4 2 3 2" xfId="5690" xr:uid="{36624218-4F70-424E-9F3A-6CA72104B234}"/>
    <cellStyle name="Comma 3 3 4 2 3 2 2" xfId="9194" xr:uid="{470545DB-40AF-411E-A590-EFA124E9FBD8}"/>
    <cellStyle name="Comma 3 3 4 2 3 2 2 2" xfId="19706" xr:uid="{912BAB89-8EEE-46DC-9C23-0AF74B1B2D94}"/>
    <cellStyle name="Comma 3 3 4 2 3 2 2 2 2" xfId="30218" xr:uid="{2A7D4591-8E6F-4CC7-974C-6F523A10E1A7}"/>
    <cellStyle name="Comma 3 3 4 2 3 2 3" xfId="16202" xr:uid="{676DD083-AA60-4167-91CD-1A436D638D20}"/>
    <cellStyle name="Comma 3 3 4 2 3 2 3 2" xfId="26714" xr:uid="{D48E6B56-8B7F-4E57-B091-B936F420F585}"/>
    <cellStyle name="Comma 3 3 4 2 3 3" xfId="12698" xr:uid="{6BEC9227-FC40-4629-952D-58B2C121727E}"/>
    <cellStyle name="Comma 3 3 4 2 3 3 2" xfId="23210" xr:uid="{EAD8E7D8-4272-4136-A762-8E0D5601B359}"/>
    <cellStyle name="Comma 3 3 4 2 4" xfId="3061" xr:uid="{00000000-0005-0000-0000-00006D010000}"/>
    <cellStyle name="Comma 3 3 4 2 4 2" xfId="6566" xr:uid="{2EC1ED8D-5D28-4228-8F36-AD41A14A4D42}"/>
    <cellStyle name="Comma 3 3 4 2 4 2 2" xfId="10070" xr:uid="{C26DB11F-F5F6-4B4E-8D11-DEEF0042E0A1}"/>
    <cellStyle name="Comma 3 3 4 2 4 2 2 2" xfId="20582" xr:uid="{1A1EDEA4-4745-4B3E-B52E-3595E2638196}"/>
    <cellStyle name="Comma 3 3 4 2 4 2 2 2 2" xfId="31094" xr:uid="{FBE8085C-0706-420C-8A98-5905C8886FE3}"/>
    <cellStyle name="Comma 3 3 4 2 4 2 3" xfId="17078" xr:uid="{3E0A1D75-D407-491F-8728-73170328E08C}"/>
    <cellStyle name="Comma 3 3 4 2 4 2 3 2" xfId="27590" xr:uid="{1AF9DFB2-C4F7-464A-9EA9-F0D721596552}"/>
    <cellStyle name="Comma 3 3 4 2 4 3" xfId="13574" xr:uid="{35BDC696-B928-4020-A8DD-F3133A840B16}"/>
    <cellStyle name="Comma 3 3 4 2 4 3 2" xfId="24086" xr:uid="{6C9C9BEE-8BE2-44FB-9907-AAE0AE627B15}"/>
    <cellStyle name="Comma 3 3 4 2 5" xfId="4376" xr:uid="{8DAB1857-E080-48EB-AF6D-AA69220EC03A}"/>
    <cellStyle name="Comma 3 3 4 2 5 2" xfId="7880" xr:uid="{1884D32C-FE36-4D73-B212-AA5688576895}"/>
    <cellStyle name="Comma 3 3 4 2 5 2 2" xfId="18392" xr:uid="{40B3E632-90FA-415A-98D9-BC7C2FD3F1DF}"/>
    <cellStyle name="Comma 3 3 4 2 5 2 2 2" xfId="28904" xr:uid="{FC4C95B6-DEFD-4D31-B068-125EF41689BF}"/>
    <cellStyle name="Comma 3 3 4 2 5 3" xfId="14888" xr:uid="{703587E1-0ABC-4349-A9C2-8F592A63758F}"/>
    <cellStyle name="Comma 3 3 4 2 5 3 2" xfId="25400" xr:uid="{1B54DB1B-8365-4879-9D69-8083B74E9248}"/>
    <cellStyle name="Comma 3 3 4 2 6" xfId="11384" xr:uid="{9ECFF59C-A614-4E22-9FA8-CF73ACD42EFA}"/>
    <cellStyle name="Comma 3 3 4 2 6 2" xfId="21896" xr:uid="{903EAE5D-449F-4B21-A2F3-058C0604C8C0}"/>
    <cellStyle name="Comma 3 3 4 3" xfId="1747" xr:uid="{00000000-0005-0000-0000-0000D6020000}"/>
    <cellStyle name="Comma 3 3 4 3 2" xfId="5252" xr:uid="{F89886C2-9D7D-4EF9-8B28-592E8498B0B7}"/>
    <cellStyle name="Comma 3 3 4 3 2 2" xfId="8756" xr:uid="{ABD93145-9608-43D6-B7D0-B3FDC0A381E9}"/>
    <cellStyle name="Comma 3 3 4 3 2 2 2" xfId="19268" xr:uid="{5CF552EB-58A3-4D00-AC24-F9CD02DABC58}"/>
    <cellStyle name="Comma 3 3 4 3 2 2 2 2" xfId="29780" xr:uid="{AD9BA9B0-6B54-4FAD-B5B1-36784A5D3E14}"/>
    <cellStyle name="Comma 3 3 4 3 2 3" xfId="15764" xr:uid="{5B207C2D-3572-4BFA-B103-4A27FCDE1113}"/>
    <cellStyle name="Comma 3 3 4 3 2 3 2" xfId="26276" xr:uid="{A3AEE135-6DBB-4E74-A57D-8719037CFCFE}"/>
    <cellStyle name="Comma 3 3 4 3 3" xfId="12260" xr:uid="{08197255-9112-4C0F-BC8C-AE3C95F5CCEC}"/>
    <cellStyle name="Comma 3 3 4 3 3 2" xfId="22772" xr:uid="{D5A433E7-0D91-43F7-8142-EE00C8DB2295}"/>
    <cellStyle name="Comma 3 3 4 4" xfId="3938" xr:uid="{80F4EAB3-83DC-4168-B446-9D5E09C1D0C2}"/>
    <cellStyle name="Comma 3 3 4 4 2" xfId="7442" xr:uid="{2D65B774-8757-4E7A-8616-70665751939D}"/>
    <cellStyle name="Comma 3 3 4 4 2 2" xfId="17954" xr:uid="{DDEA2E52-EB43-4092-A4E9-3A9C0BE14A23}"/>
    <cellStyle name="Comma 3 3 4 4 2 2 2" xfId="28466" xr:uid="{B6FFED4E-87A8-4302-9FDA-127AD6436D4F}"/>
    <cellStyle name="Comma 3 3 4 4 3" xfId="14450" xr:uid="{16F811F0-941B-420B-8E79-157486F38EA6}"/>
    <cellStyle name="Comma 3 3 4 4 3 2" xfId="24962" xr:uid="{46299329-C052-4641-9298-7916438317D5}"/>
    <cellStyle name="Comma 3 3 4 5" xfId="10946" xr:uid="{781946DF-1103-4986-8340-17B603F207C5}"/>
    <cellStyle name="Comma 3 3 4 5 2" xfId="21458" xr:uid="{F483CA46-6CFC-49D2-948C-6C80B50D26F7}"/>
    <cellStyle name="Comma 3 3 5" xfId="287" xr:uid="{00000000-0005-0000-0000-0000D7020000}"/>
    <cellStyle name="Comma 3 3 5 2" xfId="726" xr:uid="{00000000-0005-0000-0000-0000D8020000}"/>
    <cellStyle name="Comma 3 3 5 2 2" xfId="1164" xr:uid="{00000000-0005-0000-0000-0000D9020000}"/>
    <cellStyle name="Comma 3 3 5 2 2 2" xfId="2479" xr:uid="{00000000-0005-0000-0000-0000DA020000}"/>
    <cellStyle name="Comma 3 3 5 2 2 2 2" xfId="5984" xr:uid="{2AB4BDD7-996E-4588-BE34-9E7A05B53945}"/>
    <cellStyle name="Comma 3 3 5 2 2 2 2 2" xfId="9488" xr:uid="{64D140C5-3893-4E26-B707-C9940973A0A1}"/>
    <cellStyle name="Comma 3 3 5 2 2 2 2 2 2" xfId="20000" xr:uid="{05D5E336-6632-4647-968B-E8DD1EEFE3EA}"/>
    <cellStyle name="Comma 3 3 5 2 2 2 2 2 2 2" xfId="30512" xr:uid="{06957582-CC2F-47D0-B1C5-1B847E49D50B}"/>
    <cellStyle name="Comma 3 3 5 2 2 2 2 3" xfId="16496" xr:uid="{E291CD84-BDD6-4095-B2C3-472A9BD07ADD}"/>
    <cellStyle name="Comma 3 3 5 2 2 2 2 3 2" xfId="27008" xr:uid="{4BFCAE4D-B911-45A0-8D24-9D7A9832A6D5}"/>
    <cellStyle name="Comma 3 3 5 2 2 2 3" xfId="12992" xr:uid="{730E6048-362E-43E7-A292-821B64830B45}"/>
    <cellStyle name="Comma 3 3 5 2 2 2 3 2" xfId="23504" xr:uid="{5F5D754F-4D66-4DCC-9930-D4411029C1D1}"/>
    <cellStyle name="Comma 3 3 5 2 2 3" xfId="3355" xr:uid="{00000000-0005-0000-0000-000071010000}"/>
    <cellStyle name="Comma 3 3 5 2 2 3 2" xfId="6860" xr:uid="{F8CAF26F-F23F-4AAB-B9A5-BEEAC4A0073C}"/>
    <cellStyle name="Comma 3 3 5 2 2 3 2 2" xfId="10364" xr:uid="{411EC347-452E-41BE-ACCE-2535EC457E96}"/>
    <cellStyle name="Comma 3 3 5 2 2 3 2 2 2" xfId="20876" xr:uid="{04306A0F-6F69-46F7-A15F-721102FDA4FC}"/>
    <cellStyle name="Comma 3 3 5 2 2 3 2 2 2 2" xfId="31388" xr:uid="{22A90FB5-A302-4528-B55B-E654B38703D4}"/>
    <cellStyle name="Comma 3 3 5 2 2 3 2 3" xfId="17372" xr:uid="{94B1A4A8-58E8-4DF1-B10C-8B464B63BBA1}"/>
    <cellStyle name="Comma 3 3 5 2 2 3 2 3 2" xfId="27884" xr:uid="{9D2AC5E8-16F5-4AC4-8A73-C510DD9DF968}"/>
    <cellStyle name="Comma 3 3 5 2 2 3 3" xfId="13868" xr:uid="{3F5A443E-8737-4D2F-B770-9E0412CBA15B}"/>
    <cellStyle name="Comma 3 3 5 2 2 3 3 2" xfId="24380" xr:uid="{FDC3496F-B713-4EDB-9804-10FD459325B3}"/>
    <cellStyle name="Comma 3 3 5 2 2 4" xfId="4670" xr:uid="{00F45C8F-4C0C-43CE-9CA7-3CCD82F5BD51}"/>
    <cellStyle name="Comma 3 3 5 2 2 4 2" xfId="8174" xr:uid="{6D9FA6DC-D55A-4F3E-B3E1-C22AC9A6BD32}"/>
    <cellStyle name="Comma 3 3 5 2 2 4 2 2" xfId="18686" xr:uid="{AA15B601-2FC1-4548-8EA0-2A0DAF3FA24B}"/>
    <cellStyle name="Comma 3 3 5 2 2 4 2 2 2" xfId="29198" xr:uid="{7E885160-7C4C-456B-88DE-A66CA2823094}"/>
    <cellStyle name="Comma 3 3 5 2 2 4 3" xfId="15182" xr:uid="{A85CA1CA-B054-48AF-92AB-67A915AF2064}"/>
    <cellStyle name="Comma 3 3 5 2 2 4 3 2" xfId="25694" xr:uid="{7BE98E07-15D8-4809-B1AE-D6C77A2D05EA}"/>
    <cellStyle name="Comma 3 3 5 2 2 5" xfId="11678" xr:uid="{0B3CA8F5-6115-407D-9947-6A1DADA1E303}"/>
    <cellStyle name="Comma 3 3 5 2 2 5 2" xfId="22190" xr:uid="{A3933ED0-3F9E-4BCD-8A0F-8791EAD7DF8F}"/>
    <cellStyle name="Comma 3 3 5 2 3" xfId="2041" xr:uid="{00000000-0005-0000-0000-0000DB020000}"/>
    <cellStyle name="Comma 3 3 5 2 3 2" xfId="5546" xr:uid="{B1283879-5D1B-4FE4-9BE6-FA622EA0C3DF}"/>
    <cellStyle name="Comma 3 3 5 2 3 2 2" xfId="9050" xr:uid="{3C473BEE-DB72-434B-876E-697017A2A57A}"/>
    <cellStyle name="Comma 3 3 5 2 3 2 2 2" xfId="19562" xr:uid="{94E3D1C9-2B7B-42A8-BF80-8314C2E0A934}"/>
    <cellStyle name="Comma 3 3 5 2 3 2 2 2 2" xfId="30074" xr:uid="{B9F2438E-24EF-42C2-BF21-C38F73580C42}"/>
    <cellStyle name="Comma 3 3 5 2 3 2 3" xfId="16058" xr:uid="{0EC995B3-70BB-4EDB-94AD-26F0B8901FF6}"/>
    <cellStyle name="Comma 3 3 5 2 3 2 3 2" xfId="26570" xr:uid="{A5EF3EF5-75C0-4D44-BD2F-721A8EF23903}"/>
    <cellStyle name="Comma 3 3 5 2 3 3" xfId="12554" xr:uid="{B4405C13-61A2-4466-B0DD-57554E1C7A3A}"/>
    <cellStyle name="Comma 3 3 5 2 3 3 2" xfId="23066" xr:uid="{2F0EBD52-3995-4CEA-BC69-1D93A2AB4086}"/>
    <cellStyle name="Comma 3 3 5 2 4" xfId="2917" xr:uid="{00000000-0005-0000-0000-000070010000}"/>
    <cellStyle name="Comma 3 3 5 2 4 2" xfId="6422" xr:uid="{CCB00490-F880-4986-A136-5780CE1E5FE1}"/>
    <cellStyle name="Comma 3 3 5 2 4 2 2" xfId="9926" xr:uid="{711451FE-9172-486D-AB7C-B9879840E052}"/>
    <cellStyle name="Comma 3 3 5 2 4 2 2 2" xfId="20438" xr:uid="{108C8A61-4687-4AA1-BA76-D05BC3938312}"/>
    <cellStyle name="Comma 3 3 5 2 4 2 2 2 2" xfId="30950" xr:uid="{EB0466DC-58B7-4569-95C7-E19C19CF022F}"/>
    <cellStyle name="Comma 3 3 5 2 4 2 3" xfId="16934" xr:uid="{1F155D9C-EE57-4D3B-90A2-F22DCB67341D}"/>
    <cellStyle name="Comma 3 3 5 2 4 2 3 2" xfId="27446" xr:uid="{4CC1DCA8-355C-400D-BAEB-7BD2A62A490F}"/>
    <cellStyle name="Comma 3 3 5 2 4 3" xfId="13430" xr:uid="{6CE12C2F-DE25-43A8-8F19-06D519AA60BA}"/>
    <cellStyle name="Comma 3 3 5 2 4 3 2" xfId="23942" xr:uid="{A3D3D5C3-DE5D-4BD7-8BC7-ED83739F3642}"/>
    <cellStyle name="Comma 3 3 5 2 5" xfId="4232" xr:uid="{CEEB58C0-0173-48D8-BB64-67DDEC4442C5}"/>
    <cellStyle name="Comma 3 3 5 2 5 2" xfId="7736" xr:uid="{B5748CDC-0DA2-409E-BB30-D48EF6B61C75}"/>
    <cellStyle name="Comma 3 3 5 2 5 2 2" xfId="18248" xr:uid="{EB80D51A-7967-4AE3-BFBB-63212797F9A5}"/>
    <cellStyle name="Comma 3 3 5 2 5 2 2 2" xfId="28760" xr:uid="{645ED631-A597-40DF-A51D-F173855049ED}"/>
    <cellStyle name="Comma 3 3 5 2 5 3" xfId="14744" xr:uid="{2E68DED2-664F-4E1E-A369-3D896BE47A60}"/>
    <cellStyle name="Comma 3 3 5 2 5 3 2" xfId="25256" xr:uid="{D0FBC42B-3DC4-4180-9E26-182947108D94}"/>
    <cellStyle name="Comma 3 3 5 2 6" xfId="11240" xr:uid="{1DF18FAE-800F-4D34-96F3-428A8D87DB04}"/>
    <cellStyle name="Comma 3 3 5 2 6 2" xfId="21752" xr:uid="{986765CD-AC7B-47EC-A240-E79D10856A72}"/>
    <cellStyle name="Comma 3 3 5 3" xfId="1603" xr:uid="{00000000-0005-0000-0000-0000DC020000}"/>
    <cellStyle name="Comma 3 3 5 3 2" xfId="5108" xr:uid="{F2AD2CF1-6BA5-42CD-A05C-A49E57675707}"/>
    <cellStyle name="Comma 3 3 5 3 2 2" xfId="8612" xr:uid="{B2B72CE1-A6F6-44B4-A785-3F475CC39A19}"/>
    <cellStyle name="Comma 3 3 5 3 2 2 2" xfId="19124" xr:uid="{DA2505E0-A312-46B7-B7C4-D240116563F8}"/>
    <cellStyle name="Comma 3 3 5 3 2 2 2 2" xfId="29636" xr:uid="{2A6902D0-5DAF-4611-8F3B-87D1A74D8146}"/>
    <cellStyle name="Comma 3 3 5 3 2 3" xfId="15620" xr:uid="{412363CD-B8DA-4C55-9589-62E161B1EFE2}"/>
    <cellStyle name="Comma 3 3 5 3 2 3 2" xfId="26132" xr:uid="{9212FAD2-8364-4F29-B241-62FDD7C0D75F}"/>
    <cellStyle name="Comma 3 3 5 3 3" xfId="12116" xr:uid="{3AF3F3D0-8BFF-4D4D-8913-88749FA23C33}"/>
    <cellStyle name="Comma 3 3 5 3 3 2" xfId="22628" xr:uid="{5D205025-17B5-4486-8E72-91E8976A6017}"/>
    <cellStyle name="Comma 3 3 5 4" xfId="3794" xr:uid="{CFF4B24F-3330-4661-A449-270C342AA478}"/>
    <cellStyle name="Comma 3 3 5 4 2" xfId="7298" xr:uid="{C2453B85-0BC7-42A1-A5A9-F5719BF00137}"/>
    <cellStyle name="Comma 3 3 5 4 2 2" xfId="17810" xr:uid="{6C89B4EB-7320-4840-A9C0-0AF6B09C25A5}"/>
    <cellStyle name="Comma 3 3 5 4 2 2 2" xfId="28322" xr:uid="{3F927D27-072A-40EA-9666-9BEEE5E3B178}"/>
    <cellStyle name="Comma 3 3 5 4 3" xfId="14306" xr:uid="{2CAFE63F-5CA2-4E5E-8D3A-80EA4596485B}"/>
    <cellStyle name="Comma 3 3 5 4 3 2" xfId="24818" xr:uid="{C23F9391-6F68-4384-BEC1-CE3129253206}"/>
    <cellStyle name="Comma 3 3 5 5" xfId="10802" xr:uid="{071DE48B-7B0B-46F9-AEE8-2DFC149A698C}"/>
    <cellStyle name="Comma 3 3 5 5 2" xfId="21314" xr:uid="{3721386E-382F-4673-A0A6-424D3B5024E6}"/>
    <cellStyle name="Comma 3 3 6" xfId="582" xr:uid="{00000000-0005-0000-0000-0000DD020000}"/>
    <cellStyle name="Comma 3 3 6 2" xfId="1020" xr:uid="{00000000-0005-0000-0000-0000DE020000}"/>
    <cellStyle name="Comma 3 3 6 2 2" xfId="2335" xr:uid="{00000000-0005-0000-0000-0000DF020000}"/>
    <cellStyle name="Comma 3 3 6 2 2 2" xfId="5840" xr:uid="{67758D46-D3E2-4F87-8912-B8741ED5ABA1}"/>
    <cellStyle name="Comma 3 3 6 2 2 2 2" xfId="9344" xr:uid="{FAC0821C-4D64-418F-9EFC-313914A2F279}"/>
    <cellStyle name="Comma 3 3 6 2 2 2 2 2" xfId="19856" xr:uid="{7F523798-1D7A-4943-874F-6D8E85274457}"/>
    <cellStyle name="Comma 3 3 6 2 2 2 2 2 2" xfId="30368" xr:uid="{1AB711E6-F7F1-409A-95E7-E9D80A19196D}"/>
    <cellStyle name="Comma 3 3 6 2 2 2 3" xfId="16352" xr:uid="{3F39A95D-C8C4-4EB8-BF06-8D725A94F874}"/>
    <cellStyle name="Comma 3 3 6 2 2 2 3 2" xfId="26864" xr:uid="{50DD0E54-213C-4BF7-91D7-5298C9AC0B6A}"/>
    <cellStyle name="Comma 3 3 6 2 2 3" xfId="12848" xr:uid="{D580A6DB-D08F-4FCC-8753-96D59A70BBD3}"/>
    <cellStyle name="Comma 3 3 6 2 2 3 2" xfId="23360" xr:uid="{2DD5E8D2-2692-4FF2-81F3-C3D01413DB81}"/>
    <cellStyle name="Comma 3 3 6 2 3" xfId="3211" xr:uid="{00000000-0005-0000-0000-000073010000}"/>
    <cellStyle name="Comma 3 3 6 2 3 2" xfId="6716" xr:uid="{FEFCDF22-A78F-41B6-8A06-A24E6AB902F4}"/>
    <cellStyle name="Comma 3 3 6 2 3 2 2" xfId="10220" xr:uid="{3975107A-C504-4A1D-B0BF-5EA011F28C6D}"/>
    <cellStyle name="Comma 3 3 6 2 3 2 2 2" xfId="20732" xr:uid="{D2C3F384-8F0F-4907-A963-FB04870AED70}"/>
    <cellStyle name="Comma 3 3 6 2 3 2 2 2 2" xfId="31244" xr:uid="{DE6F2E3D-E53D-4035-9975-1E6BEA89B750}"/>
    <cellStyle name="Comma 3 3 6 2 3 2 3" xfId="17228" xr:uid="{49009BD9-69F2-4345-8D6C-EAA9B952A4A3}"/>
    <cellStyle name="Comma 3 3 6 2 3 2 3 2" xfId="27740" xr:uid="{CCC286C4-62EE-4D10-86D3-CE7F2E3ABD6F}"/>
    <cellStyle name="Comma 3 3 6 2 3 3" xfId="13724" xr:uid="{6CE253B3-BD64-45DB-A6A1-51A752F54F7E}"/>
    <cellStyle name="Comma 3 3 6 2 3 3 2" xfId="24236" xr:uid="{90D93CB3-0760-4B89-9194-F3BA4299B036}"/>
    <cellStyle name="Comma 3 3 6 2 4" xfId="4526" xr:uid="{30937CC5-C08E-4B13-AB8B-D8FF046B371E}"/>
    <cellStyle name="Comma 3 3 6 2 4 2" xfId="8030" xr:uid="{8998C994-61E0-4E6B-BD08-1ABF39D8FA4A}"/>
    <cellStyle name="Comma 3 3 6 2 4 2 2" xfId="18542" xr:uid="{8AFFD1DA-648E-4868-9936-4A59A5B13003}"/>
    <cellStyle name="Comma 3 3 6 2 4 2 2 2" xfId="29054" xr:uid="{9EA4CE80-29D9-4492-98A4-FD1DFE18D9E2}"/>
    <cellStyle name="Comma 3 3 6 2 4 3" xfId="15038" xr:uid="{E0C24F45-33CD-4D4B-885A-94832CEB9E9B}"/>
    <cellStyle name="Comma 3 3 6 2 4 3 2" xfId="25550" xr:uid="{7EAC7325-3FA0-4754-9636-B84D6A0C6AAF}"/>
    <cellStyle name="Comma 3 3 6 2 5" xfId="11534" xr:uid="{5657A2CE-F221-4A59-B91D-5E6198BDA113}"/>
    <cellStyle name="Comma 3 3 6 2 5 2" xfId="22046" xr:uid="{16D9F6DC-D09E-451D-96D9-B61E5BE9403C}"/>
    <cellStyle name="Comma 3 3 6 3" xfId="1897" xr:uid="{00000000-0005-0000-0000-0000E0020000}"/>
    <cellStyle name="Comma 3 3 6 3 2" xfId="5402" xr:uid="{5C6D6504-2067-4333-AA95-C03381090565}"/>
    <cellStyle name="Comma 3 3 6 3 2 2" xfId="8906" xr:uid="{DF4857F1-9FA8-4143-A627-52465D2DB7E9}"/>
    <cellStyle name="Comma 3 3 6 3 2 2 2" xfId="19418" xr:uid="{C6C7926D-CF2A-485D-B7C3-BE6635BE5555}"/>
    <cellStyle name="Comma 3 3 6 3 2 2 2 2" xfId="29930" xr:uid="{8289720A-E0EC-43A9-914D-AD1FDFCD1BA5}"/>
    <cellStyle name="Comma 3 3 6 3 2 3" xfId="15914" xr:uid="{6BB1E1AE-8BD4-4C9C-834C-97CA50A40E3E}"/>
    <cellStyle name="Comma 3 3 6 3 2 3 2" xfId="26426" xr:uid="{3E67390A-9D87-4480-9D03-DF5C931745C0}"/>
    <cellStyle name="Comma 3 3 6 3 3" xfId="12410" xr:uid="{77A221D9-6012-48B0-8201-02F6009F5B14}"/>
    <cellStyle name="Comma 3 3 6 3 3 2" xfId="22922" xr:uid="{61E368EF-CF23-497D-A4DD-04147EFFF955}"/>
    <cellStyle name="Comma 3 3 6 4" xfId="2773" xr:uid="{00000000-0005-0000-0000-000072010000}"/>
    <cellStyle name="Comma 3 3 6 4 2" xfId="6278" xr:uid="{B579DD92-A44B-4674-99DD-D304B341A778}"/>
    <cellStyle name="Comma 3 3 6 4 2 2" xfId="9782" xr:uid="{1BA64A17-6BF4-4FFF-AB78-36F7759640DF}"/>
    <cellStyle name="Comma 3 3 6 4 2 2 2" xfId="20294" xr:uid="{0F803705-DDB7-434A-9110-9080FBC242E8}"/>
    <cellStyle name="Comma 3 3 6 4 2 2 2 2" xfId="30806" xr:uid="{B6850BF2-EF37-46D0-8D64-EF6ADB160694}"/>
    <cellStyle name="Comma 3 3 6 4 2 3" xfId="16790" xr:uid="{997362E9-3FAA-4D06-AAC0-02560F17FB13}"/>
    <cellStyle name="Comma 3 3 6 4 2 3 2" xfId="27302" xr:uid="{ECF64B78-7166-4449-BC02-55C74AD53AD7}"/>
    <cellStyle name="Comma 3 3 6 4 3" xfId="13286" xr:uid="{69E85FA5-5E61-43C6-90DA-2ACD89F6AD16}"/>
    <cellStyle name="Comma 3 3 6 4 3 2" xfId="23798" xr:uid="{75296206-F861-4437-8179-AEAA6912FF6C}"/>
    <cellStyle name="Comma 3 3 6 5" xfId="4088" xr:uid="{AF080577-816A-4AF1-88EE-CA67A608F727}"/>
    <cellStyle name="Comma 3 3 6 5 2" xfId="7592" xr:uid="{88E64951-52E3-4960-B6CF-D2102B213370}"/>
    <cellStyle name="Comma 3 3 6 5 2 2" xfId="18104" xr:uid="{057ED9B1-8E96-4463-8F04-69A787FFD2C8}"/>
    <cellStyle name="Comma 3 3 6 5 2 2 2" xfId="28616" xr:uid="{49944D4F-ABE6-4393-B9CA-6C658061F24B}"/>
    <cellStyle name="Comma 3 3 6 5 3" xfId="14600" xr:uid="{B0148AC8-4A78-443E-9B24-D0E8322CDFD9}"/>
    <cellStyle name="Comma 3 3 6 5 3 2" xfId="25112" xr:uid="{28DBEF50-2A2C-4C8E-B9D1-1A75875B5A5C}"/>
    <cellStyle name="Comma 3 3 6 6" xfId="11096" xr:uid="{C2B99D2D-840B-4153-9BC1-BE589E13A556}"/>
    <cellStyle name="Comma 3 3 6 6 2" xfId="21608" xr:uid="{1AD5ECCE-69E8-418D-B9EA-3551814BA148}"/>
    <cellStyle name="Comma 3 3 7" xfId="1459" xr:uid="{00000000-0005-0000-0000-0000E1020000}"/>
    <cellStyle name="Comma 3 3 7 2" xfId="4964" xr:uid="{5B9C2C91-8650-4600-BA9A-CDB2E14E4E1C}"/>
    <cellStyle name="Comma 3 3 7 2 2" xfId="8468" xr:uid="{973D5211-CEC6-4BFA-95FD-27049215D6A5}"/>
    <cellStyle name="Comma 3 3 7 2 2 2" xfId="18980" xr:uid="{30B622BE-6062-437B-BB76-DBFFE9E63745}"/>
    <cellStyle name="Comma 3 3 7 2 2 2 2" xfId="29492" xr:uid="{768CB254-2D3B-4D0B-A971-35985A7239E5}"/>
    <cellStyle name="Comma 3 3 7 2 3" xfId="15476" xr:uid="{6C6DA758-EC81-4356-9D86-8B0FE9D8C67A}"/>
    <cellStyle name="Comma 3 3 7 2 3 2" xfId="25988" xr:uid="{83882F44-2064-4D57-A9A4-31B440CC334F}"/>
    <cellStyle name="Comma 3 3 7 3" xfId="11972" xr:uid="{F39DC6A1-864D-49D0-AC80-78A65D01285D}"/>
    <cellStyle name="Comma 3 3 7 3 2" xfId="22484" xr:uid="{A3B3AE39-00DA-42F3-A323-C83DE702E17C}"/>
    <cellStyle name="Comma 3 3 8" xfId="3650" xr:uid="{F5193A96-DAB8-4107-8E37-6762643F172E}"/>
    <cellStyle name="Comma 3 3 8 2" xfId="7154" xr:uid="{AFB571DC-50E5-4827-B9D1-2DC3D79FD9B8}"/>
    <cellStyle name="Comma 3 3 8 2 2" xfId="17666" xr:uid="{99186EE7-32A2-43F9-850B-5A79B9B08A96}"/>
    <cellStyle name="Comma 3 3 8 2 2 2" xfId="28178" xr:uid="{60FA5701-0C05-47B0-9873-CD51AB08B705}"/>
    <cellStyle name="Comma 3 3 8 3" xfId="14162" xr:uid="{392F0E03-FB19-4C8B-A695-E231DC09C438}"/>
    <cellStyle name="Comma 3 3 8 3 2" xfId="24674" xr:uid="{F22CFC35-6F83-41A6-8264-B8394FF2D710}"/>
    <cellStyle name="Comma 3 3 9" xfId="10658" xr:uid="{F5F85551-7513-47E6-9CE8-233AC04E3BC5}"/>
    <cellStyle name="Comma 3 3 9 2" xfId="21170" xr:uid="{1A4359C0-8B67-4C9B-9DF0-0E69F989E21C}"/>
    <cellStyle name="Comma 3 4" xfId="151" xr:uid="{00000000-0005-0000-0000-0000E2020000}"/>
    <cellStyle name="Comma 3 4 2" xfId="244" xr:uid="{00000000-0005-0000-0000-0000E3020000}"/>
    <cellStyle name="Comma 3 4 2 2" xfId="532" xr:uid="{00000000-0005-0000-0000-0000E4020000}"/>
    <cellStyle name="Comma 3 4 2 2 2" xfId="971" xr:uid="{00000000-0005-0000-0000-0000E5020000}"/>
    <cellStyle name="Comma 3 4 2 2 2 2" xfId="1409" xr:uid="{00000000-0005-0000-0000-0000E6020000}"/>
    <cellStyle name="Comma 3 4 2 2 2 2 2" xfId="2724" xr:uid="{00000000-0005-0000-0000-0000E7020000}"/>
    <cellStyle name="Comma 3 4 2 2 2 2 2 2" xfId="6229" xr:uid="{66AE7F26-35FC-4AC8-8258-8224E51C7F33}"/>
    <cellStyle name="Comma 3 4 2 2 2 2 2 2 2" xfId="9733" xr:uid="{F4424437-30E5-4AFA-B2B5-6EC7C5A883B8}"/>
    <cellStyle name="Comma 3 4 2 2 2 2 2 2 2 2" xfId="20245" xr:uid="{F075C98A-4813-4F86-8792-15F6ADAD30FC}"/>
    <cellStyle name="Comma 3 4 2 2 2 2 2 2 2 2 2" xfId="30757" xr:uid="{6D37A0CF-7901-447C-BA68-B98AA51153B1}"/>
    <cellStyle name="Comma 3 4 2 2 2 2 2 2 3" xfId="16741" xr:uid="{293EAAA9-12D4-4EC5-9BBF-35336B3A5C45}"/>
    <cellStyle name="Comma 3 4 2 2 2 2 2 2 3 2" xfId="27253" xr:uid="{0058BDC3-789C-42F3-A461-C4F2F06F5CA8}"/>
    <cellStyle name="Comma 3 4 2 2 2 2 2 3" xfId="13237" xr:uid="{245307E2-6078-442D-8FAD-3F01CC3A1E8B}"/>
    <cellStyle name="Comma 3 4 2 2 2 2 2 3 2" xfId="23749" xr:uid="{564B8267-74B4-4B25-80D3-729178781B09}"/>
    <cellStyle name="Comma 3 4 2 2 2 2 3" xfId="3600" xr:uid="{00000000-0005-0000-0000-000078010000}"/>
    <cellStyle name="Comma 3 4 2 2 2 2 3 2" xfId="7105" xr:uid="{DC755C40-C9DC-4F87-8C45-6CDE73CE84C7}"/>
    <cellStyle name="Comma 3 4 2 2 2 2 3 2 2" xfId="10609" xr:uid="{A2DE563E-87DC-4022-92B5-942AFA689B50}"/>
    <cellStyle name="Comma 3 4 2 2 2 2 3 2 2 2" xfId="21121" xr:uid="{EBF5B6CA-8E0B-4554-AC7A-E54569E22FFF}"/>
    <cellStyle name="Comma 3 4 2 2 2 2 3 2 2 2 2" xfId="31633" xr:uid="{4EBB645F-7BE2-4E85-98E3-B4988113E5E4}"/>
    <cellStyle name="Comma 3 4 2 2 2 2 3 2 3" xfId="17617" xr:uid="{456C5B39-8CA7-4C64-A8BE-84647BDBA5B3}"/>
    <cellStyle name="Comma 3 4 2 2 2 2 3 2 3 2" xfId="28129" xr:uid="{738DE056-67AF-4CC0-A658-18B5FEC3B590}"/>
    <cellStyle name="Comma 3 4 2 2 2 2 3 3" xfId="14113" xr:uid="{09998DE2-86AC-400C-B12F-CD09FE3E2CAF}"/>
    <cellStyle name="Comma 3 4 2 2 2 2 3 3 2" xfId="24625" xr:uid="{166388AB-6EFB-49BB-B3A9-4FF525A602DA}"/>
    <cellStyle name="Comma 3 4 2 2 2 2 4" xfId="4915" xr:uid="{7B1AB195-881A-4020-82D3-0F0F63A7E89A}"/>
    <cellStyle name="Comma 3 4 2 2 2 2 4 2" xfId="8419" xr:uid="{FCF463F8-B7FC-444F-A048-41758074C88C}"/>
    <cellStyle name="Comma 3 4 2 2 2 2 4 2 2" xfId="18931" xr:uid="{B6D38F6C-DBAC-4FB0-8B9A-E449A5E9ADD7}"/>
    <cellStyle name="Comma 3 4 2 2 2 2 4 2 2 2" xfId="29443" xr:uid="{BF01D0EB-6A80-452C-B830-839436430D73}"/>
    <cellStyle name="Comma 3 4 2 2 2 2 4 3" xfId="15427" xr:uid="{8BF0C52E-0DC5-4C0F-A8FD-3D783DC019FA}"/>
    <cellStyle name="Comma 3 4 2 2 2 2 4 3 2" xfId="25939" xr:uid="{541388BD-58F1-4652-B163-41B257815E4A}"/>
    <cellStyle name="Comma 3 4 2 2 2 2 5" xfId="11923" xr:uid="{6C5A3726-93E9-4CCD-AC1C-5B396300DC37}"/>
    <cellStyle name="Comma 3 4 2 2 2 2 5 2" xfId="22435" xr:uid="{55A3278B-E22B-4864-97F5-E0553F1BE01E}"/>
    <cellStyle name="Comma 3 4 2 2 2 3" xfId="2286" xr:uid="{00000000-0005-0000-0000-0000E8020000}"/>
    <cellStyle name="Comma 3 4 2 2 2 3 2" xfId="5791" xr:uid="{DAC24DB2-2B0A-4BEC-956F-B482A916444F}"/>
    <cellStyle name="Comma 3 4 2 2 2 3 2 2" xfId="9295" xr:uid="{F6D2B9C1-3A10-430D-AE42-0070B1FE9B0E}"/>
    <cellStyle name="Comma 3 4 2 2 2 3 2 2 2" xfId="19807" xr:uid="{EF55F359-BC8E-4502-A3F2-48C680E74812}"/>
    <cellStyle name="Comma 3 4 2 2 2 3 2 2 2 2" xfId="30319" xr:uid="{DA6F32FF-F35E-4D15-9F73-F7054C150100}"/>
    <cellStyle name="Comma 3 4 2 2 2 3 2 3" xfId="16303" xr:uid="{3A1CAAE1-A69E-4860-A44E-54B3C391670A}"/>
    <cellStyle name="Comma 3 4 2 2 2 3 2 3 2" xfId="26815" xr:uid="{4EAE838B-4B91-4F2F-917F-C10CCB812E6D}"/>
    <cellStyle name="Comma 3 4 2 2 2 3 3" xfId="12799" xr:uid="{CF7F151B-31D5-453B-8269-7B65768ACDC1}"/>
    <cellStyle name="Comma 3 4 2 2 2 3 3 2" xfId="23311" xr:uid="{57472B1E-6CF7-4BB1-BA72-4DC9ECA66FAA}"/>
    <cellStyle name="Comma 3 4 2 2 2 4" xfId="3162" xr:uid="{00000000-0005-0000-0000-000077010000}"/>
    <cellStyle name="Comma 3 4 2 2 2 4 2" xfId="6667" xr:uid="{E0F15CDC-ACE4-4870-9E8F-1DB54A6008C4}"/>
    <cellStyle name="Comma 3 4 2 2 2 4 2 2" xfId="10171" xr:uid="{3B746778-668F-4467-B854-9303002CABA1}"/>
    <cellStyle name="Comma 3 4 2 2 2 4 2 2 2" xfId="20683" xr:uid="{9B452FAB-D030-4683-8B5D-CDFA4AAEEA51}"/>
    <cellStyle name="Comma 3 4 2 2 2 4 2 2 2 2" xfId="31195" xr:uid="{22BB2C43-30B7-4ED5-9095-4C37557A15C1}"/>
    <cellStyle name="Comma 3 4 2 2 2 4 2 3" xfId="17179" xr:uid="{81197BC1-BEB9-4E88-9A00-66C6B9398287}"/>
    <cellStyle name="Comma 3 4 2 2 2 4 2 3 2" xfId="27691" xr:uid="{0D0D107C-2D10-419F-B085-01D0D77109CE}"/>
    <cellStyle name="Comma 3 4 2 2 2 4 3" xfId="13675" xr:uid="{8C82F4A4-F7FD-42F1-A544-CF2FDF66703E}"/>
    <cellStyle name="Comma 3 4 2 2 2 4 3 2" xfId="24187" xr:uid="{B857A801-6F7C-43A2-9AB6-7C09A5365E12}"/>
    <cellStyle name="Comma 3 4 2 2 2 5" xfId="4477" xr:uid="{B49CF235-CE61-46A1-809E-82C0E27C6D1B}"/>
    <cellStyle name="Comma 3 4 2 2 2 5 2" xfId="7981" xr:uid="{F18B494B-BC89-42BB-AF33-3D7EA23DCEF4}"/>
    <cellStyle name="Comma 3 4 2 2 2 5 2 2" xfId="18493" xr:uid="{AB40DB23-FF00-4ED3-B03D-5D1E02F8BC04}"/>
    <cellStyle name="Comma 3 4 2 2 2 5 2 2 2" xfId="29005" xr:uid="{5901AEA0-1174-4C39-BDAE-56F2CBD2A804}"/>
    <cellStyle name="Comma 3 4 2 2 2 5 3" xfId="14989" xr:uid="{D573D263-BA81-4ED6-8AD3-600283CAEFFC}"/>
    <cellStyle name="Comma 3 4 2 2 2 5 3 2" xfId="25501" xr:uid="{76F0BF78-45B0-4E56-BB68-80292C6D100C}"/>
    <cellStyle name="Comma 3 4 2 2 2 6" xfId="11485" xr:uid="{C15CFF59-334F-404C-9FE7-D023900A32DC}"/>
    <cellStyle name="Comma 3 4 2 2 2 6 2" xfId="21997" xr:uid="{CB8BD65E-FFC5-495E-92F3-6D1FC9206B00}"/>
    <cellStyle name="Comma 3 4 2 2 3" xfId="1848" xr:uid="{00000000-0005-0000-0000-0000E9020000}"/>
    <cellStyle name="Comma 3 4 2 2 3 2" xfId="5353" xr:uid="{19DC24C4-CB1A-4231-8311-847EDEDB6826}"/>
    <cellStyle name="Comma 3 4 2 2 3 2 2" xfId="8857" xr:uid="{4E2E8B39-B3B7-4D77-A717-61D05EE368B3}"/>
    <cellStyle name="Comma 3 4 2 2 3 2 2 2" xfId="19369" xr:uid="{46302A7D-F19B-4E5E-9BB9-977B0CF52722}"/>
    <cellStyle name="Comma 3 4 2 2 3 2 2 2 2" xfId="29881" xr:uid="{70A73BDC-B1AC-4CD3-A32A-AA85F11F0AFF}"/>
    <cellStyle name="Comma 3 4 2 2 3 2 3" xfId="15865" xr:uid="{75F401CC-2A6F-4EA1-9841-25121DE0AB6E}"/>
    <cellStyle name="Comma 3 4 2 2 3 2 3 2" xfId="26377" xr:uid="{C0E2A721-F921-4737-9519-7CC43D7BF73D}"/>
    <cellStyle name="Comma 3 4 2 2 3 3" xfId="12361" xr:uid="{EE53F37C-0A3A-4E81-B95A-5F29A45F06DA}"/>
    <cellStyle name="Comma 3 4 2 2 3 3 2" xfId="22873" xr:uid="{8AF78875-82B4-4206-A5BD-06F32F8B5FF7}"/>
    <cellStyle name="Comma 3 4 2 2 4" xfId="4039" xr:uid="{0D899148-D998-4876-8B67-70CDD06E6974}"/>
    <cellStyle name="Comma 3 4 2 2 4 2" xfId="7543" xr:uid="{C638BF21-3674-4B7E-B0C8-38BC65BCCFC5}"/>
    <cellStyle name="Comma 3 4 2 2 4 2 2" xfId="18055" xr:uid="{E013710B-622F-47AB-A7DB-4F2B7D6D824A}"/>
    <cellStyle name="Comma 3 4 2 2 4 2 2 2" xfId="28567" xr:uid="{262B5EB1-9EEF-4EC5-B74C-86565715E9B9}"/>
    <cellStyle name="Comma 3 4 2 2 4 3" xfId="14551" xr:uid="{95273823-B92E-4E88-88B6-A3BB1BA061E3}"/>
    <cellStyle name="Comma 3 4 2 2 4 3 2" xfId="25063" xr:uid="{4F526288-A104-4FB8-8806-8F7A87443B79}"/>
    <cellStyle name="Comma 3 4 2 2 5" xfId="11047" xr:uid="{2DAE9F93-9DC8-470A-B347-81565D4C58A3}"/>
    <cellStyle name="Comma 3 4 2 2 5 2" xfId="21559" xr:uid="{CB93EE7B-86A8-437E-B23D-B6894327B4AA}"/>
    <cellStyle name="Comma 3 4 2 3" xfId="388" xr:uid="{00000000-0005-0000-0000-0000EA020000}"/>
    <cellStyle name="Comma 3 4 2 3 2" xfId="827" xr:uid="{00000000-0005-0000-0000-0000EB020000}"/>
    <cellStyle name="Comma 3 4 2 3 2 2" xfId="1265" xr:uid="{00000000-0005-0000-0000-0000EC020000}"/>
    <cellStyle name="Comma 3 4 2 3 2 2 2" xfId="2580" xr:uid="{00000000-0005-0000-0000-0000ED020000}"/>
    <cellStyle name="Comma 3 4 2 3 2 2 2 2" xfId="6085" xr:uid="{4B4A1535-CF3C-4C71-9B51-42DD29A51577}"/>
    <cellStyle name="Comma 3 4 2 3 2 2 2 2 2" xfId="9589" xr:uid="{3B13C4E1-978A-4993-8439-AFBBDC1F4D25}"/>
    <cellStyle name="Comma 3 4 2 3 2 2 2 2 2 2" xfId="20101" xr:uid="{B0A70EAC-356C-4155-B82F-48193FF93E58}"/>
    <cellStyle name="Comma 3 4 2 3 2 2 2 2 2 2 2" xfId="30613" xr:uid="{A4464880-7332-427D-8663-67EE9D77B7D5}"/>
    <cellStyle name="Comma 3 4 2 3 2 2 2 2 3" xfId="16597" xr:uid="{4D1DA605-6379-4EBD-9B23-674A4F8EEDB9}"/>
    <cellStyle name="Comma 3 4 2 3 2 2 2 2 3 2" xfId="27109" xr:uid="{830AF8FD-2DB1-4F12-8233-717F5020664C}"/>
    <cellStyle name="Comma 3 4 2 3 2 2 2 3" xfId="13093" xr:uid="{7AB7706D-EA3D-4E39-B107-8B760ACA572B}"/>
    <cellStyle name="Comma 3 4 2 3 2 2 2 3 2" xfId="23605" xr:uid="{70C4F0EA-6DB3-4FF6-942B-C1E7EACBE81E}"/>
    <cellStyle name="Comma 3 4 2 3 2 2 3" xfId="3456" xr:uid="{00000000-0005-0000-0000-00007B010000}"/>
    <cellStyle name="Comma 3 4 2 3 2 2 3 2" xfId="6961" xr:uid="{07F44B76-7B3F-4376-90BF-8C9837B7F4FB}"/>
    <cellStyle name="Comma 3 4 2 3 2 2 3 2 2" xfId="10465" xr:uid="{87586553-B5B0-4592-A346-EF82A38F8206}"/>
    <cellStyle name="Comma 3 4 2 3 2 2 3 2 2 2" xfId="20977" xr:uid="{35A77FC3-A135-4E12-978C-074CDC6CA9BD}"/>
    <cellStyle name="Comma 3 4 2 3 2 2 3 2 2 2 2" xfId="31489" xr:uid="{9558C89E-EA03-477F-8074-7313B8E3F18C}"/>
    <cellStyle name="Comma 3 4 2 3 2 2 3 2 3" xfId="17473" xr:uid="{798BBC88-5228-4342-BBDD-1152CF5340D9}"/>
    <cellStyle name="Comma 3 4 2 3 2 2 3 2 3 2" xfId="27985" xr:uid="{5680FFF7-D488-4081-B38F-0CB524454778}"/>
    <cellStyle name="Comma 3 4 2 3 2 2 3 3" xfId="13969" xr:uid="{BBD95C7C-05CA-4A16-8404-32060CC707C2}"/>
    <cellStyle name="Comma 3 4 2 3 2 2 3 3 2" xfId="24481" xr:uid="{7239122E-124E-4E25-8432-ECF6FCABAD6A}"/>
    <cellStyle name="Comma 3 4 2 3 2 2 4" xfId="4771" xr:uid="{E398A3A9-BE6D-4C08-B71B-4EDE1395B721}"/>
    <cellStyle name="Comma 3 4 2 3 2 2 4 2" xfId="8275" xr:uid="{380E9D0E-9DC6-421A-BE8C-29892D9BD169}"/>
    <cellStyle name="Comma 3 4 2 3 2 2 4 2 2" xfId="18787" xr:uid="{C2B439DA-D8F3-4A98-BCE6-7577EAD3BA88}"/>
    <cellStyle name="Comma 3 4 2 3 2 2 4 2 2 2" xfId="29299" xr:uid="{3698394D-9C1B-40D5-B51C-A901E4301A7F}"/>
    <cellStyle name="Comma 3 4 2 3 2 2 4 3" xfId="15283" xr:uid="{4265076F-BCF9-4C95-8EF3-60A0110D8DF1}"/>
    <cellStyle name="Comma 3 4 2 3 2 2 4 3 2" xfId="25795" xr:uid="{2F46A207-4D80-4F3D-9481-07B87296B2A1}"/>
    <cellStyle name="Comma 3 4 2 3 2 2 5" xfId="11779" xr:uid="{0A9D3232-0A50-46EE-B062-DEE63C37CD24}"/>
    <cellStyle name="Comma 3 4 2 3 2 2 5 2" xfId="22291" xr:uid="{E5344189-7CD6-43D4-98FC-49E472CF2CA0}"/>
    <cellStyle name="Comma 3 4 2 3 2 3" xfId="2142" xr:uid="{00000000-0005-0000-0000-0000EE020000}"/>
    <cellStyle name="Comma 3 4 2 3 2 3 2" xfId="5647" xr:uid="{8673175A-D2A0-4260-B8FD-3070DBFCD32D}"/>
    <cellStyle name="Comma 3 4 2 3 2 3 2 2" xfId="9151" xr:uid="{774ECA6A-F3A8-4AD5-A545-C06A1D0B8F64}"/>
    <cellStyle name="Comma 3 4 2 3 2 3 2 2 2" xfId="19663" xr:uid="{A08D28A0-C0FC-4803-8F21-AE27D68A944F}"/>
    <cellStyle name="Comma 3 4 2 3 2 3 2 2 2 2" xfId="30175" xr:uid="{FADA4DFC-71EF-4D1E-8A00-0BB1D8C8F188}"/>
    <cellStyle name="Comma 3 4 2 3 2 3 2 3" xfId="16159" xr:uid="{7FE5D6B1-E77E-4557-9A33-2F9766CB403B}"/>
    <cellStyle name="Comma 3 4 2 3 2 3 2 3 2" xfId="26671" xr:uid="{9A4D1444-A056-4A87-A9A6-C77B3586A2A2}"/>
    <cellStyle name="Comma 3 4 2 3 2 3 3" xfId="12655" xr:uid="{1401019D-25CE-482E-96AC-C43E37C9E5A4}"/>
    <cellStyle name="Comma 3 4 2 3 2 3 3 2" xfId="23167" xr:uid="{C1E470A7-DD4B-4B4D-A07C-101FC4F43430}"/>
    <cellStyle name="Comma 3 4 2 3 2 4" xfId="3018" xr:uid="{00000000-0005-0000-0000-00007A010000}"/>
    <cellStyle name="Comma 3 4 2 3 2 4 2" xfId="6523" xr:uid="{9F9D46DE-C5C2-493D-941C-AA1057241A5E}"/>
    <cellStyle name="Comma 3 4 2 3 2 4 2 2" xfId="10027" xr:uid="{1FFD6DD0-AD70-4211-8C47-432FFDAA39CF}"/>
    <cellStyle name="Comma 3 4 2 3 2 4 2 2 2" xfId="20539" xr:uid="{CCCE66D5-6426-4245-9149-E20C3577E2A2}"/>
    <cellStyle name="Comma 3 4 2 3 2 4 2 2 2 2" xfId="31051" xr:uid="{096F083B-4FFA-4A8A-A0AC-0A2D9C7BF24E}"/>
    <cellStyle name="Comma 3 4 2 3 2 4 2 3" xfId="17035" xr:uid="{73993A89-0348-4F48-B1E8-10EEFC180964}"/>
    <cellStyle name="Comma 3 4 2 3 2 4 2 3 2" xfId="27547" xr:uid="{ABFEFB46-0602-4811-BE7B-9469D434E864}"/>
    <cellStyle name="Comma 3 4 2 3 2 4 3" xfId="13531" xr:uid="{4B234171-9CEF-4C73-895B-02E982CD905E}"/>
    <cellStyle name="Comma 3 4 2 3 2 4 3 2" xfId="24043" xr:uid="{95507D2C-8D65-40B0-BDA3-3856EE9E7B8D}"/>
    <cellStyle name="Comma 3 4 2 3 2 5" xfId="4333" xr:uid="{090AF601-30F5-46C2-ACC9-DE2C5801AB1D}"/>
    <cellStyle name="Comma 3 4 2 3 2 5 2" xfId="7837" xr:uid="{B851D38B-AE1D-4F2D-A3F2-1C612018C46F}"/>
    <cellStyle name="Comma 3 4 2 3 2 5 2 2" xfId="18349" xr:uid="{62496205-12F1-414C-98D5-91B91D5E3D00}"/>
    <cellStyle name="Comma 3 4 2 3 2 5 2 2 2" xfId="28861" xr:uid="{13823147-DE92-45C4-96AF-B51E79DC8DD9}"/>
    <cellStyle name="Comma 3 4 2 3 2 5 3" xfId="14845" xr:uid="{A58053FA-74C3-41E6-96E5-1733D1A02DA6}"/>
    <cellStyle name="Comma 3 4 2 3 2 5 3 2" xfId="25357" xr:uid="{58E0D64A-FDF1-4BBD-9827-4E48F8C9A811}"/>
    <cellStyle name="Comma 3 4 2 3 2 6" xfId="11341" xr:uid="{8C5A93B0-4795-4CB5-A4C2-6BD0600D1BF1}"/>
    <cellStyle name="Comma 3 4 2 3 2 6 2" xfId="21853" xr:uid="{C4DC94C0-BC7F-458C-8130-D4B0F3D2D02E}"/>
    <cellStyle name="Comma 3 4 2 3 3" xfId="1704" xr:uid="{00000000-0005-0000-0000-0000EF020000}"/>
    <cellStyle name="Comma 3 4 2 3 3 2" xfId="5209" xr:uid="{48F63F65-B935-496B-90E9-5DBB519B44FC}"/>
    <cellStyle name="Comma 3 4 2 3 3 2 2" xfId="8713" xr:uid="{05F67849-20CB-45FC-B4B8-4418DD35F3EE}"/>
    <cellStyle name="Comma 3 4 2 3 3 2 2 2" xfId="19225" xr:uid="{8212C213-FEE2-4433-ACEF-F49979030734}"/>
    <cellStyle name="Comma 3 4 2 3 3 2 2 2 2" xfId="29737" xr:uid="{C95FC485-159C-4454-87F2-8447C6639847}"/>
    <cellStyle name="Comma 3 4 2 3 3 2 3" xfId="15721" xr:uid="{D5217A72-919E-49D0-8C28-E86F4D699540}"/>
    <cellStyle name="Comma 3 4 2 3 3 2 3 2" xfId="26233" xr:uid="{9482F825-7D34-4FBA-9E1C-7C12A8941D50}"/>
    <cellStyle name="Comma 3 4 2 3 3 3" xfId="12217" xr:uid="{3EF93D0A-E803-4024-931B-BCC6E349A1C2}"/>
    <cellStyle name="Comma 3 4 2 3 3 3 2" xfId="22729" xr:uid="{73B6720C-C250-480A-9E96-5A7381299274}"/>
    <cellStyle name="Comma 3 4 2 3 4" xfId="3895" xr:uid="{21BF754E-8334-4D70-A098-C2F04DE655B0}"/>
    <cellStyle name="Comma 3 4 2 3 4 2" xfId="7399" xr:uid="{0DBA3F16-C77A-4A85-9039-9357D563F1E9}"/>
    <cellStyle name="Comma 3 4 2 3 4 2 2" xfId="17911" xr:uid="{5B7BEE1A-7EBF-420D-9BA2-44BD585F8644}"/>
    <cellStyle name="Comma 3 4 2 3 4 2 2 2" xfId="28423" xr:uid="{E1FFDB83-1913-4CAA-B72D-2BA82717D812}"/>
    <cellStyle name="Comma 3 4 2 3 4 3" xfId="14407" xr:uid="{A016C4F3-A48A-4347-8AAF-2F73BD2B2705}"/>
    <cellStyle name="Comma 3 4 2 3 4 3 2" xfId="24919" xr:uid="{C6D34F36-4A31-4BF3-ACBB-41CEC2028FF9}"/>
    <cellStyle name="Comma 3 4 2 3 5" xfId="10903" xr:uid="{157E58CD-B5A5-40EE-87CE-C73C2A785748}"/>
    <cellStyle name="Comma 3 4 2 3 5 2" xfId="21415" xr:uid="{CD90FFCB-DA02-4A38-A029-9F0B05755DC4}"/>
    <cellStyle name="Comma 3 4 2 4" xfId="683" xr:uid="{00000000-0005-0000-0000-0000F0020000}"/>
    <cellStyle name="Comma 3 4 2 4 2" xfId="1121" xr:uid="{00000000-0005-0000-0000-0000F1020000}"/>
    <cellStyle name="Comma 3 4 2 4 2 2" xfId="2436" xr:uid="{00000000-0005-0000-0000-0000F2020000}"/>
    <cellStyle name="Comma 3 4 2 4 2 2 2" xfId="5941" xr:uid="{A7120C55-7162-47F7-8BEC-C9CA9354AABE}"/>
    <cellStyle name="Comma 3 4 2 4 2 2 2 2" xfId="9445" xr:uid="{0D3D2F31-7C64-4604-BD29-C6858FECBFCB}"/>
    <cellStyle name="Comma 3 4 2 4 2 2 2 2 2" xfId="19957" xr:uid="{0196D12C-A309-4333-98A2-56CEE168AE7F}"/>
    <cellStyle name="Comma 3 4 2 4 2 2 2 2 2 2" xfId="30469" xr:uid="{AEADC011-7627-41AD-9DBE-09FD8A52068D}"/>
    <cellStyle name="Comma 3 4 2 4 2 2 2 3" xfId="16453" xr:uid="{C6036B9F-14A2-45B3-9586-76AFA610A1B6}"/>
    <cellStyle name="Comma 3 4 2 4 2 2 2 3 2" xfId="26965" xr:uid="{B8A7BE93-7669-4D8E-B1F3-D1F2F60FFC51}"/>
    <cellStyle name="Comma 3 4 2 4 2 2 3" xfId="12949" xr:uid="{60912A59-B24B-4A13-8FE9-FBFD6FD7FD4F}"/>
    <cellStyle name="Comma 3 4 2 4 2 2 3 2" xfId="23461" xr:uid="{552433E1-523A-43CF-8297-DBE28BABBFC5}"/>
    <cellStyle name="Comma 3 4 2 4 2 3" xfId="3312" xr:uid="{00000000-0005-0000-0000-00007D010000}"/>
    <cellStyle name="Comma 3 4 2 4 2 3 2" xfId="6817" xr:uid="{C22F9F0C-9B72-4593-8F30-7078138BCDCC}"/>
    <cellStyle name="Comma 3 4 2 4 2 3 2 2" xfId="10321" xr:uid="{42BF3BC4-8330-424C-96CF-C76552BAA17B}"/>
    <cellStyle name="Comma 3 4 2 4 2 3 2 2 2" xfId="20833" xr:uid="{27358EF4-03FC-48F1-8B59-C74049754B01}"/>
    <cellStyle name="Comma 3 4 2 4 2 3 2 2 2 2" xfId="31345" xr:uid="{64CDDE44-CABA-42A5-9609-611C874AF69D}"/>
    <cellStyle name="Comma 3 4 2 4 2 3 2 3" xfId="17329" xr:uid="{C2D6E80F-C551-44E6-A9E9-FF513469D245}"/>
    <cellStyle name="Comma 3 4 2 4 2 3 2 3 2" xfId="27841" xr:uid="{197E8B8C-1182-4D26-AE2E-34BFD87DF4AD}"/>
    <cellStyle name="Comma 3 4 2 4 2 3 3" xfId="13825" xr:uid="{BDB1158B-46C7-4F69-B9E1-A448BE641658}"/>
    <cellStyle name="Comma 3 4 2 4 2 3 3 2" xfId="24337" xr:uid="{51458E62-A6BB-4890-B92D-FAA90347FA99}"/>
    <cellStyle name="Comma 3 4 2 4 2 4" xfId="4627" xr:uid="{06207711-DE42-4FA3-8498-30C563AF5C19}"/>
    <cellStyle name="Comma 3 4 2 4 2 4 2" xfId="8131" xr:uid="{D1FE997A-E6DD-4847-BCAF-A86E44FCBDC4}"/>
    <cellStyle name="Comma 3 4 2 4 2 4 2 2" xfId="18643" xr:uid="{662740AA-4719-4797-90BD-0141A845788E}"/>
    <cellStyle name="Comma 3 4 2 4 2 4 2 2 2" xfId="29155" xr:uid="{A50E25E6-801E-4831-A826-BA1ACFE5B9A2}"/>
    <cellStyle name="Comma 3 4 2 4 2 4 3" xfId="15139" xr:uid="{AC3673CB-1BC3-4B90-ACB8-62A8B28940BE}"/>
    <cellStyle name="Comma 3 4 2 4 2 4 3 2" xfId="25651" xr:uid="{4E1F7B89-EF59-4504-8E0C-BB689BECC0C6}"/>
    <cellStyle name="Comma 3 4 2 4 2 5" xfId="11635" xr:uid="{967960BA-867F-4E16-B7B9-1D77E8BB600B}"/>
    <cellStyle name="Comma 3 4 2 4 2 5 2" xfId="22147" xr:uid="{B66C0F4B-E823-4E37-9E16-159AA0507B4A}"/>
    <cellStyle name="Comma 3 4 2 4 3" xfId="1998" xr:uid="{00000000-0005-0000-0000-0000F3020000}"/>
    <cellStyle name="Comma 3 4 2 4 3 2" xfId="5503" xr:uid="{A9F430CC-A1AF-4E46-B200-3BDE61321022}"/>
    <cellStyle name="Comma 3 4 2 4 3 2 2" xfId="9007" xr:uid="{5DD74A79-90C6-4149-BB88-7CB79F907A73}"/>
    <cellStyle name="Comma 3 4 2 4 3 2 2 2" xfId="19519" xr:uid="{F16D5E38-8B31-4EB9-938A-06020EA97EC1}"/>
    <cellStyle name="Comma 3 4 2 4 3 2 2 2 2" xfId="30031" xr:uid="{8D47D14D-20F1-4A5E-8BFC-7D8CFB5E1C46}"/>
    <cellStyle name="Comma 3 4 2 4 3 2 3" xfId="16015" xr:uid="{5B8550F6-CF21-4DDF-9580-3050BAB78D01}"/>
    <cellStyle name="Comma 3 4 2 4 3 2 3 2" xfId="26527" xr:uid="{008B3DA5-B551-49C8-9504-DAFDEC0AFAF3}"/>
    <cellStyle name="Comma 3 4 2 4 3 3" xfId="12511" xr:uid="{CA40E226-EAFE-4C90-AAFB-1984DA45B857}"/>
    <cellStyle name="Comma 3 4 2 4 3 3 2" xfId="23023" xr:uid="{8F035478-B71C-4216-9197-33D901D7120F}"/>
    <cellStyle name="Comma 3 4 2 4 4" xfId="2874" xr:uid="{00000000-0005-0000-0000-00007C010000}"/>
    <cellStyle name="Comma 3 4 2 4 4 2" xfId="6379" xr:uid="{10F0261A-B364-4334-B369-F413B39A0134}"/>
    <cellStyle name="Comma 3 4 2 4 4 2 2" xfId="9883" xr:uid="{B31716BA-99E7-4992-8AF8-1794D00B89F2}"/>
    <cellStyle name="Comma 3 4 2 4 4 2 2 2" xfId="20395" xr:uid="{F2127E01-17C5-4D15-B932-7FC3B257143E}"/>
    <cellStyle name="Comma 3 4 2 4 4 2 2 2 2" xfId="30907" xr:uid="{3CF5826A-DAB8-439F-B0DF-D123C594B78C}"/>
    <cellStyle name="Comma 3 4 2 4 4 2 3" xfId="16891" xr:uid="{DCC1FDF7-B49F-42C3-BB22-89A6111733C3}"/>
    <cellStyle name="Comma 3 4 2 4 4 2 3 2" xfId="27403" xr:uid="{61517CBB-B5B8-43E8-9AA7-5EAC2D85827C}"/>
    <cellStyle name="Comma 3 4 2 4 4 3" xfId="13387" xr:uid="{B990DCAA-11C1-4703-945E-5D336CD30B7A}"/>
    <cellStyle name="Comma 3 4 2 4 4 3 2" xfId="23899" xr:uid="{06B3DDA5-37A8-43FB-9095-73DC04B9E21F}"/>
    <cellStyle name="Comma 3 4 2 4 5" xfId="4189" xr:uid="{07459F8A-9E85-49E5-AC9B-724248C5BD6B}"/>
    <cellStyle name="Comma 3 4 2 4 5 2" xfId="7693" xr:uid="{17DE8CD8-B6B4-47EE-B03F-1D0BF47C6CA2}"/>
    <cellStyle name="Comma 3 4 2 4 5 2 2" xfId="18205" xr:uid="{6420BA84-EDB1-4EF0-9B5F-9FE2E44C58EB}"/>
    <cellStyle name="Comma 3 4 2 4 5 2 2 2" xfId="28717" xr:uid="{F02DD862-ED0A-4A6A-A9A9-7CA075D2D9AF}"/>
    <cellStyle name="Comma 3 4 2 4 5 3" xfId="14701" xr:uid="{884570F3-3CCA-438A-AC1A-BDA90F1073FE}"/>
    <cellStyle name="Comma 3 4 2 4 5 3 2" xfId="25213" xr:uid="{EBCBE1AA-262E-454E-B979-3FAC1D92BDDF}"/>
    <cellStyle name="Comma 3 4 2 4 6" xfId="11197" xr:uid="{C9BE79DE-CA7C-45AE-8424-10326C67549B}"/>
    <cellStyle name="Comma 3 4 2 4 6 2" xfId="21709" xr:uid="{9AAE439B-AF38-4DBE-B15D-FACBD5A0744A}"/>
    <cellStyle name="Comma 3 4 2 5" xfId="1560" xr:uid="{00000000-0005-0000-0000-0000F4020000}"/>
    <cellStyle name="Comma 3 4 2 5 2" xfId="5065" xr:uid="{A567A18C-F33F-4C09-A9CB-F2C448684991}"/>
    <cellStyle name="Comma 3 4 2 5 2 2" xfId="8569" xr:uid="{FDCF38B6-34C3-49BF-A508-0F0CF0B85E17}"/>
    <cellStyle name="Comma 3 4 2 5 2 2 2" xfId="19081" xr:uid="{856C95E9-85A9-4A73-87D0-51A6B1D5D065}"/>
    <cellStyle name="Comma 3 4 2 5 2 2 2 2" xfId="29593" xr:uid="{00866CBA-9B63-4E83-B90D-ADED863CB8E8}"/>
    <cellStyle name="Comma 3 4 2 5 2 3" xfId="15577" xr:uid="{EBB1DD7F-3FCD-48D7-974B-690636F00767}"/>
    <cellStyle name="Comma 3 4 2 5 2 3 2" xfId="26089" xr:uid="{EA8BF8BC-2449-4AB2-80C6-60D274F97679}"/>
    <cellStyle name="Comma 3 4 2 5 3" xfId="12073" xr:uid="{9D93007B-1EB7-418F-8A93-2FA77B49E664}"/>
    <cellStyle name="Comma 3 4 2 5 3 2" xfId="22585" xr:uid="{8C483A47-6205-47C1-8DF1-01260BBC38EF}"/>
    <cellStyle name="Comma 3 4 2 6" xfId="3751" xr:uid="{CE0897A7-F03A-4E35-83AC-89A93334A29C}"/>
    <cellStyle name="Comma 3 4 2 6 2" xfId="7255" xr:uid="{A6D538E9-A683-49F1-AE44-63A3E1EEDB87}"/>
    <cellStyle name="Comma 3 4 2 6 2 2" xfId="17767" xr:uid="{4C5190CC-89F8-4769-AD9F-6746E0E97E1A}"/>
    <cellStyle name="Comma 3 4 2 6 2 2 2" xfId="28279" xr:uid="{1D0BF3DB-F5AF-4F6D-8D69-6C68F4403CBF}"/>
    <cellStyle name="Comma 3 4 2 6 3" xfId="14263" xr:uid="{C6BAA5ED-E775-4111-BAC7-31814DA2B227}"/>
    <cellStyle name="Comma 3 4 2 6 3 2" xfId="24775" xr:uid="{D76D9E37-5E1F-46F4-B486-39F7CEB0CE0C}"/>
    <cellStyle name="Comma 3 4 2 7" xfId="10759" xr:uid="{28FE4316-D039-4D0B-A117-4D8FAB3AE79B}"/>
    <cellStyle name="Comma 3 4 2 7 2" xfId="21271" xr:uid="{0057267E-995E-4BF8-81BE-BDC1D7521364}"/>
    <cellStyle name="Comma 3 4 3" xfId="460" xr:uid="{00000000-0005-0000-0000-0000F5020000}"/>
    <cellStyle name="Comma 3 4 3 2" xfId="899" xr:uid="{00000000-0005-0000-0000-0000F6020000}"/>
    <cellStyle name="Comma 3 4 3 2 2" xfId="1337" xr:uid="{00000000-0005-0000-0000-0000F7020000}"/>
    <cellStyle name="Comma 3 4 3 2 2 2" xfId="2652" xr:uid="{00000000-0005-0000-0000-0000F8020000}"/>
    <cellStyle name="Comma 3 4 3 2 2 2 2" xfId="6157" xr:uid="{F8F60C58-5B23-4F46-B474-81615DB50D82}"/>
    <cellStyle name="Comma 3 4 3 2 2 2 2 2" xfId="9661" xr:uid="{328B29FC-3BE9-416B-9D69-4CAA2D480881}"/>
    <cellStyle name="Comma 3 4 3 2 2 2 2 2 2" xfId="20173" xr:uid="{A1EA538B-7569-4080-BCE1-79626580D60E}"/>
    <cellStyle name="Comma 3 4 3 2 2 2 2 2 2 2" xfId="30685" xr:uid="{BEA3E957-DB69-44C8-80EA-C77F755A5D2B}"/>
    <cellStyle name="Comma 3 4 3 2 2 2 2 3" xfId="16669" xr:uid="{B547D1A8-69CC-40D4-9280-151EEA921F2C}"/>
    <cellStyle name="Comma 3 4 3 2 2 2 2 3 2" xfId="27181" xr:uid="{99C5BE6C-66D8-4B72-A095-DAC2F81210F8}"/>
    <cellStyle name="Comma 3 4 3 2 2 2 3" xfId="13165" xr:uid="{F97F38CC-B2A9-4828-9AA0-23DB6CCA9320}"/>
    <cellStyle name="Comma 3 4 3 2 2 2 3 2" xfId="23677" xr:uid="{26FBA685-C157-4E68-B04E-A22F658B4782}"/>
    <cellStyle name="Comma 3 4 3 2 2 3" xfId="3528" xr:uid="{00000000-0005-0000-0000-000080010000}"/>
    <cellStyle name="Comma 3 4 3 2 2 3 2" xfId="7033" xr:uid="{0C7F37A4-98BC-42AE-B2BE-28ECE1ED2023}"/>
    <cellStyle name="Comma 3 4 3 2 2 3 2 2" xfId="10537" xr:uid="{7BA10DC4-325E-4E89-A9FE-79A6C1E6380A}"/>
    <cellStyle name="Comma 3 4 3 2 2 3 2 2 2" xfId="21049" xr:uid="{B97B1AEA-F88D-4BC6-B20E-8C1BDB10F26A}"/>
    <cellStyle name="Comma 3 4 3 2 2 3 2 2 2 2" xfId="31561" xr:uid="{8A70D2A4-362A-493D-8374-3E66A39A1125}"/>
    <cellStyle name="Comma 3 4 3 2 2 3 2 3" xfId="17545" xr:uid="{792A35A2-A053-42C6-A662-6E5C7341D995}"/>
    <cellStyle name="Comma 3 4 3 2 2 3 2 3 2" xfId="28057" xr:uid="{FE295936-3252-404C-8B52-B2AAC85B934C}"/>
    <cellStyle name="Comma 3 4 3 2 2 3 3" xfId="14041" xr:uid="{66018737-4C93-412B-9A5C-13C17DD46680}"/>
    <cellStyle name="Comma 3 4 3 2 2 3 3 2" xfId="24553" xr:uid="{B34000AB-BBBB-455E-A3F0-C54B791E5800}"/>
    <cellStyle name="Comma 3 4 3 2 2 4" xfId="4843" xr:uid="{E9613A68-70FE-465C-A86C-0A1153B451A1}"/>
    <cellStyle name="Comma 3 4 3 2 2 4 2" xfId="8347" xr:uid="{D5916646-A689-42AC-BBB4-EBF76A659FC9}"/>
    <cellStyle name="Comma 3 4 3 2 2 4 2 2" xfId="18859" xr:uid="{B821C192-2182-4757-AE75-5BE97494CAC5}"/>
    <cellStyle name="Comma 3 4 3 2 2 4 2 2 2" xfId="29371" xr:uid="{271CFDD6-52A9-422F-BD41-3F65415C5178}"/>
    <cellStyle name="Comma 3 4 3 2 2 4 3" xfId="15355" xr:uid="{D14296C9-5DBE-4BD0-9E5D-F1DAD7CE99BA}"/>
    <cellStyle name="Comma 3 4 3 2 2 4 3 2" xfId="25867" xr:uid="{BA98C69F-51FA-468C-8F83-46FF52E8ABA3}"/>
    <cellStyle name="Comma 3 4 3 2 2 5" xfId="11851" xr:uid="{A1FFE043-5871-4F7F-A22A-EB64A4563804}"/>
    <cellStyle name="Comma 3 4 3 2 2 5 2" xfId="22363" xr:uid="{3479D17A-C67D-4424-89BE-4BED402CB228}"/>
    <cellStyle name="Comma 3 4 3 2 3" xfId="2214" xr:uid="{00000000-0005-0000-0000-0000F9020000}"/>
    <cellStyle name="Comma 3 4 3 2 3 2" xfId="5719" xr:uid="{04294062-8371-4E93-8237-5462B1FA9399}"/>
    <cellStyle name="Comma 3 4 3 2 3 2 2" xfId="9223" xr:uid="{0FA26E0C-6D26-408F-90EB-4831D8A0A3B3}"/>
    <cellStyle name="Comma 3 4 3 2 3 2 2 2" xfId="19735" xr:uid="{D33F11B2-82E0-46BD-9E1B-0D8CF709F94A}"/>
    <cellStyle name="Comma 3 4 3 2 3 2 2 2 2" xfId="30247" xr:uid="{6DC9A176-15D2-48A0-8086-1A0BA157C79A}"/>
    <cellStyle name="Comma 3 4 3 2 3 2 3" xfId="16231" xr:uid="{EA057C15-8F2D-4B58-A9CE-B1282CEA6899}"/>
    <cellStyle name="Comma 3 4 3 2 3 2 3 2" xfId="26743" xr:uid="{F9EF4A13-BF44-46E7-B16E-B5C7D8CED196}"/>
    <cellStyle name="Comma 3 4 3 2 3 3" xfId="12727" xr:uid="{CAB036E5-33FA-4F12-97B7-434C2608048B}"/>
    <cellStyle name="Comma 3 4 3 2 3 3 2" xfId="23239" xr:uid="{0890BB3C-C0E9-40B6-8B92-D2E12BD9BFDB}"/>
    <cellStyle name="Comma 3 4 3 2 4" xfId="3090" xr:uid="{00000000-0005-0000-0000-00007F010000}"/>
    <cellStyle name="Comma 3 4 3 2 4 2" xfId="6595" xr:uid="{BB7C6E4C-C1CC-40A4-B70E-D7F944FE3624}"/>
    <cellStyle name="Comma 3 4 3 2 4 2 2" xfId="10099" xr:uid="{5863E79C-2154-4D3A-8AD7-AE41C9FC83D8}"/>
    <cellStyle name="Comma 3 4 3 2 4 2 2 2" xfId="20611" xr:uid="{A989C930-EB32-4579-8865-26A045B8070F}"/>
    <cellStyle name="Comma 3 4 3 2 4 2 2 2 2" xfId="31123" xr:uid="{7A712C90-21CB-4303-A529-B84CB56D1172}"/>
    <cellStyle name="Comma 3 4 3 2 4 2 3" xfId="17107" xr:uid="{3F7A63BB-9DEC-4A79-833A-877924A37558}"/>
    <cellStyle name="Comma 3 4 3 2 4 2 3 2" xfId="27619" xr:uid="{7F701340-B827-4E02-B1A1-963C8762A21C}"/>
    <cellStyle name="Comma 3 4 3 2 4 3" xfId="13603" xr:uid="{F247E9CB-C4DF-43CE-985F-A1160632906E}"/>
    <cellStyle name="Comma 3 4 3 2 4 3 2" xfId="24115" xr:uid="{3A7D815E-F70C-455B-AA6E-76FA1DD06C40}"/>
    <cellStyle name="Comma 3 4 3 2 5" xfId="4405" xr:uid="{BFF93D68-07BC-42EE-850A-A25D614C34A9}"/>
    <cellStyle name="Comma 3 4 3 2 5 2" xfId="7909" xr:uid="{70B29744-F7AF-4C1D-8EA4-F3FEB16D733F}"/>
    <cellStyle name="Comma 3 4 3 2 5 2 2" xfId="18421" xr:uid="{F85B4E91-CFF7-4DD6-B896-4CD81F892D74}"/>
    <cellStyle name="Comma 3 4 3 2 5 2 2 2" xfId="28933" xr:uid="{062577EC-BCC4-4C61-A92A-5F4175142408}"/>
    <cellStyle name="Comma 3 4 3 2 5 3" xfId="14917" xr:uid="{65013768-94DD-4BA9-8E11-0B0F2867FE1B}"/>
    <cellStyle name="Comma 3 4 3 2 5 3 2" xfId="25429" xr:uid="{27052AE8-321A-4396-A150-74A1452DEB92}"/>
    <cellStyle name="Comma 3 4 3 2 6" xfId="11413" xr:uid="{E9999CC9-1A97-4ADD-A3BF-6AEE8E4DAF26}"/>
    <cellStyle name="Comma 3 4 3 2 6 2" xfId="21925" xr:uid="{45CAF7BB-1485-40B7-B66A-FCEADAC8149B}"/>
    <cellStyle name="Comma 3 4 3 3" xfId="1776" xr:uid="{00000000-0005-0000-0000-0000FA020000}"/>
    <cellStyle name="Comma 3 4 3 3 2" xfId="5281" xr:uid="{E619CA96-C3E7-4DCA-808A-230250A1F0EB}"/>
    <cellStyle name="Comma 3 4 3 3 2 2" xfId="8785" xr:uid="{92200A06-1ED4-4370-91E7-D3D0AE9DE1B8}"/>
    <cellStyle name="Comma 3 4 3 3 2 2 2" xfId="19297" xr:uid="{CEF9F953-503F-4FCE-9FCB-E07ADBE753E8}"/>
    <cellStyle name="Comma 3 4 3 3 2 2 2 2" xfId="29809" xr:uid="{77D801FB-5389-4DE7-8A60-66369A7BC035}"/>
    <cellStyle name="Comma 3 4 3 3 2 3" xfId="15793" xr:uid="{6B261E8E-2B74-4DB0-B0FF-08B2A427BE90}"/>
    <cellStyle name="Comma 3 4 3 3 2 3 2" xfId="26305" xr:uid="{905625B7-96BA-4DE7-A1D8-1C4AF1940AB2}"/>
    <cellStyle name="Comma 3 4 3 3 3" xfId="12289" xr:uid="{311A7213-780D-4874-944D-9C1B3D347E7C}"/>
    <cellStyle name="Comma 3 4 3 3 3 2" xfId="22801" xr:uid="{9D5A2814-43E4-4F74-9F4A-2282FD4E5352}"/>
    <cellStyle name="Comma 3 4 3 4" xfId="3967" xr:uid="{E571B2E9-D822-4C9F-883B-90A94D784C06}"/>
    <cellStyle name="Comma 3 4 3 4 2" xfId="7471" xr:uid="{4E9ED0EA-37D2-4B8B-89C7-F3A69B38CA42}"/>
    <cellStyle name="Comma 3 4 3 4 2 2" xfId="17983" xr:uid="{B642C5A1-F831-415D-AB51-C9E8F703E6DD}"/>
    <cellStyle name="Comma 3 4 3 4 2 2 2" xfId="28495" xr:uid="{04C342B0-EA90-4B80-B869-647694D7AFAD}"/>
    <cellStyle name="Comma 3 4 3 4 3" xfId="14479" xr:uid="{98489C23-1059-4EF4-BDA0-0C91BCB3BC19}"/>
    <cellStyle name="Comma 3 4 3 4 3 2" xfId="24991" xr:uid="{7EB52243-580A-4E49-BC1D-392FB4C84CAC}"/>
    <cellStyle name="Comma 3 4 3 5" xfId="10975" xr:uid="{B53ECCA0-A765-459F-BA6D-98837813740B}"/>
    <cellStyle name="Comma 3 4 3 5 2" xfId="21487" xr:uid="{0BA41E8F-AB65-4616-B0E8-D61F2D89576B}"/>
    <cellStyle name="Comma 3 4 4" xfId="316" xr:uid="{00000000-0005-0000-0000-0000FB020000}"/>
    <cellStyle name="Comma 3 4 4 2" xfId="755" xr:uid="{00000000-0005-0000-0000-0000FC020000}"/>
    <cellStyle name="Comma 3 4 4 2 2" xfId="1193" xr:uid="{00000000-0005-0000-0000-0000FD020000}"/>
    <cellStyle name="Comma 3 4 4 2 2 2" xfId="2508" xr:uid="{00000000-0005-0000-0000-0000FE020000}"/>
    <cellStyle name="Comma 3 4 4 2 2 2 2" xfId="6013" xr:uid="{92E2F02A-398B-4810-9775-BC8C3C2BF63E}"/>
    <cellStyle name="Comma 3 4 4 2 2 2 2 2" xfId="9517" xr:uid="{6AEBCC16-0FD8-4029-8E15-E48B69A91C8D}"/>
    <cellStyle name="Comma 3 4 4 2 2 2 2 2 2" xfId="20029" xr:uid="{23F28D8A-7CBB-45C8-B51F-9A24B696D0D0}"/>
    <cellStyle name="Comma 3 4 4 2 2 2 2 2 2 2" xfId="30541" xr:uid="{01ABDDA9-624F-4B8B-A52A-C508FD93ED36}"/>
    <cellStyle name="Comma 3 4 4 2 2 2 2 3" xfId="16525" xr:uid="{7B49F89B-8D39-42DD-A961-06D32D9024A3}"/>
    <cellStyle name="Comma 3 4 4 2 2 2 2 3 2" xfId="27037" xr:uid="{8C6E4DA1-B4E8-4D29-BF5C-65CCF9669223}"/>
    <cellStyle name="Comma 3 4 4 2 2 2 3" xfId="13021" xr:uid="{C6FF10FA-EEED-4EA2-8A74-503D2E5452E7}"/>
    <cellStyle name="Comma 3 4 4 2 2 2 3 2" xfId="23533" xr:uid="{975F8650-A97A-45A5-B8A3-80E5985F1DAE}"/>
    <cellStyle name="Comma 3 4 4 2 2 3" xfId="3384" xr:uid="{00000000-0005-0000-0000-000083010000}"/>
    <cellStyle name="Comma 3 4 4 2 2 3 2" xfId="6889" xr:uid="{4DAAD86F-31B1-440A-8611-872EB5030BE1}"/>
    <cellStyle name="Comma 3 4 4 2 2 3 2 2" xfId="10393" xr:uid="{304211E4-DA21-4905-9BC5-BDE80C5894DA}"/>
    <cellStyle name="Comma 3 4 4 2 2 3 2 2 2" xfId="20905" xr:uid="{2D8F772F-41D0-4F05-B3BA-C81BB046E962}"/>
    <cellStyle name="Comma 3 4 4 2 2 3 2 2 2 2" xfId="31417" xr:uid="{2647A145-4FC8-4BBA-8190-C393F44A5087}"/>
    <cellStyle name="Comma 3 4 4 2 2 3 2 3" xfId="17401" xr:uid="{0FF3A49C-D229-4F1B-A6C8-A11679F29FDD}"/>
    <cellStyle name="Comma 3 4 4 2 2 3 2 3 2" xfId="27913" xr:uid="{261A2C38-5A45-4678-A071-AA93FFA669AA}"/>
    <cellStyle name="Comma 3 4 4 2 2 3 3" xfId="13897" xr:uid="{81F79C6D-C5E5-4171-ACB8-E93FC78BF0C8}"/>
    <cellStyle name="Comma 3 4 4 2 2 3 3 2" xfId="24409" xr:uid="{BDD6792A-A84A-4418-A099-18EFEE59888F}"/>
    <cellStyle name="Comma 3 4 4 2 2 4" xfId="4699" xr:uid="{DAB4D279-8CDC-415E-87AC-F02AB179AB3B}"/>
    <cellStyle name="Comma 3 4 4 2 2 4 2" xfId="8203" xr:uid="{10E398A8-7DF8-45DF-91C1-E1673D031380}"/>
    <cellStyle name="Comma 3 4 4 2 2 4 2 2" xfId="18715" xr:uid="{5ADE4DE3-EE2D-43CE-B660-90C7037B864D}"/>
    <cellStyle name="Comma 3 4 4 2 2 4 2 2 2" xfId="29227" xr:uid="{94C246FF-61BE-4009-9B75-6D1867CFEFF5}"/>
    <cellStyle name="Comma 3 4 4 2 2 4 3" xfId="15211" xr:uid="{4E1AB099-5BF9-4031-9D6D-C560CE3CB301}"/>
    <cellStyle name="Comma 3 4 4 2 2 4 3 2" xfId="25723" xr:uid="{3E5EEE1D-90C9-4F22-B3EB-89BDA579B3E7}"/>
    <cellStyle name="Comma 3 4 4 2 2 5" xfId="11707" xr:uid="{8B64E8BE-D303-48C4-A4BE-0D0648B1D698}"/>
    <cellStyle name="Comma 3 4 4 2 2 5 2" xfId="22219" xr:uid="{715CDEF4-D3BA-4C73-A94E-D653DA179742}"/>
    <cellStyle name="Comma 3 4 4 2 3" xfId="2070" xr:uid="{00000000-0005-0000-0000-0000FF020000}"/>
    <cellStyle name="Comma 3 4 4 2 3 2" xfId="5575" xr:uid="{A6FE9A3E-6873-4EA5-A051-26E496A0CBA9}"/>
    <cellStyle name="Comma 3 4 4 2 3 2 2" xfId="9079" xr:uid="{D401FA07-D41E-4FDD-BF6E-C54B91C2A831}"/>
    <cellStyle name="Comma 3 4 4 2 3 2 2 2" xfId="19591" xr:uid="{70AA9CAC-20DB-4588-B5C9-914532CBC235}"/>
    <cellStyle name="Comma 3 4 4 2 3 2 2 2 2" xfId="30103" xr:uid="{C2F9233E-BAF6-48B7-846D-564C878F2AB6}"/>
    <cellStyle name="Comma 3 4 4 2 3 2 3" xfId="16087" xr:uid="{82873242-864E-4AE4-BB7E-398953D500CD}"/>
    <cellStyle name="Comma 3 4 4 2 3 2 3 2" xfId="26599" xr:uid="{5C648C0D-0A11-4892-9EB8-30D94555E95D}"/>
    <cellStyle name="Comma 3 4 4 2 3 3" xfId="12583" xr:uid="{9292C0E8-76F8-43F1-9E7A-EB4559FF4CC7}"/>
    <cellStyle name="Comma 3 4 4 2 3 3 2" xfId="23095" xr:uid="{93DC971E-2C33-4898-A925-825F1011AF30}"/>
    <cellStyle name="Comma 3 4 4 2 4" xfId="2946" xr:uid="{00000000-0005-0000-0000-000082010000}"/>
    <cellStyle name="Comma 3 4 4 2 4 2" xfId="6451" xr:uid="{D357CAE2-884A-4416-8E1F-E090E0287386}"/>
    <cellStyle name="Comma 3 4 4 2 4 2 2" xfId="9955" xr:uid="{05908ED6-9EB5-4DA8-BE1C-664E10537970}"/>
    <cellStyle name="Comma 3 4 4 2 4 2 2 2" xfId="20467" xr:uid="{EFC47D0B-1EA9-49D9-B207-8A832C73F202}"/>
    <cellStyle name="Comma 3 4 4 2 4 2 2 2 2" xfId="30979" xr:uid="{0F8C4FD7-DD5E-4F73-AC0B-BAA5DFCAC493}"/>
    <cellStyle name="Comma 3 4 4 2 4 2 3" xfId="16963" xr:uid="{3D90F47C-71FF-410A-9AFE-371B84EC9521}"/>
    <cellStyle name="Comma 3 4 4 2 4 2 3 2" xfId="27475" xr:uid="{03E9B890-5673-4B06-92EC-E9C7DF12B029}"/>
    <cellStyle name="Comma 3 4 4 2 4 3" xfId="13459" xr:uid="{A01A647C-8AC1-4D56-B72D-CF752776BDD4}"/>
    <cellStyle name="Comma 3 4 4 2 4 3 2" xfId="23971" xr:uid="{EC0BBC42-CDC8-428D-BFF2-D526CEFC40CA}"/>
    <cellStyle name="Comma 3 4 4 2 5" xfId="4261" xr:uid="{F8A902FB-B7E1-4405-BED4-CC780B19BA02}"/>
    <cellStyle name="Comma 3 4 4 2 5 2" xfId="7765" xr:uid="{471AA676-CAB7-4E29-8598-D7A273043209}"/>
    <cellStyle name="Comma 3 4 4 2 5 2 2" xfId="18277" xr:uid="{32CECC79-A081-42C0-A80F-67258C684E85}"/>
    <cellStyle name="Comma 3 4 4 2 5 2 2 2" xfId="28789" xr:uid="{CDD8A76A-0F7F-4D22-8CF9-9A2552C067EE}"/>
    <cellStyle name="Comma 3 4 4 2 5 3" xfId="14773" xr:uid="{8E17B0D3-5831-4977-A000-3F322F0FAA48}"/>
    <cellStyle name="Comma 3 4 4 2 5 3 2" xfId="25285" xr:uid="{9FCE2B3A-6A51-4E18-B039-F47E55F15894}"/>
    <cellStyle name="Comma 3 4 4 2 6" xfId="11269" xr:uid="{7AFC209C-C29A-4BBC-A658-94D6A8FBECBD}"/>
    <cellStyle name="Comma 3 4 4 2 6 2" xfId="21781" xr:uid="{21C7FA09-95D2-4EA0-B1E6-53E241EC6838}"/>
    <cellStyle name="Comma 3 4 4 3" xfId="1632" xr:uid="{00000000-0005-0000-0000-000000030000}"/>
    <cellStyle name="Comma 3 4 4 3 2" xfId="5137" xr:uid="{5485B1D7-7B20-4A21-BFDD-DED7A9B271C0}"/>
    <cellStyle name="Comma 3 4 4 3 2 2" xfId="8641" xr:uid="{0ECAA2BA-95C8-40A3-9819-8AA37708B112}"/>
    <cellStyle name="Comma 3 4 4 3 2 2 2" xfId="19153" xr:uid="{EF72BFEA-0B17-4D20-8A5D-8DD7478FCAD0}"/>
    <cellStyle name="Comma 3 4 4 3 2 2 2 2" xfId="29665" xr:uid="{643EB3EF-2028-496B-87FB-F1EA18C0E166}"/>
    <cellStyle name="Comma 3 4 4 3 2 3" xfId="15649" xr:uid="{DAC37729-D670-4071-B91A-678D4C63DDF5}"/>
    <cellStyle name="Comma 3 4 4 3 2 3 2" xfId="26161" xr:uid="{56229D56-74DD-45E9-B67A-F0DDB6461634}"/>
    <cellStyle name="Comma 3 4 4 3 3" xfId="12145" xr:uid="{83C0BF0B-0279-405E-A6BC-F0D48D473908}"/>
    <cellStyle name="Comma 3 4 4 3 3 2" xfId="22657" xr:uid="{5CBA5556-DF98-4673-8FCE-EEF8C58B6A83}"/>
    <cellStyle name="Comma 3 4 4 4" xfId="3823" xr:uid="{CD67FFDE-81EB-4304-9762-7AB60E4804C5}"/>
    <cellStyle name="Comma 3 4 4 4 2" xfId="7327" xr:uid="{3BFB3D96-A5B8-4C6C-83AF-B76AE5FEDC12}"/>
    <cellStyle name="Comma 3 4 4 4 2 2" xfId="17839" xr:uid="{B6192102-C4F2-474D-961C-F8336C83A446}"/>
    <cellStyle name="Comma 3 4 4 4 2 2 2" xfId="28351" xr:uid="{1D19CED0-61B3-47DF-AB1D-DA04BC721388}"/>
    <cellStyle name="Comma 3 4 4 4 3" xfId="14335" xr:uid="{89E93B6B-01C5-45D2-BE2D-21A56BC78802}"/>
    <cellStyle name="Comma 3 4 4 4 3 2" xfId="24847" xr:uid="{81B53C89-F608-414D-8819-5C23CF4A2A98}"/>
    <cellStyle name="Comma 3 4 4 5" xfId="10831" xr:uid="{D4DCB779-BBF5-46F5-83C3-6A48B20FBE83}"/>
    <cellStyle name="Comma 3 4 4 5 2" xfId="21343" xr:uid="{8EE4358A-7FFA-40A4-8399-356ED0FA4163}"/>
    <cellStyle name="Comma 3 4 5" xfId="611" xr:uid="{00000000-0005-0000-0000-000001030000}"/>
    <cellStyle name="Comma 3 4 5 2" xfId="1049" xr:uid="{00000000-0005-0000-0000-000002030000}"/>
    <cellStyle name="Comma 3 4 5 2 2" xfId="2364" xr:uid="{00000000-0005-0000-0000-000003030000}"/>
    <cellStyle name="Comma 3 4 5 2 2 2" xfId="5869" xr:uid="{271F679A-CC63-4F03-9DA3-E8394414A4DE}"/>
    <cellStyle name="Comma 3 4 5 2 2 2 2" xfId="9373" xr:uid="{933E3E80-C041-4F82-A9F7-B20AAE5B2013}"/>
    <cellStyle name="Comma 3 4 5 2 2 2 2 2" xfId="19885" xr:uid="{5A4B9221-3D3C-4CA0-B93A-AAEB63B3E4CC}"/>
    <cellStyle name="Comma 3 4 5 2 2 2 2 2 2" xfId="30397" xr:uid="{10FFD9F6-1EEE-4DE3-B79D-7701ECF4922B}"/>
    <cellStyle name="Comma 3 4 5 2 2 2 3" xfId="16381" xr:uid="{90EBA1CA-C1F7-4766-92C8-2EE0F5EA9BD4}"/>
    <cellStyle name="Comma 3 4 5 2 2 2 3 2" xfId="26893" xr:uid="{CECA8A6B-B71B-4F8F-ABA8-CED9A1AC7E28}"/>
    <cellStyle name="Comma 3 4 5 2 2 3" xfId="12877" xr:uid="{21B0B6EC-799C-47D9-8D5D-1AFEE2AB9AB2}"/>
    <cellStyle name="Comma 3 4 5 2 2 3 2" xfId="23389" xr:uid="{F664BE8F-F8AF-4375-8B3A-0E0F76B7EF58}"/>
    <cellStyle name="Comma 3 4 5 2 3" xfId="3240" xr:uid="{00000000-0005-0000-0000-000085010000}"/>
    <cellStyle name="Comma 3 4 5 2 3 2" xfId="6745" xr:uid="{5E7F3073-AB30-4807-883C-E4CB3F0CC329}"/>
    <cellStyle name="Comma 3 4 5 2 3 2 2" xfId="10249" xr:uid="{1E72F606-4F62-427C-953A-0C5714395BC2}"/>
    <cellStyle name="Comma 3 4 5 2 3 2 2 2" xfId="20761" xr:uid="{FF958B53-190D-47D8-BAF8-AC974CFF6095}"/>
    <cellStyle name="Comma 3 4 5 2 3 2 2 2 2" xfId="31273" xr:uid="{2F0E1462-5AD9-44B0-AA32-4A7CA804D251}"/>
    <cellStyle name="Comma 3 4 5 2 3 2 3" xfId="17257" xr:uid="{54BF1BFF-8A86-43DC-A9D7-7AF67C345F71}"/>
    <cellStyle name="Comma 3 4 5 2 3 2 3 2" xfId="27769" xr:uid="{4C3FA03F-C33C-40C0-9D31-D8081ECAF7A8}"/>
    <cellStyle name="Comma 3 4 5 2 3 3" xfId="13753" xr:uid="{A18BE054-02B6-4DEE-8E83-751AB9526C16}"/>
    <cellStyle name="Comma 3 4 5 2 3 3 2" xfId="24265" xr:uid="{33DB6B02-3685-4EB6-B2E5-0923E77C629E}"/>
    <cellStyle name="Comma 3 4 5 2 4" xfId="4555" xr:uid="{AE5B63DA-C11D-42DE-877D-270171047090}"/>
    <cellStyle name="Comma 3 4 5 2 4 2" xfId="8059" xr:uid="{5F29E0AA-F4A9-42DE-9C29-3A50ACAEBDD1}"/>
    <cellStyle name="Comma 3 4 5 2 4 2 2" xfId="18571" xr:uid="{95B1EA0C-EB8A-4F45-9A1C-CF80B491DAE3}"/>
    <cellStyle name="Comma 3 4 5 2 4 2 2 2" xfId="29083" xr:uid="{5FA8306F-C412-4276-9C25-D81E08BCCB29}"/>
    <cellStyle name="Comma 3 4 5 2 4 3" xfId="15067" xr:uid="{E876D496-C84E-469A-A24A-883AB71B936A}"/>
    <cellStyle name="Comma 3 4 5 2 4 3 2" xfId="25579" xr:uid="{7DBA3784-0E02-4E29-8ACA-F0A6A30DC3E2}"/>
    <cellStyle name="Comma 3 4 5 2 5" xfId="11563" xr:uid="{C3F4367D-F821-4578-9CEB-05F56B924A82}"/>
    <cellStyle name="Comma 3 4 5 2 5 2" xfId="22075" xr:uid="{D35365B3-3086-4F16-B6EC-132FCB96CFA0}"/>
    <cellStyle name="Comma 3 4 5 3" xfId="1926" xr:uid="{00000000-0005-0000-0000-000004030000}"/>
    <cellStyle name="Comma 3 4 5 3 2" xfId="5431" xr:uid="{C4F9C629-0FE3-4349-B27B-7075694963F3}"/>
    <cellStyle name="Comma 3 4 5 3 2 2" xfId="8935" xr:uid="{5D97C3FC-A91B-42A3-8D9B-34E30D119B7F}"/>
    <cellStyle name="Comma 3 4 5 3 2 2 2" xfId="19447" xr:uid="{B1D9A66A-3D2D-4CB0-B15A-1024EF8FE40F}"/>
    <cellStyle name="Comma 3 4 5 3 2 2 2 2" xfId="29959" xr:uid="{C9A76A1C-2D75-4795-9791-3E55394CB96B}"/>
    <cellStyle name="Comma 3 4 5 3 2 3" xfId="15943" xr:uid="{7EF62381-7C86-46CF-AE6A-B764D7CE9A78}"/>
    <cellStyle name="Comma 3 4 5 3 2 3 2" xfId="26455" xr:uid="{5CC525BA-2CDB-42B0-99E4-D38842A880FD}"/>
    <cellStyle name="Comma 3 4 5 3 3" xfId="12439" xr:uid="{7498E02F-58B3-4368-9BFA-BBBDB80D02A7}"/>
    <cellStyle name="Comma 3 4 5 3 3 2" xfId="22951" xr:uid="{16D21F61-D32B-4E62-804B-372EC13F6C4F}"/>
    <cellStyle name="Comma 3 4 5 4" xfId="2802" xr:uid="{00000000-0005-0000-0000-000084010000}"/>
    <cellStyle name="Comma 3 4 5 4 2" xfId="6307" xr:uid="{FA4DBF8E-5A3D-4F6F-9B5D-CA3BCDA6A3ED}"/>
    <cellStyle name="Comma 3 4 5 4 2 2" xfId="9811" xr:uid="{A781C397-4035-4585-8219-398849346F5E}"/>
    <cellStyle name="Comma 3 4 5 4 2 2 2" xfId="20323" xr:uid="{0B8C8560-023D-42A2-80E8-E8C16CF83BDB}"/>
    <cellStyle name="Comma 3 4 5 4 2 2 2 2" xfId="30835" xr:uid="{9092BB97-6523-45AC-A6E7-0299B40B104E}"/>
    <cellStyle name="Comma 3 4 5 4 2 3" xfId="16819" xr:uid="{E49BDFF3-6D97-4E38-AA16-1E1C726A2C94}"/>
    <cellStyle name="Comma 3 4 5 4 2 3 2" xfId="27331" xr:uid="{F09F577D-E9EB-4993-94B2-C4DCA42C9DC8}"/>
    <cellStyle name="Comma 3 4 5 4 3" xfId="13315" xr:uid="{EE26543D-34C4-4203-967C-AB19F106FD90}"/>
    <cellStyle name="Comma 3 4 5 4 3 2" xfId="23827" xr:uid="{0279355F-AF8F-4BB1-AB42-43A2A9F1BB2A}"/>
    <cellStyle name="Comma 3 4 5 5" xfId="4117" xr:uid="{21634568-024E-4846-8968-0AE6D42A48D1}"/>
    <cellStyle name="Comma 3 4 5 5 2" xfId="7621" xr:uid="{92D26AB7-14A1-4489-869E-DBFF9A330849}"/>
    <cellStyle name="Comma 3 4 5 5 2 2" xfId="18133" xr:uid="{BEF9124A-BA2C-4A1C-B3B3-2BF38F45F7C4}"/>
    <cellStyle name="Comma 3 4 5 5 2 2 2" xfId="28645" xr:uid="{2DC4476C-504F-4487-9A41-B59FBA92DFEC}"/>
    <cellStyle name="Comma 3 4 5 5 3" xfId="14629" xr:uid="{CA11E9BA-6FEF-4DCC-A247-2A844670C50D}"/>
    <cellStyle name="Comma 3 4 5 5 3 2" xfId="25141" xr:uid="{17FBE011-E6C8-4853-9842-3E2C5DDE3647}"/>
    <cellStyle name="Comma 3 4 5 6" xfId="11125" xr:uid="{48005147-82AE-40E1-AFB3-25F787282DCD}"/>
    <cellStyle name="Comma 3 4 5 6 2" xfId="21637" xr:uid="{0F9A9332-78E2-48C6-A1BF-5FD9C0EFA954}"/>
    <cellStyle name="Comma 3 4 6" xfId="1488" xr:uid="{00000000-0005-0000-0000-000005030000}"/>
    <cellStyle name="Comma 3 4 6 2" xfId="4993" xr:uid="{9EBB2711-8DE1-4B9D-98FF-B9D5BD062F85}"/>
    <cellStyle name="Comma 3 4 6 2 2" xfId="8497" xr:uid="{48332C4F-9962-4924-B13A-0D32EE7E378C}"/>
    <cellStyle name="Comma 3 4 6 2 2 2" xfId="19009" xr:uid="{09789B80-A0A0-4C7F-B03A-1952CEAB2E72}"/>
    <cellStyle name="Comma 3 4 6 2 2 2 2" xfId="29521" xr:uid="{3291AF01-189E-441F-AF40-0216AE23C68A}"/>
    <cellStyle name="Comma 3 4 6 2 3" xfId="15505" xr:uid="{50BC53C1-1A3E-4187-966A-68CD4C1691E2}"/>
    <cellStyle name="Comma 3 4 6 2 3 2" xfId="26017" xr:uid="{423A62E9-D8A2-4F47-9AC0-08C0183A2A2A}"/>
    <cellStyle name="Comma 3 4 6 3" xfId="12001" xr:uid="{120970A4-F89F-4B66-8240-D9D38FD80CCA}"/>
    <cellStyle name="Comma 3 4 6 3 2" xfId="22513" xr:uid="{AA9B9143-9070-47E8-B71B-C5FA5A069B7C}"/>
    <cellStyle name="Comma 3 4 7" xfId="3679" xr:uid="{1C7B81B9-0819-4763-8B4F-A78CD1FAB50B}"/>
    <cellStyle name="Comma 3 4 7 2" xfId="7183" xr:uid="{C6B9C11C-E39A-4EFB-B9D0-D9A6F7A7CCC3}"/>
    <cellStyle name="Comma 3 4 7 2 2" xfId="17695" xr:uid="{D84361D8-1FAB-4595-88D4-C72AC1BB4C0A}"/>
    <cellStyle name="Comma 3 4 7 2 2 2" xfId="28207" xr:uid="{D90BE408-D791-41EE-8C57-8304AAA5A6D0}"/>
    <cellStyle name="Comma 3 4 7 3" xfId="14191" xr:uid="{AAEAFE5C-0942-4D10-9965-A5721A644405}"/>
    <cellStyle name="Comma 3 4 7 3 2" xfId="24703" xr:uid="{DC52C8E0-0676-4008-8608-19622CE55E2E}"/>
    <cellStyle name="Comma 3 4 8" xfId="10687" xr:uid="{23269DAA-E0B9-4B15-80BD-C10D9C8861FE}"/>
    <cellStyle name="Comma 3 4 8 2" xfId="21199" xr:uid="{04AF2ADD-62CD-4FCF-B22F-41E5176855C0}"/>
    <cellStyle name="Comma 3 5" xfId="212" xr:uid="{00000000-0005-0000-0000-000006030000}"/>
    <cellStyle name="Comma 3 5 2" xfId="500" xr:uid="{00000000-0005-0000-0000-000007030000}"/>
    <cellStyle name="Comma 3 5 2 2" xfId="939" xr:uid="{00000000-0005-0000-0000-000008030000}"/>
    <cellStyle name="Comma 3 5 2 2 2" xfId="1377" xr:uid="{00000000-0005-0000-0000-000009030000}"/>
    <cellStyle name="Comma 3 5 2 2 2 2" xfId="2692" xr:uid="{00000000-0005-0000-0000-00000A030000}"/>
    <cellStyle name="Comma 3 5 2 2 2 2 2" xfId="6197" xr:uid="{A24313C7-B4A5-4750-8545-0619E0F1C123}"/>
    <cellStyle name="Comma 3 5 2 2 2 2 2 2" xfId="9701" xr:uid="{1C8C2D95-848E-4012-B799-773759E0A29A}"/>
    <cellStyle name="Comma 3 5 2 2 2 2 2 2 2" xfId="20213" xr:uid="{3882D5AB-8FBD-463D-B416-4E8D19D2C136}"/>
    <cellStyle name="Comma 3 5 2 2 2 2 2 2 2 2" xfId="30725" xr:uid="{371D15FB-175B-41C6-8D14-82CB4AC28081}"/>
    <cellStyle name="Comma 3 5 2 2 2 2 2 3" xfId="16709" xr:uid="{649A41A7-FD9A-4EC9-A3A4-C6720EB06B9C}"/>
    <cellStyle name="Comma 3 5 2 2 2 2 2 3 2" xfId="27221" xr:uid="{FFF7830D-A88A-43D0-B4DF-65847B998099}"/>
    <cellStyle name="Comma 3 5 2 2 2 2 3" xfId="13205" xr:uid="{C4A1FB8C-8451-46CC-843F-E7C8D61BC175}"/>
    <cellStyle name="Comma 3 5 2 2 2 2 3 2" xfId="23717" xr:uid="{E68A0ABB-5DDD-4F49-A864-BD60466448D5}"/>
    <cellStyle name="Comma 3 5 2 2 2 3" xfId="3568" xr:uid="{00000000-0005-0000-0000-000089010000}"/>
    <cellStyle name="Comma 3 5 2 2 2 3 2" xfId="7073" xr:uid="{B8AA1027-57EA-4057-B1F6-5146C14A640E}"/>
    <cellStyle name="Comma 3 5 2 2 2 3 2 2" xfId="10577" xr:uid="{5801A7E4-18CB-46BB-8A71-DF494842785B}"/>
    <cellStyle name="Comma 3 5 2 2 2 3 2 2 2" xfId="21089" xr:uid="{AC37E08B-83DA-4113-BBD8-D61FF89138AC}"/>
    <cellStyle name="Comma 3 5 2 2 2 3 2 2 2 2" xfId="31601" xr:uid="{BE3BD077-D947-4806-9221-7321DCB3FB72}"/>
    <cellStyle name="Comma 3 5 2 2 2 3 2 3" xfId="17585" xr:uid="{FF3F7F1F-0BB7-4C27-80FF-59288E63120D}"/>
    <cellStyle name="Comma 3 5 2 2 2 3 2 3 2" xfId="28097" xr:uid="{8B6A3D35-97E0-49C0-BFF1-AFB27297F32A}"/>
    <cellStyle name="Comma 3 5 2 2 2 3 3" xfId="14081" xr:uid="{23310650-5149-4DE7-8C8A-FE4C77214021}"/>
    <cellStyle name="Comma 3 5 2 2 2 3 3 2" xfId="24593" xr:uid="{E29B0468-A155-4D35-9FF6-31A49231D2DD}"/>
    <cellStyle name="Comma 3 5 2 2 2 4" xfId="4883" xr:uid="{D309ED2A-03FB-4F02-B161-8430518ED6DD}"/>
    <cellStyle name="Comma 3 5 2 2 2 4 2" xfId="8387" xr:uid="{77E03EA8-1AA6-4357-A745-F263D64192A4}"/>
    <cellStyle name="Comma 3 5 2 2 2 4 2 2" xfId="18899" xr:uid="{521C4590-3FF3-409E-A199-824614173DA1}"/>
    <cellStyle name="Comma 3 5 2 2 2 4 2 2 2" xfId="29411" xr:uid="{C302FE68-D611-4E6B-A432-78DC7E8571CA}"/>
    <cellStyle name="Comma 3 5 2 2 2 4 3" xfId="15395" xr:uid="{50DCC3B5-DC0B-449F-BB3B-74DBAED52E07}"/>
    <cellStyle name="Comma 3 5 2 2 2 4 3 2" xfId="25907" xr:uid="{4E4757F0-D4A4-41E1-AE95-17E0DFB776C2}"/>
    <cellStyle name="Comma 3 5 2 2 2 5" xfId="11891" xr:uid="{7FF1EA8F-4B91-4E35-A9F9-AD69E5B8A1F0}"/>
    <cellStyle name="Comma 3 5 2 2 2 5 2" xfId="22403" xr:uid="{944210D4-4395-4796-B62C-15E3ACCED48F}"/>
    <cellStyle name="Comma 3 5 2 2 3" xfId="2254" xr:uid="{00000000-0005-0000-0000-00000B030000}"/>
    <cellStyle name="Comma 3 5 2 2 3 2" xfId="5759" xr:uid="{C493BE33-9288-4253-B765-7B2F64EB55CC}"/>
    <cellStyle name="Comma 3 5 2 2 3 2 2" xfId="9263" xr:uid="{32B06C06-4ECA-43DE-AF84-B7AAF360C21F}"/>
    <cellStyle name="Comma 3 5 2 2 3 2 2 2" xfId="19775" xr:uid="{62B62434-58AD-43C5-BC32-FDA8B71C71EA}"/>
    <cellStyle name="Comma 3 5 2 2 3 2 2 2 2" xfId="30287" xr:uid="{BE54AE0F-5081-462B-BD6B-52AE9E256D51}"/>
    <cellStyle name="Comma 3 5 2 2 3 2 3" xfId="16271" xr:uid="{17CE0135-DF9D-4E9E-AFC7-979368859812}"/>
    <cellStyle name="Comma 3 5 2 2 3 2 3 2" xfId="26783" xr:uid="{6FF3DE0F-1ECB-43CB-A95E-DDA8B0E2393C}"/>
    <cellStyle name="Comma 3 5 2 2 3 3" xfId="12767" xr:uid="{8289A96B-AAF2-461C-84A4-0C00721A3951}"/>
    <cellStyle name="Comma 3 5 2 2 3 3 2" xfId="23279" xr:uid="{2ADE71E6-5FD4-45C0-A74C-E409E375228C}"/>
    <cellStyle name="Comma 3 5 2 2 4" xfId="3130" xr:uid="{00000000-0005-0000-0000-000088010000}"/>
    <cellStyle name="Comma 3 5 2 2 4 2" xfId="6635" xr:uid="{70346822-8587-4F0F-918C-38B16EEFF083}"/>
    <cellStyle name="Comma 3 5 2 2 4 2 2" xfId="10139" xr:uid="{60C49216-12AA-4BC0-8264-CDE5E5148F28}"/>
    <cellStyle name="Comma 3 5 2 2 4 2 2 2" xfId="20651" xr:uid="{9927554E-6353-411C-8CAD-A96B3631EBD1}"/>
    <cellStyle name="Comma 3 5 2 2 4 2 2 2 2" xfId="31163" xr:uid="{60A9DAF1-E6AF-4C18-B2F3-3114C0BF7ACC}"/>
    <cellStyle name="Comma 3 5 2 2 4 2 3" xfId="17147" xr:uid="{0F5DA3A2-B443-42FB-8CC5-76C0AD2BEDA6}"/>
    <cellStyle name="Comma 3 5 2 2 4 2 3 2" xfId="27659" xr:uid="{BE7A8DAA-7B7F-4EA8-819C-BCCC4BED0C5E}"/>
    <cellStyle name="Comma 3 5 2 2 4 3" xfId="13643" xr:uid="{1D87C39E-32DA-49F9-AE69-BA74AF181B35}"/>
    <cellStyle name="Comma 3 5 2 2 4 3 2" xfId="24155" xr:uid="{DF64F578-75A3-464F-9B37-1408236CF3D5}"/>
    <cellStyle name="Comma 3 5 2 2 5" xfId="4445" xr:uid="{AE60DD7F-14D2-435D-9315-6D53ECA1C371}"/>
    <cellStyle name="Comma 3 5 2 2 5 2" xfId="7949" xr:uid="{A1A9A836-CE1D-49A1-BE90-BE9361BDD42B}"/>
    <cellStyle name="Comma 3 5 2 2 5 2 2" xfId="18461" xr:uid="{BC399502-88F9-4B75-80C5-47C623BB7A3F}"/>
    <cellStyle name="Comma 3 5 2 2 5 2 2 2" xfId="28973" xr:uid="{043280EC-9E0B-4AAD-8444-D7BE5DD7C94D}"/>
    <cellStyle name="Comma 3 5 2 2 5 3" xfId="14957" xr:uid="{6FA2402E-04D7-4A37-BB46-FCFEAFB767E8}"/>
    <cellStyle name="Comma 3 5 2 2 5 3 2" xfId="25469" xr:uid="{A104F6F3-4911-47EB-A18E-133E338FD6C6}"/>
    <cellStyle name="Comma 3 5 2 2 6" xfId="11453" xr:uid="{D805BEC5-8737-406C-8A91-E7F07ABC0339}"/>
    <cellStyle name="Comma 3 5 2 2 6 2" xfId="21965" xr:uid="{EE5F65E0-8F33-4B83-9636-CF70232F4864}"/>
    <cellStyle name="Comma 3 5 2 3" xfId="1816" xr:uid="{00000000-0005-0000-0000-00000C030000}"/>
    <cellStyle name="Comma 3 5 2 3 2" xfId="5321" xr:uid="{8DDB7AA4-6652-4C02-8FED-86BF15A2BE37}"/>
    <cellStyle name="Comma 3 5 2 3 2 2" xfId="8825" xr:uid="{096EA0A3-53D0-46C3-A6B8-122495E45342}"/>
    <cellStyle name="Comma 3 5 2 3 2 2 2" xfId="19337" xr:uid="{2C04E871-FAEC-4C3A-A29F-35E82B6039E4}"/>
    <cellStyle name="Comma 3 5 2 3 2 2 2 2" xfId="29849" xr:uid="{043AC02A-B3E1-4CE1-814D-4FDAAA32B749}"/>
    <cellStyle name="Comma 3 5 2 3 2 3" xfId="15833" xr:uid="{C5905587-AF1A-48EC-B77E-CE2A915358E4}"/>
    <cellStyle name="Comma 3 5 2 3 2 3 2" xfId="26345" xr:uid="{F0B6DE9D-32B4-478C-B7B2-465DE733758E}"/>
    <cellStyle name="Comma 3 5 2 3 3" xfId="12329" xr:uid="{96B96AC2-FB08-4E62-A928-285DFA516B8F}"/>
    <cellStyle name="Comma 3 5 2 3 3 2" xfId="22841" xr:uid="{F874E8C8-AC7A-42FE-B0E5-D4D4820CAA94}"/>
    <cellStyle name="Comma 3 5 2 4" xfId="4007" xr:uid="{78A6C46B-FCA6-418D-9757-C8805BDE5020}"/>
    <cellStyle name="Comma 3 5 2 4 2" xfId="7511" xr:uid="{423006F0-9729-4E76-B06B-FD0C676BF329}"/>
    <cellStyle name="Comma 3 5 2 4 2 2" xfId="18023" xr:uid="{B544D09F-724E-46D9-919A-F59883DBC8C5}"/>
    <cellStyle name="Comma 3 5 2 4 2 2 2" xfId="28535" xr:uid="{75849D8B-EE6F-4DD8-8029-E447A3D4B44A}"/>
    <cellStyle name="Comma 3 5 2 4 3" xfId="14519" xr:uid="{2A095F26-42D8-4D28-998C-F9350074C45F}"/>
    <cellStyle name="Comma 3 5 2 4 3 2" xfId="25031" xr:uid="{1DBE7508-D8BA-47B2-8B1C-9D6797371CCA}"/>
    <cellStyle name="Comma 3 5 2 5" xfId="11015" xr:uid="{D66D5BD2-7FFA-4911-87E1-1FB092C3EE87}"/>
    <cellStyle name="Comma 3 5 2 5 2" xfId="21527" xr:uid="{F679AA5F-743B-48F4-B229-4311C8B70AE7}"/>
    <cellStyle name="Comma 3 5 3" xfId="356" xr:uid="{00000000-0005-0000-0000-00000D030000}"/>
    <cellStyle name="Comma 3 5 3 2" xfId="795" xr:uid="{00000000-0005-0000-0000-00000E030000}"/>
    <cellStyle name="Comma 3 5 3 2 2" xfId="1233" xr:uid="{00000000-0005-0000-0000-00000F030000}"/>
    <cellStyle name="Comma 3 5 3 2 2 2" xfId="2548" xr:uid="{00000000-0005-0000-0000-000010030000}"/>
    <cellStyle name="Comma 3 5 3 2 2 2 2" xfId="6053" xr:uid="{510ACA98-37AE-440B-8D71-F65650023EEF}"/>
    <cellStyle name="Comma 3 5 3 2 2 2 2 2" xfId="9557" xr:uid="{F7CF1881-280C-4A36-8DEB-A3F8E5339E32}"/>
    <cellStyle name="Comma 3 5 3 2 2 2 2 2 2" xfId="20069" xr:uid="{6D7F6788-F7CD-4D64-A21D-B8A5C75788A6}"/>
    <cellStyle name="Comma 3 5 3 2 2 2 2 2 2 2" xfId="30581" xr:uid="{420E243E-BDFE-4503-B7B0-EDD0A2E57DEB}"/>
    <cellStyle name="Comma 3 5 3 2 2 2 2 3" xfId="16565" xr:uid="{B7A8DB73-C75B-4565-A1E7-D401C0385742}"/>
    <cellStyle name="Comma 3 5 3 2 2 2 2 3 2" xfId="27077" xr:uid="{003653E5-E11E-4AF7-947F-4B2B0EA51BFF}"/>
    <cellStyle name="Comma 3 5 3 2 2 2 3" xfId="13061" xr:uid="{C7CE0EFC-93B3-4286-BD6F-E3552B457009}"/>
    <cellStyle name="Comma 3 5 3 2 2 2 3 2" xfId="23573" xr:uid="{2129B470-CC43-49C9-9347-F22900996DE8}"/>
    <cellStyle name="Comma 3 5 3 2 2 3" xfId="3424" xr:uid="{00000000-0005-0000-0000-00008C010000}"/>
    <cellStyle name="Comma 3 5 3 2 2 3 2" xfId="6929" xr:uid="{31538DCE-8223-4448-A899-1632103678DF}"/>
    <cellStyle name="Comma 3 5 3 2 2 3 2 2" xfId="10433" xr:uid="{11934C26-7B8E-424C-AC31-21FE4DBCBBD1}"/>
    <cellStyle name="Comma 3 5 3 2 2 3 2 2 2" xfId="20945" xr:uid="{466941BD-943C-4EB1-B2DA-842D8EEC5DD9}"/>
    <cellStyle name="Comma 3 5 3 2 2 3 2 2 2 2" xfId="31457" xr:uid="{C7326E83-9CC6-4C8B-AED2-6BD828778D5F}"/>
    <cellStyle name="Comma 3 5 3 2 2 3 2 3" xfId="17441" xr:uid="{73B73468-2F53-4519-BA97-E67DC01689D3}"/>
    <cellStyle name="Comma 3 5 3 2 2 3 2 3 2" xfId="27953" xr:uid="{8F2DC5F1-D9CF-4DA9-9C7F-EF03D2A1DDE0}"/>
    <cellStyle name="Comma 3 5 3 2 2 3 3" xfId="13937" xr:uid="{C8DF86A0-B2C5-483A-9735-309F4C71595D}"/>
    <cellStyle name="Comma 3 5 3 2 2 3 3 2" xfId="24449" xr:uid="{C38F8648-44D9-428A-8CF5-8FBDB0A9E908}"/>
    <cellStyle name="Comma 3 5 3 2 2 4" xfId="4739" xr:uid="{DBE511E3-9283-4B50-A13A-342D5E2AD0B6}"/>
    <cellStyle name="Comma 3 5 3 2 2 4 2" xfId="8243" xr:uid="{1EF9E64D-13E9-4543-AA5A-484B7C9E6ED0}"/>
    <cellStyle name="Comma 3 5 3 2 2 4 2 2" xfId="18755" xr:uid="{D6943561-564A-466C-BCE1-387C96D43E4A}"/>
    <cellStyle name="Comma 3 5 3 2 2 4 2 2 2" xfId="29267" xr:uid="{9F77C128-5D9F-421C-A547-C0BDF1BA7B4D}"/>
    <cellStyle name="Comma 3 5 3 2 2 4 3" xfId="15251" xr:uid="{056EF353-57AA-412E-93C5-AE998CAC83CF}"/>
    <cellStyle name="Comma 3 5 3 2 2 4 3 2" xfId="25763" xr:uid="{0EDC49C1-3A8C-40D0-9D53-6EE525A5D78E}"/>
    <cellStyle name="Comma 3 5 3 2 2 5" xfId="11747" xr:uid="{CB8AD5CC-253E-4CD5-BB28-542DABA2562F}"/>
    <cellStyle name="Comma 3 5 3 2 2 5 2" xfId="22259" xr:uid="{A6D18B7D-9109-447C-9C85-832F9B923084}"/>
    <cellStyle name="Comma 3 5 3 2 3" xfId="2110" xr:uid="{00000000-0005-0000-0000-000011030000}"/>
    <cellStyle name="Comma 3 5 3 2 3 2" xfId="5615" xr:uid="{DF07BED6-D0D3-49EC-935D-6E9B099132AF}"/>
    <cellStyle name="Comma 3 5 3 2 3 2 2" xfId="9119" xr:uid="{7E5718AE-AA22-45F6-BAA5-EDF4BF68BDAE}"/>
    <cellStyle name="Comma 3 5 3 2 3 2 2 2" xfId="19631" xr:uid="{9C59C8F1-1511-46D7-8AEB-74485ADA43D0}"/>
    <cellStyle name="Comma 3 5 3 2 3 2 2 2 2" xfId="30143" xr:uid="{4F466CE8-FF2A-420F-B114-521D5C9743E3}"/>
    <cellStyle name="Comma 3 5 3 2 3 2 3" xfId="16127" xr:uid="{0AAEE3A6-F01D-4D0F-BC72-18AA8419042C}"/>
    <cellStyle name="Comma 3 5 3 2 3 2 3 2" xfId="26639" xr:uid="{26348B5F-CFA6-4B05-B6C1-E3AB39DEF1C0}"/>
    <cellStyle name="Comma 3 5 3 2 3 3" xfId="12623" xr:uid="{A72EA762-AF0B-4F04-B7EE-DD7B423EBDAF}"/>
    <cellStyle name="Comma 3 5 3 2 3 3 2" xfId="23135" xr:uid="{3F681CD3-D299-4D25-B559-8A43A51F0B63}"/>
    <cellStyle name="Comma 3 5 3 2 4" xfId="2986" xr:uid="{00000000-0005-0000-0000-00008B010000}"/>
    <cellStyle name="Comma 3 5 3 2 4 2" xfId="6491" xr:uid="{5EA80C60-3887-4012-A10F-72207618976F}"/>
    <cellStyle name="Comma 3 5 3 2 4 2 2" xfId="9995" xr:uid="{59ACEA53-4454-41A2-AB0E-E2FDDF1E8362}"/>
    <cellStyle name="Comma 3 5 3 2 4 2 2 2" xfId="20507" xr:uid="{ED23AD0C-FD9E-496C-BE81-DE91A6F0C475}"/>
    <cellStyle name="Comma 3 5 3 2 4 2 2 2 2" xfId="31019" xr:uid="{BBB6E012-5E22-4B50-92D3-11F2D1A9571E}"/>
    <cellStyle name="Comma 3 5 3 2 4 2 3" xfId="17003" xr:uid="{9FE2F7C8-2FFA-4FA2-BA4F-7D21F498457B}"/>
    <cellStyle name="Comma 3 5 3 2 4 2 3 2" xfId="27515" xr:uid="{503E47BD-AA1A-421B-B8CF-FF93B11E5686}"/>
    <cellStyle name="Comma 3 5 3 2 4 3" xfId="13499" xr:uid="{12AAA2D0-EC81-46AC-9189-C1DBE587FDBC}"/>
    <cellStyle name="Comma 3 5 3 2 4 3 2" xfId="24011" xr:uid="{31E113D9-3FEE-42B4-A223-3ED562675A49}"/>
    <cellStyle name="Comma 3 5 3 2 5" xfId="4301" xr:uid="{A514CC9D-88E5-44D0-9C65-521009059039}"/>
    <cellStyle name="Comma 3 5 3 2 5 2" xfId="7805" xr:uid="{5DC06F65-8ABC-4808-9F34-05B069C7D9EC}"/>
    <cellStyle name="Comma 3 5 3 2 5 2 2" xfId="18317" xr:uid="{04A5434B-ED24-4B3B-8F03-C66AD9D348F4}"/>
    <cellStyle name="Comma 3 5 3 2 5 2 2 2" xfId="28829" xr:uid="{0ACD0D00-24DD-4F4C-B84C-39453E962758}"/>
    <cellStyle name="Comma 3 5 3 2 5 3" xfId="14813" xr:uid="{0D4F43D3-0410-49ED-BAAD-5EF97335D53F}"/>
    <cellStyle name="Comma 3 5 3 2 5 3 2" xfId="25325" xr:uid="{D3D2840F-0A58-4CCF-851B-A46F91296EF8}"/>
    <cellStyle name="Comma 3 5 3 2 6" xfId="11309" xr:uid="{4AB043C8-6346-47FC-A049-E5B29607E91F}"/>
    <cellStyle name="Comma 3 5 3 2 6 2" xfId="21821" xr:uid="{936384F3-BF61-49FE-8C98-90207B12876A}"/>
    <cellStyle name="Comma 3 5 3 3" xfId="1672" xr:uid="{00000000-0005-0000-0000-000012030000}"/>
    <cellStyle name="Comma 3 5 3 3 2" xfId="5177" xr:uid="{66E7466B-EB3F-411E-9483-490646A8FB0F}"/>
    <cellStyle name="Comma 3 5 3 3 2 2" xfId="8681" xr:uid="{82050605-F07C-486B-AD4E-56B74FBC302E}"/>
    <cellStyle name="Comma 3 5 3 3 2 2 2" xfId="19193" xr:uid="{97B906B7-F1F1-4AA9-9026-1F9CCE4D3659}"/>
    <cellStyle name="Comma 3 5 3 3 2 2 2 2" xfId="29705" xr:uid="{88391A07-141F-4E42-945A-F06B4F2884C6}"/>
    <cellStyle name="Comma 3 5 3 3 2 3" xfId="15689" xr:uid="{5C4EC45F-FA1E-4277-A5FB-901DAC95ABC9}"/>
    <cellStyle name="Comma 3 5 3 3 2 3 2" xfId="26201" xr:uid="{1DA2B05F-632A-4D48-AE2C-92FBC09EA435}"/>
    <cellStyle name="Comma 3 5 3 3 3" xfId="12185" xr:uid="{801C1EE3-D575-4C25-80E9-7A9CD78DF680}"/>
    <cellStyle name="Comma 3 5 3 3 3 2" xfId="22697" xr:uid="{AD00D784-3AFE-44EB-9E25-DCAE683A9C45}"/>
    <cellStyle name="Comma 3 5 3 4" xfId="3863" xr:uid="{A50AFDC3-94A5-4332-9E44-0D7F636FD11D}"/>
    <cellStyle name="Comma 3 5 3 4 2" xfId="7367" xr:uid="{511FB7C4-6A09-4EED-8264-A8427CB5B785}"/>
    <cellStyle name="Comma 3 5 3 4 2 2" xfId="17879" xr:uid="{D35F308C-F357-4379-94BB-6F94E97DCBAE}"/>
    <cellStyle name="Comma 3 5 3 4 2 2 2" xfId="28391" xr:uid="{513BA108-4C9E-418C-84FA-CF3ED012E0CE}"/>
    <cellStyle name="Comma 3 5 3 4 3" xfId="14375" xr:uid="{7222535C-65C2-48FA-BB9F-BF95F6C0BFD5}"/>
    <cellStyle name="Comma 3 5 3 4 3 2" xfId="24887" xr:uid="{D3800279-16F1-4DAD-AE88-2A4B12CBB220}"/>
    <cellStyle name="Comma 3 5 3 5" xfId="10871" xr:uid="{687D21F0-E9E2-43D7-937F-63BF61A3D93E}"/>
    <cellStyle name="Comma 3 5 3 5 2" xfId="21383" xr:uid="{0A99F139-4711-42F1-8C01-8E33A926992C}"/>
    <cellStyle name="Comma 3 5 4" xfId="651" xr:uid="{00000000-0005-0000-0000-000013030000}"/>
    <cellStyle name="Comma 3 5 4 2" xfId="1089" xr:uid="{00000000-0005-0000-0000-000014030000}"/>
    <cellStyle name="Comma 3 5 4 2 2" xfId="2404" xr:uid="{00000000-0005-0000-0000-000015030000}"/>
    <cellStyle name="Comma 3 5 4 2 2 2" xfId="5909" xr:uid="{96B81C3D-7F66-4996-BB5B-4D298CF5451F}"/>
    <cellStyle name="Comma 3 5 4 2 2 2 2" xfId="9413" xr:uid="{8AC6D1E0-F34F-4278-A6CF-FB7CC396AC4E}"/>
    <cellStyle name="Comma 3 5 4 2 2 2 2 2" xfId="19925" xr:uid="{ABAA239C-E679-482A-B2C7-FC85AB5999F1}"/>
    <cellStyle name="Comma 3 5 4 2 2 2 2 2 2" xfId="30437" xr:uid="{6D7A5863-1D1C-4B39-B494-1D1B7B0BB6A1}"/>
    <cellStyle name="Comma 3 5 4 2 2 2 3" xfId="16421" xr:uid="{765E7953-C77F-48B9-9501-60DDF07A1F57}"/>
    <cellStyle name="Comma 3 5 4 2 2 2 3 2" xfId="26933" xr:uid="{6977ABC0-227B-408C-B8CA-E5773A063A26}"/>
    <cellStyle name="Comma 3 5 4 2 2 3" xfId="12917" xr:uid="{899DC859-1550-4218-A618-0BB9B152B28F}"/>
    <cellStyle name="Comma 3 5 4 2 2 3 2" xfId="23429" xr:uid="{9BAFE436-D1B0-4451-83EA-1E5BA87C1FA1}"/>
    <cellStyle name="Comma 3 5 4 2 3" xfId="3280" xr:uid="{00000000-0005-0000-0000-00008E010000}"/>
    <cellStyle name="Comma 3 5 4 2 3 2" xfId="6785" xr:uid="{32AE954B-0B53-42C7-80E2-0C42E788C4B9}"/>
    <cellStyle name="Comma 3 5 4 2 3 2 2" xfId="10289" xr:uid="{D0818A83-3E50-4441-8E0D-0B215F2169F2}"/>
    <cellStyle name="Comma 3 5 4 2 3 2 2 2" xfId="20801" xr:uid="{61C2CC5F-E5F5-4C2C-8DAC-0FF98C013814}"/>
    <cellStyle name="Comma 3 5 4 2 3 2 2 2 2" xfId="31313" xr:uid="{5F22F65F-9624-4EE8-BAFB-BDA5FA8F12DB}"/>
    <cellStyle name="Comma 3 5 4 2 3 2 3" xfId="17297" xr:uid="{CC789104-040C-42B3-8051-712ABCFFF64B}"/>
    <cellStyle name="Comma 3 5 4 2 3 2 3 2" xfId="27809" xr:uid="{7E0F5807-0622-4547-A021-BAB8B7D20FC6}"/>
    <cellStyle name="Comma 3 5 4 2 3 3" xfId="13793" xr:uid="{75D9A3F2-9A75-40CC-92F2-F1A41633F381}"/>
    <cellStyle name="Comma 3 5 4 2 3 3 2" xfId="24305" xr:uid="{99E43152-627E-4C0F-A639-D3AB62ACE3FE}"/>
    <cellStyle name="Comma 3 5 4 2 4" xfId="4595" xr:uid="{0BD0327B-2794-4DE9-95F1-9E5E4D55C0F2}"/>
    <cellStyle name="Comma 3 5 4 2 4 2" xfId="8099" xr:uid="{6DA5B169-13B2-440E-94BD-6DDBBE061E62}"/>
    <cellStyle name="Comma 3 5 4 2 4 2 2" xfId="18611" xr:uid="{8A247851-5A09-4D1B-B0ED-058FDF5A68E6}"/>
    <cellStyle name="Comma 3 5 4 2 4 2 2 2" xfId="29123" xr:uid="{D3D95D0F-6EE6-467E-9016-9070F8AEBD7C}"/>
    <cellStyle name="Comma 3 5 4 2 4 3" xfId="15107" xr:uid="{B6A39FD9-901C-43E1-BB7F-1F7948ABBD36}"/>
    <cellStyle name="Comma 3 5 4 2 4 3 2" xfId="25619" xr:uid="{DD437445-2CD2-4A5D-BB8D-87D6CE98D71A}"/>
    <cellStyle name="Comma 3 5 4 2 5" xfId="11603" xr:uid="{4DED4D6A-84CF-4911-8B11-090E44A3A120}"/>
    <cellStyle name="Comma 3 5 4 2 5 2" xfId="22115" xr:uid="{A874F97A-62E8-4EA3-8555-4F5933DD1AA8}"/>
    <cellStyle name="Comma 3 5 4 3" xfId="1966" xr:uid="{00000000-0005-0000-0000-000016030000}"/>
    <cellStyle name="Comma 3 5 4 3 2" xfId="5471" xr:uid="{210FDA8E-42EA-426A-8EB4-10736423AABA}"/>
    <cellStyle name="Comma 3 5 4 3 2 2" xfId="8975" xr:uid="{B7CFE6ED-F2B4-4809-93AF-434E4051E62C}"/>
    <cellStyle name="Comma 3 5 4 3 2 2 2" xfId="19487" xr:uid="{ED8BDB6B-8DEE-4D1F-B61A-4CFF489D28B9}"/>
    <cellStyle name="Comma 3 5 4 3 2 2 2 2" xfId="29999" xr:uid="{6A0230CB-E569-4FFE-97C1-6A3AB989AAB5}"/>
    <cellStyle name="Comma 3 5 4 3 2 3" xfId="15983" xr:uid="{2C1F90E3-7B30-4B73-AF27-AD3C53F39AF5}"/>
    <cellStyle name="Comma 3 5 4 3 2 3 2" xfId="26495" xr:uid="{93CA12E8-1BDE-4690-AD35-712078D1A2D4}"/>
    <cellStyle name="Comma 3 5 4 3 3" xfId="12479" xr:uid="{F1CFC505-9F80-47D2-81AC-AB1C1B8FBFC8}"/>
    <cellStyle name="Comma 3 5 4 3 3 2" xfId="22991" xr:uid="{5E36D5BD-BBCD-4F31-9C11-33E171C2FD4F}"/>
    <cellStyle name="Comma 3 5 4 4" xfId="2842" xr:uid="{00000000-0005-0000-0000-00008D010000}"/>
    <cellStyle name="Comma 3 5 4 4 2" xfId="6347" xr:uid="{9744D8F5-8330-4ABF-80E3-37F7612AE817}"/>
    <cellStyle name="Comma 3 5 4 4 2 2" xfId="9851" xr:uid="{8DBF049C-2FD1-458F-A2F5-073D1734C04B}"/>
    <cellStyle name="Comma 3 5 4 4 2 2 2" xfId="20363" xr:uid="{73B338A1-8290-4E42-A961-16D0A06DC2B4}"/>
    <cellStyle name="Comma 3 5 4 4 2 2 2 2" xfId="30875" xr:uid="{5AD35A57-7EA9-4ABE-B44F-28C71F425FC9}"/>
    <cellStyle name="Comma 3 5 4 4 2 3" xfId="16859" xr:uid="{5D4911F9-2BE0-4442-AEB2-4E3D996300F1}"/>
    <cellStyle name="Comma 3 5 4 4 2 3 2" xfId="27371" xr:uid="{4B171128-7E11-43DC-A9E3-A28E03A5FD0A}"/>
    <cellStyle name="Comma 3 5 4 4 3" xfId="13355" xr:uid="{E54D8CDF-C414-4EA4-966B-A940CAE52769}"/>
    <cellStyle name="Comma 3 5 4 4 3 2" xfId="23867" xr:uid="{E8A852E1-0B3E-4F20-8555-74A2DCA47668}"/>
    <cellStyle name="Comma 3 5 4 5" xfId="4157" xr:uid="{435C2813-425D-417B-BCA8-2E98CC3F55C5}"/>
    <cellStyle name="Comma 3 5 4 5 2" xfId="7661" xr:uid="{9185A979-56CB-4E33-AED9-759C31AAF8D2}"/>
    <cellStyle name="Comma 3 5 4 5 2 2" xfId="18173" xr:uid="{C2A323DE-6FA1-422B-9559-CB0780C4896B}"/>
    <cellStyle name="Comma 3 5 4 5 2 2 2" xfId="28685" xr:uid="{3784C719-2E40-4A2F-9933-B9ECEE61B7BE}"/>
    <cellStyle name="Comma 3 5 4 5 3" xfId="14669" xr:uid="{F7CF4EBD-39DD-490F-9664-6D90D750A2AE}"/>
    <cellStyle name="Comma 3 5 4 5 3 2" xfId="25181" xr:uid="{21AE021D-635F-4CB6-8D8A-7CF07FD94B88}"/>
    <cellStyle name="Comma 3 5 4 6" xfId="11165" xr:uid="{D2694F0E-A835-4798-82DD-D62CE195F09B}"/>
    <cellStyle name="Comma 3 5 4 6 2" xfId="21677" xr:uid="{EAD7D4AF-104A-4102-821F-06BA1AD27CA1}"/>
    <cellStyle name="Comma 3 5 5" xfId="1528" xr:uid="{00000000-0005-0000-0000-000017030000}"/>
    <cellStyle name="Comma 3 5 5 2" xfId="5033" xr:uid="{04A33AB6-636F-411B-9957-40BEBEAA9C78}"/>
    <cellStyle name="Comma 3 5 5 2 2" xfId="8537" xr:uid="{594A5510-A1AB-401B-8F49-DCE80952D4FF}"/>
    <cellStyle name="Comma 3 5 5 2 2 2" xfId="19049" xr:uid="{895DBC0B-3A35-48AF-8A6C-6885D64A8D7D}"/>
    <cellStyle name="Comma 3 5 5 2 2 2 2" xfId="29561" xr:uid="{DE374B99-177C-454F-A25D-4C66A9D862A7}"/>
    <cellStyle name="Comma 3 5 5 2 3" xfId="15545" xr:uid="{8CFF558C-C8E1-47D1-9EAD-1AC6F719A25C}"/>
    <cellStyle name="Comma 3 5 5 2 3 2" xfId="26057" xr:uid="{96AC4D13-1421-4A98-92B7-09B6C151E11A}"/>
    <cellStyle name="Comma 3 5 5 3" xfId="12041" xr:uid="{BB000633-1458-4786-8403-F7C2785A8FE1}"/>
    <cellStyle name="Comma 3 5 5 3 2" xfId="22553" xr:uid="{8A6AC898-E23A-46FF-806F-CC0B7BBD3338}"/>
    <cellStyle name="Comma 3 5 6" xfId="3719" xr:uid="{7D60C51E-D8BF-44EE-BF8C-23179DF8C3D5}"/>
    <cellStyle name="Comma 3 5 6 2" xfId="7223" xr:uid="{B80A9858-3C85-46BA-8B01-ABEFCBEE6B75}"/>
    <cellStyle name="Comma 3 5 6 2 2" xfId="17735" xr:uid="{F5BA8904-4245-41CA-A35F-AED57A11B9EE}"/>
    <cellStyle name="Comma 3 5 6 2 2 2" xfId="28247" xr:uid="{63292872-027D-4FD4-AA82-128A56CB83AE}"/>
    <cellStyle name="Comma 3 5 6 3" xfId="14231" xr:uid="{0BFC7E89-50A5-4411-A7B6-A47041BAE96F}"/>
    <cellStyle name="Comma 3 5 6 3 2" xfId="24743" xr:uid="{98474D5D-DCD2-4689-A8A9-0B0A45332B3C}"/>
    <cellStyle name="Comma 3 5 7" xfId="10727" xr:uid="{24D1D8E4-80BD-4D63-B4A4-C0323940110B}"/>
    <cellStyle name="Comma 3 5 7 2" xfId="21239" xr:uid="{49C90A77-8A44-427E-B4DA-60C954365452}"/>
    <cellStyle name="Comma 3 6" xfId="428" xr:uid="{00000000-0005-0000-0000-000018030000}"/>
    <cellStyle name="Comma 3 6 2" xfId="867" xr:uid="{00000000-0005-0000-0000-000019030000}"/>
    <cellStyle name="Comma 3 6 2 2" xfId="1305" xr:uid="{00000000-0005-0000-0000-00001A030000}"/>
    <cellStyle name="Comma 3 6 2 2 2" xfId="2620" xr:uid="{00000000-0005-0000-0000-00001B030000}"/>
    <cellStyle name="Comma 3 6 2 2 2 2" xfId="6125" xr:uid="{E5A250B5-B919-4069-BB42-D1F6CBFB5E76}"/>
    <cellStyle name="Comma 3 6 2 2 2 2 2" xfId="9629" xr:uid="{264F4864-F53E-4798-ADD6-980384D0DA9F}"/>
    <cellStyle name="Comma 3 6 2 2 2 2 2 2" xfId="20141" xr:uid="{D4476795-579D-4101-81A4-D6868FC09E96}"/>
    <cellStyle name="Comma 3 6 2 2 2 2 2 2 2" xfId="30653" xr:uid="{34E28A5D-FA46-4812-BB1D-C54CD67761FC}"/>
    <cellStyle name="Comma 3 6 2 2 2 2 3" xfId="16637" xr:uid="{D5D46942-2216-47DF-BA61-156EA125FBA5}"/>
    <cellStyle name="Comma 3 6 2 2 2 2 3 2" xfId="27149" xr:uid="{C102FCBE-70D0-4F2B-9773-44E0E0EFC32B}"/>
    <cellStyle name="Comma 3 6 2 2 2 3" xfId="13133" xr:uid="{9E98B1F7-3828-41C5-9159-242DE3AB4D75}"/>
    <cellStyle name="Comma 3 6 2 2 2 3 2" xfId="23645" xr:uid="{701F7D93-9C7F-4109-B3D1-487045F60CF5}"/>
    <cellStyle name="Comma 3 6 2 2 3" xfId="3496" xr:uid="{00000000-0005-0000-0000-000091010000}"/>
    <cellStyle name="Comma 3 6 2 2 3 2" xfId="7001" xr:uid="{7A3C3025-5D57-496F-9138-F8315D02DB5F}"/>
    <cellStyle name="Comma 3 6 2 2 3 2 2" xfId="10505" xr:uid="{F2DD064F-B049-4098-91F9-9742D686CD2A}"/>
    <cellStyle name="Comma 3 6 2 2 3 2 2 2" xfId="21017" xr:uid="{AFCBFDDA-C8C8-41A5-887D-CDBD7980E132}"/>
    <cellStyle name="Comma 3 6 2 2 3 2 2 2 2" xfId="31529" xr:uid="{FAD46D89-A6DB-4AF2-B77B-C736D0A5DC77}"/>
    <cellStyle name="Comma 3 6 2 2 3 2 3" xfId="17513" xr:uid="{6D167C2A-BF50-4057-B438-BDD676ABDDBB}"/>
    <cellStyle name="Comma 3 6 2 2 3 2 3 2" xfId="28025" xr:uid="{EB75E3E6-9A90-4791-948A-8BA5E02DE744}"/>
    <cellStyle name="Comma 3 6 2 2 3 3" xfId="14009" xr:uid="{57E3D591-D3BE-45A0-9F33-9C466C5799DA}"/>
    <cellStyle name="Comma 3 6 2 2 3 3 2" xfId="24521" xr:uid="{DD8D78CC-B046-4B09-998B-BD453B291F81}"/>
    <cellStyle name="Comma 3 6 2 2 4" xfId="4811" xr:uid="{E0E39BEA-907E-4393-9FFE-45EC4C3B2C0A}"/>
    <cellStyle name="Comma 3 6 2 2 4 2" xfId="8315" xr:uid="{1C6B8473-4F1E-477A-8D62-76F3BC986B7F}"/>
    <cellStyle name="Comma 3 6 2 2 4 2 2" xfId="18827" xr:uid="{AEE16628-121D-4268-AEB6-3500E5181A47}"/>
    <cellStyle name="Comma 3 6 2 2 4 2 2 2" xfId="29339" xr:uid="{BF4DE019-EAAD-4832-8C11-D4C5ABB3F58B}"/>
    <cellStyle name="Comma 3 6 2 2 4 3" xfId="15323" xr:uid="{87BFF3B7-B7A7-48F1-8F84-445BC924358A}"/>
    <cellStyle name="Comma 3 6 2 2 4 3 2" xfId="25835" xr:uid="{2085DF71-51A0-425B-BFE5-75472BB13ADE}"/>
    <cellStyle name="Comma 3 6 2 2 5" xfId="11819" xr:uid="{D23E6480-20AE-44F2-878C-27768D6A7680}"/>
    <cellStyle name="Comma 3 6 2 2 5 2" xfId="22331" xr:uid="{B775C673-2C5F-4BCC-B570-8A66BAAEDC10}"/>
    <cellStyle name="Comma 3 6 2 3" xfId="2182" xr:uid="{00000000-0005-0000-0000-00001C030000}"/>
    <cellStyle name="Comma 3 6 2 3 2" xfId="5687" xr:uid="{9E804BFD-83FF-4836-8404-E380AC792661}"/>
    <cellStyle name="Comma 3 6 2 3 2 2" xfId="9191" xr:uid="{1F9C72D0-8A17-453E-BB81-530CE7CC3728}"/>
    <cellStyle name="Comma 3 6 2 3 2 2 2" xfId="19703" xr:uid="{53BAD433-A305-4BD2-B415-0071B8A011D7}"/>
    <cellStyle name="Comma 3 6 2 3 2 2 2 2" xfId="30215" xr:uid="{0F7177D2-3EF3-4FAE-B6AE-D79B5A26AF05}"/>
    <cellStyle name="Comma 3 6 2 3 2 3" xfId="16199" xr:uid="{BBCA2FE2-E220-48B9-9B2F-EE2A88B0096B}"/>
    <cellStyle name="Comma 3 6 2 3 2 3 2" xfId="26711" xr:uid="{95130FA9-1461-43D6-99E4-F439E128B289}"/>
    <cellStyle name="Comma 3 6 2 3 3" xfId="12695" xr:uid="{D9BFAEDE-30D5-488C-8F9F-BEA7241589B2}"/>
    <cellStyle name="Comma 3 6 2 3 3 2" xfId="23207" xr:uid="{48446B63-A6C5-4A63-91BD-AF475E04B026}"/>
    <cellStyle name="Comma 3 6 2 4" xfId="3058" xr:uid="{00000000-0005-0000-0000-000090010000}"/>
    <cellStyle name="Comma 3 6 2 4 2" xfId="6563" xr:uid="{BD0FC30C-8DBB-4532-9AF2-DAE281D4EA70}"/>
    <cellStyle name="Comma 3 6 2 4 2 2" xfId="10067" xr:uid="{FEAE0693-4B24-4928-92A3-121140A1E7CB}"/>
    <cellStyle name="Comma 3 6 2 4 2 2 2" xfId="20579" xr:uid="{9BCDA8D5-C3E2-4276-8BB9-5C3BA00D6AEE}"/>
    <cellStyle name="Comma 3 6 2 4 2 2 2 2" xfId="31091" xr:uid="{85FF0CAA-6021-46F5-8F10-451D32B62444}"/>
    <cellStyle name="Comma 3 6 2 4 2 3" xfId="17075" xr:uid="{615ECF7D-B4B6-4A72-9093-BE621FB67771}"/>
    <cellStyle name="Comma 3 6 2 4 2 3 2" xfId="27587" xr:uid="{07483DA1-E868-41AC-9B65-6C2438642752}"/>
    <cellStyle name="Comma 3 6 2 4 3" xfId="13571" xr:uid="{752EB410-12C0-4889-A2DA-96A286E8C3C4}"/>
    <cellStyle name="Comma 3 6 2 4 3 2" xfId="24083" xr:uid="{E5D6E847-C308-4911-98E2-CB5973682AD2}"/>
    <cellStyle name="Comma 3 6 2 5" xfId="4373" xr:uid="{5521C4E3-A583-4557-8A23-73F6748E4E94}"/>
    <cellStyle name="Comma 3 6 2 5 2" xfId="7877" xr:uid="{9054064A-8D73-4038-8FA3-9A1215785228}"/>
    <cellStyle name="Comma 3 6 2 5 2 2" xfId="18389" xr:uid="{55EEAFA2-5444-49C5-A57F-C901A88A36C2}"/>
    <cellStyle name="Comma 3 6 2 5 2 2 2" xfId="28901" xr:uid="{F584A98C-CE38-4037-A719-01D5BE308268}"/>
    <cellStyle name="Comma 3 6 2 5 3" xfId="14885" xr:uid="{88D1F0E6-3938-4CBE-B12B-8FA184B12E81}"/>
    <cellStyle name="Comma 3 6 2 5 3 2" xfId="25397" xr:uid="{110D8852-EAA8-457E-A3C5-C5B45FF9E6A3}"/>
    <cellStyle name="Comma 3 6 2 6" xfId="11381" xr:uid="{18A31A0C-2867-46DB-AE17-99EB5954EB62}"/>
    <cellStyle name="Comma 3 6 2 6 2" xfId="21893" xr:uid="{17D8DF82-7CEF-4538-B9F7-B1E858009BB3}"/>
    <cellStyle name="Comma 3 6 3" xfId="1744" xr:uid="{00000000-0005-0000-0000-00001D030000}"/>
    <cellStyle name="Comma 3 6 3 2" xfId="5249" xr:uid="{CA8870DE-3542-441E-B8BB-E379E66CB39D}"/>
    <cellStyle name="Comma 3 6 3 2 2" xfId="8753" xr:uid="{BCFD3B3D-5360-4BEE-8521-912830D56E60}"/>
    <cellStyle name="Comma 3 6 3 2 2 2" xfId="19265" xr:uid="{420ABA7C-0535-4EFF-A74A-70331C6BDBE5}"/>
    <cellStyle name="Comma 3 6 3 2 2 2 2" xfId="29777" xr:uid="{728C67B0-3316-4866-90C3-9D3DB49EBDC4}"/>
    <cellStyle name="Comma 3 6 3 2 3" xfId="15761" xr:uid="{018BE0C3-52F6-4227-A0E5-F1BB7DEDC2D4}"/>
    <cellStyle name="Comma 3 6 3 2 3 2" xfId="26273" xr:uid="{EECB2A1B-B9E6-406F-8106-ACC75D93E4B4}"/>
    <cellStyle name="Comma 3 6 3 3" xfId="12257" xr:uid="{83E53193-9F9B-4801-A51A-E4ED7DE9A29F}"/>
    <cellStyle name="Comma 3 6 3 3 2" xfId="22769" xr:uid="{501032CE-D59D-4C6C-9DDF-6721A439BE86}"/>
    <cellStyle name="Comma 3 6 4" xfId="3935" xr:uid="{6BB181FA-A285-4044-9C90-40112572CD2E}"/>
    <cellStyle name="Comma 3 6 4 2" xfId="7439" xr:uid="{5DB838C5-FEE0-430F-B57D-1646004F1CB8}"/>
    <cellStyle name="Comma 3 6 4 2 2" xfId="17951" xr:uid="{848678B0-538C-4693-8602-148D130D3D74}"/>
    <cellStyle name="Comma 3 6 4 2 2 2" xfId="28463" xr:uid="{715C4350-8F4B-4543-A1CF-4D818FC99A85}"/>
    <cellStyle name="Comma 3 6 4 3" xfId="14447" xr:uid="{D14A2637-8A73-4366-AB26-18FA9DA3E1A7}"/>
    <cellStyle name="Comma 3 6 4 3 2" xfId="24959" xr:uid="{2EEF05BE-0237-4AAD-BC9B-EDDDCE2A6751}"/>
    <cellStyle name="Comma 3 6 5" xfId="10943" xr:uid="{7BC0414E-2717-48DF-B061-34595D3FA81B}"/>
    <cellStyle name="Comma 3 6 5 2" xfId="21455" xr:uid="{ACFF31DD-CA45-4D68-AB0D-D451875D0031}"/>
    <cellStyle name="Comma 3 7" xfId="284" xr:uid="{00000000-0005-0000-0000-00001E030000}"/>
    <cellStyle name="Comma 3 7 2" xfId="723" xr:uid="{00000000-0005-0000-0000-00001F030000}"/>
    <cellStyle name="Comma 3 7 2 2" xfId="1161" xr:uid="{00000000-0005-0000-0000-000020030000}"/>
    <cellStyle name="Comma 3 7 2 2 2" xfId="2476" xr:uid="{00000000-0005-0000-0000-000021030000}"/>
    <cellStyle name="Comma 3 7 2 2 2 2" xfId="5981" xr:uid="{C2559A71-E158-4AB1-82E9-0FD72699CBF5}"/>
    <cellStyle name="Comma 3 7 2 2 2 2 2" xfId="9485" xr:uid="{23444219-5C9F-4EA8-8D47-C6BE2CF24162}"/>
    <cellStyle name="Comma 3 7 2 2 2 2 2 2" xfId="19997" xr:uid="{B0402050-7CE4-45EB-812C-872B785B8588}"/>
    <cellStyle name="Comma 3 7 2 2 2 2 2 2 2" xfId="30509" xr:uid="{7A0B4519-C4D8-4B4C-9118-8E001E2C30A0}"/>
    <cellStyle name="Comma 3 7 2 2 2 2 3" xfId="16493" xr:uid="{F9D4C36A-C3CD-4FF6-A953-4B5E15D2B336}"/>
    <cellStyle name="Comma 3 7 2 2 2 2 3 2" xfId="27005" xr:uid="{52F38E2F-E2AD-4045-A65B-E7EA34783379}"/>
    <cellStyle name="Comma 3 7 2 2 2 3" xfId="12989" xr:uid="{CACEF938-5426-453C-954E-74A76BE3CB9C}"/>
    <cellStyle name="Comma 3 7 2 2 2 3 2" xfId="23501" xr:uid="{9CA7E032-8AE2-4C5B-A32B-8344940A1FE7}"/>
    <cellStyle name="Comma 3 7 2 2 3" xfId="3352" xr:uid="{00000000-0005-0000-0000-000094010000}"/>
    <cellStyle name="Comma 3 7 2 2 3 2" xfId="6857" xr:uid="{62C6C0B7-3E39-48FE-B914-8509F3389625}"/>
    <cellStyle name="Comma 3 7 2 2 3 2 2" xfId="10361" xr:uid="{E46BCD40-8134-4797-9866-0720DCB40A96}"/>
    <cellStyle name="Comma 3 7 2 2 3 2 2 2" xfId="20873" xr:uid="{F44B2203-545A-4AD5-A6F7-83579DACE1A1}"/>
    <cellStyle name="Comma 3 7 2 2 3 2 2 2 2" xfId="31385" xr:uid="{D721C703-B28B-459F-8C3F-676EFD7EE108}"/>
    <cellStyle name="Comma 3 7 2 2 3 2 3" xfId="17369" xr:uid="{C921A1F4-136D-4C0E-9B9D-5D214F63A57F}"/>
    <cellStyle name="Comma 3 7 2 2 3 2 3 2" xfId="27881" xr:uid="{A91D10DA-2CBE-4099-8B1E-49EB4651C756}"/>
    <cellStyle name="Comma 3 7 2 2 3 3" xfId="13865" xr:uid="{E8F70178-31E4-4C8F-ABC4-477650BF2432}"/>
    <cellStyle name="Comma 3 7 2 2 3 3 2" xfId="24377" xr:uid="{B65D3B5E-0A2A-4406-8FCF-4FC8536BCC3E}"/>
    <cellStyle name="Comma 3 7 2 2 4" xfId="4667" xr:uid="{FEF92E72-065E-4BBB-8B2F-4A6900655206}"/>
    <cellStyle name="Comma 3 7 2 2 4 2" xfId="8171" xr:uid="{411E3E1C-A49D-45E5-AA98-6D95ABC2C767}"/>
    <cellStyle name="Comma 3 7 2 2 4 2 2" xfId="18683" xr:uid="{15859F73-BA62-4B55-9598-56D1D3FDF0BF}"/>
    <cellStyle name="Comma 3 7 2 2 4 2 2 2" xfId="29195" xr:uid="{45A602D1-F34F-4FA2-94A8-ED91A60BB590}"/>
    <cellStyle name="Comma 3 7 2 2 4 3" xfId="15179" xr:uid="{4F367443-53E7-4823-A5FB-1738E33F17AE}"/>
    <cellStyle name="Comma 3 7 2 2 4 3 2" xfId="25691" xr:uid="{D1289ECB-B42E-404B-9986-B2AE34887E22}"/>
    <cellStyle name="Comma 3 7 2 2 5" xfId="11675" xr:uid="{0C20F85F-2A77-496C-8E85-D1904F583360}"/>
    <cellStyle name="Comma 3 7 2 2 5 2" xfId="22187" xr:uid="{3636BC46-4C1B-4A15-B4BE-8A39629281EE}"/>
    <cellStyle name="Comma 3 7 2 3" xfId="2038" xr:uid="{00000000-0005-0000-0000-000022030000}"/>
    <cellStyle name="Comma 3 7 2 3 2" xfId="5543" xr:uid="{215A8CB4-FE71-4518-B7FD-A0CD88F8F8A1}"/>
    <cellStyle name="Comma 3 7 2 3 2 2" xfId="9047" xr:uid="{95ACBA12-E3D8-4F87-A7B2-6ACF32104E91}"/>
    <cellStyle name="Comma 3 7 2 3 2 2 2" xfId="19559" xr:uid="{DB2CC714-47DF-4FA7-A769-160CE4ECDEBB}"/>
    <cellStyle name="Comma 3 7 2 3 2 2 2 2" xfId="30071" xr:uid="{12A6C527-4A19-4D86-B04D-1717385774F5}"/>
    <cellStyle name="Comma 3 7 2 3 2 3" xfId="16055" xr:uid="{3879F460-9DCF-4BCA-8921-C01FCEDF679C}"/>
    <cellStyle name="Comma 3 7 2 3 2 3 2" xfId="26567" xr:uid="{DE61D5B6-BB42-4328-B0D2-D44AFBF1EC31}"/>
    <cellStyle name="Comma 3 7 2 3 3" xfId="12551" xr:uid="{96BBD098-5E9B-4DAA-8619-8B42403F0D5F}"/>
    <cellStyle name="Comma 3 7 2 3 3 2" xfId="23063" xr:uid="{21B89C59-9196-4229-BF37-4831E84B856A}"/>
    <cellStyle name="Comma 3 7 2 4" xfId="2914" xr:uid="{00000000-0005-0000-0000-000093010000}"/>
    <cellStyle name="Comma 3 7 2 4 2" xfId="6419" xr:uid="{3A8C83B9-CBCC-4A90-9F6B-1416F3934F35}"/>
    <cellStyle name="Comma 3 7 2 4 2 2" xfId="9923" xr:uid="{A4665BA2-F607-4FED-9ED1-E0BE89CF31F3}"/>
    <cellStyle name="Comma 3 7 2 4 2 2 2" xfId="20435" xr:uid="{9CDDD33C-C68B-402C-81D9-25FD3EE7106C}"/>
    <cellStyle name="Comma 3 7 2 4 2 2 2 2" xfId="30947" xr:uid="{C0B9D297-76B7-41F3-BEFC-F584F1A13018}"/>
    <cellStyle name="Comma 3 7 2 4 2 3" xfId="16931" xr:uid="{E1F360EB-D99E-4E60-8E6B-ED334145E88C}"/>
    <cellStyle name="Comma 3 7 2 4 2 3 2" xfId="27443" xr:uid="{B32E37C0-09FB-445C-8FF4-E2350228E4A3}"/>
    <cellStyle name="Comma 3 7 2 4 3" xfId="13427" xr:uid="{77B32D0B-C256-42E9-B6A9-A9383976388F}"/>
    <cellStyle name="Comma 3 7 2 4 3 2" xfId="23939" xr:uid="{ACE4F37C-46C3-4FCF-9041-B48E07F646A8}"/>
    <cellStyle name="Comma 3 7 2 5" xfId="4229" xr:uid="{B1652DCC-A435-4104-A53D-9B90502A9F3D}"/>
    <cellStyle name="Comma 3 7 2 5 2" xfId="7733" xr:uid="{056729B0-462A-4A5A-8CD4-FBAC7BA6CB94}"/>
    <cellStyle name="Comma 3 7 2 5 2 2" xfId="18245" xr:uid="{3E0C4A92-75BD-4A51-B893-983C30BE3958}"/>
    <cellStyle name="Comma 3 7 2 5 2 2 2" xfId="28757" xr:uid="{BFACA56D-DC75-4DAB-9649-92013EC8579B}"/>
    <cellStyle name="Comma 3 7 2 5 3" xfId="14741" xr:uid="{1BDE62F2-1A12-4E88-BD3D-7A769141AD75}"/>
    <cellStyle name="Comma 3 7 2 5 3 2" xfId="25253" xr:uid="{88D2C71E-2D47-4E2C-9EA2-D477D23B7188}"/>
    <cellStyle name="Comma 3 7 2 6" xfId="11237" xr:uid="{27415E6F-D2E0-4350-9599-CCD231DED006}"/>
    <cellStyle name="Comma 3 7 2 6 2" xfId="21749" xr:uid="{FEA8096B-650F-4E34-A7F2-B8DA758DF558}"/>
    <cellStyle name="Comma 3 7 3" xfId="1600" xr:uid="{00000000-0005-0000-0000-000023030000}"/>
    <cellStyle name="Comma 3 7 3 2" xfId="5105" xr:uid="{E5368A76-5DC6-45E5-966E-96E615897D06}"/>
    <cellStyle name="Comma 3 7 3 2 2" xfId="8609" xr:uid="{CE4D5FBB-7083-4404-B5E5-346B43EC6A34}"/>
    <cellStyle name="Comma 3 7 3 2 2 2" xfId="19121" xr:uid="{FD075360-8AE7-43CA-A937-EE8969B1D518}"/>
    <cellStyle name="Comma 3 7 3 2 2 2 2" xfId="29633" xr:uid="{9BABB4C4-4A8E-4316-B528-507CA81710E2}"/>
    <cellStyle name="Comma 3 7 3 2 3" xfId="15617" xr:uid="{7B4EC751-B8DD-4AC5-A316-85C42C4032E5}"/>
    <cellStyle name="Comma 3 7 3 2 3 2" xfId="26129" xr:uid="{1609DB45-3D22-47D7-B4CB-C07F2F55C54B}"/>
    <cellStyle name="Comma 3 7 3 3" xfId="12113" xr:uid="{EFC29B12-30F9-4264-8955-FF8AD592CA78}"/>
    <cellStyle name="Comma 3 7 3 3 2" xfId="22625" xr:uid="{8D9D8FE9-594F-4401-B082-ABFB1BF8221C}"/>
    <cellStyle name="Comma 3 7 4" xfId="3791" xr:uid="{A48F0ADF-155A-456D-ABBC-9C239E72FE96}"/>
    <cellStyle name="Comma 3 7 4 2" xfId="7295" xr:uid="{C257C484-DE8B-4A23-BB16-3EABB93ABDCA}"/>
    <cellStyle name="Comma 3 7 4 2 2" xfId="17807" xr:uid="{F94F1BD6-BD3F-418F-9404-16F9D9BFA545}"/>
    <cellStyle name="Comma 3 7 4 2 2 2" xfId="28319" xr:uid="{1BCC08E1-2040-47B2-9179-05EA4B861F50}"/>
    <cellStyle name="Comma 3 7 4 3" xfId="14303" xr:uid="{75185C8F-334A-4075-B17A-B3E00E2EF332}"/>
    <cellStyle name="Comma 3 7 4 3 2" xfId="24815" xr:uid="{77AD8C0A-F499-410F-86AF-FA72BCDF5BA1}"/>
    <cellStyle name="Comma 3 7 5" xfId="10799" xr:uid="{6A81F64E-15E1-4601-966D-A996A28ADDCA}"/>
    <cellStyle name="Comma 3 7 5 2" xfId="21311" xr:uid="{44C0092A-39D0-407C-BEBE-BF28F67AA445}"/>
    <cellStyle name="Comma 3 8" xfId="579" xr:uid="{00000000-0005-0000-0000-000024030000}"/>
    <cellStyle name="Comma 3 8 2" xfId="1017" xr:uid="{00000000-0005-0000-0000-000025030000}"/>
    <cellStyle name="Comma 3 8 2 2" xfId="2332" xr:uid="{00000000-0005-0000-0000-000026030000}"/>
    <cellStyle name="Comma 3 8 2 2 2" xfId="5837" xr:uid="{942C1821-54EA-42C7-B164-72348083B5D4}"/>
    <cellStyle name="Comma 3 8 2 2 2 2" xfId="9341" xr:uid="{D4F9475E-8338-46D1-80F0-8919445AFC9C}"/>
    <cellStyle name="Comma 3 8 2 2 2 2 2" xfId="19853" xr:uid="{00B0B9E5-5566-4389-B83A-1B918DCA5609}"/>
    <cellStyle name="Comma 3 8 2 2 2 2 2 2" xfId="30365" xr:uid="{40AF1CB7-46B0-4F4B-8A44-D843C848A369}"/>
    <cellStyle name="Comma 3 8 2 2 2 3" xfId="16349" xr:uid="{286E13CF-D900-44C7-A5DA-9CB013E24002}"/>
    <cellStyle name="Comma 3 8 2 2 2 3 2" xfId="26861" xr:uid="{AF56C921-0216-45B0-8055-08C45E9E45E4}"/>
    <cellStyle name="Comma 3 8 2 2 3" xfId="12845" xr:uid="{BC9CF886-5A2A-4AB4-B58C-411BC85CE449}"/>
    <cellStyle name="Comma 3 8 2 2 3 2" xfId="23357" xr:uid="{F9E464F4-5D26-428B-AE6D-956E42CC593F}"/>
    <cellStyle name="Comma 3 8 2 3" xfId="3208" xr:uid="{00000000-0005-0000-0000-000096010000}"/>
    <cellStyle name="Comma 3 8 2 3 2" xfId="6713" xr:uid="{25EB1BF8-5511-40B1-B59A-6E2B266E15AC}"/>
    <cellStyle name="Comma 3 8 2 3 2 2" xfId="10217" xr:uid="{1E0EDD3C-3A68-426D-9D7D-30DCF2960195}"/>
    <cellStyle name="Comma 3 8 2 3 2 2 2" xfId="20729" xr:uid="{53862827-CE01-4F98-95CE-35E7819E3683}"/>
    <cellStyle name="Comma 3 8 2 3 2 2 2 2" xfId="31241" xr:uid="{F4FB6625-A4FF-4D36-AAC7-8F16BA20DAFA}"/>
    <cellStyle name="Comma 3 8 2 3 2 3" xfId="17225" xr:uid="{FE9C91FF-AC97-48D0-97A8-589017F2D135}"/>
    <cellStyle name="Comma 3 8 2 3 2 3 2" xfId="27737" xr:uid="{85A7D6CB-9FBF-41C6-908A-FF7F9225A61D}"/>
    <cellStyle name="Comma 3 8 2 3 3" xfId="13721" xr:uid="{A8B3ABAB-69AE-499B-B0FB-0BC93369AA58}"/>
    <cellStyle name="Comma 3 8 2 3 3 2" xfId="24233" xr:uid="{9E8D15D7-4B88-4C20-9C28-836C8E67BBE2}"/>
    <cellStyle name="Comma 3 8 2 4" xfId="4523" xr:uid="{9E543D4E-3749-46B8-9F63-887F6E655F91}"/>
    <cellStyle name="Comma 3 8 2 4 2" xfId="8027" xr:uid="{7E3306C2-7DD6-4C5A-BF91-78D2DD54FD97}"/>
    <cellStyle name="Comma 3 8 2 4 2 2" xfId="18539" xr:uid="{43A6422F-92DA-4E8D-A7FE-281FC9CCDCF5}"/>
    <cellStyle name="Comma 3 8 2 4 2 2 2" xfId="29051" xr:uid="{A681A99C-FA86-41D3-B88F-1EB7F1A7DD5F}"/>
    <cellStyle name="Comma 3 8 2 4 3" xfId="15035" xr:uid="{BFAEBAE4-11BE-4D95-A0B8-C3422E3BF4D0}"/>
    <cellStyle name="Comma 3 8 2 4 3 2" xfId="25547" xr:uid="{389FBBF2-4890-4211-B62B-20BCEEF3B54D}"/>
    <cellStyle name="Comma 3 8 2 5" xfId="11531" xr:uid="{34C85374-EC5E-46DF-9D68-DB6DF33B52BD}"/>
    <cellStyle name="Comma 3 8 2 5 2" xfId="22043" xr:uid="{F462A85D-71AB-4C34-95AE-F5E81BAA638F}"/>
    <cellStyle name="Comma 3 8 3" xfId="1894" xr:uid="{00000000-0005-0000-0000-000027030000}"/>
    <cellStyle name="Comma 3 8 3 2" xfId="5399" xr:uid="{0109074A-78AD-43C1-961B-080008803FE2}"/>
    <cellStyle name="Comma 3 8 3 2 2" xfId="8903" xr:uid="{D5E73715-7CE8-4EBB-88D6-0A371E0F2238}"/>
    <cellStyle name="Comma 3 8 3 2 2 2" xfId="19415" xr:uid="{B0082229-E5D6-454A-A399-8826F6EF5ED1}"/>
    <cellStyle name="Comma 3 8 3 2 2 2 2" xfId="29927" xr:uid="{A03AE1EF-DA48-4D5F-B5EA-23087F831937}"/>
    <cellStyle name="Comma 3 8 3 2 3" xfId="15911" xr:uid="{F8084AEF-9294-4508-9055-E32381F2ACDB}"/>
    <cellStyle name="Comma 3 8 3 2 3 2" xfId="26423" xr:uid="{93AC6472-6522-4B66-B17F-1D43DE97E532}"/>
    <cellStyle name="Comma 3 8 3 3" xfId="12407" xr:uid="{B33BA691-F42D-48EC-8DA9-C70A39D095E1}"/>
    <cellStyle name="Comma 3 8 3 3 2" xfId="22919" xr:uid="{0CD7C521-87BB-46B4-B751-3F29F9E54A54}"/>
    <cellStyle name="Comma 3 8 4" xfId="2770" xr:uid="{00000000-0005-0000-0000-000095010000}"/>
    <cellStyle name="Comma 3 8 4 2" xfId="6275" xr:uid="{1348773B-5DC5-4FC3-8575-1805CF57AEA5}"/>
    <cellStyle name="Comma 3 8 4 2 2" xfId="9779" xr:uid="{1622A085-C54E-45A5-A1DF-1B18CAD292B5}"/>
    <cellStyle name="Comma 3 8 4 2 2 2" xfId="20291" xr:uid="{3AFCFD86-77CB-4039-A087-CFB441530809}"/>
    <cellStyle name="Comma 3 8 4 2 2 2 2" xfId="30803" xr:uid="{3FB5A263-1EE9-450C-8CEE-633B82C8B9EE}"/>
    <cellStyle name="Comma 3 8 4 2 3" xfId="16787" xr:uid="{3C948B5A-63B3-42B4-A7CA-186F60E1204B}"/>
    <cellStyle name="Comma 3 8 4 2 3 2" xfId="27299" xr:uid="{F89B4EDE-1F59-4543-9301-033CB494C968}"/>
    <cellStyle name="Comma 3 8 4 3" xfId="13283" xr:uid="{2111D717-E856-4106-B643-15FE97ACA284}"/>
    <cellStyle name="Comma 3 8 4 3 2" xfId="23795" xr:uid="{41F5F11C-99FA-4FBA-981A-35AAFEC69A70}"/>
    <cellStyle name="Comma 3 8 5" xfId="4085" xr:uid="{8E600C25-9B0C-484C-8243-81288976B3D2}"/>
    <cellStyle name="Comma 3 8 5 2" xfId="7589" xr:uid="{7AE7A215-9250-4395-8F94-66773D74D75F}"/>
    <cellStyle name="Comma 3 8 5 2 2" xfId="18101" xr:uid="{64FE3AB6-4D3E-437C-A26D-5E85071B9A1B}"/>
    <cellStyle name="Comma 3 8 5 2 2 2" xfId="28613" xr:uid="{1A49531A-5105-4855-AE7F-D1FEED9C4163}"/>
    <cellStyle name="Comma 3 8 5 3" xfId="14597" xr:uid="{8E4835E3-2AA3-4245-AB54-620E217D09ED}"/>
    <cellStyle name="Comma 3 8 5 3 2" xfId="25109" xr:uid="{2CF27522-35F5-4255-AA14-61D4C2370277}"/>
    <cellStyle name="Comma 3 8 6" xfId="11093" xr:uid="{28C625E5-6193-434A-AF8F-5220ECB8291A}"/>
    <cellStyle name="Comma 3 8 6 2" xfId="21605" xr:uid="{818F93B3-CA77-4B4B-BFB6-E9ACCF2551CB}"/>
    <cellStyle name="Comma 3 9" xfId="1456" xr:uid="{00000000-0005-0000-0000-000028030000}"/>
    <cellStyle name="Comma 3 9 2" xfId="4961" xr:uid="{93994D4F-2AF2-4E25-BB46-A3731923E8E1}"/>
    <cellStyle name="Comma 3 9 2 2" xfId="8465" xr:uid="{82A11542-6094-465B-912C-707C37D6F7E4}"/>
    <cellStyle name="Comma 3 9 2 2 2" xfId="18977" xr:uid="{36269FEF-5AE6-4D8B-8ED8-7A419E8F93E9}"/>
    <cellStyle name="Comma 3 9 2 2 2 2" xfId="29489" xr:uid="{0CE75F7B-8E1E-4394-BA00-CC51AF474736}"/>
    <cellStyle name="Comma 3 9 2 3" xfId="15473" xr:uid="{91013C0F-99CF-4A57-AC64-316670786F6F}"/>
    <cellStyle name="Comma 3 9 2 3 2" xfId="25985" xr:uid="{F47502FF-A7F5-4A56-A4FA-8BDAE7245713}"/>
    <cellStyle name="Comma 3 9 3" xfId="11969" xr:uid="{52D90BD2-438D-45AA-A79A-4CDE829842DE}"/>
    <cellStyle name="Comma 3 9 3 2" xfId="22481" xr:uid="{5F58A58C-45A2-4DE5-8B22-730735A34381}"/>
    <cellStyle name="Comma 4" xfId="16" xr:uid="{00000000-0005-0000-0000-000029030000}"/>
    <cellStyle name="Comma 4 10" xfId="3651" xr:uid="{A9B6F5D4-A0C0-4BC6-A8CF-970C678C959A}"/>
    <cellStyle name="Comma 4 10 2" xfId="7155" xr:uid="{A0FFB93F-F1B1-4DCB-A5DD-438EF0EEBC2F}"/>
    <cellStyle name="Comma 4 10 2 2" xfId="17667" xr:uid="{A4020B09-45EF-4D86-9448-9BD08EC2ADCF}"/>
    <cellStyle name="Comma 4 10 2 2 2" xfId="28179" xr:uid="{2E71D3D3-09D3-423A-82D2-5CB103F32D5A}"/>
    <cellStyle name="Comma 4 10 3" xfId="14163" xr:uid="{B5D13319-2B22-47D0-8AA3-16DBCCCEA2D9}"/>
    <cellStyle name="Comma 4 10 3 2" xfId="24675" xr:uid="{6C84CA7C-E2BF-462F-A0EF-A873D7655F0D}"/>
    <cellStyle name="Comma 4 11" xfId="10659" xr:uid="{50947810-C70C-45CF-88C3-651F79423F8A}"/>
    <cellStyle name="Comma 4 11 2" xfId="21171" xr:uid="{E3CD9E94-5AED-4DA7-B1FF-98E06925A2EE}"/>
    <cellStyle name="Comma 4 2" xfId="17" xr:uid="{00000000-0005-0000-0000-00002A030000}"/>
    <cellStyle name="Comma 4 2 10" xfId="10660" xr:uid="{90C53A6A-0BC0-48C4-9BD1-80B450E79C45}"/>
    <cellStyle name="Comma 4 2 10 2" xfId="21172" xr:uid="{1C04784D-6A91-4743-B62C-CCD5B171FFED}"/>
    <cellStyle name="Comma 4 2 2" xfId="18" xr:uid="{00000000-0005-0000-0000-00002B030000}"/>
    <cellStyle name="Comma 4 2 2 2" xfId="157" xr:uid="{00000000-0005-0000-0000-00002C030000}"/>
    <cellStyle name="Comma 4 2 2 2 2" xfId="250" xr:uid="{00000000-0005-0000-0000-00002D030000}"/>
    <cellStyle name="Comma 4 2 2 2 2 2" xfId="538" xr:uid="{00000000-0005-0000-0000-00002E030000}"/>
    <cellStyle name="Comma 4 2 2 2 2 2 2" xfId="977" xr:uid="{00000000-0005-0000-0000-00002F030000}"/>
    <cellStyle name="Comma 4 2 2 2 2 2 2 2" xfId="1415" xr:uid="{00000000-0005-0000-0000-000030030000}"/>
    <cellStyle name="Comma 4 2 2 2 2 2 2 2 2" xfId="2730" xr:uid="{00000000-0005-0000-0000-000031030000}"/>
    <cellStyle name="Comma 4 2 2 2 2 2 2 2 2 2" xfId="6235" xr:uid="{DC7B69B1-6D2E-4576-957B-C41CFB733A5D}"/>
    <cellStyle name="Comma 4 2 2 2 2 2 2 2 2 2 2" xfId="9739" xr:uid="{196AAA7F-F691-42FD-9277-1421ABA617D0}"/>
    <cellStyle name="Comma 4 2 2 2 2 2 2 2 2 2 2 2" xfId="20251" xr:uid="{E24FE1DA-7895-46BC-9C23-AAC2BF20331C}"/>
    <cellStyle name="Comma 4 2 2 2 2 2 2 2 2 2 2 2 2" xfId="30763" xr:uid="{841C3BE4-8EC9-4376-B3EA-6B0BF0552B1F}"/>
    <cellStyle name="Comma 4 2 2 2 2 2 2 2 2 2 3" xfId="16747" xr:uid="{D92949E3-5A84-4E0D-906F-F0D9524AFEE1}"/>
    <cellStyle name="Comma 4 2 2 2 2 2 2 2 2 2 3 2" xfId="27259" xr:uid="{A95D9FCF-3394-4A98-B28F-00ED571FA93E}"/>
    <cellStyle name="Comma 4 2 2 2 2 2 2 2 2 3" xfId="13243" xr:uid="{96C5C87B-3920-413A-9867-D72438BC7077}"/>
    <cellStyle name="Comma 4 2 2 2 2 2 2 2 2 3 2" xfId="23755" xr:uid="{9A4D7967-9E46-4DFA-9633-579A6FD5E706}"/>
    <cellStyle name="Comma 4 2 2 2 2 2 2 2 3" xfId="3606" xr:uid="{00000000-0005-0000-0000-00009E010000}"/>
    <cellStyle name="Comma 4 2 2 2 2 2 2 2 3 2" xfId="7111" xr:uid="{B686C51F-3709-4692-BB92-2FC71C57A96E}"/>
    <cellStyle name="Comma 4 2 2 2 2 2 2 2 3 2 2" xfId="10615" xr:uid="{4625315A-270B-4957-9A18-E95BF72E3ADB}"/>
    <cellStyle name="Comma 4 2 2 2 2 2 2 2 3 2 2 2" xfId="21127" xr:uid="{20CEDE59-6DD0-4B38-9E7D-129034F62DDE}"/>
    <cellStyle name="Comma 4 2 2 2 2 2 2 2 3 2 2 2 2" xfId="31639" xr:uid="{1807B33E-437B-4837-90F9-512F488DA38E}"/>
    <cellStyle name="Comma 4 2 2 2 2 2 2 2 3 2 3" xfId="17623" xr:uid="{CDF7B7D1-3E87-42F3-8B12-63275934FB09}"/>
    <cellStyle name="Comma 4 2 2 2 2 2 2 2 3 2 3 2" xfId="28135" xr:uid="{FCDCD172-9477-4B39-963F-D3D00F8D8DD5}"/>
    <cellStyle name="Comma 4 2 2 2 2 2 2 2 3 3" xfId="14119" xr:uid="{B921A9D4-49CF-4F4C-8EC4-D70467F6FB12}"/>
    <cellStyle name="Comma 4 2 2 2 2 2 2 2 3 3 2" xfId="24631" xr:uid="{0288A3CE-F0E7-49A2-BE35-64EC76D05A11}"/>
    <cellStyle name="Comma 4 2 2 2 2 2 2 2 4" xfId="4921" xr:uid="{DCCDFA5A-8D7D-414F-BB51-FCDA7518CF5D}"/>
    <cellStyle name="Comma 4 2 2 2 2 2 2 2 4 2" xfId="8425" xr:uid="{7D49DED9-0AB6-4CFC-BD53-F4D3CB2130DB}"/>
    <cellStyle name="Comma 4 2 2 2 2 2 2 2 4 2 2" xfId="18937" xr:uid="{8040F366-94C4-429D-8DA8-68D3097AED27}"/>
    <cellStyle name="Comma 4 2 2 2 2 2 2 2 4 2 2 2" xfId="29449" xr:uid="{C61B042E-297E-4EA4-9DB9-D9B4291C99D3}"/>
    <cellStyle name="Comma 4 2 2 2 2 2 2 2 4 3" xfId="15433" xr:uid="{5A517201-941B-4131-92A9-832E13C7637F}"/>
    <cellStyle name="Comma 4 2 2 2 2 2 2 2 4 3 2" xfId="25945" xr:uid="{BC3D898D-0B9D-4C88-8B3B-BCD9750503D8}"/>
    <cellStyle name="Comma 4 2 2 2 2 2 2 2 5" xfId="11929" xr:uid="{2990CF7A-F873-442A-882C-9A9141E88E65}"/>
    <cellStyle name="Comma 4 2 2 2 2 2 2 2 5 2" xfId="22441" xr:uid="{72817EFA-DAC6-4FB2-8A95-3773F1846EE0}"/>
    <cellStyle name="Comma 4 2 2 2 2 2 2 3" xfId="2292" xr:uid="{00000000-0005-0000-0000-000032030000}"/>
    <cellStyle name="Comma 4 2 2 2 2 2 2 3 2" xfId="5797" xr:uid="{0F37D25D-EDD1-490E-8413-8CE80B63B495}"/>
    <cellStyle name="Comma 4 2 2 2 2 2 2 3 2 2" xfId="9301" xr:uid="{E1BDB896-06A0-4102-8051-BC9FA33DA207}"/>
    <cellStyle name="Comma 4 2 2 2 2 2 2 3 2 2 2" xfId="19813" xr:uid="{9B8B1061-FB04-416F-A5D7-6169C88357CD}"/>
    <cellStyle name="Comma 4 2 2 2 2 2 2 3 2 2 2 2" xfId="30325" xr:uid="{9A69CF93-2156-4A62-99B2-6B79872AAAD7}"/>
    <cellStyle name="Comma 4 2 2 2 2 2 2 3 2 3" xfId="16309" xr:uid="{165F292E-3134-481E-8356-7E67A66C7732}"/>
    <cellStyle name="Comma 4 2 2 2 2 2 2 3 2 3 2" xfId="26821" xr:uid="{49D8EC42-11E1-4182-BCB9-690B7B9F4A2A}"/>
    <cellStyle name="Comma 4 2 2 2 2 2 2 3 3" xfId="12805" xr:uid="{C27E002B-0B09-4083-94A3-9969C7FB480A}"/>
    <cellStyle name="Comma 4 2 2 2 2 2 2 3 3 2" xfId="23317" xr:uid="{1224B688-B1FD-45EC-B619-9DE854B9BD19}"/>
    <cellStyle name="Comma 4 2 2 2 2 2 2 4" xfId="3168" xr:uid="{00000000-0005-0000-0000-00009D010000}"/>
    <cellStyle name="Comma 4 2 2 2 2 2 2 4 2" xfId="6673" xr:uid="{8F76F9C2-0234-4BDD-A9E0-9A4015CD4940}"/>
    <cellStyle name="Comma 4 2 2 2 2 2 2 4 2 2" xfId="10177" xr:uid="{B85DD1D7-DF46-4DE2-8CB5-F9FAB1E61CD8}"/>
    <cellStyle name="Comma 4 2 2 2 2 2 2 4 2 2 2" xfId="20689" xr:uid="{FD2732D9-AF0C-43D9-B263-90765A188D03}"/>
    <cellStyle name="Comma 4 2 2 2 2 2 2 4 2 2 2 2" xfId="31201" xr:uid="{34597600-EECB-407B-8A05-7402295E30F8}"/>
    <cellStyle name="Comma 4 2 2 2 2 2 2 4 2 3" xfId="17185" xr:uid="{5D4B76D3-22AC-4E53-A12E-C5B92A4E5462}"/>
    <cellStyle name="Comma 4 2 2 2 2 2 2 4 2 3 2" xfId="27697" xr:uid="{E0A73147-629B-47CA-BA94-2300B1957FE1}"/>
    <cellStyle name="Comma 4 2 2 2 2 2 2 4 3" xfId="13681" xr:uid="{6AC43E18-090C-4B35-A77A-4E47AD3D674C}"/>
    <cellStyle name="Comma 4 2 2 2 2 2 2 4 3 2" xfId="24193" xr:uid="{CA445B10-B201-470C-B27F-A17124542072}"/>
    <cellStyle name="Comma 4 2 2 2 2 2 2 5" xfId="4483" xr:uid="{9EC53119-F12E-4D42-A401-8F8479D048D8}"/>
    <cellStyle name="Comma 4 2 2 2 2 2 2 5 2" xfId="7987" xr:uid="{98D6217A-E065-4F23-95F4-A876FC5E27E3}"/>
    <cellStyle name="Comma 4 2 2 2 2 2 2 5 2 2" xfId="18499" xr:uid="{78A55DA4-98C8-48FF-BEF9-0054F4CDC24B}"/>
    <cellStyle name="Comma 4 2 2 2 2 2 2 5 2 2 2" xfId="29011" xr:uid="{C31EC1D7-C802-4CA5-90FC-B78D8C717D01}"/>
    <cellStyle name="Comma 4 2 2 2 2 2 2 5 3" xfId="14995" xr:uid="{0E1D2CD2-670A-4744-A14E-8C170AAC78AB}"/>
    <cellStyle name="Comma 4 2 2 2 2 2 2 5 3 2" xfId="25507" xr:uid="{44DB6BCB-DEB5-4D4D-9961-BC7EB8F8B7D1}"/>
    <cellStyle name="Comma 4 2 2 2 2 2 2 6" xfId="11491" xr:uid="{6E03E996-1C69-44AD-B4EF-45C4B7486022}"/>
    <cellStyle name="Comma 4 2 2 2 2 2 2 6 2" xfId="22003" xr:uid="{117E672B-4768-451F-8636-3F84CE341C51}"/>
    <cellStyle name="Comma 4 2 2 2 2 2 3" xfId="1854" xr:uid="{00000000-0005-0000-0000-000033030000}"/>
    <cellStyle name="Comma 4 2 2 2 2 2 3 2" xfId="5359" xr:uid="{09DD67CA-4BFA-4265-BA3D-6C392AE6A7A5}"/>
    <cellStyle name="Comma 4 2 2 2 2 2 3 2 2" xfId="8863" xr:uid="{C371315E-8EF0-4D13-9C18-8642A60CA0DE}"/>
    <cellStyle name="Comma 4 2 2 2 2 2 3 2 2 2" xfId="19375" xr:uid="{8AAC17BC-DD68-45FD-9409-7DD045511855}"/>
    <cellStyle name="Comma 4 2 2 2 2 2 3 2 2 2 2" xfId="29887" xr:uid="{FEB72262-02A9-4CAD-B31E-FDA8C182815E}"/>
    <cellStyle name="Comma 4 2 2 2 2 2 3 2 3" xfId="15871" xr:uid="{FD413AC9-99BA-48FE-9BDE-0D428B3B2AE9}"/>
    <cellStyle name="Comma 4 2 2 2 2 2 3 2 3 2" xfId="26383" xr:uid="{129DF562-6F70-4D69-BEB7-B3AF7AEA0644}"/>
    <cellStyle name="Comma 4 2 2 2 2 2 3 3" xfId="12367" xr:uid="{45722CCF-2FE3-45FA-A257-9DD6E328EB5E}"/>
    <cellStyle name="Comma 4 2 2 2 2 2 3 3 2" xfId="22879" xr:uid="{4226F4BE-4542-4D50-A10B-779535C5E644}"/>
    <cellStyle name="Comma 4 2 2 2 2 2 4" xfId="4045" xr:uid="{CB427535-D531-486C-B5D5-A2533451543E}"/>
    <cellStyle name="Comma 4 2 2 2 2 2 4 2" xfId="7549" xr:uid="{94C6C9AC-AD6E-4034-8BA0-2412BC9401B3}"/>
    <cellStyle name="Comma 4 2 2 2 2 2 4 2 2" xfId="18061" xr:uid="{927565F2-E865-47F0-AA6D-3D2700C94101}"/>
    <cellStyle name="Comma 4 2 2 2 2 2 4 2 2 2" xfId="28573" xr:uid="{A29D1817-8869-471B-AFC2-03FDD6305015}"/>
    <cellStyle name="Comma 4 2 2 2 2 2 4 3" xfId="14557" xr:uid="{15BDB6BE-E42C-42D6-ABA4-D66B4606ECC8}"/>
    <cellStyle name="Comma 4 2 2 2 2 2 4 3 2" xfId="25069" xr:uid="{355A3A96-9867-46B3-9F29-6FCFEB7AC602}"/>
    <cellStyle name="Comma 4 2 2 2 2 2 5" xfId="11053" xr:uid="{20CFA427-5FD8-43B5-B961-41FC8AE980FE}"/>
    <cellStyle name="Comma 4 2 2 2 2 2 5 2" xfId="21565" xr:uid="{F3CB2D8D-9202-429B-8B2B-C7C942288136}"/>
    <cellStyle name="Comma 4 2 2 2 2 3" xfId="394" xr:uid="{00000000-0005-0000-0000-000034030000}"/>
    <cellStyle name="Comma 4 2 2 2 2 3 2" xfId="833" xr:uid="{00000000-0005-0000-0000-000035030000}"/>
    <cellStyle name="Comma 4 2 2 2 2 3 2 2" xfId="1271" xr:uid="{00000000-0005-0000-0000-000036030000}"/>
    <cellStyle name="Comma 4 2 2 2 2 3 2 2 2" xfId="2586" xr:uid="{00000000-0005-0000-0000-000037030000}"/>
    <cellStyle name="Comma 4 2 2 2 2 3 2 2 2 2" xfId="6091" xr:uid="{32FD16A7-FCDE-4861-8AC4-9C900D5CEBEA}"/>
    <cellStyle name="Comma 4 2 2 2 2 3 2 2 2 2 2" xfId="9595" xr:uid="{CC6DBAFE-1F66-47B0-B268-37B7F6F31701}"/>
    <cellStyle name="Comma 4 2 2 2 2 3 2 2 2 2 2 2" xfId="20107" xr:uid="{9E8029A6-EE46-4C78-877D-8731F92BC541}"/>
    <cellStyle name="Comma 4 2 2 2 2 3 2 2 2 2 2 2 2" xfId="30619" xr:uid="{AF5433D6-EA3B-4CAC-9DA9-8010BCDECF77}"/>
    <cellStyle name="Comma 4 2 2 2 2 3 2 2 2 2 3" xfId="16603" xr:uid="{FEFADBB7-3BFD-4ACA-90BB-5B375D5D0EB8}"/>
    <cellStyle name="Comma 4 2 2 2 2 3 2 2 2 2 3 2" xfId="27115" xr:uid="{78A1CE05-5D41-4FCF-B192-300BCDFA08E3}"/>
    <cellStyle name="Comma 4 2 2 2 2 3 2 2 2 3" xfId="13099" xr:uid="{798B37B3-F366-4434-BA44-140C8E9308AD}"/>
    <cellStyle name="Comma 4 2 2 2 2 3 2 2 2 3 2" xfId="23611" xr:uid="{A0C80884-4A1B-4011-B43B-D71837D2B40B}"/>
    <cellStyle name="Comma 4 2 2 2 2 3 2 2 3" xfId="3462" xr:uid="{00000000-0005-0000-0000-0000A1010000}"/>
    <cellStyle name="Comma 4 2 2 2 2 3 2 2 3 2" xfId="6967" xr:uid="{EA72E450-6B37-4078-8051-8FAE742484EB}"/>
    <cellStyle name="Comma 4 2 2 2 2 3 2 2 3 2 2" xfId="10471" xr:uid="{BD12FC53-487F-4A07-A305-2C6E340E7079}"/>
    <cellStyle name="Comma 4 2 2 2 2 3 2 2 3 2 2 2" xfId="20983" xr:uid="{F3561604-91F9-4AEE-BC5B-5568CCA4FF6C}"/>
    <cellStyle name="Comma 4 2 2 2 2 3 2 2 3 2 2 2 2" xfId="31495" xr:uid="{BCBC42C1-B9CD-4680-8913-4C172D45605D}"/>
    <cellStyle name="Comma 4 2 2 2 2 3 2 2 3 2 3" xfId="17479" xr:uid="{3A69A463-53A5-4A6F-93AD-8F996ECA1198}"/>
    <cellStyle name="Comma 4 2 2 2 2 3 2 2 3 2 3 2" xfId="27991" xr:uid="{3CF1C0E2-AE5C-49D3-A505-8973D442CF4E}"/>
    <cellStyle name="Comma 4 2 2 2 2 3 2 2 3 3" xfId="13975" xr:uid="{3AC94B2E-8104-43B3-99F3-E38E5C10CC8F}"/>
    <cellStyle name="Comma 4 2 2 2 2 3 2 2 3 3 2" xfId="24487" xr:uid="{41DDB391-7893-41AB-977B-783C5DA391AF}"/>
    <cellStyle name="Comma 4 2 2 2 2 3 2 2 4" xfId="4777" xr:uid="{71563B62-65B3-49CC-8B7B-09ADD9AB4B58}"/>
    <cellStyle name="Comma 4 2 2 2 2 3 2 2 4 2" xfId="8281" xr:uid="{F6C78DDE-9215-42BD-8A93-87B5A17BA025}"/>
    <cellStyle name="Comma 4 2 2 2 2 3 2 2 4 2 2" xfId="18793" xr:uid="{AC8EF72D-80BA-499E-A3E0-4E16A1B63399}"/>
    <cellStyle name="Comma 4 2 2 2 2 3 2 2 4 2 2 2" xfId="29305" xr:uid="{FE82FFB4-6AD2-4742-95E4-26D86DABBDF6}"/>
    <cellStyle name="Comma 4 2 2 2 2 3 2 2 4 3" xfId="15289" xr:uid="{FA65DB54-0DF8-4402-AAE5-C4E0D50B8F3A}"/>
    <cellStyle name="Comma 4 2 2 2 2 3 2 2 4 3 2" xfId="25801" xr:uid="{C25AA8C5-1D41-40EA-A49D-E359FD06A71D}"/>
    <cellStyle name="Comma 4 2 2 2 2 3 2 2 5" xfId="11785" xr:uid="{83D6A670-8EAD-494F-A000-0787FD9A8EF2}"/>
    <cellStyle name="Comma 4 2 2 2 2 3 2 2 5 2" xfId="22297" xr:uid="{E6197337-C2FA-41A7-B26C-F57531B6B864}"/>
    <cellStyle name="Comma 4 2 2 2 2 3 2 3" xfId="2148" xr:uid="{00000000-0005-0000-0000-000038030000}"/>
    <cellStyle name="Comma 4 2 2 2 2 3 2 3 2" xfId="5653" xr:uid="{CE327668-6330-4098-AF33-5F097657F74F}"/>
    <cellStyle name="Comma 4 2 2 2 2 3 2 3 2 2" xfId="9157" xr:uid="{2424D2EB-7883-434F-B97B-6517E2D272EB}"/>
    <cellStyle name="Comma 4 2 2 2 2 3 2 3 2 2 2" xfId="19669" xr:uid="{33DE5B15-8D04-497E-BC3A-41C2F92EA91E}"/>
    <cellStyle name="Comma 4 2 2 2 2 3 2 3 2 2 2 2" xfId="30181" xr:uid="{A833DD98-0793-499B-BB9E-9B890FB86BD5}"/>
    <cellStyle name="Comma 4 2 2 2 2 3 2 3 2 3" xfId="16165" xr:uid="{F18EDABB-1ED5-4C6E-B751-3894343E667A}"/>
    <cellStyle name="Comma 4 2 2 2 2 3 2 3 2 3 2" xfId="26677" xr:uid="{CA1A23B7-51FC-4D3B-BB0C-F57F74E2214B}"/>
    <cellStyle name="Comma 4 2 2 2 2 3 2 3 3" xfId="12661" xr:uid="{901FA570-F173-4768-908E-A291968B39C4}"/>
    <cellStyle name="Comma 4 2 2 2 2 3 2 3 3 2" xfId="23173" xr:uid="{95DCC2E3-D498-4EA1-A122-F5A3A002B090}"/>
    <cellStyle name="Comma 4 2 2 2 2 3 2 4" xfId="3024" xr:uid="{00000000-0005-0000-0000-0000A0010000}"/>
    <cellStyle name="Comma 4 2 2 2 2 3 2 4 2" xfId="6529" xr:uid="{FA05573F-A296-4791-875D-A8BA7BFADE4B}"/>
    <cellStyle name="Comma 4 2 2 2 2 3 2 4 2 2" xfId="10033" xr:uid="{72866344-4F4D-4CAC-A7B3-427B91ECDB07}"/>
    <cellStyle name="Comma 4 2 2 2 2 3 2 4 2 2 2" xfId="20545" xr:uid="{9F8037C7-3606-44AA-BF8F-0B48EFFEEBA4}"/>
    <cellStyle name="Comma 4 2 2 2 2 3 2 4 2 2 2 2" xfId="31057" xr:uid="{BF0E5653-19B3-48DE-9CDC-E4D24A7947DF}"/>
    <cellStyle name="Comma 4 2 2 2 2 3 2 4 2 3" xfId="17041" xr:uid="{0868519F-400B-4D1D-9A24-89F303DD5FF6}"/>
    <cellStyle name="Comma 4 2 2 2 2 3 2 4 2 3 2" xfId="27553" xr:uid="{15C5F189-DE6F-4B88-AE2B-DEC2C5096025}"/>
    <cellStyle name="Comma 4 2 2 2 2 3 2 4 3" xfId="13537" xr:uid="{6222B2A2-3228-4071-82F7-6D46CE49DCB7}"/>
    <cellStyle name="Comma 4 2 2 2 2 3 2 4 3 2" xfId="24049" xr:uid="{DC3F7D3D-A468-4B06-957E-0EEF790DA6AE}"/>
    <cellStyle name="Comma 4 2 2 2 2 3 2 5" xfId="4339" xr:uid="{152F8DFE-0B22-4782-BB0E-2F523D2FB8D8}"/>
    <cellStyle name="Comma 4 2 2 2 2 3 2 5 2" xfId="7843" xr:uid="{835352DA-2808-4046-9255-A63645F54AF7}"/>
    <cellStyle name="Comma 4 2 2 2 2 3 2 5 2 2" xfId="18355" xr:uid="{6EDF8D05-ED33-4EAA-A591-E139681F95F9}"/>
    <cellStyle name="Comma 4 2 2 2 2 3 2 5 2 2 2" xfId="28867" xr:uid="{D050BCA6-3A03-4EB0-B173-3B3155C38B7D}"/>
    <cellStyle name="Comma 4 2 2 2 2 3 2 5 3" xfId="14851" xr:uid="{670C7528-6C75-4BCF-A343-8BC9E6B0841A}"/>
    <cellStyle name="Comma 4 2 2 2 2 3 2 5 3 2" xfId="25363" xr:uid="{59A6E1CE-D6B7-4D6E-93FB-3C682DCEF672}"/>
    <cellStyle name="Comma 4 2 2 2 2 3 2 6" xfId="11347" xr:uid="{AB685E5E-D6F0-4F45-AB16-23A9156292FE}"/>
    <cellStyle name="Comma 4 2 2 2 2 3 2 6 2" xfId="21859" xr:uid="{8159306A-B015-4F4A-AD39-381B00BD1A61}"/>
    <cellStyle name="Comma 4 2 2 2 2 3 3" xfId="1710" xr:uid="{00000000-0005-0000-0000-000039030000}"/>
    <cellStyle name="Comma 4 2 2 2 2 3 3 2" xfId="5215" xr:uid="{4A9EDB67-8931-4175-ACE0-ADF3A3FE6389}"/>
    <cellStyle name="Comma 4 2 2 2 2 3 3 2 2" xfId="8719" xr:uid="{31268833-B2F4-420B-BA33-7017C0F571A7}"/>
    <cellStyle name="Comma 4 2 2 2 2 3 3 2 2 2" xfId="19231" xr:uid="{3550C1AE-AB21-41CE-9A4D-2985D5659C4F}"/>
    <cellStyle name="Comma 4 2 2 2 2 3 3 2 2 2 2" xfId="29743" xr:uid="{62C88B9C-DA41-4A97-B3A8-BAFD38696907}"/>
    <cellStyle name="Comma 4 2 2 2 2 3 3 2 3" xfId="15727" xr:uid="{C886DDCE-F942-4362-B21A-536FDBA36698}"/>
    <cellStyle name="Comma 4 2 2 2 2 3 3 2 3 2" xfId="26239" xr:uid="{C15BBD53-67C6-4618-AF5B-05369F728082}"/>
    <cellStyle name="Comma 4 2 2 2 2 3 3 3" xfId="12223" xr:uid="{81D68235-D98C-4B72-8ACA-A73213D75628}"/>
    <cellStyle name="Comma 4 2 2 2 2 3 3 3 2" xfId="22735" xr:uid="{0786438E-9709-49A1-872E-2C32C1A90AD2}"/>
    <cellStyle name="Comma 4 2 2 2 2 3 4" xfId="3901" xr:uid="{6D51D337-9BF0-4263-ADD6-F1ED07DA25EC}"/>
    <cellStyle name="Comma 4 2 2 2 2 3 4 2" xfId="7405" xr:uid="{C4CBE6D9-F0CC-4FB0-A5E9-04D19774E3F3}"/>
    <cellStyle name="Comma 4 2 2 2 2 3 4 2 2" xfId="17917" xr:uid="{3B9BD899-E20B-4F34-B70C-ABAA68C3EB2E}"/>
    <cellStyle name="Comma 4 2 2 2 2 3 4 2 2 2" xfId="28429" xr:uid="{3FDD775B-3E00-419A-9173-E441F753F570}"/>
    <cellStyle name="Comma 4 2 2 2 2 3 4 3" xfId="14413" xr:uid="{9BF7710C-349F-4ACE-AC7C-4C1AB00D6334}"/>
    <cellStyle name="Comma 4 2 2 2 2 3 4 3 2" xfId="24925" xr:uid="{DDF6758F-2118-4294-B56A-F2BDB2DA7E1C}"/>
    <cellStyle name="Comma 4 2 2 2 2 3 5" xfId="10909" xr:uid="{FC18BE8C-0E93-45AB-8261-441B099A3DCF}"/>
    <cellStyle name="Comma 4 2 2 2 2 3 5 2" xfId="21421" xr:uid="{105E3B4C-33B6-4992-993A-B5EF8EED9671}"/>
    <cellStyle name="Comma 4 2 2 2 2 4" xfId="689" xr:uid="{00000000-0005-0000-0000-00003A030000}"/>
    <cellStyle name="Comma 4 2 2 2 2 4 2" xfId="1127" xr:uid="{00000000-0005-0000-0000-00003B030000}"/>
    <cellStyle name="Comma 4 2 2 2 2 4 2 2" xfId="2442" xr:uid="{00000000-0005-0000-0000-00003C030000}"/>
    <cellStyle name="Comma 4 2 2 2 2 4 2 2 2" xfId="5947" xr:uid="{89C0A1BA-65D6-44EB-BF37-0B69F34B3CD2}"/>
    <cellStyle name="Comma 4 2 2 2 2 4 2 2 2 2" xfId="9451" xr:uid="{E27C7A74-2E81-4A56-A82A-C0B7FFDC4AD1}"/>
    <cellStyle name="Comma 4 2 2 2 2 4 2 2 2 2 2" xfId="19963" xr:uid="{41810C2E-6D30-4E25-91B2-4188709BA624}"/>
    <cellStyle name="Comma 4 2 2 2 2 4 2 2 2 2 2 2" xfId="30475" xr:uid="{A26CFCD5-9433-4A2B-BFAC-009386D5761A}"/>
    <cellStyle name="Comma 4 2 2 2 2 4 2 2 2 3" xfId="16459" xr:uid="{4DA950AD-CA68-4268-8EB6-F6BCDD8A58EE}"/>
    <cellStyle name="Comma 4 2 2 2 2 4 2 2 2 3 2" xfId="26971" xr:uid="{FDCE05C8-51AA-44D1-AB47-7AE7CD77D432}"/>
    <cellStyle name="Comma 4 2 2 2 2 4 2 2 3" xfId="12955" xr:uid="{1C7D3295-872A-4C6C-9375-933E372CC7D8}"/>
    <cellStyle name="Comma 4 2 2 2 2 4 2 2 3 2" xfId="23467" xr:uid="{1BC7FE62-52B4-4BEF-B402-B6AE5172954E}"/>
    <cellStyle name="Comma 4 2 2 2 2 4 2 3" xfId="3318" xr:uid="{00000000-0005-0000-0000-0000A3010000}"/>
    <cellStyle name="Comma 4 2 2 2 2 4 2 3 2" xfId="6823" xr:uid="{359453D0-5B00-4B1D-AE41-1D1695520CC0}"/>
    <cellStyle name="Comma 4 2 2 2 2 4 2 3 2 2" xfId="10327" xr:uid="{B8767566-07C7-4B98-BFE7-A482199BBC92}"/>
    <cellStyle name="Comma 4 2 2 2 2 4 2 3 2 2 2" xfId="20839" xr:uid="{63493B83-625D-416C-9D9F-0F46B2257F09}"/>
    <cellStyle name="Comma 4 2 2 2 2 4 2 3 2 2 2 2" xfId="31351" xr:uid="{03BA28FF-6C26-4C6A-B287-8E08ADED3C4B}"/>
    <cellStyle name="Comma 4 2 2 2 2 4 2 3 2 3" xfId="17335" xr:uid="{E99D40A5-609A-46C7-A43E-69BC0BD84102}"/>
    <cellStyle name="Comma 4 2 2 2 2 4 2 3 2 3 2" xfId="27847" xr:uid="{C4629C7B-D872-4369-A82B-5A98A280C9DB}"/>
    <cellStyle name="Comma 4 2 2 2 2 4 2 3 3" xfId="13831" xr:uid="{6876C7CD-E84A-4D00-97A5-70413EB15F80}"/>
    <cellStyle name="Comma 4 2 2 2 2 4 2 3 3 2" xfId="24343" xr:uid="{60A16B5F-EBBF-4B39-8163-4EFB74B65E21}"/>
    <cellStyle name="Comma 4 2 2 2 2 4 2 4" xfId="4633" xr:uid="{F534D8A4-8720-4A76-A6D2-F4699ADA8A50}"/>
    <cellStyle name="Comma 4 2 2 2 2 4 2 4 2" xfId="8137" xr:uid="{286FCD54-F83A-4988-A3F9-0050D67F1C69}"/>
    <cellStyle name="Comma 4 2 2 2 2 4 2 4 2 2" xfId="18649" xr:uid="{C2C28393-A862-4258-8CDB-DBCF98156BD8}"/>
    <cellStyle name="Comma 4 2 2 2 2 4 2 4 2 2 2" xfId="29161" xr:uid="{F7771BC7-9F0E-4DF1-85C4-45C837DF2700}"/>
    <cellStyle name="Comma 4 2 2 2 2 4 2 4 3" xfId="15145" xr:uid="{5EED9A8D-9AEF-4FC6-8849-B4020C3AA8B8}"/>
    <cellStyle name="Comma 4 2 2 2 2 4 2 4 3 2" xfId="25657" xr:uid="{F6D8FE1E-DE0F-48D3-8BB2-ADF0B9C1A540}"/>
    <cellStyle name="Comma 4 2 2 2 2 4 2 5" xfId="11641" xr:uid="{B3D24CB2-53C7-451F-96F5-2E4EE2BD47ED}"/>
    <cellStyle name="Comma 4 2 2 2 2 4 2 5 2" xfId="22153" xr:uid="{D29C6513-5F39-4224-966E-228EA0E7F65F}"/>
    <cellStyle name="Comma 4 2 2 2 2 4 3" xfId="2004" xr:uid="{00000000-0005-0000-0000-00003D030000}"/>
    <cellStyle name="Comma 4 2 2 2 2 4 3 2" xfId="5509" xr:uid="{DE782C71-8FF1-430E-985F-5C550FE5BEA8}"/>
    <cellStyle name="Comma 4 2 2 2 2 4 3 2 2" xfId="9013" xr:uid="{563337C9-E43F-4D8A-8667-B3A02C9CBA3E}"/>
    <cellStyle name="Comma 4 2 2 2 2 4 3 2 2 2" xfId="19525" xr:uid="{BAE4E255-91DA-434E-B6F7-CAB0EFF27389}"/>
    <cellStyle name="Comma 4 2 2 2 2 4 3 2 2 2 2" xfId="30037" xr:uid="{1B925CD1-13B4-4299-A32A-72B96D29AC9C}"/>
    <cellStyle name="Comma 4 2 2 2 2 4 3 2 3" xfId="16021" xr:uid="{20846AF8-5FB4-4C2B-8582-808CB53C06BC}"/>
    <cellStyle name="Comma 4 2 2 2 2 4 3 2 3 2" xfId="26533" xr:uid="{41524230-7400-4B31-89DE-8F1B19C8220A}"/>
    <cellStyle name="Comma 4 2 2 2 2 4 3 3" xfId="12517" xr:uid="{DCD97894-0113-421A-BDB3-5FF952D2DD5D}"/>
    <cellStyle name="Comma 4 2 2 2 2 4 3 3 2" xfId="23029" xr:uid="{7D935760-B400-43E5-9C49-ADFB1021AF51}"/>
    <cellStyle name="Comma 4 2 2 2 2 4 4" xfId="2880" xr:uid="{00000000-0005-0000-0000-0000A2010000}"/>
    <cellStyle name="Comma 4 2 2 2 2 4 4 2" xfId="6385" xr:uid="{EDE618CD-1194-4063-9D11-8E921771D47D}"/>
    <cellStyle name="Comma 4 2 2 2 2 4 4 2 2" xfId="9889" xr:uid="{F8E47509-99BE-4C63-B148-FF1482410CF1}"/>
    <cellStyle name="Comma 4 2 2 2 2 4 4 2 2 2" xfId="20401" xr:uid="{240BFE91-0AA1-498F-9E9C-4F8916D4CE83}"/>
    <cellStyle name="Comma 4 2 2 2 2 4 4 2 2 2 2" xfId="30913" xr:uid="{1CB67DF1-C94E-44B7-934F-174A044034F9}"/>
    <cellStyle name="Comma 4 2 2 2 2 4 4 2 3" xfId="16897" xr:uid="{E55472BD-A2F0-4C2D-9ADD-3F7F1E7ECF86}"/>
    <cellStyle name="Comma 4 2 2 2 2 4 4 2 3 2" xfId="27409" xr:uid="{78E8779D-6FE7-4949-BD50-9D45D76AE956}"/>
    <cellStyle name="Comma 4 2 2 2 2 4 4 3" xfId="13393" xr:uid="{E78129DE-CC92-4E84-A236-D920415BFBD1}"/>
    <cellStyle name="Comma 4 2 2 2 2 4 4 3 2" xfId="23905" xr:uid="{BA0FA17B-E661-461B-9557-9E90A380FEAA}"/>
    <cellStyle name="Comma 4 2 2 2 2 4 5" xfId="4195" xr:uid="{911D495D-C446-4658-AE0D-DEE0DE5E3CD7}"/>
    <cellStyle name="Comma 4 2 2 2 2 4 5 2" xfId="7699" xr:uid="{467766CC-6C6A-4019-8DC3-A14B19AA8B59}"/>
    <cellStyle name="Comma 4 2 2 2 2 4 5 2 2" xfId="18211" xr:uid="{342701EB-E724-4EF6-A369-2852F9512F39}"/>
    <cellStyle name="Comma 4 2 2 2 2 4 5 2 2 2" xfId="28723" xr:uid="{0ACD4064-1CAE-48B8-A9FB-A009905DF084}"/>
    <cellStyle name="Comma 4 2 2 2 2 4 5 3" xfId="14707" xr:uid="{464B5898-EFB7-45A9-8023-5954C39779F1}"/>
    <cellStyle name="Comma 4 2 2 2 2 4 5 3 2" xfId="25219" xr:uid="{20467034-933A-4BCD-9FAE-79CA7B958061}"/>
    <cellStyle name="Comma 4 2 2 2 2 4 6" xfId="11203" xr:uid="{14B78F31-9ECB-4164-8D0D-85CBEEC9B602}"/>
    <cellStyle name="Comma 4 2 2 2 2 4 6 2" xfId="21715" xr:uid="{C2A04A68-3057-4EAD-B2CF-5FA1C05C3BC8}"/>
    <cellStyle name="Comma 4 2 2 2 2 5" xfId="1566" xr:uid="{00000000-0005-0000-0000-00003E030000}"/>
    <cellStyle name="Comma 4 2 2 2 2 5 2" xfId="5071" xr:uid="{590E29DD-D629-4A8A-94B1-ABE408591E94}"/>
    <cellStyle name="Comma 4 2 2 2 2 5 2 2" xfId="8575" xr:uid="{B64F1B17-657D-4E9B-8ECE-C698D3DEC87F}"/>
    <cellStyle name="Comma 4 2 2 2 2 5 2 2 2" xfId="19087" xr:uid="{5D212F43-5324-4968-B713-DE0840C43D0E}"/>
    <cellStyle name="Comma 4 2 2 2 2 5 2 2 2 2" xfId="29599" xr:uid="{EBE2A023-F379-4188-B29F-935DB3B3FED2}"/>
    <cellStyle name="Comma 4 2 2 2 2 5 2 3" xfId="15583" xr:uid="{DCF342D5-76FC-4A0D-B0E7-D25F18676BBE}"/>
    <cellStyle name="Comma 4 2 2 2 2 5 2 3 2" xfId="26095" xr:uid="{771D7863-D1E3-4BAE-B8FE-0D842E182F89}"/>
    <cellStyle name="Comma 4 2 2 2 2 5 3" xfId="12079" xr:uid="{0515AF6C-3750-46A2-9974-645B84E9BFFD}"/>
    <cellStyle name="Comma 4 2 2 2 2 5 3 2" xfId="22591" xr:uid="{1B84730A-3429-4D8E-829C-AFDEB341584A}"/>
    <cellStyle name="Comma 4 2 2 2 2 6" xfId="3757" xr:uid="{FD7D0336-373E-4B58-99CF-0FF381AA4CB1}"/>
    <cellStyle name="Comma 4 2 2 2 2 6 2" xfId="7261" xr:uid="{B5B59A9C-51E8-4022-9C23-881ECA605244}"/>
    <cellStyle name="Comma 4 2 2 2 2 6 2 2" xfId="17773" xr:uid="{C1EAE8FB-EEBC-4E14-80C8-8B4895B1A53E}"/>
    <cellStyle name="Comma 4 2 2 2 2 6 2 2 2" xfId="28285" xr:uid="{EDF72D3E-2714-441B-A42D-14B4A49E5334}"/>
    <cellStyle name="Comma 4 2 2 2 2 6 3" xfId="14269" xr:uid="{081725CD-1B00-4109-BD6A-6CB89B20E508}"/>
    <cellStyle name="Comma 4 2 2 2 2 6 3 2" xfId="24781" xr:uid="{C1DCFE55-7149-4962-8458-2D2DD3CF91FA}"/>
    <cellStyle name="Comma 4 2 2 2 2 7" xfId="10765" xr:uid="{D5969EFB-D9A6-4EBF-890C-615CA14D6351}"/>
    <cellStyle name="Comma 4 2 2 2 2 7 2" xfId="21277" xr:uid="{2F0109A8-B898-4EC7-983B-24C3C3F04E41}"/>
    <cellStyle name="Comma 4 2 2 2 3" xfId="466" xr:uid="{00000000-0005-0000-0000-00003F030000}"/>
    <cellStyle name="Comma 4 2 2 2 3 2" xfId="905" xr:uid="{00000000-0005-0000-0000-000040030000}"/>
    <cellStyle name="Comma 4 2 2 2 3 2 2" xfId="1343" xr:uid="{00000000-0005-0000-0000-000041030000}"/>
    <cellStyle name="Comma 4 2 2 2 3 2 2 2" xfId="2658" xr:uid="{00000000-0005-0000-0000-000042030000}"/>
    <cellStyle name="Comma 4 2 2 2 3 2 2 2 2" xfId="6163" xr:uid="{F9C2F034-D044-4559-941A-0CD99EE05BD3}"/>
    <cellStyle name="Comma 4 2 2 2 3 2 2 2 2 2" xfId="9667" xr:uid="{7F25B5FF-162E-49A7-8C22-3098844C5D6B}"/>
    <cellStyle name="Comma 4 2 2 2 3 2 2 2 2 2 2" xfId="20179" xr:uid="{466D1258-9462-4AD4-A10B-DB9AE494D64B}"/>
    <cellStyle name="Comma 4 2 2 2 3 2 2 2 2 2 2 2" xfId="30691" xr:uid="{B2DD75D3-0C8F-4017-B856-A239106D8400}"/>
    <cellStyle name="Comma 4 2 2 2 3 2 2 2 2 3" xfId="16675" xr:uid="{C2D1541B-0EE1-4E0F-BE43-E61F2F9E89EF}"/>
    <cellStyle name="Comma 4 2 2 2 3 2 2 2 2 3 2" xfId="27187" xr:uid="{5389DCBE-9052-44AF-92F3-38095BB2037A}"/>
    <cellStyle name="Comma 4 2 2 2 3 2 2 2 3" xfId="13171" xr:uid="{1F0656C4-4BC5-418D-82A8-1BF661A45408}"/>
    <cellStyle name="Comma 4 2 2 2 3 2 2 2 3 2" xfId="23683" xr:uid="{010820D4-2CEF-44D0-9D56-8EEEB6545A4A}"/>
    <cellStyle name="Comma 4 2 2 2 3 2 2 3" xfId="3534" xr:uid="{00000000-0005-0000-0000-0000A6010000}"/>
    <cellStyle name="Comma 4 2 2 2 3 2 2 3 2" xfId="7039" xr:uid="{410935B3-7692-4241-A74D-67A7724ED81A}"/>
    <cellStyle name="Comma 4 2 2 2 3 2 2 3 2 2" xfId="10543" xr:uid="{145FA147-E43E-4DC5-846F-331C1724671A}"/>
    <cellStyle name="Comma 4 2 2 2 3 2 2 3 2 2 2" xfId="21055" xr:uid="{715A1F95-6F86-4C2F-A4DE-7E5DB33248AF}"/>
    <cellStyle name="Comma 4 2 2 2 3 2 2 3 2 2 2 2" xfId="31567" xr:uid="{C3B5BA82-073D-4950-90D4-70793D7476F0}"/>
    <cellStyle name="Comma 4 2 2 2 3 2 2 3 2 3" xfId="17551" xr:uid="{E1BC7FDC-CD0E-4930-9B52-F39A7C2FD4CD}"/>
    <cellStyle name="Comma 4 2 2 2 3 2 2 3 2 3 2" xfId="28063" xr:uid="{0D05564A-8CD8-4990-8B52-7F4C162E8576}"/>
    <cellStyle name="Comma 4 2 2 2 3 2 2 3 3" xfId="14047" xr:uid="{71536C8A-2CBA-440B-9CD0-FFE96ACFCA4B}"/>
    <cellStyle name="Comma 4 2 2 2 3 2 2 3 3 2" xfId="24559" xr:uid="{892498BE-F738-4B9D-AE79-426E78BDD67F}"/>
    <cellStyle name="Comma 4 2 2 2 3 2 2 4" xfId="4849" xr:uid="{98C35239-3A50-4292-BBD6-89E4CB6E4A55}"/>
    <cellStyle name="Comma 4 2 2 2 3 2 2 4 2" xfId="8353" xr:uid="{9DC52475-A41F-458B-B8F6-69341DA477AA}"/>
    <cellStyle name="Comma 4 2 2 2 3 2 2 4 2 2" xfId="18865" xr:uid="{F99A3B5B-2064-4725-B8F7-A57EF059D9D5}"/>
    <cellStyle name="Comma 4 2 2 2 3 2 2 4 2 2 2" xfId="29377" xr:uid="{3993AE11-0235-4515-8C7A-A290357237CA}"/>
    <cellStyle name="Comma 4 2 2 2 3 2 2 4 3" xfId="15361" xr:uid="{E0F3352F-2383-4F10-BED0-86B597BF99E5}"/>
    <cellStyle name="Comma 4 2 2 2 3 2 2 4 3 2" xfId="25873" xr:uid="{E2A3B1E7-1359-4D4B-9791-EF67A401DB4F}"/>
    <cellStyle name="Comma 4 2 2 2 3 2 2 5" xfId="11857" xr:uid="{ACEC2362-3EB6-4B5E-9D7F-C5F81CD0E63E}"/>
    <cellStyle name="Comma 4 2 2 2 3 2 2 5 2" xfId="22369" xr:uid="{6F50FFA4-A0A1-4990-8590-4B7D23211080}"/>
    <cellStyle name="Comma 4 2 2 2 3 2 3" xfId="2220" xr:uid="{00000000-0005-0000-0000-000043030000}"/>
    <cellStyle name="Comma 4 2 2 2 3 2 3 2" xfId="5725" xr:uid="{16BACF81-AF89-4126-AEBA-1E4D0BC10637}"/>
    <cellStyle name="Comma 4 2 2 2 3 2 3 2 2" xfId="9229" xr:uid="{E8259D60-F964-4398-87DF-EFA6E0C65534}"/>
    <cellStyle name="Comma 4 2 2 2 3 2 3 2 2 2" xfId="19741" xr:uid="{FA488A31-976A-4DF3-8712-3A077A2493D2}"/>
    <cellStyle name="Comma 4 2 2 2 3 2 3 2 2 2 2" xfId="30253" xr:uid="{4DFAC85B-042E-4767-BC1C-CB7686407CEC}"/>
    <cellStyle name="Comma 4 2 2 2 3 2 3 2 3" xfId="16237" xr:uid="{C411394A-AE7D-433F-A33B-DA13CE5B377E}"/>
    <cellStyle name="Comma 4 2 2 2 3 2 3 2 3 2" xfId="26749" xr:uid="{9215AFC1-E58D-4100-8A6C-E01BB82DB180}"/>
    <cellStyle name="Comma 4 2 2 2 3 2 3 3" xfId="12733" xr:uid="{4743A6CB-4C2B-40EA-A4AF-5B0EC9D1053C}"/>
    <cellStyle name="Comma 4 2 2 2 3 2 3 3 2" xfId="23245" xr:uid="{5193E5AB-F46B-4499-A41A-B2210AD3E21C}"/>
    <cellStyle name="Comma 4 2 2 2 3 2 4" xfId="3096" xr:uid="{00000000-0005-0000-0000-0000A5010000}"/>
    <cellStyle name="Comma 4 2 2 2 3 2 4 2" xfId="6601" xr:uid="{9C85CCB9-50FB-46D5-8BCA-246797F28BFB}"/>
    <cellStyle name="Comma 4 2 2 2 3 2 4 2 2" xfId="10105" xr:uid="{ADFBCBC8-B95B-4093-8C1E-59FBE4F4CBD2}"/>
    <cellStyle name="Comma 4 2 2 2 3 2 4 2 2 2" xfId="20617" xr:uid="{5976B2AA-66CA-411E-847E-FC3C57BEB92D}"/>
    <cellStyle name="Comma 4 2 2 2 3 2 4 2 2 2 2" xfId="31129" xr:uid="{1437DF5B-AB6C-46A8-AF93-2F1D1D5BD911}"/>
    <cellStyle name="Comma 4 2 2 2 3 2 4 2 3" xfId="17113" xr:uid="{110A3A1C-2A11-46FB-BBA7-60D9C5959ABB}"/>
    <cellStyle name="Comma 4 2 2 2 3 2 4 2 3 2" xfId="27625" xr:uid="{F8DB3287-6E9C-4C69-8AAC-BB84F0BEA5FE}"/>
    <cellStyle name="Comma 4 2 2 2 3 2 4 3" xfId="13609" xr:uid="{A22144EB-827F-419F-9DB5-44248BC3C6EE}"/>
    <cellStyle name="Comma 4 2 2 2 3 2 4 3 2" xfId="24121" xr:uid="{D0892520-2414-481B-96F7-8A7C0C16A3CF}"/>
    <cellStyle name="Comma 4 2 2 2 3 2 5" xfId="4411" xr:uid="{CED5E0F1-9EFC-4678-8A5A-879946D2EC8A}"/>
    <cellStyle name="Comma 4 2 2 2 3 2 5 2" xfId="7915" xr:uid="{51553430-7A96-45C5-9BD7-133D800B05B3}"/>
    <cellStyle name="Comma 4 2 2 2 3 2 5 2 2" xfId="18427" xr:uid="{C3BD89CE-F1D5-469A-963E-FB8A0D29F16B}"/>
    <cellStyle name="Comma 4 2 2 2 3 2 5 2 2 2" xfId="28939" xr:uid="{11104D39-480F-477D-86EE-BDE3E9A31745}"/>
    <cellStyle name="Comma 4 2 2 2 3 2 5 3" xfId="14923" xr:uid="{F8265398-EBC1-4EBD-AFB8-C4A5A464F0CE}"/>
    <cellStyle name="Comma 4 2 2 2 3 2 5 3 2" xfId="25435" xr:uid="{F3AFAD52-9033-4253-9F47-1ABCB7C119A9}"/>
    <cellStyle name="Comma 4 2 2 2 3 2 6" xfId="11419" xr:uid="{A70CA436-9D5E-4399-B911-E84269537B09}"/>
    <cellStyle name="Comma 4 2 2 2 3 2 6 2" xfId="21931" xr:uid="{6672E186-1151-40B1-836F-FAF9D008D3F0}"/>
    <cellStyle name="Comma 4 2 2 2 3 3" xfId="1782" xr:uid="{00000000-0005-0000-0000-000044030000}"/>
    <cellStyle name="Comma 4 2 2 2 3 3 2" xfId="5287" xr:uid="{BFCADE29-5488-4B21-BCCF-2476672A1018}"/>
    <cellStyle name="Comma 4 2 2 2 3 3 2 2" xfId="8791" xr:uid="{0883E314-4D60-4185-92F1-DD373694DE10}"/>
    <cellStyle name="Comma 4 2 2 2 3 3 2 2 2" xfId="19303" xr:uid="{FDDEFD26-2AED-4BF2-89C3-512FFB977730}"/>
    <cellStyle name="Comma 4 2 2 2 3 3 2 2 2 2" xfId="29815" xr:uid="{992F3622-2B29-43AF-BCDB-3D8CB16945EB}"/>
    <cellStyle name="Comma 4 2 2 2 3 3 2 3" xfId="15799" xr:uid="{1900756C-D201-4547-A2A8-129884EB61FF}"/>
    <cellStyle name="Comma 4 2 2 2 3 3 2 3 2" xfId="26311" xr:uid="{3B0C62F8-3191-4937-B40B-1DC41E182A07}"/>
    <cellStyle name="Comma 4 2 2 2 3 3 3" xfId="12295" xr:uid="{4D0143B7-9864-4B16-9B8E-007403F18FD5}"/>
    <cellStyle name="Comma 4 2 2 2 3 3 3 2" xfId="22807" xr:uid="{A24FEC9F-0E38-46FF-822E-194FF5403AA8}"/>
    <cellStyle name="Comma 4 2 2 2 3 4" xfId="3973" xr:uid="{EE5DCA18-389E-4A57-9AB8-62C9C1EB778D}"/>
    <cellStyle name="Comma 4 2 2 2 3 4 2" xfId="7477" xr:uid="{D956F35A-13F6-4792-8594-D4BF8FDA061A}"/>
    <cellStyle name="Comma 4 2 2 2 3 4 2 2" xfId="17989" xr:uid="{076BF838-E0C1-4F1D-8E4A-45D10CA78012}"/>
    <cellStyle name="Comma 4 2 2 2 3 4 2 2 2" xfId="28501" xr:uid="{7C0DBD1B-0FB7-425E-BC5E-DB9FDBA85E46}"/>
    <cellStyle name="Comma 4 2 2 2 3 4 3" xfId="14485" xr:uid="{A956BE33-C9DD-4F32-B99F-C8DE0642F056}"/>
    <cellStyle name="Comma 4 2 2 2 3 4 3 2" xfId="24997" xr:uid="{C3ADFDEA-EB54-487B-84DD-899358355D7B}"/>
    <cellStyle name="Comma 4 2 2 2 3 5" xfId="10981" xr:uid="{E51E869F-0692-46F8-A280-548845364B9F}"/>
    <cellStyle name="Comma 4 2 2 2 3 5 2" xfId="21493" xr:uid="{6B912F1E-2CA6-40FB-B8AF-C03E66EBB6BE}"/>
    <cellStyle name="Comma 4 2 2 2 4" xfId="322" xr:uid="{00000000-0005-0000-0000-000045030000}"/>
    <cellStyle name="Comma 4 2 2 2 4 2" xfId="761" xr:uid="{00000000-0005-0000-0000-000046030000}"/>
    <cellStyle name="Comma 4 2 2 2 4 2 2" xfId="1199" xr:uid="{00000000-0005-0000-0000-000047030000}"/>
    <cellStyle name="Comma 4 2 2 2 4 2 2 2" xfId="2514" xr:uid="{00000000-0005-0000-0000-000048030000}"/>
    <cellStyle name="Comma 4 2 2 2 4 2 2 2 2" xfId="6019" xr:uid="{CAD5CF55-68D5-40D0-B96F-857165E181F0}"/>
    <cellStyle name="Comma 4 2 2 2 4 2 2 2 2 2" xfId="9523" xr:uid="{C728F352-6ADE-4B9D-9956-6A6343096125}"/>
    <cellStyle name="Comma 4 2 2 2 4 2 2 2 2 2 2" xfId="20035" xr:uid="{C25AF865-4234-41D8-B7A5-6D8FDD2F44F1}"/>
    <cellStyle name="Comma 4 2 2 2 4 2 2 2 2 2 2 2" xfId="30547" xr:uid="{EE1B6D54-B08A-4462-9049-B33EDDFBDFF5}"/>
    <cellStyle name="Comma 4 2 2 2 4 2 2 2 2 3" xfId="16531" xr:uid="{D51CD8A6-E83B-4636-BA9C-A36970AAFE28}"/>
    <cellStyle name="Comma 4 2 2 2 4 2 2 2 2 3 2" xfId="27043" xr:uid="{79B3BEBD-C932-4B1B-A443-F38172B9FCFE}"/>
    <cellStyle name="Comma 4 2 2 2 4 2 2 2 3" xfId="13027" xr:uid="{E79801A7-5D50-4B17-B429-AE759BE7375E}"/>
    <cellStyle name="Comma 4 2 2 2 4 2 2 2 3 2" xfId="23539" xr:uid="{9B5B1564-64F8-4D7D-A888-BB258B903B5A}"/>
    <cellStyle name="Comma 4 2 2 2 4 2 2 3" xfId="3390" xr:uid="{00000000-0005-0000-0000-0000A9010000}"/>
    <cellStyle name="Comma 4 2 2 2 4 2 2 3 2" xfId="6895" xr:uid="{897C1C11-30C5-4A4D-A854-9BDF06800EC6}"/>
    <cellStyle name="Comma 4 2 2 2 4 2 2 3 2 2" xfId="10399" xr:uid="{297FC557-C5E6-463F-9BC9-4159FBF4C756}"/>
    <cellStyle name="Comma 4 2 2 2 4 2 2 3 2 2 2" xfId="20911" xr:uid="{8CCA851D-D08B-4B9F-B984-2A31DA575B6E}"/>
    <cellStyle name="Comma 4 2 2 2 4 2 2 3 2 2 2 2" xfId="31423" xr:uid="{BA66FEEC-E47D-4C97-BFC2-7B85B2284C2A}"/>
    <cellStyle name="Comma 4 2 2 2 4 2 2 3 2 3" xfId="17407" xr:uid="{B4B6793F-FA61-4050-A80D-52BFE68E595A}"/>
    <cellStyle name="Comma 4 2 2 2 4 2 2 3 2 3 2" xfId="27919" xr:uid="{DACC75B7-146F-4412-9E4B-0D3EF7BF6E07}"/>
    <cellStyle name="Comma 4 2 2 2 4 2 2 3 3" xfId="13903" xr:uid="{BD2F7436-38D2-428C-B2AE-9AB849E4F71C}"/>
    <cellStyle name="Comma 4 2 2 2 4 2 2 3 3 2" xfId="24415" xr:uid="{EACBADC6-5102-4B97-9AF7-3D2D43133E13}"/>
    <cellStyle name="Comma 4 2 2 2 4 2 2 4" xfId="4705" xr:uid="{2BEB6FB9-C3A5-4CAC-8229-D0E6EEC44ED7}"/>
    <cellStyle name="Comma 4 2 2 2 4 2 2 4 2" xfId="8209" xr:uid="{2BBC584A-D633-44C3-B7DE-E63D6507BDEB}"/>
    <cellStyle name="Comma 4 2 2 2 4 2 2 4 2 2" xfId="18721" xr:uid="{7E1F3C3B-17CB-4D53-810C-59461E218C73}"/>
    <cellStyle name="Comma 4 2 2 2 4 2 2 4 2 2 2" xfId="29233" xr:uid="{2A0103C4-64D8-4932-9F2E-4D4BF553777F}"/>
    <cellStyle name="Comma 4 2 2 2 4 2 2 4 3" xfId="15217" xr:uid="{A945CC05-A365-476F-8864-46ACE6BF992C}"/>
    <cellStyle name="Comma 4 2 2 2 4 2 2 4 3 2" xfId="25729" xr:uid="{F1DC2723-A5E2-47C6-8AF5-5F30996FB9F2}"/>
    <cellStyle name="Comma 4 2 2 2 4 2 2 5" xfId="11713" xr:uid="{A279CA41-318E-431B-B46D-2B9F22DDAC8E}"/>
    <cellStyle name="Comma 4 2 2 2 4 2 2 5 2" xfId="22225" xr:uid="{FC02824C-D7C8-4CD1-AE88-0C4566573FBB}"/>
    <cellStyle name="Comma 4 2 2 2 4 2 3" xfId="2076" xr:uid="{00000000-0005-0000-0000-000049030000}"/>
    <cellStyle name="Comma 4 2 2 2 4 2 3 2" xfId="5581" xr:uid="{08D93919-A873-46EB-8EC9-7C21E7963F8E}"/>
    <cellStyle name="Comma 4 2 2 2 4 2 3 2 2" xfId="9085" xr:uid="{BAF33522-C3DB-4185-B0CC-366EFF00DD6F}"/>
    <cellStyle name="Comma 4 2 2 2 4 2 3 2 2 2" xfId="19597" xr:uid="{4393FBB5-7DEA-445B-8E0F-EA37BEC0CAE6}"/>
    <cellStyle name="Comma 4 2 2 2 4 2 3 2 2 2 2" xfId="30109" xr:uid="{6CDD85BE-0BDF-4D60-A519-83994A93F79A}"/>
    <cellStyle name="Comma 4 2 2 2 4 2 3 2 3" xfId="16093" xr:uid="{42893273-EACC-459E-981A-FCCFD6CF5465}"/>
    <cellStyle name="Comma 4 2 2 2 4 2 3 2 3 2" xfId="26605" xr:uid="{68B09ADA-9322-470B-B3A5-4996126A79A6}"/>
    <cellStyle name="Comma 4 2 2 2 4 2 3 3" xfId="12589" xr:uid="{BC8AC797-74C5-44DA-A9B9-8EE377B72F31}"/>
    <cellStyle name="Comma 4 2 2 2 4 2 3 3 2" xfId="23101" xr:uid="{9B5F8C0B-F6FF-4C2E-8E92-E14F3D0A3E20}"/>
    <cellStyle name="Comma 4 2 2 2 4 2 4" xfId="2952" xr:uid="{00000000-0005-0000-0000-0000A8010000}"/>
    <cellStyle name="Comma 4 2 2 2 4 2 4 2" xfId="6457" xr:uid="{69833B3D-D43F-44AC-9771-1ABAD145113F}"/>
    <cellStyle name="Comma 4 2 2 2 4 2 4 2 2" xfId="9961" xr:uid="{A8CD2B6F-89C0-49A9-832A-76999553670A}"/>
    <cellStyle name="Comma 4 2 2 2 4 2 4 2 2 2" xfId="20473" xr:uid="{2EB1A87F-8871-4DE9-9FA5-8D20821CE823}"/>
    <cellStyle name="Comma 4 2 2 2 4 2 4 2 2 2 2" xfId="30985" xr:uid="{D094B6A6-635D-4743-9919-EA530B96CAB6}"/>
    <cellStyle name="Comma 4 2 2 2 4 2 4 2 3" xfId="16969" xr:uid="{79AD9CFC-BE6D-4505-9379-4F7B837B4A0A}"/>
    <cellStyle name="Comma 4 2 2 2 4 2 4 2 3 2" xfId="27481" xr:uid="{C668CFBF-0E19-4DD5-BDFA-736C4CA6FF0F}"/>
    <cellStyle name="Comma 4 2 2 2 4 2 4 3" xfId="13465" xr:uid="{7B56550E-41D2-430E-970B-17CADFA0A68C}"/>
    <cellStyle name="Comma 4 2 2 2 4 2 4 3 2" xfId="23977" xr:uid="{91C8676D-41EF-451C-B695-90F00388D8BA}"/>
    <cellStyle name="Comma 4 2 2 2 4 2 5" xfId="4267" xr:uid="{1341A2E0-9F10-4F57-93F6-E705C052826D}"/>
    <cellStyle name="Comma 4 2 2 2 4 2 5 2" xfId="7771" xr:uid="{02E97B69-2F6F-409C-9CE9-562C9766384F}"/>
    <cellStyle name="Comma 4 2 2 2 4 2 5 2 2" xfId="18283" xr:uid="{DFE2867B-9087-4E2F-B565-222A17BFE5C0}"/>
    <cellStyle name="Comma 4 2 2 2 4 2 5 2 2 2" xfId="28795" xr:uid="{F1AC627B-B64A-49D3-BF05-2A2C50C6F037}"/>
    <cellStyle name="Comma 4 2 2 2 4 2 5 3" xfId="14779" xr:uid="{FE896A00-BC76-4936-AB62-8AFEFF6D5DE1}"/>
    <cellStyle name="Comma 4 2 2 2 4 2 5 3 2" xfId="25291" xr:uid="{49E72B84-5F10-449B-A5AD-4BD3A5B2794D}"/>
    <cellStyle name="Comma 4 2 2 2 4 2 6" xfId="11275" xr:uid="{F7B9F596-7E44-4AA9-AE9C-D9F4F7DB1DB8}"/>
    <cellStyle name="Comma 4 2 2 2 4 2 6 2" xfId="21787" xr:uid="{80F4DCF5-C688-409D-B82C-64C38DF3F0A5}"/>
    <cellStyle name="Comma 4 2 2 2 4 3" xfId="1638" xr:uid="{00000000-0005-0000-0000-00004A030000}"/>
    <cellStyle name="Comma 4 2 2 2 4 3 2" xfId="5143" xr:uid="{43EFEE00-691C-4ABC-9824-7D7CCCD9D8F8}"/>
    <cellStyle name="Comma 4 2 2 2 4 3 2 2" xfId="8647" xr:uid="{D4188596-6610-4111-975F-508FDCF986EC}"/>
    <cellStyle name="Comma 4 2 2 2 4 3 2 2 2" xfId="19159" xr:uid="{36CD6474-CBA9-4F31-AA93-D9F050FF6348}"/>
    <cellStyle name="Comma 4 2 2 2 4 3 2 2 2 2" xfId="29671" xr:uid="{354C879A-F9D2-44A7-955A-E6A64173F117}"/>
    <cellStyle name="Comma 4 2 2 2 4 3 2 3" xfId="15655" xr:uid="{99D12D21-59C7-4627-AE79-113D3E3040BE}"/>
    <cellStyle name="Comma 4 2 2 2 4 3 2 3 2" xfId="26167" xr:uid="{E05C67C9-3617-4F6C-B323-51EB4DFDBDB4}"/>
    <cellStyle name="Comma 4 2 2 2 4 3 3" xfId="12151" xr:uid="{54BB79A1-0310-4522-8680-775A1012A4FC}"/>
    <cellStyle name="Comma 4 2 2 2 4 3 3 2" xfId="22663" xr:uid="{85A98603-B7B1-4A9D-B142-63A83D0CFBAA}"/>
    <cellStyle name="Comma 4 2 2 2 4 4" xfId="3829" xr:uid="{257CEB75-F131-4005-B5D0-D27AC6FCE073}"/>
    <cellStyle name="Comma 4 2 2 2 4 4 2" xfId="7333" xr:uid="{32BEA1DC-FD1B-4D16-8062-6208E13BC585}"/>
    <cellStyle name="Comma 4 2 2 2 4 4 2 2" xfId="17845" xr:uid="{9FF85C7B-E0EE-44E8-983B-C7AE6522F283}"/>
    <cellStyle name="Comma 4 2 2 2 4 4 2 2 2" xfId="28357" xr:uid="{3304659E-0791-4C9C-B1BB-F3DBA055D20B}"/>
    <cellStyle name="Comma 4 2 2 2 4 4 3" xfId="14341" xr:uid="{EB0E032A-308B-4802-B1AA-8A5DD81929ED}"/>
    <cellStyle name="Comma 4 2 2 2 4 4 3 2" xfId="24853" xr:uid="{4E5DD44B-D7F5-42D2-A3BE-8FBC48AE18D3}"/>
    <cellStyle name="Comma 4 2 2 2 4 5" xfId="10837" xr:uid="{F67F6A4A-A646-49FF-844D-7B619FC4895B}"/>
    <cellStyle name="Comma 4 2 2 2 4 5 2" xfId="21349" xr:uid="{625F373D-2A87-461B-8ABD-EC7E52284D8F}"/>
    <cellStyle name="Comma 4 2 2 2 5" xfId="617" xr:uid="{00000000-0005-0000-0000-00004B030000}"/>
    <cellStyle name="Comma 4 2 2 2 5 2" xfId="1055" xr:uid="{00000000-0005-0000-0000-00004C030000}"/>
    <cellStyle name="Comma 4 2 2 2 5 2 2" xfId="2370" xr:uid="{00000000-0005-0000-0000-00004D030000}"/>
    <cellStyle name="Comma 4 2 2 2 5 2 2 2" xfId="5875" xr:uid="{97FC09DB-D221-483C-BC5B-236230011074}"/>
    <cellStyle name="Comma 4 2 2 2 5 2 2 2 2" xfId="9379" xr:uid="{374D7BD6-3665-4992-A719-02A9ED48D564}"/>
    <cellStyle name="Comma 4 2 2 2 5 2 2 2 2 2" xfId="19891" xr:uid="{5B3296C0-528B-4B90-84A6-A8CAAFBCA7E4}"/>
    <cellStyle name="Comma 4 2 2 2 5 2 2 2 2 2 2" xfId="30403" xr:uid="{8A51E67C-2D7B-4922-8355-62D6D9C85DF9}"/>
    <cellStyle name="Comma 4 2 2 2 5 2 2 2 3" xfId="16387" xr:uid="{D12F0F72-1974-437D-B051-CC08A3F3B2F3}"/>
    <cellStyle name="Comma 4 2 2 2 5 2 2 2 3 2" xfId="26899" xr:uid="{94549ED6-4FD5-42F3-B54E-170F69862625}"/>
    <cellStyle name="Comma 4 2 2 2 5 2 2 3" xfId="12883" xr:uid="{51CE2B30-539B-4450-AB37-F7E0F69FD567}"/>
    <cellStyle name="Comma 4 2 2 2 5 2 2 3 2" xfId="23395" xr:uid="{302169D5-A1B5-4AB4-95F2-B41F942D010E}"/>
    <cellStyle name="Comma 4 2 2 2 5 2 3" xfId="3246" xr:uid="{00000000-0005-0000-0000-0000AB010000}"/>
    <cellStyle name="Comma 4 2 2 2 5 2 3 2" xfId="6751" xr:uid="{A148718F-BCA2-489A-A593-680A08B05B18}"/>
    <cellStyle name="Comma 4 2 2 2 5 2 3 2 2" xfId="10255" xr:uid="{E4B744DF-60A8-4596-B24B-D01B9BF32F45}"/>
    <cellStyle name="Comma 4 2 2 2 5 2 3 2 2 2" xfId="20767" xr:uid="{D8CBBD32-B797-4CAF-A95E-B3D0FB07CB1D}"/>
    <cellStyle name="Comma 4 2 2 2 5 2 3 2 2 2 2" xfId="31279" xr:uid="{4807D9AC-AD12-45DD-AABC-F4C19ED5F405}"/>
    <cellStyle name="Comma 4 2 2 2 5 2 3 2 3" xfId="17263" xr:uid="{4B02DB9F-8A1F-4A58-8809-7D3D12136D56}"/>
    <cellStyle name="Comma 4 2 2 2 5 2 3 2 3 2" xfId="27775" xr:uid="{33A1193D-D123-41DA-9B73-64FE44AA1DEC}"/>
    <cellStyle name="Comma 4 2 2 2 5 2 3 3" xfId="13759" xr:uid="{CF564EB9-3C10-437E-A50D-69E38FDDBE40}"/>
    <cellStyle name="Comma 4 2 2 2 5 2 3 3 2" xfId="24271" xr:uid="{D03F1464-D4B2-409E-ABEC-1BACB2C8E815}"/>
    <cellStyle name="Comma 4 2 2 2 5 2 4" xfId="4561" xr:uid="{78193A65-4B66-4CD3-9DF9-1033A5F74AB7}"/>
    <cellStyle name="Comma 4 2 2 2 5 2 4 2" xfId="8065" xr:uid="{EEE2B68C-BA60-4706-BA0A-0E7D3815C42A}"/>
    <cellStyle name="Comma 4 2 2 2 5 2 4 2 2" xfId="18577" xr:uid="{8B448C34-679A-44B7-967E-740A36DBB2B1}"/>
    <cellStyle name="Comma 4 2 2 2 5 2 4 2 2 2" xfId="29089" xr:uid="{8D82C017-BA29-4298-B3CE-9EFD89FDED59}"/>
    <cellStyle name="Comma 4 2 2 2 5 2 4 3" xfId="15073" xr:uid="{692A6B4E-4422-4ACD-8997-B06A0D5278E8}"/>
    <cellStyle name="Comma 4 2 2 2 5 2 4 3 2" xfId="25585" xr:uid="{291C91C9-1502-41BE-983D-A41228350CB4}"/>
    <cellStyle name="Comma 4 2 2 2 5 2 5" xfId="11569" xr:uid="{2800796F-D42C-43F7-A84C-B96D9B8C6150}"/>
    <cellStyle name="Comma 4 2 2 2 5 2 5 2" xfId="22081" xr:uid="{B70EAC9B-2DEB-40F8-A724-50DD2F7F11E2}"/>
    <cellStyle name="Comma 4 2 2 2 5 3" xfId="1932" xr:uid="{00000000-0005-0000-0000-00004E030000}"/>
    <cellStyle name="Comma 4 2 2 2 5 3 2" xfId="5437" xr:uid="{2376E2AD-C829-4644-A8AA-51728AAE3300}"/>
    <cellStyle name="Comma 4 2 2 2 5 3 2 2" xfId="8941" xr:uid="{6DB00C27-1189-4E20-9528-3656469956CE}"/>
    <cellStyle name="Comma 4 2 2 2 5 3 2 2 2" xfId="19453" xr:uid="{A24DDB19-CF02-400C-90E0-B1B4AD685ABC}"/>
    <cellStyle name="Comma 4 2 2 2 5 3 2 2 2 2" xfId="29965" xr:uid="{061709BD-B46B-478C-A6EB-E5A4C5D06D9F}"/>
    <cellStyle name="Comma 4 2 2 2 5 3 2 3" xfId="15949" xr:uid="{38A56E5C-7F83-4A55-98C8-1564BE62E67E}"/>
    <cellStyle name="Comma 4 2 2 2 5 3 2 3 2" xfId="26461" xr:uid="{767FA717-2295-43C6-ADC9-444193FD4630}"/>
    <cellStyle name="Comma 4 2 2 2 5 3 3" xfId="12445" xr:uid="{5137B79F-D5B5-4E40-AB18-E0566C7D69C0}"/>
    <cellStyle name="Comma 4 2 2 2 5 3 3 2" xfId="22957" xr:uid="{73017A9B-9765-4292-BE7C-4B7B2BDFD9FA}"/>
    <cellStyle name="Comma 4 2 2 2 5 4" xfId="2808" xr:uid="{00000000-0005-0000-0000-0000AA010000}"/>
    <cellStyle name="Comma 4 2 2 2 5 4 2" xfId="6313" xr:uid="{D363D019-0F35-4055-B9C5-750441C20F6A}"/>
    <cellStyle name="Comma 4 2 2 2 5 4 2 2" xfId="9817" xr:uid="{CC845FD5-51F8-4E01-ABD5-9580F7DA4297}"/>
    <cellStyle name="Comma 4 2 2 2 5 4 2 2 2" xfId="20329" xr:uid="{6B8C49A3-DBD9-4D91-8E5B-B8067BD1B530}"/>
    <cellStyle name="Comma 4 2 2 2 5 4 2 2 2 2" xfId="30841" xr:uid="{646BD5DE-2D30-4440-A481-86D85CD4ABD8}"/>
    <cellStyle name="Comma 4 2 2 2 5 4 2 3" xfId="16825" xr:uid="{63F943BF-9352-4B89-9BF9-A9514CF67F7E}"/>
    <cellStyle name="Comma 4 2 2 2 5 4 2 3 2" xfId="27337" xr:uid="{AB69BBCA-8367-4F65-902D-287F9D37B619}"/>
    <cellStyle name="Comma 4 2 2 2 5 4 3" xfId="13321" xr:uid="{A7CC37E3-A5E7-4995-9340-5A826A8DC7F6}"/>
    <cellStyle name="Comma 4 2 2 2 5 4 3 2" xfId="23833" xr:uid="{4104BB1D-5EFC-4255-916C-5AD912D8B076}"/>
    <cellStyle name="Comma 4 2 2 2 5 5" xfId="4123" xr:uid="{DA1BF49B-BE9C-4A2D-8732-EEBD923759DD}"/>
    <cellStyle name="Comma 4 2 2 2 5 5 2" xfId="7627" xr:uid="{D80A9EAB-6085-473A-B979-E8A8F757B627}"/>
    <cellStyle name="Comma 4 2 2 2 5 5 2 2" xfId="18139" xr:uid="{AAB5444F-159C-4DCB-90E5-2DE8F3002B94}"/>
    <cellStyle name="Comma 4 2 2 2 5 5 2 2 2" xfId="28651" xr:uid="{1477F6BC-685F-41A1-BC6C-0473CE0A983B}"/>
    <cellStyle name="Comma 4 2 2 2 5 5 3" xfId="14635" xr:uid="{0FB2ABCB-0645-49D2-A2F1-15918FF280A2}"/>
    <cellStyle name="Comma 4 2 2 2 5 5 3 2" xfId="25147" xr:uid="{5A8CC52D-A665-4646-BA29-9141E829A44B}"/>
    <cellStyle name="Comma 4 2 2 2 5 6" xfId="11131" xr:uid="{21EB284B-A0C8-40C9-8D78-3FEC03C9C825}"/>
    <cellStyle name="Comma 4 2 2 2 5 6 2" xfId="21643" xr:uid="{C18A0BDC-445E-44E1-BBEE-C8988DE15278}"/>
    <cellStyle name="Comma 4 2 2 2 6" xfId="1494" xr:uid="{00000000-0005-0000-0000-00004F030000}"/>
    <cellStyle name="Comma 4 2 2 2 6 2" xfId="4999" xr:uid="{EAF96129-253C-4D30-A7A1-63A4CED37712}"/>
    <cellStyle name="Comma 4 2 2 2 6 2 2" xfId="8503" xr:uid="{F975A6E1-E895-450C-A318-A430577C4732}"/>
    <cellStyle name="Comma 4 2 2 2 6 2 2 2" xfId="19015" xr:uid="{727A923A-D50B-47E9-B079-A5CA1AEF3E8A}"/>
    <cellStyle name="Comma 4 2 2 2 6 2 2 2 2" xfId="29527" xr:uid="{C1D071E2-6132-49A1-B238-7407106CDAB9}"/>
    <cellStyle name="Comma 4 2 2 2 6 2 3" xfId="15511" xr:uid="{2A6D67B4-C4B9-477D-8C60-6C781E42BC9C}"/>
    <cellStyle name="Comma 4 2 2 2 6 2 3 2" xfId="26023" xr:uid="{03939A86-EBF5-4F91-A15C-229F9E823717}"/>
    <cellStyle name="Comma 4 2 2 2 6 3" xfId="12007" xr:uid="{490908E9-2E1D-4528-8448-D3154B1935E6}"/>
    <cellStyle name="Comma 4 2 2 2 6 3 2" xfId="22519" xr:uid="{FD6AD820-9F91-4F99-9B72-51775C17810E}"/>
    <cellStyle name="Comma 4 2 2 2 7" xfId="3685" xr:uid="{56483B21-15F1-44A4-AAD5-48FD8FCDB77C}"/>
    <cellStyle name="Comma 4 2 2 2 7 2" xfId="7189" xr:uid="{359DAEF1-D2A0-400D-B530-F49017F2604F}"/>
    <cellStyle name="Comma 4 2 2 2 7 2 2" xfId="17701" xr:uid="{64821579-8875-44A8-B91C-CBF6B993EDD9}"/>
    <cellStyle name="Comma 4 2 2 2 7 2 2 2" xfId="28213" xr:uid="{76334DF5-5902-4A1B-96C4-EE741472FFF9}"/>
    <cellStyle name="Comma 4 2 2 2 7 3" xfId="14197" xr:uid="{E79A2F06-BAB1-4F77-91E9-0688806DFAE7}"/>
    <cellStyle name="Comma 4 2 2 2 7 3 2" xfId="24709" xr:uid="{612D7277-6107-472F-AE85-E02A60C171E1}"/>
    <cellStyle name="Comma 4 2 2 2 8" xfId="10693" xr:uid="{2D0C9670-33AA-4062-85E4-47697616E5A4}"/>
    <cellStyle name="Comma 4 2 2 2 8 2" xfId="21205" xr:uid="{C193887E-A515-4582-BD86-F8939C5E096E}"/>
    <cellStyle name="Comma 4 2 2 3" xfId="218" xr:uid="{00000000-0005-0000-0000-000050030000}"/>
    <cellStyle name="Comma 4 2 2 3 2" xfId="506" xr:uid="{00000000-0005-0000-0000-000051030000}"/>
    <cellStyle name="Comma 4 2 2 3 2 2" xfId="945" xr:uid="{00000000-0005-0000-0000-000052030000}"/>
    <cellStyle name="Comma 4 2 2 3 2 2 2" xfId="1383" xr:uid="{00000000-0005-0000-0000-000053030000}"/>
    <cellStyle name="Comma 4 2 2 3 2 2 2 2" xfId="2698" xr:uid="{00000000-0005-0000-0000-000054030000}"/>
    <cellStyle name="Comma 4 2 2 3 2 2 2 2 2" xfId="6203" xr:uid="{AF859B7B-8EB7-4D15-99FE-364E85DB987D}"/>
    <cellStyle name="Comma 4 2 2 3 2 2 2 2 2 2" xfId="9707" xr:uid="{11444036-AE6F-4676-BB90-1D73A546CE26}"/>
    <cellStyle name="Comma 4 2 2 3 2 2 2 2 2 2 2" xfId="20219" xr:uid="{F1B2DB0D-2B78-485C-BD05-9BCFF2C0E280}"/>
    <cellStyle name="Comma 4 2 2 3 2 2 2 2 2 2 2 2" xfId="30731" xr:uid="{81086EFF-2FDB-4CAB-966A-AD3324DC5AB6}"/>
    <cellStyle name="Comma 4 2 2 3 2 2 2 2 2 3" xfId="16715" xr:uid="{D7504503-50EC-4D0E-A4FC-7320654B21AD}"/>
    <cellStyle name="Comma 4 2 2 3 2 2 2 2 2 3 2" xfId="27227" xr:uid="{E7FFEFAD-EB79-4BD4-B9C5-002449CF20C9}"/>
    <cellStyle name="Comma 4 2 2 3 2 2 2 2 3" xfId="13211" xr:uid="{448C255C-0FF2-41C7-BECD-BCE9491CB084}"/>
    <cellStyle name="Comma 4 2 2 3 2 2 2 2 3 2" xfId="23723" xr:uid="{204EB134-4E96-427D-A8E0-6C04BD1952A7}"/>
    <cellStyle name="Comma 4 2 2 3 2 2 2 3" xfId="3574" xr:uid="{00000000-0005-0000-0000-0000AF010000}"/>
    <cellStyle name="Comma 4 2 2 3 2 2 2 3 2" xfId="7079" xr:uid="{5880A466-A239-490C-B8A5-19F845F8FE93}"/>
    <cellStyle name="Comma 4 2 2 3 2 2 2 3 2 2" xfId="10583" xr:uid="{BA0255A7-A14C-4B45-B7FC-8EA39F4D082B}"/>
    <cellStyle name="Comma 4 2 2 3 2 2 2 3 2 2 2" xfId="21095" xr:uid="{D0F2B727-E1B0-48B0-A20A-629F5B1A68D5}"/>
    <cellStyle name="Comma 4 2 2 3 2 2 2 3 2 2 2 2" xfId="31607" xr:uid="{514E9FCD-89BD-49DE-A29D-09A67A85D833}"/>
    <cellStyle name="Comma 4 2 2 3 2 2 2 3 2 3" xfId="17591" xr:uid="{ACCFEFDF-1C70-449D-B0AA-CCD487E02892}"/>
    <cellStyle name="Comma 4 2 2 3 2 2 2 3 2 3 2" xfId="28103" xr:uid="{1170E41E-43C8-4171-8CC2-6B531CCF7805}"/>
    <cellStyle name="Comma 4 2 2 3 2 2 2 3 3" xfId="14087" xr:uid="{D8C8178C-695C-4A62-9ADE-4529B0352F31}"/>
    <cellStyle name="Comma 4 2 2 3 2 2 2 3 3 2" xfId="24599" xr:uid="{5631D8DE-8BB8-47ED-9946-EE7DD6C1DF6A}"/>
    <cellStyle name="Comma 4 2 2 3 2 2 2 4" xfId="4889" xr:uid="{AC8029F9-E751-4F1B-9DDD-75C8FFEFB1C9}"/>
    <cellStyle name="Comma 4 2 2 3 2 2 2 4 2" xfId="8393" xr:uid="{D25D1183-95EE-4983-A84F-5C26D3C022B1}"/>
    <cellStyle name="Comma 4 2 2 3 2 2 2 4 2 2" xfId="18905" xr:uid="{6E6C515C-C5A6-4799-B871-7BFDF2557EFD}"/>
    <cellStyle name="Comma 4 2 2 3 2 2 2 4 2 2 2" xfId="29417" xr:uid="{530C40E3-CBF7-40FF-9CFC-19B3ED938C53}"/>
    <cellStyle name="Comma 4 2 2 3 2 2 2 4 3" xfId="15401" xr:uid="{584D3505-B0C6-4036-8C54-5EC7E7BDCCB6}"/>
    <cellStyle name="Comma 4 2 2 3 2 2 2 4 3 2" xfId="25913" xr:uid="{5E053119-8A6C-439B-AC35-E9CB490B5597}"/>
    <cellStyle name="Comma 4 2 2 3 2 2 2 5" xfId="11897" xr:uid="{5EEFDF36-0848-45D5-BDD2-6328DFEEBE60}"/>
    <cellStyle name="Comma 4 2 2 3 2 2 2 5 2" xfId="22409" xr:uid="{E99E820A-A5DC-43AD-A84C-D96C611C2B0E}"/>
    <cellStyle name="Comma 4 2 2 3 2 2 3" xfId="2260" xr:uid="{00000000-0005-0000-0000-000055030000}"/>
    <cellStyle name="Comma 4 2 2 3 2 2 3 2" xfId="5765" xr:uid="{90CCADCA-706F-47D5-BE0D-921A54A6AC78}"/>
    <cellStyle name="Comma 4 2 2 3 2 2 3 2 2" xfId="9269" xr:uid="{7E4F6E33-4925-4669-9AB6-2678BF000AAC}"/>
    <cellStyle name="Comma 4 2 2 3 2 2 3 2 2 2" xfId="19781" xr:uid="{EC829A5C-349A-4F86-B2D6-792C3EE5F146}"/>
    <cellStyle name="Comma 4 2 2 3 2 2 3 2 2 2 2" xfId="30293" xr:uid="{ACE13B96-7DDE-46B4-84F3-3D92E1C25C3D}"/>
    <cellStyle name="Comma 4 2 2 3 2 2 3 2 3" xfId="16277" xr:uid="{12011380-DF2C-4BD7-81C7-6ADEA38ED883}"/>
    <cellStyle name="Comma 4 2 2 3 2 2 3 2 3 2" xfId="26789" xr:uid="{22692D2F-AC8C-46AF-95AE-5AB119B376A5}"/>
    <cellStyle name="Comma 4 2 2 3 2 2 3 3" xfId="12773" xr:uid="{BEA1CDB2-627A-4AE7-9568-4A23EFBC4BFE}"/>
    <cellStyle name="Comma 4 2 2 3 2 2 3 3 2" xfId="23285" xr:uid="{14222E97-AE51-47F8-BB66-EB133C21074D}"/>
    <cellStyle name="Comma 4 2 2 3 2 2 4" xfId="3136" xr:uid="{00000000-0005-0000-0000-0000AE010000}"/>
    <cellStyle name="Comma 4 2 2 3 2 2 4 2" xfId="6641" xr:uid="{50967795-C61B-44D3-8450-3FD4BD8F9B56}"/>
    <cellStyle name="Comma 4 2 2 3 2 2 4 2 2" xfId="10145" xr:uid="{C4FF0069-411E-4C75-B4D6-8523B61FE95C}"/>
    <cellStyle name="Comma 4 2 2 3 2 2 4 2 2 2" xfId="20657" xr:uid="{2018CC16-8A06-4192-8441-8865B01903A3}"/>
    <cellStyle name="Comma 4 2 2 3 2 2 4 2 2 2 2" xfId="31169" xr:uid="{67334BBF-6D4B-46DA-B31B-D3636F601DCA}"/>
    <cellStyle name="Comma 4 2 2 3 2 2 4 2 3" xfId="17153" xr:uid="{95270C0D-182C-436B-9936-B58D1F649581}"/>
    <cellStyle name="Comma 4 2 2 3 2 2 4 2 3 2" xfId="27665" xr:uid="{7D38548B-97F8-4ECC-90A8-BD9F2F8A589E}"/>
    <cellStyle name="Comma 4 2 2 3 2 2 4 3" xfId="13649" xr:uid="{4F29E43C-D376-4BEE-BCA9-DE1666C66E9D}"/>
    <cellStyle name="Comma 4 2 2 3 2 2 4 3 2" xfId="24161" xr:uid="{90BBF8EE-9F75-4A4D-8E0C-89B6157795BD}"/>
    <cellStyle name="Comma 4 2 2 3 2 2 5" xfId="4451" xr:uid="{9681C57F-C961-4756-B200-BD3819CC39AC}"/>
    <cellStyle name="Comma 4 2 2 3 2 2 5 2" xfId="7955" xr:uid="{385E0B0E-8E00-4721-8022-CA67891C1318}"/>
    <cellStyle name="Comma 4 2 2 3 2 2 5 2 2" xfId="18467" xr:uid="{0E6489AF-3818-49AB-AC36-21ED7AEC6025}"/>
    <cellStyle name="Comma 4 2 2 3 2 2 5 2 2 2" xfId="28979" xr:uid="{EF53F88F-E2DB-4874-B95E-12DB856D97A1}"/>
    <cellStyle name="Comma 4 2 2 3 2 2 5 3" xfId="14963" xr:uid="{68B24C74-B80B-411E-82E1-DB21D27CE122}"/>
    <cellStyle name="Comma 4 2 2 3 2 2 5 3 2" xfId="25475" xr:uid="{FB8B8AA2-4BB3-4734-A472-DB2B5AE091A4}"/>
    <cellStyle name="Comma 4 2 2 3 2 2 6" xfId="11459" xr:uid="{666F9DB5-24C6-479E-9E23-6B05B96E45C9}"/>
    <cellStyle name="Comma 4 2 2 3 2 2 6 2" xfId="21971" xr:uid="{C46944B0-58EE-475D-9C55-EAE4C43FCDBC}"/>
    <cellStyle name="Comma 4 2 2 3 2 3" xfId="1822" xr:uid="{00000000-0005-0000-0000-000056030000}"/>
    <cellStyle name="Comma 4 2 2 3 2 3 2" xfId="5327" xr:uid="{B7E0EB35-4C8A-4F5B-973A-BEFD2B208BC7}"/>
    <cellStyle name="Comma 4 2 2 3 2 3 2 2" xfId="8831" xr:uid="{1EEE75B1-7E04-44A0-A9C9-E06F6C6D6CCA}"/>
    <cellStyle name="Comma 4 2 2 3 2 3 2 2 2" xfId="19343" xr:uid="{2186D3B9-7AD9-428C-91FB-3EC20F9F7D07}"/>
    <cellStyle name="Comma 4 2 2 3 2 3 2 2 2 2" xfId="29855" xr:uid="{7F69C079-3B2B-4174-A2F6-3EDFF33F7DF1}"/>
    <cellStyle name="Comma 4 2 2 3 2 3 2 3" xfId="15839" xr:uid="{0802A9A3-DB74-4760-8C78-A24CA8BBCF83}"/>
    <cellStyle name="Comma 4 2 2 3 2 3 2 3 2" xfId="26351" xr:uid="{26255BD1-1461-48E4-B146-6746A2932ADC}"/>
    <cellStyle name="Comma 4 2 2 3 2 3 3" xfId="12335" xr:uid="{F0EE1B69-3C5F-4C13-80E7-8FE32FAD99D4}"/>
    <cellStyle name="Comma 4 2 2 3 2 3 3 2" xfId="22847" xr:uid="{E092FD27-456A-4364-B7EA-3678F3AC5E2F}"/>
    <cellStyle name="Comma 4 2 2 3 2 4" xfId="4013" xr:uid="{17E62457-BB22-4455-8F77-E95D76D2B652}"/>
    <cellStyle name="Comma 4 2 2 3 2 4 2" xfId="7517" xr:uid="{C8A27C2D-B89D-4836-8CBC-61EDD890A3C8}"/>
    <cellStyle name="Comma 4 2 2 3 2 4 2 2" xfId="18029" xr:uid="{641AF9B2-499F-421A-943F-649B8CB86B69}"/>
    <cellStyle name="Comma 4 2 2 3 2 4 2 2 2" xfId="28541" xr:uid="{A22AEA8A-36D6-4B42-877F-A867DD431CBA}"/>
    <cellStyle name="Comma 4 2 2 3 2 4 3" xfId="14525" xr:uid="{36B75F4F-3668-4C6C-AD8E-66A9560A5137}"/>
    <cellStyle name="Comma 4 2 2 3 2 4 3 2" xfId="25037" xr:uid="{32FDFCF5-8CDC-47E3-8278-CF6149685AA3}"/>
    <cellStyle name="Comma 4 2 2 3 2 5" xfId="11021" xr:uid="{9065351A-B307-40F4-9756-0D4EDE51E004}"/>
    <cellStyle name="Comma 4 2 2 3 2 5 2" xfId="21533" xr:uid="{79902494-8869-419F-A71C-23ADBA608BF4}"/>
    <cellStyle name="Comma 4 2 2 3 3" xfId="362" xr:uid="{00000000-0005-0000-0000-000057030000}"/>
    <cellStyle name="Comma 4 2 2 3 3 2" xfId="801" xr:uid="{00000000-0005-0000-0000-000058030000}"/>
    <cellStyle name="Comma 4 2 2 3 3 2 2" xfId="1239" xr:uid="{00000000-0005-0000-0000-000059030000}"/>
    <cellStyle name="Comma 4 2 2 3 3 2 2 2" xfId="2554" xr:uid="{00000000-0005-0000-0000-00005A030000}"/>
    <cellStyle name="Comma 4 2 2 3 3 2 2 2 2" xfId="6059" xr:uid="{952859F9-AED5-48C8-8C79-657D9B3AF63A}"/>
    <cellStyle name="Comma 4 2 2 3 3 2 2 2 2 2" xfId="9563" xr:uid="{24A88B8D-CC7E-4BE7-B11C-09DE78110E0C}"/>
    <cellStyle name="Comma 4 2 2 3 3 2 2 2 2 2 2" xfId="20075" xr:uid="{461333C0-6C89-42EC-B935-C85C06EC8166}"/>
    <cellStyle name="Comma 4 2 2 3 3 2 2 2 2 2 2 2" xfId="30587" xr:uid="{50BA6A8F-0586-492D-A939-39877B1461FB}"/>
    <cellStyle name="Comma 4 2 2 3 3 2 2 2 2 3" xfId="16571" xr:uid="{72496A07-A2A6-40EB-89D1-737AC7A75634}"/>
    <cellStyle name="Comma 4 2 2 3 3 2 2 2 2 3 2" xfId="27083" xr:uid="{BB15E6BB-1669-4D3D-903E-C2B6D30FAA4C}"/>
    <cellStyle name="Comma 4 2 2 3 3 2 2 2 3" xfId="13067" xr:uid="{03E01C34-B98D-421D-9FB4-1FA8A09A959A}"/>
    <cellStyle name="Comma 4 2 2 3 3 2 2 2 3 2" xfId="23579" xr:uid="{C7C8FADE-419B-40CB-848E-BA618860597E}"/>
    <cellStyle name="Comma 4 2 2 3 3 2 2 3" xfId="3430" xr:uid="{00000000-0005-0000-0000-0000B2010000}"/>
    <cellStyle name="Comma 4 2 2 3 3 2 2 3 2" xfId="6935" xr:uid="{3AE8C9EB-E402-42A3-8DDD-73F152113EA8}"/>
    <cellStyle name="Comma 4 2 2 3 3 2 2 3 2 2" xfId="10439" xr:uid="{30F22C7C-8CA2-42A1-8043-BE49B13C3069}"/>
    <cellStyle name="Comma 4 2 2 3 3 2 2 3 2 2 2" xfId="20951" xr:uid="{B7FA73DA-29E2-4B93-9A26-A4859F5262B5}"/>
    <cellStyle name="Comma 4 2 2 3 3 2 2 3 2 2 2 2" xfId="31463" xr:uid="{A4AC013E-F6B4-4AA2-885B-309521697609}"/>
    <cellStyle name="Comma 4 2 2 3 3 2 2 3 2 3" xfId="17447" xr:uid="{C7D6C3BF-6F48-4922-B04A-8348E6F7A8A1}"/>
    <cellStyle name="Comma 4 2 2 3 3 2 2 3 2 3 2" xfId="27959" xr:uid="{FCADCD7F-50AB-4A05-82B5-D842FEBF1DEF}"/>
    <cellStyle name="Comma 4 2 2 3 3 2 2 3 3" xfId="13943" xr:uid="{059F4A3F-8071-4B1C-82D6-B565AAD321C8}"/>
    <cellStyle name="Comma 4 2 2 3 3 2 2 3 3 2" xfId="24455" xr:uid="{7E4097AC-5311-43BC-8064-76781BA1175A}"/>
    <cellStyle name="Comma 4 2 2 3 3 2 2 4" xfId="4745" xr:uid="{96D0E251-17A3-486E-9A33-AB1AFBC389FD}"/>
    <cellStyle name="Comma 4 2 2 3 3 2 2 4 2" xfId="8249" xr:uid="{11ECD2EF-B75E-4DC0-9878-5F007991691A}"/>
    <cellStyle name="Comma 4 2 2 3 3 2 2 4 2 2" xfId="18761" xr:uid="{6C570552-212F-48C5-B285-F349142DEFD0}"/>
    <cellStyle name="Comma 4 2 2 3 3 2 2 4 2 2 2" xfId="29273" xr:uid="{8BD310A9-EC49-4FE8-AA61-1E3288E34455}"/>
    <cellStyle name="Comma 4 2 2 3 3 2 2 4 3" xfId="15257" xr:uid="{C0F473FE-B460-43C8-817C-FE55E6887E23}"/>
    <cellStyle name="Comma 4 2 2 3 3 2 2 4 3 2" xfId="25769" xr:uid="{04A3C8F4-2264-4532-9B7B-FA5CD8F4C09C}"/>
    <cellStyle name="Comma 4 2 2 3 3 2 2 5" xfId="11753" xr:uid="{AA92461D-028B-4AA2-ADFD-8607064BE276}"/>
    <cellStyle name="Comma 4 2 2 3 3 2 2 5 2" xfId="22265" xr:uid="{77728672-2807-4566-BBF4-512D451BA240}"/>
    <cellStyle name="Comma 4 2 2 3 3 2 3" xfId="2116" xr:uid="{00000000-0005-0000-0000-00005B030000}"/>
    <cellStyle name="Comma 4 2 2 3 3 2 3 2" xfId="5621" xr:uid="{637EF7C8-90DD-40EB-9D93-0BA7B470C4EC}"/>
    <cellStyle name="Comma 4 2 2 3 3 2 3 2 2" xfId="9125" xr:uid="{49635AAA-321C-415B-9A09-4F3FFB44A726}"/>
    <cellStyle name="Comma 4 2 2 3 3 2 3 2 2 2" xfId="19637" xr:uid="{2FF053FA-F6B9-41D3-8854-C0F207C0574E}"/>
    <cellStyle name="Comma 4 2 2 3 3 2 3 2 2 2 2" xfId="30149" xr:uid="{EACB1241-E012-4466-AEDE-0C72FEB36E23}"/>
    <cellStyle name="Comma 4 2 2 3 3 2 3 2 3" xfId="16133" xr:uid="{81AE8086-75A1-4728-9430-66C3C120DDA9}"/>
    <cellStyle name="Comma 4 2 2 3 3 2 3 2 3 2" xfId="26645" xr:uid="{59208EAC-E329-4F19-85E1-9A64DA0DBFDE}"/>
    <cellStyle name="Comma 4 2 2 3 3 2 3 3" xfId="12629" xr:uid="{8484FAB6-8F07-4FCB-BA71-9CB0069AFAF5}"/>
    <cellStyle name="Comma 4 2 2 3 3 2 3 3 2" xfId="23141" xr:uid="{36E5460B-F738-4DE8-8133-A3AA4DC54286}"/>
    <cellStyle name="Comma 4 2 2 3 3 2 4" xfId="2992" xr:uid="{00000000-0005-0000-0000-0000B1010000}"/>
    <cellStyle name="Comma 4 2 2 3 3 2 4 2" xfId="6497" xr:uid="{8C343A1E-6A3B-4798-8D4D-D9245727E51F}"/>
    <cellStyle name="Comma 4 2 2 3 3 2 4 2 2" xfId="10001" xr:uid="{6079320B-6C80-4A58-B7E1-F0EE8B393030}"/>
    <cellStyle name="Comma 4 2 2 3 3 2 4 2 2 2" xfId="20513" xr:uid="{8E53ED61-F28A-405E-A80B-BEA73A341A8B}"/>
    <cellStyle name="Comma 4 2 2 3 3 2 4 2 2 2 2" xfId="31025" xr:uid="{2AD0109C-8E63-4EBC-AE4F-F5D3C06FE466}"/>
    <cellStyle name="Comma 4 2 2 3 3 2 4 2 3" xfId="17009" xr:uid="{094D48F8-2164-479B-9F6F-60E328700787}"/>
    <cellStyle name="Comma 4 2 2 3 3 2 4 2 3 2" xfId="27521" xr:uid="{23D20046-3BAE-4832-9929-8CD94FE72C61}"/>
    <cellStyle name="Comma 4 2 2 3 3 2 4 3" xfId="13505" xr:uid="{1D4A107F-81FC-46E7-8D12-67C0925E6C51}"/>
    <cellStyle name="Comma 4 2 2 3 3 2 4 3 2" xfId="24017" xr:uid="{5B4669F0-D213-4258-920A-9E92FC7410B0}"/>
    <cellStyle name="Comma 4 2 2 3 3 2 5" xfId="4307" xr:uid="{97D95F51-313E-409A-B427-0997BB80BDB0}"/>
    <cellStyle name="Comma 4 2 2 3 3 2 5 2" xfId="7811" xr:uid="{FE085A85-C078-43C7-9F6D-D9CEB8047298}"/>
    <cellStyle name="Comma 4 2 2 3 3 2 5 2 2" xfId="18323" xr:uid="{FD7D481B-4802-4105-887C-9BAAC8610BE5}"/>
    <cellStyle name="Comma 4 2 2 3 3 2 5 2 2 2" xfId="28835" xr:uid="{F02DD694-DF75-40FB-82D9-19A51FB9DEBB}"/>
    <cellStyle name="Comma 4 2 2 3 3 2 5 3" xfId="14819" xr:uid="{E6ACFC3C-BDC8-4C4A-A1F4-0DEE8B11433D}"/>
    <cellStyle name="Comma 4 2 2 3 3 2 5 3 2" xfId="25331" xr:uid="{0E5A9B36-C17D-49F8-9CB1-5B02122CD0B2}"/>
    <cellStyle name="Comma 4 2 2 3 3 2 6" xfId="11315" xr:uid="{E3B35436-9668-489A-8F8C-C6DD6E37C079}"/>
    <cellStyle name="Comma 4 2 2 3 3 2 6 2" xfId="21827" xr:uid="{74CC9FDC-4FC8-4353-A0D7-E59F7027ADAA}"/>
    <cellStyle name="Comma 4 2 2 3 3 3" xfId="1678" xr:uid="{00000000-0005-0000-0000-00005C030000}"/>
    <cellStyle name="Comma 4 2 2 3 3 3 2" xfId="5183" xr:uid="{951359DC-0380-4F0A-821F-6C5A7D670275}"/>
    <cellStyle name="Comma 4 2 2 3 3 3 2 2" xfId="8687" xr:uid="{BAE3E194-CB5E-475D-BC22-6FFBAC4BD1F1}"/>
    <cellStyle name="Comma 4 2 2 3 3 3 2 2 2" xfId="19199" xr:uid="{183EE5F4-447E-45FF-A393-D6281BBE940E}"/>
    <cellStyle name="Comma 4 2 2 3 3 3 2 2 2 2" xfId="29711" xr:uid="{5D078B6C-2244-4EC8-B7AA-CB88B09E0C71}"/>
    <cellStyle name="Comma 4 2 2 3 3 3 2 3" xfId="15695" xr:uid="{F6CDD42F-2E00-4788-9ECE-C1EB76150BB8}"/>
    <cellStyle name="Comma 4 2 2 3 3 3 2 3 2" xfId="26207" xr:uid="{3C993EFA-6EA8-45CC-BD1E-01083A903CAC}"/>
    <cellStyle name="Comma 4 2 2 3 3 3 3" xfId="12191" xr:uid="{CA15F2E5-BAA9-46C5-BC6F-8E17740D585F}"/>
    <cellStyle name="Comma 4 2 2 3 3 3 3 2" xfId="22703" xr:uid="{D7C7A45F-47D9-43F4-886F-F62CDB9FE3DD}"/>
    <cellStyle name="Comma 4 2 2 3 3 4" xfId="3869" xr:uid="{B09D5CB8-8C3E-42B1-A635-41D2A6584C40}"/>
    <cellStyle name="Comma 4 2 2 3 3 4 2" xfId="7373" xr:uid="{6D00CF67-E4F3-476A-A507-6D82589E5D7C}"/>
    <cellStyle name="Comma 4 2 2 3 3 4 2 2" xfId="17885" xr:uid="{31BF9C58-7308-4BA2-A308-79F0005D16CB}"/>
    <cellStyle name="Comma 4 2 2 3 3 4 2 2 2" xfId="28397" xr:uid="{4A21A52B-0F86-4232-9055-B7D6F79478C8}"/>
    <cellStyle name="Comma 4 2 2 3 3 4 3" xfId="14381" xr:uid="{4D192E9D-2987-4541-AB04-D92876056578}"/>
    <cellStyle name="Comma 4 2 2 3 3 4 3 2" xfId="24893" xr:uid="{3E2C119F-3FA1-4D65-A512-5EBE7FE5C23B}"/>
    <cellStyle name="Comma 4 2 2 3 3 5" xfId="10877" xr:uid="{BA1B2C0A-7A56-4881-8D6B-0CEB08292153}"/>
    <cellStyle name="Comma 4 2 2 3 3 5 2" xfId="21389" xr:uid="{635B55B6-56EF-4E21-AC28-4F177178C70D}"/>
    <cellStyle name="Comma 4 2 2 3 4" xfId="657" xr:uid="{00000000-0005-0000-0000-00005D030000}"/>
    <cellStyle name="Comma 4 2 2 3 4 2" xfId="1095" xr:uid="{00000000-0005-0000-0000-00005E030000}"/>
    <cellStyle name="Comma 4 2 2 3 4 2 2" xfId="2410" xr:uid="{00000000-0005-0000-0000-00005F030000}"/>
    <cellStyle name="Comma 4 2 2 3 4 2 2 2" xfId="5915" xr:uid="{8CC03EB5-D364-4863-9CCA-CE771BDC41AB}"/>
    <cellStyle name="Comma 4 2 2 3 4 2 2 2 2" xfId="9419" xr:uid="{0A3CFCAB-78E0-496F-9571-AE13C71F21CF}"/>
    <cellStyle name="Comma 4 2 2 3 4 2 2 2 2 2" xfId="19931" xr:uid="{6EC42B61-B3A0-4186-8FF8-A53DD209CB9F}"/>
    <cellStyle name="Comma 4 2 2 3 4 2 2 2 2 2 2" xfId="30443" xr:uid="{B470258C-E5F7-447D-BA85-31B6D6A8BB7E}"/>
    <cellStyle name="Comma 4 2 2 3 4 2 2 2 3" xfId="16427" xr:uid="{41A9F404-3A22-4A7A-8FE3-5DEB7F78B58A}"/>
    <cellStyle name="Comma 4 2 2 3 4 2 2 2 3 2" xfId="26939" xr:uid="{592FF587-F79A-42B8-AD89-2A21B0E03AE6}"/>
    <cellStyle name="Comma 4 2 2 3 4 2 2 3" xfId="12923" xr:uid="{F204697A-B85E-46BF-A004-5186634F3D84}"/>
    <cellStyle name="Comma 4 2 2 3 4 2 2 3 2" xfId="23435" xr:uid="{A466965F-5F15-48A0-A34C-6F44E1200220}"/>
    <cellStyle name="Comma 4 2 2 3 4 2 3" xfId="3286" xr:uid="{00000000-0005-0000-0000-0000B4010000}"/>
    <cellStyle name="Comma 4 2 2 3 4 2 3 2" xfId="6791" xr:uid="{D1B89A85-6792-450B-BCAC-860F0E2750AC}"/>
    <cellStyle name="Comma 4 2 2 3 4 2 3 2 2" xfId="10295" xr:uid="{646F6058-E33C-4F5F-98DB-82C51C3C242A}"/>
    <cellStyle name="Comma 4 2 2 3 4 2 3 2 2 2" xfId="20807" xr:uid="{F409A0A8-50D2-4A65-9C85-FF4FF79D4F73}"/>
    <cellStyle name="Comma 4 2 2 3 4 2 3 2 2 2 2" xfId="31319" xr:uid="{59445FF0-BBB5-45B9-9685-B26E3CC9E6EC}"/>
    <cellStyle name="Comma 4 2 2 3 4 2 3 2 3" xfId="17303" xr:uid="{F8152225-C62D-4557-9A08-B380272FB076}"/>
    <cellStyle name="Comma 4 2 2 3 4 2 3 2 3 2" xfId="27815" xr:uid="{3FC2565C-DE96-4E2C-8ED0-7DB03C62C8E2}"/>
    <cellStyle name="Comma 4 2 2 3 4 2 3 3" xfId="13799" xr:uid="{CF6973B1-E86A-466A-B45A-83857CCCE3CE}"/>
    <cellStyle name="Comma 4 2 2 3 4 2 3 3 2" xfId="24311" xr:uid="{EDFC4142-02E1-44FF-8A50-AD2BBED6B3D0}"/>
    <cellStyle name="Comma 4 2 2 3 4 2 4" xfId="4601" xr:uid="{F81D3EDE-45A5-44B8-BB65-1914121B2158}"/>
    <cellStyle name="Comma 4 2 2 3 4 2 4 2" xfId="8105" xr:uid="{29B786B3-940A-44B4-99D3-D08C76BC5AB5}"/>
    <cellStyle name="Comma 4 2 2 3 4 2 4 2 2" xfId="18617" xr:uid="{2195C712-A670-468E-9D42-A52203177A66}"/>
    <cellStyle name="Comma 4 2 2 3 4 2 4 2 2 2" xfId="29129" xr:uid="{7777D6FF-FB4E-4549-AA9F-CF68305BD3F0}"/>
    <cellStyle name="Comma 4 2 2 3 4 2 4 3" xfId="15113" xr:uid="{FF575DAB-4D04-4F20-908A-AF181A600980}"/>
    <cellStyle name="Comma 4 2 2 3 4 2 4 3 2" xfId="25625" xr:uid="{8E7F565F-7650-4537-BD29-60EA85988BB4}"/>
    <cellStyle name="Comma 4 2 2 3 4 2 5" xfId="11609" xr:uid="{C40F8383-ABBE-46A7-9595-4D23245E567B}"/>
    <cellStyle name="Comma 4 2 2 3 4 2 5 2" xfId="22121" xr:uid="{1ECFC8C7-3453-4A35-9572-F2156918C7B7}"/>
    <cellStyle name="Comma 4 2 2 3 4 3" xfId="1972" xr:uid="{00000000-0005-0000-0000-000060030000}"/>
    <cellStyle name="Comma 4 2 2 3 4 3 2" xfId="5477" xr:uid="{88711BD2-4DEA-4BBB-A2D6-A7F846C7138F}"/>
    <cellStyle name="Comma 4 2 2 3 4 3 2 2" xfId="8981" xr:uid="{ADB961B6-5F5E-4BEA-9651-7F56CF578C1C}"/>
    <cellStyle name="Comma 4 2 2 3 4 3 2 2 2" xfId="19493" xr:uid="{476E6098-DCFC-4BD2-B62C-BE78E7CCC9E0}"/>
    <cellStyle name="Comma 4 2 2 3 4 3 2 2 2 2" xfId="30005" xr:uid="{8A573269-14DB-45DA-9E78-3C4E1D64B845}"/>
    <cellStyle name="Comma 4 2 2 3 4 3 2 3" xfId="15989" xr:uid="{288A2117-4132-4665-B2AC-411C4B7F9564}"/>
    <cellStyle name="Comma 4 2 2 3 4 3 2 3 2" xfId="26501" xr:uid="{7CDCA898-60A3-413D-AA6F-23325A2D3FB1}"/>
    <cellStyle name="Comma 4 2 2 3 4 3 3" xfId="12485" xr:uid="{F8CA2F66-8F2E-45D2-A21F-8082A6D74735}"/>
    <cellStyle name="Comma 4 2 2 3 4 3 3 2" xfId="22997" xr:uid="{4AF455F7-7BB5-4A30-B577-998415B4CDC2}"/>
    <cellStyle name="Comma 4 2 2 3 4 4" xfId="2848" xr:uid="{00000000-0005-0000-0000-0000B3010000}"/>
    <cellStyle name="Comma 4 2 2 3 4 4 2" xfId="6353" xr:uid="{639AC76C-C7E7-4677-A3CB-5669B6CDF935}"/>
    <cellStyle name="Comma 4 2 2 3 4 4 2 2" xfId="9857" xr:uid="{CAD1A840-7D8E-4764-85DC-910031AB5348}"/>
    <cellStyle name="Comma 4 2 2 3 4 4 2 2 2" xfId="20369" xr:uid="{9FA5EECE-5CFF-4D4D-AC30-E0EDC9C41069}"/>
    <cellStyle name="Comma 4 2 2 3 4 4 2 2 2 2" xfId="30881" xr:uid="{CAE2A599-6701-4674-993A-A73A8DCBFD1E}"/>
    <cellStyle name="Comma 4 2 2 3 4 4 2 3" xfId="16865" xr:uid="{AB21E196-AF60-4E64-AB36-412BAACE1501}"/>
    <cellStyle name="Comma 4 2 2 3 4 4 2 3 2" xfId="27377" xr:uid="{8E04114A-723B-4055-B381-E509E1D2DD6A}"/>
    <cellStyle name="Comma 4 2 2 3 4 4 3" xfId="13361" xr:uid="{86CF9739-972B-4EB8-AF02-9CE8F88139C0}"/>
    <cellStyle name="Comma 4 2 2 3 4 4 3 2" xfId="23873" xr:uid="{0E126D03-A6DA-4679-B123-6AA79C201C81}"/>
    <cellStyle name="Comma 4 2 2 3 4 5" xfId="4163" xr:uid="{4E4B06A6-0883-4587-AE29-FF1360DA8EA5}"/>
    <cellStyle name="Comma 4 2 2 3 4 5 2" xfId="7667" xr:uid="{2EE9A692-2E36-4BCE-9568-7AC78CD16F46}"/>
    <cellStyle name="Comma 4 2 2 3 4 5 2 2" xfId="18179" xr:uid="{4444D533-2663-4286-B250-6FD4600DBD27}"/>
    <cellStyle name="Comma 4 2 2 3 4 5 2 2 2" xfId="28691" xr:uid="{1DCF8141-70B4-4B23-BBEC-5CEDED6C058A}"/>
    <cellStyle name="Comma 4 2 2 3 4 5 3" xfId="14675" xr:uid="{E48E1959-7B01-4B59-9FD9-F680518F180D}"/>
    <cellStyle name="Comma 4 2 2 3 4 5 3 2" xfId="25187" xr:uid="{183D70D2-A3A4-4FAB-A4AC-87B24031D1C4}"/>
    <cellStyle name="Comma 4 2 2 3 4 6" xfId="11171" xr:uid="{84866333-2065-47CE-B797-37A3E78BD990}"/>
    <cellStyle name="Comma 4 2 2 3 4 6 2" xfId="21683" xr:uid="{13908D1E-3C11-4AE4-912E-92BFE231DD2C}"/>
    <cellStyle name="Comma 4 2 2 3 5" xfId="1534" xr:uid="{00000000-0005-0000-0000-000061030000}"/>
    <cellStyle name="Comma 4 2 2 3 5 2" xfId="5039" xr:uid="{5FA898A6-8DA6-40F9-91BC-182BE530F212}"/>
    <cellStyle name="Comma 4 2 2 3 5 2 2" xfId="8543" xr:uid="{EA444540-5E1A-4449-B678-C2AFB85D528A}"/>
    <cellStyle name="Comma 4 2 2 3 5 2 2 2" xfId="19055" xr:uid="{7A028EC2-EAA8-4198-A647-27E2D7AE0850}"/>
    <cellStyle name="Comma 4 2 2 3 5 2 2 2 2" xfId="29567" xr:uid="{6E3CB1D2-2311-4F84-B58F-FDCD4172C59A}"/>
    <cellStyle name="Comma 4 2 2 3 5 2 3" xfId="15551" xr:uid="{0428B600-1151-44E0-99E4-031FF724DCB1}"/>
    <cellStyle name="Comma 4 2 2 3 5 2 3 2" xfId="26063" xr:uid="{6B2BC3A2-A9D8-4729-9398-779EF40749DC}"/>
    <cellStyle name="Comma 4 2 2 3 5 3" xfId="12047" xr:uid="{EC50AC32-AC87-4565-BBE5-DE625BC8F9FE}"/>
    <cellStyle name="Comma 4 2 2 3 5 3 2" xfId="22559" xr:uid="{F99527B2-B2B9-49D5-9668-DC02000920E0}"/>
    <cellStyle name="Comma 4 2 2 3 6" xfId="3725" xr:uid="{BEF5B6A3-90BD-449D-B571-57FE8A2CC2AB}"/>
    <cellStyle name="Comma 4 2 2 3 6 2" xfId="7229" xr:uid="{888654DE-D31D-46AA-8DE4-4424198EC8C1}"/>
    <cellStyle name="Comma 4 2 2 3 6 2 2" xfId="17741" xr:uid="{7C0404E7-A204-48BA-877A-44D5B9F1F1BA}"/>
    <cellStyle name="Comma 4 2 2 3 6 2 2 2" xfId="28253" xr:uid="{9039FCC3-52F2-4AD5-A430-FB224A6EF2B4}"/>
    <cellStyle name="Comma 4 2 2 3 6 3" xfId="14237" xr:uid="{239FA218-30FC-4FCE-834F-83B0A23B1DA6}"/>
    <cellStyle name="Comma 4 2 2 3 6 3 2" xfId="24749" xr:uid="{5170DEA6-86D0-4C10-A898-3939B17FA23F}"/>
    <cellStyle name="Comma 4 2 2 3 7" xfId="10733" xr:uid="{9E6508B1-9548-49A8-9A18-B2BE9AE50027}"/>
    <cellStyle name="Comma 4 2 2 3 7 2" xfId="21245" xr:uid="{1F77F162-00AE-45BE-AE68-807EDD5BCBB4}"/>
    <cellStyle name="Comma 4 2 2 4" xfId="434" xr:uid="{00000000-0005-0000-0000-000062030000}"/>
    <cellStyle name="Comma 4 2 2 4 2" xfId="873" xr:uid="{00000000-0005-0000-0000-000063030000}"/>
    <cellStyle name="Comma 4 2 2 4 2 2" xfId="1311" xr:uid="{00000000-0005-0000-0000-000064030000}"/>
    <cellStyle name="Comma 4 2 2 4 2 2 2" xfId="2626" xr:uid="{00000000-0005-0000-0000-000065030000}"/>
    <cellStyle name="Comma 4 2 2 4 2 2 2 2" xfId="6131" xr:uid="{E7257FA4-84E9-4041-9907-50A164C819A0}"/>
    <cellStyle name="Comma 4 2 2 4 2 2 2 2 2" xfId="9635" xr:uid="{41C70B48-1E79-4BF6-8FE6-33882FE1E61D}"/>
    <cellStyle name="Comma 4 2 2 4 2 2 2 2 2 2" xfId="20147" xr:uid="{AD0CF2F3-11DF-4244-B661-A5F3C9CB9046}"/>
    <cellStyle name="Comma 4 2 2 4 2 2 2 2 2 2 2" xfId="30659" xr:uid="{799AC5DE-DF89-4692-B2A3-C38FC0D53C6B}"/>
    <cellStyle name="Comma 4 2 2 4 2 2 2 2 3" xfId="16643" xr:uid="{DF3DB913-7F49-47DC-BAD6-C9F7E49BA038}"/>
    <cellStyle name="Comma 4 2 2 4 2 2 2 2 3 2" xfId="27155" xr:uid="{DA204913-6E84-4871-A697-ACBA642228F4}"/>
    <cellStyle name="Comma 4 2 2 4 2 2 2 3" xfId="13139" xr:uid="{612236A2-90EC-4158-BB1D-55107AC751D2}"/>
    <cellStyle name="Comma 4 2 2 4 2 2 2 3 2" xfId="23651" xr:uid="{5594A08F-1555-4807-BB95-34053953748B}"/>
    <cellStyle name="Comma 4 2 2 4 2 2 3" xfId="3502" xr:uid="{00000000-0005-0000-0000-0000B7010000}"/>
    <cellStyle name="Comma 4 2 2 4 2 2 3 2" xfId="7007" xr:uid="{A06CBE1B-2588-472D-AFAF-4F5FD4EE1BAD}"/>
    <cellStyle name="Comma 4 2 2 4 2 2 3 2 2" xfId="10511" xr:uid="{AB33F897-6F89-4BAC-B627-8698D1C85166}"/>
    <cellStyle name="Comma 4 2 2 4 2 2 3 2 2 2" xfId="21023" xr:uid="{106FE192-85B5-4FCA-BA16-2D38BA46D26B}"/>
    <cellStyle name="Comma 4 2 2 4 2 2 3 2 2 2 2" xfId="31535" xr:uid="{A5473958-9221-45A5-B696-2A2B5EDD8B92}"/>
    <cellStyle name="Comma 4 2 2 4 2 2 3 2 3" xfId="17519" xr:uid="{62986B47-6B1C-4FBF-AE17-A64D4B88C7F6}"/>
    <cellStyle name="Comma 4 2 2 4 2 2 3 2 3 2" xfId="28031" xr:uid="{C8D10491-DB66-436F-BAA8-4E5A4558410F}"/>
    <cellStyle name="Comma 4 2 2 4 2 2 3 3" xfId="14015" xr:uid="{34CDEEED-1AF4-41E3-B9F5-5A16D50FD2D1}"/>
    <cellStyle name="Comma 4 2 2 4 2 2 3 3 2" xfId="24527" xr:uid="{558E9546-F85A-4ACD-9A6E-867F27D70C3D}"/>
    <cellStyle name="Comma 4 2 2 4 2 2 4" xfId="4817" xr:uid="{87C9EDD5-BF77-4A28-A2E4-DB4BCB144332}"/>
    <cellStyle name="Comma 4 2 2 4 2 2 4 2" xfId="8321" xr:uid="{5B743250-EEF3-4CE2-9A55-466C1D87767E}"/>
    <cellStyle name="Comma 4 2 2 4 2 2 4 2 2" xfId="18833" xr:uid="{0E000914-B81F-47AB-A653-F9979F53735D}"/>
    <cellStyle name="Comma 4 2 2 4 2 2 4 2 2 2" xfId="29345" xr:uid="{68D0AC37-44F1-4B66-983C-8B32DF740E0C}"/>
    <cellStyle name="Comma 4 2 2 4 2 2 4 3" xfId="15329" xr:uid="{EE1FF8FD-7A38-4FD8-B66D-9B2021FD9BFB}"/>
    <cellStyle name="Comma 4 2 2 4 2 2 4 3 2" xfId="25841" xr:uid="{3F61EF96-089A-4E95-B37E-DF0145397D5E}"/>
    <cellStyle name="Comma 4 2 2 4 2 2 5" xfId="11825" xr:uid="{E03AD442-DC4C-41EB-B5E9-F392D520B58B}"/>
    <cellStyle name="Comma 4 2 2 4 2 2 5 2" xfId="22337" xr:uid="{81641923-6318-44B0-A4CA-BB312F7B0335}"/>
    <cellStyle name="Comma 4 2 2 4 2 3" xfId="2188" xr:uid="{00000000-0005-0000-0000-000066030000}"/>
    <cellStyle name="Comma 4 2 2 4 2 3 2" xfId="5693" xr:uid="{B2AEF3C2-0917-4547-BFB9-E8E8CE84429A}"/>
    <cellStyle name="Comma 4 2 2 4 2 3 2 2" xfId="9197" xr:uid="{B4551DD9-C457-4668-986D-C1E86EDD3763}"/>
    <cellStyle name="Comma 4 2 2 4 2 3 2 2 2" xfId="19709" xr:uid="{8075E365-B012-47DE-AA3D-A8EC0BFB98A1}"/>
    <cellStyle name="Comma 4 2 2 4 2 3 2 2 2 2" xfId="30221" xr:uid="{FE977EC2-F9A3-40AE-832F-D6E835486901}"/>
    <cellStyle name="Comma 4 2 2 4 2 3 2 3" xfId="16205" xr:uid="{437B421E-3E00-41F4-A8DF-D09DA2E4F77F}"/>
    <cellStyle name="Comma 4 2 2 4 2 3 2 3 2" xfId="26717" xr:uid="{C8C3BEBD-182C-453A-AEB5-26C72E856583}"/>
    <cellStyle name="Comma 4 2 2 4 2 3 3" xfId="12701" xr:uid="{1A0C65F0-8130-4A55-B043-6CFBEE0F44F9}"/>
    <cellStyle name="Comma 4 2 2 4 2 3 3 2" xfId="23213" xr:uid="{978D1AB8-4E52-45AB-9BDA-50966E5761FD}"/>
    <cellStyle name="Comma 4 2 2 4 2 4" xfId="3064" xr:uid="{00000000-0005-0000-0000-0000B6010000}"/>
    <cellStyle name="Comma 4 2 2 4 2 4 2" xfId="6569" xr:uid="{C31860C5-CFCE-4DC1-808F-7FFFCCAE8EA8}"/>
    <cellStyle name="Comma 4 2 2 4 2 4 2 2" xfId="10073" xr:uid="{6DC31722-4974-44E7-873C-4089A5AD8B19}"/>
    <cellStyle name="Comma 4 2 2 4 2 4 2 2 2" xfId="20585" xr:uid="{A4DBFB60-276D-432B-AAAE-2C2F14E382DC}"/>
    <cellStyle name="Comma 4 2 2 4 2 4 2 2 2 2" xfId="31097" xr:uid="{A3A0AF14-73C9-4130-AEDF-AABF97AB7C16}"/>
    <cellStyle name="Comma 4 2 2 4 2 4 2 3" xfId="17081" xr:uid="{93DC43FE-72B3-44E2-81B0-65E4EB4DBF8B}"/>
    <cellStyle name="Comma 4 2 2 4 2 4 2 3 2" xfId="27593" xr:uid="{9E2600BB-F86C-416B-8226-E4A4C19F8E03}"/>
    <cellStyle name="Comma 4 2 2 4 2 4 3" xfId="13577" xr:uid="{9C89B89F-A4EE-4375-91FA-194AD22429C1}"/>
    <cellStyle name="Comma 4 2 2 4 2 4 3 2" xfId="24089" xr:uid="{C434A1CE-DB1F-443E-8001-FB2DF215856B}"/>
    <cellStyle name="Comma 4 2 2 4 2 5" xfId="4379" xr:uid="{36E6B6AA-8ABE-4442-AD14-EBFD03063523}"/>
    <cellStyle name="Comma 4 2 2 4 2 5 2" xfId="7883" xr:uid="{8B628457-B5E5-4DFF-B3F2-9A4317937DEC}"/>
    <cellStyle name="Comma 4 2 2 4 2 5 2 2" xfId="18395" xr:uid="{6CF291EE-4393-48BB-8DDE-613431F0CF74}"/>
    <cellStyle name="Comma 4 2 2 4 2 5 2 2 2" xfId="28907" xr:uid="{38A599A4-BC5B-45DC-A5ED-98E7A6043591}"/>
    <cellStyle name="Comma 4 2 2 4 2 5 3" xfId="14891" xr:uid="{C0DFBA68-1D59-4A79-A5E6-C823A782DCA2}"/>
    <cellStyle name="Comma 4 2 2 4 2 5 3 2" xfId="25403" xr:uid="{AAB3F0AB-7A1D-4716-ACB0-F86FA9194725}"/>
    <cellStyle name="Comma 4 2 2 4 2 6" xfId="11387" xr:uid="{B1E2C42F-1EE5-4720-A01B-20FA1D4C7CC8}"/>
    <cellStyle name="Comma 4 2 2 4 2 6 2" xfId="21899" xr:uid="{3D3375F8-9F81-414C-8D40-AAD1DF16DF90}"/>
    <cellStyle name="Comma 4 2 2 4 3" xfId="1750" xr:uid="{00000000-0005-0000-0000-000067030000}"/>
    <cellStyle name="Comma 4 2 2 4 3 2" xfId="5255" xr:uid="{D1D00924-DEBB-48F6-A2C5-2BAEBC800FCC}"/>
    <cellStyle name="Comma 4 2 2 4 3 2 2" xfId="8759" xr:uid="{54C321DA-01B2-434B-AF20-8BC41F0EAF11}"/>
    <cellStyle name="Comma 4 2 2 4 3 2 2 2" xfId="19271" xr:uid="{7E6A59FC-A4D7-4B83-8CC2-4961A2536262}"/>
    <cellStyle name="Comma 4 2 2 4 3 2 2 2 2" xfId="29783" xr:uid="{28665D8F-5F3C-4CDF-ADBF-608B0DBE155B}"/>
    <cellStyle name="Comma 4 2 2 4 3 2 3" xfId="15767" xr:uid="{C51F07EF-1DE5-443A-B593-A262091C0F2A}"/>
    <cellStyle name="Comma 4 2 2 4 3 2 3 2" xfId="26279" xr:uid="{BB600A97-7198-484E-9124-CA02DF266633}"/>
    <cellStyle name="Comma 4 2 2 4 3 3" xfId="12263" xr:uid="{35F7365D-C88A-4EBE-AEFC-57E03F1A856E}"/>
    <cellStyle name="Comma 4 2 2 4 3 3 2" xfId="22775" xr:uid="{3777D708-84E7-4918-A4FF-7A04238A7089}"/>
    <cellStyle name="Comma 4 2 2 4 4" xfId="3941" xr:uid="{947D4C01-E509-4BD9-A901-B1C1D4E6AA37}"/>
    <cellStyle name="Comma 4 2 2 4 4 2" xfId="7445" xr:uid="{A7F32E7D-4A43-4B3D-9BBF-797F649A9282}"/>
    <cellStyle name="Comma 4 2 2 4 4 2 2" xfId="17957" xr:uid="{8418A6B6-711E-4470-A84F-89BCF8A27D48}"/>
    <cellStyle name="Comma 4 2 2 4 4 2 2 2" xfId="28469" xr:uid="{5A3AC0E8-0087-42A3-BC58-97A59154FF1C}"/>
    <cellStyle name="Comma 4 2 2 4 4 3" xfId="14453" xr:uid="{435FB9BB-BCD1-4F74-800B-1A350F0D2A87}"/>
    <cellStyle name="Comma 4 2 2 4 4 3 2" xfId="24965" xr:uid="{6CD43A1A-BDA2-4863-8072-6534A0EBFE6E}"/>
    <cellStyle name="Comma 4 2 2 4 5" xfId="10949" xr:uid="{DD91D271-B60C-46E3-B928-992EC18EFE3F}"/>
    <cellStyle name="Comma 4 2 2 4 5 2" xfId="21461" xr:uid="{75F340FF-258B-4B98-9063-B1100AEFC3D4}"/>
    <cellStyle name="Comma 4 2 2 5" xfId="290" xr:uid="{00000000-0005-0000-0000-000068030000}"/>
    <cellStyle name="Comma 4 2 2 5 2" xfId="729" xr:uid="{00000000-0005-0000-0000-000069030000}"/>
    <cellStyle name="Comma 4 2 2 5 2 2" xfId="1167" xr:uid="{00000000-0005-0000-0000-00006A030000}"/>
    <cellStyle name="Comma 4 2 2 5 2 2 2" xfId="2482" xr:uid="{00000000-0005-0000-0000-00006B030000}"/>
    <cellStyle name="Comma 4 2 2 5 2 2 2 2" xfId="5987" xr:uid="{D5C01741-2FF7-45EB-A571-CE4349D4DD42}"/>
    <cellStyle name="Comma 4 2 2 5 2 2 2 2 2" xfId="9491" xr:uid="{7EDF4890-54EF-41A3-BA48-B4A940D931CE}"/>
    <cellStyle name="Comma 4 2 2 5 2 2 2 2 2 2" xfId="20003" xr:uid="{9A32EA85-40E5-4F6E-B022-C7351403F826}"/>
    <cellStyle name="Comma 4 2 2 5 2 2 2 2 2 2 2" xfId="30515" xr:uid="{4E007CA1-02BB-4D5E-BC2B-2411F189AD31}"/>
    <cellStyle name="Comma 4 2 2 5 2 2 2 2 3" xfId="16499" xr:uid="{59AECEFE-99C0-46C6-8167-E6EA312A218A}"/>
    <cellStyle name="Comma 4 2 2 5 2 2 2 2 3 2" xfId="27011" xr:uid="{79A60421-A7E3-4024-8367-C700F8ED1C6D}"/>
    <cellStyle name="Comma 4 2 2 5 2 2 2 3" xfId="12995" xr:uid="{BDC85545-F843-4D46-A3B8-5E6B50D17B54}"/>
    <cellStyle name="Comma 4 2 2 5 2 2 2 3 2" xfId="23507" xr:uid="{A0A7A5A9-F003-4526-9305-7F72C520CF0A}"/>
    <cellStyle name="Comma 4 2 2 5 2 2 3" xfId="3358" xr:uid="{00000000-0005-0000-0000-0000BA010000}"/>
    <cellStyle name="Comma 4 2 2 5 2 2 3 2" xfId="6863" xr:uid="{56D4CA20-CF8F-4484-B0F8-08A3ECD8BE3F}"/>
    <cellStyle name="Comma 4 2 2 5 2 2 3 2 2" xfId="10367" xr:uid="{6BA3B02C-E1BA-4420-832C-1EFD7BE87D13}"/>
    <cellStyle name="Comma 4 2 2 5 2 2 3 2 2 2" xfId="20879" xr:uid="{3408ECB7-05F2-4347-9A29-F96B4FAF4933}"/>
    <cellStyle name="Comma 4 2 2 5 2 2 3 2 2 2 2" xfId="31391" xr:uid="{9F8A144E-C221-479F-8334-0FB753116451}"/>
    <cellStyle name="Comma 4 2 2 5 2 2 3 2 3" xfId="17375" xr:uid="{F242A3E6-03E9-48B2-94CE-DC4AFE9F82DB}"/>
    <cellStyle name="Comma 4 2 2 5 2 2 3 2 3 2" xfId="27887" xr:uid="{B2C744EC-2295-46CB-96A7-C07A7C53F4F2}"/>
    <cellStyle name="Comma 4 2 2 5 2 2 3 3" xfId="13871" xr:uid="{6DDB5D5A-6E8D-428F-A6DC-43EDE3818C51}"/>
    <cellStyle name="Comma 4 2 2 5 2 2 3 3 2" xfId="24383" xr:uid="{619FFFA0-BE46-4427-877C-7F0F27BA08BC}"/>
    <cellStyle name="Comma 4 2 2 5 2 2 4" xfId="4673" xr:uid="{18757D37-B717-40A0-A7FC-B0312A88E0F8}"/>
    <cellStyle name="Comma 4 2 2 5 2 2 4 2" xfId="8177" xr:uid="{609F3E29-7A55-448B-BBC0-BCAC6D734181}"/>
    <cellStyle name="Comma 4 2 2 5 2 2 4 2 2" xfId="18689" xr:uid="{512A67FF-D8E5-43E8-86D3-CEACA1484C8E}"/>
    <cellStyle name="Comma 4 2 2 5 2 2 4 2 2 2" xfId="29201" xr:uid="{7058B3B5-8A0D-420C-93B0-244DBA2C48D4}"/>
    <cellStyle name="Comma 4 2 2 5 2 2 4 3" xfId="15185" xr:uid="{AC2C53DF-7C10-4FA8-B21F-F7D08CE7B8E8}"/>
    <cellStyle name="Comma 4 2 2 5 2 2 4 3 2" xfId="25697" xr:uid="{988F2BD7-B973-4B06-A572-4A57F7BE5C2D}"/>
    <cellStyle name="Comma 4 2 2 5 2 2 5" xfId="11681" xr:uid="{08CE67D9-A2ED-41D0-9021-6DDA4F1413CE}"/>
    <cellStyle name="Comma 4 2 2 5 2 2 5 2" xfId="22193" xr:uid="{A9FE3A15-C214-4241-B632-AF0EBAB083D2}"/>
    <cellStyle name="Comma 4 2 2 5 2 3" xfId="2044" xr:uid="{00000000-0005-0000-0000-00006C030000}"/>
    <cellStyle name="Comma 4 2 2 5 2 3 2" xfId="5549" xr:uid="{6892929D-7375-4172-A4F3-1E70439DC450}"/>
    <cellStyle name="Comma 4 2 2 5 2 3 2 2" xfId="9053" xr:uid="{F3FCF710-E826-42EF-81F1-57F5ECB45BA9}"/>
    <cellStyle name="Comma 4 2 2 5 2 3 2 2 2" xfId="19565" xr:uid="{7050E4BE-B614-42A4-91B2-D80C3555EFCE}"/>
    <cellStyle name="Comma 4 2 2 5 2 3 2 2 2 2" xfId="30077" xr:uid="{EC28CF3D-3011-4652-A78B-C1142BC3B734}"/>
    <cellStyle name="Comma 4 2 2 5 2 3 2 3" xfId="16061" xr:uid="{91D15AE5-08A1-453E-9CD5-B67E4B7873B6}"/>
    <cellStyle name="Comma 4 2 2 5 2 3 2 3 2" xfId="26573" xr:uid="{1412EC9C-C658-467C-B2DD-B07311A600D5}"/>
    <cellStyle name="Comma 4 2 2 5 2 3 3" xfId="12557" xr:uid="{7223A66C-331B-4F2E-919A-AF0BCC32DB04}"/>
    <cellStyle name="Comma 4 2 2 5 2 3 3 2" xfId="23069" xr:uid="{EE699546-318C-4D37-AF87-C0BD2B44A908}"/>
    <cellStyle name="Comma 4 2 2 5 2 4" xfId="2920" xr:uid="{00000000-0005-0000-0000-0000B9010000}"/>
    <cellStyle name="Comma 4 2 2 5 2 4 2" xfId="6425" xr:uid="{321E1991-06F3-4ED8-8F5C-0FAB740A91E5}"/>
    <cellStyle name="Comma 4 2 2 5 2 4 2 2" xfId="9929" xr:uid="{2B44386A-182E-41BB-9A8B-4E1A7E0EC33E}"/>
    <cellStyle name="Comma 4 2 2 5 2 4 2 2 2" xfId="20441" xr:uid="{DD833A35-EBA0-4611-B97D-6CB1DAC645B2}"/>
    <cellStyle name="Comma 4 2 2 5 2 4 2 2 2 2" xfId="30953" xr:uid="{EE467322-9E7F-449E-A1E9-1E69459FF4B5}"/>
    <cellStyle name="Comma 4 2 2 5 2 4 2 3" xfId="16937" xr:uid="{1C499D75-7280-4271-AB99-83602F0C992A}"/>
    <cellStyle name="Comma 4 2 2 5 2 4 2 3 2" xfId="27449" xr:uid="{88C5EE0A-99C4-4841-95F0-AB16A2D65863}"/>
    <cellStyle name="Comma 4 2 2 5 2 4 3" xfId="13433" xr:uid="{8E9E0104-DDE2-4170-A517-0E83EAAA642E}"/>
    <cellStyle name="Comma 4 2 2 5 2 4 3 2" xfId="23945" xr:uid="{7B86F5D6-29E8-49B9-8941-09EBC251BC62}"/>
    <cellStyle name="Comma 4 2 2 5 2 5" xfId="4235" xr:uid="{8F420B78-3F10-4F7B-B56A-1D56B7EA9B17}"/>
    <cellStyle name="Comma 4 2 2 5 2 5 2" xfId="7739" xr:uid="{9EF05CDC-9D7B-43D4-AFBB-A8DCAE571DA9}"/>
    <cellStyle name="Comma 4 2 2 5 2 5 2 2" xfId="18251" xr:uid="{E313169E-CE07-4878-B14C-ACBBFC1E693B}"/>
    <cellStyle name="Comma 4 2 2 5 2 5 2 2 2" xfId="28763" xr:uid="{00A4F722-5372-494B-9BDA-42A526EE11F7}"/>
    <cellStyle name="Comma 4 2 2 5 2 5 3" xfId="14747" xr:uid="{3F338761-C8F8-4A93-A4C7-B4C14A1381C3}"/>
    <cellStyle name="Comma 4 2 2 5 2 5 3 2" xfId="25259" xr:uid="{F5E35F25-9BCA-46D6-8A1A-00030E2840BA}"/>
    <cellStyle name="Comma 4 2 2 5 2 6" xfId="11243" xr:uid="{7251BDD0-689C-4F93-87C4-28F82CCF53B2}"/>
    <cellStyle name="Comma 4 2 2 5 2 6 2" xfId="21755" xr:uid="{D81D2031-9589-44CB-A988-0213FD8F346F}"/>
    <cellStyle name="Comma 4 2 2 5 3" xfId="1606" xr:uid="{00000000-0005-0000-0000-00006D030000}"/>
    <cellStyle name="Comma 4 2 2 5 3 2" xfId="5111" xr:uid="{02AF979E-4650-46E8-8CEC-9188E1C70B1A}"/>
    <cellStyle name="Comma 4 2 2 5 3 2 2" xfId="8615" xr:uid="{FDF5C15C-AEDA-46FF-A3D3-3C46975D0077}"/>
    <cellStyle name="Comma 4 2 2 5 3 2 2 2" xfId="19127" xr:uid="{EA05792E-1506-44E1-B5E7-EA80B9C90474}"/>
    <cellStyle name="Comma 4 2 2 5 3 2 2 2 2" xfId="29639" xr:uid="{2E87F218-F100-4063-AA99-3206AAD37FA5}"/>
    <cellStyle name="Comma 4 2 2 5 3 2 3" xfId="15623" xr:uid="{490AF318-F2B0-4DEF-AA0E-D08FEB85C9B4}"/>
    <cellStyle name="Comma 4 2 2 5 3 2 3 2" xfId="26135" xr:uid="{3E7E5CC2-51F3-425B-915F-8EB980AD9B7E}"/>
    <cellStyle name="Comma 4 2 2 5 3 3" xfId="12119" xr:uid="{A100CA10-A098-4E27-96BF-AF4DF9505CB1}"/>
    <cellStyle name="Comma 4 2 2 5 3 3 2" xfId="22631" xr:uid="{39EF2AB0-317B-4134-B8A2-3825A21603D3}"/>
    <cellStyle name="Comma 4 2 2 5 4" xfId="3797" xr:uid="{30BF5F85-7C3B-446C-BDDC-9B6EC80A0A22}"/>
    <cellStyle name="Comma 4 2 2 5 4 2" xfId="7301" xr:uid="{7990B51F-B834-4AD1-8621-3FA117E119B2}"/>
    <cellStyle name="Comma 4 2 2 5 4 2 2" xfId="17813" xr:uid="{C3EA3A6D-4320-44E7-B96B-75F092F99E14}"/>
    <cellStyle name="Comma 4 2 2 5 4 2 2 2" xfId="28325" xr:uid="{54061BEF-5248-4E25-8183-3B5C75180E5E}"/>
    <cellStyle name="Comma 4 2 2 5 4 3" xfId="14309" xr:uid="{E32EE96B-4C92-4037-85ED-B0D45439A6E9}"/>
    <cellStyle name="Comma 4 2 2 5 4 3 2" xfId="24821" xr:uid="{ED535E4E-41CA-433B-A160-AD4C71933EA0}"/>
    <cellStyle name="Comma 4 2 2 5 5" xfId="10805" xr:uid="{3F4C843D-F187-4F91-9FA6-D870A54BB901}"/>
    <cellStyle name="Comma 4 2 2 5 5 2" xfId="21317" xr:uid="{B64E7AEC-E2E4-4481-BBB2-3B1B06A83CD4}"/>
    <cellStyle name="Comma 4 2 2 6" xfId="585" xr:uid="{00000000-0005-0000-0000-00006E030000}"/>
    <cellStyle name="Comma 4 2 2 6 2" xfId="1023" xr:uid="{00000000-0005-0000-0000-00006F030000}"/>
    <cellStyle name="Comma 4 2 2 6 2 2" xfId="2338" xr:uid="{00000000-0005-0000-0000-000070030000}"/>
    <cellStyle name="Comma 4 2 2 6 2 2 2" xfId="5843" xr:uid="{8E3A4158-1CF7-4768-916F-6BD1C5FD9467}"/>
    <cellStyle name="Comma 4 2 2 6 2 2 2 2" xfId="9347" xr:uid="{6C4A088A-BF19-4AF5-AD57-3A3746FCA7F1}"/>
    <cellStyle name="Comma 4 2 2 6 2 2 2 2 2" xfId="19859" xr:uid="{E5B3AFD2-D03E-4418-AA88-ABAF923E9AD6}"/>
    <cellStyle name="Comma 4 2 2 6 2 2 2 2 2 2" xfId="30371" xr:uid="{DE3042E5-2A8B-426C-8353-16F29FF04C70}"/>
    <cellStyle name="Comma 4 2 2 6 2 2 2 3" xfId="16355" xr:uid="{224A430B-6F58-4A5F-BB2C-272792C96C5D}"/>
    <cellStyle name="Comma 4 2 2 6 2 2 2 3 2" xfId="26867" xr:uid="{6E46FAC4-9C45-4C8E-82F8-40410658C965}"/>
    <cellStyle name="Comma 4 2 2 6 2 2 3" xfId="12851" xr:uid="{E25C7320-2C0E-4427-8C24-8333BF5CD541}"/>
    <cellStyle name="Comma 4 2 2 6 2 2 3 2" xfId="23363" xr:uid="{1A9E2464-A1B9-4E38-8064-8CDA78E5B4FB}"/>
    <cellStyle name="Comma 4 2 2 6 2 3" xfId="3214" xr:uid="{00000000-0005-0000-0000-0000BC010000}"/>
    <cellStyle name="Comma 4 2 2 6 2 3 2" xfId="6719" xr:uid="{0BA76D15-79E0-4197-83B3-FBB8594E6CBC}"/>
    <cellStyle name="Comma 4 2 2 6 2 3 2 2" xfId="10223" xr:uid="{CAA943A1-556B-4855-AED8-0A1D89C358E0}"/>
    <cellStyle name="Comma 4 2 2 6 2 3 2 2 2" xfId="20735" xr:uid="{8C375C3A-37B8-45C5-BA22-074771EB016C}"/>
    <cellStyle name="Comma 4 2 2 6 2 3 2 2 2 2" xfId="31247" xr:uid="{B2489DA7-6018-498F-A9B5-5BC7FC3877AF}"/>
    <cellStyle name="Comma 4 2 2 6 2 3 2 3" xfId="17231" xr:uid="{088008AC-82F4-40EB-817D-D83B2B5C51F5}"/>
    <cellStyle name="Comma 4 2 2 6 2 3 2 3 2" xfId="27743" xr:uid="{4C29061E-DC4C-4C6A-AB6E-EF79A62EF43F}"/>
    <cellStyle name="Comma 4 2 2 6 2 3 3" xfId="13727" xr:uid="{56BC7D1F-A1AC-4A93-96B0-F78C3F985AB1}"/>
    <cellStyle name="Comma 4 2 2 6 2 3 3 2" xfId="24239" xr:uid="{1B36BFFC-6E7B-4B08-8F6A-3276C1301071}"/>
    <cellStyle name="Comma 4 2 2 6 2 4" xfId="4529" xr:uid="{954846B6-4D4C-414B-8F9E-348C01DD6C8B}"/>
    <cellStyle name="Comma 4 2 2 6 2 4 2" xfId="8033" xr:uid="{3C1A5B5D-A006-4DAB-BFD2-90D15E0BDBEF}"/>
    <cellStyle name="Comma 4 2 2 6 2 4 2 2" xfId="18545" xr:uid="{8B527FDE-CADE-4F45-8422-083C8C307849}"/>
    <cellStyle name="Comma 4 2 2 6 2 4 2 2 2" xfId="29057" xr:uid="{18BADBEA-5516-45DE-BCF3-9531AADBFEB0}"/>
    <cellStyle name="Comma 4 2 2 6 2 4 3" xfId="15041" xr:uid="{A0E55361-DC6E-41BB-84A4-BEC661C4B540}"/>
    <cellStyle name="Comma 4 2 2 6 2 4 3 2" xfId="25553" xr:uid="{0A9B7A2C-F6F2-41E6-BB35-51CA403E3718}"/>
    <cellStyle name="Comma 4 2 2 6 2 5" xfId="11537" xr:uid="{11405374-32DF-4894-9918-CBD882825C09}"/>
    <cellStyle name="Comma 4 2 2 6 2 5 2" xfId="22049" xr:uid="{F9E96494-4AC6-4E06-A8E0-405165E4C804}"/>
    <cellStyle name="Comma 4 2 2 6 3" xfId="1900" xr:uid="{00000000-0005-0000-0000-000071030000}"/>
    <cellStyle name="Comma 4 2 2 6 3 2" xfId="5405" xr:uid="{ABAAEE17-7FD1-4B43-AD07-A03A5B842A76}"/>
    <cellStyle name="Comma 4 2 2 6 3 2 2" xfId="8909" xr:uid="{4565F6B2-B40A-4034-8272-70259535ECA6}"/>
    <cellStyle name="Comma 4 2 2 6 3 2 2 2" xfId="19421" xr:uid="{2A2A7004-9492-48D8-9160-9BD333C3CDCC}"/>
    <cellStyle name="Comma 4 2 2 6 3 2 2 2 2" xfId="29933" xr:uid="{F4189A64-F9D5-45FF-A431-BDF9C222D536}"/>
    <cellStyle name="Comma 4 2 2 6 3 2 3" xfId="15917" xr:uid="{055E9369-7CCF-44C1-974C-A018AE45E470}"/>
    <cellStyle name="Comma 4 2 2 6 3 2 3 2" xfId="26429" xr:uid="{48B222B6-8A05-4A49-8E6C-FCCBFB67AEA8}"/>
    <cellStyle name="Comma 4 2 2 6 3 3" xfId="12413" xr:uid="{2EDF212C-E35E-48F2-8881-3E162CBC5748}"/>
    <cellStyle name="Comma 4 2 2 6 3 3 2" xfId="22925" xr:uid="{4A2FED3C-A974-4DFB-B2CB-9A43BA9F94C7}"/>
    <cellStyle name="Comma 4 2 2 6 4" xfId="2776" xr:uid="{00000000-0005-0000-0000-0000BB010000}"/>
    <cellStyle name="Comma 4 2 2 6 4 2" xfId="6281" xr:uid="{A8412601-8E03-43E1-A294-963C9FDA2D88}"/>
    <cellStyle name="Comma 4 2 2 6 4 2 2" xfId="9785" xr:uid="{4E18FA44-B2D5-4878-A2D3-F0332CAB865B}"/>
    <cellStyle name="Comma 4 2 2 6 4 2 2 2" xfId="20297" xr:uid="{3F76B864-CDE3-4425-BE34-3D017FEE1464}"/>
    <cellStyle name="Comma 4 2 2 6 4 2 2 2 2" xfId="30809" xr:uid="{4146766C-C5ED-46D3-B97A-0BA92B6F1953}"/>
    <cellStyle name="Comma 4 2 2 6 4 2 3" xfId="16793" xr:uid="{5A0ED0B0-B054-443B-B131-55AF0DB790DF}"/>
    <cellStyle name="Comma 4 2 2 6 4 2 3 2" xfId="27305" xr:uid="{983DE025-63D5-4DE2-99C0-3EE67200FD1C}"/>
    <cellStyle name="Comma 4 2 2 6 4 3" xfId="13289" xr:uid="{023E20DD-E6D6-49E5-8DF9-E8E20A8FE42B}"/>
    <cellStyle name="Comma 4 2 2 6 4 3 2" xfId="23801" xr:uid="{E21656AE-F1AE-4570-869D-15F53F06A244}"/>
    <cellStyle name="Comma 4 2 2 6 5" xfId="4091" xr:uid="{B055305F-5363-48F8-B757-D02AF7CF9CE3}"/>
    <cellStyle name="Comma 4 2 2 6 5 2" xfId="7595" xr:uid="{34E7C131-8985-4F53-A69C-E4AD4A33AE2C}"/>
    <cellStyle name="Comma 4 2 2 6 5 2 2" xfId="18107" xr:uid="{B330C27F-709C-4308-8019-842D68BDBAE9}"/>
    <cellStyle name="Comma 4 2 2 6 5 2 2 2" xfId="28619" xr:uid="{C087C61C-F10B-40A8-90C1-1CB0E4055168}"/>
    <cellStyle name="Comma 4 2 2 6 5 3" xfId="14603" xr:uid="{6B9D912A-CA4F-449C-8106-56A0069AA2CB}"/>
    <cellStyle name="Comma 4 2 2 6 5 3 2" xfId="25115" xr:uid="{29786168-669F-4A81-B3C8-D072E6E46E12}"/>
    <cellStyle name="Comma 4 2 2 6 6" xfId="11099" xr:uid="{C008B65D-D636-42C8-835C-3936CEE0E96C}"/>
    <cellStyle name="Comma 4 2 2 6 6 2" xfId="21611" xr:uid="{2B672DB2-9D76-4642-91A5-A8426CAE3C3B}"/>
    <cellStyle name="Comma 4 2 2 7" xfId="1462" xr:uid="{00000000-0005-0000-0000-000072030000}"/>
    <cellStyle name="Comma 4 2 2 7 2" xfId="4967" xr:uid="{A6DD828D-2874-45AB-80E9-003577E738C6}"/>
    <cellStyle name="Comma 4 2 2 7 2 2" xfId="8471" xr:uid="{26FBD3DB-3316-453C-B2C7-9E9562045708}"/>
    <cellStyle name="Comma 4 2 2 7 2 2 2" xfId="18983" xr:uid="{22EDDC1D-4284-49F4-9A9F-8BF8A5742F89}"/>
    <cellStyle name="Comma 4 2 2 7 2 2 2 2" xfId="29495" xr:uid="{7DC21A7F-9083-4BDF-8103-2914DD341EF7}"/>
    <cellStyle name="Comma 4 2 2 7 2 3" xfId="15479" xr:uid="{82D68EAC-2F70-405F-8ADD-762D60F06DCB}"/>
    <cellStyle name="Comma 4 2 2 7 2 3 2" xfId="25991" xr:uid="{C958E6A9-9B4F-4D1F-851C-0E89A32AEFBA}"/>
    <cellStyle name="Comma 4 2 2 7 3" xfId="11975" xr:uid="{1342738D-07D8-4093-9C95-91A2CB849CE6}"/>
    <cellStyle name="Comma 4 2 2 7 3 2" xfId="22487" xr:uid="{1BC3FD69-29BD-45D8-9CEE-B83E277F3E4A}"/>
    <cellStyle name="Comma 4 2 2 8" xfId="3653" xr:uid="{65B5AD0E-F237-439D-A7F2-2A838E3C2338}"/>
    <cellStyle name="Comma 4 2 2 8 2" xfId="7157" xr:uid="{546E82BA-ACF2-4BCB-9578-FAB889FF3339}"/>
    <cellStyle name="Comma 4 2 2 8 2 2" xfId="17669" xr:uid="{EC3C23F7-738B-4144-8C1E-E3A13BBF4FA0}"/>
    <cellStyle name="Comma 4 2 2 8 2 2 2" xfId="28181" xr:uid="{9635D2B4-B89F-46C0-A9B8-8148C0AAEA1D}"/>
    <cellStyle name="Comma 4 2 2 8 3" xfId="14165" xr:uid="{4A3986A0-EE92-466A-896C-C8D5E433C478}"/>
    <cellStyle name="Comma 4 2 2 8 3 2" xfId="24677" xr:uid="{061763AF-AB4E-42E8-89B6-0C29AE2A4F18}"/>
    <cellStyle name="Comma 4 2 2 9" xfId="10661" xr:uid="{9BD7CB5A-F03F-4C51-8A74-49E8A7790683}"/>
    <cellStyle name="Comma 4 2 2 9 2" xfId="21173" xr:uid="{2E5F75B7-3CB8-420F-85B7-5B2D451617B6}"/>
    <cellStyle name="Comma 4 2 3" xfId="156" xr:uid="{00000000-0005-0000-0000-000073030000}"/>
    <cellStyle name="Comma 4 2 3 2" xfId="249" xr:uid="{00000000-0005-0000-0000-000074030000}"/>
    <cellStyle name="Comma 4 2 3 2 2" xfId="537" xr:uid="{00000000-0005-0000-0000-000075030000}"/>
    <cellStyle name="Comma 4 2 3 2 2 2" xfId="976" xr:uid="{00000000-0005-0000-0000-000076030000}"/>
    <cellStyle name="Comma 4 2 3 2 2 2 2" xfId="1414" xr:uid="{00000000-0005-0000-0000-000077030000}"/>
    <cellStyle name="Comma 4 2 3 2 2 2 2 2" xfId="2729" xr:uid="{00000000-0005-0000-0000-000078030000}"/>
    <cellStyle name="Comma 4 2 3 2 2 2 2 2 2" xfId="6234" xr:uid="{6EF8A62A-AD7D-4E82-BB6A-43654E5BE9A2}"/>
    <cellStyle name="Comma 4 2 3 2 2 2 2 2 2 2" xfId="9738" xr:uid="{FC1B4B9A-A976-4F82-BAC1-3F6CCDAE7F6D}"/>
    <cellStyle name="Comma 4 2 3 2 2 2 2 2 2 2 2" xfId="20250" xr:uid="{E33355A9-8576-4B20-B765-5291C95D0004}"/>
    <cellStyle name="Comma 4 2 3 2 2 2 2 2 2 2 2 2" xfId="30762" xr:uid="{974F3D01-EDAF-4688-B642-E39B411A660C}"/>
    <cellStyle name="Comma 4 2 3 2 2 2 2 2 2 3" xfId="16746" xr:uid="{3D904612-75BF-4419-AA25-301B3A8DF0B0}"/>
    <cellStyle name="Comma 4 2 3 2 2 2 2 2 2 3 2" xfId="27258" xr:uid="{A8616161-7B21-4ABA-9742-CECCF025E228}"/>
    <cellStyle name="Comma 4 2 3 2 2 2 2 2 3" xfId="13242" xr:uid="{BE69FCAD-4255-4395-B01A-062EABC9D625}"/>
    <cellStyle name="Comma 4 2 3 2 2 2 2 2 3 2" xfId="23754" xr:uid="{4D1E1395-1F6F-4522-AEE5-C5D919900B28}"/>
    <cellStyle name="Comma 4 2 3 2 2 2 2 3" xfId="3605" xr:uid="{00000000-0005-0000-0000-0000C1010000}"/>
    <cellStyle name="Comma 4 2 3 2 2 2 2 3 2" xfId="7110" xr:uid="{9131C77A-4F77-4580-9655-40EF400E7520}"/>
    <cellStyle name="Comma 4 2 3 2 2 2 2 3 2 2" xfId="10614" xr:uid="{4A78BD9B-101D-4383-9920-01F9191CB446}"/>
    <cellStyle name="Comma 4 2 3 2 2 2 2 3 2 2 2" xfId="21126" xr:uid="{EB396679-8B4C-4F44-92D1-D30D1A7232F1}"/>
    <cellStyle name="Comma 4 2 3 2 2 2 2 3 2 2 2 2" xfId="31638" xr:uid="{86A505C6-A13F-4627-BB3A-7BB9D479849F}"/>
    <cellStyle name="Comma 4 2 3 2 2 2 2 3 2 3" xfId="17622" xr:uid="{CEE7F15F-16E2-4953-955B-A174EC235FFC}"/>
    <cellStyle name="Comma 4 2 3 2 2 2 2 3 2 3 2" xfId="28134" xr:uid="{6828DC0E-EDA5-45B1-894E-1219885CA99C}"/>
    <cellStyle name="Comma 4 2 3 2 2 2 2 3 3" xfId="14118" xr:uid="{CFEA3C71-E030-4C2B-8CAD-ABA6AB2AB653}"/>
    <cellStyle name="Comma 4 2 3 2 2 2 2 3 3 2" xfId="24630" xr:uid="{E3E046A6-86ED-4D85-BFEE-E0EC395A7B52}"/>
    <cellStyle name="Comma 4 2 3 2 2 2 2 4" xfId="4920" xr:uid="{316F0074-DA5D-4A3B-B0AD-FFCC44636475}"/>
    <cellStyle name="Comma 4 2 3 2 2 2 2 4 2" xfId="8424" xr:uid="{A7EC95AA-85A7-4F69-BFDE-166EA02312F0}"/>
    <cellStyle name="Comma 4 2 3 2 2 2 2 4 2 2" xfId="18936" xr:uid="{7833EBB2-1B02-41F6-8E9B-BDF7C7757FAC}"/>
    <cellStyle name="Comma 4 2 3 2 2 2 2 4 2 2 2" xfId="29448" xr:uid="{B72A1493-92FA-42D3-B087-CFDF13662592}"/>
    <cellStyle name="Comma 4 2 3 2 2 2 2 4 3" xfId="15432" xr:uid="{154C4ABA-6C0D-4E72-9705-11507AE2AB98}"/>
    <cellStyle name="Comma 4 2 3 2 2 2 2 4 3 2" xfId="25944" xr:uid="{BB509033-0183-4A9C-AC21-937C5EB9EBE5}"/>
    <cellStyle name="Comma 4 2 3 2 2 2 2 5" xfId="11928" xr:uid="{9291CBD4-E186-4FAC-8237-88AA4C31D2BD}"/>
    <cellStyle name="Comma 4 2 3 2 2 2 2 5 2" xfId="22440" xr:uid="{51BCAC3F-74A7-4FEA-87F1-1CA182849531}"/>
    <cellStyle name="Comma 4 2 3 2 2 2 3" xfId="2291" xr:uid="{00000000-0005-0000-0000-000079030000}"/>
    <cellStyle name="Comma 4 2 3 2 2 2 3 2" xfId="5796" xr:uid="{377BD745-4782-4546-BFA5-E44B2D3746F6}"/>
    <cellStyle name="Comma 4 2 3 2 2 2 3 2 2" xfId="9300" xr:uid="{9150BFB8-E650-418D-B213-D5B4F39D077A}"/>
    <cellStyle name="Comma 4 2 3 2 2 2 3 2 2 2" xfId="19812" xr:uid="{F5840C24-BF59-4875-9DDC-CEC5E0CC14E3}"/>
    <cellStyle name="Comma 4 2 3 2 2 2 3 2 2 2 2" xfId="30324" xr:uid="{BBAC8BD2-3000-4244-91B3-BCE3EED125B6}"/>
    <cellStyle name="Comma 4 2 3 2 2 2 3 2 3" xfId="16308" xr:uid="{B0945962-0A5F-477D-BFFA-C4C258713B4A}"/>
    <cellStyle name="Comma 4 2 3 2 2 2 3 2 3 2" xfId="26820" xr:uid="{8E9BD942-9C94-4AE6-B473-DC98B67D58FC}"/>
    <cellStyle name="Comma 4 2 3 2 2 2 3 3" xfId="12804" xr:uid="{4F1A5083-9D06-4628-A67E-732C7964E077}"/>
    <cellStyle name="Comma 4 2 3 2 2 2 3 3 2" xfId="23316" xr:uid="{31C89615-42F6-4FB7-96D8-FC1BCAB1F9E9}"/>
    <cellStyle name="Comma 4 2 3 2 2 2 4" xfId="3167" xr:uid="{00000000-0005-0000-0000-0000C0010000}"/>
    <cellStyle name="Comma 4 2 3 2 2 2 4 2" xfId="6672" xr:uid="{18B91847-A36C-491E-96DA-089ABB60A8B2}"/>
    <cellStyle name="Comma 4 2 3 2 2 2 4 2 2" xfId="10176" xr:uid="{AFE6FE99-CFF4-41DC-8A8F-B0F57078C393}"/>
    <cellStyle name="Comma 4 2 3 2 2 2 4 2 2 2" xfId="20688" xr:uid="{3FE57014-5EA2-47D5-BCCB-BCDD684FC881}"/>
    <cellStyle name="Comma 4 2 3 2 2 2 4 2 2 2 2" xfId="31200" xr:uid="{BFA9B3C5-97C6-4743-B3A0-24EED9899D2F}"/>
    <cellStyle name="Comma 4 2 3 2 2 2 4 2 3" xfId="17184" xr:uid="{EB35CDDC-CC7C-480E-8057-3714D44FC15B}"/>
    <cellStyle name="Comma 4 2 3 2 2 2 4 2 3 2" xfId="27696" xr:uid="{F5651484-306C-4B6C-9793-95D78F3EBD93}"/>
    <cellStyle name="Comma 4 2 3 2 2 2 4 3" xfId="13680" xr:uid="{7FD89F1A-1247-4D42-A960-5FF0BDB385F4}"/>
    <cellStyle name="Comma 4 2 3 2 2 2 4 3 2" xfId="24192" xr:uid="{90C55277-6DB3-447E-802C-4ED6369EE78D}"/>
    <cellStyle name="Comma 4 2 3 2 2 2 5" xfId="4482" xr:uid="{DE4A2333-9945-478C-8F89-18C48AA0B625}"/>
    <cellStyle name="Comma 4 2 3 2 2 2 5 2" xfId="7986" xr:uid="{54049807-E12D-4399-B7AA-4959B1E4B42B}"/>
    <cellStyle name="Comma 4 2 3 2 2 2 5 2 2" xfId="18498" xr:uid="{E50497A0-449C-40A5-8327-B3BCFD493806}"/>
    <cellStyle name="Comma 4 2 3 2 2 2 5 2 2 2" xfId="29010" xr:uid="{02EA0FCF-7F65-4355-A572-5CDA51669F2D}"/>
    <cellStyle name="Comma 4 2 3 2 2 2 5 3" xfId="14994" xr:uid="{DB580A02-BE76-464A-905B-07C0097F40A9}"/>
    <cellStyle name="Comma 4 2 3 2 2 2 5 3 2" xfId="25506" xr:uid="{CF7BD9B0-A847-45C1-B494-826E5971CB52}"/>
    <cellStyle name="Comma 4 2 3 2 2 2 6" xfId="11490" xr:uid="{195A80E5-FEFF-4371-9A3A-95FC9227810C}"/>
    <cellStyle name="Comma 4 2 3 2 2 2 6 2" xfId="22002" xr:uid="{D313B77E-C844-4616-BE52-8DE5C95E33B3}"/>
    <cellStyle name="Comma 4 2 3 2 2 3" xfId="1853" xr:uid="{00000000-0005-0000-0000-00007A030000}"/>
    <cellStyle name="Comma 4 2 3 2 2 3 2" xfId="5358" xr:uid="{DD67435A-7AEB-4508-A72F-9CF31BF587C3}"/>
    <cellStyle name="Comma 4 2 3 2 2 3 2 2" xfId="8862" xr:uid="{42346491-BBD6-4781-9577-58CF4C7167B6}"/>
    <cellStyle name="Comma 4 2 3 2 2 3 2 2 2" xfId="19374" xr:uid="{8A0A517F-1B0E-49EB-9EE3-B6A20D7AD203}"/>
    <cellStyle name="Comma 4 2 3 2 2 3 2 2 2 2" xfId="29886" xr:uid="{FDB52755-B5EA-41E0-B978-513B3092AB00}"/>
    <cellStyle name="Comma 4 2 3 2 2 3 2 3" xfId="15870" xr:uid="{C919F33F-F2E7-40C4-B9D6-6AF04BD3C50D}"/>
    <cellStyle name="Comma 4 2 3 2 2 3 2 3 2" xfId="26382" xr:uid="{61E1E457-708A-48E0-A72C-EB55D2AC7AAD}"/>
    <cellStyle name="Comma 4 2 3 2 2 3 3" xfId="12366" xr:uid="{E91D247D-A6BD-47AE-A908-233B866B5374}"/>
    <cellStyle name="Comma 4 2 3 2 2 3 3 2" xfId="22878" xr:uid="{4F2C0BBB-8CDA-49B4-9DA5-E0C1E4A59CEB}"/>
    <cellStyle name="Comma 4 2 3 2 2 4" xfId="4044" xr:uid="{FFD55CB5-5A31-4C6C-82C3-BC6C277F3B42}"/>
    <cellStyle name="Comma 4 2 3 2 2 4 2" xfId="7548" xr:uid="{9DDD98D9-582E-4130-9ED8-B667538D2E8B}"/>
    <cellStyle name="Comma 4 2 3 2 2 4 2 2" xfId="18060" xr:uid="{FF5B5BDD-453A-426C-B583-DA2880E79C10}"/>
    <cellStyle name="Comma 4 2 3 2 2 4 2 2 2" xfId="28572" xr:uid="{73673F2A-3EAD-434D-9B3D-B7698CA6C372}"/>
    <cellStyle name="Comma 4 2 3 2 2 4 3" xfId="14556" xr:uid="{72FCF7A1-71A7-4652-B4FC-B023D77891FC}"/>
    <cellStyle name="Comma 4 2 3 2 2 4 3 2" xfId="25068" xr:uid="{FB83519F-FBC8-4DFB-882F-4E4793881249}"/>
    <cellStyle name="Comma 4 2 3 2 2 5" xfId="11052" xr:uid="{D798E811-B8C3-4818-8EF2-F2C5BDF7E0E5}"/>
    <cellStyle name="Comma 4 2 3 2 2 5 2" xfId="21564" xr:uid="{44CDD471-5CF6-4B4D-A3B2-B1839BEBA9BB}"/>
    <cellStyle name="Comma 4 2 3 2 3" xfId="393" xr:uid="{00000000-0005-0000-0000-00007B030000}"/>
    <cellStyle name="Comma 4 2 3 2 3 2" xfId="832" xr:uid="{00000000-0005-0000-0000-00007C030000}"/>
    <cellStyle name="Comma 4 2 3 2 3 2 2" xfId="1270" xr:uid="{00000000-0005-0000-0000-00007D030000}"/>
    <cellStyle name="Comma 4 2 3 2 3 2 2 2" xfId="2585" xr:uid="{00000000-0005-0000-0000-00007E030000}"/>
    <cellStyle name="Comma 4 2 3 2 3 2 2 2 2" xfId="6090" xr:uid="{ADF135F3-A83F-417E-A203-CDA67808CF1B}"/>
    <cellStyle name="Comma 4 2 3 2 3 2 2 2 2 2" xfId="9594" xr:uid="{F29517F9-90CA-4B3D-BEA9-109EAB424347}"/>
    <cellStyle name="Comma 4 2 3 2 3 2 2 2 2 2 2" xfId="20106" xr:uid="{60296CCA-2730-4034-A7A3-9BC4E57E485F}"/>
    <cellStyle name="Comma 4 2 3 2 3 2 2 2 2 2 2 2" xfId="30618" xr:uid="{25D1F3B2-D351-4C29-9CDB-4CFAB2F7565B}"/>
    <cellStyle name="Comma 4 2 3 2 3 2 2 2 2 3" xfId="16602" xr:uid="{15FD814A-34E9-443C-BA96-145C681F2E40}"/>
    <cellStyle name="Comma 4 2 3 2 3 2 2 2 2 3 2" xfId="27114" xr:uid="{984CBEBE-FA59-411F-B72F-D07D2F9CFD29}"/>
    <cellStyle name="Comma 4 2 3 2 3 2 2 2 3" xfId="13098" xr:uid="{6893F2DB-40A4-48DC-B442-F6353D274092}"/>
    <cellStyle name="Comma 4 2 3 2 3 2 2 2 3 2" xfId="23610" xr:uid="{8187A785-124A-46D8-B575-8E846128D04A}"/>
    <cellStyle name="Comma 4 2 3 2 3 2 2 3" xfId="3461" xr:uid="{00000000-0005-0000-0000-0000C4010000}"/>
    <cellStyle name="Comma 4 2 3 2 3 2 2 3 2" xfId="6966" xr:uid="{C0A6CD28-ABF0-4592-99CB-6B0FC763C644}"/>
    <cellStyle name="Comma 4 2 3 2 3 2 2 3 2 2" xfId="10470" xr:uid="{37A8E2BF-D9F4-45D7-A10B-F2AF17BA90BC}"/>
    <cellStyle name="Comma 4 2 3 2 3 2 2 3 2 2 2" xfId="20982" xr:uid="{3CBCC2D6-60EC-44D2-8C9B-E312187760E0}"/>
    <cellStyle name="Comma 4 2 3 2 3 2 2 3 2 2 2 2" xfId="31494" xr:uid="{3896DD34-6582-4F4F-925C-55A6E6DFC47B}"/>
    <cellStyle name="Comma 4 2 3 2 3 2 2 3 2 3" xfId="17478" xr:uid="{3DFB974F-21BF-4D22-B4EA-C0345F8787F7}"/>
    <cellStyle name="Comma 4 2 3 2 3 2 2 3 2 3 2" xfId="27990" xr:uid="{25596D41-1AD9-40ED-9CA5-B36E24960043}"/>
    <cellStyle name="Comma 4 2 3 2 3 2 2 3 3" xfId="13974" xr:uid="{7959A37A-71C7-406B-A078-29ADFCFEDBD3}"/>
    <cellStyle name="Comma 4 2 3 2 3 2 2 3 3 2" xfId="24486" xr:uid="{38A2CAF1-AC9D-48CC-9C03-77E90109FE4A}"/>
    <cellStyle name="Comma 4 2 3 2 3 2 2 4" xfId="4776" xr:uid="{11DC3E46-A961-4A5F-9EA4-89567957644E}"/>
    <cellStyle name="Comma 4 2 3 2 3 2 2 4 2" xfId="8280" xr:uid="{E8690B1E-36EA-4158-B5E1-B0D8C73BE792}"/>
    <cellStyle name="Comma 4 2 3 2 3 2 2 4 2 2" xfId="18792" xr:uid="{76F1CC99-774D-43C2-BAA8-5859A08365FE}"/>
    <cellStyle name="Comma 4 2 3 2 3 2 2 4 2 2 2" xfId="29304" xr:uid="{D27BB4F3-F98D-4EB1-8D92-60607A4ED00F}"/>
    <cellStyle name="Comma 4 2 3 2 3 2 2 4 3" xfId="15288" xr:uid="{052F8BDD-E225-479A-B742-6E2DFCAC13F1}"/>
    <cellStyle name="Comma 4 2 3 2 3 2 2 4 3 2" xfId="25800" xr:uid="{070183DC-0408-4BDC-929E-ACDE1DA0A84B}"/>
    <cellStyle name="Comma 4 2 3 2 3 2 2 5" xfId="11784" xr:uid="{AE7AC8AE-E369-4477-AC2D-7600396D9D91}"/>
    <cellStyle name="Comma 4 2 3 2 3 2 2 5 2" xfId="22296" xr:uid="{07763506-A3D6-4BA1-BF4E-3CB6564A7F0B}"/>
    <cellStyle name="Comma 4 2 3 2 3 2 3" xfId="2147" xr:uid="{00000000-0005-0000-0000-00007F030000}"/>
    <cellStyle name="Comma 4 2 3 2 3 2 3 2" xfId="5652" xr:uid="{E809016B-8D46-42C0-925C-44478A8025B6}"/>
    <cellStyle name="Comma 4 2 3 2 3 2 3 2 2" xfId="9156" xr:uid="{E34144CC-F194-4FE4-8804-57AED1F0078A}"/>
    <cellStyle name="Comma 4 2 3 2 3 2 3 2 2 2" xfId="19668" xr:uid="{8584A24B-E4DD-4183-9067-D87DA8CF4C2F}"/>
    <cellStyle name="Comma 4 2 3 2 3 2 3 2 2 2 2" xfId="30180" xr:uid="{98AD117E-0E1D-4A18-8E25-02B24A73DD3A}"/>
    <cellStyle name="Comma 4 2 3 2 3 2 3 2 3" xfId="16164" xr:uid="{09D79893-836E-4080-A94D-D380A78F701D}"/>
    <cellStyle name="Comma 4 2 3 2 3 2 3 2 3 2" xfId="26676" xr:uid="{A26EF042-31A0-4B2B-9047-B018C685B211}"/>
    <cellStyle name="Comma 4 2 3 2 3 2 3 3" xfId="12660" xr:uid="{873D93C4-6CF3-4738-BC5D-A4B07C25804D}"/>
    <cellStyle name="Comma 4 2 3 2 3 2 3 3 2" xfId="23172" xr:uid="{61B6932B-828E-407E-BDEA-8F5A4162AB61}"/>
    <cellStyle name="Comma 4 2 3 2 3 2 4" xfId="3023" xr:uid="{00000000-0005-0000-0000-0000C3010000}"/>
    <cellStyle name="Comma 4 2 3 2 3 2 4 2" xfId="6528" xr:uid="{26F71608-461F-4F9B-8997-3010CBC678F9}"/>
    <cellStyle name="Comma 4 2 3 2 3 2 4 2 2" xfId="10032" xr:uid="{118C29FD-C0D3-478B-87A1-550763341723}"/>
    <cellStyle name="Comma 4 2 3 2 3 2 4 2 2 2" xfId="20544" xr:uid="{885F2659-1CC0-48F4-BCE7-36AA211166F3}"/>
    <cellStyle name="Comma 4 2 3 2 3 2 4 2 2 2 2" xfId="31056" xr:uid="{CA4B6EDE-4E0C-486B-812C-86425D407813}"/>
    <cellStyle name="Comma 4 2 3 2 3 2 4 2 3" xfId="17040" xr:uid="{3E26954C-7DA9-470E-9E54-05EDF35C32EC}"/>
    <cellStyle name="Comma 4 2 3 2 3 2 4 2 3 2" xfId="27552" xr:uid="{64FAB22C-5026-4131-AF4F-C21E9F8CAAEC}"/>
    <cellStyle name="Comma 4 2 3 2 3 2 4 3" xfId="13536" xr:uid="{A4120C59-8CB2-464E-ACE1-043AC367019C}"/>
    <cellStyle name="Comma 4 2 3 2 3 2 4 3 2" xfId="24048" xr:uid="{A0CAAA34-07F7-4D24-8AA7-2BD4D3793EA3}"/>
    <cellStyle name="Comma 4 2 3 2 3 2 5" xfId="4338" xr:uid="{3048CA8A-2EAA-4834-8E23-2AD6CD42C8C3}"/>
    <cellStyle name="Comma 4 2 3 2 3 2 5 2" xfId="7842" xr:uid="{89B427E4-2FA6-4682-9FA1-47661F263C24}"/>
    <cellStyle name="Comma 4 2 3 2 3 2 5 2 2" xfId="18354" xr:uid="{01B935F5-205F-47B2-A08B-42E43257E31E}"/>
    <cellStyle name="Comma 4 2 3 2 3 2 5 2 2 2" xfId="28866" xr:uid="{5D178EFA-E989-4D1A-8A73-90995EE73230}"/>
    <cellStyle name="Comma 4 2 3 2 3 2 5 3" xfId="14850" xr:uid="{39E0E8BE-C5F9-4515-A27B-9253AE4A0F20}"/>
    <cellStyle name="Comma 4 2 3 2 3 2 5 3 2" xfId="25362" xr:uid="{F524B5FB-9A6D-4459-B061-587694BC1D7D}"/>
    <cellStyle name="Comma 4 2 3 2 3 2 6" xfId="11346" xr:uid="{39E0DCDA-319F-4AA0-8ADB-BEA4AE295FE2}"/>
    <cellStyle name="Comma 4 2 3 2 3 2 6 2" xfId="21858" xr:uid="{3011267A-887A-4FB6-94AB-A8C4C3F7144E}"/>
    <cellStyle name="Comma 4 2 3 2 3 3" xfId="1709" xr:uid="{00000000-0005-0000-0000-000080030000}"/>
    <cellStyle name="Comma 4 2 3 2 3 3 2" xfId="5214" xr:uid="{435EEE19-A0E3-4130-887F-1C559AE59476}"/>
    <cellStyle name="Comma 4 2 3 2 3 3 2 2" xfId="8718" xr:uid="{5C517ED9-62AD-4AB0-A196-3F6DF6F068AA}"/>
    <cellStyle name="Comma 4 2 3 2 3 3 2 2 2" xfId="19230" xr:uid="{9CA2250F-7B7A-485A-BABD-87B1877F08CD}"/>
    <cellStyle name="Comma 4 2 3 2 3 3 2 2 2 2" xfId="29742" xr:uid="{A810B4D1-A830-482B-8939-0EE6D65ABE67}"/>
    <cellStyle name="Comma 4 2 3 2 3 3 2 3" xfId="15726" xr:uid="{0D5799E3-1DD0-4AA8-B49B-05CE8F848EF1}"/>
    <cellStyle name="Comma 4 2 3 2 3 3 2 3 2" xfId="26238" xr:uid="{D0B145F4-7B27-4C2A-B55C-B0C998681B18}"/>
    <cellStyle name="Comma 4 2 3 2 3 3 3" xfId="12222" xr:uid="{937CAA8D-29B4-4BB0-B74B-883B688D3460}"/>
    <cellStyle name="Comma 4 2 3 2 3 3 3 2" xfId="22734" xr:uid="{AFFFC464-7A16-468C-A642-8433BFBA9C76}"/>
    <cellStyle name="Comma 4 2 3 2 3 4" xfId="3900" xr:uid="{A8F2EAE8-26C6-41B4-9BA1-C832185D35F8}"/>
    <cellStyle name="Comma 4 2 3 2 3 4 2" xfId="7404" xr:uid="{CEF06D88-EA16-4799-9182-188B0340EEC0}"/>
    <cellStyle name="Comma 4 2 3 2 3 4 2 2" xfId="17916" xr:uid="{AA61203C-259F-4A7E-BA7A-B5EBDB738104}"/>
    <cellStyle name="Comma 4 2 3 2 3 4 2 2 2" xfId="28428" xr:uid="{9B31FDF8-899C-4B4F-8BE7-46CA7FDEE65E}"/>
    <cellStyle name="Comma 4 2 3 2 3 4 3" xfId="14412" xr:uid="{B64FA52F-3FA9-499D-8EFE-5E57B1C07C8C}"/>
    <cellStyle name="Comma 4 2 3 2 3 4 3 2" xfId="24924" xr:uid="{2275CC42-1024-4169-A7CC-45CDEB5664AF}"/>
    <cellStyle name="Comma 4 2 3 2 3 5" xfId="10908" xr:uid="{A59E607B-DA11-4FFC-8B27-6BCEC64B2418}"/>
    <cellStyle name="Comma 4 2 3 2 3 5 2" xfId="21420" xr:uid="{7DA33D5E-9BAA-469C-B283-4B625033E40D}"/>
    <cellStyle name="Comma 4 2 3 2 4" xfId="688" xr:uid="{00000000-0005-0000-0000-000081030000}"/>
    <cellStyle name="Comma 4 2 3 2 4 2" xfId="1126" xr:uid="{00000000-0005-0000-0000-000082030000}"/>
    <cellStyle name="Comma 4 2 3 2 4 2 2" xfId="2441" xr:uid="{00000000-0005-0000-0000-000083030000}"/>
    <cellStyle name="Comma 4 2 3 2 4 2 2 2" xfId="5946" xr:uid="{29C61F6E-B082-46CA-9F0A-88A55E88C193}"/>
    <cellStyle name="Comma 4 2 3 2 4 2 2 2 2" xfId="9450" xr:uid="{8A19D945-F0B1-4116-B5CD-D6A5CF22FDE6}"/>
    <cellStyle name="Comma 4 2 3 2 4 2 2 2 2 2" xfId="19962" xr:uid="{4C08056C-904C-4E3D-B4A3-B6B858D2DE69}"/>
    <cellStyle name="Comma 4 2 3 2 4 2 2 2 2 2 2" xfId="30474" xr:uid="{D3BCF6B6-AB69-41C9-837D-D70C64A25F65}"/>
    <cellStyle name="Comma 4 2 3 2 4 2 2 2 3" xfId="16458" xr:uid="{FFD00FFF-EFE3-4CF1-B830-B40B09CFC799}"/>
    <cellStyle name="Comma 4 2 3 2 4 2 2 2 3 2" xfId="26970" xr:uid="{0CE87800-18CA-4DAD-A87A-BA0258BFC8F2}"/>
    <cellStyle name="Comma 4 2 3 2 4 2 2 3" xfId="12954" xr:uid="{8017DC6F-14C4-4BFA-B0BF-D94E181C1A66}"/>
    <cellStyle name="Comma 4 2 3 2 4 2 2 3 2" xfId="23466" xr:uid="{52C61A12-3AE2-4E41-936D-03141A4B3E4F}"/>
    <cellStyle name="Comma 4 2 3 2 4 2 3" xfId="3317" xr:uid="{00000000-0005-0000-0000-0000C6010000}"/>
    <cellStyle name="Comma 4 2 3 2 4 2 3 2" xfId="6822" xr:uid="{645674D3-0EBA-4984-BC85-CDA6B8C14ED0}"/>
    <cellStyle name="Comma 4 2 3 2 4 2 3 2 2" xfId="10326" xr:uid="{378F4CE5-F6E1-4EDB-AAE3-A9B4A1FB9FA0}"/>
    <cellStyle name="Comma 4 2 3 2 4 2 3 2 2 2" xfId="20838" xr:uid="{38205A5D-E4A7-4DB2-A371-BA02C1CE7B46}"/>
    <cellStyle name="Comma 4 2 3 2 4 2 3 2 2 2 2" xfId="31350" xr:uid="{20F40868-DF93-41E4-BEC4-A9049D66B7E4}"/>
    <cellStyle name="Comma 4 2 3 2 4 2 3 2 3" xfId="17334" xr:uid="{0799B4B1-720A-48E6-9AFE-8B2C7F4AC808}"/>
    <cellStyle name="Comma 4 2 3 2 4 2 3 2 3 2" xfId="27846" xr:uid="{940EB2BB-56ED-4C8B-9533-DC4A48930FF8}"/>
    <cellStyle name="Comma 4 2 3 2 4 2 3 3" xfId="13830" xr:uid="{983885A8-9975-462E-AC39-605FAA764229}"/>
    <cellStyle name="Comma 4 2 3 2 4 2 3 3 2" xfId="24342" xr:uid="{23887475-6AD5-4573-AF42-D766A133AF17}"/>
    <cellStyle name="Comma 4 2 3 2 4 2 4" xfId="4632" xr:uid="{253A40C6-8871-48E9-83BA-0FE9569547F4}"/>
    <cellStyle name="Comma 4 2 3 2 4 2 4 2" xfId="8136" xr:uid="{C93CE712-032E-4A2A-9A10-D3126CE967C2}"/>
    <cellStyle name="Comma 4 2 3 2 4 2 4 2 2" xfId="18648" xr:uid="{E051E81D-C859-4CB6-A76B-997E91EDFA53}"/>
    <cellStyle name="Comma 4 2 3 2 4 2 4 2 2 2" xfId="29160" xr:uid="{20236389-1AA8-4619-ACD4-B2BBABA04C0B}"/>
    <cellStyle name="Comma 4 2 3 2 4 2 4 3" xfId="15144" xr:uid="{80247B5F-B78F-44B0-AD64-A2AEEEB4A97A}"/>
    <cellStyle name="Comma 4 2 3 2 4 2 4 3 2" xfId="25656" xr:uid="{81F07A42-40E6-4732-8244-8436A75476BD}"/>
    <cellStyle name="Comma 4 2 3 2 4 2 5" xfId="11640" xr:uid="{E9D8FE07-CB4C-4F17-BBF4-EE25C3C5A439}"/>
    <cellStyle name="Comma 4 2 3 2 4 2 5 2" xfId="22152" xr:uid="{F310CB5F-F75C-4B83-B817-83510EB9265A}"/>
    <cellStyle name="Comma 4 2 3 2 4 3" xfId="2003" xr:uid="{00000000-0005-0000-0000-000084030000}"/>
    <cellStyle name="Comma 4 2 3 2 4 3 2" xfId="5508" xr:uid="{B804EFB6-D98B-4D73-A98A-6D412B0FF7A8}"/>
    <cellStyle name="Comma 4 2 3 2 4 3 2 2" xfId="9012" xr:uid="{B34A45DE-A6A1-4E76-9906-830078134DEC}"/>
    <cellStyle name="Comma 4 2 3 2 4 3 2 2 2" xfId="19524" xr:uid="{A5C6743C-642A-4E61-B467-76C10B55FB0E}"/>
    <cellStyle name="Comma 4 2 3 2 4 3 2 2 2 2" xfId="30036" xr:uid="{ADE9B031-083E-41AF-848D-866FA829F274}"/>
    <cellStyle name="Comma 4 2 3 2 4 3 2 3" xfId="16020" xr:uid="{5B9840F0-8705-461D-961A-9817D6C52F2F}"/>
    <cellStyle name="Comma 4 2 3 2 4 3 2 3 2" xfId="26532" xr:uid="{61E158FC-FB16-40D4-88F8-1FB9B38E4A67}"/>
    <cellStyle name="Comma 4 2 3 2 4 3 3" xfId="12516" xr:uid="{176C86CF-B6AA-41F8-B572-42ACB9B23972}"/>
    <cellStyle name="Comma 4 2 3 2 4 3 3 2" xfId="23028" xr:uid="{06A53239-13C3-4955-80E8-3BE1FD8B95D4}"/>
    <cellStyle name="Comma 4 2 3 2 4 4" xfId="2879" xr:uid="{00000000-0005-0000-0000-0000C5010000}"/>
    <cellStyle name="Comma 4 2 3 2 4 4 2" xfId="6384" xr:uid="{A47CD1F2-8D82-4039-AB1F-519E5C72F32D}"/>
    <cellStyle name="Comma 4 2 3 2 4 4 2 2" xfId="9888" xr:uid="{4C097BE6-10CE-4EAC-BEA9-E84401F4D5E8}"/>
    <cellStyle name="Comma 4 2 3 2 4 4 2 2 2" xfId="20400" xr:uid="{F017494A-2705-4B45-B4C2-9B81FC4E4F7A}"/>
    <cellStyle name="Comma 4 2 3 2 4 4 2 2 2 2" xfId="30912" xr:uid="{4681C34C-7C71-404B-B958-0F62FDF3B935}"/>
    <cellStyle name="Comma 4 2 3 2 4 4 2 3" xfId="16896" xr:uid="{94A6F7B0-47CC-46C3-9D48-9EF9EDF6F684}"/>
    <cellStyle name="Comma 4 2 3 2 4 4 2 3 2" xfId="27408" xr:uid="{116F76AD-C255-4B39-9886-86C0E92C4416}"/>
    <cellStyle name="Comma 4 2 3 2 4 4 3" xfId="13392" xr:uid="{3505FBB8-A095-4EEE-8B9A-7EEE18D14E2C}"/>
    <cellStyle name="Comma 4 2 3 2 4 4 3 2" xfId="23904" xr:uid="{769400BE-DFD2-4F67-A003-4BE3C725DA7D}"/>
    <cellStyle name="Comma 4 2 3 2 4 5" xfId="4194" xr:uid="{732E08F4-C01A-48C7-AA1A-FA30BC534029}"/>
    <cellStyle name="Comma 4 2 3 2 4 5 2" xfId="7698" xr:uid="{68CE8C68-FF38-49C3-9F1A-0E8F83A15C62}"/>
    <cellStyle name="Comma 4 2 3 2 4 5 2 2" xfId="18210" xr:uid="{FCB9A78F-28F2-42ED-8ED9-821E901B2A1F}"/>
    <cellStyle name="Comma 4 2 3 2 4 5 2 2 2" xfId="28722" xr:uid="{C44BA646-419A-4F1B-834A-9B0CD300A886}"/>
    <cellStyle name="Comma 4 2 3 2 4 5 3" xfId="14706" xr:uid="{8350C64E-A44B-407F-A06B-06BE8ADB7439}"/>
    <cellStyle name="Comma 4 2 3 2 4 5 3 2" xfId="25218" xr:uid="{571043B7-3687-4E27-A3F1-7BD3CC1A3C9E}"/>
    <cellStyle name="Comma 4 2 3 2 4 6" xfId="11202" xr:uid="{95CC36FB-2314-4E19-9480-B5414BC650FE}"/>
    <cellStyle name="Comma 4 2 3 2 4 6 2" xfId="21714" xr:uid="{1A83B44A-E668-42E5-BC0C-5CB7DEAC61B7}"/>
    <cellStyle name="Comma 4 2 3 2 5" xfId="1565" xr:uid="{00000000-0005-0000-0000-000085030000}"/>
    <cellStyle name="Comma 4 2 3 2 5 2" xfId="5070" xr:uid="{DFB3396C-D84E-495E-8052-B8E7BEF4891B}"/>
    <cellStyle name="Comma 4 2 3 2 5 2 2" xfId="8574" xr:uid="{12963D20-1B68-4E5F-8F32-B799AB1F7559}"/>
    <cellStyle name="Comma 4 2 3 2 5 2 2 2" xfId="19086" xr:uid="{AC3F7675-FC03-4962-9CC7-F94B4DA393E0}"/>
    <cellStyle name="Comma 4 2 3 2 5 2 2 2 2" xfId="29598" xr:uid="{16A8D804-4C1E-4C40-97C2-A998784C0C45}"/>
    <cellStyle name="Comma 4 2 3 2 5 2 3" xfId="15582" xr:uid="{F38250C6-65D3-4776-957F-A51CFD95328E}"/>
    <cellStyle name="Comma 4 2 3 2 5 2 3 2" xfId="26094" xr:uid="{44E6F265-B2AC-49D8-911E-BC0542223C78}"/>
    <cellStyle name="Comma 4 2 3 2 5 3" xfId="12078" xr:uid="{49F77FD8-5962-4F1C-9371-3E404FF2134E}"/>
    <cellStyle name="Comma 4 2 3 2 5 3 2" xfId="22590" xr:uid="{35597856-72DA-4A52-BE37-BAF27A997C41}"/>
    <cellStyle name="Comma 4 2 3 2 6" xfId="3756" xr:uid="{C1A80BD7-5DF1-49CB-A6FF-BF0218B51902}"/>
    <cellStyle name="Comma 4 2 3 2 6 2" xfId="7260" xr:uid="{C2D27B29-AD8F-43DF-89FD-F312978CC8BC}"/>
    <cellStyle name="Comma 4 2 3 2 6 2 2" xfId="17772" xr:uid="{180D5DC6-81DF-4BC5-9D2B-51FC9B0B4A1D}"/>
    <cellStyle name="Comma 4 2 3 2 6 2 2 2" xfId="28284" xr:uid="{10DB8FAF-4BDE-4B3D-9F60-6DB57E450220}"/>
    <cellStyle name="Comma 4 2 3 2 6 3" xfId="14268" xr:uid="{AA22B099-1F91-4AF9-B2AC-D4D0EE8799CC}"/>
    <cellStyle name="Comma 4 2 3 2 6 3 2" xfId="24780" xr:uid="{4AC0CA5E-1632-49FE-86EF-FF3D1520B680}"/>
    <cellStyle name="Comma 4 2 3 2 7" xfId="10764" xr:uid="{F0065FAA-5ACA-4578-B320-26B49DED460F}"/>
    <cellStyle name="Comma 4 2 3 2 7 2" xfId="21276" xr:uid="{79FBA0F9-6AD9-44F4-8B24-81C40C103F3E}"/>
    <cellStyle name="Comma 4 2 3 3" xfId="465" xr:uid="{00000000-0005-0000-0000-000086030000}"/>
    <cellStyle name="Comma 4 2 3 3 2" xfId="904" xr:uid="{00000000-0005-0000-0000-000087030000}"/>
    <cellStyle name="Comma 4 2 3 3 2 2" xfId="1342" xr:uid="{00000000-0005-0000-0000-000088030000}"/>
    <cellStyle name="Comma 4 2 3 3 2 2 2" xfId="2657" xr:uid="{00000000-0005-0000-0000-000089030000}"/>
    <cellStyle name="Comma 4 2 3 3 2 2 2 2" xfId="6162" xr:uid="{F5EC3522-87AE-45C4-A437-60A01879358E}"/>
    <cellStyle name="Comma 4 2 3 3 2 2 2 2 2" xfId="9666" xr:uid="{AAE83467-7323-4E94-B100-E2E1FB9FDD76}"/>
    <cellStyle name="Comma 4 2 3 3 2 2 2 2 2 2" xfId="20178" xr:uid="{74F9C8BC-5F93-4E40-9F3D-DF15724E8AC1}"/>
    <cellStyle name="Comma 4 2 3 3 2 2 2 2 2 2 2" xfId="30690" xr:uid="{F316A6BE-B19B-48AA-B9A2-78F38C0F068C}"/>
    <cellStyle name="Comma 4 2 3 3 2 2 2 2 3" xfId="16674" xr:uid="{04E982B5-489D-4228-9470-3FD14A281CFB}"/>
    <cellStyle name="Comma 4 2 3 3 2 2 2 2 3 2" xfId="27186" xr:uid="{CC8D92F4-BAE8-4AF9-9DEB-17D44AC2725E}"/>
    <cellStyle name="Comma 4 2 3 3 2 2 2 3" xfId="13170" xr:uid="{F032214A-0067-41F6-B53E-B6EC5D4D2663}"/>
    <cellStyle name="Comma 4 2 3 3 2 2 2 3 2" xfId="23682" xr:uid="{7655419E-9407-4041-9736-D9148F354525}"/>
    <cellStyle name="Comma 4 2 3 3 2 2 3" xfId="3533" xr:uid="{00000000-0005-0000-0000-0000C9010000}"/>
    <cellStyle name="Comma 4 2 3 3 2 2 3 2" xfId="7038" xr:uid="{8EB2922D-B3E9-4B81-BD77-A75780D22E9F}"/>
    <cellStyle name="Comma 4 2 3 3 2 2 3 2 2" xfId="10542" xr:uid="{53AC1541-D889-4100-83B6-43A14A48E105}"/>
    <cellStyle name="Comma 4 2 3 3 2 2 3 2 2 2" xfId="21054" xr:uid="{3416C716-5086-4AD5-AD50-3FAE80224D46}"/>
    <cellStyle name="Comma 4 2 3 3 2 2 3 2 2 2 2" xfId="31566" xr:uid="{39B9436E-99AF-4743-BB9D-C197FE388810}"/>
    <cellStyle name="Comma 4 2 3 3 2 2 3 2 3" xfId="17550" xr:uid="{BDAAB0C7-9DBA-4299-B1AF-BD80C3D93379}"/>
    <cellStyle name="Comma 4 2 3 3 2 2 3 2 3 2" xfId="28062" xr:uid="{8DB56418-51D8-4409-98CD-802DE2FE5953}"/>
    <cellStyle name="Comma 4 2 3 3 2 2 3 3" xfId="14046" xr:uid="{4CD29F1D-7758-48DE-B289-809847A9EED1}"/>
    <cellStyle name="Comma 4 2 3 3 2 2 3 3 2" xfId="24558" xr:uid="{9E51EA1B-5E1F-4022-B9F1-CE5FE3ED6D9F}"/>
    <cellStyle name="Comma 4 2 3 3 2 2 4" xfId="4848" xr:uid="{999585B0-53D4-49E9-A19D-8C3A2EDB3AAC}"/>
    <cellStyle name="Comma 4 2 3 3 2 2 4 2" xfId="8352" xr:uid="{1942FD26-3F24-4F95-BD88-617B01782C96}"/>
    <cellStyle name="Comma 4 2 3 3 2 2 4 2 2" xfId="18864" xr:uid="{BA227361-91F1-4B8D-A56F-26EDFDE0CE3F}"/>
    <cellStyle name="Comma 4 2 3 3 2 2 4 2 2 2" xfId="29376" xr:uid="{A8734B09-6973-4381-80B1-0539DC8222A5}"/>
    <cellStyle name="Comma 4 2 3 3 2 2 4 3" xfId="15360" xr:uid="{3FCD0A6A-2672-4EAE-87F7-4A4B32F16900}"/>
    <cellStyle name="Comma 4 2 3 3 2 2 4 3 2" xfId="25872" xr:uid="{5EC4FDB9-8AB9-454A-AF0F-CA55E03FA4BE}"/>
    <cellStyle name="Comma 4 2 3 3 2 2 5" xfId="11856" xr:uid="{AA806C7D-7FB0-403A-98A4-73D3CF8C63CC}"/>
    <cellStyle name="Comma 4 2 3 3 2 2 5 2" xfId="22368" xr:uid="{BD9A892C-A282-4C6B-AFA9-06FE7088FA87}"/>
    <cellStyle name="Comma 4 2 3 3 2 3" xfId="2219" xr:uid="{00000000-0005-0000-0000-00008A030000}"/>
    <cellStyle name="Comma 4 2 3 3 2 3 2" xfId="5724" xr:uid="{8D8B3535-72F0-46CF-910F-809B869A7C8F}"/>
    <cellStyle name="Comma 4 2 3 3 2 3 2 2" xfId="9228" xr:uid="{0037D46F-23B9-44BB-9DFF-F3BF39397A10}"/>
    <cellStyle name="Comma 4 2 3 3 2 3 2 2 2" xfId="19740" xr:uid="{51F6CAD3-3CAB-422D-9AAB-5F8A2DB00CC5}"/>
    <cellStyle name="Comma 4 2 3 3 2 3 2 2 2 2" xfId="30252" xr:uid="{E1FC046A-342F-4FCB-A63E-8925CD4D240E}"/>
    <cellStyle name="Comma 4 2 3 3 2 3 2 3" xfId="16236" xr:uid="{D1B9B132-2B14-452D-B815-DB98DF41FBC8}"/>
    <cellStyle name="Comma 4 2 3 3 2 3 2 3 2" xfId="26748" xr:uid="{13A6ACF1-AACB-4CE9-B0BB-055372839E8D}"/>
    <cellStyle name="Comma 4 2 3 3 2 3 3" xfId="12732" xr:uid="{917B5DC0-627A-4FF6-9181-904CFB09F7D1}"/>
    <cellStyle name="Comma 4 2 3 3 2 3 3 2" xfId="23244" xr:uid="{A6589C88-F666-4D1C-BB28-1227BEDC053B}"/>
    <cellStyle name="Comma 4 2 3 3 2 4" xfId="3095" xr:uid="{00000000-0005-0000-0000-0000C8010000}"/>
    <cellStyle name="Comma 4 2 3 3 2 4 2" xfId="6600" xr:uid="{8E4E7C61-2084-4757-8367-A6997D73E297}"/>
    <cellStyle name="Comma 4 2 3 3 2 4 2 2" xfId="10104" xr:uid="{A2C02E5E-F7C5-46C1-A3F5-9E0CEF02E270}"/>
    <cellStyle name="Comma 4 2 3 3 2 4 2 2 2" xfId="20616" xr:uid="{B9F6251E-3B96-48BA-B036-FDE450CA3D92}"/>
    <cellStyle name="Comma 4 2 3 3 2 4 2 2 2 2" xfId="31128" xr:uid="{0395052A-E899-4C2C-9605-1104DAE54DE0}"/>
    <cellStyle name="Comma 4 2 3 3 2 4 2 3" xfId="17112" xr:uid="{03404683-0AAB-4689-8F00-EA2046417DA4}"/>
    <cellStyle name="Comma 4 2 3 3 2 4 2 3 2" xfId="27624" xr:uid="{5E741FDF-60AB-462C-8C7A-109C838F3289}"/>
    <cellStyle name="Comma 4 2 3 3 2 4 3" xfId="13608" xr:uid="{E9AE37B2-0721-4A8C-AF23-24B11F2A015F}"/>
    <cellStyle name="Comma 4 2 3 3 2 4 3 2" xfId="24120" xr:uid="{5904500E-48DC-4EE7-9F06-8F37E49219D6}"/>
    <cellStyle name="Comma 4 2 3 3 2 5" xfId="4410" xr:uid="{FD483D2F-F607-42A2-B898-5B9B4A530656}"/>
    <cellStyle name="Comma 4 2 3 3 2 5 2" xfId="7914" xr:uid="{7C382D27-A7CC-43FA-B902-C51825B6DE17}"/>
    <cellStyle name="Comma 4 2 3 3 2 5 2 2" xfId="18426" xr:uid="{0722D103-C979-4DB1-BA36-0E4D9F87BD41}"/>
    <cellStyle name="Comma 4 2 3 3 2 5 2 2 2" xfId="28938" xr:uid="{88FD78B3-BE28-4533-B267-564098995B3F}"/>
    <cellStyle name="Comma 4 2 3 3 2 5 3" xfId="14922" xr:uid="{4279B30A-DB8B-459E-B5D8-2FCAA2E192B1}"/>
    <cellStyle name="Comma 4 2 3 3 2 5 3 2" xfId="25434" xr:uid="{4A198B58-5143-4493-976A-5132E4C21589}"/>
    <cellStyle name="Comma 4 2 3 3 2 6" xfId="11418" xr:uid="{8821C753-C4EF-4E22-84A3-F7F31A1FDDC4}"/>
    <cellStyle name="Comma 4 2 3 3 2 6 2" xfId="21930" xr:uid="{635EACAF-0083-40D5-9EE8-2ABDACF49696}"/>
    <cellStyle name="Comma 4 2 3 3 3" xfId="1781" xr:uid="{00000000-0005-0000-0000-00008B030000}"/>
    <cellStyle name="Comma 4 2 3 3 3 2" xfId="5286" xr:uid="{E4C0A126-A13D-4F0E-8060-9466951AE69A}"/>
    <cellStyle name="Comma 4 2 3 3 3 2 2" xfId="8790" xr:uid="{84EDA1CA-D4D3-4E9F-AEF8-341B00550549}"/>
    <cellStyle name="Comma 4 2 3 3 3 2 2 2" xfId="19302" xr:uid="{630D7A9D-B503-480A-8D9F-CD3EEBB40824}"/>
    <cellStyle name="Comma 4 2 3 3 3 2 2 2 2" xfId="29814" xr:uid="{0C1F9FF0-FB73-4B0B-8E7D-D842B72A0DBE}"/>
    <cellStyle name="Comma 4 2 3 3 3 2 3" xfId="15798" xr:uid="{A1872E3E-DA12-4DBB-B394-33B604754C58}"/>
    <cellStyle name="Comma 4 2 3 3 3 2 3 2" xfId="26310" xr:uid="{82CC640B-C4E3-4441-BE18-58E0ACAB40CE}"/>
    <cellStyle name="Comma 4 2 3 3 3 3" xfId="12294" xr:uid="{BEAB810E-6A44-4F55-810C-0000DED739C4}"/>
    <cellStyle name="Comma 4 2 3 3 3 3 2" xfId="22806" xr:uid="{1A775B11-9B63-4050-B7FE-0205E1DF9E37}"/>
    <cellStyle name="Comma 4 2 3 3 4" xfId="3972" xr:uid="{81FB1C8C-F457-451B-9038-F19C5EE6BB65}"/>
    <cellStyle name="Comma 4 2 3 3 4 2" xfId="7476" xr:uid="{AB24F46C-4315-496B-9901-60F15AB3FCC2}"/>
    <cellStyle name="Comma 4 2 3 3 4 2 2" xfId="17988" xr:uid="{929EDE0A-7754-4DEF-96BB-F2FB2F1D25EA}"/>
    <cellStyle name="Comma 4 2 3 3 4 2 2 2" xfId="28500" xr:uid="{D6327A30-BC54-41FD-8AD6-39C52C1626D7}"/>
    <cellStyle name="Comma 4 2 3 3 4 3" xfId="14484" xr:uid="{0D52BD03-F75E-449F-AA8D-32086A3F24A9}"/>
    <cellStyle name="Comma 4 2 3 3 4 3 2" xfId="24996" xr:uid="{82AC7C68-F6D0-4ECC-AAFB-175D860D1CEC}"/>
    <cellStyle name="Comma 4 2 3 3 5" xfId="10980" xr:uid="{AE7C44D8-7890-44A0-8EF3-79FC5B01352C}"/>
    <cellStyle name="Comma 4 2 3 3 5 2" xfId="21492" xr:uid="{80C213FC-25EC-402F-A0F7-1699D449458E}"/>
    <cellStyle name="Comma 4 2 3 4" xfId="321" xr:uid="{00000000-0005-0000-0000-00008C030000}"/>
    <cellStyle name="Comma 4 2 3 4 2" xfId="760" xr:uid="{00000000-0005-0000-0000-00008D030000}"/>
    <cellStyle name="Comma 4 2 3 4 2 2" xfId="1198" xr:uid="{00000000-0005-0000-0000-00008E030000}"/>
    <cellStyle name="Comma 4 2 3 4 2 2 2" xfId="2513" xr:uid="{00000000-0005-0000-0000-00008F030000}"/>
    <cellStyle name="Comma 4 2 3 4 2 2 2 2" xfId="6018" xr:uid="{5935EE08-D639-4255-AA48-D8463DD5C9D9}"/>
    <cellStyle name="Comma 4 2 3 4 2 2 2 2 2" xfId="9522" xr:uid="{2714272D-BB07-4296-BBE8-A8DCCC46D523}"/>
    <cellStyle name="Comma 4 2 3 4 2 2 2 2 2 2" xfId="20034" xr:uid="{8AA768A0-A702-470E-BCDE-1D0104FC7ADC}"/>
    <cellStyle name="Comma 4 2 3 4 2 2 2 2 2 2 2" xfId="30546" xr:uid="{E17063B4-7C16-416B-8440-9B11758F3279}"/>
    <cellStyle name="Comma 4 2 3 4 2 2 2 2 3" xfId="16530" xr:uid="{300AFEC8-9291-47C3-AB19-369D8C65DCBD}"/>
    <cellStyle name="Comma 4 2 3 4 2 2 2 2 3 2" xfId="27042" xr:uid="{64F0AF8D-5B51-4015-B17F-A9A097B45DCB}"/>
    <cellStyle name="Comma 4 2 3 4 2 2 2 3" xfId="13026" xr:uid="{52EE0715-5ACD-4E83-9018-56BA8258D2C5}"/>
    <cellStyle name="Comma 4 2 3 4 2 2 2 3 2" xfId="23538" xr:uid="{5C81AAF6-D77C-4188-ACB1-B13AB2BF829D}"/>
    <cellStyle name="Comma 4 2 3 4 2 2 3" xfId="3389" xr:uid="{00000000-0005-0000-0000-0000CC010000}"/>
    <cellStyle name="Comma 4 2 3 4 2 2 3 2" xfId="6894" xr:uid="{93563234-D58C-4D30-B797-17B9201D0843}"/>
    <cellStyle name="Comma 4 2 3 4 2 2 3 2 2" xfId="10398" xr:uid="{3C6FEBB1-7FA6-4E87-8D6B-D40B66411101}"/>
    <cellStyle name="Comma 4 2 3 4 2 2 3 2 2 2" xfId="20910" xr:uid="{F767000A-168F-4F39-B6B7-EE55F0B2B23A}"/>
    <cellStyle name="Comma 4 2 3 4 2 2 3 2 2 2 2" xfId="31422" xr:uid="{CF5814B9-006F-49C6-B360-2BD42B4039AD}"/>
    <cellStyle name="Comma 4 2 3 4 2 2 3 2 3" xfId="17406" xr:uid="{5047CFB4-79E2-41A2-BA01-A1B82C1A4FFA}"/>
    <cellStyle name="Comma 4 2 3 4 2 2 3 2 3 2" xfId="27918" xr:uid="{1DFA7F02-A08D-4D27-9543-5F420B708F07}"/>
    <cellStyle name="Comma 4 2 3 4 2 2 3 3" xfId="13902" xr:uid="{026C24FF-2270-4E3C-BA15-E74EA5C01C1F}"/>
    <cellStyle name="Comma 4 2 3 4 2 2 3 3 2" xfId="24414" xr:uid="{B4B741AE-4C5E-43D8-8FAD-F7090042F372}"/>
    <cellStyle name="Comma 4 2 3 4 2 2 4" xfId="4704" xr:uid="{61E9997D-F509-42EA-BC1B-0F985ADE2941}"/>
    <cellStyle name="Comma 4 2 3 4 2 2 4 2" xfId="8208" xr:uid="{3C734656-963C-4CDD-8F1A-88F60E5436FF}"/>
    <cellStyle name="Comma 4 2 3 4 2 2 4 2 2" xfId="18720" xr:uid="{EF0F6541-2B84-47F5-8E57-B485B005E79A}"/>
    <cellStyle name="Comma 4 2 3 4 2 2 4 2 2 2" xfId="29232" xr:uid="{FB152F79-988B-40BD-8D86-0C5C1E067E83}"/>
    <cellStyle name="Comma 4 2 3 4 2 2 4 3" xfId="15216" xr:uid="{A8D3A511-7DBE-42E9-A4D2-84D792FFF342}"/>
    <cellStyle name="Comma 4 2 3 4 2 2 4 3 2" xfId="25728" xr:uid="{C18BBB36-B782-4A66-844C-D1CDC3B4A46B}"/>
    <cellStyle name="Comma 4 2 3 4 2 2 5" xfId="11712" xr:uid="{BFE8873C-E99C-49CD-BCC7-38C3A0A63CF6}"/>
    <cellStyle name="Comma 4 2 3 4 2 2 5 2" xfId="22224" xr:uid="{FC60D7F3-A77A-40C0-90DA-C9299B0DAB55}"/>
    <cellStyle name="Comma 4 2 3 4 2 3" xfId="2075" xr:uid="{00000000-0005-0000-0000-000090030000}"/>
    <cellStyle name="Comma 4 2 3 4 2 3 2" xfId="5580" xr:uid="{49AF3315-8ABF-4AEB-A690-D8D7BBF10A3C}"/>
    <cellStyle name="Comma 4 2 3 4 2 3 2 2" xfId="9084" xr:uid="{ACF7C3D4-313E-4A2B-986F-007FEBB62EF3}"/>
    <cellStyle name="Comma 4 2 3 4 2 3 2 2 2" xfId="19596" xr:uid="{0B0F91A7-827D-4270-8707-67C860C21ABD}"/>
    <cellStyle name="Comma 4 2 3 4 2 3 2 2 2 2" xfId="30108" xr:uid="{77CDB226-7FE9-4926-B3C6-AE972F8B98E8}"/>
    <cellStyle name="Comma 4 2 3 4 2 3 2 3" xfId="16092" xr:uid="{B4C1C63F-A339-4E3D-9CAA-781DD7B6B88A}"/>
    <cellStyle name="Comma 4 2 3 4 2 3 2 3 2" xfId="26604" xr:uid="{42DC646D-6D34-4447-A53F-8E5735E33F6A}"/>
    <cellStyle name="Comma 4 2 3 4 2 3 3" xfId="12588" xr:uid="{3D9EC7A5-98B2-433B-860E-D45C7988AA35}"/>
    <cellStyle name="Comma 4 2 3 4 2 3 3 2" xfId="23100" xr:uid="{90069619-8527-46D9-9C1A-919C64B93C08}"/>
    <cellStyle name="Comma 4 2 3 4 2 4" xfId="2951" xr:uid="{00000000-0005-0000-0000-0000CB010000}"/>
    <cellStyle name="Comma 4 2 3 4 2 4 2" xfId="6456" xr:uid="{36B37704-407D-476B-B0A4-B5E7E2C06803}"/>
    <cellStyle name="Comma 4 2 3 4 2 4 2 2" xfId="9960" xr:uid="{943BD3C3-87AB-42FA-B229-6A6A06C644A6}"/>
    <cellStyle name="Comma 4 2 3 4 2 4 2 2 2" xfId="20472" xr:uid="{B5279B45-90CA-497D-8BB5-58B1E197DEFD}"/>
    <cellStyle name="Comma 4 2 3 4 2 4 2 2 2 2" xfId="30984" xr:uid="{39689177-398F-4A2B-9150-2BE5EC138969}"/>
    <cellStyle name="Comma 4 2 3 4 2 4 2 3" xfId="16968" xr:uid="{5545BE62-1054-4A0E-8B60-8027C99351F5}"/>
    <cellStyle name="Comma 4 2 3 4 2 4 2 3 2" xfId="27480" xr:uid="{186DACD2-E1DC-4B09-BD7D-6A5C1D09DD9F}"/>
    <cellStyle name="Comma 4 2 3 4 2 4 3" xfId="13464" xr:uid="{D4EC7642-31A3-45EA-B64C-603AC6FF2D8A}"/>
    <cellStyle name="Comma 4 2 3 4 2 4 3 2" xfId="23976" xr:uid="{10B38D89-BABA-482C-92E7-844CCAC6A508}"/>
    <cellStyle name="Comma 4 2 3 4 2 5" xfId="4266" xr:uid="{A6F963D5-7469-46C2-AA0B-9FD922483A32}"/>
    <cellStyle name="Comma 4 2 3 4 2 5 2" xfId="7770" xr:uid="{7499AA1D-E19C-48FF-BE04-BB5C672E4F08}"/>
    <cellStyle name="Comma 4 2 3 4 2 5 2 2" xfId="18282" xr:uid="{813E7BE5-3009-47B1-A563-32DE1D55745D}"/>
    <cellStyle name="Comma 4 2 3 4 2 5 2 2 2" xfId="28794" xr:uid="{7F22C2F1-267B-4EC3-ADF1-BC4FD8FA6986}"/>
    <cellStyle name="Comma 4 2 3 4 2 5 3" xfId="14778" xr:uid="{285B59BC-AAFC-4C72-B7B0-A1570546B10F}"/>
    <cellStyle name="Comma 4 2 3 4 2 5 3 2" xfId="25290" xr:uid="{798154E5-8AFE-4F56-B4BE-8131FEFB069C}"/>
    <cellStyle name="Comma 4 2 3 4 2 6" xfId="11274" xr:uid="{12F0E79E-2F76-408A-9C1E-AA0FE52F1A69}"/>
    <cellStyle name="Comma 4 2 3 4 2 6 2" xfId="21786" xr:uid="{76F14AC1-D3D5-47C5-BB79-F548AF020810}"/>
    <cellStyle name="Comma 4 2 3 4 3" xfId="1637" xr:uid="{00000000-0005-0000-0000-000091030000}"/>
    <cellStyle name="Comma 4 2 3 4 3 2" xfId="5142" xr:uid="{7EC82C7B-2441-43FE-AFD3-8332F97A4B7D}"/>
    <cellStyle name="Comma 4 2 3 4 3 2 2" xfId="8646" xr:uid="{24053A64-B15F-4283-BD93-9CFF91F75E0F}"/>
    <cellStyle name="Comma 4 2 3 4 3 2 2 2" xfId="19158" xr:uid="{00444170-BF01-4AFE-807F-B34B0713A88C}"/>
    <cellStyle name="Comma 4 2 3 4 3 2 2 2 2" xfId="29670" xr:uid="{B19AF9B4-2835-4175-853E-00176C035404}"/>
    <cellStyle name="Comma 4 2 3 4 3 2 3" xfId="15654" xr:uid="{BF4D2184-FC86-4DF6-9DDD-5DB63D71ED8C}"/>
    <cellStyle name="Comma 4 2 3 4 3 2 3 2" xfId="26166" xr:uid="{019D11BA-2CA2-4A9F-8A81-663A57DE6A57}"/>
    <cellStyle name="Comma 4 2 3 4 3 3" xfId="12150" xr:uid="{6F649739-4068-49FC-BA5B-2FF9A2F7F4B0}"/>
    <cellStyle name="Comma 4 2 3 4 3 3 2" xfId="22662" xr:uid="{8F5F27E7-4E3C-40B0-B474-7B0BD2F9E2C6}"/>
    <cellStyle name="Comma 4 2 3 4 4" xfId="3828" xr:uid="{8ED8FEFC-D803-479A-B3AC-FB4F679DD189}"/>
    <cellStyle name="Comma 4 2 3 4 4 2" xfId="7332" xr:uid="{5C1B6AA8-E269-4DE6-8588-9BBFC5D93D36}"/>
    <cellStyle name="Comma 4 2 3 4 4 2 2" xfId="17844" xr:uid="{F6AD6209-A6C3-4A2B-9805-DC5BDC710C4B}"/>
    <cellStyle name="Comma 4 2 3 4 4 2 2 2" xfId="28356" xr:uid="{1C2A9F7C-F819-4AB6-834A-A263F6EB3931}"/>
    <cellStyle name="Comma 4 2 3 4 4 3" xfId="14340" xr:uid="{109D5F78-0C65-4276-B2ED-DA26F6C891A4}"/>
    <cellStyle name="Comma 4 2 3 4 4 3 2" xfId="24852" xr:uid="{85514DDF-C962-48BF-87F9-85AFB8911980}"/>
    <cellStyle name="Comma 4 2 3 4 5" xfId="10836" xr:uid="{F2666571-891A-4048-A2FD-0DD57B019768}"/>
    <cellStyle name="Comma 4 2 3 4 5 2" xfId="21348" xr:uid="{0F865BF1-6C14-448C-9FFE-9C18B2D232CE}"/>
    <cellStyle name="Comma 4 2 3 5" xfId="616" xr:uid="{00000000-0005-0000-0000-000092030000}"/>
    <cellStyle name="Comma 4 2 3 5 2" xfId="1054" xr:uid="{00000000-0005-0000-0000-000093030000}"/>
    <cellStyle name="Comma 4 2 3 5 2 2" xfId="2369" xr:uid="{00000000-0005-0000-0000-000094030000}"/>
    <cellStyle name="Comma 4 2 3 5 2 2 2" xfId="5874" xr:uid="{08831CD2-C7DE-4000-95C5-712AF94F0F2B}"/>
    <cellStyle name="Comma 4 2 3 5 2 2 2 2" xfId="9378" xr:uid="{0E675A5D-ED8D-45C6-800F-47C80355669E}"/>
    <cellStyle name="Comma 4 2 3 5 2 2 2 2 2" xfId="19890" xr:uid="{DDED687B-ED9F-4B8C-97C4-69A70E861FD6}"/>
    <cellStyle name="Comma 4 2 3 5 2 2 2 2 2 2" xfId="30402" xr:uid="{8E469C10-61BC-4B9F-BC0A-993E54FC7A0C}"/>
    <cellStyle name="Comma 4 2 3 5 2 2 2 3" xfId="16386" xr:uid="{95401AAF-0607-44ED-A26B-0282C8368464}"/>
    <cellStyle name="Comma 4 2 3 5 2 2 2 3 2" xfId="26898" xr:uid="{626D200D-111E-4CC4-8420-8FF9F03FEE46}"/>
    <cellStyle name="Comma 4 2 3 5 2 2 3" xfId="12882" xr:uid="{1BC50A63-0800-4608-ACBF-A32C4269DF61}"/>
    <cellStyle name="Comma 4 2 3 5 2 2 3 2" xfId="23394" xr:uid="{84214832-3AB4-4E82-9D31-DA0BB7A926E0}"/>
    <cellStyle name="Comma 4 2 3 5 2 3" xfId="3245" xr:uid="{00000000-0005-0000-0000-0000CE010000}"/>
    <cellStyle name="Comma 4 2 3 5 2 3 2" xfId="6750" xr:uid="{83298F52-5006-44DC-8C26-A488DE2D58C4}"/>
    <cellStyle name="Comma 4 2 3 5 2 3 2 2" xfId="10254" xr:uid="{0C52D466-20F0-4153-B48C-EDE4103C587D}"/>
    <cellStyle name="Comma 4 2 3 5 2 3 2 2 2" xfId="20766" xr:uid="{37B6CF0F-8CBF-4BF4-BBB9-5F509697732A}"/>
    <cellStyle name="Comma 4 2 3 5 2 3 2 2 2 2" xfId="31278" xr:uid="{09F21AC6-FE3C-43CB-8706-246437D98165}"/>
    <cellStyle name="Comma 4 2 3 5 2 3 2 3" xfId="17262" xr:uid="{1736FA62-D2ED-4346-A971-84A36B845166}"/>
    <cellStyle name="Comma 4 2 3 5 2 3 2 3 2" xfId="27774" xr:uid="{65E0107F-FB54-4E93-A44E-23F6D8953266}"/>
    <cellStyle name="Comma 4 2 3 5 2 3 3" xfId="13758" xr:uid="{5A6A7BC7-F138-422B-91FB-4F49E854E57D}"/>
    <cellStyle name="Comma 4 2 3 5 2 3 3 2" xfId="24270" xr:uid="{6B9BC84A-CF58-48AC-A851-AA13D3CA8E0C}"/>
    <cellStyle name="Comma 4 2 3 5 2 4" xfId="4560" xr:uid="{12C7FAD0-1B8A-45B8-B3E8-CD9CE52147E6}"/>
    <cellStyle name="Comma 4 2 3 5 2 4 2" xfId="8064" xr:uid="{C792F9D7-D0BA-42E7-9FA5-E175B24F8829}"/>
    <cellStyle name="Comma 4 2 3 5 2 4 2 2" xfId="18576" xr:uid="{BB1CB83A-B5E5-4021-A0A9-8799431434FF}"/>
    <cellStyle name="Comma 4 2 3 5 2 4 2 2 2" xfId="29088" xr:uid="{B3184E04-78DF-4E7E-8227-D6E03F47F772}"/>
    <cellStyle name="Comma 4 2 3 5 2 4 3" xfId="15072" xr:uid="{7D172FCB-70A5-4ED2-808C-3535D2348027}"/>
    <cellStyle name="Comma 4 2 3 5 2 4 3 2" xfId="25584" xr:uid="{5E959557-7196-4326-A05F-DCEA3E752415}"/>
    <cellStyle name="Comma 4 2 3 5 2 5" xfId="11568" xr:uid="{A247BE66-2AE8-41E0-BAAA-CF9BE627AA2A}"/>
    <cellStyle name="Comma 4 2 3 5 2 5 2" xfId="22080" xr:uid="{FF146D8E-6485-4A8C-9705-F5035BB03B45}"/>
    <cellStyle name="Comma 4 2 3 5 3" xfId="1931" xr:uid="{00000000-0005-0000-0000-000095030000}"/>
    <cellStyle name="Comma 4 2 3 5 3 2" xfId="5436" xr:uid="{52E1B78C-2B32-464A-B1F6-DBE7193F28FD}"/>
    <cellStyle name="Comma 4 2 3 5 3 2 2" xfId="8940" xr:uid="{8DDD17AE-094E-425E-B5D7-B0F2FD213932}"/>
    <cellStyle name="Comma 4 2 3 5 3 2 2 2" xfId="19452" xr:uid="{11092E86-FCA9-4847-91BF-D77443738A04}"/>
    <cellStyle name="Comma 4 2 3 5 3 2 2 2 2" xfId="29964" xr:uid="{9BB80CCC-B080-4EF8-B640-2D06267782E5}"/>
    <cellStyle name="Comma 4 2 3 5 3 2 3" xfId="15948" xr:uid="{42C1782B-D306-44F0-8B9F-DBF89CCC0A62}"/>
    <cellStyle name="Comma 4 2 3 5 3 2 3 2" xfId="26460" xr:uid="{664B8C85-A4DC-49C8-8322-134D1B5F167F}"/>
    <cellStyle name="Comma 4 2 3 5 3 3" xfId="12444" xr:uid="{9CBA699A-6B65-4785-B831-20F74417A380}"/>
    <cellStyle name="Comma 4 2 3 5 3 3 2" xfId="22956" xr:uid="{F58DD06A-D4A0-404E-9C41-B6B5851F1903}"/>
    <cellStyle name="Comma 4 2 3 5 4" xfId="2807" xr:uid="{00000000-0005-0000-0000-0000CD010000}"/>
    <cellStyle name="Comma 4 2 3 5 4 2" xfId="6312" xr:uid="{C06443E0-FF90-4BBF-A90B-A00606EF7200}"/>
    <cellStyle name="Comma 4 2 3 5 4 2 2" xfId="9816" xr:uid="{E44C97DE-4B71-45A5-800D-B403C8E372E8}"/>
    <cellStyle name="Comma 4 2 3 5 4 2 2 2" xfId="20328" xr:uid="{07D31936-0021-4EF8-9EA0-3F35942E42C0}"/>
    <cellStyle name="Comma 4 2 3 5 4 2 2 2 2" xfId="30840" xr:uid="{1A19F243-34F0-4206-AAC7-57E8138A7345}"/>
    <cellStyle name="Comma 4 2 3 5 4 2 3" xfId="16824" xr:uid="{6B143866-4313-4F9D-AFF4-A24C199BACA1}"/>
    <cellStyle name="Comma 4 2 3 5 4 2 3 2" xfId="27336" xr:uid="{107346CD-AE7D-41FC-8D18-F3DB28543C30}"/>
    <cellStyle name="Comma 4 2 3 5 4 3" xfId="13320" xr:uid="{E07CDFD0-B57B-4A86-B386-1A7316441513}"/>
    <cellStyle name="Comma 4 2 3 5 4 3 2" xfId="23832" xr:uid="{082A6D97-0777-4F08-8E8E-1E415B6456FD}"/>
    <cellStyle name="Comma 4 2 3 5 5" xfId="4122" xr:uid="{F0FDFEA4-98ED-45E3-86F5-0B5FADD3D833}"/>
    <cellStyle name="Comma 4 2 3 5 5 2" xfId="7626" xr:uid="{D1EED6DA-6F21-4CD1-A0A6-BEF375938793}"/>
    <cellStyle name="Comma 4 2 3 5 5 2 2" xfId="18138" xr:uid="{70101F83-7AA5-4E1B-A2AF-76C7428DC62D}"/>
    <cellStyle name="Comma 4 2 3 5 5 2 2 2" xfId="28650" xr:uid="{54BBA729-9FE2-4587-A998-A4A62997E42F}"/>
    <cellStyle name="Comma 4 2 3 5 5 3" xfId="14634" xr:uid="{5235FCB4-A86C-4725-9FC6-1F6CF631971E}"/>
    <cellStyle name="Comma 4 2 3 5 5 3 2" xfId="25146" xr:uid="{96B99F66-93C0-45A1-8DC8-882CBE1937DA}"/>
    <cellStyle name="Comma 4 2 3 5 6" xfId="11130" xr:uid="{3E65D589-91BC-43EC-9F93-31B956B10600}"/>
    <cellStyle name="Comma 4 2 3 5 6 2" xfId="21642" xr:uid="{526E87C6-3B84-4F5D-A912-D9E284252A09}"/>
    <cellStyle name="Comma 4 2 3 6" xfId="1493" xr:uid="{00000000-0005-0000-0000-000096030000}"/>
    <cellStyle name="Comma 4 2 3 6 2" xfId="4998" xr:uid="{9560FEDF-F40C-40A9-95AD-49F38850F2DC}"/>
    <cellStyle name="Comma 4 2 3 6 2 2" xfId="8502" xr:uid="{4ED42AB8-3737-4385-986B-92203A428B59}"/>
    <cellStyle name="Comma 4 2 3 6 2 2 2" xfId="19014" xr:uid="{87E3F01E-D63D-4B36-AC78-759013B6EA06}"/>
    <cellStyle name="Comma 4 2 3 6 2 2 2 2" xfId="29526" xr:uid="{2E832D4C-34DD-46D6-BD2A-651E5314CAD3}"/>
    <cellStyle name="Comma 4 2 3 6 2 3" xfId="15510" xr:uid="{584CC6D5-A080-4C11-B06C-CDB521BB8827}"/>
    <cellStyle name="Comma 4 2 3 6 2 3 2" xfId="26022" xr:uid="{A0262CF0-3638-498D-946E-1F59D46FB07D}"/>
    <cellStyle name="Comma 4 2 3 6 3" xfId="12006" xr:uid="{DD686B7A-C336-4458-A113-2FA773682FC5}"/>
    <cellStyle name="Comma 4 2 3 6 3 2" xfId="22518" xr:uid="{26861084-CC3E-4778-833C-7BD21CE3E4D1}"/>
    <cellStyle name="Comma 4 2 3 7" xfId="3684" xr:uid="{C19FB6C6-BDF1-490D-BFE3-2D19FC31D308}"/>
    <cellStyle name="Comma 4 2 3 7 2" xfId="7188" xr:uid="{95AD3D76-9912-43D1-992E-31A9E4E9DE7F}"/>
    <cellStyle name="Comma 4 2 3 7 2 2" xfId="17700" xr:uid="{39E52CCE-779D-433C-B5BA-4F0F5458D225}"/>
    <cellStyle name="Comma 4 2 3 7 2 2 2" xfId="28212" xr:uid="{DF13BC42-5181-4F2F-A0E4-FED50B3E7CB7}"/>
    <cellStyle name="Comma 4 2 3 7 3" xfId="14196" xr:uid="{9657A343-EC37-45EB-B296-521ED6E3BFA4}"/>
    <cellStyle name="Comma 4 2 3 7 3 2" xfId="24708" xr:uid="{9F8F9DE1-04E1-4242-BA45-F95BF005CFE2}"/>
    <cellStyle name="Comma 4 2 3 8" xfId="10692" xr:uid="{B2F3F733-CE79-4A43-90CA-9F2B9C674EB3}"/>
    <cellStyle name="Comma 4 2 3 8 2" xfId="21204" xr:uid="{2C696DB4-2ABA-4F6D-8820-BC59D1703643}"/>
    <cellStyle name="Comma 4 2 4" xfId="217" xr:uid="{00000000-0005-0000-0000-000097030000}"/>
    <cellStyle name="Comma 4 2 4 2" xfId="505" xr:uid="{00000000-0005-0000-0000-000098030000}"/>
    <cellStyle name="Comma 4 2 4 2 2" xfId="944" xr:uid="{00000000-0005-0000-0000-000099030000}"/>
    <cellStyle name="Comma 4 2 4 2 2 2" xfId="1382" xr:uid="{00000000-0005-0000-0000-00009A030000}"/>
    <cellStyle name="Comma 4 2 4 2 2 2 2" xfId="2697" xr:uid="{00000000-0005-0000-0000-00009B030000}"/>
    <cellStyle name="Comma 4 2 4 2 2 2 2 2" xfId="6202" xr:uid="{4AA16AC6-73FC-4653-8B85-740B3900110D}"/>
    <cellStyle name="Comma 4 2 4 2 2 2 2 2 2" xfId="9706" xr:uid="{2E5FC685-98C7-4202-B382-F20CB8DA4729}"/>
    <cellStyle name="Comma 4 2 4 2 2 2 2 2 2 2" xfId="20218" xr:uid="{6CA27775-2B71-4653-B48F-B3EF82C755C1}"/>
    <cellStyle name="Comma 4 2 4 2 2 2 2 2 2 2 2" xfId="30730" xr:uid="{1096CCA2-1444-4271-812D-AA79FCCED3D2}"/>
    <cellStyle name="Comma 4 2 4 2 2 2 2 2 3" xfId="16714" xr:uid="{CDC25812-DA10-4C20-8CF8-D13FFE6EE04B}"/>
    <cellStyle name="Comma 4 2 4 2 2 2 2 2 3 2" xfId="27226" xr:uid="{45626CE7-5E92-4C48-88C5-3B66A35B7E93}"/>
    <cellStyle name="Comma 4 2 4 2 2 2 2 3" xfId="13210" xr:uid="{CAF0353E-6B03-4B3A-9617-DFC75D5FF296}"/>
    <cellStyle name="Comma 4 2 4 2 2 2 2 3 2" xfId="23722" xr:uid="{68415548-426C-4644-B066-98733A3216C4}"/>
    <cellStyle name="Comma 4 2 4 2 2 2 3" xfId="3573" xr:uid="{00000000-0005-0000-0000-0000D2010000}"/>
    <cellStyle name="Comma 4 2 4 2 2 2 3 2" xfId="7078" xr:uid="{D348C7A0-F4AE-472B-86A6-6C6E55D35BC5}"/>
    <cellStyle name="Comma 4 2 4 2 2 2 3 2 2" xfId="10582" xr:uid="{4AC86361-B19D-4B11-B5A5-1BF5F15AE0C4}"/>
    <cellStyle name="Comma 4 2 4 2 2 2 3 2 2 2" xfId="21094" xr:uid="{524FC11B-9448-4641-8B63-6157D9675EF6}"/>
    <cellStyle name="Comma 4 2 4 2 2 2 3 2 2 2 2" xfId="31606" xr:uid="{5A54F119-61BE-45B2-A1E6-FA2561B2E990}"/>
    <cellStyle name="Comma 4 2 4 2 2 2 3 2 3" xfId="17590" xr:uid="{92A7FFCD-F8CE-463F-AF0B-511D028D3085}"/>
    <cellStyle name="Comma 4 2 4 2 2 2 3 2 3 2" xfId="28102" xr:uid="{653523A6-A75F-4D9C-AFCD-48774A16ADEC}"/>
    <cellStyle name="Comma 4 2 4 2 2 2 3 3" xfId="14086" xr:uid="{9CFB24C9-0C3E-45DE-9D57-E301865F0F5C}"/>
    <cellStyle name="Comma 4 2 4 2 2 2 3 3 2" xfId="24598" xr:uid="{51D43260-BB7F-4662-AE52-DF0FF2ADDDE0}"/>
    <cellStyle name="Comma 4 2 4 2 2 2 4" xfId="4888" xr:uid="{DE406419-7A9C-40F3-988C-ACB2454CA860}"/>
    <cellStyle name="Comma 4 2 4 2 2 2 4 2" xfId="8392" xr:uid="{34FFEC6F-C021-4A3F-B456-59392851E82A}"/>
    <cellStyle name="Comma 4 2 4 2 2 2 4 2 2" xfId="18904" xr:uid="{C38E2E98-B6EC-4978-B449-8BFFFF502756}"/>
    <cellStyle name="Comma 4 2 4 2 2 2 4 2 2 2" xfId="29416" xr:uid="{55CCDF54-AB1E-4896-8D64-4CA1165FB1DB}"/>
    <cellStyle name="Comma 4 2 4 2 2 2 4 3" xfId="15400" xr:uid="{F979F01F-9057-4DC6-BC65-EBA90C53C6AF}"/>
    <cellStyle name="Comma 4 2 4 2 2 2 4 3 2" xfId="25912" xr:uid="{92480CA3-DE53-4BAA-9D6D-39BE36FEFAE2}"/>
    <cellStyle name="Comma 4 2 4 2 2 2 5" xfId="11896" xr:uid="{EDB9BF0A-271F-4DA0-A2E8-1D9EFFF6EFA6}"/>
    <cellStyle name="Comma 4 2 4 2 2 2 5 2" xfId="22408" xr:uid="{273D488E-F532-402E-8435-F2BA60563EB8}"/>
    <cellStyle name="Comma 4 2 4 2 2 3" xfId="2259" xr:uid="{00000000-0005-0000-0000-00009C030000}"/>
    <cellStyle name="Comma 4 2 4 2 2 3 2" xfId="5764" xr:uid="{8537EF3F-9789-4C7D-88FE-8E22F6CCC9AB}"/>
    <cellStyle name="Comma 4 2 4 2 2 3 2 2" xfId="9268" xr:uid="{EA2F1858-D4C1-4715-A610-201D3BB65F41}"/>
    <cellStyle name="Comma 4 2 4 2 2 3 2 2 2" xfId="19780" xr:uid="{07CE65C7-81D6-47DC-8684-49AC04813DFC}"/>
    <cellStyle name="Comma 4 2 4 2 2 3 2 2 2 2" xfId="30292" xr:uid="{3FE40BA5-6EDF-4C44-9020-23B2ACC5EBF2}"/>
    <cellStyle name="Comma 4 2 4 2 2 3 2 3" xfId="16276" xr:uid="{2F4A8D4C-ACFE-43D1-B999-7139C5710261}"/>
    <cellStyle name="Comma 4 2 4 2 2 3 2 3 2" xfId="26788" xr:uid="{ADCCC2E4-4700-4DCB-A5C6-5D79F383AFEB}"/>
    <cellStyle name="Comma 4 2 4 2 2 3 3" xfId="12772" xr:uid="{3C34779E-0429-492A-846F-48D492B8289E}"/>
    <cellStyle name="Comma 4 2 4 2 2 3 3 2" xfId="23284" xr:uid="{6B1118E8-238B-4E0E-A6C5-31C440F75491}"/>
    <cellStyle name="Comma 4 2 4 2 2 4" xfId="3135" xr:uid="{00000000-0005-0000-0000-0000D1010000}"/>
    <cellStyle name="Comma 4 2 4 2 2 4 2" xfId="6640" xr:uid="{A98AD77F-AF47-450B-9E82-D1B8F7D95C48}"/>
    <cellStyle name="Comma 4 2 4 2 2 4 2 2" xfId="10144" xr:uid="{DA783052-CEEA-4444-8ABC-735C0C1A064F}"/>
    <cellStyle name="Comma 4 2 4 2 2 4 2 2 2" xfId="20656" xr:uid="{FFE80BDA-98C8-4B2A-9A08-16B2C1A21E9B}"/>
    <cellStyle name="Comma 4 2 4 2 2 4 2 2 2 2" xfId="31168" xr:uid="{20A1FA44-EE8E-4601-B5F5-F6263BE182C3}"/>
    <cellStyle name="Comma 4 2 4 2 2 4 2 3" xfId="17152" xr:uid="{A3521BE3-0ED6-480A-ABC3-CD1616BC0020}"/>
    <cellStyle name="Comma 4 2 4 2 2 4 2 3 2" xfId="27664" xr:uid="{5AFD0B9F-5247-42E9-ABDD-D0DA21308E7D}"/>
    <cellStyle name="Comma 4 2 4 2 2 4 3" xfId="13648" xr:uid="{68D4DE44-15E5-4708-B954-BCB81134C48A}"/>
    <cellStyle name="Comma 4 2 4 2 2 4 3 2" xfId="24160" xr:uid="{31415128-7063-4F13-BCFC-633EE8DA46AC}"/>
    <cellStyle name="Comma 4 2 4 2 2 5" xfId="4450" xr:uid="{650857EE-B10C-4B4F-9D06-9C6C8EED35DA}"/>
    <cellStyle name="Comma 4 2 4 2 2 5 2" xfId="7954" xr:uid="{7D408133-5DDC-4A79-A092-3EE6793E46AF}"/>
    <cellStyle name="Comma 4 2 4 2 2 5 2 2" xfId="18466" xr:uid="{95FA7EDF-247F-471F-B9C4-94316E5CC4AD}"/>
    <cellStyle name="Comma 4 2 4 2 2 5 2 2 2" xfId="28978" xr:uid="{757BBB05-D625-4CFA-BC81-6A036637A7D4}"/>
    <cellStyle name="Comma 4 2 4 2 2 5 3" xfId="14962" xr:uid="{3A9A6615-473E-4882-97AA-48953E737C97}"/>
    <cellStyle name="Comma 4 2 4 2 2 5 3 2" xfId="25474" xr:uid="{D7FC08FA-9534-4225-89F8-05C9810D3541}"/>
    <cellStyle name="Comma 4 2 4 2 2 6" xfId="11458" xr:uid="{3ACF9E74-629C-4C18-B430-9ACFA3EA6406}"/>
    <cellStyle name="Comma 4 2 4 2 2 6 2" xfId="21970" xr:uid="{99E50551-9A47-409E-B2D7-A115EB9FD731}"/>
    <cellStyle name="Comma 4 2 4 2 3" xfId="1821" xr:uid="{00000000-0005-0000-0000-00009D030000}"/>
    <cellStyle name="Comma 4 2 4 2 3 2" xfId="5326" xr:uid="{7A288C66-D2AD-4E13-939B-52CC550E77BB}"/>
    <cellStyle name="Comma 4 2 4 2 3 2 2" xfId="8830" xr:uid="{489190D8-4147-492F-BECA-B0F2987C892A}"/>
    <cellStyle name="Comma 4 2 4 2 3 2 2 2" xfId="19342" xr:uid="{4E1C8C28-F8B4-4B8E-B326-371AC96AB37E}"/>
    <cellStyle name="Comma 4 2 4 2 3 2 2 2 2" xfId="29854" xr:uid="{2575244A-FA09-45E3-99D0-A8BDA5B4A515}"/>
    <cellStyle name="Comma 4 2 4 2 3 2 3" xfId="15838" xr:uid="{AD97D16E-164E-4C99-B184-38061C5F0ABE}"/>
    <cellStyle name="Comma 4 2 4 2 3 2 3 2" xfId="26350" xr:uid="{298A35AD-BA32-489F-8024-F1204878EAEF}"/>
    <cellStyle name="Comma 4 2 4 2 3 3" xfId="12334" xr:uid="{9E8B53EA-BDEF-49BB-BB1A-C5BAE24F2152}"/>
    <cellStyle name="Comma 4 2 4 2 3 3 2" xfId="22846" xr:uid="{A388286F-530B-4357-9C93-6259B5A1054E}"/>
    <cellStyle name="Comma 4 2 4 2 4" xfId="4012" xr:uid="{3411C1A9-1000-4211-8C43-0FD18B2D81FB}"/>
    <cellStyle name="Comma 4 2 4 2 4 2" xfId="7516" xr:uid="{7584B216-CA7E-445E-AE0C-90C13124D2F5}"/>
    <cellStyle name="Comma 4 2 4 2 4 2 2" xfId="18028" xr:uid="{2BC1BC4F-5DEA-4A4D-B192-EAFA43186D91}"/>
    <cellStyle name="Comma 4 2 4 2 4 2 2 2" xfId="28540" xr:uid="{AA9DFCBA-DC85-439F-B96C-595EB7142ECB}"/>
    <cellStyle name="Comma 4 2 4 2 4 3" xfId="14524" xr:uid="{776D7543-38FD-40EC-A44A-3D50509BFD92}"/>
    <cellStyle name="Comma 4 2 4 2 4 3 2" xfId="25036" xr:uid="{4478798C-FB37-42DA-B939-99F2371EA61B}"/>
    <cellStyle name="Comma 4 2 4 2 5" xfId="11020" xr:uid="{2DF94B74-2194-4CBD-83AD-7CCBA88950DD}"/>
    <cellStyle name="Comma 4 2 4 2 5 2" xfId="21532" xr:uid="{E0E6BEB2-F44A-4675-8B4E-109CD9639065}"/>
    <cellStyle name="Comma 4 2 4 3" xfId="361" xr:uid="{00000000-0005-0000-0000-00009E030000}"/>
    <cellStyle name="Comma 4 2 4 3 2" xfId="800" xr:uid="{00000000-0005-0000-0000-00009F030000}"/>
    <cellStyle name="Comma 4 2 4 3 2 2" xfId="1238" xr:uid="{00000000-0005-0000-0000-0000A0030000}"/>
    <cellStyle name="Comma 4 2 4 3 2 2 2" xfId="2553" xr:uid="{00000000-0005-0000-0000-0000A1030000}"/>
    <cellStyle name="Comma 4 2 4 3 2 2 2 2" xfId="6058" xr:uid="{7735F443-DCF0-4C43-BA8E-5AE9F1F8A60F}"/>
    <cellStyle name="Comma 4 2 4 3 2 2 2 2 2" xfId="9562" xr:uid="{6023421B-8F55-4BE2-8D75-FEB6ABDE5807}"/>
    <cellStyle name="Comma 4 2 4 3 2 2 2 2 2 2" xfId="20074" xr:uid="{178AE58A-6457-425E-BE15-26A9F02E7D11}"/>
    <cellStyle name="Comma 4 2 4 3 2 2 2 2 2 2 2" xfId="30586" xr:uid="{E022FBC6-4DDC-4A29-948F-B6492D117780}"/>
    <cellStyle name="Comma 4 2 4 3 2 2 2 2 3" xfId="16570" xr:uid="{12DCEBB0-9CD2-4CF7-BF00-33670A99F992}"/>
    <cellStyle name="Comma 4 2 4 3 2 2 2 2 3 2" xfId="27082" xr:uid="{5B8847EE-5B6D-4B6E-832D-9DFD8218F16C}"/>
    <cellStyle name="Comma 4 2 4 3 2 2 2 3" xfId="13066" xr:uid="{A5AA5137-3DF6-4F24-8727-D3FBDF6075A9}"/>
    <cellStyle name="Comma 4 2 4 3 2 2 2 3 2" xfId="23578" xr:uid="{98B5FF9B-EFA9-424D-AD3A-5CFACA5C9ADD}"/>
    <cellStyle name="Comma 4 2 4 3 2 2 3" xfId="3429" xr:uid="{00000000-0005-0000-0000-0000D5010000}"/>
    <cellStyle name="Comma 4 2 4 3 2 2 3 2" xfId="6934" xr:uid="{71ADC062-390C-4C00-82A1-33C8FA600D3E}"/>
    <cellStyle name="Comma 4 2 4 3 2 2 3 2 2" xfId="10438" xr:uid="{00229E30-4AC5-4207-A17B-2661D5E41615}"/>
    <cellStyle name="Comma 4 2 4 3 2 2 3 2 2 2" xfId="20950" xr:uid="{6AD59DF4-3C83-495F-89E5-8C38F492044C}"/>
    <cellStyle name="Comma 4 2 4 3 2 2 3 2 2 2 2" xfId="31462" xr:uid="{4F0AADBB-3DC2-4A51-B35D-5A2EC92A777E}"/>
    <cellStyle name="Comma 4 2 4 3 2 2 3 2 3" xfId="17446" xr:uid="{78DE4E27-5FB7-4268-A7E8-CCCDC853F1C1}"/>
    <cellStyle name="Comma 4 2 4 3 2 2 3 2 3 2" xfId="27958" xr:uid="{14798C6F-F5B6-4851-870A-4C5FD8364C83}"/>
    <cellStyle name="Comma 4 2 4 3 2 2 3 3" xfId="13942" xr:uid="{CA3D3559-E9F3-42C6-A3D2-C2748ABB3F22}"/>
    <cellStyle name="Comma 4 2 4 3 2 2 3 3 2" xfId="24454" xr:uid="{52578C0B-6A1B-4586-9FE2-E8C2F3F02DED}"/>
    <cellStyle name="Comma 4 2 4 3 2 2 4" xfId="4744" xr:uid="{F024A4A4-A805-4EEA-8F29-849B439EDDA8}"/>
    <cellStyle name="Comma 4 2 4 3 2 2 4 2" xfId="8248" xr:uid="{D5DE6CC1-CF81-489D-BBC8-F28989A7C5F7}"/>
    <cellStyle name="Comma 4 2 4 3 2 2 4 2 2" xfId="18760" xr:uid="{0451639A-69E4-416A-A425-2374D88943C8}"/>
    <cellStyle name="Comma 4 2 4 3 2 2 4 2 2 2" xfId="29272" xr:uid="{C20E5174-07B7-452E-ABD7-3EA3E0258A00}"/>
    <cellStyle name="Comma 4 2 4 3 2 2 4 3" xfId="15256" xr:uid="{66685E53-701C-4BDC-877B-0BB74F9B6BE1}"/>
    <cellStyle name="Comma 4 2 4 3 2 2 4 3 2" xfId="25768" xr:uid="{73EDB58E-05E3-4578-AD65-F91B37DBC91F}"/>
    <cellStyle name="Comma 4 2 4 3 2 2 5" xfId="11752" xr:uid="{3E10B42F-879D-4B42-8011-2636D0F90480}"/>
    <cellStyle name="Comma 4 2 4 3 2 2 5 2" xfId="22264" xr:uid="{F3521BBA-FC30-4310-8140-F0FBED824D07}"/>
    <cellStyle name="Comma 4 2 4 3 2 3" xfId="2115" xr:uid="{00000000-0005-0000-0000-0000A2030000}"/>
    <cellStyle name="Comma 4 2 4 3 2 3 2" xfId="5620" xr:uid="{4DCD2FF2-0818-483E-A72E-10F10C506B77}"/>
    <cellStyle name="Comma 4 2 4 3 2 3 2 2" xfId="9124" xr:uid="{93DBA203-6310-40F2-A6BA-853424BA02ED}"/>
    <cellStyle name="Comma 4 2 4 3 2 3 2 2 2" xfId="19636" xr:uid="{2D957F0E-E481-4BDC-9E0C-9958138CA3FD}"/>
    <cellStyle name="Comma 4 2 4 3 2 3 2 2 2 2" xfId="30148" xr:uid="{FDD92A47-05B4-45D2-9993-ACBBB2C93482}"/>
    <cellStyle name="Comma 4 2 4 3 2 3 2 3" xfId="16132" xr:uid="{101DB87C-1AE2-4572-8918-26EA064662AA}"/>
    <cellStyle name="Comma 4 2 4 3 2 3 2 3 2" xfId="26644" xr:uid="{8EA291D8-DE2C-4682-BC16-9946C5E9123D}"/>
    <cellStyle name="Comma 4 2 4 3 2 3 3" xfId="12628" xr:uid="{8027019E-142B-41FF-A2D4-46F0817A0DF7}"/>
    <cellStyle name="Comma 4 2 4 3 2 3 3 2" xfId="23140" xr:uid="{C2DF563B-422C-43A1-9C60-95A068FCEABB}"/>
    <cellStyle name="Comma 4 2 4 3 2 4" xfId="2991" xr:uid="{00000000-0005-0000-0000-0000D4010000}"/>
    <cellStyle name="Comma 4 2 4 3 2 4 2" xfId="6496" xr:uid="{9D13D03A-F8C7-40D5-A6DF-9F33611C59CD}"/>
    <cellStyle name="Comma 4 2 4 3 2 4 2 2" xfId="10000" xr:uid="{96889312-C32E-4425-B602-5805B1C07A78}"/>
    <cellStyle name="Comma 4 2 4 3 2 4 2 2 2" xfId="20512" xr:uid="{072E0228-45A8-492F-AE1F-DE10E2B677EF}"/>
    <cellStyle name="Comma 4 2 4 3 2 4 2 2 2 2" xfId="31024" xr:uid="{59AD7B78-D4D1-4DC8-95C2-2A812142EF5B}"/>
    <cellStyle name="Comma 4 2 4 3 2 4 2 3" xfId="17008" xr:uid="{8D2C6218-5068-42E0-8F25-8243CDE06E65}"/>
    <cellStyle name="Comma 4 2 4 3 2 4 2 3 2" xfId="27520" xr:uid="{A3F2E2AE-05A3-4C0B-BF82-DCFAF93F4B16}"/>
    <cellStyle name="Comma 4 2 4 3 2 4 3" xfId="13504" xr:uid="{25871D60-1129-4901-9812-4EF63A51E78C}"/>
    <cellStyle name="Comma 4 2 4 3 2 4 3 2" xfId="24016" xr:uid="{9CC8CFAF-B83C-4F8D-AF4D-C1E811A651AC}"/>
    <cellStyle name="Comma 4 2 4 3 2 5" xfId="4306" xr:uid="{7A910948-3193-4CA5-AD06-C7340976B86D}"/>
    <cellStyle name="Comma 4 2 4 3 2 5 2" xfId="7810" xr:uid="{1AA19CB0-A79E-42AD-9E7C-00BC1074B208}"/>
    <cellStyle name="Comma 4 2 4 3 2 5 2 2" xfId="18322" xr:uid="{C5494FCB-19F4-4A6E-A1C4-631073838C37}"/>
    <cellStyle name="Comma 4 2 4 3 2 5 2 2 2" xfId="28834" xr:uid="{37E96E7B-CEF6-4361-8A07-5B186A8C3912}"/>
    <cellStyle name="Comma 4 2 4 3 2 5 3" xfId="14818" xr:uid="{D929C781-76D0-498C-A420-554A4AE00382}"/>
    <cellStyle name="Comma 4 2 4 3 2 5 3 2" xfId="25330" xr:uid="{F6038679-59B1-4B97-8EE2-51DB89E57684}"/>
    <cellStyle name="Comma 4 2 4 3 2 6" xfId="11314" xr:uid="{1DED9271-B17B-4A5D-B107-368B38B07340}"/>
    <cellStyle name="Comma 4 2 4 3 2 6 2" xfId="21826" xr:uid="{F693C0E7-E997-46DA-88D1-8A035119E63A}"/>
    <cellStyle name="Comma 4 2 4 3 3" xfId="1677" xr:uid="{00000000-0005-0000-0000-0000A3030000}"/>
    <cellStyle name="Comma 4 2 4 3 3 2" xfId="5182" xr:uid="{710C8034-FC07-49AF-8B92-078FD02496A6}"/>
    <cellStyle name="Comma 4 2 4 3 3 2 2" xfId="8686" xr:uid="{AEEF2783-E562-47BE-BC5F-04B402401FEA}"/>
    <cellStyle name="Comma 4 2 4 3 3 2 2 2" xfId="19198" xr:uid="{167AE997-38AA-47CF-86E1-9636268E4C19}"/>
    <cellStyle name="Comma 4 2 4 3 3 2 2 2 2" xfId="29710" xr:uid="{63D7D278-63DD-4DC6-A763-0280FBAC435B}"/>
    <cellStyle name="Comma 4 2 4 3 3 2 3" xfId="15694" xr:uid="{07B393C4-64F4-48F5-952C-E54C5DC7EDCE}"/>
    <cellStyle name="Comma 4 2 4 3 3 2 3 2" xfId="26206" xr:uid="{6D799063-01E4-4269-B9E6-062124A58963}"/>
    <cellStyle name="Comma 4 2 4 3 3 3" xfId="12190" xr:uid="{21A3916E-930E-441F-B806-627E5BBBA2AE}"/>
    <cellStyle name="Comma 4 2 4 3 3 3 2" xfId="22702" xr:uid="{07C1E678-FA75-4690-86E5-821FA84FFC7B}"/>
    <cellStyle name="Comma 4 2 4 3 4" xfId="3868" xr:uid="{D3A1A05A-E911-4F09-B157-423F70D5C997}"/>
    <cellStyle name="Comma 4 2 4 3 4 2" xfId="7372" xr:uid="{E78D1CD2-A2ED-4162-96B9-DE94069F891E}"/>
    <cellStyle name="Comma 4 2 4 3 4 2 2" xfId="17884" xr:uid="{63310C2D-CC1B-4721-A4E0-FD444FBF5E82}"/>
    <cellStyle name="Comma 4 2 4 3 4 2 2 2" xfId="28396" xr:uid="{544E753F-02AB-41AE-8DF9-B0052FCC77E0}"/>
    <cellStyle name="Comma 4 2 4 3 4 3" xfId="14380" xr:uid="{BDFC0933-C1CE-46DA-AA20-49F870B8AFE2}"/>
    <cellStyle name="Comma 4 2 4 3 4 3 2" xfId="24892" xr:uid="{35DAD789-BD4A-48C7-BF3C-AFDD651E02D6}"/>
    <cellStyle name="Comma 4 2 4 3 5" xfId="10876" xr:uid="{BD8CE832-4143-4A0A-ABDF-B4DF3C2476E9}"/>
    <cellStyle name="Comma 4 2 4 3 5 2" xfId="21388" xr:uid="{7C3AD222-6B64-4142-9AEE-0F8E020F494E}"/>
    <cellStyle name="Comma 4 2 4 4" xfId="656" xr:uid="{00000000-0005-0000-0000-0000A4030000}"/>
    <cellStyle name="Comma 4 2 4 4 2" xfId="1094" xr:uid="{00000000-0005-0000-0000-0000A5030000}"/>
    <cellStyle name="Comma 4 2 4 4 2 2" xfId="2409" xr:uid="{00000000-0005-0000-0000-0000A6030000}"/>
    <cellStyle name="Comma 4 2 4 4 2 2 2" xfId="5914" xr:uid="{5EEB3487-A1E1-460F-911D-A939E82AFA30}"/>
    <cellStyle name="Comma 4 2 4 4 2 2 2 2" xfId="9418" xr:uid="{F6381A24-473D-4A51-954E-0FFF0E6389CA}"/>
    <cellStyle name="Comma 4 2 4 4 2 2 2 2 2" xfId="19930" xr:uid="{3FAC82B8-FA87-4C4E-9F66-01D410776E6B}"/>
    <cellStyle name="Comma 4 2 4 4 2 2 2 2 2 2" xfId="30442" xr:uid="{1436C38D-C8D8-49D8-AD71-42C88B945AA1}"/>
    <cellStyle name="Comma 4 2 4 4 2 2 2 3" xfId="16426" xr:uid="{956EA93A-C1EC-4081-BDA9-95767FAE1A93}"/>
    <cellStyle name="Comma 4 2 4 4 2 2 2 3 2" xfId="26938" xr:uid="{8FFD1A02-E895-4317-B113-30CC466D4FC5}"/>
    <cellStyle name="Comma 4 2 4 4 2 2 3" xfId="12922" xr:uid="{D170DA27-F747-43DD-A054-7EE07E27E8EC}"/>
    <cellStyle name="Comma 4 2 4 4 2 2 3 2" xfId="23434" xr:uid="{7408734D-E1C8-415C-B6F7-86318DA7E1F7}"/>
    <cellStyle name="Comma 4 2 4 4 2 3" xfId="3285" xr:uid="{00000000-0005-0000-0000-0000D7010000}"/>
    <cellStyle name="Comma 4 2 4 4 2 3 2" xfId="6790" xr:uid="{5F834157-FEE6-406E-8D5E-58FF747AED68}"/>
    <cellStyle name="Comma 4 2 4 4 2 3 2 2" xfId="10294" xr:uid="{9EC3EBE5-0FD9-4B2E-8A7B-E073C10B79D0}"/>
    <cellStyle name="Comma 4 2 4 4 2 3 2 2 2" xfId="20806" xr:uid="{C6B88FB9-81DE-4390-99FF-144E60D6A82A}"/>
    <cellStyle name="Comma 4 2 4 4 2 3 2 2 2 2" xfId="31318" xr:uid="{B7950968-124D-4257-8459-BFAFEAEDE47E}"/>
    <cellStyle name="Comma 4 2 4 4 2 3 2 3" xfId="17302" xr:uid="{495CEDE8-4ACB-4823-9030-76DE9611D1B3}"/>
    <cellStyle name="Comma 4 2 4 4 2 3 2 3 2" xfId="27814" xr:uid="{3C659C24-BDF1-4A2E-A4C4-69E9C83A1D33}"/>
    <cellStyle name="Comma 4 2 4 4 2 3 3" xfId="13798" xr:uid="{58C89A25-11E8-4ECA-8CEB-39E37D274511}"/>
    <cellStyle name="Comma 4 2 4 4 2 3 3 2" xfId="24310" xr:uid="{C56CBE60-B905-4654-B6F3-41E1EF9475E7}"/>
    <cellStyle name="Comma 4 2 4 4 2 4" xfId="4600" xr:uid="{ACB4713E-4F29-4C91-AF0D-BBF1CA059B56}"/>
    <cellStyle name="Comma 4 2 4 4 2 4 2" xfId="8104" xr:uid="{3B4AAFB5-9943-401E-AD23-CDB166AFF36A}"/>
    <cellStyle name="Comma 4 2 4 4 2 4 2 2" xfId="18616" xr:uid="{F5825704-5685-429D-82A5-FFB3028A0DB7}"/>
    <cellStyle name="Comma 4 2 4 4 2 4 2 2 2" xfId="29128" xr:uid="{5503F201-4FC1-40D2-B11D-2E2BCCBB65C3}"/>
    <cellStyle name="Comma 4 2 4 4 2 4 3" xfId="15112" xr:uid="{1DA8298D-95F2-484B-B8EE-2DCAB7A37B10}"/>
    <cellStyle name="Comma 4 2 4 4 2 4 3 2" xfId="25624" xr:uid="{3630D909-159B-4DC3-82BC-F7991946F3AA}"/>
    <cellStyle name="Comma 4 2 4 4 2 5" xfId="11608" xr:uid="{1A37AFAB-CF29-45B1-9961-AB2949F0BD80}"/>
    <cellStyle name="Comma 4 2 4 4 2 5 2" xfId="22120" xr:uid="{E6DEB359-7B9F-4A50-B7A5-37F2EB6C576F}"/>
    <cellStyle name="Comma 4 2 4 4 3" xfId="1971" xr:uid="{00000000-0005-0000-0000-0000A7030000}"/>
    <cellStyle name="Comma 4 2 4 4 3 2" xfId="5476" xr:uid="{1A943DB7-9072-4E65-B04A-08576ADCE1AF}"/>
    <cellStyle name="Comma 4 2 4 4 3 2 2" xfId="8980" xr:uid="{E326F56D-0D26-4E25-A0A0-4B5EF3572B66}"/>
    <cellStyle name="Comma 4 2 4 4 3 2 2 2" xfId="19492" xr:uid="{1736A0C8-F30C-4A77-B669-BDB858785754}"/>
    <cellStyle name="Comma 4 2 4 4 3 2 2 2 2" xfId="30004" xr:uid="{2100A710-7362-43E4-A905-D45720EE66FF}"/>
    <cellStyle name="Comma 4 2 4 4 3 2 3" xfId="15988" xr:uid="{EB7AFDF5-E380-4F4A-85DA-D05118AC249D}"/>
    <cellStyle name="Comma 4 2 4 4 3 2 3 2" xfId="26500" xr:uid="{895F0FA8-D59F-434D-9DE9-24D8F5A0BE20}"/>
    <cellStyle name="Comma 4 2 4 4 3 3" xfId="12484" xr:uid="{665F83DD-3E85-48A9-95DC-7CEB27E31B27}"/>
    <cellStyle name="Comma 4 2 4 4 3 3 2" xfId="22996" xr:uid="{7CD0A702-8D98-4226-93A6-B991DB270BC9}"/>
    <cellStyle name="Comma 4 2 4 4 4" xfId="2847" xr:uid="{00000000-0005-0000-0000-0000D6010000}"/>
    <cellStyle name="Comma 4 2 4 4 4 2" xfId="6352" xr:uid="{B949FE50-57BB-4481-951E-33646CAC053D}"/>
    <cellStyle name="Comma 4 2 4 4 4 2 2" xfId="9856" xr:uid="{18F36BE6-1974-470B-97FA-F6CE144FEAE5}"/>
    <cellStyle name="Comma 4 2 4 4 4 2 2 2" xfId="20368" xr:uid="{A971D06E-A318-40ED-9842-7E3D2D15A074}"/>
    <cellStyle name="Comma 4 2 4 4 4 2 2 2 2" xfId="30880" xr:uid="{81047055-1FC5-4B5B-AAE7-17886D7D4C78}"/>
    <cellStyle name="Comma 4 2 4 4 4 2 3" xfId="16864" xr:uid="{AEC43DBF-E68A-475D-A887-88E369680FDC}"/>
    <cellStyle name="Comma 4 2 4 4 4 2 3 2" xfId="27376" xr:uid="{03047013-55A1-4B3A-955C-F34508FC7B70}"/>
    <cellStyle name="Comma 4 2 4 4 4 3" xfId="13360" xr:uid="{EBE99C5F-80A2-434D-90E2-7CB09A2FF4DC}"/>
    <cellStyle name="Comma 4 2 4 4 4 3 2" xfId="23872" xr:uid="{0C7C688A-3647-4573-8AB2-2B8C89C53985}"/>
    <cellStyle name="Comma 4 2 4 4 5" xfId="4162" xr:uid="{93D0F0D0-9D03-479F-B35D-447926109767}"/>
    <cellStyle name="Comma 4 2 4 4 5 2" xfId="7666" xr:uid="{35A61112-7DE6-459F-B547-1337619D9422}"/>
    <cellStyle name="Comma 4 2 4 4 5 2 2" xfId="18178" xr:uid="{C18E8D7A-9B41-4091-87CF-C7412CD9FB2E}"/>
    <cellStyle name="Comma 4 2 4 4 5 2 2 2" xfId="28690" xr:uid="{82927D87-3569-4D90-8602-1338735792E4}"/>
    <cellStyle name="Comma 4 2 4 4 5 3" xfId="14674" xr:uid="{05EF52B1-EA4E-4A73-96B2-8A49341C66EB}"/>
    <cellStyle name="Comma 4 2 4 4 5 3 2" xfId="25186" xr:uid="{EC104AFB-B13E-4A50-BD70-5FB5064C367A}"/>
    <cellStyle name="Comma 4 2 4 4 6" xfId="11170" xr:uid="{C04E7067-7769-41DC-AD0E-0E9834EE54DD}"/>
    <cellStyle name="Comma 4 2 4 4 6 2" xfId="21682" xr:uid="{E50F2168-B1B7-4A50-BF01-47D1BCE6ACBC}"/>
    <cellStyle name="Comma 4 2 4 5" xfId="1533" xr:uid="{00000000-0005-0000-0000-0000A8030000}"/>
    <cellStyle name="Comma 4 2 4 5 2" xfId="5038" xr:uid="{E70F03EB-3539-493B-A1F2-7FF6A2605ED6}"/>
    <cellStyle name="Comma 4 2 4 5 2 2" xfId="8542" xr:uid="{9B7D0C3E-2F03-4C46-81CB-C5739B9C9DA1}"/>
    <cellStyle name="Comma 4 2 4 5 2 2 2" xfId="19054" xr:uid="{2A188B16-3573-4BA0-BF1B-4DA6DF98BAF6}"/>
    <cellStyle name="Comma 4 2 4 5 2 2 2 2" xfId="29566" xr:uid="{D4521E94-3254-4928-8C26-4A56E9484163}"/>
    <cellStyle name="Comma 4 2 4 5 2 3" xfId="15550" xr:uid="{6804FBCC-05AD-463A-AF26-9B57CC68DC31}"/>
    <cellStyle name="Comma 4 2 4 5 2 3 2" xfId="26062" xr:uid="{8B973770-D06C-4285-A8A2-F4B79329FA58}"/>
    <cellStyle name="Comma 4 2 4 5 3" xfId="12046" xr:uid="{8D50D6B6-96E6-443A-9FF9-58F2712C2A04}"/>
    <cellStyle name="Comma 4 2 4 5 3 2" xfId="22558" xr:uid="{B7BE7BBC-A655-429E-AD3E-D04B69E871D7}"/>
    <cellStyle name="Comma 4 2 4 6" xfId="3724" xr:uid="{01D79544-83E4-41EA-A63A-2E41F85EC4D1}"/>
    <cellStyle name="Comma 4 2 4 6 2" xfId="7228" xr:uid="{5F490819-C0B5-491C-8BF9-72696C23E496}"/>
    <cellStyle name="Comma 4 2 4 6 2 2" xfId="17740" xr:uid="{A168E2C9-ECBD-4778-BF63-BD36CEA13BEE}"/>
    <cellStyle name="Comma 4 2 4 6 2 2 2" xfId="28252" xr:uid="{D75A158A-A1B8-4153-956E-2BDBB8A5140F}"/>
    <cellStyle name="Comma 4 2 4 6 3" xfId="14236" xr:uid="{EA124B78-AFB8-4821-8752-E419DDB82B05}"/>
    <cellStyle name="Comma 4 2 4 6 3 2" xfId="24748" xr:uid="{4C8BC759-B255-4B32-8253-6331BB00F176}"/>
    <cellStyle name="Comma 4 2 4 7" xfId="10732" xr:uid="{EB9DA5E4-7E27-4746-9C2A-6D0C91CC1E69}"/>
    <cellStyle name="Comma 4 2 4 7 2" xfId="21244" xr:uid="{54E9214B-951C-4EFD-8313-C82A45E9B259}"/>
    <cellStyle name="Comma 4 2 5" xfId="433" xr:uid="{00000000-0005-0000-0000-0000A9030000}"/>
    <cellStyle name="Comma 4 2 5 2" xfId="872" xr:uid="{00000000-0005-0000-0000-0000AA030000}"/>
    <cellStyle name="Comma 4 2 5 2 2" xfId="1310" xr:uid="{00000000-0005-0000-0000-0000AB030000}"/>
    <cellStyle name="Comma 4 2 5 2 2 2" xfId="2625" xr:uid="{00000000-0005-0000-0000-0000AC030000}"/>
    <cellStyle name="Comma 4 2 5 2 2 2 2" xfId="6130" xr:uid="{BB5425BA-B9FF-4152-BF61-7C40C8F1AE02}"/>
    <cellStyle name="Comma 4 2 5 2 2 2 2 2" xfId="9634" xr:uid="{C9DE367D-16C2-42DF-A922-327230E06379}"/>
    <cellStyle name="Comma 4 2 5 2 2 2 2 2 2" xfId="20146" xr:uid="{94DBDF86-E7A0-4806-9173-3A4BC77C83F1}"/>
    <cellStyle name="Comma 4 2 5 2 2 2 2 2 2 2" xfId="30658" xr:uid="{55009BE5-F6E3-460B-AD0F-451E33405F8B}"/>
    <cellStyle name="Comma 4 2 5 2 2 2 2 3" xfId="16642" xr:uid="{B2797523-A928-4270-BF7D-243565EDAB62}"/>
    <cellStyle name="Comma 4 2 5 2 2 2 2 3 2" xfId="27154" xr:uid="{8A2F27EB-8721-426E-AE51-CDE9B3B5E7E6}"/>
    <cellStyle name="Comma 4 2 5 2 2 2 3" xfId="13138" xr:uid="{C2FCA1A3-FB2A-43C0-9A6F-F0FFAFCF23EE}"/>
    <cellStyle name="Comma 4 2 5 2 2 2 3 2" xfId="23650" xr:uid="{42BA37CF-2962-4524-8E44-A7650B0D57D1}"/>
    <cellStyle name="Comma 4 2 5 2 2 3" xfId="3501" xr:uid="{00000000-0005-0000-0000-0000DA010000}"/>
    <cellStyle name="Comma 4 2 5 2 2 3 2" xfId="7006" xr:uid="{C8390BCC-530F-4AAD-B6C3-4DF966E36257}"/>
    <cellStyle name="Comma 4 2 5 2 2 3 2 2" xfId="10510" xr:uid="{1506708C-7BAE-4DCD-990A-016A61959A42}"/>
    <cellStyle name="Comma 4 2 5 2 2 3 2 2 2" xfId="21022" xr:uid="{0FC18571-6A5B-44AE-89B3-34732693243F}"/>
    <cellStyle name="Comma 4 2 5 2 2 3 2 2 2 2" xfId="31534" xr:uid="{075D0066-6C2A-44B1-B4BF-44A47B480E37}"/>
    <cellStyle name="Comma 4 2 5 2 2 3 2 3" xfId="17518" xr:uid="{4A495BC5-F112-4AE6-A365-7776BAF76789}"/>
    <cellStyle name="Comma 4 2 5 2 2 3 2 3 2" xfId="28030" xr:uid="{5DE57ABF-915F-4E08-96FB-7CF75A67E321}"/>
    <cellStyle name="Comma 4 2 5 2 2 3 3" xfId="14014" xr:uid="{32B3C5D6-F858-4F01-86D4-EEA810EBEDF8}"/>
    <cellStyle name="Comma 4 2 5 2 2 3 3 2" xfId="24526" xr:uid="{8D951926-C573-40EC-8EFA-552799E87E4A}"/>
    <cellStyle name="Comma 4 2 5 2 2 4" xfId="4816" xr:uid="{44152029-0111-4755-9B8B-13EE6C1BA003}"/>
    <cellStyle name="Comma 4 2 5 2 2 4 2" xfId="8320" xr:uid="{29547CB3-709C-4A82-88D4-68F187066532}"/>
    <cellStyle name="Comma 4 2 5 2 2 4 2 2" xfId="18832" xr:uid="{91E00BDE-53A0-43B5-A50A-6071C1D12748}"/>
    <cellStyle name="Comma 4 2 5 2 2 4 2 2 2" xfId="29344" xr:uid="{0A5C73CD-7327-4235-952B-4B7618D63650}"/>
    <cellStyle name="Comma 4 2 5 2 2 4 3" xfId="15328" xr:uid="{6EE9F7EA-B506-4E95-AF68-C0BFA73DD791}"/>
    <cellStyle name="Comma 4 2 5 2 2 4 3 2" xfId="25840" xr:uid="{8049F4D3-2BF1-49BA-967F-1138B85690DD}"/>
    <cellStyle name="Comma 4 2 5 2 2 5" xfId="11824" xr:uid="{1B50F133-0A92-477C-989F-276FDE46828C}"/>
    <cellStyle name="Comma 4 2 5 2 2 5 2" xfId="22336" xr:uid="{D6B78730-C839-4E0C-8788-DEF0074CB1F6}"/>
    <cellStyle name="Comma 4 2 5 2 3" xfId="2187" xr:uid="{00000000-0005-0000-0000-0000AD030000}"/>
    <cellStyle name="Comma 4 2 5 2 3 2" xfId="5692" xr:uid="{FACA36AD-460C-4A7B-8F75-A5CEA43A0BAF}"/>
    <cellStyle name="Comma 4 2 5 2 3 2 2" xfId="9196" xr:uid="{F5C05214-49BB-4004-AC2B-998C7116489A}"/>
    <cellStyle name="Comma 4 2 5 2 3 2 2 2" xfId="19708" xr:uid="{499A83B7-6186-4101-91C9-814EF0FDFB07}"/>
    <cellStyle name="Comma 4 2 5 2 3 2 2 2 2" xfId="30220" xr:uid="{97C80595-A8A9-40B3-A6FB-32E21803DFD3}"/>
    <cellStyle name="Comma 4 2 5 2 3 2 3" xfId="16204" xr:uid="{371BB6F0-4024-4FAE-B302-B8160F46EC1C}"/>
    <cellStyle name="Comma 4 2 5 2 3 2 3 2" xfId="26716" xr:uid="{97E39C71-2DCC-4B84-961D-B6A9A9DD72D7}"/>
    <cellStyle name="Comma 4 2 5 2 3 3" xfId="12700" xr:uid="{38A4CEE8-9BF3-40EB-BB36-B6659F1350B4}"/>
    <cellStyle name="Comma 4 2 5 2 3 3 2" xfId="23212" xr:uid="{094A0EB9-26C5-4E48-9435-29215694BACB}"/>
    <cellStyle name="Comma 4 2 5 2 4" xfId="3063" xr:uid="{00000000-0005-0000-0000-0000D9010000}"/>
    <cellStyle name="Comma 4 2 5 2 4 2" xfId="6568" xr:uid="{BB8CB470-D735-475B-A2F0-55987E95F437}"/>
    <cellStyle name="Comma 4 2 5 2 4 2 2" xfId="10072" xr:uid="{E50383CA-B052-4522-B649-8313160C6EAE}"/>
    <cellStyle name="Comma 4 2 5 2 4 2 2 2" xfId="20584" xr:uid="{71D94089-5031-4E24-BBBE-4483052A7094}"/>
    <cellStyle name="Comma 4 2 5 2 4 2 2 2 2" xfId="31096" xr:uid="{36FA1716-F90C-421F-8189-9982EE1FCF90}"/>
    <cellStyle name="Comma 4 2 5 2 4 2 3" xfId="17080" xr:uid="{803A1241-BED2-4370-8842-3D761999F1C2}"/>
    <cellStyle name="Comma 4 2 5 2 4 2 3 2" xfId="27592" xr:uid="{FFEE458A-C5B2-4689-A7D4-AF46FA998A20}"/>
    <cellStyle name="Comma 4 2 5 2 4 3" xfId="13576" xr:uid="{4AD4F813-18C4-4AC4-9EBE-773AC0318995}"/>
    <cellStyle name="Comma 4 2 5 2 4 3 2" xfId="24088" xr:uid="{38839327-B660-451F-B8E3-A51A8D1EA082}"/>
    <cellStyle name="Comma 4 2 5 2 5" xfId="4378" xr:uid="{7EEE2FA9-B480-4EAB-958D-57190C29AD71}"/>
    <cellStyle name="Comma 4 2 5 2 5 2" xfId="7882" xr:uid="{A005160B-AC9D-4AF1-82E6-9252E2E779E3}"/>
    <cellStyle name="Comma 4 2 5 2 5 2 2" xfId="18394" xr:uid="{C3D166D1-8599-4C3E-B1E9-23E8A83C0110}"/>
    <cellStyle name="Comma 4 2 5 2 5 2 2 2" xfId="28906" xr:uid="{8B0D2B61-C981-4486-927D-E9A3B204991C}"/>
    <cellStyle name="Comma 4 2 5 2 5 3" xfId="14890" xr:uid="{6F59D5C7-6453-46BA-ABFD-E1556B64E1B4}"/>
    <cellStyle name="Comma 4 2 5 2 5 3 2" xfId="25402" xr:uid="{4AD0D071-5135-4A80-84BB-E3E2B99B867E}"/>
    <cellStyle name="Comma 4 2 5 2 6" xfId="11386" xr:uid="{AA8BF06C-C99C-4D93-8088-FD9D96F0418F}"/>
    <cellStyle name="Comma 4 2 5 2 6 2" xfId="21898" xr:uid="{5F560159-9129-4721-8239-AD97A61A1BCC}"/>
    <cellStyle name="Comma 4 2 5 3" xfId="1749" xr:uid="{00000000-0005-0000-0000-0000AE030000}"/>
    <cellStyle name="Comma 4 2 5 3 2" xfId="5254" xr:uid="{56D6FE92-A6AC-49B7-A6D2-D2ACF19E9716}"/>
    <cellStyle name="Comma 4 2 5 3 2 2" xfId="8758" xr:uid="{C5C61E57-6ED9-4D05-9204-58B0303B6E1C}"/>
    <cellStyle name="Comma 4 2 5 3 2 2 2" xfId="19270" xr:uid="{56613DE9-966B-492D-A41B-8D6124D70FA1}"/>
    <cellStyle name="Comma 4 2 5 3 2 2 2 2" xfId="29782" xr:uid="{CA068520-A371-4D89-8A36-AF19591BB483}"/>
    <cellStyle name="Comma 4 2 5 3 2 3" xfId="15766" xr:uid="{9847E92F-2154-4500-B53D-A7DAD85E41EA}"/>
    <cellStyle name="Comma 4 2 5 3 2 3 2" xfId="26278" xr:uid="{BDD79DE0-FD4F-43A0-9B92-E6715C56C289}"/>
    <cellStyle name="Comma 4 2 5 3 3" xfId="12262" xr:uid="{3711EB77-CC8B-40DC-8B01-E08F17E50599}"/>
    <cellStyle name="Comma 4 2 5 3 3 2" xfId="22774" xr:uid="{C5758F82-D172-4616-AA2E-C8640DA79ED9}"/>
    <cellStyle name="Comma 4 2 5 4" xfId="3940" xr:uid="{48980FC0-A183-4147-902F-7FE6253F1F8E}"/>
    <cellStyle name="Comma 4 2 5 4 2" xfId="7444" xr:uid="{CAD2AB2F-411C-4321-9B3A-3B31B9BAE363}"/>
    <cellStyle name="Comma 4 2 5 4 2 2" xfId="17956" xr:uid="{54A09488-9E97-445C-8491-944A0461CA86}"/>
    <cellStyle name="Comma 4 2 5 4 2 2 2" xfId="28468" xr:uid="{F43F2B6E-D2BC-48DD-B3D6-C09066519F32}"/>
    <cellStyle name="Comma 4 2 5 4 3" xfId="14452" xr:uid="{AEBBA150-94FE-4705-845D-4BCD33D1BC64}"/>
    <cellStyle name="Comma 4 2 5 4 3 2" xfId="24964" xr:uid="{448B7A3A-45D1-48B2-957A-7C4EEDE7BCDB}"/>
    <cellStyle name="Comma 4 2 5 5" xfId="10948" xr:uid="{3B790A3F-256C-4691-9CCC-9932F0E77BA3}"/>
    <cellStyle name="Comma 4 2 5 5 2" xfId="21460" xr:uid="{66A84FEA-AE37-444A-8228-3DA5D20CD35C}"/>
    <cellStyle name="Comma 4 2 6" xfId="289" xr:uid="{00000000-0005-0000-0000-0000AF030000}"/>
    <cellStyle name="Comma 4 2 6 2" xfId="728" xr:uid="{00000000-0005-0000-0000-0000B0030000}"/>
    <cellStyle name="Comma 4 2 6 2 2" xfId="1166" xr:uid="{00000000-0005-0000-0000-0000B1030000}"/>
    <cellStyle name="Comma 4 2 6 2 2 2" xfId="2481" xr:uid="{00000000-0005-0000-0000-0000B2030000}"/>
    <cellStyle name="Comma 4 2 6 2 2 2 2" xfId="5986" xr:uid="{837ABCCA-0041-4398-A802-456E7F2B7366}"/>
    <cellStyle name="Comma 4 2 6 2 2 2 2 2" xfId="9490" xr:uid="{61E9478E-39B7-4A82-8F39-2ED6C40BA047}"/>
    <cellStyle name="Comma 4 2 6 2 2 2 2 2 2" xfId="20002" xr:uid="{C45FE2C1-1DEE-406E-97FC-79301CE63A4B}"/>
    <cellStyle name="Comma 4 2 6 2 2 2 2 2 2 2" xfId="30514" xr:uid="{4B6E08CC-0F45-4838-97B0-F5B7218A0F16}"/>
    <cellStyle name="Comma 4 2 6 2 2 2 2 3" xfId="16498" xr:uid="{C5B5FB47-54BF-4D92-808C-C4BF14894928}"/>
    <cellStyle name="Comma 4 2 6 2 2 2 2 3 2" xfId="27010" xr:uid="{662AB01D-7EA6-4353-8D49-D035AD23DA3D}"/>
    <cellStyle name="Comma 4 2 6 2 2 2 3" xfId="12994" xr:uid="{5CE9C54D-FAE3-44AE-8FAB-A54C7C98ACDA}"/>
    <cellStyle name="Comma 4 2 6 2 2 2 3 2" xfId="23506" xr:uid="{7FA1ACEF-922A-4FF8-8123-D0E57B067716}"/>
    <cellStyle name="Comma 4 2 6 2 2 3" xfId="3357" xr:uid="{00000000-0005-0000-0000-0000DD010000}"/>
    <cellStyle name="Comma 4 2 6 2 2 3 2" xfId="6862" xr:uid="{992334DA-347D-45FF-87D3-F8C9D780E521}"/>
    <cellStyle name="Comma 4 2 6 2 2 3 2 2" xfId="10366" xr:uid="{5BE97F6B-B456-4CBB-AEC1-C9EACED5E59B}"/>
    <cellStyle name="Comma 4 2 6 2 2 3 2 2 2" xfId="20878" xr:uid="{B4D1C61F-4FFF-4EF8-BB76-7B3846AC447C}"/>
    <cellStyle name="Comma 4 2 6 2 2 3 2 2 2 2" xfId="31390" xr:uid="{578BB040-7428-4523-B3BB-EB9E08AAB0CD}"/>
    <cellStyle name="Comma 4 2 6 2 2 3 2 3" xfId="17374" xr:uid="{0390E26A-EF01-449D-8EEC-098B01EB465A}"/>
    <cellStyle name="Comma 4 2 6 2 2 3 2 3 2" xfId="27886" xr:uid="{C715FE89-DBEB-4433-8234-80721F5AE88E}"/>
    <cellStyle name="Comma 4 2 6 2 2 3 3" xfId="13870" xr:uid="{1A8BF3C4-0330-4284-B1EB-C39182E10C80}"/>
    <cellStyle name="Comma 4 2 6 2 2 3 3 2" xfId="24382" xr:uid="{DE8893FE-9317-4DF4-A3E3-28CEB86C431D}"/>
    <cellStyle name="Comma 4 2 6 2 2 4" xfId="4672" xr:uid="{343172BF-1D5B-4C14-B3E0-B0EC77D51825}"/>
    <cellStyle name="Comma 4 2 6 2 2 4 2" xfId="8176" xr:uid="{47DA7377-BF00-4764-99D0-BB861EACDC47}"/>
    <cellStyle name="Comma 4 2 6 2 2 4 2 2" xfId="18688" xr:uid="{C7F27154-0747-4B2E-9F87-9A32E4C12969}"/>
    <cellStyle name="Comma 4 2 6 2 2 4 2 2 2" xfId="29200" xr:uid="{E68A7C42-3EEE-4ECF-B14D-2F81121A6B77}"/>
    <cellStyle name="Comma 4 2 6 2 2 4 3" xfId="15184" xr:uid="{50EBE91A-D150-4F34-BB05-E349E6A5C8CC}"/>
    <cellStyle name="Comma 4 2 6 2 2 4 3 2" xfId="25696" xr:uid="{B680CF20-D611-4F35-B7FA-CE0E778F73AE}"/>
    <cellStyle name="Comma 4 2 6 2 2 5" xfId="11680" xr:uid="{0A89E142-BE25-41BE-99DF-3FC88933EE1B}"/>
    <cellStyle name="Comma 4 2 6 2 2 5 2" xfId="22192" xr:uid="{0E8B87F0-F384-4F37-A1F5-4AB7734955AC}"/>
    <cellStyle name="Comma 4 2 6 2 3" xfId="2043" xr:uid="{00000000-0005-0000-0000-0000B3030000}"/>
    <cellStyle name="Comma 4 2 6 2 3 2" xfId="5548" xr:uid="{D42F7869-D3DA-4711-9392-1610A04CF600}"/>
    <cellStyle name="Comma 4 2 6 2 3 2 2" xfId="9052" xr:uid="{221F79AA-930D-4013-A8C5-148A3A22B7A2}"/>
    <cellStyle name="Comma 4 2 6 2 3 2 2 2" xfId="19564" xr:uid="{C23CC3CD-6543-431F-BEAB-6E3F79CF9D00}"/>
    <cellStyle name="Comma 4 2 6 2 3 2 2 2 2" xfId="30076" xr:uid="{D577D39C-4731-4798-8597-9AF1E7E6EB72}"/>
    <cellStyle name="Comma 4 2 6 2 3 2 3" xfId="16060" xr:uid="{CCC8D462-150E-4546-859C-B0F4F9B90E93}"/>
    <cellStyle name="Comma 4 2 6 2 3 2 3 2" xfId="26572" xr:uid="{D2849E6F-C68A-47F6-8ECB-F0823956BF2A}"/>
    <cellStyle name="Comma 4 2 6 2 3 3" xfId="12556" xr:uid="{F41668FF-DB69-43C0-88AF-AC6921900828}"/>
    <cellStyle name="Comma 4 2 6 2 3 3 2" xfId="23068" xr:uid="{63889400-495D-41F7-BB70-9EFA77761D74}"/>
    <cellStyle name="Comma 4 2 6 2 4" xfId="2919" xr:uid="{00000000-0005-0000-0000-0000DC010000}"/>
    <cellStyle name="Comma 4 2 6 2 4 2" xfId="6424" xr:uid="{D2E03E4C-D015-4BD8-92FC-26962DA4E9CC}"/>
    <cellStyle name="Comma 4 2 6 2 4 2 2" xfId="9928" xr:uid="{C553BAC3-F530-47A5-8487-345E3C29AA63}"/>
    <cellStyle name="Comma 4 2 6 2 4 2 2 2" xfId="20440" xr:uid="{46DB624C-2E84-4305-B275-C128C93439E4}"/>
    <cellStyle name="Comma 4 2 6 2 4 2 2 2 2" xfId="30952" xr:uid="{B70637C7-42E7-44AE-80C0-CFD7F5770CE7}"/>
    <cellStyle name="Comma 4 2 6 2 4 2 3" xfId="16936" xr:uid="{78D2EAA2-2EF5-4E84-8898-BFF2F6B33DC2}"/>
    <cellStyle name="Comma 4 2 6 2 4 2 3 2" xfId="27448" xr:uid="{44B3F6F5-6F8F-46AD-AFAE-66555EFC7930}"/>
    <cellStyle name="Comma 4 2 6 2 4 3" xfId="13432" xr:uid="{132404AE-CDD9-4954-9279-ADA86A11E930}"/>
    <cellStyle name="Comma 4 2 6 2 4 3 2" xfId="23944" xr:uid="{ABE6D56F-8190-415E-B23D-B437E4B2EDF5}"/>
    <cellStyle name="Comma 4 2 6 2 5" xfId="4234" xr:uid="{BCF6F87C-E6EF-4763-9B4F-9BEECCEC50B7}"/>
    <cellStyle name="Comma 4 2 6 2 5 2" xfId="7738" xr:uid="{4058F5F2-947C-4946-A977-3A42F89EE911}"/>
    <cellStyle name="Comma 4 2 6 2 5 2 2" xfId="18250" xr:uid="{5EBC738B-EC13-4696-8BF1-B3E93CEC51F7}"/>
    <cellStyle name="Comma 4 2 6 2 5 2 2 2" xfId="28762" xr:uid="{5FF3B47E-F0CE-407F-A4E4-B661C14F62E0}"/>
    <cellStyle name="Comma 4 2 6 2 5 3" xfId="14746" xr:uid="{4A644B9E-5135-477A-95A3-0237C5BC2349}"/>
    <cellStyle name="Comma 4 2 6 2 5 3 2" xfId="25258" xr:uid="{B1783ABA-826D-4D18-9613-740B705492DD}"/>
    <cellStyle name="Comma 4 2 6 2 6" xfId="11242" xr:uid="{6F7C0E52-A432-45A4-B9C4-043251829303}"/>
    <cellStyle name="Comma 4 2 6 2 6 2" xfId="21754" xr:uid="{D7C9A057-2E09-4857-801D-66B463B0AE5E}"/>
    <cellStyle name="Comma 4 2 6 3" xfId="1605" xr:uid="{00000000-0005-0000-0000-0000B4030000}"/>
    <cellStyle name="Comma 4 2 6 3 2" xfId="5110" xr:uid="{A82FF330-C7E4-4793-9708-391693E27B75}"/>
    <cellStyle name="Comma 4 2 6 3 2 2" xfId="8614" xr:uid="{8ECB0082-6399-48DE-8AEA-B09980EC5582}"/>
    <cellStyle name="Comma 4 2 6 3 2 2 2" xfId="19126" xr:uid="{AA804C0D-C86B-4869-810C-5910424409C1}"/>
    <cellStyle name="Comma 4 2 6 3 2 2 2 2" xfId="29638" xr:uid="{2302DE0C-027B-456A-8DCF-9B118E01EDD6}"/>
    <cellStyle name="Comma 4 2 6 3 2 3" xfId="15622" xr:uid="{843D5556-59A4-40AC-8397-65B6A7B8F2F7}"/>
    <cellStyle name="Comma 4 2 6 3 2 3 2" xfId="26134" xr:uid="{9316527C-2904-48F2-BC7B-D713263AB9D4}"/>
    <cellStyle name="Comma 4 2 6 3 3" xfId="12118" xr:uid="{00A51E9B-616F-4890-8E75-A1B48D354126}"/>
    <cellStyle name="Comma 4 2 6 3 3 2" xfId="22630" xr:uid="{4DDB64FB-9D35-44D4-B70C-9749C0CA650A}"/>
    <cellStyle name="Comma 4 2 6 4" xfId="3796" xr:uid="{10D98832-25A6-454B-AE37-75767F8F9A5E}"/>
    <cellStyle name="Comma 4 2 6 4 2" xfId="7300" xr:uid="{1D46534D-1714-4B8F-98EA-26C9EFEF154E}"/>
    <cellStyle name="Comma 4 2 6 4 2 2" xfId="17812" xr:uid="{B7A3C164-FFA6-474F-8195-736331E52C27}"/>
    <cellStyle name="Comma 4 2 6 4 2 2 2" xfId="28324" xr:uid="{0FA35EB2-9159-4B37-B15B-D07B9246D35F}"/>
    <cellStyle name="Comma 4 2 6 4 3" xfId="14308" xr:uid="{C524B5CA-19AA-42E1-996A-3FBF905319C1}"/>
    <cellStyle name="Comma 4 2 6 4 3 2" xfId="24820" xr:uid="{08A8AA43-B1C5-45F6-AD68-CDB3B3122ECB}"/>
    <cellStyle name="Comma 4 2 6 5" xfId="10804" xr:uid="{3D65662A-4ADD-45D5-BFD1-9ED48AEF26C8}"/>
    <cellStyle name="Comma 4 2 6 5 2" xfId="21316" xr:uid="{598FE877-6C52-4FD1-AEDA-9DB1DF17AFF5}"/>
    <cellStyle name="Comma 4 2 7" xfId="584" xr:uid="{00000000-0005-0000-0000-0000B5030000}"/>
    <cellStyle name="Comma 4 2 7 2" xfId="1022" xr:uid="{00000000-0005-0000-0000-0000B6030000}"/>
    <cellStyle name="Comma 4 2 7 2 2" xfId="2337" xr:uid="{00000000-0005-0000-0000-0000B7030000}"/>
    <cellStyle name="Comma 4 2 7 2 2 2" xfId="5842" xr:uid="{C3490CC0-2CBA-441B-A71E-16A21675387E}"/>
    <cellStyle name="Comma 4 2 7 2 2 2 2" xfId="9346" xr:uid="{5E7A15FD-4AE8-41C4-88AC-A703D3909D57}"/>
    <cellStyle name="Comma 4 2 7 2 2 2 2 2" xfId="19858" xr:uid="{982B6D49-37EF-43B7-91CE-9E2494490D0F}"/>
    <cellStyle name="Comma 4 2 7 2 2 2 2 2 2" xfId="30370" xr:uid="{68AD2FD4-69BE-48BE-AA7B-0B326B034264}"/>
    <cellStyle name="Comma 4 2 7 2 2 2 3" xfId="16354" xr:uid="{E6C68B7A-C6A6-4DB5-AEBA-39A76D886FB8}"/>
    <cellStyle name="Comma 4 2 7 2 2 2 3 2" xfId="26866" xr:uid="{081605A2-E939-4562-8678-337361D79EA7}"/>
    <cellStyle name="Comma 4 2 7 2 2 3" xfId="12850" xr:uid="{00B28320-BC99-4B61-9297-42811FC374AF}"/>
    <cellStyle name="Comma 4 2 7 2 2 3 2" xfId="23362" xr:uid="{9091F9CD-71AE-4036-9FAE-6EC645BC441C}"/>
    <cellStyle name="Comma 4 2 7 2 3" xfId="3213" xr:uid="{00000000-0005-0000-0000-0000DF010000}"/>
    <cellStyle name="Comma 4 2 7 2 3 2" xfId="6718" xr:uid="{87063ABD-E4B0-452B-A5C7-55CE5F035A61}"/>
    <cellStyle name="Comma 4 2 7 2 3 2 2" xfId="10222" xr:uid="{E01F8926-5E80-4D20-B92C-204826B09004}"/>
    <cellStyle name="Comma 4 2 7 2 3 2 2 2" xfId="20734" xr:uid="{923A7FE3-9EB1-4901-B6CD-0C24F43AAA5C}"/>
    <cellStyle name="Comma 4 2 7 2 3 2 2 2 2" xfId="31246" xr:uid="{227E40AB-2E0D-4B6F-90B2-FE93566AB8AA}"/>
    <cellStyle name="Comma 4 2 7 2 3 2 3" xfId="17230" xr:uid="{9A46DA0C-A778-4452-8658-07BF483284F2}"/>
    <cellStyle name="Comma 4 2 7 2 3 2 3 2" xfId="27742" xr:uid="{721ED6FD-63C2-41AE-8701-000FCC7A02D0}"/>
    <cellStyle name="Comma 4 2 7 2 3 3" xfId="13726" xr:uid="{64D3335E-C54C-4A89-8FB4-AE06A4D775AD}"/>
    <cellStyle name="Comma 4 2 7 2 3 3 2" xfId="24238" xr:uid="{0486824F-5C35-469B-89EC-2E995D8CC331}"/>
    <cellStyle name="Comma 4 2 7 2 4" xfId="4528" xr:uid="{43054961-CE4D-4984-A38D-D39E801FD9F9}"/>
    <cellStyle name="Comma 4 2 7 2 4 2" xfId="8032" xr:uid="{5CF5E923-EA75-4842-88DF-91FA5F9D613E}"/>
    <cellStyle name="Comma 4 2 7 2 4 2 2" xfId="18544" xr:uid="{264C7C9D-0640-4CF8-B816-13C3AB99A95F}"/>
    <cellStyle name="Comma 4 2 7 2 4 2 2 2" xfId="29056" xr:uid="{89824C75-63D7-4C3D-AF69-D9307BFA3E4A}"/>
    <cellStyle name="Comma 4 2 7 2 4 3" xfId="15040" xr:uid="{38F9FB13-3DCA-4861-87A6-D8FF4192ABB3}"/>
    <cellStyle name="Comma 4 2 7 2 4 3 2" xfId="25552" xr:uid="{1FB0436D-EFBC-4F25-B47B-BDC99EF52010}"/>
    <cellStyle name="Comma 4 2 7 2 5" xfId="11536" xr:uid="{7F10FE7B-9F8D-42F3-99F9-D12A24055139}"/>
    <cellStyle name="Comma 4 2 7 2 5 2" xfId="22048" xr:uid="{C92E32F4-1249-44CE-8220-A53ED990BC9A}"/>
    <cellStyle name="Comma 4 2 7 3" xfId="1899" xr:uid="{00000000-0005-0000-0000-0000B8030000}"/>
    <cellStyle name="Comma 4 2 7 3 2" xfId="5404" xr:uid="{DC864748-F601-4D96-952A-F86A77D06BBE}"/>
    <cellStyle name="Comma 4 2 7 3 2 2" xfId="8908" xr:uid="{367AC05D-D5FD-4134-8A4B-7DBB0C8BDA4F}"/>
    <cellStyle name="Comma 4 2 7 3 2 2 2" xfId="19420" xr:uid="{74198692-3DE4-4C46-94EC-03740430D6BE}"/>
    <cellStyle name="Comma 4 2 7 3 2 2 2 2" xfId="29932" xr:uid="{B424D18D-3580-45F5-B93E-1240E36627CF}"/>
    <cellStyle name="Comma 4 2 7 3 2 3" xfId="15916" xr:uid="{78CE3A8A-F3FC-4B46-A0B2-34CB33912837}"/>
    <cellStyle name="Comma 4 2 7 3 2 3 2" xfId="26428" xr:uid="{0C3DF295-E06A-4F11-9A86-54812E00D065}"/>
    <cellStyle name="Comma 4 2 7 3 3" xfId="12412" xr:uid="{01AA0CC7-9C22-4348-AD6C-A1FD88FAD460}"/>
    <cellStyle name="Comma 4 2 7 3 3 2" xfId="22924" xr:uid="{A70632BF-4758-4BA1-94F2-464BD10454FC}"/>
    <cellStyle name="Comma 4 2 7 4" xfId="2775" xr:uid="{00000000-0005-0000-0000-0000DE010000}"/>
    <cellStyle name="Comma 4 2 7 4 2" xfId="6280" xr:uid="{AD912E67-8B2C-4DEF-B3C1-CAB645F0EA85}"/>
    <cellStyle name="Comma 4 2 7 4 2 2" xfId="9784" xr:uid="{5F265881-0894-46D3-8F13-8995E49866C3}"/>
    <cellStyle name="Comma 4 2 7 4 2 2 2" xfId="20296" xr:uid="{97662F48-F5C6-4805-99E0-E93D025DB31A}"/>
    <cellStyle name="Comma 4 2 7 4 2 2 2 2" xfId="30808" xr:uid="{E937FB46-B875-464D-AF41-4688BA5C6273}"/>
    <cellStyle name="Comma 4 2 7 4 2 3" xfId="16792" xr:uid="{F94BEFEC-4B00-4AEB-89B4-A351E7BC8A88}"/>
    <cellStyle name="Comma 4 2 7 4 2 3 2" xfId="27304" xr:uid="{C61C5FB4-E6ED-40AF-B14A-878FD887D933}"/>
    <cellStyle name="Comma 4 2 7 4 3" xfId="13288" xr:uid="{2161FDA2-A6AF-4AC6-9856-6F0D7FBA4574}"/>
    <cellStyle name="Comma 4 2 7 4 3 2" xfId="23800" xr:uid="{2009BC29-7643-42FF-AE6D-85FE029236CA}"/>
    <cellStyle name="Comma 4 2 7 5" xfId="4090" xr:uid="{D20307FC-61FF-498D-9274-70CC64393E4E}"/>
    <cellStyle name="Comma 4 2 7 5 2" xfId="7594" xr:uid="{B17E03A1-4E07-4BFB-B1A4-2A0BD6488C81}"/>
    <cellStyle name="Comma 4 2 7 5 2 2" xfId="18106" xr:uid="{55F873E4-D35B-477E-8A2E-E04256FEA0CC}"/>
    <cellStyle name="Comma 4 2 7 5 2 2 2" xfId="28618" xr:uid="{F43972A3-1715-45F4-996D-1892DDB104C1}"/>
    <cellStyle name="Comma 4 2 7 5 3" xfId="14602" xr:uid="{AD0CEDB7-0311-4397-B719-CD0A0305ECCC}"/>
    <cellStyle name="Comma 4 2 7 5 3 2" xfId="25114" xr:uid="{AB3FF552-359C-4337-ABDE-8AFF5327BC68}"/>
    <cellStyle name="Comma 4 2 7 6" xfId="11098" xr:uid="{B7B85B90-346F-4A52-A366-CFDBEFDF234C}"/>
    <cellStyle name="Comma 4 2 7 6 2" xfId="21610" xr:uid="{7C3E705C-0C1D-4A1C-B35C-18974FAAB459}"/>
    <cellStyle name="Comma 4 2 8" xfId="1461" xr:uid="{00000000-0005-0000-0000-0000B9030000}"/>
    <cellStyle name="Comma 4 2 8 2" xfId="4966" xr:uid="{6716FB33-2570-40B0-AC4A-FD8D31F78EC5}"/>
    <cellStyle name="Comma 4 2 8 2 2" xfId="8470" xr:uid="{0E75D0DE-F04E-41ED-843E-2B20FB127BA3}"/>
    <cellStyle name="Comma 4 2 8 2 2 2" xfId="18982" xr:uid="{1176A53A-42AC-4F55-BF60-CC65483CA5D0}"/>
    <cellStyle name="Comma 4 2 8 2 2 2 2" xfId="29494" xr:uid="{94527767-9647-497B-A877-F1D4CB2AE62D}"/>
    <cellStyle name="Comma 4 2 8 2 3" xfId="15478" xr:uid="{0A19528B-5387-4F97-A205-A277161A03B7}"/>
    <cellStyle name="Comma 4 2 8 2 3 2" xfId="25990" xr:uid="{473C46D5-9F31-403A-97E3-43084D708779}"/>
    <cellStyle name="Comma 4 2 8 3" xfId="11974" xr:uid="{5D0EA57B-9550-4503-8A57-2299A8A7713D}"/>
    <cellStyle name="Comma 4 2 8 3 2" xfId="22486" xr:uid="{879288E2-42C9-4822-A30F-BB562C982BE7}"/>
    <cellStyle name="Comma 4 2 9" xfId="3652" xr:uid="{C431FFEC-C7DA-424F-ACD4-55D2D3DBDCB4}"/>
    <cellStyle name="Comma 4 2 9 2" xfId="7156" xr:uid="{E035D554-642B-4B7C-AAC3-5DFE9165521C}"/>
    <cellStyle name="Comma 4 2 9 2 2" xfId="17668" xr:uid="{087AD538-704F-4465-A5EC-4BE3B8ACADA0}"/>
    <cellStyle name="Comma 4 2 9 2 2 2" xfId="28180" xr:uid="{EE388DA7-EF69-448E-B99D-8F00F3513274}"/>
    <cellStyle name="Comma 4 2 9 3" xfId="14164" xr:uid="{7465C048-4A50-4828-AC9D-E1590F76402D}"/>
    <cellStyle name="Comma 4 2 9 3 2" xfId="24676" xr:uid="{D6D10BD4-76C4-4387-8B21-A49361C87D64}"/>
    <cellStyle name="Comma 4 3" xfId="19" xr:uid="{00000000-0005-0000-0000-0000BA030000}"/>
    <cellStyle name="Comma 4 3 2" xfId="158" xr:uid="{00000000-0005-0000-0000-0000BB030000}"/>
    <cellStyle name="Comma 4 3 2 2" xfId="251" xr:uid="{00000000-0005-0000-0000-0000BC030000}"/>
    <cellStyle name="Comma 4 3 2 2 2" xfId="539" xr:uid="{00000000-0005-0000-0000-0000BD030000}"/>
    <cellStyle name="Comma 4 3 2 2 2 2" xfId="978" xr:uid="{00000000-0005-0000-0000-0000BE030000}"/>
    <cellStyle name="Comma 4 3 2 2 2 2 2" xfId="1416" xr:uid="{00000000-0005-0000-0000-0000BF030000}"/>
    <cellStyle name="Comma 4 3 2 2 2 2 2 2" xfId="2731" xr:uid="{00000000-0005-0000-0000-0000C0030000}"/>
    <cellStyle name="Comma 4 3 2 2 2 2 2 2 2" xfId="6236" xr:uid="{CB9528CC-3437-4C40-9BAA-AB4CCC39E8DD}"/>
    <cellStyle name="Comma 4 3 2 2 2 2 2 2 2 2" xfId="9740" xr:uid="{61BE6B27-4B29-497E-8DFA-94521DEEA6A6}"/>
    <cellStyle name="Comma 4 3 2 2 2 2 2 2 2 2 2" xfId="20252" xr:uid="{C9E2F7FF-2E8C-4317-B21A-7F0AB6052037}"/>
    <cellStyle name="Comma 4 3 2 2 2 2 2 2 2 2 2 2" xfId="30764" xr:uid="{7544D329-1553-428A-84D8-D0DAD5AE46D3}"/>
    <cellStyle name="Comma 4 3 2 2 2 2 2 2 2 3" xfId="16748" xr:uid="{2BAE08A0-8622-4E1E-863E-EFB49BBD89F0}"/>
    <cellStyle name="Comma 4 3 2 2 2 2 2 2 2 3 2" xfId="27260" xr:uid="{CC4E0554-8CD2-42B9-9DA7-8A8AF176B5AA}"/>
    <cellStyle name="Comma 4 3 2 2 2 2 2 2 3" xfId="13244" xr:uid="{F34573CF-12CC-48AB-9FED-4A4BF821C17F}"/>
    <cellStyle name="Comma 4 3 2 2 2 2 2 2 3 2" xfId="23756" xr:uid="{E8981EE7-5FC9-4E08-AC84-2A109C564929}"/>
    <cellStyle name="Comma 4 3 2 2 2 2 2 3" xfId="3607" xr:uid="{00000000-0005-0000-0000-0000E5010000}"/>
    <cellStyle name="Comma 4 3 2 2 2 2 2 3 2" xfId="7112" xr:uid="{97A5E888-B808-4C9A-B29D-E2AF934918B2}"/>
    <cellStyle name="Comma 4 3 2 2 2 2 2 3 2 2" xfId="10616" xr:uid="{1E9F2D44-DC58-4115-BC6E-1EDDC3158D84}"/>
    <cellStyle name="Comma 4 3 2 2 2 2 2 3 2 2 2" xfId="21128" xr:uid="{99B5D78B-C3BD-48C8-AAC3-93F172CA9108}"/>
    <cellStyle name="Comma 4 3 2 2 2 2 2 3 2 2 2 2" xfId="31640" xr:uid="{02E4AEE2-DE39-4766-BEFD-B2EA32ED4FE7}"/>
    <cellStyle name="Comma 4 3 2 2 2 2 2 3 2 3" xfId="17624" xr:uid="{D080891A-5420-41F8-AD02-709525331808}"/>
    <cellStyle name="Comma 4 3 2 2 2 2 2 3 2 3 2" xfId="28136" xr:uid="{DEE22CEC-F6E1-4EF9-9A2F-DD61CB24D93B}"/>
    <cellStyle name="Comma 4 3 2 2 2 2 2 3 3" xfId="14120" xr:uid="{8383A418-7F71-4055-908D-EC49F8437CCE}"/>
    <cellStyle name="Comma 4 3 2 2 2 2 2 3 3 2" xfId="24632" xr:uid="{7588F05D-8FC1-415B-8152-39B9FC27D0D4}"/>
    <cellStyle name="Comma 4 3 2 2 2 2 2 4" xfId="4922" xr:uid="{36F30213-1ECE-4B9E-8AA2-2FDAC27C960C}"/>
    <cellStyle name="Comma 4 3 2 2 2 2 2 4 2" xfId="8426" xr:uid="{184D8FA6-EC3F-4629-A84D-AF6C6A10B17B}"/>
    <cellStyle name="Comma 4 3 2 2 2 2 2 4 2 2" xfId="18938" xr:uid="{05BD5EE4-B92C-4221-960A-5D97180AA5A3}"/>
    <cellStyle name="Comma 4 3 2 2 2 2 2 4 2 2 2" xfId="29450" xr:uid="{3826C288-043D-4F9E-8D87-F7DD1D006F81}"/>
    <cellStyle name="Comma 4 3 2 2 2 2 2 4 3" xfId="15434" xr:uid="{BFBF83D3-E491-4F3B-B153-CFA90324FF47}"/>
    <cellStyle name="Comma 4 3 2 2 2 2 2 4 3 2" xfId="25946" xr:uid="{B79CBDC5-E0EF-4A01-B117-B977B93D541F}"/>
    <cellStyle name="Comma 4 3 2 2 2 2 2 5" xfId="11930" xr:uid="{78CEE02A-74C4-417A-9FEB-628F66BAE6D6}"/>
    <cellStyle name="Comma 4 3 2 2 2 2 2 5 2" xfId="22442" xr:uid="{68C49618-CA15-4975-BBB2-82B3B926C9B4}"/>
    <cellStyle name="Comma 4 3 2 2 2 2 3" xfId="2293" xr:uid="{00000000-0005-0000-0000-0000C1030000}"/>
    <cellStyle name="Comma 4 3 2 2 2 2 3 2" xfId="5798" xr:uid="{B91F379E-5C17-4485-860B-CF7A7939EC76}"/>
    <cellStyle name="Comma 4 3 2 2 2 2 3 2 2" xfId="9302" xr:uid="{A834B5E4-D703-40DE-AEFE-734F1CE91192}"/>
    <cellStyle name="Comma 4 3 2 2 2 2 3 2 2 2" xfId="19814" xr:uid="{D965B391-4C03-48D1-A70B-A22FB0E910E4}"/>
    <cellStyle name="Comma 4 3 2 2 2 2 3 2 2 2 2" xfId="30326" xr:uid="{53FC1E8B-6DB9-4922-A255-61995D05DD49}"/>
    <cellStyle name="Comma 4 3 2 2 2 2 3 2 3" xfId="16310" xr:uid="{16487352-3C47-4A8C-991C-CC127297ADF2}"/>
    <cellStyle name="Comma 4 3 2 2 2 2 3 2 3 2" xfId="26822" xr:uid="{560F704D-BB8E-41D7-A7B2-703BAB3B8173}"/>
    <cellStyle name="Comma 4 3 2 2 2 2 3 3" xfId="12806" xr:uid="{E0F6DB4F-3521-45B9-B29D-773CDA5F7444}"/>
    <cellStyle name="Comma 4 3 2 2 2 2 3 3 2" xfId="23318" xr:uid="{71736E7B-0425-4F60-8F8C-17E7C88DBC47}"/>
    <cellStyle name="Comma 4 3 2 2 2 2 4" xfId="3169" xr:uid="{00000000-0005-0000-0000-0000E4010000}"/>
    <cellStyle name="Comma 4 3 2 2 2 2 4 2" xfId="6674" xr:uid="{C2ADE87F-88E9-4D89-A036-CEEAFDF2F94A}"/>
    <cellStyle name="Comma 4 3 2 2 2 2 4 2 2" xfId="10178" xr:uid="{20A83693-AA51-4536-811E-333369C79713}"/>
    <cellStyle name="Comma 4 3 2 2 2 2 4 2 2 2" xfId="20690" xr:uid="{83A4A12B-BA58-4333-946E-DF11DBDAAAB4}"/>
    <cellStyle name="Comma 4 3 2 2 2 2 4 2 2 2 2" xfId="31202" xr:uid="{BE989232-B79B-415C-B597-68F7BF96C018}"/>
    <cellStyle name="Comma 4 3 2 2 2 2 4 2 3" xfId="17186" xr:uid="{AC45D726-6023-43B1-97C3-6AC22E35AC4B}"/>
    <cellStyle name="Comma 4 3 2 2 2 2 4 2 3 2" xfId="27698" xr:uid="{45977389-544F-458B-A144-08504355DB80}"/>
    <cellStyle name="Comma 4 3 2 2 2 2 4 3" xfId="13682" xr:uid="{E57A06F3-69AD-49AA-B122-111AB6C27A5E}"/>
    <cellStyle name="Comma 4 3 2 2 2 2 4 3 2" xfId="24194" xr:uid="{2FF784E2-EBC8-4862-A5C8-E043D454C793}"/>
    <cellStyle name="Comma 4 3 2 2 2 2 5" xfId="4484" xr:uid="{BDB7C8C5-FF8E-41B9-BAC5-952B3133C8CA}"/>
    <cellStyle name="Comma 4 3 2 2 2 2 5 2" xfId="7988" xr:uid="{E5273CDE-DA1A-48BB-AB76-91137EC34E8C}"/>
    <cellStyle name="Comma 4 3 2 2 2 2 5 2 2" xfId="18500" xr:uid="{A93229B8-370B-4154-96FE-6FFBA4FD5181}"/>
    <cellStyle name="Comma 4 3 2 2 2 2 5 2 2 2" xfId="29012" xr:uid="{CC75A403-74B9-4DC0-B606-CAC21A301E03}"/>
    <cellStyle name="Comma 4 3 2 2 2 2 5 3" xfId="14996" xr:uid="{E936FDD8-10AC-4C1F-9A3C-4300F267869E}"/>
    <cellStyle name="Comma 4 3 2 2 2 2 5 3 2" xfId="25508" xr:uid="{D3752245-3963-4A1B-8F9B-85B4031241F1}"/>
    <cellStyle name="Comma 4 3 2 2 2 2 6" xfId="11492" xr:uid="{96E19334-68A5-45F2-BF46-3C725864467C}"/>
    <cellStyle name="Comma 4 3 2 2 2 2 6 2" xfId="22004" xr:uid="{1233EEB7-C007-4FFB-A3CA-CF47297FFFED}"/>
    <cellStyle name="Comma 4 3 2 2 2 3" xfId="1855" xr:uid="{00000000-0005-0000-0000-0000C2030000}"/>
    <cellStyle name="Comma 4 3 2 2 2 3 2" xfId="5360" xr:uid="{CB5718A0-204F-459D-A466-F3809481E7DB}"/>
    <cellStyle name="Comma 4 3 2 2 2 3 2 2" xfId="8864" xr:uid="{1BC83C2F-1943-4C32-9B2E-80FE450F3BC1}"/>
    <cellStyle name="Comma 4 3 2 2 2 3 2 2 2" xfId="19376" xr:uid="{54D1E0E4-DBBA-48AB-9D99-A6D78C1A47B4}"/>
    <cellStyle name="Comma 4 3 2 2 2 3 2 2 2 2" xfId="29888" xr:uid="{3340D153-1547-4DFD-A0E0-733942625418}"/>
    <cellStyle name="Comma 4 3 2 2 2 3 2 3" xfId="15872" xr:uid="{73BF1CA3-CF2C-4DF4-82ED-5182FBA9AB18}"/>
    <cellStyle name="Comma 4 3 2 2 2 3 2 3 2" xfId="26384" xr:uid="{D38783B4-376D-46DB-AB1D-542ED05713EA}"/>
    <cellStyle name="Comma 4 3 2 2 2 3 3" xfId="12368" xr:uid="{2865B35D-EFB3-4BF9-B925-5D86F1359E04}"/>
    <cellStyle name="Comma 4 3 2 2 2 3 3 2" xfId="22880" xr:uid="{DED8498C-0972-4896-A7EC-CFCF77BD7A9B}"/>
    <cellStyle name="Comma 4 3 2 2 2 4" xfId="4046" xr:uid="{F07EA430-8129-44B2-A285-A4F92DE4B545}"/>
    <cellStyle name="Comma 4 3 2 2 2 4 2" xfId="7550" xr:uid="{08503EC4-ECAB-4DD9-9439-85886BD3DF03}"/>
    <cellStyle name="Comma 4 3 2 2 2 4 2 2" xfId="18062" xr:uid="{3D61892F-8E3D-4392-9770-743A1DA6F16D}"/>
    <cellStyle name="Comma 4 3 2 2 2 4 2 2 2" xfId="28574" xr:uid="{AF79B34F-E690-4785-8B96-C50B1B663E3A}"/>
    <cellStyle name="Comma 4 3 2 2 2 4 3" xfId="14558" xr:uid="{22ABB433-9628-4FC3-AE31-4612BFEEDEBC}"/>
    <cellStyle name="Comma 4 3 2 2 2 4 3 2" xfId="25070" xr:uid="{C8B76793-6C1E-4AAB-9256-297B745D4EEA}"/>
    <cellStyle name="Comma 4 3 2 2 2 5" xfId="11054" xr:uid="{58C6714F-8E47-40E1-A881-F80C1322D547}"/>
    <cellStyle name="Comma 4 3 2 2 2 5 2" xfId="21566" xr:uid="{348626E6-6BFA-4854-86B7-23AFF1655B32}"/>
    <cellStyle name="Comma 4 3 2 2 3" xfId="395" xr:uid="{00000000-0005-0000-0000-0000C3030000}"/>
    <cellStyle name="Comma 4 3 2 2 3 2" xfId="834" xr:uid="{00000000-0005-0000-0000-0000C4030000}"/>
    <cellStyle name="Comma 4 3 2 2 3 2 2" xfId="1272" xr:uid="{00000000-0005-0000-0000-0000C5030000}"/>
    <cellStyle name="Comma 4 3 2 2 3 2 2 2" xfId="2587" xr:uid="{00000000-0005-0000-0000-0000C6030000}"/>
    <cellStyle name="Comma 4 3 2 2 3 2 2 2 2" xfId="6092" xr:uid="{87221974-2A49-4C86-AD34-F74BC77513D7}"/>
    <cellStyle name="Comma 4 3 2 2 3 2 2 2 2 2" xfId="9596" xr:uid="{BE907EC8-4C6E-437F-AFDD-8D562B91FDCC}"/>
    <cellStyle name="Comma 4 3 2 2 3 2 2 2 2 2 2" xfId="20108" xr:uid="{E6E064B7-18DF-456D-998D-A827A682E241}"/>
    <cellStyle name="Comma 4 3 2 2 3 2 2 2 2 2 2 2" xfId="30620" xr:uid="{E657610B-C37F-49EF-AEC8-6545331C0FAE}"/>
    <cellStyle name="Comma 4 3 2 2 3 2 2 2 2 3" xfId="16604" xr:uid="{84C16A84-416C-4685-89BF-7CD08C82E42E}"/>
    <cellStyle name="Comma 4 3 2 2 3 2 2 2 2 3 2" xfId="27116" xr:uid="{E2791E3B-B7D8-4D9E-8305-EFE8EC77CAE5}"/>
    <cellStyle name="Comma 4 3 2 2 3 2 2 2 3" xfId="13100" xr:uid="{753707FA-6278-4C87-8F6A-AE441A6F469F}"/>
    <cellStyle name="Comma 4 3 2 2 3 2 2 2 3 2" xfId="23612" xr:uid="{B32D75EC-9C8F-42EF-A6F8-1B139FF1A9EF}"/>
    <cellStyle name="Comma 4 3 2 2 3 2 2 3" xfId="3463" xr:uid="{00000000-0005-0000-0000-0000E8010000}"/>
    <cellStyle name="Comma 4 3 2 2 3 2 2 3 2" xfId="6968" xr:uid="{2233367B-014A-41CA-96B0-88D903DF6AB1}"/>
    <cellStyle name="Comma 4 3 2 2 3 2 2 3 2 2" xfId="10472" xr:uid="{E867A274-B812-4DB8-BA67-084CA7140F67}"/>
    <cellStyle name="Comma 4 3 2 2 3 2 2 3 2 2 2" xfId="20984" xr:uid="{36FA9A93-58A8-47BE-BDD5-F1D2A8729EF6}"/>
    <cellStyle name="Comma 4 3 2 2 3 2 2 3 2 2 2 2" xfId="31496" xr:uid="{711C701B-1953-4FE6-9ABD-AD79A44BEC88}"/>
    <cellStyle name="Comma 4 3 2 2 3 2 2 3 2 3" xfId="17480" xr:uid="{D906FAE5-1074-4D58-9B74-D68FF45556BD}"/>
    <cellStyle name="Comma 4 3 2 2 3 2 2 3 2 3 2" xfId="27992" xr:uid="{6F793CD7-90AB-496F-87C0-9014623E5584}"/>
    <cellStyle name="Comma 4 3 2 2 3 2 2 3 3" xfId="13976" xr:uid="{984DFB31-9358-45F8-A240-584E60C56935}"/>
    <cellStyle name="Comma 4 3 2 2 3 2 2 3 3 2" xfId="24488" xr:uid="{3B809FDA-DA68-455D-B330-B5385FC7D073}"/>
    <cellStyle name="Comma 4 3 2 2 3 2 2 4" xfId="4778" xr:uid="{CB4906D0-E02E-41B0-B37C-1EFC3462FBB2}"/>
    <cellStyle name="Comma 4 3 2 2 3 2 2 4 2" xfId="8282" xr:uid="{FB1387F9-AF31-4274-8AD0-AEE32A96D983}"/>
    <cellStyle name="Comma 4 3 2 2 3 2 2 4 2 2" xfId="18794" xr:uid="{2AEFD6C2-DA50-4620-9CBB-20C7D7520D2D}"/>
    <cellStyle name="Comma 4 3 2 2 3 2 2 4 2 2 2" xfId="29306" xr:uid="{50D28839-7485-4ACA-908F-3C1DF9827E5B}"/>
    <cellStyle name="Comma 4 3 2 2 3 2 2 4 3" xfId="15290" xr:uid="{DAFEBB76-FB1D-4003-8F44-C9992B28760E}"/>
    <cellStyle name="Comma 4 3 2 2 3 2 2 4 3 2" xfId="25802" xr:uid="{63F0C995-4C19-43A0-8AC8-FFCA4175A4A1}"/>
    <cellStyle name="Comma 4 3 2 2 3 2 2 5" xfId="11786" xr:uid="{7BDF41DD-B977-483E-9C41-84E9703F914F}"/>
    <cellStyle name="Comma 4 3 2 2 3 2 2 5 2" xfId="22298" xr:uid="{1FA9409F-51AA-4486-86A8-F68298797F62}"/>
    <cellStyle name="Comma 4 3 2 2 3 2 3" xfId="2149" xr:uid="{00000000-0005-0000-0000-0000C7030000}"/>
    <cellStyle name="Comma 4 3 2 2 3 2 3 2" xfId="5654" xr:uid="{A2DF50FA-ACBB-4BAA-9A32-13ED76CCBE79}"/>
    <cellStyle name="Comma 4 3 2 2 3 2 3 2 2" xfId="9158" xr:uid="{894896A7-4BAF-4344-9D21-FDDB1F660C7E}"/>
    <cellStyle name="Comma 4 3 2 2 3 2 3 2 2 2" xfId="19670" xr:uid="{F64EE6B0-ADE3-455C-88B4-9A3A4D300242}"/>
    <cellStyle name="Comma 4 3 2 2 3 2 3 2 2 2 2" xfId="30182" xr:uid="{C1B2E176-8D6D-47BD-B469-C8C65689F207}"/>
    <cellStyle name="Comma 4 3 2 2 3 2 3 2 3" xfId="16166" xr:uid="{691E7417-EBA8-46D6-B97E-68D8304D6E4B}"/>
    <cellStyle name="Comma 4 3 2 2 3 2 3 2 3 2" xfId="26678" xr:uid="{DED0DA2D-D825-42D3-9985-9B315DD5DAA3}"/>
    <cellStyle name="Comma 4 3 2 2 3 2 3 3" xfId="12662" xr:uid="{F627475D-A1C2-44DA-8EDA-BF13EBA286C0}"/>
    <cellStyle name="Comma 4 3 2 2 3 2 3 3 2" xfId="23174" xr:uid="{244F2CB3-78CD-4583-96C6-F963238FAE94}"/>
    <cellStyle name="Comma 4 3 2 2 3 2 4" xfId="3025" xr:uid="{00000000-0005-0000-0000-0000E7010000}"/>
    <cellStyle name="Comma 4 3 2 2 3 2 4 2" xfId="6530" xr:uid="{17E73556-5BF7-42E5-BCEB-E70911C6307C}"/>
    <cellStyle name="Comma 4 3 2 2 3 2 4 2 2" xfId="10034" xr:uid="{09A82774-A925-4F28-B3AA-ECFCEAAE94EC}"/>
    <cellStyle name="Comma 4 3 2 2 3 2 4 2 2 2" xfId="20546" xr:uid="{93E75D08-CD0C-4680-9606-773A6C8155B7}"/>
    <cellStyle name="Comma 4 3 2 2 3 2 4 2 2 2 2" xfId="31058" xr:uid="{509E1767-AF12-4CEA-ADA3-74F5E3401B4E}"/>
    <cellStyle name="Comma 4 3 2 2 3 2 4 2 3" xfId="17042" xr:uid="{D570CBB8-BF03-461A-84FD-7BBC6D42A9E2}"/>
    <cellStyle name="Comma 4 3 2 2 3 2 4 2 3 2" xfId="27554" xr:uid="{E628CE48-897F-4638-96B0-3EBCBE214101}"/>
    <cellStyle name="Comma 4 3 2 2 3 2 4 3" xfId="13538" xr:uid="{F3A21FF0-0000-4C82-A3E4-C33C2F2FD7D4}"/>
    <cellStyle name="Comma 4 3 2 2 3 2 4 3 2" xfId="24050" xr:uid="{B3DE6CAB-5B71-4182-8F3B-21928C43C100}"/>
    <cellStyle name="Comma 4 3 2 2 3 2 5" xfId="4340" xr:uid="{29EB0CF0-5815-41BB-AF58-9CC59CD2C0A8}"/>
    <cellStyle name="Comma 4 3 2 2 3 2 5 2" xfId="7844" xr:uid="{89FBF14A-AD8F-4795-B3D3-3AA41346D0A4}"/>
    <cellStyle name="Comma 4 3 2 2 3 2 5 2 2" xfId="18356" xr:uid="{29A420EA-1677-4243-930C-EE3060C0956A}"/>
    <cellStyle name="Comma 4 3 2 2 3 2 5 2 2 2" xfId="28868" xr:uid="{B76D07E5-D416-41B7-9245-59179874BBAE}"/>
    <cellStyle name="Comma 4 3 2 2 3 2 5 3" xfId="14852" xr:uid="{D813CC03-487D-411A-A8EA-8FD3D0DE707E}"/>
    <cellStyle name="Comma 4 3 2 2 3 2 5 3 2" xfId="25364" xr:uid="{0AD682EA-CB03-457A-81FF-088A27DFFECD}"/>
    <cellStyle name="Comma 4 3 2 2 3 2 6" xfId="11348" xr:uid="{097827C6-14E2-44F4-9752-BD15F2AD0A66}"/>
    <cellStyle name="Comma 4 3 2 2 3 2 6 2" xfId="21860" xr:uid="{7436F46A-FCFE-4D1B-BE3A-DA938A3EF165}"/>
    <cellStyle name="Comma 4 3 2 2 3 3" xfId="1711" xr:uid="{00000000-0005-0000-0000-0000C8030000}"/>
    <cellStyle name="Comma 4 3 2 2 3 3 2" xfId="5216" xr:uid="{59C58757-1832-49CB-A331-4D687367030E}"/>
    <cellStyle name="Comma 4 3 2 2 3 3 2 2" xfId="8720" xr:uid="{C9BA2B85-472F-4D85-9772-5F28BA74EF04}"/>
    <cellStyle name="Comma 4 3 2 2 3 3 2 2 2" xfId="19232" xr:uid="{846DEDFC-0E62-4C83-AE5E-C347E24EB3E6}"/>
    <cellStyle name="Comma 4 3 2 2 3 3 2 2 2 2" xfId="29744" xr:uid="{82A16CDC-F8A5-49D5-A32E-E666A9294E51}"/>
    <cellStyle name="Comma 4 3 2 2 3 3 2 3" xfId="15728" xr:uid="{F5B2F161-1B01-42EE-9873-90DFAF9DB478}"/>
    <cellStyle name="Comma 4 3 2 2 3 3 2 3 2" xfId="26240" xr:uid="{BF3C3665-EE50-45DF-9D1B-179B65F75E4D}"/>
    <cellStyle name="Comma 4 3 2 2 3 3 3" xfId="12224" xr:uid="{93C3ACFA-F04D-4E82-9063-AAF8548F6A44}"/>
    <cellStyle name="Comma 4 3 2 2 3 3 3 2" xfId="22736" xr:uid="{0EBF8A93-54C1-47F9-873A-FEC4470BBE63}"/>
    <cellStyle name="Comma 4 3 2 2 3 4" xfId="3902" xr:uid="{0BBAEEAE-E190-4589-B41A-6CAB94E620AD}"/>
    <cellStyle name="Comma 4 3 2 2 3 4 2" xfId="7406" xr:uid="{630CFE7F-B6D5-49A0-989B-D93007BE123E}"/>
    <cellStyle name="Comma 4 3 2 2 3 4 2 2" xfId="17918" xr:uid="{69B5AAF9-CD77-4CD5-8244-0F0430B4AC5B}"/>
    <cellStyle name="Comma 4 3 2 2 3 4 2 2 2" xfId="28430" xr:uid="{D2ABDB86-8312-4794-9404-9BCFC4391330}"/>
    <cellStyle name="Comma 4 3 2 2 3 4 3" xfId="14414" xr:uid="{813E4AC4-3504-48DA-93CF-DB80BE04BCEF}"/>
    <cellStyle name="Comma 4 3 2 2 3 4 3 2" xfId="24926" xr:uid="{BBEECD2C-FC22-4206-B854-7CE20B4958D8}"/>
    <cellStyle name="Comma 4 3 2 2 3 5" xfId="10910" xr:uid="{9EAE1333-D108-4E74-A59F-A00855B9373A}"/>
    <cellStyle name="Comma 4 3 2 2 3 5 2" xfId="21422" xr:uid="{46F3D4F1-69A4-40A9-8BA4-D7EA1901980D}"/>
    <cellStyle name="Comma 4 3 2 2 4" xfId="690" xr:uid="{00000000-0005-0000-0000-0000C9030000}"/>
    <cellStyle name="Comma 4 3 2 2 4 2" xfId="1128" xr:uid="{00000000-0005-0000-0000-0000CA030000}"/>
    <cellStyle name="Comma 4 3 2 2 4 2 2" xfId="2443" xr:uid="{00000000-0005-0000-0000-0000CB030000}"/>
    <cellStyle name="Comma 4 3 2 2 4 2 2 2" xfId="5948" xr:uid="{C9369D0D-D715-449E-A4C4-1248490E4F24}"/>
    <cellStyle name="Comma 4 3 2 2 4 2 2 2 2" xfId="9452" xr:uid="{49B00D0E-AF49-440C-B7CD-498969031044}"/>
    <cellStyle name="Comma 4 3 2 2 4 2 2 2 2 2" xfId="19964" xr:uid="{F67D9371-D792-473E-B268-7C33B99C4B58}"/>
    <cellStyle name="Comma 4 3 2 2 4 2 2 2 2 2 2" xfId="30476" xr:uid="{55227299-94F7-4364-92FD-D7886C8E408A}"/>
    <cellStyle name="Comma 4 3 2 2 4 2 2 2 3" xfId="16460" xr:uid="{DABCEFE1-5F54-4909-8E8F-CECE53684C24}"/>
    <cellStyle name="Comma 4 3 2 2 4 2 2 2 3 2" xfId="26972" xr:uid="{C568C84F-0DBD-4290-B120-65FC4E4E0B5E}"/>
    <cellStyle name="Comma 4 3 2 2 4 2 2 3" xfId="12956" xr:uid="{88EA7FCF-E9C1-49B6-A703-A679D54B1336}"/>
    <cellStyle name="Comma 4 3 2 2 4 2 2 3 2" xfId="23468" xr:uid="{FF8DFAE7-A66F-4C97-B5EA-94ED783877C5}"/>
    <cellStyle name="Comma 4 3 2 2 4 2 3" xfId="3319" xr:uid="{00000000-0005-0000-0000-0000EA010000}"/>
    <cellStyle name="Comma 4 3 2 2 4 2 3 2" xfId="6824" xr:uid="{EBE78963-6B43-4664-8EB1-359D2A7CE3BA}"/>
    <cellStyle name="Comma 4 3 2 2 4 2 3 2 2" xfId="10328" xr:uid="{87D2F274-A436-4E6B-AEC5-545D15F8F508}"/>
    <cellStyle name="Comma 4 3 2 2 4 2 3 2 2 2" xfId="20840" xr:uid="{22A800E3-56AF-4282-91BD-26B28E5BDF44}"/>
    <cellStyle name="Comma 4 3 2 2 4 2 3 2 2 2 2" xfId="31352" xr:uid="{111685C8-83B8-41D6-9DFC-B1B213F8C60E}"/>
    <cellStyle name="Comma 4 3 2 2 4 2 3 2 3" xfId="17336" xr:uid="{924DE80C-F185-4A85-A17E-680B8CF5DFB8}"/>
    <cellStyle name="Comma 4 3 2 2 4 2 3 2 3 2" xfId="27848" xr:uid="{E0BCEB6B-1F74-483C-A6D6-DEACA1268D48}"/>
    <cellStyle name="Comma 4 3 2 2 4 2 3 3" xfId="13832" xr:uid="{D6C32975-EBA0-45CC-B0F0-B69235BB7538}"/>
    <cellStyle name="Comma 4 3 2 2 4 2 3 3 2" xfId="24344" xr:uid="{006F55D7-7C72-4375-8970-1C95604686AE}"/>
    <cellStyle name="Comma 4 3 2 2 4 2 4" xfId="4634" xr:uid="{1EA0035B-A6E3-45DF-A470-DA034331644C}"/>
    <cellStyle name="Comma 4 3 2 2 4 2 4 2" xfId="8138" xr:uid="{E3EB6FCB-EEE8-4320-819B-CB9BCE4ACF81}"/>
    <cellStyle name="Comma 4 3 2 2 4 2 4 2 2" xfId="18650" xr:uid="{63A9197F-BFF5-4221-95C0-21A02D9D6571}"/>
    <cellStyle name="Comma 4 3 2 2 4 2 4 2 2 2" xfId="29162" xr:uid="{A3FF6E79-8919-45E2-B686-DEE28DAB3E96}"/>
    <cellStyle name="Comma 4 3 2 2 4 2 4 3" xfId="15146" xr:uid="{D9B61701-C437-49CB-AC54-0AED8161126D}"/>
    <cellStyle name="Comma 4 3 2 2 4 2 4 3 2" xfId="25658" xr:uid="{E77CC0C6-F5CD-4853-966A-21BD36CF90A1}"/>
    <cellStyle name="Comma 4 3 2 2 4 2 5" xfId="11642" xr:uid="{EED157DA-2520-4F33-A96F-B044F4877363}"/>
    <cellStyle name="Comma 4 3 2 2 4 2 5 2" xfId="22154" xr:uid="{166F8222-8B58-4504-8A55-CD17A35D9480}"/>
    <cellStyle name="Comma 4 3 2 2 4 3" xfId="2005" xr:uid="{00000000-0005-0000-0000-0000CC030000}"/>
    <cellStyle name="Comma 4 3 2 2 4 3 2" xfId="5510" xr:uid="{4DAEE7D1-481A-4B2A-A422-91BC428C8AEA}"/>
    <cellStyle name="Comma 4 3 2 2 4 3 2 2" xfId="9014" xr:uid="{9BB4B399-5A7B-45B5-99A7-0FAEBBBD4C5B}"/>
    <cellStyle name="Comma 4 3 2 2 4 3 2 2 2" xfId="19526" xr:uid="{54F6418F-31D3-430A-8022-DF6B87B67CEF}"/>
    <cellStyle name="Comma 4 3 2 2 4 3 2 2 2 2" xfId="30038" xr:uid="{D3F4F19B-0557-438C-B63E-0DA67392F7A7}"/>
    <cellStyle name="Comma 4 3 2 2 4 3 2 3" xfId="16022" xr:uid="{0C7857D1-FCB9-4460-B42F-24E628852582}"/>
    <cellStyle name="Comma 4 3 2 2 4 3 2 3 2" xfId="26534" xr:uid="{944C167D-39E4-408D-B4F1-2FA505F0FA28}"/>
    <cellStyle name="Comma 4 3 2 2 4 3 3" xfId="12518" xr:uid="{DF81861A-E17A-4D4E-AF1D-5BBCA1785C26}"/>
    <cellStyle name="Comma 4 3 2 2 4 3 3 2" xfId="23030" xr:uid="{F7AA003A-D239-4314-B694-193F2F09AA21}"/>
    <cellStyle name="Comma 4 3 2 2 4 4" xfId="2881" xr:uid="{00000000-0005-0000-0000-0000E9010000}"/>
    <cellStyle name="Comma 4 3 2 2 4 4 2" xfId="6386" xr:uid="{29B7B6BD-1599-421F-A1C3-F9019D31C941}"/>
    <cellStyle name="Comma 4 3 2 2 4 4 2 2" xfId="9890" xr:uid="{4B8EFF01-6913-4E7F-92E0-453FCF10BED4}"/>
    <cellStyle name="Comma 4 3 2 2 4 4 2 2 2" xfId="20402" xr:uid="{FE3AE1FF-9920-4467-BE61-FEF2378E09A7}"/>
    <cellStyle name="Comma 4 3 2 2 4 4 2 2 2 2" xfId="30914" xr:uid="{07D70250-CB26-4754-A2EF-C4FC12BCCB53}"/>
    <cellStyle name="Comma 4 3 2 2 4 4 2 3" xfId="16898" xr:uid="{C8051B3C-E7C8-46DE-9851-8BE9D059F6A5}"/>
    <cellStyle name="Comma 4 3 2 2 4 4 2 3 2" xfId="27410" xr:uid="{CDE37710-D02B-4054-AA43-C8A4EBAD4B80}"/>
    <cellStyle name="Comma 4 3 2 2 4 4 3" xfId="13394" xr:uid="{71E2B1D0-92FC-4217-A672-62F6472C67F7}"/>
    <cellStyle name="Comma 4 3 2 2 4 4 3 2" xfId="23906" xr:uid="{2EA63B8B-32A2-4142-864C-B6240FBE4020}"/>
    <cellStyle name="Comma 4 3 2 2 4 5" xfId="4196" xr:uid="{A0A107A9-AFF7-45B3-B81C-B85EE95A4885}"/>
    <cellStyle name="Comma 4 3 2 2 4 5 2" xfId="7700" xr:uid="{FA6E7465-9EC4-41BC-85C9-50F86CCF431F}"/>
    <cellStyle name="Comma 4 3 2 2 4 5 2 2" xfId="18212" xr:uid="{B80E8005-498C-4B59-89F7-B56F9865F29E}"/>
    <cellStyle name="Comma 4 3 2 2 4 5 2 2 2" xfId="28724" xr:uid="{D6BB7487-A7FA-49CF-90AA-FB60CE55C5DF}"/>
    <cellStyle name="Comma 4 3 2 2 4 5 3" xfId="14708" xr:uid="{8F12A119-07F5-4DDE-861B-1C98BB4D7BC4}"/>
    <cellStyle name="Comma 4 3 2 2 4 5 3 2" xfId="25220" xr:uid="{B3A487F5-FB20-4D24-927D-6BDD90B45D5E}"/>
    <cellStyle name="Comma 4 3 2 2 4 6" xfId="11204" xr:uid="{92A3F1F9-30D0-4E3E-B5BD-6C65D19653F9}"/>
    <cellStyle name="Comma 4 3 2 2 4 6 2" xfId="21716" xr:uid="{0F01FD98-A28B-4F98-8895-294BDD1621EC}"/>
    <cellStyle name="Comma 4 3 2 2 5" xfId="1567" xr:uid="{00000000-0005-0000-0000-0000CD030000}"/>
    <cellStyle name="Comma 4 3 2 2 5 2" xfId="5072" xr:uid="{D6C90651-2095-4E40-9979-E3C51E570EB0}"/>
    <cellStyle name="Comma 4 3 2 2 5 2 2" xfId="8576" xr:uid="{C5BF8AEB-2193-4FF5-89BE-1B248724BE6C}"/>
    <cellStyle name="Comma 4 3 2 2 5 2 2 2" xfId="19088" xr:uid="{DC7E39D0-B0F7-430C-8AD1-168F02073C96}"/>
    <cellStyle name="Comma 4 3 2 2 5 2 2 2 2" xfId="29600" xr:uid="{62182603-021A-4E4D-9FE5-597A5F469D37}"/>
    <cellStyle name="Comma 4 3 2 2 5 2 3" xfId="15584" xr:uid="{8716EDBE-030A-47CD-8D6B-611A0BDEAF5F}"/>
    <cellStyle name="Comma 4 3 2 2 5 2 3 2" xfId="26096" xr:uid="{6332E33B-76B1-40E3-A14E-62D30244764E}"/>
    <cellStyle name="Comma 4 3 2 2 5 3" xfId="12080" xr:uid="{A4509934-120F-4154-B8EA-FD410985B9DD}"/>
    <cellStyle name="Comma 4 3 2 2 5 3 2" xfId="22592" xr:uid="{D457AC12-F0A6-428D-9D25-553DFB9A9BD4}"/>
    <cellStyle name="Comma 4 3 2 2 6" xfId="3758" xr:uid="{3EE4A761-E6BC-4555-A724-00A72081F26C}"/>
    <cellStyle name="Comma 4 3 2 2 6 2" xfId="7262" xr:uid="{E93782B0-F0AA-493E-899E-76DBC2340FE0}"/>
    <cellStyle name="Comma 4 3 2 2 6 2 2" xfId="17774" xr:uid="{00072107-3E40-4961-BCA8-AB3B7948F9F3}"/>
    <cellStyle name="Comma 4 3 2 2 6 2 2 2" xfId="28286" xr:uid="{565B93BB-3EA6-449A-BA26-3183D9BD2AE7}"/>
    <cellStyle name="Comma 4 3 2 2 6 3" xfId="14270" xr:uid="{A13D0F64-059E-4B63-A453-5273C31B58A5}"/>
    <cellStyle name="Comma 4 3 2 2 6 3 2" xfId="24782" xr:uid="{6C299593-96DD-4A7D-9B89-D9ECE521EF14}"/>
    <cellStyle name="Comma 4 3 2 2 7" xfId="10766" xr:uid="{420918EF-0593-4D8A-AD39-C2798306A644}"/>
    <cellStyle name="Comma 4 3 2 2 7 2" xfId="21278" xr:uid="{F30BD7E4-6F8E-4CC2-A1C3-C520808B8FA1}"/>
    <cellStyle name="Comma 4 3 2 3" xfId="467" xr:uid="{00000000-0005-0000-0000-0000CE030000}"/>
    <cellStyle name="Comma 4 3 2 3 2" xfId="906" xr:uid="{00000000-0005-0000-0000-0000CF030000}"/>
    <cellStyle name="Comma 4 3 2 3 2 2" xfId="1344" xr:uid="{00000000-0005-0000-0000-0000D0030000}"/>
    <cellStyle name="Comma 4 3 2 3 2 2 2" xfId="2659" xr:uid="{00000000-0005-0000-0000-0000D1030000}"/>
    <cellStyle name="Comma 4 3 2 3 2 2 2 2" xfId="6164" xr:uid="{58D55772-B10E-49C6-95C8-83765AD1C2AC}"/>
    <cellStyle name="Comma 4 3 2 3 2 2 2 2 2" xfId="9668" xr:uid="{7DFDB153-3121-4A8D-9898-6A36BBFB8727}"/>
    <cellStyle name="Comma 4 3 2 3 2 2 2 2 2 2" xfId="20180" xr:uid="{5248BE53-99A3-4D64-8FAC-14F281DED352}"/>
    <cellStyle name="Comma 4 3 2 3 2 2 2 2 2 2 2" xfId="30692" xr:uid="{0C108C4D-9078-4664-A90D-7B4FE92E6498}"/>
    <cellStyle name="Comma 4 3 2 3 2 2 2 2 3" xfId="16676" xr:uid="{D18414BB-82A4-4157-99D2-227AB1BA74A6}"/>
    <cellStyle name="Comma 4 3 2 3 2 2 2 2 3 2" xfId="27188" xr:uid="{FAED2583-76D0-4ACC-986E-9AAF175AD608}"/>
    <cellStyle name="Comma 4 3 2 3 2 2 2 3" xfId="13172" xr:uid="{A675FE17-15C5-450E-AC12-3F03C311EE14}"/>
    <cellStyle name="Comma 4 3 2 3 2 2 2 3 2" xfId="23684" xr:uid="{92F27358-C6DE-4A43-81F8-A18084BD9D8C}"/>
    <cellStyle name="Comma 4 3 2 3 2 2 3" xfId="3535" xr:uid="{00000000-0005-0000-0000-0000ED010000}"/>
    <cellStyle name="Comma 4 3 2 3 2 2 3 2" xfId="7040" xr:uid="{7F117FA2-5FF7-4702-A63B-49C1C7EE8740}"/>
    <cellStyle name="Comma 4 3 2 3 2 2 3 2 2" xfId="10544" xr:uid="{82910D35-998B-40A7-A1A3-94F594ABC0DB}"/>
    <cellStyle name="Comma 4 3 2 3 2 2 3 2 2 2" xfId="21056" xr:uid="{8B6E2441-A062-4142-9B6A-57119D90680B}"/>
    <cellStyle name="Comma 4 3 2 3 2 2 3 2 2 2 2" xfId="31568" xr:uid="{9E0458F8-CF25-4FCE-8170-D5EF5DFEE29F}"/>
    <cellStyle name="Comma 4 3 2 3 2 2 3 2 3" xfId="17552" xr:uid="{84FD3538-7773-4DF1-85A2-F1AE84669BF1}"/>
    <cellStyle name="Comma 4 3 2 3 2 2 3 2 3 2" xfId="28064" xr:uid="{BB2E1D85-C3E6-46E8-886F-5C09E2CE5C13}"/>
    <cellStyle name="Comma 4 3 2 3 2 2 3 3" xfId="14048" xr:uid="{03FB965D-1955-4586-8672-22A5D3DB6CEA}"/>
    <cellStyle name="Comma 4 3 2 3 2 2 3 3 2" xfId="24560" xr:uid="{D4D838CC-24F9-497F-AB98-C8F10B6F6605}"/>
    <cellStyle name="Comma 4 3 2 3 2 2 4" xfId="4850" xr:uid="{0E2E6AA6-692E-436D-A69D-E4E41425B833}"/>
    <cellStyle name="Comma 4 3 2 3 2 2 4 2" xfId="8354" xr:uid="{18757945-B571-4171-913E-61AD71DC917F}"/>
    <cellStyle name="Comma 4 3 2 3 2 2 4 2 2" xfId="18866" xr:uid="{897E0B5D-82D0-45D4-9ED6-3E018BB913E8}"/>
    <cellStyle name="Comma 4 3 2 3 2 2 4 2 2 2" xfId="29378" xr:uid="{EAA5C616-DB94-4629-A600-08F5E7AF7F09}"/>
    <cellStyle name="Comma 4 3 2 3 2 2 4 3" xfId="15362" xr:uid="{7C100667-FC96-4A82-B9FB-920D85403983}"/>
    <cellStyle name="Comma 4 3 2 3 2 2 4 3 2" xfId="25874" xr:uid="{AC94F67E-7412-42C2-A33E-49C2791DF4FE}"/>
    <cellStyle name="Comma 4 3 2 3 2 2 5" xfId="11858" xr:uid="{6E285F37-0AF2-4CE9-BE03-31808970A5DE}"/>
    <cellStyle name="Comma 4 3 2 3 2 2 5 2" xfId="22370" xr:uid="{77B79C55-D163-4CEC-9A06-BCF957515FAD}"/>
    <cellStyle name="Comma 4 3 2 3 2 3" xfId="2221" xr:uid="{00000000-0005-0000-0000-0000D2030000}"/>
    <cellStyle name="Comma 4 3 2 3 2 3 2" xfId="5726" xr:uid="{1A10EE4E-735F-45B3-BDAC-2B616A263A32}"/>
    <cellStyle name="Comma 4 3 2 3 2 3 2 2" xfId="9230" xr:uid="{66710C29-26C7-4713-85BF-5134879708B6}"/>
    <cellStyle name="Comma 4 3 2 3 2 3 2 2 2" xfId="19742" xr:uid="{B5D6DD08-F1C0-4C98-8A88-F41085840237}"/>
    <cellStyle name="Comma 4 3 2 3 2 3 2 2 2 2" xfId="30254" xr:uid="{C9849844-93A8-4970-A723-6EC9F6A65514}"/>
    <cellStyle name="Comma 4 3 2 3 2 3 2 3" xfId="16238" xr:uid="{3A3EFB77-AD00-45B4-9507-734C1575DE54}"/>
    <cellStyle name="Comma 4 3 2 3 2 3 2 3 2" xfId="26750" xr:uid="{2E33C148-5BBB-4392-B9A4-208A4C8281F9}"/>
    <cellStyle name="Comma 4 3 2 3 2 3 3" xfId="12734" xr:uid="{ABD3D545-6898-4A1E-847F-E1DC4654C34D}"/>
    <cellStyle name="Comma 4 3 2 3 2 3 3 2" xfId="23246" xr:uid="{2148D966-6046-451E-BEDA-8C615397E263}"/>
    <cellStyle name="Comma 4 3 2 3 2 4" xfId="3097" xr:uid="{00000000-0005-0000-0000-0000EC010000}"/>
    <cellStyle name="Comma 4 3 2 3 2 4 2" xfId="6602" xr:uid="{3BCD7C2D-7FE8-4D32-9AC3-FD171AA60F0E}"/>
    <cellStyle name="Comma 4 3 2 3 2 4 2 2" xfId="10106" xr:uid="{29CF5B0D-C2A3-40F4-811F-2B81AD5E676F}"/>
    <cellStyle name="Comma 4 3 2 3 2 4 2 2 2" xfId="20618" xr:uid="{A03966A4-5153-4A04-8E10-76C99B7EACD4}"/>
    <cellStyle name="Comma 4 3 2 3 2 4 2 2 2 2" xfId="31130" xr:uid="{0B0B7666-CCF3-42D6-9275-46D7CCA302AA}"/>
    <cellStyle name="Comma 4 3 2 3 2 4 2 3" xfId="17114" xr:uid="{F0D22842-C722-4D4D-AD90-53B739A0D13B}"/>
    <cellStyle name="Comma 4 3 2 3 2 4 2 3 2" xfId="27626" xr:uid="{A2D8C08D-04B1-41F2-BF50-BDD8D0A6C0BC}"/>
    <cellStyle name="Comma 4 3 2 3 2 4 3" xfId="13610" xr:uid="{4F2CCBBF-1AE8-4EA6-9A60-98862C8132C3}"/>
    <cellStyle name="Comma 4 3 2 3 2 4 3 2" xfId="24122" xr:uid="{BE37C2F0-713D-4537-B286-76BB64E81793}"/>
    <cellStyle name="Comma 4 3 2 3 2 5" xfId="4412" xr:uid="{EF266C55-796E-48A7-B5AF-0D8C67E270EA}"/>
    <cellStyle name="Comma 4 3 2 3 2 5 2" xfId="7916" xr:uid="{AE3CC1EC-F69C-4F34-9D0E-3D053A70BEEC}"/>
    <cellStyle name="Comma 4 3 2 3 2 5 2 2" xfId="18428" xr:uid="{411AE628-F82C-4DAB-ADD1-BD82E5FE367D}"/>
    <cellStyle name="Comma 4 3 2 3 2 5 2 2 2" xfId="28940" xr:uid="{5A6160DC-2682-43A0-974A-F693E30563F6}"/>
    <cellStyle name="Comma 4 3 2 3 2 5 3" xfId="14924" xr:uid="{589E66D9-40C0-41B8-950F-39A8E7583F93}"/>
    <cellStyle name="Comma 4 3 2 3 2 5 3 2" xfId="25436" xr:uid="{7B68C1EB-4FFC-4368-8E75-9F02134AA89C}"/>
    <cellStyle name="Comma 4 3 2 3 2 6" xfId="11420" xr:uid="{2B0EC079-1F7D-4A83-99E5-97096918B409}"/>
    <cellStyle name="Comma 4 3 2 3 2 6 2" xfId="21932" xr:uid="{6EBC0148-6083-4595-B5D7-56D381EEDD0A}"/>
    <cellStyle name="Comma 4 3 2 3 3" xfId="1783" xr:uid="{00000000-0005-0000-0000-0000D3030000}"/>
    <cellStyle name="Comma 4 3 2 3 3 2" xfId="5288" xr:uid="{D48D73BE-B751-4325-97E7-BBB8CCC52C7F}"/>
    <cellStyle name="Comma 4 3 2 3 3 2 2" xfId="8792" xr:uid="{D80C38CF-C222-4B43-B9AC-1E88A79E974B}"/>
    <cellStyle name="Comma 4 3 2 3 3 2 2 2" xfId="19304" xr:uid="{6CD68C6E-57BF-4044-A787-4C2117650456}"/>
    <cellStyle name="Comma 4 3 2 3 3 2 2 2 2" xfId="29816" xr:uid="{B8BE1264-013C-4074-BB1A-52FB25CFADE1}"/>
    <cellStyle name="Comma 4 3 2 3 3 2 3" xfId="15800" xr:uid="{CAF84805-66AA-4DD6-B7AA-55FE51015C4C}"/>
    <cellStyle name="Comma 4 3 2 3 3 2 3 2" xfId="26312" xr:uid="{801356D5-EBF5-4D47-8FD9-F6F36E73B108}"/>
    <cellStyle name="Comma 4 3 2 3 3 3" xfId="12296" xr:uid="{E651279C-5A4E-4794-AA8E-432B0782104F}"/>
    <cellStyle name="Comma 4 3 2 3 3 3 2" xfId="22808" xr:uid="{938A3EE0-5F19-4743-B888-DA6F5C213957}"/>
    <cellStyle name="Comma 4 3 2 3 4" xfId="3974" xr:uid="{291EE7D0-3CF3-4382-ADEA-BE1A6981A4FC}"/>
    <cellStyle name="Comma 4 3 2 3 4 2" xfId="7478" xr:uid="{FE8891C3-96F8-4E3D-9BF3-68D146D617CE}"/>
    <cellStyle name="Comma 4 3 2 3 4 2 2" xfId="17990" xr:uid="{39DF068C-90DF-408D-9095-16F145174BD8}"/>
    <cellStyle name="Comma 4 3 2 3 4 2 2 2" xfId="28502" xr:uid="{7639044B-988B-4597-B9B4-56F427327BBF}"/>
    <cellStyle name="Comma 4 3 2 3 4 3" xfId="14486" xr:uid="{37DDD896-6898-459D-9EFE-CBA24D24BD17}"/>
    <cellStyle name="Comma 4 3 2 3 4 3 2" xfId="24998" xr:uid="{BDDEBED1-829A-4F5C-BC04-BB697F17058F}"/>
    <cellStyle name="Comma 4 3 2 3 5" xfId="10982" xr:uid="{56E76B26-2B66-43D1-B510-23048C502205}"/>
    <cellStyle name="Comma 4 3 2 3 5 2" xfId="21494" xr:uid="{DE9F609B-6238-4D44-99C4-72C501820CBB}"/>
    <cellStyle name="Comma 4 3 2 4" xfId="323" xr:uid="{00000000-0005-0000-0000-0000D4030000}"/>
    <cellStyle name="Comma 4 3 2 4 2" xfId="762" xr:uid="{00000000-0005-0000-0000-0000D5030000}"/>
    <cellStyle name="Comma 4 3 2 4 2 2" xfId="1200" xr:uid="{00000000-0005-0000-0000-0000D6030000}"/>
    <cellStyle name="Comma 4 3 2 4 2 2 2" xfId="2515" xr:uid="{00000000-0005-0000-0000-0000D7030000}"/>
    <cellStyle name="Comma 4 3 2 4 2 2 2 2" xfId="6020" xr:uid="{3D0895E3-1C5A-4C95-BBA3-AA074CC5EFF3}"/>
    <cellStyle name="Comma 4 3 2 4 2 2 2 2 2" xfId="9524" xr:uid="{AA177025-C8CE-4A3E-9C4A-3B458F7B7D5A}"/>
    <cellStyle name="Comma 4 3 2 4 2 2 2 2 2 2" xfId="20036" xr:uid="{985396CC-1605-4507-9789-36D028D4A2D1}"/>
    <cellStyle name="Comma 4 3 2 4 2 2 2 2 2 2 2" xfId="30548" xr:uid="{79A75AB6-09DF-495B-9291-D3E7ADE4B6FF}"/>
    <cellStyle name="Comma 4 3 2 4 2 2 2 2 3" xfId="16532" xr:uid="{46394BCD-7038-424A-A7E8-F6340EAA044D}"/>
    <cellStyle name="Comma 4 3 2 4 2 2 2 2 3 2" xfId="27044" xr:uid="{B213BE2C-8849-4A46-A6AA-9A8ADD2F700A}"/>
    <cellStyle name="Comma 4 3 2 4 2 2 2 3" xfId="13028" xr:uid="{DC85F9F7-A8A6-419C-918D-F90E6C38DFC9}"/>
    <cellStyle name="Comma 4 3 2 4 2 2 2 3 2" xfId="23540" xr:uid="{03ED082D-F1EF-4175-AA6D-F56AE7A30909}"/>
    <cellStyle name="Comma 4 3 2 4 2 2 3" xfId="3391" xr:uid="{00000000-0005-0000-0000-0000F0010000}"/>
    <cellStyle name="Comma 4 3 2 4 2 2 3 2" xfId="6896" xr:uid="{79B78823-02DA-4C46-8DF4-446C6A44FA2A}"/>
    <cellStyle name="Comma 4 3 2 4 2 2 3 2 2" xfId="10400" xr:uid="{2EA71139-DE1A-4924-ABDB-F59523DF455F}"/>
    <cellStyle name="Comma 4 3 2 4 2 2 3 2 2 2" xfId="20912" xr:uid="{609CE5C5-FF38-477F-AA22-DA8B396AC878}"/>
    <cellStyle name="Comma 4 3 2 4 2 2 3 2 2 2 2" xfId="31424" xr:uid="{3D61A594-7A94-4C9B-BAE2-6514DAF6671A}"/>
    <cellStyle name="Comma 4 3 2 4 2 2 3 2 3" xfId="17408" xr:uid="{89CF1F92-751F-4E24-B0C6-E4DC06A2B384}"/>
    <cellStyle name="Comma 4 3 2 4 2 2 3 2 3 2" xfId="27920" xr:uid="{8AE1586C-4B8D-462F-BBB0-06F32701F9B6}"/>
    <cellStyle name="Comma 4 3 2 4 2 2 3 3" xfId="13904" xr:uid="{3365F180-5592-4847-A5FE-63A9F5D2D73E}"/>
    <cellStyle name="Comma 4 3 2 4 2 2 3 3 2" xfId="24416" xr:uid="{CD67EB26-E120-403D-9D3E-78D096E098E3}"/>
    <cellStyle name="Comma 4 3 2 4 2 2 4" xfId="4706" xr:uid="{663EEB24-2EA0-472F-9CE3-71D44A36A67A}"/>
    <cellStyle name="Comma 4 3 2 4 2 2 4 2" xfId="8210" xr:uid="{5B863CF0-E0D5-4999-B638-5818BF8F59A3}"/>
    <cellStyle name="Comma 4 3 2 4 2 2 4 2 2" xfId="18722" xr:uid="{3BAE2B7C-5B6D-49F4-A730-FCB3343F764B}"/>
    <cellStyle name="Comma 4 3 2 4 2 2 4 2 2 2" xfId="29234" xr:uid="{EEB66D4C-FBA7-4BB9-BBEC-68B2E859ED80}"/>
    <cellStyle name="Comma 4 3 2 4 2 2 4 3" xfId="15218" xr:uid="{E1D7A006-9546-4254-927B-EB3317BD2947}"/>
    <cellStyle name="Comma 4 3 2 4 2 2 4 3 2" xfId="25730" xr:uid="{05E242D6-C0C5-419A-B389-BE5C195D03A6}"/>
    <cellStyle name="Comma 4 3 2 4 2 2 5" xfId="11714" xr:uid="{046A13D5-98BF-4BEA-9991-A0F1D2158203}"/>
    <cellStyle name="Comma 4 3 2 4 2 2 5 2" xfId="22226" xr:uid="{9140555A-FC81-4C94-BD58-34955F2C5699}"/>
    <cellStyle name="Comma 4 3 2 4 2 3" xfId="2077" xr:uid="{00000000-0005-0000-0000-0000D8030000}"/>
    <cellStyle name="Comma 4 3 2 4 2 3 2" xfId="5582" xr:uid="{C8B679BF-6DC8-4047-95FF-E2F9D384D8A6}"/>
    <cellStyle name="Comma 4 3 2 4 2 3 2 2" xfId="9086" xr:uid="{77B4102F-7F89-4036-90F3-A5EAEFE08F8C}"/>
    <cellStyle name="Comma 4 3 2 4 2 3 2 2 2" xfId="19598" xr:uid="{E651F048-F084-4BAA-9D16-3D92151C3D61}"/>
    <cellStyle name="Comma 4 3 2 4 2 3 2 2 2 2" xfId="30110" xr:uid="{8C09D495-8429-48F9-969E-840B8C9B4682}"/>
    <cellStyle name="Comma 4 3 2 4 2 3 2 3" xfId="16094" xr:uid="{41FAFB45-59C1-4292-A269-56DE33B6FE77}"/>
    <cellStyle name="Comma 4 3 2 4 2 3 2 3 2" xfId="26606" xr:uid="{2FFD9270-AB6D-4503-8CAF-A928607D7D26}"/>
    <cellStyle name="Comma 4 3 2 4 2 3 3" xfId="12590" xr:uid="{0C0B200F-F881-443C-8DFB-1CE8C7D60EF0}"/>
    <cellStyle name="Comma 4 3 2 4 2 3 3 2" xfId="23102" xr:uid="{BCFC01DE-C0F4-4D7D-A242-E1D07D97436E}"/>
    <cellStyle name="Comma 4 3 2 4 2 4" xfId="2953" xr:uid="{00000000-0005-0000-0000-0000EF010000}"/>
    <cellStyle name="Comma 4 3 2 4 2 4 2" xfId="6458" xr:uid="{0CBC2053-B357-4F6B-A008-B5F72CDC7AFB}"/>
    <cellStyle name="Comma 4 3 2 4 2 4 2 2" xfId="9962" xr:uid="{F4412763-57E5-42CC-BE75-6B2CEDB0DCD0}"/>
    <cellStyle name="Comma 4 3 2 4 2 4 2 2 2" xfId="20474" xr:uid="{25229645-DD6B-4B23-A49D-C6184FE1BD7B}"/>
    <cellStyle name="Comma 4 3 2 4 2 4 2 2 2 2" xfId="30986" xr:uid="{4BFE4765-FF96-4736-9628-0F7C723C84BD}"/>
    <cellStyle name="Comma 4 3 2 4 2 4 2 3" xfId="16970" xr:uid="{337D6D51-4222-4F77-9E1A-68DE3BC8F4DB}"/>
    <cellStyle name="Comma 4 3 2 4 2 4 2 3 2" xfId="27482" xr:uid="{68121FB9-C57A-4FBA-B1C0-962CF7112A71}"/>
    <cellStyle name="Comma 4 3 2 4 2 4 3" xfId="13466" xr:uid="{FA0E7BA2-89D4-4A2F-8917-6BD9ED4B843F}"/>
    <cellStyle name="Comma 4 3 2 4 2 4 3 2" xfId="23978" xr:uid="{4AFF83E8-97CE-489A-B26D-1D219794BE05}"/>
    <cellStyle name="Comma 4 3 2 4 2 5" xfId="4268" xr:uid="{6D45D0A5-653B-4EED-88DF-5C751B03575B}"/>
    <cellStyle name="Comma 4 3 2 4 2 5 2" xfId="7772" xr:uid="{8BF2A304-7B72-497E-9118-E5B0EB9F076E}"/>
    <cellStyle name="Comma 4 3 2 4 2 5 2 2" xfId="18284" xr:uid="{25AD8669-3466-483E-9D23-A0BE2F8EBACC}"/>
    <cellStyle name="Comma 4 3 2 4 2 5 2 2 2" xfId="28796" xr:uid="{1D1E99D0-FF95-435E-895D-FFBE0844971C}"/>
    <cellStyle name="Comma 4 3 2 4 2 5 3" xfId="14780" xr:uid="{8F792A59-6EAF-44BA-A528-F89B903EA6C5}"/>
    <cellStyle name="Comma 4 3 2 4 2 5 3 2" xfId="25292" xr:uid="{937FF178-75EB-4439-8210-56411A339481}"/>
    <cellStyle name="Comma 4 3 2 4 2 6" xfId="11276" xr:uid="{CA0E3D2F-958C-4191-9EE4-51755C7FD88F}"/>
    <cellStyle name="Comma 4 3 2 4 2 6 2" xfId="21788" xr:uid="{01C95B1F-A7AC-47A8-96B6-15F2C15350A7}"/>
    <cellStyle name="Comma 4 3 2 4 3" xfId="1639" xr:uid="{00000000-0005-0000-0000-0000D9030000}"/>
    <cellStyle name="Comma 4 3 2 4 3 2" xfId="5144" xr:uid="{5A1E0C6C-5010-4822-AD62-438582235530}"/>
    <cellStyle name="Comma 4 3 2 4 3 2 2" xfId="8648" xr:uid="{B33C2CA2-41C4-4E6D-8203-542F857FC6C4}"/>
    <cellStyle name="Comma 4 3 2 4 3 2 2 2" xfId="19160" xr:uid="{F24F6F3F-75F3-49DB-B1B0-6D809689BC41}"/>
    <cellStyle name="Comma 4 3 2 4 3 2 2 2 2" xfId="29672" xr:uid="{C9E57728-636C-4873-AEBB-9719B6E372F1}"/>
    <cellStyle name="Comma 4 3 2 4 3 2 3" xfId="15656" xr:uid="{2A7E04F1-A85B-4283-A865-7E130473AF29}"/>
    <cellStyle name="Comma 4 3 2 4 3 2 3 2" xfId="26168" xr:uid="{4153454B-79DC-49FB-96F1-0A7BA25CF745}"/>
    <cellStyle name="Comma 4 3 2 4 3 3" xfId="12152" xr:uid="{903E2C6B-2E6B-4917-873B-8A2E52FD3862}"/>
    <cellStyle name="Comma 4 3 2 4 3 3 2" xfId="22664" xr:uid="{C2F710E7-F58C-4DFC-8C96-7A3F8185243B}"/>
    <cellStyle name="Comma 4 3 2 4 4" xfId="3830" xr:uid="{944D6868-F079-43A1-B4A5-960A9BFCDAB6}"/>
    <cellStyle name="Comma 4 3 2 4 4 2" xfId="7334" xr:uid="{E5A54441-B289-4F69-A63A-E692F49C80C7}"/>
    <cellStyle name="Comma 4 3 2 4 4 2 2" xfId="17846" xr:uid="{D7660082-37C1-4E89-AAA3-326E600CC60F}"/>
    <cellStyle name="Comma 4 3 2 4 4 2 2 2" xfId="28358" xr:uid="{502A5891-0E98-4767-BE93-46FC202ACAD3}"/>
    <cellStyle name="Comma 4 3 2 4 4 3" xfId="14342" xr:uid="{8BB51DC3-A832-4F97-BEDC-D1A797DBAAAF}"/>
    <cellStyle name="Comma 4 3 2 4 4 3 2" xfId="24854" xr:uid="{19CC583C-05A3-4610-B29C-9A77DB61D7E0}"/>
    <cellStyle name="Comma 4 3 2 4 5" xfId="10838" xr:uid="{02655D21-CA38-4175-BAA9-14DE55F1B6ED}"/>
    <cellStyle name="Comma 4 3 2 4 5 2" xfId="21350" xr:uid="{380B0CA0-B871-49A5-B0AA-159A576EBAE3}"/>
    <cellStyle name="Comma 4 3 2 5" xfId="618" xr:uid="{00000000-0005-0000-0000-0000DA030000}"/>
    <cellStyle name="Comma 4 3 2 5 2" xfId="1056" xr:uid="{00000000-0005-0000-0000-0000DB030000}"/>
    <cellStyle name="Comma 4 3 2 5 2 2" xfId="2371" xr:uid="{00000000-0005-0000-0000-0000DC030000}"/>
    <cellStyle name="Comma 4 3 2 5 2 2 2" xfId="5876" xr:uid="{F5D1EBF9-AE6D-445D-8A17-098EFC3FB83B}"/>
    <cellStyle name="Comma 4 3 2 5 2 2 2 2" xfId="9380" xr:uid="{540CD29F-C04C-4125-AA9A-B79CFEF30DAE}"/>
    <cellStyle name="Comma 4 3 2 5 2 2 2 2 2" xfId="19892" xr:uid="{78EA874A-386C-4442-A968-AA26EE9A0397}"/>
    <cellStyle name="Comma 4 3 2 5 2 2 2 2 2 2" xfId="30404" xr:uid="{09C35C97-7546-4D45-9557-F696BB9F9DAA}"/>
    <cellStyle name="Comma 4 3 2 5 2 2 2 3" xfId="16388" xr:uid="{85CE9CD7-B4B9-4C52-8612-7B5607A7B3C7}"/>
    <cellStyle name="Comma 4 3 2 5 2 2 2 3 2" xfId="26900" xr:uid="{EEE783AD-4F88-4445-88F6-757079685457}"/>
    <cellStyle name="Comma 4 3 2 5 2 2 3" xfId="12884" xr:uid="{370E69FC-AD2A-4629-9578-2897447695C9}"/>
    <cellStyle name="Comma 4 3 2 5 2 2 3 2" xfId="23396" xr:uid="{E2F8861A-7A5F-427F-878F-2E53378893EC}"/>
    <cellStyle name="Comma 4 3 2 5 2 3" xfId="3247" xr:uid="{00000000-0005-0000-0000-0000F2010000}"/>
    <cellStyle name="Comma 4 3 2 5 2 3 2" xfId="6752" xr:uid="{14B4B892-6689-4E1E-9E8C-FEEB9B1DE7CC}"/>
    <cellStyle name="Comma 4 3 2 5 2 3 2 2" xfId="10256" xr:uid="{3ECD0680-F458-41DB-A3AA-C6AD5ECE77B0}"/>
    <cellStyle name="Comma 4 3 2 5 2 3 2 2 2" xfId="20768" xr:uid="{ABD29606-867A-4BDF-AB9B-F09FA8C21128}"/>
    <cellStyle name="Comma 4 3 2 5 2 3 2 2 2 2" xfId="31280" xr:uid="{72283C01-1317-45D5-8298-6FCE4CB4B7F4}"/>
    <cellStyle name="Comma 4 3 2 5 2 3 2 3" xfId="17264" xr:uid="{1459B4CA-9F65-4CD5-9253-7555F32F3753}"/>
    <cellStyle name="Comma 4 3 2 5 2 3 2 3 2" xfId="27776" xr:uid="{8C335CFB-BC32-4C6A-861C-877ABA36C970}"/>
    <cellStyle name="Comma 4 3 2 5 2 3 3" xfId="13760" xr:uid="{C3BF33C2-D827-4050-B962-28E5CCB6ABBC}"/>
    <cellStyle name="Comma 4 3 2 5 2 3 3 2" xfId="24272" xr:uid="{F7387CF3-ED7C-4D6D-AFE5-483A5DEDE7D4}"/>
    <cellStyle name="Comma 4 3 2 5 2 4" xfId="4562" xr:uid="{40371FBB-E270-4601-891D-42E0B069A282}"/>
    <cellStyle name="Comma 4 3 2 5 2 4 2" xfId="8066" xr:uid="{DB848B6A-B05F-4388-91AF-C39CAFC86131}"/>
    <cellStyle name="Comma 4 3 2 5 2 4 2 2" xfId="18578" xr:uid="{E0824585-D54A-44F9-9D53-707AFF704F5B}"/>
    <cellStyle name="Comma 4 3 2 5 2 4 2 2 2" xfId="29090" xr:uid="{060771B6-5027-4360-8679-5821296A1CC7}"/>
    <cellStyle name="Comma 4 3 2 5 2 4 3" xfId="15074" xr:uid="{22648DE3-ACDE-462F-9F6A-FC51FAFFCC36}"/>
    <cellStyle name="Comma 4 3 2 5 2 4 3 2" xfId="25586" xr:uid="{57772DF3-21C1-40D5-BECD-38D01CF411F1}"/>
    <cellStyle name="Comma 4 3 2 5 2 5" xfId="11570" xr:uid="{A0662612-B8F3-4A40-A67A-3B16CDF68B1A}"/>
    <cellStyle name="Comma 4 3 2 5 2 5 2" xfId="22082" xr:uid="{03129286-09E3-4667-8953-6B2A030CFA38}"/>
    <cellStyle name="Comma 4 3 2 5 3" xfId="1933" xr:uid="{00000000-0005-0000-0000-0000DD030000}"/>
    <cellStyle name="Comma 4 3 2 5 3 2" xfId="5438" xr:uid="{19159286-F644-48EB-975C-A77A5BF465F5}"/>
    <cellStyle name="Comma 4 3 2 5 3 2 2" xfId="8942" xr:uid="{890048CA-B984-4B83-8CB7-97AE755E581D}"/>
    <cellStyle name="Comma 4 3 2 5 3 2 2 2" xfId="19454" xr:uid="{7E3AAE12-DA33-47CD-A921-30EC53A0E72F}"/>
    <cellStyle name="Comma 4 3 2 5 3 2 2 2 2" xfId="29966" xr:uid="{8713AB51-044C-4A69-92B8-99846DF75138}"/>
    <cellStyle name="Comma 4 3 2 5 3 2 3" xfId="15950" xr:uid="{28750AFB-FE2A-4E56-9AE4-305C308137E2}"/>
    <cellStyle name="Comma 4 3 2 5 3 2 3 2" xfId="26462" xr:uid="{A4441AA7-D98F-4A50-8545-95CDC78AD1F7}"/>
    <cellStyle name="Comma 4 3 2 5 3 3" xfId="12446" xr:uid="{2ABE7386-0726-4C03-9549-60D7F36DC409}"/>
    <cellStyle name="Comma 4 3 2 5 3 3 2" xfId="22958" xr:uid="{707BB061-4EF6-4736-BED1-7A3172227C09}"/>
    <cellStyle name="Comma 4 3 2 5 4" xfId="2809" xr:uid="{00000000-0005-0000-0000-0000F1010000}"/>
    <cellStyle name="Comma 4 3 2 5 4 2" xfId="6314" xr:uid="{830EE35E-1A77-4312-A68E-1BB38AC32CEE}"/>
    <cellStyle name="Comma 4 3 2 5 4 2 2" xfId="9818" xr:uid="{D84992B9-FE45-4923-9068-8CB52AAC4454}"/>
    <cellStyle name="Comma 4 3 2 5 4 2 2 2" xfId="20330" xr:uid="{2957246B-5B51-47D3-ABD1-3FF35FEBB2F7}"/>
    <cellStyle name="Comma 4 3 2 5 4 2 2 2 2" xfId="30842" xr:uid="{A2D79BFE-E42D-4E29-BB97-7178E1E6F6C8}"/>
    <cellStyle name="Comma 4 3 2 5 4 2 3" xfId="16826" xr:uid="{9E0A017E-7E6B-46DE-8ADF-682CE0C1EF69}"/>
    <cellStyle name="Comma 4 3 2 5 4 2 3 2" xfId="27338" xr:uid="{008E1DCB-1DD2-4493-890A-607768FB1999}"/>
    <cellStyle name="Comma 4 3 2 5 4 3" xfId="13322" xr:uid="{58B49314-1639-4307-BE0C-1E173F29A771}"/>
    <cellStyle name="Comma 4 3 2 5 4 3 2" xfId="23834" xr:uid="{483AF625-052A-47D7-B3B4-EC534F0F1820}"/>
    <cellStyle name="Comma 4 3 2 5 5" xfId="4124" xr:uid="{58C108B6-9356-43BB-BDC4-299A3461941E}"/>
    <cellStyle name="Comma 4 3 2 5 5 2" xfId="7628" xr:uid="{814A0CB6-6C35-4438-81AD-63914DEB1D17}"/>
    <cellStyle name="Comma 4 3 2 5 5 2 2" xfId="18140" xr:uid="{B77FA749-ED86-4C78-A134-DB69370FC403}"/>
    <cellStyle name="Comma 4 3 2 5 5 2 2 2" xfId="28652" xr:uid="{63A17681-0170-4E63-A312-7E61D2F391F0}"/>
    <cellStyle name="Comma 4 3 2 5 5 3" xfId="14636" xr:uid="{A80D3330-744C-47C1-853A-C7D8C0B18394}"/>
    <cellStyle name="Comma 4 3 2 5 5 3 2" xfId="25148" xr:uid="{5B000218-7FD0-4853-8F13-D7A9760DF643}"/>
    <cellStyle name="Comma 4 3 2 5 6" xfId="11132" xr:uid="{F77CA4A9-E795-4C54-9326-CD611000685B}"/>
    <cellStyle name="Comma 4 3 2 5 6 2" xfId="21644" xr:uid="{130035EA-D6BD-4731-9755-925607F3A49B}"/>
    <cellStyle name="Comma 4 3 2 6" xfId="1495" xr:uid="{00000000-0005-0000-0000-0000DE030000}"/>
    <cellStyle name="Comma 4 3 2 6 2" xfId="5000" xr:uid="{B92F9253-46D6-470E-87B6-C14B4562E736}"/>
    <cellStyle name="Comma 4 3 2 6 2 2" xfId="8504" xr:uid="{183517AB-743A-494E-B9C2-02E802963F22}"/>
    <cellStyle name="Comma 4 3 2 6 2 2 2" xfId="19016" xr:uid="{451764F5-C040-485A-9106-2E928D5185C4}"/>
    <cellStyle name="Comma 4 3 2 6 2 2 2 2" xfId="29528" xr:uid="{26BC5069-80C5-473B-B7AF-9B0A912E2D51}"/>
    <cellStyle name="Comma 4 3 2 6 2 3" xfId="15512" xr:uid="{34C1BC1D-70F4-4958-8E98-7E5274B0CEC1}"/>
    <cellStyle name="Comma 4 3 2 6 2 3 2" xfId="26024" xr:uid="{83718798-5A07-423F-919A-D4F66B4124A1}"/>
    <cellStyle name="Comma 4 3 2 6 3" xfId="12008" xr:uid="{326083BF-8126-44CA-8F3C-035D19E788C6}"/>
    <cellStyle name="Comma 4 3 2 6 3 2" xfId="22520" xr:uid="{ABD6CFED-345F-4865-8B28-58BBB6C66BCD}"/>
    <cellStyle name="Comma 4 3 2 7" xfId="3686" xr:uid="{0F4248CC-C7F6-4088-AB7A-76626EF91664}"/>
    <cellStyle name="Comma 4 3 2 7 2" xfId="7190" xr:uid="{35E3140E-3102-4F3A-8879-849723B71CB9}"/>
    <cellStyle name="Comma 4 3 2 7 2 2" xfId="17702" xr:uid="{E31B7B3D-82A5-42BB-BF5F-0058847ACD9C}"/>
    <cellStyle name="Comma 4 3 2 7 2 2 2" xfId="28214" xr:uid="{2DD9D4C0-5119-4639-A4E4-6AD7E6224863}"/>
    <cellStyle name="Comma 4 3 2 7 3" xfId="14198" xr:uid="{BB60FDD9-BCB3-4BB9-910E-D3B9559FDE8E}"/>
    <cellStyle name="Comma 4 3 2 7 3 2" xfId="24710" xr:uid="{CCEA92A4-5F3C-4F1D-BADE-92FD2B4B394D}"/>
    <cellStyle name="Comma 4 3 2 8" xfId="10694" xr:uid="{F9AD439A-E978-4F07-BD35-B96595C83CB6}"/>
    <cellStyle name="Comma 4 3 2 8 2" xfId="21206" xr:uid="{0980F706-E644-4D92-8E12-CAA639437301}"/>
    <cellStyle name="Comma 4 3 3" xfId="219" xr:uid="{00000000-0005-0000-0000-0000DF030000}"/>
    <cellStyle name="Comma 4 3 3 2" xfId="507" xr:uid="{00000000-0005-0000-0000-0000E0030000}"/>
    <cellStyle name="Comma 4 3 3 2 2" xfId="946" xr:uid="{00000000-0005-0000-0000-0000E1030000}"/>
    <cellStyle name="Comma 4 3 3 2 2 2" xfId="1384" xr:uid="{00000000-0005-0000-0000-0000E2030000}"/>
    <cellStyle name="Comma 4 3 3 2 2 2 2" xfId="2699" xr:uid="{00000000-0005-0000-0000-0000E3030000}"/>
    <cellStyle name="Comma 4 3 3 2 2 2 2 2" xfId="6204" xr:uid="{A1F5D76F-560D-4BE0-81F5-4D79F99F9DB0}"/>
    <cellStyle name="Comma 4 3 3 2 2 2 2 2 2" xfId="9708" xr:uid="{A14B2162-8355-4B36-AA2F-EEE1CFBEB052}"/>
    <cellStyle name="Comma 4 3 3 2 2 2 2 2 2 2" xfId="20220" xr:uid="{67A968A8-246C-4C37-9F52-C6741F1462A0}"/>
    <cellStyle name="Comma 4 3 3 2 2 2 2 2 2 2 2" xfId="30732" xr:uid="{E2E36A89-E6AB-4E89-8D09-C52324D0FBA4}"/>
    <cellStyle name="Comma 4 3 3 2 2 2 2 2 3" xfId="16716" xr:uid="{654AF435-DD2E-42DF-95E9-FDA09D9B138E}"/>
    <cellStyle name="Comma 4 3 3 2 2 2 2 2 3 2" xfId="27228" xr:uid="{D9012F40-B344-4E7E-AFAC-70FF75CBA188}"/>
    <cellStyle name="Comma 4 3 3 2 2 2 2 3" xfId="13212" xr:uid="{2FAB7098-B75F-4ADE-A955-035CD6B9DB0D}"/>
    <cellStyle name="Comma 4 3 3 2 2 2 2 3 2" xfId="23724" xr:uid="{5CA1B295-CB95-42AB-A32A-8BDE3C35A174}"/>
    <cellStyle name="Comma 4 3 3 2 2 2 3" xfId="3575" xr:uid="{00000000-0005-0000-0000-0000F6010000}"/>
    <cellStyle name="Comma 4 3 3 2 2 2 3 2" xfId="7080" xr:uid="{90D6E67C-2223-42DC-B5E9-14EFC172ABE8}"/>
    <cellStyle name="Comma 4 3 3 2 2 2 3 2 2" xfId="10584" xr:uid="{EF8BF8BD-609C-4F4E-B665-0FEFB984CF18}"/>
    <cellStyle name="Comma 4 3 3 2 2 2 3 2 2 2" xfId="21096" xr:uid="{744B63F8-2897-4AA8-A160-15138B56EE17}"/>
    <cellStyle name="Comma 4 3 3 2 2 2 3 2 2 2 2" xfId="31608" xr:uid="{E793F082-42FC-4CF6-BFDD-3980D3C30EB2}"/>
    <cellStyle name="Comma 4 3 3 2 2 2 3 2 3" xfId="17592" xr:uid="{ADDE4601-5F58-4775-ACC0-0082FA2197E1}"/>
    <cellStyle name="Comma 4 3 3 2 2 2 3 2 3 2" xfId="28104" xr:uid="{D63D5BB5-55B9-4084-BB3A-0F4E5A66A6EC}"/>
    <cellStyle name="Comma 4 3 3 2 2 2 3 3" xfId="14088" xr:uid="{6D2D998B-3DC8-4AA0-A599-13D460FDD54D}"/>
    <cellStyle name="Comma 4 3 3 2 2 2 3 3 2" xfId="24600" xr:uid="{935D1FD3-2C7A-4656-B0B4-9D405F03446E}"/>
    <cellStyle name="Comma 4 3 3 2 2 2 4" xfId="4890" xr:uid="{CD3899BF-0F45-4BFA-9186-FEC5FD1B7F04}"/>
    <cellStyle name="Comma 4 3 3 2 2 2 4 2" xfId="8394" xr:uid="{F74125C2-9574-4BCB-BCC4-F6AACDD7258E}"/>
    <cellStyle name="Comma 4 3 3 2 2 2 4 2 2" xfId="18906" xr:uid="{03CC5694-1EA0-46B3-A3ED-1C1DAC9593DC}"/>
    <cellStyle name="Comma 4 3 3 2 2 2 4 2 2 2" xfId="29418" xr:uid="{ABFA08CC-BA11-472E-86AB-B2A1765DAB7C}"/>
    <cellStyle name="Comma 4 3 3 2 2 2 4 3" xfId="15402" xr:uid="{2EF1439D-8D12-4298-BD81-48BB2E87A553}"/>
    <cellStyle name="Comma 4 3 3 2 2 2 4 3 2" xfId="25914" xr:uid="{B3E7160F-A2E0-42C3-9F24-9C1A9CD3146C}"/>
    <cellStyle name="Comma 4 3 3 2 2 2 5" xfId="11898" xr:uid="{2BEB0C16-CAAA-4BB7-9CD6-771331A418AB}"/>
    <cellStyle name="Comma 4 3 3 2 2 2 5 2" xfId="22410" xr:uid="{7CAA47CA-C349-4632-9ABF-A6B6771AEC49}"/>
    <cellStyle name="Comma 4 3 3 2 2 3" xfId="2261" xr:uid="{00000000-0005-0000-0000-0000E4030000}"/>
    <cellStyle name="Comma 4 3 3 2 2 3 2" xfId="5766" xr:uid="{4C9CEE2E-682E-401E-8676-23716B7FBA14}"/>
    <cellStyle name="Comma 4 3 3 2 2 3 2 2" xfId="9270" xr:uid="{077C75F7-3AD4-4714-BA55-797D80CB6C2C}"/>
    <cellStyle name="Comma 4 3 3 2 2 3 2 2 2" xfId="19782" xr:uid="{BA5A536C-6DF2-4548-97A9-BAD45D88FD40}"/>
    <cellStyle name="Comma 4 3 3 2 2 3 2 2 2 2" xfId="30294" xr:uid="{DC51BDDF-5B69-4E70-9DB8-F09672417F40}"/>
    <cellStyle name="Comma 4 3 3 2 2 3 2 3" xfId="16278" xr:uid="{2539ECAB-4CA5-4677-A348-0048755311B6}"/>
    <cellStyle name="Comma 4 3 3 2 2 3 2 3 2" xfId="26790" xr:uid="{BD4AF28D-D681-41E8-92C0-0C2AABD77652}"/>
    <cellStyle name="Comma 4 3 3 2 2 3 3" xfId="12774" xr:uid="{CED5834B-6C65-41E7-9599-232E2E5887B7}"/>
    <cellStyle name="Comma 4 3 3 2 2 3 3 2" xfId="23286" xr:uid="{66106B32-B81D-4BCC-B185-A2BACB4C345E}"/>
    <cellStyle name="Comma 4 3 3 2 2 4" xfId="3137" xr:uid="{00000000-0005-0000-0000-0000F5010000}"/>
    <cellStyle name="Comma 4 3 3 2 2 4 2" xfId="6642" xr:uid="{DB5E527A-E8CE-4796-AA89-E03A993417EE}"/>
    <cellStyle name="Comma 4 3 3 2 2 4 2 2" xfId="10146" xr:uid="{7A217081-1EB1-4854-AD58-9A34C1CA9D25}"/>
    <cellStyle name="Comma 4 3 3 2 2 4 2 2 2" xfId="20658" xr:uid="{A6793ACA-DA1C-4889-A2BE-1269859D626B}"/>
    <cellStyle name="Comma 4 3 3 2 2 4 2 2 2 2" xfId="31170" xr:uid="{96E5235D-F102-4BF4-A0BD-EC89B9923B2F}"/>
    <cellStyle name="Comma 4 3 3 2 2 4 2 3" xfId="17154" xr:uid="{EB816B4D-86B9-4923-9333-657240C6246D}"/>
    <cellStyle name="Comma 4 3 3 2 2 4 2 3 2" xfId="27666" xr:uid="{0F69ACF0-6F69-4468-827D-7A1B21643E5A}"/>
    <cellStyle name="Comma 4 3 3 2 2 4 3" xfId="13650" xr:uid="{756B597A-0632-41DF-A78B-E07033EEB8DE}"/>
    <cellStyle name="Comma 4 3 3 2 2 4 3 2" xfId="24162" xr:uid="{DCD2B760-DCC3-4741-A182-0A7EF243EEFB}"/>
    <cellStyle name="Comma 4 3 3 2 2 5" xfId="4452" xr:uid="{381976C6-8752-4D7A-A36E-BA6C52B07B01}"/>
    <cellStyle name="Comma 4 3 3 2 2 5 2" xfId="7956" xr:uid="{A963C4C6-F5CB-40A5-9046-C123C1C0518C}"/>
    <cellStyle name="Comma 4 3 3 2 2 5 2 2" xfId="18468" xr:uid="{A80D23FE-6580-4976-8801-C53A28AE9F0C}"/>
    <cellStyle name="Comma 4 3 3 2 2 5 2 2 2" xfId="28980" xr:uid="{5FF29F79-75A9-45B3-BB35-BEE89B6330DA}"/>
    <cellStyle name="Comma 4 3 3 2 2 5 3" xfId="14964" xr:uid="{7AC6D8F8-9705-47C6-A269-A953876F2FA0}"/>
    <cellStyle name="Comma 4 3 3 2 2 5 3 2" xfId="25476" xr:uid="{53221CA0-913B-4E80-B397-B7E9CC52EFB6}"/>
    <cellStyle name="Comma 4 3 3 2 2 6" xfId="11460" xr:uid="{5438F063-4A3E-4ABC-9FB8-651A9AA4930F}"/>
    <cellStyle name="Comma 4 3 3 2 2 6 2" xfId="21972" xr:uid="{5C78BD0A-319F-49F3-983D-94B8214D70C7}"/>
    <cellStyle name="Comma 4 3 3 2 3" xfId="1823" xr:uid="{00000000-0005-0000-0000-0000E5030000}"/>
    <cellStyle name="Comma 4 3 3 2 3 2" xfId="5328" xr:uid="{80A413DB-8FBA-4A90-B41C-FE11B6BAD103}"/>
    <cellStyle name="Comma 4 3 3 2 3 2 2" xfId="8832" xr:uid="{55876F3D-FA76-4147-85AF-6605D2E9AB6E}"/>
    <cellStyle name="Comma 4 3 3 2 3 2 2 2" xfId="19344" xr:uid="{168CC995-F1EF-453E-923A-864AB7529DE1}"/>
    <cellStyle name="Comma 4 3 3 2 3 2 2 2 2" xfId="29856" xr:uid="{9E773F97-C15F-4664-A79F-2128A9685256}"/>
    <cellStyle name="Comma 4 3 3 2 3 2 3" xfId="15840" xr:uid="{AEC01353-D28E-422D-B8B9-A3284EEEE0B3}"/>
    <cellStyle name="Comma 4 3 3 2 3 2 3 2" xfId="26352" xr:uid="{2B4EB134-D74E-4E41-BB7D-BCE1816EB7A0}"/>
    <cellStyle name="Comma 4 3 3 2 3 3" xfId="12336" xr:uid="{25408018-94B8-47E5-AD95-34D478E449DE}"/>
    <cellStyle name="Comma 4 3 3 2 3 3 2" xfId="22848" xr:uid="{9554A930-D628-4B4C-8B00-77C3CEB9A0A3}"/>
    <cellStyle name="Comma 4 3 3 2 4" xfId="4014" xr:uid="{09CA9ACC-2FAD-48C3-9549-D16BE0CD1D50}"/>
    <cellStyle name="Comma 4 3 3 2 4 2" xfId="7518" xr:uid="{BB4C97EC-34DE-4FDC-8A1E-C6BF895E4D3A}"/>
    <cellStyle name="Comma 4 3 3 2 4 2 2" xfId="18030" xr:uid="{959F75C1-8CB7-4EBF-A07F-88E6E9770F46}"/>
    <cellStyle name="Comma 4 3 3 2 4 2 2 2" xfId="28542" xr:uid="{635143B2-B3F4-4C3C-8887-FA5CF3F9ED2D}"/>
    <cellStyle name="Comma 4 3 3 2 4 3" xfId="14526" xr:uid="{EB6BBC4C-CA9B-40D6-8DD4-CECBEC891CC6}"/>
    <cellStyle name="Comma 4 3 3 2 4 3 2" xfId="25038" xr:uid="{88B715B8-77E8-4F50-AF66-A00EFFC45CBD}"/>
    <cellStyle name="Comma 4 3 3 2 5" xfId="11022" xr:uid="{73E1D18C-DCAE-4016-8352-7A2F9D3EF18D}"/>
    <cellStyle name="Comma 4 3 3 2 5 2" xfId="21534" xr:uid="{58BC7E26-B022-4659-8821-42186C0181FE}"/>
    <cellStyle name="Comma 4 3 3 3" xfId="363" xr:uid="{00000000-0005-0000-0000-0000E6030000}"/>
    <cellStyle name="Comma 4 3 3 3 2" xfId="802" xr:uid="{00000000-0005-0000-0000-0000E7030000}"/>
    <cellStyle name="Comma 4 3 3 3 2 2" xfId="1240" xr:uid="{00000000-0005-0000-0000-0000E8030000}"/>
    <cellStyle name="Comma 4 3 3 3 2 2 2" xfId="2555" xr:uid="{00000000-0005-0000-0000-0000E9030000}"/>
    <cellStyle name="Comma 4 3 3 3 2 2 2 2" xfId="6060" xr:uid="{062BF3E3-3EAE-4DDB-99D3-399AF538CF91}"/>
    <cellStyle name="Comma 4 3 3 3 2 2 2 2 2" xfId="9564" xr:uid="{5F2D9DE9-9134-483F-A075-281CD3D57D51}"/>
    <cellStyle name="Comma 4 3 3 3 2 2 2 2 2 2" xfId="20076" xr:uid="{F8ABD0BF-F412-4FE2-8EFE-37314C8F4EBC}"/>
    <cellStyle name="Comma 4 3 3 3 2 2 2 2 2 2 2" xfId="30588" xr:uid="{8F7124F8-14C7-40BC-9C68-B6BCEE054D75}"/>
    <cellStyle name="Comma 4 3 3 3 2 2 2 2 3" xfId="16572" xr:uid="{B756B144-1F92-49AA-BA78-A21487716326}"/>
    <cellStyle name="Comma 4 3 3 3 2 2 2 2 3 2" xfId="27084" xr:uid="{6702F9ED-E86D-4DE6-8547-4F12B06AAFEC}"/>
    <cellStyle name="Comma 4 3 3 3 2 2 2 3" xfId="13068" xr:uid="{BDD0B8B0-9442-40F5-AEC0-C30F0E147CEE}"/>
    <cellStyle name="Comma 4 3 3 3 2 2 2 3 2" xfId="23580" xr:uid="{5B8D0852-EC2F-44DE-886D-9D5CCB2C25A9}"/>
    <cellStyle name="Comma 4 3 3 3 2 2 3" xfId="3431" xr:uid="{00000000-0005-0000-0000-0000F9010000}"/>
    <cellStyle name="Comma 4 3 3 3 2 2 3 2" xfId="6936" xr:uid="{024B9371-5A41-4E49-BF76-9B7FBB582863}"/>
    <cellStyle name="Comma 4 3 3 3 2 2 3 2 2" xfId="10440" xr:uid="{B413C227-0436-4E53-B35A-A5474DF10C93}"/>
    <cellStyle name="Comma 4 3 3 3 2 2 3 2 2 2" xfId="20952" xr:uid="{255B36AB-D2E8-4BEF-989A-8E4F8651FCDC}"/>
    <cellStyle name="Comma 4 3 3 3 2 2 3 2 2 2 2" xfId="31464" xr:uid="{BFF2B7B0-726B-44DC-851E-9C7EEE92EB1D}"/>
    <cellStyle name="Comma 4 3 3 3 2 2 3 2 3" xfId="17448" xr:uid="{E09B965C-B376-4AAD-AD61-4475398815D9}"/>
    <cellStyle name="Comma 4 3 3 3 2 2 3 2 3 2" xfId="27960" xr:uid="{AEA35284-9F45-4764-88D3-2E391F54A146}"/>
    <cellStyle name="Comma 4 3 3 3 2 2 3 3" xfId="13944" xr:uid="{BC7924A2-76D5-44D7-94EF-F8085D96DC7B}"/>
    <cellStyle name="Comma 4 3 3 3 2 2 3 3 2" xfId="24456" xr:uid="{C6AA7FB3-49A7-45C9-B22D-990E98AB7FE7}"/>
    <cellStyle name="Comma 4 3 3 3 2 2 4" xfId="4746" xr:uid="{DEBE0BB9-727A-44F6-96C5-767FAC87216E}"/>
    <cellStyle name="Comma 4 3 3 3 2 2 4 2" xfId="8250" xr:uid="{74EA01CA-A7A3-41A3-9BCD-F9DEF2C18560}"/>
    <cellStyle name="Comma 4 3 3 3 2 2 4 2 2" xfId="18762" xr:uid="{1C354CA4-18A5-4407-B605-43354E5D5BAD}"/>
    <cellStyle name="Comma 4 3 3 3 2 2 4 2 2 2" xfId="29274" xr:uid="{1FEDED91-13D6-4C2C-8F86-CAD8476625A6}"/>
    <cellStyle name="Comma 4 3 3 3 2 2 4 3" xfId="15258" xr:uid="{64C3AA46-544A-4B41-AFB1-203DA10ECF15}"/>
    <cellStyle name="Comma 4 3 3 3 2 2 4 3 2" xfId="25770" xr:uid="{E50B1BA7-D061-4FD7-A92E-9C841A7A3145}"/>
    <cellStyle name="Comma 4 3 3 3 2 2 5" xfId="11754" xr:uid="{25ABC5D8-6BB6-4300-9E34-9CDDFF879B66}"/>
    <cellStyle name="Comma 4 3 3 3 2 2 5 2" xfId="22266" xr:uid="{13BD1657-964B-4CB0-9E7A-60E671B37101}"/>
    <cellStyle name="Comma 4 3 3 3 2 3" xfId="2117" xr:uid="{00000000-0005-0000-0000-0000EA030000}"/>
    <cellStyle name="Comma 4 3 3 3 2 3 2" xfId="5622" xr:uid="{C7A8C031-84CA-4C56-B6C5-77712ABFFB0A}"/>
    <cellStyle name="Comma 4 3 3 3 2 3 2 2" xfId="9126" xr:uid="{AA6D295E-1726-4D45-ADD4-BAF0E9C103FE}"/>
    <cellStyle name="Comma 4 3 3 3 2 3 2 2 2" xfId="19638" xr:uid="{4401867A-32B1-4EA6-A716-2513A088FBE2}"/>
    <cellStyle name="Comma 4 3 3 3 2 3 2 2 2 2" xfId="30150" xr:uid="{3A042A50-85A5-47FB-8ED0-E7590130F177}"/>
    <cellStyle name="Comma 4 3 3 3 2 3 2 3" xfId="16134" xr:uid="{233DE7BC-0CC3-475C-9ABD-7261293D15B6}"/>
    <cellStyle name="Comma 4 3 3 3 2 3 2 3 2" xfId="26646" xr:uid="{6AF4D3D8-7CB4-4644-ACC4-2B0C2ED42841}"/>
    <cellStyle name="Comma 4 3 3 3 2 3 3" xfId="12630" xr:uid="{0F1ACC99-51BF-446B-8098-1D52E02E10F3}"/>
    <cellStyle name="Comma 4 3 3 3 2 3 3 2" xfId="23142" xr:uid="{052DABC5-B5E9-43FA-BC7F-B3E4689E9852}"/>
    <cellStyle name="Comma 4 3 3 3 2 4" xfId="2993" xr:uid="{00000000-0005-0000-0000-0000F8010000}"/>
    <cellStyle name="Comma 4 3 3 3 2 4 2" xfId="6498" xr:uid="{8DE12EB9-C0C9-49F1-A709-B45245890724}"/>
    <cellStyle name="Comma 4 3 3 3 2 4 2 2" xfId="10002" xr:uid="{3897A7D2-0E50-4605-A95D-A20FCADDAC60}"/>
    <cellStyle name="Comma 4 3 3 3 2 4 2 2 2" xfId="20514" xr:uid="{622EC7C7-23C0-4D8E-AB7D-B2DA3A0560B9}"/>
    <cellStyle name="Comma 4 3 3 3 2 4 2 2 2 2" xfId="31026" xr:uid="{DC9F1734-F17B-436D-8116-59EE72A6A1FB}"/>
    <cellStyle name="Comma 4 3 3 3 2 4 2 3" xfId="17010" xr:uid="{A72BB097-34CC-446C-8500-2440B12A4CB9}"/>
    <cellStyle name="Comma 4 3 3 3 2 4 2 3 2" xfId="27522" xr:uid="{7412A79F-E303-484E-ACA4-C2335C25398D}"/>
    <cellStyle name="Comma 4 3 3 3 2 4 3" xfId="13506" xr:uid="{72247BCE-B276-4CA5-8257-AF9E77B2BF29}"/>
    <cellStyle name="Comma 4 3 3 3 2 4 3 2" xfId="24018" xr:uid="{7391953F-8AAE-4B83-9338-45153E698827}"/>
    <cellStyle name="Comma 4 3 3 3 2 5" xfId="4308" xr:uid="{F9FA8525-55BB-4113-9AB2-307A32402313}"/>
    <cellStyle name="Comma 4 3 3 3 2 5 2" xfId="7812" xr:uid="{94E51D5B-4794-4FED-B457-81EAB09C9DF3}"/>
    <cellStyle name="Comma 4 3 3 3 2 5 2 2" xfId="18324" xr:uid="{6C749B57-A51A-42CC-AC7D-545D2CD92FE2}"/>
    <cellStyle name="Comma 4 3 3 3 2 5 2 2 2" xfId="28836" xr:uid="{F74ED3A7-8AD4-4EF1-906A-238EA741E049}"/>
    <cellStyle name="Comma 4 3 3 3 2 5 3" xfId="14820" xr:uid="{66BBD199-1088-47BF-BBAD-D76FA0777302}"/>
    <cellStyle name="Comma 4 3 3 3 2 5 3 2" xfId="25332" xr:uid="{87D0AE26-AB3B-4A79-8BBE-1E6865378CC5}"/>
    <cellStyle name="Comma 4 3 3 3 2 6" xfId="11316" xr:uid="{2AE2BE30-F1B5-4F81-A6C4-A8A196AEF3BE}"/>
    <cellStyle name="Comma 4 3 3 3 2 6 2" xfId="21828" xr:uid="{7FBCE4B7-104F-4EB6-80B9-D30AE2AC7DC1}"/>
    <cellStyle name="Comma 4 3 3 3 3" xfId="1679" xr:uid="{00000000-0005-0000-0000-0000EB030000}"/>
    <cellStyle name="Comma 4 3 3 3 3 2" xfId="5184" xr:uid="{5E56B877-9ED5-4DB8-8DBC-E264B7E612D1}"/>
    <cellStyle name="Comma 4 3 3 3 3 2 2" xfId="8688" xr:uid="{BF429691-592B-4FB2-8301-422239E6AB15}"/>
    <cellStyle name="Comma 4 3 3 3 3 2 2 2" xfId="19200" xr:uid="{CD414F6B-136E-4B01-B8C8-EC854748C900}"/>
    <cellStyle name="Comma 4 3 3 3 3 2 2 2 2" xfId="29712" xr:uid="{11C60656-9BA2-463C-8B87-CD53E6537F06}"/>
    <cellStyle name="Comma 4 3 3 3 3 2 3" xfId="15696" xr:uid="{9A5BBED8-BAB7-4D4C-A927-22215066770D}"/>
    <cellStyle name="Comma 4 3 3 3 3 2 3 2" xfId="26208" xr:uid="{BCF051C8-1C73-43C5-8E67-995B821CA0F4}"/>
    <cellStyle name="Comma 4 3 3 3 3 3" xfId="12192" xr:uid="{B0CD4FF2-62B1-4568-8711-7BC290993458}"/>
    <cellStyle name="Comma 4 3 3 3 3 3 2" xfId="22704" xr:uid="{738E7806-5C31-4E05-92DF-2853AB9E5048}"/>
    <cellStyle name="Comma 4 3 3 3 4" xfId="3870" xr:uid="{579BDF4E-1A74-4A3F-AFE7-BB4ED1A05246}"/>
    <cellStyle name="Comma 4 3 3 3 4 2" xfId="7374" xr:uid="{66E84C48-9495-4E8A-87D4-13D922A6808F}"/>
    <cellStyle name="Comma 4 3 3 3 4 2 2" xfId="17886" xr:uid="{605889E1-AFF1-4134-9CEC-BB2BBA5FF001}"/>
    <cellStyle name="Comma 4 3 3 3 4 2 2 2" xfId="28398" xr:uid="{59D274F9-5763-4AA5-A09A-53A2DBA81D6D}"/>
    <cellStyle name="Comma 4 3 3 3 4 3" xfId="14382" xr:uid="{EC62710B-1140-42B8-AC73-E7365D33F0F3}"/>
    <cellStyle name="Comma 4 3 3 3 4 3 2" xfId="24894" xr:uid="{B898312A-44E2-4B4F-AF61-0EEA92D86851}"/>
    <cellStyle name="Comma 4 3 3 3 5" xfId="10878" xr:uid="{B31B4433-491C-400D-9795-CF156BD1888A}"/>
    <cellStyle name="Comma 4 3 3 3 5 2" xfId="21390" xr:uid="{0CC1F820-C101-4F86-8AE2-65517BCC033F}"/>
    <cellStyle name="Comma 4 3 3 4" xfId="658" xr:uid="{00000000-0005-0000-0000-0000EC030000}"/>
    <cellStyle name="Comma 4 3 3 4 2" xfId="1096" xr:uid="{00000000-0005-0000-0000-0000ED030000}"/>
    <cellStyle name="Comma 4 3 3 4 2 2" xfId="2411" xr:uid="{00000000-0005-0000-0000-0000EE030000}"/>
    <cellStyle name="Comma 4 3 3 4 2 2 2" xfId="5916" xr:uid="{63C94414-1730-4B7F-AEB9-8A5479D058F6}"/>
    <cellStyle name="Comma 4 3 3 4 2 2 2 2" xfId="9420" xr:uid="{33A598D1-28D2-4E5B-B8F1-28B7F91D7FDF}"/>
    <cellStyle name="Comma 4 3 3 4 2 2 2 2 2" xfId="19932" xr:uid="{BF4FA59E-1ECB-43F5-8751-125EF8E80586}"/>
    <cellStyle name="Comma 4 3 3 4 2 2 2 2 2 2" xfId="30444" xr:uid="{03C61E3E-9D3B-4BB8-B265-B387C81F4DB6}"/>
    <cellStyle name="Comma 4 3 3 4 2 2 2 3" xfId="16428" xr:uid="{4A1C59FC-AE11-4491-8B13-CD4C3505DA7B}"/>
    <cellStyle name="Comma 4 3 3 4 2 2 2 3 2" xfId="26940" xr:uid="{D3547174-30D8-4FEB-93F3-D251970AA842}"/>
    <cellStyle name="Comma 4 3 3 4 2 2 3" xfId="12924" xr:uid="{947F2D2F-3752-4182-BAC8-90AEDEDE3106}"/>
    <cellStyle name="Comma 4 3 3 4 2 2 3 2" xfId="23436" xr:uid="{F0A3329B-6FF3-46B6-8803-2E72F0821BB0}"/>
    <cellStyle name="Comma 4 3 3 4 2 3" xfId="3287" xr:uid="{00000000-0005-0000-0000-0000FB010000}"/>
    <cellStyle name="Comma 4 3 3 4 2 3 2" xfId="6792" xr:uid="{261F872C-E63D-46B7-BD8D-81A34F07E88B}"/>
    <cellStyle name="Comma 4 3 3 4 2 3 2 2" xfId="10296" xr:uid="{549CB654-E347-4EAF-AAA5-DE8A39BAA341}"/>
    <cellStyle name="Comma 4 3 3 4 2 3 2 2 2" xfId="20808" xr:uid="{8F4235B1-E04E-420E-876D-6BC47EA640BC}"/>
    <cellStyle name="Comma 4 3 3 4 2 3 2 2 2 2" xfId="31320" xr:uid="{96C705EE-59F1-4254-AF2B-E7CF1584C295}"/>
    <cellStyle name="Comma 4 3 3 4 2 3 2 3" xfId="17304" xr:uid="{CFD7E016-90DD-43FF-B0F6-6AF91953B8B7}"/>
    <cellStyle name="Comma 4 3 3 4 2 3 2 3 2" xfId="27816" xr:uid="{0FF2B78B-C9DB-420F-8F80-B0AA08BBFA15}"/>
    <cellStyle name="Comma 4 3 3 4 2 3 3" xfId="13800" xr:uid="{CAE45F25-CED3-47B7-A003-71688C0C4A91}"/>
    <cellStyle name="Comma 4 3 3 4 2 3 3 2" xfId="24312" xr:uid="{49F9310F-65C6-4C90-BB7C-A99D2A8CB685}"/>
    <cellStyle name="Comma 4 3 3 4 2 4" xfId="4602" xr:uid="{3A451FA2-9FE3-4C7F-8C35-687D58081984}"/>
    <cellStyle name="Comma 4 3 3 4 2 4 2" xfId="8106" xr:uid="{5A31717C-E290-4892-8E21-27733BBA47A2}"/>
    <cellStyle name="Comma 4 3 3 4 2 4 2 2" xfId="18618" xr:uid="{68907CF9-205B-4D53-BE5E-CD8EBE2057FE}"/>
    <cellStyle name="Comma 4 3 3 4 2 4 2 2 2" xfId="29130" xr:uid="{CFBFCF70-EC1A-4E0C-855E-652C13DAB3E8}"/>
    <cellStyle name="Comma 4 3 3 4 2 4 3" xfId="15114" xr:uid="{F400C15C-1C71-492F-98C9-D778B8B423F5}"/>
    <cellStyle name="Comma 4 3 3 4 2 4 3 2" xfId="25626" xr:uid="{8D040C6A-F587-4CAC-B72B-8A0D6014DF6F}"/>
    <cellStyle name="Comma 4 3 3 4 2 5" xfId="11610" xr:uid="{796851B3-1EFF-4EEA-A35E-0A31903BC1DF}"/>
    <cellStyle name="Comma 4 3 3 4 2 5 2" xfId="22122" xr:uid="{29827862-B8E0-4E36-BFE8-8396F34CC4E7}"/>
    <cellStyle name="Comma 4 3 3 4 3" xfId="1973" xr:uid="{00000000-0005-0000-0000-0000EF030000}"/>
    <cellStyle name="Comma 4 3 3 4 3 2" xfId="5478" xr:uid="{B50F56FB-43E9-482C-869F-83182D72DEF6}"/>
    <cellStyle name="Comma 4 3 3 4 3 2 2" xfId="8982" xr:uid="{D0AD64B1-AC73-444B-A941-E41A9104C114}"/>
    <cellStyle name="Comma 4 3 3 4 3 2 2 2" xfId="19494" xr:uid="{BC46CC95-7FE4-4AB3-B664-B09CD2B4117A}"/>
    <cellStyle name="Comma 4 3 3 4 3 2 2 2 2" xfId="30006" xr:uid="{D96A17F7-92F1-46FC-82ED-C6B25D2D2A62}"/>
    <cellStyle name="Comma 4 3 3 4 3 2 3" xfId="15990" xr:uid="{F23F82BE-0994-4D2A-B1A1-034F46EDCA2E}"/>
    <cellStyle name="Comma 4 3 3 4 3 2 3 2" xfId="26502" xr:uid="{F0F199BD-79CE-4CB8-998E-7BCA11805B9F}"/>
    <cellStyle name="Comma 4 3 3 4 3 3" xfId="12486" xr:uid="{0EB5FEA8-43A7-4B00-BE9E-A21ECA7C0B86}"/>
    <cellStyle name="Comma 4 3 3 4 3 3 2" xfId="22998" xr:uid="{B60FD10E-6D2A-442C-865A-792F0CC0E18E}"/>
    <cellStyle name="Comma 4 3 3 4 4" xfId="2849" xr:uid="{00000000-0005-0000-0000-0000FA010000}"/>
    <cellStyle name="Comma 4 3 3 4 4 2" xfId="6354" xr:uid="{92205DCF-B202-4262-9D28-CE14DE85005D}"/>
    <cellStyle name="Comma 4 3 3 4 4 2 2" xfId="9858" xr:uid="{48FF01A8-84D0-413C-A59D-C1D5316B23F0}"/>
    <cellStyle name="Comma 4 3 3 4 4 2 2 2" xfId="20370" xr:uid="{8F1DBB36-DC38-4137-9775-43A4E2EBCBA8}"/>
    <cellStyle name="Comma 4 3 3 4 4 2 2 2 2" xfId="30882" xr:uid="{F68B3674-10A0-4594-A457-FF1DDE68CE9D}"/>
    <cellStyle name="Comma 4 3 3 4 4 2 3" xfId="16866" xr:uid="{C8C3B304-6D13-4C77-A5DA-B1A5C252A010}"/>
    <cellStyle name="Comma 4 3 3 4 4 2 3 2" xfId="27378" xr:uid="{8DA4062B-7FEB-4ED4-92F3-B6177C8471C5}"/>
    <cellStyle name="Comma 4 3 3 4 4 3" xfId="13362" xr:uid="{609B2996-53C6-4E2A-A8E8-C005F3E0E899}"/>
    <cellStyle name="Comma 4 3 3 4 4 3 2" xfId="23874" xr:uid="{19C1CE34-12AF-4136-BC7E-5FAEF5ACEEAD}"/>
    <cellStyle name="Comma 4 3 3 4 5" xfId="4164" xr:uid="{58104FD7-F793-40CA-9A5C-108C3437338F}"/>
    <cellStyle name="Comma 4 3 3 4 5 2" xfId="7668" xr:uid="{BC5D6D8A-3E1E-4DDB-A94F-6B2D86A65400}"/>
    <cellStyle name="Comma 4 3 3 4 5 2 2" xfId="18180" xr:uid="{23684E58-1399-4EBB-822B-13B695007D8F}"/>
    <cellStyle name="Comma 4 3 3 4 5 2 2 2" xfId="28692" xr:uid="{4DBED04A-2096-4191-9652-147B81101FF6}"/>
    <cellStyle name="Comma 4 3 3 4 5 3" xfId="14676" xr:uid="{F07D2158-3F55-4E3F-A6FB-D0FF685C0345}"/>
    <cellStyle name="Comma 4 3 3 4 5 3 2" xfId="25188" xr:uid="{4D92D458-B91B-42B7-9CAA-2241AC65FCAE}"/>
    <cellStyle name="Comma 4 3 3 4 6" xfId="11172" xr:uid="{908A1904-B9A0-4A83-97AC-66DD0EB483BF}"/>
    <cellStyle name="Comma 4 3 3 4 6 2" xfId="21684" xr:uid="{AD039EAB-0E7E-4B49-AD93-2F19B5927F8B}"/>
    <cellStyle name="Comma 4 3 3 5" xfId="1535" xr:uid="{00000000-0005-0000-0000-0000F0030000}"/>
    <cellStyle name="Comma 4 3 3 5 2" xfId="5040" xr:uid="{8FAE9EF7-5F92-454D-B877-29D0FF8CF3D8}"/>
    <cellStyle name="Comma 4 3 3 5 2 2" xfId="8544" xr:uid="{E8D2D2FE-4C71-471D-BFDA-A81F907F5733}"/>
    <cellStyle name="Comma 4 3 3 5 2 2 2" xfId="19056" xr:uid="{72ECBD53-DA88-4E2B-9F0C-95CFA964BB02}"/>
    <cellStyle name="Comma 4 3 3 5 2 2 2 2" xfId="29568" xr:uid="{0BEFD302-047C-458E-A2ED-BC2FC79F9EA1}"/>
    <cellStyle name="Comma 4 3 3 5 2 3" xfId="15552" xr:uid="{DC2ED9B1-F6AE-4F5B-A6A1-E45B131CF202}"/>
    <cellStyle name="Comma 4 3 3 5 2 3 2" xfId="26064" xr:uid="{3AA213F6-A91F-4379-89E5-5A45A71BB980}"/>
    <cellStyle name="Comma 4 3 3 5 3" xfId="12048" xr:uid="{C6387AA4-56F5-404F-97F5-8A91DDBCD192}"/>
    <cellStyle name="Comma 4 3 3 5 3 2" xfId="22560" xr:uid="{DC7F87F9-A9A5-4C4B-9EBA-000869F34621}"/>
    <cellStyle name="Comma 4 3 3 6" xfId="3726" xr:uid="{74163BAD-5190-4211-940E-65E2DDA8CD3F}"/>
    <cellStyle name="Comma 4 3 3 6 2" xfId="7230" xr:uid="{441A3C02-7759-4830-BF98-72523CB7F131}"/>
    <cellStyle name="Comma 4 3 3 6 2 2" xfId="17742" xr:uid="{BE0A6E60-DB3B-4003-9FE5-1762F49CABA4}"/>
    <cellStyle name="Comma 4 3 3 6 2 2 2" xfId="28254" xr:uid="{DBC1F1A7-802E-45CC-9E43-464E0F2BF260}"/>
    <cellStyle name="Comma 4 3 3 6 3" xfId="14238" xr:uid="{52CDBFCE-639D-483E-8A94-EBD9C23A877C}"/>
    <cellStyle name="Comma 4 3 3 6 3 2" xfId="24750" xr:uid="{0F9BF934-8F4C-4DB4-9F16-8A3B6FC7DC99}"/>
    <cellStyle name="Comma 4 3 3 7" xfId="10734" xr:uid="{00FDC59B-59F6-4D79-A227-6244216B97B5}"/>
    <cellStyle name="Comma 4 3 3 7 2" xfId="21246" xr:uid="{024AB24B-2B0E-49D7-BEE7-CA4542F8CE77}"/>
    <cellStyle name="Comma 4 3 4" xfId="435" xr:uid="{00000000-0005-0000-0000-0000F1030000}"/>
    <cellStyle name="Comma 4 3 4 2" xfId="874" xr:uid="{00000000-0005-0000-0000-0000F2030000}"/>
    <cellStyle name="Comma 4 3 4 2 2" xfId="1312" xr:uid="{00000000-0005-0000-0000-0000F3030000}"/>
    <cellStyle name="Comma 4 3 4 2 2 2" xfId="2627" xr:uid="{00000000-0005-0000-0000-0000F4030000}"/>
    <cellStyle name="Comma 4 3 4 2 2 2 2" xfId="6132" xr:uid="{61309CAF-6C25-4E4F-A8F9-6D9CCB1B6EF2}"/>
    <cellStyle name="Comma 4 3 4 2 2 2 2 2" xfId="9636" xr:uid="{03A0C5B3-2046-4236-AE4E-110ED79AEE3A}"/>
    <cellStyle name="Comma 4 3 4 2 2 2 2 2 2" xfId="20148" xr:uid="{422F485D-9888-47F5-AF19-C21B6FE6F93F}"/>
    <cellStyle name="Comma 4 3 4 2 2 2 2 2 2 2" xfId="30660" xr:uid="{45C82990-6EEB-479D-9E4F-D8470795A1C1}"/>
    <cellStyle name="Comma 4 3 4 2 2 2 2 3" xfId="16644" xr:uid="{6A4D0672-E01A-41F8-BB06-CAAF7BE5AE2F}"/>
    <cellStyle name="Comma 4 3 4 2 2 2 2 3 2" xfId="27156" xr:uid="{DAA4A8B8-E4E4-47A0-B34B-5451033B7A87}"/>
    <cellStyle name="Comma 4 3 4 2 2 2 3" xfId="13140" xr:uid="{00CAB21B-C311-4033-8265-11DF35EC15A3}"/>
    <cellStyle name="Comma 4 3 4 2 2 2 3 2" xfId="23652" xr:uid="{2640E013-C9C8-4390-93F7-2CD714CA560C}"/>
    <cellStyle name="Comma 4 3 4 2 2 3" xfId="3503" xr:uid="{00000000-0005-0000-0000-0000FE010000}"/>
    <cellStyle name="Comma 4 3 4 2 2 3 2" xfId="7008" xr:uid="{2DB22833-6FE8-423B-8C85-E5519C002EAA}"/>
    <cellStyle name="Comma 4 3 4 2 2 3 2 2" xfId="10512" xr:uid="{33342DBA-B639-42C8-91C4-3DF52447472E}"/>
    <cellStyle name="Comma 4 3 4 2 2 3 2 2 2" xfId="21024" xr:uid="{BEFD64DE-C9A1-4C21-A33A-A534424BE394}"/>
    <cellStyle name="Comma 4 3 4 2 2 3 2 2 2 2" xfId="31536" xr:uid="{3F93255D-DA29-440A-B9CF-00E2A6E7AF66}"/>
    <cellStyle name="Comma 4 3 4 2 2 3 2 3" xfId="17520" xr:uid="{E4B19E03-0819-4D4D-BFCB-05F3BB1F6EF3}"/>
    <cellStyle name="Comma 4 3 4 2 2 3 2 3 2" xfId="28032" xr:uid="{C979804B-BA13-49D8-BF0B-6C17F534BC3D}"/>
    <cellStyle name="Comma 4 3 4 2 2 3 3" xfId="14016" xr:uid="{4E19B080-49A1-4E6A-9E7C-A779880C91B4}"/>
    <cellStyle name="Comma 4 3 4 2 2 3 3 2" xfId="24528" xr:uid="{E178345F-4B58-4A87-B50F-E6CC1DF4EEFC}"/>
    <cellStyle name="Comma 4 3 4 2 2 4" xfId="4818" xr:uid="{A7528643-D1F3-48C3-9CC9-B6E871557686}"/>
    <cellStyle name="Comma 4 3 4 2 2 4 2" xfId="8322" xr:uid="{6A1A9DAA-46C0-4D63-ADD0-84E7054CA07E}"/>
    <cellStyle name="Comma 4 3 4 2 2 4 2 2" xfId="18834" xr:uid="{407F5F7C-5FEF-4525-A587-47813BD2134F}"/>
    <cellStyle name="Comma 4 3 4 2 2 4 2 2 2" xfId="29346" xr:uid="{D417728A-556D-4A90-AAF8-086EA830795E}"/>
    <cellStyle name="Comma 4 3 4 2 2 4 3" xfId="15330" xr:uid="{04EC7FA0-0D27-4813-8DDD-C3F8A41960B0}"/>
    <cellStyle name="Comma 4 3 4 2 2 4 3 2" xfId="25842" xr:uid="{E536B19D-511B-4242-AF13-F08B8E809101}"/>
    <cellStyle name="Comma 4 3 4 2 2 5" xfId="11826" xr:uid="{77D4245F-7FD3-48E8-A9DE-EFF63C510B6B}"/>
    <cellStyle name="Comma 4 3 4 2 2 5 2" xfId="22338" xr:uid="{84F536A4-12B7-4CE3-AD54-C3310A9EFFC7}"/>
    <cellStyle name="Comma 4 3 4 2 3" xfId="2189" xr:uid="{00000000-0005-0000-0000-0000F5030000}"/>
    <cellStyle name="Comma 4 3 4 2 3 2" xfId="5694" xr:uid="{28644C4F-1AFC-410F-BA08-3BFCCA73F6D1}"/>
    <cellStyle name="Comma 4 3 4 2 3 2 2" xfId="9198" xr:uid="{ECF79A42-08D4-405E-B2BB-B135A4630B1C}"/>
    <cellStyle name="Comma 4 3 4 2 3 2 2 2" xfId="19710" xr:uid="{2912E3FD-823B-4C91-873C-6373936DE858}"/>
    <cellStyle name="Comma 4 3 4 2 3 2 2 2 2" xfId="30222" xr:uid="{27707C52-9A07-4194-BE7F-75E1B3ED5726}"/>
    <cellStyle name="Comma 4 3 4 2 3 2 3" xfId="16206" xr:uid="{B58021FD-51AA-4F4B-B5FA-CE4182130248}"/>
    <cellStyle name="Comma 4 3 4 2 3 2 3 2" xfId="26718" xr:uid="{1208E39A-19A0-436B-A74D-3177EA3D91F5}"/>
    <cellStyle name="Comma 4 3 4 2 3 3" xfId="12702" xr:uid="{2B45131D-C05D-40BC-B9C3-AC55D5626DBD}"/>
    <cellStyle name="Comma 4 3 4 2 3 3 2" xfId="23214" xr:uid="{577F3723-ABD6-4A15-945C-4922384DD35F}"/>
    <cellStyle name="Comma 4 3 4 2 4" xfId="3065" xr:uid="{00000000-0005-0000-0000-0000FD010000}"/>
    <cellStyle name="Comma 4 3 4 2 4 2" xfId="6570" xr:uid="{FA46D64B-046B-4F0D-919C-BFA41128AB74}"/>
    <cellStyle name="Comma 4 3 4 2 4 2 2" xfId="10074" xr:uid="{5696CE5F-D8FD-4258-8802-701B1E94863C}"/>
    <cellStyle name="Comma 4 3 4 2 4 2 2 2" xfId="20586" xr:uid="{7AAF2E42-61D8-4079-84EC-9D91C673E9DB}"/>
    <cellStyle name="Comma 4 3 4 2 4 2 2 2 2" xfId="31098" xr:uid="{A033532C-B7F2-400E-A601-9FF37C65AEF7}"/>
    <cellStyle name="Comma 4 3 4 2 4 2 3" xfId="17082" xr:uid="{9CB04B83-136A-491A-A1DD-B31BFB74209B}"/>
    <cellStyle name="Comma 4 3 4 2 4 2 3 2" xfId="27594" xr:uid="{DA9D6957-C2C3-494C-A127-0F75FDFD3129}"/>
    <cellStyle name="Comma 4 3 4 2 4 3" xfId="13578" xr:uid="{37342AA8-5C6B-491A-A83D-01CBA191737E}"/>
    <cellStyle name="Comma 4 3 4 2 4 3 2" xfId="24090" xr:uid="{F245D7AD-C7B9-423E-9050-80AF7BFB1748}"/>
    <cellStyle name="Comma 4 3 4 2 5" xfId="4380" xr:uid="{222B1FF8-DC40-45A1-A00D-59C22EC23331}"/>
    <cellStyle name="Comma 4 3 4 2 5 2" xfId="7884" xr:uid="{344D332A-1BEE-4495-B1E0-64DD1BFFACCE}"/>
    <cellStyle name="Comma 4 3 4 2 5 2 2" xfId="18396" xr:uid="{D6777B83-F102-47AE-985B-C3F771EB6CF3}"/>
    <cellStyle name="Comma 4 3 4 2 5 2 2 2" xfId="28908" xr:uid="{FE21E3CB-B17C-466F-8110-33A8FBE7BA6B}"/>
    <cellStyle name="Comma 4 3 4 2 5 3" xfId="14892" xr:uid="{42803005-ADEA-4602-A64C-D5ACF9003D1A}"/>
    <cellStyle name="Comma 4 3 4 2 5 3 2" xfId="25404" xr:uid="{422B0EF4-E08A-4A4C-96DE-4F58B29DA81E}"/>
    <cellStyle name="Comma 4 3 4 2 6" xfId="11388" xr:uid="{F6DCC32C-6CFC-4D7D-B69B-D807F9810930}"/>
    <cellStyle name="Comma 4 3 4 2 6 2" xfId="21900" xr:uid="{28847892-7132-4386-9FF8-1FA1B697F49B}"/>
    <cellStyle name="Comma 4 3 4 3" xfId="1751" xr:uid="{00000000-0005-0000-0000-0000F6030000}"/>
    <cellStyle name="Comma 4 3 4 3 2" xfId="5256" xr:uid="{31CC2157-B0B8-4604-8CAD-91EC6E4956C7}"/>
    <cellStyle name="Comma 4 3 4 3 2 2" xfId="8760" xr:uid="{7D34BDF3-6A70-4215-B1B1-EA370F689AA1}"/>
    <cellStyle name="Comma 4 3 4 3 2 2 2" xfId="19272" xr:uid="{9399877D-00C8-4F73-8D41-5C3D91E26A0B}"/>
    <cellStyle name="Comma 4 3 4 3 2 2 2 2" xfId="29784" xr:uid="{487891DE-BC1A-441F-B64E-19EB3718DE18}"/>
    <cellStyle name="Comma 4 3 4 3 2 3" xfId="15768" xr:uid="{424F0E46-6F33-4A84-AE08-BE421693112C}"/>
    <cellStyle name="Comma 4 3 4 3 2 3 2" xfId="26280" xr:uid="{DE5B371A-24FD-492D-AEA6-0F64B45DCB4D}"/>
    <cellStyle name="Comma 4 3 4 3 3" xfId="12264" xr:uid="{5712D6D8-2778-4793-919A-2C7B5D014E3A}"/>
    <cellStyle name="Comma 4 3 4 3 3 2" xfId="22776" xr:uid="{CF33CAD6-9062-476B-908D-DA03CB94A9B3}"/>
    <cellStyle name="Comma 4 3 4 4" xfId="3942" xr:uid="{4DBF31B0-999E-4DA6-BBD9-ACF88B76EF99}"/>
    <cellStyle name="Comma 4 3 4 4 2" xfId="7446" xr:uid="{F93C4DA1-7001-4192-B814-2DC26DF1A4D3}"/>
    <cellStyle name="Comma 4 3 4 4 2 2" xfId="17958" xr:uid="{65604622-4844-420D-9CF0-B6981BA69774}"/>
    <cellStyle name="Comma 4 3 4 4 2 2 2" xfId="28470" xr:uid="{12DACA63-A006-4628-B687-9D9FB13600BF}"/>
    <cellStyle name="Comma 4 3 4 4 3" xfId="14454" xr:uid="{93BC68FA-BEF2-4DFB-877C-1E298E586BAE}"/>
    <cellStyle name="Comma 4 3 4 4 3 2" xfId="24966" xr:uid="{83D0C01F-9160-42C2-BAD9-6B2462733816}"/>
    <cellStyle name="Comma 4 3 4 5" xfId="10950" xr:uid="{4B82D8F5-AE53-4E03-BC52-0B5AA7883D7A}"/>
    <cellStyle name="Comma 4 3 4 5 2" xfId="21462" xr:uid="{1E8D5C0E-530D-499B-B8DF-F6B1DFAD58D3}"/>
    <cellStyle name="Comma 4 3 5" xfId="291" xr:uid="{00000000-0005-0000-0000-0000F7030000}"/>
    <cellStyle name="Comma 4 3 5 2" xfId="730" xr:uid="{00000000-0005-0000-0000-0000F8030000}"/>
    <cellStyle name="Comma 4 3 5 2 2" xfId="1168" xr:uid="{00000000-0005-0000-0000-0000F9030000}"/>
    <cellStyle name="Comma 4 3 5 2 2 2" xfId="2483" xr:uid="{00000000-0005-0000-0000-0000FA030000}"/>
    <cellStyle name="Comma 4 3 5 2 2 2 2" xfId="5988" xr:uid="{DF4B92F5-78C9-49CD-9D62-B768C6D992A0}"/>
    <cellStyle name="Comma 4 3 5 2 2 2 2 2" xfId="9492" xr:uid="{7F645C46-D7BF-4B99-97DD-BAC884D04664}"/>
    <cellStyle name="Comma 4 3 5 2 2 2 2 2 2" xfId="20004" xr:uid="{E8EEEC17-BC5B-4158-B5B5-14AB32A961BC}"/>
    <cellStyle name="Comma 4 3 5 2 2 2 2 2 2 2" xfId="30516" xr:uid="{53DAC1DA-9F9C-4FCC-A1C5-E8BA5FA1243F}"/>
    <cellStyle name="Comma 4 3 5 2 2 2 2 3" xfId="16500" xr:uid="{4F847B54-271C-411F-B6C8-06FA6454B229}"/>
    <cellStyle name="Comma 4 3 5 2 2 2 2 3 2" xfId="27012" xr:uid="{1F53E2EB-5FCE-444F-BFB8-42E8B775BA26}"/>
    <cellStyle name="Comma 4 3 5 2 2 2 3" xfId="12996" xr:uid="{E501D557-31AE-41C2-A7C6-7EC4074566B6}"/>
    <cellStyle name="Comma 4 3 5 2 2 2 3 2" xfId="23508" xr:uid="{5CCCB836-F99B-4EC0-BCAD-7C8455E0ED45}"/>
    <cellStyle name="Comma 4 3 5 2 2 3" xfId="3359" xr:uid="{00000000-0005-0000-0000-000001020000}"/>
    <cellStyle name="Comma 4 3 5 2 2 3 2" xfId="6864" xr:uid="{E341E253-4904-43EB-BC8E-559B319CF86D}"/>
    <cellStyle name="Comma 4 3 5 2 2 3 2 2" xfId="10368" xr:uid="{498EBE2D-4D65-4EEF-A57A-AF45BBCF8EC8}"/>
    <cellStyle name="Comma 4 3 5 2 2 3 2 2 2" xfId="20880" xr:uid="{D8C71D7A-0AC8-44A1-B78B-7A1F4802AA50}"/>
    <cellStyle name="Comma 4 3 5 2 2 3 2 2 2 2" xfId="31392" xr:uid="{6959FD0C-0C83-49E3-B80C-8CC3D640E440}"/>
    <cellStyle name="Comma 4 3 5 2 2 3 2 3" xfId="17376" xr:uid="{EE2AD54A-101B-470A-A768-C61B9C57ED47}"/>
    <cellStyle name="Comma 4 3 5 2 2 3 2 3 2" xfId="27888" xr:uid="{C3BEEAE5-DD17-44B5-8892-893279F114F5}"/>
    <cellStyle name="Comma 4 3 5 2 2 3 3" xfId="13872" xr:uid="{6EA993F4-E517-4719-97D0-20AFE0E18B21}"/>
    <cellStyle name="Comma 4 3 5 2 2 3 3 2" xfId="24384" xr:uid="{41F5DEB6-69BD-4E1B-85CD-CEB2EDC35965}"/>
    <cellStyle name="Comma 4 3 5 2 2 4" xfId="4674" xr:uid="{F1C5DAF5-2641-461C-83A9-2CF54C6FD468}"/>
    <cellStyle name="Comma 4 3 5 2 2 4 2" xfId="8178" xr:uid="{CC5209B4-B0D8-4CB9-9651-DCF648853DDC}"/>
    <cellStyle name="Comma 4 3 5 2 2 4 2 2" xfId="18690" xr:uid="{2B6AA2FA-E203-49A0-8DED-244B001D54CB}"/>
    <cellStyle name="Comma 4 3 5 2 2 4 2 2 2" xfId="29202" xr:uid="{6F305060-FAD9-47F8-BD90-EB6D6876F8EB}"/>
    <cellStyle name="Comma 4 3 5 2 2 4 3" xfId="15186" xr:uid="{56E98C55-70E8-4A21-AAE6-4ED92F2427E6}"/>
    <cellStyle name="Comma 4 3 5 2 2 4 3 2" xfId="25698" xr:uid="{B24D13E2-F303-46F0-ADD7-E6183C312388}"/>
    <cellStyle name="Comma 4 3 5 2 2 5" xfId="11682" xr:uid="{E68EC70D-1B1B-469B-9ADF-725A57398652}"/>
    <cellStyle name="Comma 4 3 5 2 2 5 2" xfId="22194" xr:uid="{D7C5DA0F-D8B8-4205-95BD-38BABF44E5A0}"/>
    <cellStyle name="Comma 4 3 5 2 3" xfId="2045" xr:uid="{00000000-0005-0000-0000-0000FB030000}"/>
    <cellStyle name="Comma 4 3 5 2 3 2" xfId="5550" xr:uid="{89D477B5-2B4E-4464-8AEA-4DD34BC955A8}"/>
    <cellStyle name="Comma 4 3 5 2 3 2 2" xfId="9054" xr:uid="{F5529144-7FA3-406D-9490-E3C83AEBB01D}"/>
    <cellStyle name="Comma 4 3 5 2 3 2 2 2" xfId="19566" xr:uid="{12CFD583-6F2B-42BF-8B32-FEC5FA5AF315}"/>
    <cellStyle name="Comma 4 3 5 2 3 2 2 2 2" xfId="30078" xr:uid="{DF509E9F-1249-4106-9B93-BDD8BDB569F6}"/>
    <cellStyle name="Comma 4 3 5 2 3 2 3" xfId="16062" xr:uid="{B85C0E65-9979-46B8-830D-1A7AF4D0CE5B}"/>
    <cellStyle name="Comma 4 3 5 2 3 2 3 2" xfId="26574" xr:uid="{D4E6757C-5654-4307-B1ED-9CCF7EE714E5}"/>
    <cellStyle name="Comma 4 3 5 2 3 3" xfId="12558" xr:uid="{CB1B5AB1-F72D-4232-B3CC-EB7CEB454E0B}"/>
    <cellStyle name="Comma 4 3 5 2 3 3 2" xfId="23070" xr:uid="{E7DD3060-D71A-4328-B193-2B5AF8A64494}"/>
    <cellStyle name="Comma 4 3 5 2 4" xfId="2921" xr:uid="{00000000-0005-0000-0000-000000020000}"/>
    <cellStyle name="Comma 4 3 5 2 4 2" xfId="6426" xr:uid="{F6A79F4B-0571-44A2-82D7-44285305AD36}"/>
    <cellStyle name="Comma 4 3 5 2 4 2 2" xfId="9930" xr:uid="{F931397A-B092-403F-9823-39254E2FF054}"/>
    <cellStyle name="Comma 4 3 5 2 4 2 2 2" xfId="20442" xr:uid="{99C8B4EF-4651-4D90-AEE2-A8D36CDD48E3}"/>
    <cellStyle name="Comma 4 3 5 2 4 2 2 2 2" xfId="30954" xr:uid="{38DB7386-387B-401B-B0C3-6C5217B43E1C}"/>
    <cellStyle name="Comma 4 3 5 2 4 2 3" xfId="16938" xr:uid="{2AF0CC9B-EB0C-4A10-8E19-D4D7297DBBFA}"/>
    <cellStyle name="Comma 4 3 5 2 4 2 3 2" xfId="27450" xr:uid="{E2CBA17E-68CA-46A0-B9F2-522B0C9B8275}"/>
    <cellStyle name="Comma 4 3 5 2 4 3" xfId="13434" xr:uid="{541B3EAA-927A-4CC2-A337-F44DC8200453}"/>
    <cellStyle name="Comma 4 3 5 2 4 3 2" xfId="23946" xr:uid="{D0F3C57B-9222-4C3F-8C79-595045BAE405}"/>
    <cellStyle name="Comma 4 3 5 2 5" xfId="4236" xr:uid="{5F9A4E04-BCDF-43B6-8EFE-E58152CCD587}"/>
    <cellStyle name="Comma 4 3 5 2 5 2" xfId="7740" xr:uid="{2FBECD4A-4D91-44F6-8D05-14065E79D784}"/>
    <cellStyle name="Comma 4 3 5 2 5 2 2" xfId="18252" xr:uid="{AF911F85-ECD5-4272-8E9A-1F98F1699FE0}"/>
    <cellStyle name="Comma 4 3 5 2 5 2 2 2" xfId="28764" xr:uid="{B10E35C1-D63D-4CC9-A0C7-43ED0F69DC91}"/>
    <cellStyle name="Comma 4 3 5 2 5 3" xfId="14748" xr:uid="{2BCBF7A5-154C-41A6-B2E8-99EC66ED03D9}"/>
    <cellStyle name="Comma 4 3 5 2 5 3 2" xfId="25260" xr:uid="{6EC96C52-4846-4F04-AEAE-2E179E4058DF}"/>
    <cellStyle name="Comma 4 3 5 2 6" xfId="11244" xr:uid="{3BFFA177-04C9-4969-A56F-A65DFF641E01}"/>
    <cellStyle name="Comma 4 3 5 2 6 2" xfId="21756" xr:uid="{C881F4A9-01A4-4102-A81E-9E52B361DF84}"/>
    <cellStyle name="Comma 4 3 5 3" xfId="1607" xr:uid="{00000000-0005-0000-0000-0000FC030000}"/>
    <cellStyle name="Comma 4 3 5 3 2" xfId="5112" xr:uid="{F102E9A5-A68D-4494-AE82-D72B38FD4D6A}"/>
    <cellStyle name="Comma 4 3 5 3 2 2" xfId="8616" xr:uid="{EDF21AF4-7EA0-4FBB-B214-4E59AB02C9D4}"/>
    <cellStyle name="Comma 4 3 5 3 2 2 2" xfId="19128" xr:uid="{6B04CB18-BD7E-4D49-9C0D-3DBBAA7AF06A}"/>
    <cellStyle name="Comma 4 3 5 3 2 2 2 2" xfId="29640" xr:uid="{B53D3068-5787-461E-9508-B2DD1EC91E25}"/>
    <cellStyle name="Comma 4 3 5 3 2 3" xfId="15624" xr:uid="{294726CF-E5EF-4023-9E9E-77EB0699C38D}"/>
    <cellStyle name="Comma 4 3 5 3 2 3 2" xfId="26136" xr:uid="{5B7C39C6-0BA5-46BD-994A-3BB66D60239C}"/>
    <cellStyle name="Comma 4 3 5 3 3" xfId="12120" xr:uid="{5A993BF5-97BB-41D9-84F8-AFACDED44EE5}"/>
    <cellStyle name="Comma 4 3 5 3 3 2" xfId="22632" xr:uid="{5A2C618A-D227-43AB-ABC8-B8BC3828CFB2}"/>
    <cellStyle name="Comma 4 3 5 4" xfId="3798" xr:uid="{F46CBC5B-0C1A-4E59-9949-E0933452619E}"/>
    <cellStyle name="Comma 4 3 5 4 2" xfId="7302" xr:uid="{8752E9C4-7DE8-4E13-9517-F80EC8FC8173}"/>
    <cellStyle name="Comma 4 3 5 4 2 2" xfId="17814" xr:uid="{5D0DC129-9BFA-4323-A559-D431ECB90A12}"/>
    <cellStyle name="Comma 4 3 5 4 2 2 2" xfId="28326" xr:uid="{71AB939D-C3F2-4F4B-8F57-1CAEB84ED1CC}"/>
    <cellStyle name="Comma 4 3 5 4 3" xfId="14310" xr:uid="{FF07DBFD-D46F-4B43-87BD-E87EAA4EBE4D}"/>
    <cellStyle name="Comma 4 3 5 4 3 2" xfId="24822" xr:uid="{B06911DC-0EE9-476D-B354-388B26552D9A}"/>
    <cellStyle name="Comma 4 3 5 5" xfId="10806" xr:uid="{EB4B1723-90D8-446E-8A75-E764A4E59E7D}"/>
    <cellStyle name="Comma 4 3 5 5 2" xfId="21318" xr:uid="{9A5CCF8D-28D2-4B3B-94E0-DECC1034C2E9}"/>
    <cellStyle name="Comma 4 3 6" xfId="586" xr:uid="{00000000-0005-0000-0000-0000FD030000}"/>
    <cellStyle name="Comma 4 3 6 2" xfId="1024" xr:uid="{00000000-0005-0000-0000-0000FE030000}"/>
    <cellStyle name="Comma 4 3 6 2 2" xfId="2339" xr:uid="{00000000-0005-0000-0000-0000FF030000}"/>
    <cellStyle name="Comma 4 3 6 2 2 2" xfId="5844" xr:uid="{D775E9A2-7C11-44FD-B4B1-6EC37214292D}"/>
    <cellStyle name="Comma 4 3 6 2 2 2 2" xfId="9348" xr:uid="{4D229A99-9EC6-4042-B077-54D8F6935CA4}"/>
    <cellStyle name="Comma 4 3 6 2 2 2 2 2" xfId="19860" xr:uid="{7839528F-071E-4C42-A0B9-E6E921F8DE8F}"/>
    <cellStyle name="Comma 4 3 6 2 2 2 2 2 2" xfId="30372" xr:uid="{474C4728-290E-484E-A835-38D4BCB34FEE}"/>
    <cellStyle name="Comma 4 3 6 2 2 2 3" xfId="16356" xr:uid="{43574BBB-F7F8-4438-B136-D8A00318B2D7}"/>
    <cellStyle name="Comma 4 3 6 2 2 2 3 2" xfId="26868" xr:uid="{558D0DC1-D23D-4973-AFCE-C24981EF820C}"/>
    <cellStyle name="Comma 4 3 6 2 2 3" xfId="12852" xr:uid="{BCB16C2E-E36A-44F1-BCFD-B460010D15FD}"/>
    <cellStyle name="Comma 4 3 6 2 2 3 2" xfId="23364" xr:uid="{923BE4CE-1AA6-4694-AC14-C3EC778E8B2B}"/>
    <cellStyle name="Comma 4 3 6 2 3" xfId="3215" xr:uid="{00000000-0005-0000-0000-000003020000}"/>
    <cellStyle name="Comma 4 3 6 2 3 2" xfId="6720" xr:uid="{A5F94462-46BF-45BB-A250-03C0C17E6341}"/>
    <cellStyle name="Comma 4 3 6 2 3 2 2" xfId="10224" xr:uid="{3EDD81D7-7C77-4444-884E-104AFAB6326B}"/>
    <cellStyle name="Comma 4 3 6 2 3 2 2 2" xfId="20736" xr:uid="{D94C96CD-6754-45A3-90CF-81EA14423263}"/>
    <cellStyle name="Comma 4 3 6 2 3 2 2 2 2" xfId="31248" xr:uid="{6712E7C7-5050-48B6-9832-27F14B6175B0}"/>
    <cellStyle name="Comma 4 3 6 2 3 2 3" xfId="17232" xr:uid="{096A6EB0-DEC5-4647-990B-D0525FA08C0D}"/>
    <cellStyle name="Comma 4 3 6 2 3 2 3 2" xfId="27744" xr:uid="{66539F91-0896-40F1-A65F-725D29459C33}"/>
    <cellStyle name="Comma 4 3 6 2 3 3" xfId="13728" xr:uid="{A2E8CECC-C522-4CCD-A606-9ADD883757E0}"/>
    <cellStyle name="Comma 4 3 6 2 3 3 2" xfId="24240" xr:uid="{18CC8F5B-675C-4F7F-A73E-36238B7BDDAB}"/>
    <cellStyle name="Comma 4 3 6 2 4" xfId="4530" xr:uid="{A9546928-103E-4652-9279-267049F56CDC}"/>
    <cellStyle name="Comma 4 3 6 2 4 2" xfId="8034" xr:uid="{36E81974-1831-413E-81EC-D0A51A5A8755}"/>
    <cellStyle name="Comma 4 3 6 2 4 2 2" xfId="18546" xr:uid="{6DCBF1A1-5709-4931-A0BC-453C39141984}"/>
    <cellStyle name="Comma 4 3 6 2 4 2 2 2" xfId="29058" xr:uid="{A4895D01-EC44-4A4C-9E3F-7AFEDF333AD9}"/>
    <cellStyle name="Comma 4 3 6 2 4 3" xfId="15042" xr:uid="{3171DC9C-C671-431D-B128-14BDDFC1B740}"/>
    <cellStyle name="Comma 4 3 6 2 4 3 2" xfId="25554" xr:uid="{2CE30C80-6FC8-407C-8603-DA04D0F8DB24}"/>
    <cellStyle name="Comma 4 3 6 2 5" xfId="11538" xr:uid="{E84359BB-B3CA-4AB0-B6FE-B0654EAF86CE}"/>
    <cellStyle name="Comma 4 3 6 2 5 2" xfId="22050" xr:uid="{8851CC2B-A8CD-4B19-A78A-A6CDC8F277B1}"/>
    <cellStyle name="Comma 4 3 6 3" xfId="1901" xr:uid="{00000000-0005-0000-0000-000000040000}"/>
    <cellStyle name="Comma 4 3 6 3 2" xfId="5406" xr:uid="{CAC92451-67BE-4AA8-939D-972DAA31B7E0}"/>
    <cellStyle name="Comma 4 3 6 3 2 2" xfId="8910" xr:uid="{DA076721-AD26-433B-9A04-2BB294923279}"/>
    <cellStyle name="Comma 4 3 6 3 2 2 2" xfId="19422" xr:uid="{6AC8AC2F-9704-4752-803A-44D9622AB24B}"/>
    <cellStyle name="Comma 4 3 6 3 2 2 2 2" xfId="29934" xr:uid="{891CDFB0-A3EB-4FAB-8866-21D3C1F3443D}"/>
    <cellStyle name="Comma 4 3 6 3 2 3" xfId="15918" xr:uid="{EDEE5EB1-B924-4736-8EA7-E473BDBD950A}"/>
    <cellStyle name="Comma 4 3 6 3 2 3 2" xfId="26430" xr:uid="{DDA71B30-93BB-4C3D-B002-7D9AE24975C2}"/>
    <cellStyle name="Comma 4 3 6 3 3" xfId="12414" xr:uid="{C0A01F3C-C899-4A7A-A749-9C73ECB82C85}"/>
    <cellStyle name="Comma 4 3 6 3 3 2" xfId="22926" xr:uid="{0D62F413-FF9A-4A7C-B143-F333C47BD290}"/>
    <cellStyle name="Comma 4 3 6 4" xfId="2777" xr:uid="{00000000-0005-0000-0000-000002020000}"/>
    <cellStyle name="Comma 4 3 6 4 2" xfId="6282" xr:uid="{5D784FA4-7EA6-4649-B9AC-5EBEA3E5DD5C}"/>
    <cellStyle name="Comma 4 3 6 4 2 2" xfId="9786" xr:uid="{69D5AFB5-EACD-442F-85F6-58625EC089D6}"/>
    <cellStyle name="Comma 4 3 6 4 2 2 2" xfId="20298" xr:uid="{552F49D8-A709-4242-B3D8-903A952548B7}"/>
    <cellStyle name="Comma 4 3 6 4 2 2 2 2" xfId="30810" xr:uid="{FA43FB68-7C42-47D4-BF26-F4506161AED3}"/>
    <cellStyle name="Comma 4 3 6 4 2 3" xfId="16794" xr:uid="{738DB462-964C-488F-BC49-CE116E68F461}"/>
    <cellStyle name="Comma 4 3 6 4 2 3 2" xfId="27306" xr:uid="{FFA0BADA-8E06-43AD-86FB-33E90A2B3A2F}"/>
    <cellStyle name="Comma 4 3 6 4 3" xfId="13290" xr:uid="{2A028B4F-C7B4-47C5-9A85-A4B9F20F3521}"/>
    <cellStyle name="Comma 4 3 6 4 3 2" xfId="23802" xr:uid="{E81D8E99-4E37-4A10-9186-C8AAF9E671CE}"/>
    <cellStyle name="Comma 4 3 6 5" xfId="4092" xr:uid="{F1879800-F266-46F6-B29A-901F318496EC}"/>
    <cellStyle name="Comma 4 3 6 5 2" xfId="7596" xr:uid="{85A1AB69-8FEC-44F7-8BE9-EF495CA25DD8}"/>
    <cellStyle name="Comma 4 3 6 5 2 2" xfId="18108" xr:uid="{6E7630E9-3B54-439F-8D39-5612598D63CD}"/>
    <cellStyle name="Comma 4 3 6 5 2 2 2" xfId="28620" xr:uid="{6B6F0437-8203-48AA-8CFB-F8D1ECF47994}"/>
    <cellStyle name="Comma 4 3 6 5 3" xfId="14604" xr:uid="{D1C5E0E9-DFE2-41B6-A7F4-104E06C39127}"/>
    <cellStyle name="Comma 4 3 6 5 3 2" xfId="25116" xr:uid="{209494EF-A993-4A60-A92B-B3F627A7D8A8}"/>
    <cellStyle name="Comma 4 3 6 6" xfId="11100" xr:uid="{01C9295C-3926-408A-8972-EEDA86937AED}"/>
    <cellStyle name="Comma 4 3 6 6 2" xfId="21612" xr:uid="{E469B950-DCF0-4A69-B4B1-B903E4687504}"/>
    <cellStyle name="Comma 4 3 7" xfId="1463" xr:uid="{00000000-0005-0000-0000-000001040000}"/>
    <cellStyle name="Comma 4 3 7 2" xfId="4968" xr:uid="{CF2CDBFF-8819-44B1-8DDB-F7F87FD10046}"/>
    <cellStyle name="Comma 4 3 7 2 2" xfId="8472" xr:uid="{CD1011E1-1484-407A-A8CE-447E2A033950}"/>
    <cellStyle name="Comma 4 3 7 2 2 2" xfId="18984" xr:uid="{AE35A0D4-46F7-4CC7-B429-D1FA516A1966}"/>
    <cellStyle name="Comma 4 3 7 2 2 2 2" xfId="29496" xr:uid="{B20C1682-CD07-44E0-BCFA-E011F2B28124}"/>
    <cellStyle name="Comma 4 3 7 2 3" xfId="15480" xr:uid="{8529327B-AF0F-4858-A5C1-5CEEDBD9B8C9}"/>
    <cellStyle name="Comma 4 3 7 2 3 2" xfId="25992" xr:uid="{242E6D2D-F6FC-481A-BC23-D7E61C0D4BF6}"/>
    <cellStyle name="Comma 4 3 7 3" xfId="11976" xr:uid="{B001A971-138C-4136-A14F-A00650FA2DCA}"/>
    <cellStyle name="Comma 4 3 7 3 2" xfId="22488" xr:uid="{B1FDD734-C2FB-4B2E-9A61-080C0204AE77}"/>
    <cellStyle name="Comma 4 3 8" xfId="3654" xr:uid="{E3F75BE2-9C7F-4A83-A1DB-8565923C80FC}"/>
    <cellStyle name="Comma 4 3 8 2" xfId="7158" xr:uid="{A65F2D0D-D114-4F81-8546-9804B05200FE}"/>
    <cellStyle name="Comma 4 3 8 2 2" xfId="17670" xr:uid="{E65BF8DB-BEA2-41FE-BDD0-F0E6674E6166}"/>
    <cellStyle name="Comma 4 3 8 2 2 2" xfId="28182" xr:uid="{DB2E17A7-CFC9-4A69-84C2-B636EAE7A9D7}"/>
    <cellStyle name="Comma 4 3 8 3" xfId="14166" xr:uid="{84EDAB1B-E785-452D-A502-389C8F5985F0}"/>
    <cellStyle name="Comma 4 3 8 3 2" xfId="24678" xr:uid="{241D324D-174A-4333-AEC0-6B3B3A26A5B1}"/>
    <cellStyle name="Comma 4 3 9" xfId="10662" xr:uid="{B0F93DDE-907E-48EC-8AD3-888778C3B8DD}"/>
    <cellStyle name="Comma 4 3 9 2" xfId="21174" xr:uid="{90DCAD98-3349-4D00-8D20-A6FC6DCD55F0}"/>
    <cellStyle name="Comma 4 4" xfId="155" xr:uid="{00000000-0005-0000-0000-000002040000}"/>
    <cellStyle name="Comma 4 4 2" xfId="248" xr:uid="{00000000-0005-0000-0000-000003040000}"/>
    <cellStyle name="Comma 4 4 2 2" xfId="536" xr:uid="{00000000-0005-0000-0000-000004040000}"/>
    <cellStyle name="Comma 4 4 2 2 2" xfId="975" xr:uid="{00000000-0005-0000-0000-000005040000}"/>
    <cellStyle name="Comma 4 4 2 2 2 2" xfId="1413" xr:uid="{00000000-0005-0000-0000-000006040000}"/>
    <cellStyle name="Comma 4 4 2 2 2 2 2" xfId="2728" xr:uid="{00000000-0005-0000-0000-000007040000}"/>
    <cellStyle name="Comma 4 4 2 2 2 2 2 2" xfId="6233" xr:uid="{92DC42FC-137A-4D9A-A555-D034B458D736}"/>
    <cellStyle name="Comma 4 4 2 2 2 2 2 2 2" xfId="9737" xr:uid="{D12769D7-3E15-4959-8731-017BA6CCDD4F}"/>
    <cellStyle name="Comma 4 4 2 2 2 2 2 2 2 2" xfId="20249" xr:uid="{BC65BBC3-30C7-4169-9AD6-8ADED22D372A}"/>
    <cellStyle name="Comma 4 4 2 2 2 2 2 2 2 2 2" xfId="30761" xr:uid="{4DBB99EC-7F4E-41C2-B7B6-7C03286DC2ED}"/>
    <cellStyle name="Comma 4 4 2 2 2 2 2 2 3" xfId="16745" xr:uid="{6497CEF1-2D72-4079-9DE6-105A0CB75C10}"/>
    <cellStyle name="Comma 4 4 2 2 2 2 2 2 3 2" xfId="27257" xr:uid="{824CC50E-64FE-442F-8269-714379BC2532}"/>
    <cellStyle name="Comma 4 4 2 2 2 2 2 3" xfId="13241" xr:uid="{99A70DC7-BE75-4785-AB90-E856F6995BCE}"/>
    <cellStyle name="Comma 4 4 2 2 2 2 2 3 2" xfId="23753" xr:uid="{7927F2F7-44DD-4044-BF5A-E6FA420E241A}"/>
    <cellStyle name="Comma 4 4 2 2 2 2 3" xfId="3604" xr:uid="{00000000-0005-0000-0000-000008020000}"/>
    <cellStyle name="Comma 4 4 2 2 2 2 3 2" xfId="7109" xr:uid="{C572A7CB-1BDC-4134-9F51-7E00BDC179ED}"/>
    <cellStyle name="Comma 4 4 2 2 2 2 3 2 2" xfId="10613" xr:uid="{C0171A7E-C9F2-4961-8235-AAC4A45BD8CE}"/>
    <cellStyle name="Comma 4 4 2 2 2 2 3 2 2 2" xfId="21125" xr:uid="{90EFAF55-F457-4D15-A66B-0CC1029E8CFC}"/>
    <cellStyle name="Comma 4 4 2 2 2 2 3 2 2 2 2" xfId="31637" xr:uid="{AD053089-576F-4E3D-A1E3-470CEAEAA1CD}"/>
    <cellStyle name="Comma 4 4 2 2 2 2 3 2 3" xfId="17621" xr:uid="{05DB3680-F0BE-436F-B9FF-047C892111DB}"/>
    <cellStyle name="Comma 4 4 2 2 2 2 3 2 3 2" xfId="28133" xr:uid="{870937C7-66A0-418A-B7D4-0187380F24C9}"/>
    <cellStyle name="Comma 4 4 2 2 2 2 3 3" xfId="14117" xr:uid="{DD85B646-3C6A-456C-89E7-9929AE692761}"/>
    <cellStyle name="Comma 4 4 2 2 2 2 3 3 2" xfId="24629" xr:uid="{91CAC28C-C874-450E-AEAF-46514F40DF99}"/>
    <cellStyle name="Comma 4 4 2 2 2 2 4" xfId="4919" xr:uid="{BE3BB476-CEEA-4065-A160-235C07A82C15}"/>
    <cellStyle name="Comma 4 4 2 2 2 2 4 2" xfId="8423" xr:uid="{8012DC58-6503-4BF2-8DA6-B136330AE378}"/>
    <cellStyle name="Comma 4 4 2 2 2 2 4 2 2" xfId="18935" xr:uid="{D493BD1E-FF14-4E79-8DAA-E0184EC89690}"/>
    <cellStyle name="Comma 4 4 2 2 2 2 4 2 2 2" xfId="29447" xr:uid="{86C75061-9261-4AE3-8927-48771B2B5E92}"/>
    <cellStyle name="Comma 4 4 2 2 2 2 4 3" xfId="15431" xr:uid="{C681E4B8-D086-4896-B8F1-6D3429A8A06F}"/>
    <cellStyle name="Comma 4 4 2 2 2 2 4 3 2" xfId="25943" xr:uid="{F5299042-A3FD-4445-AB48-DDACF1AA31A1}"/>
    <cellStyle name="Comma 4 4 2 2 2 2 5" xfId="11927" xr:uid="{61BCC090-DB7F-469E-A2C3-D352292AB0E2}"/>
    <cellStyle name="Comma 4 4 2 2 2 2 5 2" xfId="22439" xr:uid="{D0E7BDBB-35F8-405A-ACBE-64C29E09AF85}"/>
    <cellStyle name="Comma 4 4 2 2 2 3" xfId="2290" xr:uid="{00000000-0005-0000-0000-000008040000}"/>
    <cellStyle name="Comma 4 4 2 2 2 3 2" xfId="5795" xr:uid="{A9712D99-DC83-4C96-AEC6-0A707DC77055}"/>
    <cellStyle name="Comma 4 4 2 2 2 3 2 2" xfId="9299" xr:uid="{4D1B1E05-33F3-4917-AA89-6EEA02A03913}"/>
    <cellStyle name="Comma 4 4 2 2 2 3 2 2 2" xfId="19811" xr:uid="{B3BDCD02-CE45-42B5-9181-7CD2BC786D4F}"/>
    <cellStyle name="Comma 4 4 2 2 2 3 2 2 2 2" xfId="30323" xr:uid="{C4DA568F-1B37-4775-A728-CCC4A9B01DC7}"/>
    <cellStyle name="Comma 4 4 2 2 2 3 2 3" xfId="16307" xr:uid="{3D632F73-1E79-42A6-9B6C-70E5A1F053F7}"/>
    <cellStyle name="Comma 4 4 2 2 2 3 2 3 2" xfId="26819" xr:uid="{19F45617-CAE1-42BB-89AF-1B00EF324106}"/>
    <cellStyle name="Comma 4 4 2 2 2 3 3" xfId="12803" xr:uid="{A3D77117-3327-446D-918B-FC9769B64090}"/>
    <cellStyle name="Comma 4 4 2 2 2 3 3 2" xfId="23315" xr:uid="{A3A0477B-268F-4540-995E-B5962229C480}"/>
    <cellStyle name="Comma 4 4 2 2 2 4" xfId="3166" xr:uid="{00000000-0005-0000-0000-000007020000}"/>
    <cellStyle name="Comma 4 4 2 2 2 4 2" xfId="6671" xr:uid="{ECD09F4D-142D-4FD9-99B5-962D68F3CEDA}"/>
    <cellStyle name="Comma 4 4 2 2 2 4 2 2" xfId="10175" xr:uid="{F9EBA8EB-B969-4405-89F4-162CC8B410D4}"/>
    <cellStyle name="Comma 4 4 2 2 2 4 2 2 2" xfId="20687" xr:uid="{40B488BC-6DA0-45CF-8649-B5CDF2637398}"/>
    <cellStyle name="Comma 4 4 2 2 2 4 2 2 2 2" xfId="31199" xr:uid="{8EFAA3DA-4BE2-4A99-87DF-5AEB7BCFEA2D}"/>
    <cellStyle name="Comma 4 4 2 2 2 4 2 3" xfId="17183" xr:uid="{BEE1E264-35CD-405E-A052-4A4DFAF57DD0}"/>
    <cellStyle name="Comma 4 4 2 2 2 4 2 3 2" xfId="27695" xr:uid="{27F371DB-D4E4-495E-A428-25D63743A1C1}"/>
    <cellStyle name="Comma 4 4 2 2 2 4 3" xfId="13679" xr:uid="{1AA3965E-E7DC-4DA0-B2F5-B09777CD3002}"/>
    <cellStyle name="Comma 4 4 2 2 2 4 3 2" xfId="24191" xr:uid="{EE7B1B95-6ACB-4B28-97FA-2F6FBE4A8DA2}"/>
    <cellStyle name="Comma 4 4 2 2 2 5" xfId="4481" xr:uid="{896946A0-48B1-4D40-8887-1DD05A6EB599}"/>
    <cellStyle name="Comma 4 4 2 2 2 5 2" xfId="7985" xr:uid="{9D49561F-A6BB-4510-B6EB-20B292D4EBC2}"/>
    <cellStyle name="Comma 4 4 2 2 2 5 2 2" xfId="18497" xr:uid="{31C1936D-7C99-44EC-90D2-A4736FD547A3}"/>
    <cellStyle name="Comma 4 4 2 2 2 5 2 2 2" xfId="29009" xr:uid="{1EFF1C33-D577-4644-8BA5-1B456290D725}"/>
    <cellStyle name="Comma 4 4 2 2 2 5 3" xfId="14993" xr:uid="{6BA9DBFD-483D-448E-9067-D479F2B1071B}"/>
    <cellStyle name="Comma 4 4 2 2 2 5 3 2" xfId="25505" xr:uid="{E162F839-FE33-47B5-8918-B97B13D6B36C}"/>
    <cellStyle name="Comma 4 4 2 2 2 6" xfId="11489" xr:uid="{80928A02-9AC0-491C-9865-EB042557DFB3}"/>
    <cellStyle name="Comma 4 4 2 2 2 6 2" xfId="22001" xr:uid="{79D39C56-72EF-4259-A163-655E1D97C333}"/>
    <cellStyle name="Comma 4 4 2 2 3" xfId="1852" xr:uid="{00000000-0005-0000-0000-000009040000}"/>
    <cellStyle name="Comma 4 4 2 2 3 2" xfId="5357" xr:uid="{2AB50AF2-F098-47EF-83C4-521004FD62B2}"/>
    <cellStyle name="Comma 4 4 2 2 3 2 2" xfId="8861" xr:uid="{633B7118-12FA-42BD-8011-56D2A490B6DB}"/>
    <cellStyle name="Comma 4 4 2 2 3 2 2 2" xfId="19373" xr:uid="{75512B6F-9637-4EE8-8E21-2D485F5AC9B0}"/>
    <cellStyle name="Comma 4 4 2 2 3 2 2 2 2" xfId="29885" xr:uid="{8288EC25-B268-4D57-8240-019ED8E43A4C}"/>
    <cellStyle name="Comma 4 4 2 2 3 2 3" xfId="15869" xr:uid="{1424B8E8-5EEB-4A28-97E7-6DFAF9EB51BE}"/>
    <cellStyle name="Comma 4 4 2 2 3 2 3 2" xfId="26381" xr:uid="{952A3BA4-EF45-4C16-86B3-CEC06FA9C188}"/>
    <cellStyle name="Comma 4 4 2 2 3 3" xfId="12365" xr:uid="{F8300E50-DCE4-478D-B90A-00422DB90918}"/>
    <cellStyle name="Comma 4 4 2 2 3 3 2" xfId="22877" xr:uid="{751394A5-AC62-40DE-B2BB-5BF26AFC66C2}"/>
    <cellStyle name="Comma 4 4 2 2 4" xfId="4043" xr:uid="{D7A871D5-E099-4F7A-BB96-8F1A00671E1D}"/>
    <cellStyle name="Comma 4 4 2 2 4 2" xfId="7547" xr:uid="{C8938813-D9C4-404D-A60D-E9DC83BEF818}"/>
    <cellStyle name="Comma 4 4 2 2 4 2 2" xfId="18059" xr:uid="{71A39B6B-9DDB-4A19-841F-AC9A2E1FD721}"/>
    <cellStyle name="Comma 4 4 2 2 4 2 2 2" xfId="28571" xr:uid="{06706334-D0E1-4101-A845-920D2FAE1304}"/>
    <cellStyle name="Comma 4 4 2 2 4 3" xfId="14555" xr:uid="{3D089D94-8456-4EC9-8C6A-0681A3D7A151}"/>
    <cellStyle name="Comma 4 4 2 2 4 3 2" xfId="25067" xr:uid="{BB91B295-2FEB-41F9-86A8-8F48AA6A5C19}"/>
    <cellStyle name="Comma 4 4 2 2 5" xfId="11051" xr:uid="{D67F6B6B-6302-4B84-A3A7-FAFE85653F58}"/>
    <cellStyle name="Comma 4 4 2 2 5 2" xfId="21563" xr:uid="{01EF8E7B-61D9-4123-9088-FF7615BA648E}"/>
    <cellStyle name="Comma 4 4 2 3" xfId="392" xr:uid="{00000000-0005-0000-0000-00000A040000}"/>
    <cellStyle name="Comma 4 4 2 3 2" xfId="831" xr:uid="{00000000-0005-0000-0000-00000B040000}"/>
    <cellStyle name="Comma 4 4 2 3 2 2" xfId="1269" xr:uid="{00000000-0005-0000-0000-00000C040000}"/>
    <cellStyle name="Comma 4 4 2 3 2 2 2" xfId="2584" xr:uid="{00000000-0005-0000-0000-00000D040000}"/>
    <cellStyle name="Comma 4 4 2 3 2 2 2 2" xfId="6089" xr:uid="{C0C41F5E-4704-477D-81C8-14281B06560C}"/>
    <cellStyle name="Comma 4 4 2 3 2 2 2 2 2" xfId="9593" xr:uid="{F4A5A140-937B-49EF-B40D-E78988F44644}"/>
    <cellStyle name="Comma 4 4 2 3 2 2 2 2 2 2" xfId="20105" xr:uid="{292F9398-F871-4EBC-93F8-CDEF001AFB62}"/>
    <cellStyle name="Comma 4 4 2 3 2 2 2 2 2 2 2" xfId="30617" xr:uid="{6C0D39EA-46EA-4413-A74A-CD9DAA9B0067}"/>
    <cellStyle name="Comma 4 4 2 3 2 2 2 2 3" xfId="16601" xr:uid="{C8EF402B-996B-4714-A86D-9C2994645770}"/>
    <cellStyle name="Comma 4 4 2 3 2 2 2 2 3 2" xfId="27113" xr:uid="{1464CB71-D07A-4684-AE37-9DE3F66CA2F8}"/>
    <cellStyle name="Comma 4 4 2 3 2 2 2 3" xfId="13097" xr:uid="{F57745A9-C680-46DE-A299-70C58D915C1F}"/>
    <cellStyle name="Comma 4 4 2 3 2 2 2 3 2" xfId="23609" xr:uid="{F25049E0-E44E-4E29-980A-BEFE592AF838}"/>
    <cellStyle name="Comma 4 4 2 3 2 2 3" xfId="3460" xr:uid="{00000000-0005-0000-0000-00000B020000}"/>
    <cellStyle name="Comma 4 4 2 3 2 2 3 2" xfId="6965" xr:uid="{081300C1-444D-4B4A-B469-79AAF3DA4993}"/>
    <cellStyle name="Comma 4 4 2 3 2 2 3 2 2" xfId="10469" xr:uid="{3D543355-2367-47F0-96D4-42097B21EFB7}"/>
    <cellStyle name="Comma 4 4 2 3 2 2 3 2 2 2" xfId="20981" xr:uid="{7DDE7B48-1E1E-44D4-AF12-585DB56C763E}"/>
    <cellStyle name="Comma 4 4 2 3 2 2 3 2 2 2 2" xfId="31493" xr:uid="{944E5EA9-1FC5-4FEA-854F-5CE2EC7EEEFA}"/>
    <cellStyle name="Comma 4 4 2 3 2 2 3 2 3" xfId="17477" xr:uid="{0CB58D8D-F346-474E-A416-FA6BB7F9D086}"/>
    <cellStyle name="Comma 4 4 2 3 2 2 3 2 3 2" xfId="27989" xr:uid="{A4095888-E8D9-487E-ACE1-9DB30BBE695C}"/>
    <cellStyle name="Comma 4 4 2 3 2 2 3 3" xfId="13973" xr:uid="{4F99DF4B-2A08-47AD-B8F2-645CBE9A975C}"/>
    <cellStyle name="Comma 4 4 2 3 2 2 3 3 2" xfId="24485" xr:uid="{7D19DF8C-2BD3-45C0-ABC7-49F416BA015C}"/>
    <cellStyle name="Comma 4 4 2 3 2 2 4" xfId="4775" xr:uid="{7030FD82-7B01-4305-958A-D6F290B84FE2}"/>
    <cellStyle name="Comma 4 4 2 3 2 2 4 2" xfId="8279" xr:uid="{1EF15306-BD06-4ADE-8FC3-6243622B25E1}"/>
    <cellStyle name="Comma 4 4 2 3 2 2 4 2 2" xfId="18791" xr:uid="{B1947752-CF72-48C4-B92F-876E416065B7}"/>
    <cellStyle name="Comma 4 4 2 3 2 2 4 2 2 2" xfId="29303" xr:uid="{FAE11163-765E-44F8-9002-5E5C51BAF7ED}"/>
    <cellStyle name="Comma 4 4 2 3 2 2 4 3" xfId="15287" xr:uid="{D48D3D88-59B0-49A3-B972-BBDA276878E1}"/>
    <cellStyle name="Comma 4 4 2 3 2 2 4 3 2" xfId="25799" xr:uid="{47494E93-B0A5-46DE-9746-8A60D00158A3}"/>
    <cellStyle name="Comma 4 4 2 3 2 2 5" xfId="11783" xr:uid="{B2B30525-CE9D-4863-8D79-A661C6612215}"/>
    <cellStyle name="Comma 4 4 2 3 2 2 5 2" xfId="22295" xr:uid="{13B4D691-4FCF-4A6D-A1C5-770687D79D97}"/>
    <cellStyle name="Comma 4 4 2 3 2 3" xfId="2146" xr:uid="{00000000-0005-0000-0000-00000E040000}"/>
    <cellStyle name="Comma 4 4 2 3 2 3 2" xfId="5651" xr:uid="{0DC9917A-0B0A-49B1-B298-17F7678D2965}"/>
    <cellStyle name="Comma 4 4 2 3 2 3 2 2" xfId="9155" xr:uid="{5476F0DE-D168-47D8-9E5A-D327D302FB28}"/>
    <cellStyle name="Comma 4 4 2 3 2 3 2 2 2" xfId="19667" xr:uid="{33F78B0E-7DF9-472D-AAEC-9217EF93140A}"/>
    <cellStyle name="Comma 4 4 2 3 2 3 2 2 2 2" xfId="30179" xr:uid="{A03A3B7C-2920-45CC-9431-3602DEA3173A}"/>
    <cellStyle name="Comma 4 4 2 3 2 3 2 3" xfId="16163" xr:uid="{82C66933-206A-4540-94A7-C557172C2292}"/>
    <cellStyle name="Comma 4 4 2 3 2 3 2 3 2" xfId="26675" xr:uid="{74E2B1DB-E777-47FC-BC77-EBEC64855F2E}"/>
    <cellStyle name="Comma 4 4 2 3 2 3 3" xfId="12659" xr:uid="{06AE120B-41C0-4EAA-A6E6-FC23ABE672D9}"/>
    <cellStyle name="Comma 4 4 2 3 2 3 3 2" xfId="23171" xr:uid="{56BC7D85-D7EB-471F-9E07-3BDDD7DBE27A}"/>
    <cellStyle name="Comma 4 4 2 3 2 4" xfId="3022" xr:uid="{00000000-0005-0000-0000-00000A020000}"/>
    <cellStyle name="Comma 4 4 2 3 2 4 2" xfId="6527" xr:uid="{9652A7BA-5EBD-4A43-9024-7FC11DADB577}"/>
    <cellStyle name="Comma 4 4 2 3 2 4 2 2" xfId="10031" xr:uid="{30F5AD86-8FFE-4CC3-9486-6195D48821C7}"/>
    <cellStyle name="Comma 4 4 2 3 2 4 2 2 2" xfId="20543" xr:uid="{D684FE5B-6DF3-4B22-9FA2-713BC9A3D92C}"/>
    <cellStyle name="Comma 4 4 2 3 2 4 2 2 2 2" xfId="31055" xr:uid="{15D5E507-FC5F-4190-BAC8-71979F424A76}"/>
    <cellStyle name="Comma 4 4 2 3 2 4 2 3" xfId="17039" xr:uid="{7DCC019D-8033-408B-A960-260B109F3F9A}"/>
    <cellStyle name="Comma 4 4 2 3 2 4 2 3 2" xfId="27551" xr:uid="{C91C95F6-89BB-45C9-A4F8-10A9C4C0BCAB}"/>
    <cellStyle name="Comma 4 4 2 3 2 4 3" xfId="13535" xr:uid="{F054EAB1-3982-45FA-A083-FCA8B9733A5B}"/>
    <cellStyle name="Comma 4 4 2 3 2 4 3 2" xfId="24047" xr:uid="{9380B83D-FB46-4EC2-9591-B91C07B57F8B}"/>
    <cellStyle name="Comma 4 4 2 3 2 5" xfId="4337" xr:uid="{09D8C048-D8C3-4FB7-930A-FAFC0605DB73}"/>
    <cellStyle name="Comma 4 4 2 3 2 5 2" xfId="7841" xr:uid="{D83F8DE5-5759-4EB3-8627-A0F0C17F5987}"/>
    <cellStyle name="Comma 4 4 2 3 2 5 2 2" xfId="18353" xr:uid="{25DEA2A2-34E2-40FE-AC19-C695F38A9295}"/>
    <cellStyle name="Comma 4 4 2 3 2 5 2 2 2" xfId="28865" xr:uid="{EACA3ABE-0932-4D15-9F64-8F124AB28A3C}"/>
    <cellStyle name="Comma 4 4 2 3 2 5 3" xfId="14849" xr:uid="{FFF9A6BA-83F2-4693-92B9-C2B734FEDCDC}"/>
    <cellStyle name="Comma 4 4 2 3 2 5 3 2" xfId="25361" xr:uid="{8127319F-F3B6-4BFF-8AB0-C442FA13F16B}"/>
    <cellStyle name="Comma 4 4 2 3 2 6" xfId="11345" xr:uid="{48846A02-8E80-4B9F-8CEF-DBC5F4523DF6}"/>
    <cellStyle name="Comma 4 4 2 3 2 6 2" xfId="21857" xr:uid="{B1D6F50A-EDBD-416C-9F29-1E416EA77E0A}"/>
    <cellStyle name="Comma 4 4 2 3 3" xfId="1708" xr:uid="{00000000-0005-0000-0000-00000F040000}"/>
    <cellStyle name="Comma 4 4 2 3 3 2" xfId="5213" xr:uid="{5842246A-F5CC-456B-B39C-7FD14C50835C}"/>
    <cellStyle name="Comma 4 4 2 3 3 2 2" xfId="8717" xr:uid="{0EF6C44D-08FC-40AB-843F-A051EB54BF15}"/>
    <cellStyle name="Comma 4 4 2 3 3 2 2 2" xfId="19229" xr:uid="{31082428-FC19-4F08-8240-82F5E79B8F7D}"/>
    <cellStyle name="Comma 4 4 2 3 3 2 2 2 2" xfId="29741" xr:uid="{E361A3A6-A8A6-422B-90C1-634C903BFD04}"/>
    <cellStyle name="Comma 4 4 2 3 3 2 3" xfId="15725" xr:uid="{412BDACA-C6E0-4E81-A559-D3A65E4BFDB1}"/>
    <cellStyle name="Comma 4 4 2 3 3 2 3 2" xfId="26237" xr:uid="{4EDF5719-0419-4E24-9440-3EE5F513E345}"/>
    <cellStyle name="Comma 4 4 2 3 3 3" xfId="12221" xr:uid="{4B97C45F-3C12-4B2E-A29D-BDCB8D254883}"/>
    <cellStyle name="Comma 4 4 2 3 3 3 2" xfId="22733" xr:uid="{2F0505E4-F111-4B14-9078-4EDFD5FA7671}"/>
    <cellStyle name="Comma 4 4 2 3 4" xfId="3899" xr:uid="{3CD7B733-D184-42F1-A3E1-183746C2759C}"/>
    <cellStyle name="Comma 4 4 2 3 4 2" xfId="7403" xr:uid="{9CF0F0D5-FD75-4678-A63B-CCAEDE163E42}"/>
    <cellStyle name="Comma 4 4 2 3 4 2 2" xfId="17915" xr:uid="{2284CEB4-0107-4F96-879D-776521351B1F}"/>
    <cellStyle name="Comma 4 4 2 3 4 2 2 2" xfId="28427" xr:uid="{628976C2-EE80-4353-B996-BFDFDEC15275}"/>
    <cellStyle name="Comma 4 4 2 3 4 3" xfId="14411" xr:uid="{C8DAEF74-D4D8-42CC-B743-839A987AC738}"/>
    <cellStyle name="Comma 4 4 2 3 4 3 2" xfId="24923" xr:uid="{C08E803B-9EDD-406D-8C9D-1E43BF5E020A}"/>
    <cellStyle name="Comma 4 4 2 3 5" xfId="10907" xr:uid="{C8BD2D0A-635F-4726-9745-A58DA69EDD4B}"/>
    <cellStyle name="Comma 4 4 2 3 5 2" xfId="21419" xr:uid="{A877C41E-63D8-47D1-BF78-86682E979230}"/>
    <cellStyle name="Comma 4 4 2 4" xfId="687" xr:uid="{00000000-0005-0000-0000-000010040000}"/>
    <cellStyle name="Comma 4 4 2 4 2" xfId="1125" xr:uid="{00000000-0005-0000-0000-000011040000}"/>
    <cellStyle name="Comma 4 4 2 4 2 2" xfId="2440" xr:uid="{00000000-0005-0000-0000-000012040000}"/>
    <cellStyle name="Comma 4 4 2 4 2 2 2" xfId="5945" xr:uid="{4F5D2E0D-8E8A-4FBB-B159-DAB62FE3C01C}"/>
    <cellStyle name="Comma 4 4 2 4 2 2 2 2" xfId="9449" xr:uid="{534331E8-7B53-4430-B804-06608CDBBDB5}"/>
    <cellStyle name="Comma 4 4 2 4 2 2 2 2 2" xfId="19961" xr:uid="{815C77FC-DA33-4E90-93C3-C7FF77F85230}"/>
    <cellStyle name="Comma 4 4 2 4 2 2 2 2 2 2" xfId="30473" xr:uid="{3D9C174C-0182-49E9-BFA3-6B30A29BA8C8}"/>
    <cellStyle name="Comma 4 4 2 4 2 2 2 3" xfId="16457" xr:uid="{CE9D504E-6A20-412D-B776-CAC033C89ED2}"/>
    <cellStyle name="Comma 4 4 2 4 2 2 2 3 2" xfId="26969" xr:uid="{E8B0E341-3D72-48B4-8B4E-DAE5AE4A5324}"/>
    <cellStyle name="Comma 4 4 2 4 2 2 3" xfId="12953" xr:uid="{0858E87D-C5AC-4978-B1DA-E3A7BBC8AF59}"/>
    <cellStyle name="Comma 4 4 2 4 2 2 3 2" xfId="23465" xr:uid="{BDCFA448-F5A7-474C-8007-5CD8B1B53F8C}"/>
    <cellStyle name="Comma 4 4 2 4 2 3" xfId="3316" xr:uid="{00000000-0005-0000-0000-00000D020000}"/>
    <cellStyle name="Comma 4 4 2 4 2 3 2" xfId="6821" xr:uid="{5AE9D967-544B-4532-8E69-69145A669020}"/>
    <cellStyle name="Comma 4 4 2 4 2 3 2 2" xfId="10325" xr:uid="{F4E643B8-8F2C-4853-9660-BFDBC0F9C9A7}"/>
    <cellStyle name="Comma 4 4 2 4 2 3 2 2 2" xfId="20837" xr:uid="{5F72AB77-8C52-4DA8-AEDF-DF4DE4118184}"/>
    <cellStyle name="Comma 4 4 2 4 2 3 2 2 2 2" xfId="31349" xr:uid="{E43A3EC6-B137-4B1F-A63A-F4A62842FAFE}"/>
    <cellStyle name="Comma 4 4 2 4 2 3 2 3" xfId="17333" xr:uid="{32320DD5-A2EA-428F-A989-CD17597B7CC1}"/>
    <cellStyle name="Comma 4 4 2 4 2 3 2 3 2" xfId="27845" xr:uid="{94641372-E8C9-4A19-9FBA-17FCA403230F}"/>
    <cellStyle name="Comma 4 4 2 4 2 3 3" xfId="13829" xr:uid="{67AA3A20-DB28-467A-9FB0-C1D32AD23A63}"/>
    <cellStyle name="Comma 4 4 2 4 2 3 3 2" xfId="24341" xr:uid="{35B79D64-DB83-4CD0-9F6B-E25CAC892D25}"/>
    <cellStyle name="Comma 4 4 2 4 2 4" xfId="4631" xr:uid="{96F2C098-4B6C-48EE-9387-5B9655AC24E3}"/>
    <cellStyle name="Comma 4 4 2 4 2 4 2" xfId="8135" xr:uid="{AB44AA48-A35E-44C0-9614-DD3B7B0EBD29}"/>
    <cellStyle name="Comma 4 4 2 4 2 4 2 2" xfId="18647" xr:uid="{A03DB534-A59F-4672-8759-FBD67A3982E0}"/>
    <cellStyle name="Comma 4 4 2 4 2 4 2 2 2" xfId="29159" xr:uid="{5BE6E0F4-089E-4E6D-9236-1B0B0954F244}"/>
    <cellStyle name="Comma 4 4 2 4 2 4 3" xfId="15143" xr:uid="{8F37C60C-EAE6-4214-ADD2-1513A75DF0A8}"/>
    <cellStyle name="Comma 4 4 2 4 2 4 3 2" xfId="25655" xr:uid="{F14A9DB5-9548-459D-9F90-0A719EA9AB00}"/>
    <cellStyle name="Comma 4 4 2 4 2 5" xfId="11639" xr:uid="{6EAE0546-FDCE-432D-8C52-B3349B43C021}"/>
    <cellStyle name="Comma 4 4 2 4 2 5 2" xfId="22151" xr:uid="{97F04499-8423-498A-8B70-66B27C0C243C}"/>
    <cellStyle name="Comma 4 4 2 4 3" xfId="2002" xr:uid="{00000000-0005-0000-0000-000013040000}"/>
    <cellStyle name="Comma 4 4 2 4 3 2" xfId="5507" xr:uid="{07787C67-5F5C-432B-AC90-60B811DBFCB7}"/>
    <cellStyle name="Comma 4 4 2 4 3 2 2" xfId="9011" xr:uid="{7CF0AC7F-D45B-42A1-8D42-7206EE0BAA77}"/>
    <cellStyle name="Comma 4 4 2 4 3 2 2 2" xfId="19523" xr:uid="{4F7C6A4E-68A2-4E5A-947C-54786A8C220E}"/>
    <cellStyle name="Comma 4 4 2 4 3 2 2 2 2" xfId="30035" xr:uid="{8B6FCDE1-F3D2-4878-9F75-47ABFA9222BF}"/>
    <cellStyle name="Comma 4 4 2 4 3 2 3" xfId="16019" xr:uid="{4DF14B2D-249F-4E1E-A768-15E7A2C9F470}"/>
    <cellStyle name="Comma 4 4 2 4 3 2 3 2" xfId="26531" xr:uid="{FE3920BA-B188-4FB5-A56D-C55EB086C651}"/>
    <cellStyle name="Comma 4 4 2 4 3 3" xfId="12515" xr:uid="{F9DC6900-344D-4F76-9A6B-4AE11AFD4C32}"/>
    <cellStyle name="Comma 4 4 2 4 3 3 2" xfId="23027" xr:uid="{FF86C012-8997-4430-A5DA-321434577D89}"/>
    <cellStyle name="Comma 4 4 2 4 4" xfId="2878" xr:uid="{00000000-0005-0000-0000-00000C020000}"/>
    <cellStyle name="Comma 4 4 2 4 4 2" xfId="6383" xr:uid="{4CC4C081-A876-469C-A38D-1FECE843D430}"/>
    <cellStyle name="Comma 4 4 2 4 4 2 2" xfId="9887" xr:uid="{19C62C70-32D6-4C17-8F69-50886377308A}"/>
    <cellStyle name="Comma 4 4 2 4 4 2 2 2" xfId="20399" xr:uid="{D082D606-0051-4386-AD8C-2879738150C0}"/>
    <cellStyle name="Comma 4 4 2 4 4 2 2 2 2" xfId="30911" xr:uid="{91E1FEB1-C548-42DB-B3B0-3ECF3D617D5B}"/>
    <cellStyle name="Comma 4 4 2 4 4 2 3" xfId="16895" xr:uid="{C28911A7-5259-4C59-A173-192F35DD782A}"/>
    <cellStyle name="Comma 4 4 2 4 4 2 3 2" xfId="27407" xr:uid="{99ED6847-C177-46D7-BE2E-8D85DD825A16}"/>
    <cellStyle name="Comma 4 4 2 4 4 3" xfId="13391" xr:uid="{B3024D46-9640-4683-8E73-7F238B479BBF}"/>
    <cellStyle name="Comma 4 4 2 4 4 3 2" xfId="23903" xr:uid="{A6B0D74D-50DD-4291-9387-4D6906810737}"/>
    <cellStyle name="Comma 4 4 2 4 5" xfId="4193" xr:uid="{CEA29178-3A00-4AE6-A74D-062426E4696F}"/>
    <cellStyle name="Comma 4 4 2 4 5 2" xfId="7697" xr:uid="{DB37A51D-57D2-40C4-8AC1-4D4BE42ABDE7}"/>
    <cellStyle name="Comma 4 4 2 4 5 2 2" xfId="18209" xr:uid="{A5C0510B-A330-4831-9BE5-598842A61355}"/>
    <cellStyle name="Comma 4 4 2 4 5 2 2 2" xfId="28721" xr:uid="{17F7F15D-B5CF-4E3B-9D05-FF0D614B3FBE}"/>
    <cellStyle name="Comma 4 4 2 4 5 3" xfId="14705" xr:uid="{B1424E36-8BB6-47AD-BC96-0BBB40318E21}"/>
    <cellStyle name="Comma 4 4 2 4 5 3 2" xfId="25217" xr:uid="{03CD4F3C-711E-4AE0-B306-90DCA5710B86}"/>
    <cellStyle name="Comma 4 4 2 4 6" xfId="11201" xr:uid="{04AF2B75-E7A8-42A4-B820-E6E21D4B7699}"/>
    <cellStyle name="Comma 4 4 2 4 6 2" xfId="21713" xr:uid="{C57A4B4D-4805-448D-8A96-7DADCA31894C}"/>
    <cellStyle name="Comma 4 4 2 5" xfId="1564" xr:uid="{00000000-0005-0000-0000-000014040000}"/>
    <cellStyle name="Comma 4 4 2 5 2" xfId="5069" xr:uid="{5258B4F0-A452-4B76-A5E9-83247E2E187F}"/>
    <cellStyle name="Comma 4 4 2 5 2 2" xfId="8573" xr:uid="{AA076374-D11E-44C1-9DDC-2705A3331A0F}"/>
    <cellStyle name="Comma 4 4 2 5 2 2 2" xfId="19085" xr:uid="{9B9888A9-1D25-4B0D-A929-08E4B8C17F4B}"/>
    <cellStyle name="Comma 4 4 2 5 2 2 2 2" xfId="29597" xr:uid="{FA4B78CE-654D-4180-A8FC-EC9C6D30A49E}"/>
    <cellStyle name="Comma 4 4 2 5 2 3" xfId="15581" xr:uid="{82D4DE8F-C04C-487E-9582-B5A7AD80E206}"/>
    <cellStyle name="Comma 4 4 2 5 2 3 2" xfId="26093" xr:uid="{EC461979-DE96-43F3-99DE-902B292DE6B4}"/>
    <cellStyle name="Comma 4 4 2 5 3" xfId="12077" xr:uid="{2CB46139-AE4F-402E-93B1-A53822571B42}"/>
    <cellStyle name="Comma 4 4 2 5 3 2" xfId="22589" xr:uid="{786B0922-0249-4D48-B519-88D215AAA680}"/>
    <cellStyle name="Comma 4 4 2 6" xfId="3755" xr:uid="{BDBD4180-AA05-4F4F-A450-F673DDFB5036}"/>
    <cellStyle name="Comma 4 4 2 6 2" xfId="7259" xr:uid="{A4B8037D-7CE8-4229-89B6-992319E3DDFF}"/>
    <cellStyle name="Comma 4 4 2 6 2 2" xfId="17771" xr:uid="{ECFC2A73-2EAB-4325-87B4-DBE20503D3D3}"/>
    <cellStyle name="Comma 4 4 2 6 2 2 2" xfId="28283" xr:uid="{B72B8DE1-6C62-481B-AC61-CA1D2A56A7AC}"/>
    <cellStyle name="Comma 4 4 2 6 3" xfId="14267" xr:uid="{86E27829-2ED6-4E5F-9726-F8AD165389F8}"/>
    <cellStyle name="Comma 4 4 2 6 3 2" xfId="24779" xr:uid="{7B18BCBF-84C0-4B82-9051-FDAF8DD606FB}"/>
    <cellStyle name="Comma 4 4 2 7" xfId="10763" xr:uid="{16E49E7A-0147-4822-B46A-954AD2EA0F85}"/>
    <cellStyle name="Comma 4 4 2 7 2" xfId="21275" xr:uid="{CD9823DD-079F-4548-BB57-6B6235599280}"/>
    <cellStyle name="Comma 4 4 3" xfId="464" xr:uid="{00000000-0005-0000-0000-000015040000}"/>
    <cellStyle name="Comma 4 4 3 2" xfId="903" xr:uid="{00000000-0005-0000-0000-000016040000}"/>
    <cellStyle name="Comma 4 4 3 2 2" xfId="1341" xr:uid="{00000000-0005-0000-0000-000017040000}"/>
    <cellStyle name="Comma 4 4 3 2 2 2" xfId="2656" xr:uid="{00000000-0005-0000-0000-000018040000}"/>
    <cellStyle name="Comma 4 4 3 2 2 2 2" xfId="6161" xr:uid="{F023EA74-A1B2-4BDE-8F81-B2A2F69FC047}"/>
    <cellStyle name="Comma 4 4 3 2 2 2 2 2" xfId="9665" xr:uid="{A726BD7B-34B6-4879-9244-6BC473B7DAAD}"/>
    <cellStyle name="Comma 4 4 3 2 2 2 2 2 2" xfId="20177" xr:uid="{715698F6-0B41-4220-AE37-8FF6FDD61133}"/>
    <cellStyle name="Comma 4 4 3 2 2 2 2 2 2 2" xfId="30689" xr:uid="{55220F4B-C3EF-47BE-93B3-D702DF2B8DE7}"/>
    <cellStyle name="Comma 4 4 3 2 2 2 2 3" xfId="16673" xr:uid="{3990C050-3ABE-446F-B23D-C69D7AC54303}"/>
    <cellStyle name="Comma 4 4 3 2 2 2 2 3 2" xfId="27185" xr:uid="{A6504733-3E34-4B24-9095-049DF68C2E92}"/>
    <cellStyle name="Comma 4 4 3 2 2 2 3" xfId="13169" xr:uid="{A755FBC5-2479-4F59-835C-535EAC7644B9}"/>
    <cellStyle name="Comma 4 4 3 2 2 2 3 2" xfId="23681" xr:uid="{098E8E79-3572-4BFC-828A-A3786C717D4F}"/>
    <cellStyle name="Comma 4 4 3 2 2 3" xfId="3532" xr:uid="{00000000-0005-0000-0000-000010020000}"/>
    <cellStyle name="Comma 4 4 3 2 2 3 2" xfId="7037" xr:uid="{D6810249-27FF-4024-9F64-93E8006FCEDB}"/>
    <cellStyle name="Comma 4 4 3 2 2 3 2 2" xfId="10541" xr:uid="{B9341CA2-F4AE-4681-ADB7-8DDDF5350098}"/>
    <cellStyle name="Comma 4 4 3 2 2 3 2 2 2" xfId="21053" xr:uid="{FE9B6B3E-8B43-4F1E-9D83-A209DC17DE1D}"/>
    <cellStyle name="Comma 4 4 3 2 2 3 2 2 2 2" xfId="31565" xr:uid="{AE704FCC-E6B5-4401-A321-8DF7D3EC51E4}"/>
    <cellStyle name="Comma 4 4 3 2 2 3 2 3" xfId="17549" xr:uid="{C458C3E6-8B87-43BE-B09C-EB71EEDEA761}"/>
    <cellStyle name="Comma 4 4 3 2 2 3 2 3 2" xfId="28061" xr:uid="{4CCABF56-189E-4C99-BE3C-D9768F190F63}"/>
    <cellStyle name="Comma 4 4 3 2 2 3 3" xfId="14045" xr:uid="{A5BEB400-8B32-46CC-98AD-121AEED6E71D}"/>
    <cellStyle name="Comma 4 4 3 2 2 3 3 2" xfId="24557" xr:uid="{6111800F-80F3-455F-9B16-37EFA732856A}"/>
    <cellStyle name="Comma 4 4 3 2 2 4" xfId="4847" xr:uid="{BBE89835-88E8-4399-87A4-492459007057}"/>
    <cellStyle name="Comma 4 4 3 2 2 4 2" xfId="8351" xr:uid="{F3CFEFA7-2474-4A78-A3C7-655E71AED0D2}"/>
    <cellStyle name="Comma 4 4 3 2 2 4 2 2" xfId="18863" xr:uid="{EEFA8A58-EA8F-465A-8455-11F5D5BBE649}"/>
    <cellStyle name="Comma 4 4 3 2 2 4 2 2 2" xfId="29375" xr:uid="{1546142A-2F8F-467D-A76C-4846D929E0DF}"/>
    <cellStyle name="Comma 4 4 3 2 2 4 3" xfId="15359" xr:uid="{49F206DE-ED7C-4FEF-AA68-FB79641CC230}"/>
    <cellStyle name="Comma 4 4 3 2 2 4 3 2" xfId="25871" xr:uid="{114129D1-9A5A-475B-8E1A-0F47EB4BA7F0}"/>
    <cellStyle name="Comma 4 4 3 2 2 5" xfId="11855" xr:uid="{D502A6DD-B946-4BC3-864D-F4C0B2270337}"/>
    <cellStyle name="Comma 4 4 3 2 2 5 2" xfId="22367" xr:uid="{BACEB109-2575-49F0-B5F0-A5C03D240013}"/>
    <cellStyle name="Comma 4 4 3 2 3" xfId="2218" xr:uid="{00000000-0005-0000-0000-000019040000}"/>
    <cellStyle name="Comma 4 4 3 2 3 2" xfId="5723" xr:uid="{7592B9F1-A0C9-4752-B400-491FB667E33F}"/>
    <cellStyle name="Comma 4 4 3 2 3 2 2" xfId="9227" xr:uid="{B3F20B68-8BA1-4158-A855-D722A7668CE5}"/>
    <cellStyle name="Comma 4 4 3 2 3 2 2 2" xfId="19739" xr:uid="{994FC3E9-9621-46FE-A19B-6601EEFB30BC}"/>
    <cellStyle name="Comma 4 4 3 2 3 2 2 2 2" xfId="30251" xr:uid="{B60151EC-6B83-453F-AE69-9B42921F5697}"/>
    <cellStyle name="Comma 4 4 3 2 3 2 3" xfId="16235" xr:uid="{156974E6-A970-4554-9D4E-8BF2D87C3C0D}"/>
    <cellStyle name="Comma 4 4 3 2 3 2 3 2" xfId="26747" xr:uid="{1CAB8281-7547-405F-80E7-6DC7503C2191}"/>
    <cellStyle name="Comma 4 4 3 2 3 3" xfId="12731" xr:uid="{46961003-8B56-4B5E-8FFB-F47DE37204FB}"/>
    <cellStyle name="Comma 4 4 3 2 3 3 2" xfId="23243" xr:uid="{8A88D7A5-96DB-42EF-ADE9-B6B84CF1E5B0}"/>
    <cellStyle name="Comma 4 4 3 2 4" xfId="3094" xr:uid="{00000000-0005-0000-0000-00000F020000}"/>
    <cellStyle name="Comma 4 4 3 2 4 2" xfId="6599" xr:uid="{81AF953C-E8B0-4584-8C06-7460EF7D2430}"/>
    <cellStyle name="Comma 4 4 3 2 4 2 2" xfId="10103" xr:uid="{DEE652E2-D0CE-4FC2-932B-5EDEBB7D4789}"/>
    <cellStyle name="Comma 4 4 3 2 4 2 2 2" xfId="20615" xr:uid="{08F8EDA2-063E-458A-902C-D447ACCBE371}"/>
    <cellStyle name="Comma 4 4 3 2 4 2 2 2 2" xfId="31127" xr:uid="{32FB46BF-563D-4EB1-808B-0F1765AD4677}"/>
    <cellStyle name="Comma 4 4 3 2 4 2 3" xfId="17111" xr:uid="{46F9BE39-2E9B-44CD-A8C8-9DEE593D482C}"/>
    <cellStyle name="Comma 4 4 3 2 4 2 3 2" xfId="27623" xr:uid="{5E7B08D1-29F4-4D61-B32E-831772BFD8ED}"/>
    <cellStyle name="Comma 4 4 3 2 4 3" xfId="13607" xr:uid="{806DFCEA-D465-498F-B864-7EB5F2BA79B1}"/>
    <cellStyle name="Comma 4 4 3 2 4 3 2" xfId="24119" xr:uid="{C74B16F3-ACA3-464C-9415-E2AE16659168}"/>
    <cellStyle name="Comma 4 4 3 2 5" xfId="4409" xr:uid="{7F7A263C-1213-4772-A841-590881A7FADD}"/>
    <cellStyle name="Comma 4 4 3 2 5 2" xfId="7913" xr:uid="{FFD58DAB-8B66-4AA9-BF52-FBCF2BE1089E}"/>
    <cellStyle name="Comma 4 4 3 2 5 2 2" xfId="18425" xr:uid="{C8E042C2-D1F2-4D0A-BC52-6444C94DB02F}"/>
    <cellStyle name="Comma 4 4 3 2 5 2 2 2" xfId="28937" xr:uid="{E070D568-B17F-461D-B999-FE9E1C83075D}"/>
    <cellStyle name="Comma 4 4 3 2 5 3" xfId="14921" xr:uid="{47B743EB-2A38-4282-9398-6F8996A334B0}"/>
    <cellStyle name="Comma 4 4 3 2 5 3 2" xfId="25433" xr:uid="{1903A38E-7F25-4EB1-B499-E170916DD009}"/>
    <cellStyle name="Comma 4 4 3 2 6" xfId="11417" xr:uid="{5A776FB6-4C03-48FC-842D-8643F350C058}"/>
    <cellStyle name="Comma 4 4 3 2 6 2" xfId="21929" xr:uid="{9FD65765-8F1E-4990-B9C3-885112F64B40}"/>
    <cellStyle name="Comma 4 4 3 3" xfId="1780" xr:uid="{00000000-0005-0000-0000-00001A040000}"/>
    <cellStyle name="Comma 4 4 3 3 2" xfId="5285" xr:uid="{13559CDD-74C3-47AA-9DFA-ED570C85EE95}"/>
    <cellStyle name="Comma 4 4 3 3 2 2" xfId="8789" xr:uid="{C874F263-CAA9-4A82-8858-C33E3B5AD5CD}"/>
    <cellStyle name="Comma 4 4 3 3 2 2 2" xfId="19301" xr:uid="{08407814-ADAC-492E-8FCE-F3946F9A2A12}"/>
    <cellStyle name="Comma 4 4 3 3 2 2 2 2" xfId="29813" xr:uid="{D833A74C-B9CF-4FDF-9BEC-DDBB998A4482}"/>
    <cellStyle name="Comma 4 4 3 3 2 3" xfId="15797" xr:uid="{439A2429-0751-48F5-A9AA-049915C462C0}"/>
    <cellStyle name="Comma 4 4 3 3 2 3 2" xfId="26309" xr:uid="{0B2D8AA6-DE72-45F3-9831-D5B0AC870AB1}"/>
    <cellStyle name="Comma 4 4 3 3 3" xfId="12293" xr:uid="{D14B655E-9192-43B0-933D-ECD56F4395BC}"/>
    <cellStyle name="Comma 4 4 3 3 3 2" xfId="22805" xr:uid="{9C399558-4E4C-4D86-A398-923F78B37630}"/>
    <cellStyle name="Comma 4 4 3 4" xfId="3971" xr:uid="{B7381F06-75BE-47A4-A576-1A3A17879810}"/>
    <cellStyle name="Comma 4 4 3 4 2" xfId="7475" xr:uid="{EAC76937-E2B0-405E-87BF-885495AAE9C6}"/>
    <cellStyle name="Comma 4 4 3 4 2 2" xfId="17987" xr:uid="{78512456-D391-464A-BD64-E28DD4221AE6}"/>
    <cellStyle name="Comma 4 4 3 4 2 2 2" xfId="28499" xr:uid="{EAC9617A-54C2-4D5E-BD4F-354FEFC83972}"/>
    <cellStyle name="Comma 4 4 3 4 3" xfId="14483" xr:uid="{A76CE2D3-BBA7-4B13-9DC1-7C4ECD79E887}"/>
    <cellStyle name="Comma 4 4 3 4 3 2" xfId="24995" xr:uid="{A98123C0-E8F2-4C01-BC90-92CA46154A21}"/>
    <cellStyle name="Comma 4 4 3 5" xfId="10979" xr:uid="{299785E6-C609-42B7-8D33-2D0EE59DEAF5}"/>
    <cellStyle name="Comma 4 4 3 5 2" xfId="21491" xr:uid="{A5D9D206-650B-4636-A5EA-68DE319C009A}"/>
    <cellStyle name="Comma 4 4 4" xfId="320" xr:uid="{00000000-0005-0000-0000-00001B040000}"/>
    <cellStyle name="Comma 4 4 4 2" xfId="759" xr:uid="{00000000-0005-0000-0000-00001C040000}"/>
    <cellStyle name="Comma 4 4 4 2 2" xfId="1197" xr:uid="{00000000-0005-0000-0000-00001D040000}"/>
    <cellStyle name="Comma 4 4 4 2 2 2" xfId="2512" xr:uid="{00000000-0005-0000-0000-00001E040000}"/>
    <cellStyle name="Comma 4 4 4 2 2 2 2" xfId="6017" xr:uid="{563EC812-61C3-4621-879C-7848E341105F}"/>
    <cellStyle name="Comma 4 4 4 2 2 2 2 2" xfId="9521" xr:uid="{23263F97-6E81-4C94-B442-316743DB3163}"/>
    <cellStyle name="Comma 4 4 4 2 2 2 2 2 2" xfId="20033" xr:uid="{04991F2B-2479-4E63-9B8E-FFFCBCC2211B}"/>
    <cellStyle name="Comma 4 4 4 2 2 2 2 2 2 2" xfId="30545" xr:uid="{E8EA3A4A-92A7-46E1-AA40-847292A88C55}"/>
    <cellStyle name="Comma 4 4 4 2 2 2 2 3" xfId="16529" xr:uid="{BF016944-B5FD-41E1-8DAB-96FA86786592}"/>
    <cellStyle name="Comma 4 4 4 2 2 2 2 3 2" xfId="27041" xr:uid="{F4103314-5DE4-4078-A473-CB619F03B012}"/>
    <cellStyle name="Comma 4 4 4 2 2 2 3" xfId="13025" xr:uid="{96D63286-1395-4F00-AAF2-D6F0BFC0227C}"/>
    <cellStyle name="Comma 4 4 4 2 2 2 3 2" xfId="23537" xr:uid="{326FE2F9-A98B-4CFF-971A-5CEAE5256DEC}"/>
    <cellStyle name="Comma 4 4 4 2 2 3" xfId="3388" xr:uid="{00000000-0005-0000-0000-000013020000}"/>
    <cellStyle name="Comma 4 4 4 2 2 3 2" xfId="6893" xr:uid="{6F12B5A8-65AC-49FE-84A1-29DCBBA87CB0}"/>
    <cellStyle name="Comma 4 4 4 2 2 3 2 2" xfId="10397" xr:uid="{9A802B80-09F2-482C-9713-D0D582EAC767}"/>
    <cellStyle name="Comma 4 4 4 2 2 3 2 2 2" xfId="20909" xr:uid="{27E9C1D5-B94F-4D87-9CEC-8DAFEE056524}"/>
    <cellStyle name="Comma 4 4 4 2 2 3 2 2 2 2" xfId="31421" xr:uid="{8C058AB0-D9AF-4662-8F24-32E329BB144E}"/>
    <cellStyle name="Comma 4 4 4 2 2 3 2 3" xfId="17405" xr:uid="{0A46274B-4DF7-4537-9804-B77DA9EC38F2}"/>
    <cellStyle name="Comma 4 4 4 2 2 3 2 3 2" xfId="27917" xr:uid="{08371D9F-3F23-4031-A2E1-92531971E8FB}"/>
    <cellStyle name="Comma 4 4 4 2 2 3 3" xfId="13901" xr:uid="{7B48B637-EC5C-4AF2-A1C8-DD946FE57660}"/>
    <cellStyle name="Comma 4 4 4 2 2 3 3 2" xfId="24413" xr:uid="{5A578AE6-ABFD-4B4B-B17D-2607907B57D4}"/>
    <cellStyle name="Comma 4 4 4 2 2 4" xfId="4703" xr:uid="{ADEC215C-E458-4E31-9D65-D81EF4A96F2A}"/>
    <cellStyle name="Comma 4 4 4 2 2 4 2" xfId="8207" xr:uid="{D7EEF82D-5E72-4F2A-A087-700C9B24A3D2}"/>
    <cellStyle name="Comma 4 4 4 2 2 4 2 2" xfId="18719" xr:uid="{50277227-C74B-4C47-ABF0-B35F46AB68D8}"/>
    <cellStyle name="Comma 4 4 4 2 2 4 2 2 2" xfId="29231" xr:uid="{4B76A4C8-5F69-466D-B28E-A43631892330}"/>
    <cellStyle name="Comma 4 4 4 2 2 4 3" xfId="15215" xr:uid="{BF91189F-7369-4D50-A8E1-5D79E8476940}"/>
    <cellStyle name="Comma 4 4 4 2 2 4 3 2" xfId="25727" xr:uid="{BB596CEB-41E9-4D81-8979-ECFC35EDD360}"/>
    <cellStyle name="Comma 4 4 4 2 2 5" xfId="11711" xr:uid="{FBCC53B4-E4E6-4D0D-8F53-37CCC0D53D34}"/>
    <cellStyle name="Comma 4 4 4 2 2 5 2" xfId="22223" xr:uid="{598D5F59-371A-4843-898E-6CC4B8B054E0}"/>
    <cellStyle name="Comma 4 4 4 2 3" xfId="2074" xr:uid="{00000000-0005-0000-0000-00001F040000}"/>
    <cellStyle name="Comma 4 4 4 2 3 2" xfId="5579" xr:uid="{9CD1B7C3-EFCD-49CB-BF8B-E34AE6E1AE59}"/>
    <cellStyle name="Comma 4 4 4 2 3 2 2" xfId="9083" xr:uid="{7780E485-EB7D-4499-BF67-0561E32AFDB9}"/>
    <cellStyle name="Comma 4 4 4 2 3 2 2 2" xfId="19595" xr:uid="{51CD6B82-6CE9-4761-9731-CFB1AB3C07CE}"/>
    <cellStyle name="Comma 4 4 4 2 3 2 2 2 2" xfId="30107" xr:uid="{A5148961-459E-4537-999E-62C8550D3AE9}"/>
    <cellStyle name="Comma 4 4 4 2 3 2 3" xfId="16091" xr:uid="{434D50A5-93E5-4483-8223-2A3BD6B870E3}"/>
    <cellStyle name="Comma 4 4 4 2 3 2 3 2" xfId="26603" xr:uid="{5B725BF3-9817-4BC6-9806-110E97875867}"/>
    <cellStyle name="Comma 4 4 4 2 3 3" xfId="12587" xr:uid="{74BB457A-DF4C-4ED7-9522-F02DD988282E}"/>
    <cellStyle name="Comma 4 4 4 2 3 3 2" xfId="23099" xr:uid="{8C98EC3A-8471-4D87-9E2B-F5484E44F660}"/>
    <cellStyle name="Comma 4 4 4 2 4" xfId="2950" xr:uid="{00000000-0005-0000-0000-000012020000}"/>
    <cellStyle name="Comma 4 4 4 2 4 2" xfId="6455" xr:uid="{F36094C5-CB80-471C-B8E7-B002AF42BE7A}"/>
    <cellStyle name="Comma 4 4 4 2 4 2 2" xfId="9959" xr:uid="{BAD6AFD6-81CA-45F2-AFFA-DE5055D3B171}"/>
    <cellStyle name="Comma 4 4 4 2 4 2 2 2" xfId="20471" xr:uid="{7557F113-C1ED-40AB-9306-F98EDE0D3FCF}"/>
    <cellStyle name="Comma 4 4 4 2 4 2 2 2 2" xfId="30983" xr:uid="{5D994EE7-6F36-4627-8E8B-74DD264DEAEC}"/>
    <cellStyle name="Comma 4 4 4 2 4 2 3" xfId="16967" xr:uid="{76EF647C-DD07-4822-A0E8-DA7E5C23A5E3}"/>
    <cellStyle name="Comma 4 4 4 2 4 2 3 2" xfId="27479" xr:uid="{6D3E2A11-E9E2-42FA-A5EC-DF2B92C132F9}"/>
    <cellStyle name="Comma 4 4 4 2 4 3" xfId="13463" xr:uid="{A8DF1574-A8E1-46AB-94F0-67DB878BD1A9}"/>
    <cellStyle name="Comma 4 4 4 2 4 3 2" xfId="23975" xr:uid="{73280434-8866-4FDB-B031-B27CCDCE3F60}"/>
    <cellStyle name="Comma 4 4 4 2 5" xfId="4265" xr:uid="{3AF56A2E-1A02-4AD0-AAA8-9494FCBB76E3}"/>
    <cellStyle name="Comma 4 4 4 2 5 2" xfId="7769" xr:uid="{20F58F9C-8BDC-4A77-8CC5-A0084DB03D34}"/>
    <cellStyle name="Comma 4 4 4 2 5 2 2" xfId="18281" xr:uid="{A20B407E-9B9F-40D5-AB75-1D57AA787F2D}"/>
    <cellStyle name="Comma 4 4 4 2 5 2 2 2" xfId="28793" xr:uid="{070C96D1-D21A-4D2A-93E0-B6047A92C97C}"/>
    <cellStyle name="Comma 4 4 4 2 5 3" xfId="14777" xr:uid="{835365D8-FDB7-4477-80AD-CBED3157B7A7}"/>
    <cellStyle name="Comma 4 4 4 2 5 3 2" xfId="25289" xr:uid="{28A60597-6B98-465C-9749-53AFD21A3C61}"/>
    <cellStyle name="Comma 4 4 4 2 6" xfId="11273" xr:uid="{0F10C7F3-A5FE-4AC4-B315-7CD909866668}"/>
    <cellStyle name="Comma 4 4 4 2 6 2" xfId="21785" xr:uid="{F71C2D59-05DA-46F9-BA59-7CACF9F9E4FF}"/>
    <cellStyle name="Comma 4 4 4 3" xfId="1636" xr:uid="{00000000-0005-0000-0000-000020040000}"/>
    <cellStyle name="Comma 4 4 4 3 2" xfId="5141" xr:uid="{2B6D7FDA-89C9-426C-BEE9-299D6A3D9602}"/>
    <cellStyle name="Comma 4 4 4 3 2 2" xfId="8645" xr:uid="{65917129-E02E-491E-8B84-2288FEBA18A2}"/>
    <cellStyle name="Comma 4 4 4 3 2 2 2" xfId="19157" xr:uid="{1ADBFD31-64EF-4878-BD4F-944C070FE250}"/>
    <cellStyle name="Comma 4 4 4 3 2 2 2 2" xfId="29669" xr:uid="{3CA260ED-2F3B-49B8-8D32-FE470906A94C}"/>
    <cellStyle name="Comma 4 4 4 3 2 3" xfId="15653" xr:uid="{E12BD293-153E-45F3-8AFC-E11F7C92E1D6}"/>
    <cellStyle name="Comma 4 4 4 3 2 3 2" xfId="26165" xr:uid="{D949F285-EB5D-49B2-970F-CB87FDF74CB6}"/>
    <cellStyle name="Comma 4 4 4 3 3" xfId="12149" xr:uid="{DA316B98-E1D0-4682-9E83-B3301CE8CF07}"/>
    <cellStyle name="Comma 4 4 4 3 3 2" xfId="22661" xr:uid="{22C7B3DE-6533-418C-91F4-0B0B0392158B}"/>
    <cellStyle name="Comma 4 4 4 4" xfId="3827" xr:uid="{6868750A-3945-4496-92FD-8BE274A26155}"/>
    <cellStyle name="Comma 4 4 4 4 2" xfId="7331" xr:uid="{78F6EF2D-B850-428C-8D20-9508C455E400}"/>
    <cellStyle name="Comma 4 4 4 4 2 2" xfId="17843" xr:uid="{A895E316-033C-4337-BAE7-B080A556A4FF}"/>
    <cellStyle name="Comma 4 4 4 4 2 2 2" xfId="28355" xr:uid="{EB0720DB-2CDB-436E-BDA1-F043559B07D4}"/>
    <cellStyle name="Comma 4 4 4 4 3" xfId="14339" xr:uid="{14B95909-3181-4145-8342-D3BE4C317FEE}"/>
    <cellStyle name="Comma 4 4 4 4 3 2" xfId="24851" xr:uid="{590D2B2C-B79F-4793-9A85-1A718707EE36}"/>
    <cellStyle name="Comma 4 4 4 5" xfId="10835" xr:uid="{6436EA05-3C2F-4C4B-B28C-FBC6F23FD437}"/>
    <cellStyle name="Comma 4 4 4 5 2" xfId="21347" xr:uid="{2ED6B5E7-FF1C-4D90-8720-603783C5BB89}"/>
    <cellStyle name="Comma 4 4 5" xfId="615" xr:uid="{00000000-0005-0000-0000-000021040000}"/>
    <cellStyle name="Comma 4 4 5 2" xfId="1053" xr:uid="{00000000-0005-0000-0000-000022040000}"/>
    <cellStyle name="Comma 4 4 5 2 2" xfId="2368" xr:uid="{00000000-0005-0000-0000-000023040000}"/>
    <cellStyle name="Comma 4 4 5 2 2 2" xfId="5873" xr:uid="{AA2E1203-E7F5-4139-AE35-F5A7CEB8FA8A}"/>
    <cellStyle name="Comma 4 4 5 2 2 2 2" xfId="9377" xr:uid="{0AD8AD33-A324-44D1-B903-52BDF575587E}"/>
    <cellStyle name="Comma 4 4 5 2 2 2 2 2" xfId="19889" xr:uid="{9447E775-C194-458C-8CBC-E0A21A9483D2}"/>
    <cellStyle name="Comma 4 4 5 2 2 2 2 2 2" xfId="30401" xr:uid="{43CF09CF-469D-4FDA-8BAA-3CB582D998BD}"/>
    <cellStyle name="Comma 4 4 5 2 2 2 3" xfId="16385" xr:uid="{6A3B682F-0040-4641-8F09-057C0530FD7F}"/>
    <cellStyle name="Comma 4 4 5 2 2 2 3 2" xfId="26897" xr:uid="{42BD088E-6B8A-43D7-8556-1C35F08D09B2}"/>
    <cellStyle name="Comma 4 4 5 2 2 3" xfId="12881" xr:uid="{5298C2B8-F122-4544-BEEA-414D9826C518}"/>
    <cellStyle name="Comma 4 4 5 2 2 3 2" xfId="23393" xr:uid="{CCC76B2E-6AD1-414A-AAAA-F9D29DEF4D17}"/>
    <cellStyle name="Comma 4 4 5 2 3" xfId="3244" xr:uid="{00000000-0005-0000-0000-000015020000}"/>
    <cellStyle name="Comma 4 4 5 2 3 2" xfId="6749" xr:uid="{D226A897-6DDC-495D-A8E7-6E108CC26078}"/>
    <cellStyle name="Comma 4 4 5 2 3 2 2" xfId="10253" xr:uid="{44CF698A-05C9-4881-89DA-41544C38B45F}"/>
    <cellStyle name="Comma 4 4 5 2 3 2 2 2" xfId="20765" xr:uid="{F2751F80-C252-4D44-AF67-BE99AC2CC45F}"/>
    <cellStyle name="Comma 4 4 5 2 3 2 2 2 2" xfId="31277" xr:uid="{978C3CCA-262E-4F6E-81F9-4E1D44534BE5}"/>
    <cellStyle name="Comma 4 4 5 2 3 2 3" xfId="17261" xr:uid="{07FFC147-8D19-4439-BF45-AEB2972FFCC8}"/>
    <cellStyle name="Comma 4 4 5 2 3 2 3 2" xfId="27773" xr:uid="{F47C991B-0989-4755-81C8-C7489CDBCA2A}"/>
    <cellStyle name="Comma 4 4 5 2 3 3" xfId="13757" xr:uid="{CCA0DEDF-42F2-49F2-9186-30F4F84194EB}"/>
    <cellStyle name="Comma 4 4 5 2 3 3 2" xfId="24269" xr:uid="{D7CF3D86-5CF6-44B9-9872-8FCC11E899D4}"/>
    <cellStyle name="Comma 4 4 5 2 4" xfId="4559" xr:uid="{378B6F89-08A4-4081-9DF6-4ADC44F3A7DF}"/>
    <cellStyle name="Comma 4 4 5 2 4 2" xfId="8063" xr:uid="{9B6F179B-F635-448E-BE4C-E2DCB6A6753A}"/>
    <cellStyle name="Comma 4 4 5 2 4 2 2" xfId="18575" xr:uid="{F9DCE5BC-450F-4FE8-A799-6DDA8E4DA4CF}"/>
    <cellStyle name="Comma 4 4 5 2 4 2 2 2" xfId="29087" xr:uid="{C3F1EED8-8709-45B9-A9CD-9BC0BAA4936F}"/>
    <cellStyle name="Comma 4 4 5 2 4 3" xfId="15071" xr:uid="{DC4E8F22-347D-48E4-A448-2AA75FAE67E5}"/>
    <cellStyle name="Comma 4 4 5 2 4 3 2" xfId="25583" xr:uid="{E3A97455-BFAA-4A41-8E09-85981825E265}"/>
    <cellStyle name="Comma 4 4 5 2 5" xfId="11567" xr:uid="{565A2B8C-8052-4F5A-9E28-50286E06ABEC}"/>
    <cellStyle name="Comma 4 4 5 2 5 2" xfId="22079" xr:uid="{0D064FE2-B69E-4E6E-99B1-30998AE3F742}"/>
    <cellStyle name="Comma 4 4 5 3" xfId="1930" xr:uid="{00000000-0005-0000-0000-000024040000}"/>
    <cellStyle name="Comma 4 4 5 3 2" xfId="5435" xr:uid="{B2A3EC4A-E871-49DB-A047-B17D7D0847E6}"/>
    <cellStyle name="Comma 4 4 5 3 2 2" xfId="8939" xr:uid="{F386A38A-DDC3-4977-BCA5-8B6DF803C64C}"/>
    <cellStyle name="Comma 4 4 5 3 2 2 2" xfId="19451" xr:uid="{E67EAA3F-AEB2-4E8F-86D5-4F12831CD6CB}"/>
    <cellStyle name="Comma 4 4 5 3 2 2 2 2" xfId="29963" xr:uid="{22CA7D9D-1AF2-4240-AAE7-2F3CD62640EF}"/>
    <cellStyle name="Comma 4 4 5 3 2 3" xfId="15947" xr:uid="{4FE00417-6704-4CBE-9F64-A60AEDA4A946}"/>
    <cellStyle name="Comma 4 4 5 3 2 3 2" xfId="26459" xr:uid="{B85405E1-3161-4568-BA79-73C3E762C837}"/>
    <cellStyle name="Comma 4 4 5 3 3" xfId="12443" xr:uid="{8084C11F-223F-4092-AD79-04703B4B4F94}"/>
    <cellStyle name="Comma 4 4 5 3 3 2" xfId="22955" xr:uid="{F2986BC8-D985-43EF-939D-00F3E317334C}"/>
    <cellStyle name="Comma 4 4 5 4" xfId="2806" xr:uid="{00000000-0005-0000-0000-000014020000}"/>
    <cellStyle name="Comma 4 4 5 4 2" xfId="6311" xr:uid="{E1646C82-5691-49E8-AD39-D90CA5EF49EE}"/>
    <cellStyle name="Comma 4 4 5 4 2 2" xfId="9815" xr:uid="{664045CF-7439-4309-B5A7-2D0C72E135A4}"/>
    <cellStyle name="Comma 4 4 5 4 2 2 2" xfId="20327" xr:uid="{81B46E07-C7E1-459A-81AF-563DD9F13C3E}"/>
    <cellStyle name="Comma 4 4 5 4 2 2 2 2" xfId="30839" xr:uid="{8C011995-3857-4B66-B38C-EC6903DF5458}"/>
    <cellStyle name="Comma 4 4 5 4 2 3" xfId="16823" xr:uid="{BE03A136-4E1D-4853-B24B-47558901F258}"/>
    <cellStyle name="Comma 4 4 5 4 2 3 2" xfId="27335" xr:uid="{9C543446-0F31-4C17-ACA0-B67FD7C676E6}"/>
    <cellStyle name="Comma 4 4 5 4 3" xfId="13319" xr:uid="{64C0A9CD-4690-4B1C-8BFF-51749578AE2E}"/>
    <cellStyle name="Comma 4 4 5 4 3 2" xfId="23831" xr:uid="{DBAA71A9-35CE-45DD-A444-6B3B1949DD6E}"/>
    <cellStyle name="Comma 4 4 5 5" xfId="4121" xr:uid="{A633E722-2B75-46EA-8598-564AF01F54EA}"/>
    <cellStyle name="Comma 4 4 5 5 2" xfId="7625" xr:uid="{FDDEA575-FE90-43CE-93A7-0DD507A35B06}"/>
    <cellStyle name="Comma 4 4 5 5 2 2" xfId="18137" xr:uid="{677FFCB1-7A2E-409F-8FD8-057E0FD08BB8}"/>
    <cellStyle name="Comma 4 4 5 5 2 2 2" xfId="28649" xr:uid="{6EC81DAB-CFE6-4907-89C9-8139E50CE3C1}"/>
    <cellStyle name="Comma 4 4 5 5 3" xfId="14633" xr:uid="{EE0B678C-D322-4AEE-8578-F5F4065D1B96}"/>
    <cellStyle name="Comma 4 4 5 5 3 2" xfId="25145" xr:uid="{7F265D9E-4A92-4168-8524-CB388464AD8D}"/>
    <cellStyle name="Comma 4 4 5 6" xfId="11129" xr:uid="{4C7DD90A-F872-4FE8-8052-B745E6B3483C}"/>
    <cellStyle name="Comma 4 4 5 6 2" xfId="21641" xr:uid="{1993E9BE-676B-411E-ADFF-E188119092A3}"/>
    <cellStyle name="Comma 4 4 6" xfId="1492" xr:uid="{00000000-0005-0000-0000-000025040000}"/>
    <cellStyle name="Comma 4 4 6 2" xfId="4997" xr:uid="{0F071C03-7ADB-4624-B89D-344558390CD5}"/>
    <cellStyle name="Comma 4 4 6 2 2" xfId="8501" xr:uid="{ADD32383-1F66-43F9-94F3-36A53417C462}"/>
    <cellStyle name="Comma 4 4 6 2 2 2" xfId="19013" xr:uid="{7198B568-E2DC-411E-A57B-B0F374382BAC}"/>
    <cellStyle name="Comma 4 4 6 2 2 2 2" xfId="29525" xr:uid="{154B8B47-BF49-461F-807B-D5A040DFD5C0}"/>
    <cellStyle name="Comma 4 4 6 2 3" xfId="15509" xr:uid="{9A427606-DCD4-4CB2-87AB-E6B4022335A5}"/>
    <cellStyle name="Comma 4 4 6 2 3 2" xfId="26021" xr:uid="{D4E9ECC1-C644-42F5-A39E-1659A5D4573A}"/>
    <cellStyle name="Comma 4 4 6 3" xfId="12005" xr:uid="{9DAF1C3F-FA53-4BE5-B7EA-D33D0FAE556C}"/>
    <cellStyle name="Comma 4 4 6 3 2" xfId="22517" xr:uid="{7730D06C-7EF6-495E-9A03-82C1A8A1FE5B}"/>
    <cellStyle name="Comma 4 4 7" xfId="3683" xr:uid="{7C619F96-6CC4-44C1-922E-977E40BC87E9}"/>
    <cellStyle name="Comma 4 4 7 2" xfId="7187" xr:uid="{977E103F-A677-41F4-A919-C526C717CD74}"/>
    <cellStyle name="Comma 4 4 7 2 2" xfId="17699" xr:uid="{1DFCC51C-13DF-4833-9513-39EC85D2EDCE}"/>
    <cellStyle name="Comma 4 4 7 2 2 2" xfId="28211" xr:uid="{32AA6F0B-AF2F-49BD-A535-0FCE8C62A3D8}"/>
    <cellStyle name="Comma 4 4 7 3" xfId="14195" xr:uid="{DEFB03FE-A142-4484-8A7E-1D59D77D0BC4}"/>
    <cellStyle name="Comma 4 4 7 3 2" xfId="24707" xr:uid="{08170A6E-65B7-45F7-A05B-887DE8B088FD}"/>
    <cellStyle name="Comma 4 4 8" xfId="10691" xr:uid="{48B4460B-203B-4EBD-B0E2-A7DB02E6EEDE}"/>
    <cellStyle name="Comma 4 4 8 2" xfId="21203" xr:uid="{D7E551F4-EBA8-40D9-8AE1-B0FDCDC766FA}"/>
    <cellStyle name="Comma 4 5" xfId="216" xr:uid="{00000000-0005-0000-0000-000026040000}"/>
    <cellStyle name="Comma 4 5 2" xfId="504" xr:uid="{00000000-0005-0000-0000-000027040000}"/>
    <cellStyle name="Comma 4 5 2 2" xfId="943" xr:uid="{00000000-0005-0000-0000-000028040000}"/>
    <cellStyle name="Comma 4 5 2 2 2" xfId="1381" xr:uid="{00000000-0005-0000-0000-000029040000}"/>
    <cellStyle name="Comma 4 5 2 2 2 2" xfId="2696" xr:uid="{00000000-0005-0000-0000-00002A040000}"/>
    <cellStyle name="Comma 4 5 2 2 2 2 2" xfId="6201" xr:uid="{85E0B89F-ECDE-4F1A-AE6E-B191F540AFE6}"/>
    <cellStyle name="Comma 4 5 2 2 2 2 2 2" xfId="9705" xr:uid="{A9E8902B-DB3E-44E3-9D74-A44CFAA1026C}"/>
    <cellStyle name="Comma 4 5 2 2 2 2 2 2 2" xfId="20217" xr:uid="{D72000FF-A356-4AE5-98C0-8019D8EEB187}"/>
    <cellStyle name="Comma 4 5 2 2 2 2 2 2 2 2" xfId="30729" xr:uid="{D129E3AE-6934-4E69-BDE8-2EDA32943A82}"/>
    <cellStyle name="Comma 4 5 2 2 2 2 2 3" xfId="16713" xr:uid="{026102F8-79F3-44C6-91F4-B9B992A641B7}"/>
    <cellStyle name="Comma 4 5 2 2 2 2 2 3 2" xfId="27225" xr:uid="{4260E54A-F70C-4921-85CD-6A642BEDD669}"/>
    <cellStyle name="Comma 4 5 2 2 2 2 3" xfId="13209" xr:uid="{F97D934D-1ECE-4B45-AF50-F5F95E7CC7A6}"/>
    <cellStyle name="Comma 4 5 2 2 2 2 3 2" xfId="23721" xr:uid="{2FE258F8-0157-4B70-A902-27176B2DB7E6}"/>
    <cellStyle name="Comma 4 5 2 2 2 3" xfId="3572" xr:uid="{00000000-0005-0000-0000-000019020000}"/>
    <cellStyle name="Comma 4 5 2 2 2 3 2" xfId="7077" xr:uid="{9296D43C-3561-4198-B4C5-AF5E25A70BFE}"/>
    <cellStyle name="Comma 4 5 2 2 2 3 2 2" xfId="10581" xr:uid="{6AD55026-ED0D-44DB-9E70-4B0CE41B4CC7}"/>
    <cellStyle name="Comma 4 5 2 2 2 3 2 2 2" xfId="21093" xr:uid="{A38D5DBA-8057-4952-BE8A-14647A0549FA}"/>
    <cellStyle name="Comma 4 5 2 2 2 3 2 2 2 2" xfId="31605" xr:uid="{6665EE9B-E78A-4F6E-BDA2-BACDA4AE8773}"/>
    <cellStyle name="Comma 4 5 2 2 2 3 2 3" xfId="17589" xr:uid="{800118AA-86D6-47C4-BA7D-4B3AD61FA49D}"/>
    <cellStyle name="Comma 4 5 2 2 2 3 2 3 2" xfId="28101" xr:uid="{0F7B7B3E-E93F-4F2E-88D9-9CDFC51B40D6}"/>
    <cellStyle name="Comma 4 5 2 2 2 3 3" xfId="14085" xr:uid="{65F7F1B7-7397-4F32-BD70-66FEFBE1F551}"/>
    <cellStyle name="Comma 4 5 2 2 2 3 3 2" xfId="24597" xr:uid="{BF76D7C6-ECE4-40A6-BE13-D570EAA23B8B}"/>
    <cellStyle name="Comma 4 5 2 2 2 4" xfId="4887" xr:uid="{917B09DE-F7F6-44EA-BCC0-350FBF52877F}"/>
    <cellStyle name="Comma 4 5 2 2 2 4 2" xfId="8391" xr:uid="{43DF011D-25B4-45C4-B630-89DDD1D60B7F}"/>
    <cellStyle name="Comma 4 5 2 2 2 4 2 2" xfId="18903" xr:uid="{ACBF9B30-6327-4BC1-A7B4-73190601BE2C}"/>
    <cellStyle name="Comma 4 5 2 2 2 4 2 2 2" xfId="29415" xr:uid="{C5DE0E8A-F7A4-49BE-A11F-51318C3D1D7F}"/>
    <cellStyle name="Comma 4 5 2 2 2 4 3" xfId="15399" xr:uid="{DF18D1C0-ED85-4370-A738-1413F951C1E4}"/>
    <cellStyle name="Comma 4 5 2 2 2 4 3 2" xfId="25911" xr:uid="{319B155F-F34B-4C6F-BEAD-5DD57FDCAFB3}"/>
    <cellStyle name="Comma 4 5 2 2 2 5" xfId="11895" xr:uid="{629FA662-D1BE-4C65-B700-9609408D074F}"/>
    <cellStyle name="Comma 4 5 2 2 2 5 2" xfId="22407" xr:uid="{182381FB-3B39-43F1-9BA7-C9DE73C2030A}"/>
    <cellStyle name="Comma 4 5 2 2 3" xfId="2258" xr:uid="{00000000-0005-0000-0000-00002B040000}"/>
    <cellStyle name="Comma 4 5 2 2 3 2" xfId="5763" xr:uid="{4B230D7D-4DBB-4F4B-A8D5-791B94142693}"/>
    <cellStyle name="Comma 4 5 2 2 3 2 2" xfId="9267" xr:uid="{C23470E8-69BB-4D16-B727-FE19E28B35C6}"/>
    <cellStyle name="Comma 4 5 2 2 3 2 2 2" xfId="19779" xr:uid="{D73E193C-F62F-4B7F-B05E-E42A3222B68E}"/>
    <cellStyle name="Comma 4 5 2 2 3 2 2 2 2" xfId="30291" xr:uid="{24DE4418-CB00-4295-A1C6-176DD889C033}"/>
    <cellStyle name="Comma 4 5 2 2 3 2 3" xfId="16275" xr:uid="{91801319-4A2A-478D-8F16-720E9CD52555}"/>
    <cellStyle name="Comma 4 5 2 2 3 2 3 2" xfId="26787" xr:uid="{81E25C4C-14F5-4213-A70C-98EB2497DC73}"/>
    <cellStyle name="Comma 4 5 2 2 3 3" xfId="12771" xr:uid="{1CF55F58-EB41-4987-978F-B0599D1EF444}"/>
    <cellStyle name="Comma 4 5 2 2 3 3 2" xfId="23283" xr:uid="{71EB0556-821D-439B-A5EF-79C4D61B9F27}"/>
    <cellStyle name="Comma 4 5 2 2 4" xfId="3134" xr:uid="{00000000-0005-0000-0000-000018020000}"/>
    <cellStyle name="Comma 4 5 2 2 4 2" xfId="6639" xr:uid="{AD02230E-9683-4FED-AEC7-8A336CE1DBC7}"/>
    <cellStyle name="Comma 4 5 2 2 4 2 2" xfId="10143" xr:uid="{81709BB6-3705-4F78-A780-F86484453817}"/>
    <cellStyle name="Comma 4 5 2 2 4 2 2 2" xfId="20655" xr:uid="{D019DA79-8DB3-45BE-B4FF-B853B5724935}"/>
    <cellStyle name="Comma 4 5 2 2 4 2 2 2 2" xfId="31167" xr:uid="{AB93B8AC-61D4-4077-B8C5-4A72A3FAAB0F}"/>
    <cellStyle name="Comma 4 5 2 2 4 2 3" xfId="17151" xr:uid="{BA4D603B-2CA1-4419-9B6B-B97720725F4A}"/>
    <cellStyle name="Comma 4 5 2 2 4 2 3 2" xfId="27663" xr:uid="{DC3DB3A6-9F06-47A3-8072-0DA6134FEAED}"/>
    <cellStyle name="Comma 4 5 2 2 4 3" xfId="13647" xr:uid="{9ECC5EEE-EE0E-4974-8A30-7579F6EBF8B9}"/>
    <cellStyle name="Comma 4 5 2 2 4 3 2" xfId="24159" xr:uid="{9F58CD6F-B73B-4D76-B0A0-E57A65F65FA6}"/>
    <cellStyle name="Comma 4 5 2 2 5" xfId="4449" xr:uid="{9D0912F9-DA22-47E6-BAE3-1A08B0E8B888}"/>
    <cellStyle name="Comma 4 5 2 2 5 2" xfId="7953" xr:uid="{EA25F1F3-7991-41BC-9832-D9E7D3CE03DE}"/>
    <cellStyle name="Comma 4 5 2 2 5 2 2" xfId="18465" xr:uid="{72B9AF41-5A8F-434E-9543-D32C2EB595F9}"/>
    <cellStyle name="Comma 4 5 2 2 5 2 2 2" xfId="28977" xr:uid="{4881D037-2BB8-4CB3-AB43-9D79A9593A51}"/>
    <cellStyle name="Comma 4 5 2 2 5 3" xfId="14961" xr:uid="{93A2199C-0822-4C60-9FB7-37A57838405D}"/>
    <cellStyle name="Comma 4 5 2 2 5 3 2" xfId="25473" xr:uid="{24AD8E88-A1C0-475F-A766-0E5AA5B41C43}"/>
    <cellStyle name="Comma 4 5 2 2 6" xfId="11457" xr:uid="{2F4FB48B-D882-4378-BCC3-F040DE0C901F}"/>
    <cellStyle name="Comma 4 5 2 2 6 2" xfId="21969" xr:uid="{2BBA57D3-F047-418E-B820-488CEFA3A8F2}"/>
    <cellStyle name="Comma 4 5 2 3" xfId="1820" xr:uid="{00000000-0005-0000-0000-00002C040000}"/>
    <cellStyle name="Comma 4 5 2 3 2" xfId="5325" xr:uid="{33E8CC97-8C6C-44BA-86D9-FD430962D90C}"/>
    <cellStyle name="Comma 4 5 2 3 2 2" xfId="8829" xr:uid="{4E94E205-3169-4B38-9F47-7FD2057C4F99}"/>
    <cellStyle name="Comma 4 5 2 3 2 2 2" xfId="19341" xr:uid="{48264AEB-E620-4C5B-B4C5-93C0F090078E}"/>
    <cellStyle name="Comma 4 5 2 3 2 2 2 2" xfId="29853" xr:uid="{D5C026F6-94B5-45E1-A355-6E904854FA90}"/>
    <cellStyle name="Comma 4 5 2 3 2 3" xfId="15837" xr:uid="{64E68AF0-DD3D-4C74-8D21-06748E549312}"/>
    <cellStyle name="Comma 4 5 2 3 2 3 2" xfId="26349" xr:uid="{1E97A60B-1C4E-430E-8044-966DCABD7C23}"/>
    <cellStyle name="Comma 4 5 2 3 3" xfId="12333" xr:uid="{4636D714-73BA-4B34-8538-60A1F7F807F8}"/>
    <cellStyle name="Comma 4 5 2 3 3 2" xfId="22845" xr:uid="{565B872D-4F08-4E09-8E7F-D77382106A12}"/>
    <cellStyle name="Comma 4 5 2 4" xfId="4011" xr:uid="{70DE1071-4358-4817-B734-EC5952F9B9ED}"/>
    <cellStyle name="Comma 4 5 2 4 2" xfId="7515" xr:uid="{6920E923-5832-4573-89BD-F8B4C8855E88}"/>
    <cellStyle name="Comma 4 5 2 4 2 2" xfId="18027" xr:uid="{E268B335-7482-4289-997C-F019F908DD9D}"/>
    <cellStyle name="Comma 4 5 2 4 2 2 2" xfId="28539" xr:uid="{C51E9414-E733-4BD1-B8FE-7053A7CF3667}"/>
    <cellStyle name="Comma 4 5 2 4 3" xfId="14523" xr:uid="{258EAEF3-1DDE-4513-B5B1-28578A070B07}"/>
    <cellStyle name="Comma 4 5 2 4 3 2" xfId="25035" xr:uid="{0E83D60E-184B-4476-ABFD-C6737A7B7E2F}"/>
    <cellStyle name="Comma 4 5 2 5" xfId="11019" xr:uid="{288B1AD5-04AB-4DCC-B5BC-4E1FBF6CF747}"/>
    <cellStyle name="Comma 4 5 2 5 2" xfId="21531" xr:uid="{ED3980CA-2E7C-4FB1-BB27-867909BBF2FB}"/>
    <cellStyle name="Comma 4 5 3" xfId="360" xr:uid="{00000000-0005-0000-0000-00002D040000}"/>
    <cellStyle name="Comma 4 5 3 2" xfId="799" xr:uid="{00000000-0005-0000-0000-00002E040000}"/>
    <cellStyle name="Comma 4 5 3 2 2" xfId="1237" xr:uid="{00000000-0005-0000-0000-00002F040000}"/>
    <cellStyle name="Comma 4 5 3 2 2 2" xfId="2552" xr:uid="{00000000-0005-0000-0000-000030040000}"/>
    <cellStyle name="Comma 4 5 3 2 2 2 2" xfId="6057" xr:uid="{0B9B6D92-FC7A-4C8D-B2A4-7D455D2230CB}"/>
    <cellStyle name="Comma 4 5 3 2 2 2 2 2" xfId="9561" xr:uid="{E9C9B053-4A1C-4138-BFAD-2C48951671F7}"/>
    <cellStyle name="Comma 4 5 3 2 2 2 2 2 2" xfId="20073" xr:uid="{1073ACE1-4850-4ABB-9127-B361591432AE}"/>
    <cellStyle name="Comma 4 5 3 2 2 2 2 2 2 2" xfId="30585" xr:uid="{93B5EE39-F44F-425F-BC17-309196AE76C7}"/>
    <cellStyle name="Comma 4 5 3 2 2 2 2 3" xfId="16569" xr:uid="{B72AEC0A-B28D-4DCA-8AC5-099B2D57FB79}"/>
    <cellStyle name="Comma 4 5 3 2 2 2 2 3 2" xfId="27081" xr:uid="{E505D011-B84C-4811-81F2-4642215DF974}"/>
    <cellStyle name="Comma 4 5 3 2 2 2 3" xfId="13065" xr:uid="{FE135220-FFB2-4F20-BD92-96D11F0B3316}"/>
    <cellStyle name="Comma 4 5 3 2 2 2 3 2" xfId="23577" xr:uid="{1FBA1597-0104-46C6-9020-400F485F6B35}"/>
    <cellStyle name="Comma 4 5 3 2 2 3" xfId="3428" xr:uid="{00000000-0005-0000-0000-00001C020000}"/>
    <cellStyle name="Comma 4 5 3 2 2 3 2" xfId="6933" xr:uid="{5F80CA9F-D51C-48A5-B07C-76602ECC6CC8}"/>
    <cellStyle name="Comma 4 5 3 2 2 3 2 2" xfId="10437" xr:uid="{B77E4C59-AD78-476C-92EF-077B6B63BF1F}"/>
    <cellStyle name="Comma 4 5 3 2 2 3 2 2 2" xfId="20949" xr:uid="{626B9A1B-2AE7-4B7A-97ED-71B1875E467B}"/>
    <cellStyle name="Comma 4 5 3 2 2 3 2 2 2 2" xfId="31461" xr:uid="{8899E3A5-DB2A-4290-BE9B-ECE362EE3B1C}"/>
    <cellStyle name="Comma 4 5 3 2 2 3 2 3" xfId="17445" xr:uid="{CBBED80D-F893-4456-913B-CD7291FF77C0}"/>
    <cellStyle name="Comma 4 5 3 2 2 3 2 3 2" xfId="27957" xr:uid="{11BF6E1F-F826-4D71-B0B2-10D4F7FB5113}"/>
    <cellStyle name="Comma 4 5 3 2 2 3 3" xfId="13941" xr:uid="{6B2110E7-E81D-4B63-AD18-EFF7E23A0474}"/>
    <cellStyle name="Comma 4 5 3 2 2 3 3 2" xfId="24453" xr:uid="{7205A0A7-DD47-4B4B-BD12-3EFB562159BE}"/>
    <cellStyle name="Comma 4 5 3 2 2 4" xfId="4743" xr:uid="{93C2ADCD-994D-4B2D-A060-32F352CE1549}"/>
    <cellStyle name="Comma 4 5 3 2 2 4 2" xfId="8247" xr:uid="{56ED2FCF-F42B-4C62-A4B5-5FFD00BBAA5B}"/>
    <cellStyle name="Comma 4 5 3 2 2 4 2 2" xfId="18759" xr:uid="{1691B9AB-6649-4B27-828C-A4025FAF5A69}"/>
    <cellStyle name="Comma 4 5 3 2 2 4 2 2 2" xfId="29271" xr:uid="{A807D146-FE41-43F6-88A3-BA86F8B4B698}"/>
    <cellStyle name="Comma 4 5 3 2 2 4 3" xfId="15255" xr:uid="{3EE050FC-611C-425C-B790-11C5EE842A0F}"/>
    <cellStyle name="Comma 4 5 3 2 2 4 3 2" xfId="25767" xr:uid="{42298DF0-8C07-4AA6-9B13-22856CAB0C98}"/>
    <cellStyle name="Comma 4 5 3 2 2 5" xfId="11751" xr:uid="{854E4B5D-9EE8-4C60-A051-8F9B4174214C}"/>
    <cellStyle name="Comma 4 5 3 2 2 5 2" xfId="22263" xr:uid="{F40171BB-0CA1-46B1-BAAF-93A90E97DF91}"/>
    <cellStyle name="Comma 4 5 3 2 3" xfId="2114" xr:uid="{00000000-0005-0000-0000-000031040000}"/>
    <cellStyle name="Comma 4 5 3 2 3 2" xfId="5619" xr:uid="{A9A50CBD-1F04-45E8-BC41-28C46ADA3140}"/>
    <cellStyle name="Comma 4 5 3 2 3 2 2" xfId="9123" xr:uid="{091349E6-EFEF-40B7-A372-A6786EDA18E5}"/>
    <cellStyle name="Comma 4 5 3 2 3 2 2 2" xfId="19635" xr:uid="{B1309607-27CA-4F4A-92B9-DEDD582757DA}"/>
    <cellStyle name="Comma 4 5 3 2 3 2 2 2 2" xfId="30147" xr:uid="{09C8C810-2C4C-41D3-AC78-CF86FD165BC5}"/>
    <cellStyle name="Comma 4 5 3 2 3 2 3" xfId="16131" xr:uid="{860E4050-C966-4691-A23A-D5DA5F1D1373}"/>
    <cellStyle name="Comma 4 5 3 2 3 2 3 2" xfId="26643" xr:uid="{5F251CB2-F23E-4DE0-A208-0844EF9E7DE8}"/>
    <cellStyle name="Comma 4 5 3 2 3 3" xfId="12627" xr:uid="{D6A22792-0CC6-4504-9E22-EB3FC1184827}"/>
    <cellStyle name="Comma 4 5 3 2 3 3 2" xfId="23139" xr:uid="{BD1BB0EF-B433-407D-8438-3FADFDFE0ECE}"/>
    <cellStyle name="Comma 4 5 3 2 4" xfId="2990" xr:uid="{00000000-0005-0000-0000-00001B020000}"/>
    <cellStyle name="Comma 4 5 3 2 4 2" xfId="6495" xr:uid="{3FE12540-251E-42EC-9A99-578B0495D509}"/>
    <cellStyle name="Comma 4 5 3 2 4 2 2" xfId="9999" xr:uid="{F28135B3-4AC6-475C-B2C9-D4F6E97FA464}"/>
    <cellStyle name="Comma 4 5 3 2 4 2 2 2" xfId="20511" xr:uid="{115F8765-0338-4936-932E-621BEC96198A}"/>
    <cellStyle name="Comma 4 5 3 2 4 2 2 2 2" xfId="31023" xr:uid="{36390D4D-07F1-4E9F-97D4-CD5581683512}"/>
    <cellStyle name="Comma 4 5 3 2 4 2 3" xfId="17007" xr:uid="{6B7DD1B2-E44B-4C96-B595-E083A5302119}"/>
    <cellStyle name="Comma 4 5 3 2 4 2 3 2" xfId="27519" xr:uid="{C0B44A31-904E-49D0-81F6-2869E0755B1C}"/>
    <cellStyle name="Comma 4 5 3 2 4 3" xfId="13503" xr:uid="{2F1E8959-110C-423A-9728-E2ACE57715D0}"/>
    <cellStyle name="Comma 4 5 3 2 4 3 2" xfId="24015" xr:uid="{6FC087F1-DA66-4C2A-B8DC-663769C02031}"/>
    <cellStyle name="Comma 4 5 3 2 5" xfId="4305" xr:uid="{9C694D32-73D8-4583-BD71-2C7391DCC0F2}"/>
    <cellStyle name="Comma 4 5 3 2 5 2" xfId="7809" xr:uid="{CBD00D2C-281F-42C9-8BBB-5E7D03D51F16}"/>
    <cellStyle name="Comma 4 5 3 2 5 2 2" xfId="18321" xr:uid="{2A6F6AF6-6E8D-443A-ABDB-6B07A76232A0}"/>
    <cellStyle name="Comma 4 5 3 2 5 2 2 2" xfId="28833" xr:uid="{13C58202-4235-47B0-91E5-E5A39C686B3E}"/>
    <cellStyle name="Comma 4 5 3 2 5 3" xfId="14817" xr:uid="{1A4598D6-EA10-4639-9EB9-2D085D9909AA}"/>
    <cellStyle name="Comma 4 5 3 2 5 3 2" xfId="25329" xr:uid="{A5D51282-CBA9-4176-B73F-E28B878A0D9B}"/>
    <cellStyle name="Comma 4 5 3 2 6" xfId="11313" xr:uid="{6679F750-02C0-46B9-8F18-14DC64B5C384}"/>
    <cellStyle name="Comma 4 5 3 2 6 2" xfId="21825" xr:uid="{812BCBCE-2D80-4365-8392-422751AA6C3E}"/>
    <cellStyle name="Comma 4 5 3 3" xfId="1676" xr:uid="{00000000-0005-0000-0000-000032040000}"/>
    <cellStyle name="Comma 4 5 3 3 2" xfId="5181" xr:uid="{E01B20CC-33E0-4D39-8051-C9A5D131A728}"/>
    <cellStyle name="Comma 4 5 3 3 2 2" xfId="8685" xr:uid="{06C07605-9A1D-484C-975E-E75CBA5EA612}"/>
    <cellStyle name="Comma 4 5 3 3 2 2 2" xfId="19197" xr:uid="{B2C9BCD9-3E12-4A38-ADEF-2E7949AF4E82}"/>
    <cellStyle name="Comma 4 5 3 3 2 2 2 2" xfId="29709" xr:uid="{EE3F3C61-CA73-48A7-A212-7746FDFC0976}"/>
    <cellStyle name="Comma 4 5 3 3 2 3" xfId="15693" xr:uid="{DB9303D1-22C6-4089-B614-A12AE412979B}"/>
    <cellStyle name="Comma 4 5 3 3 2 3 2" xfId="26205" xr:uid="{7F4C3CCC-DE17-4E27-82F1-EA325A099F74}"/>
    <cellStyle name="Comma 4 5 3 3 3" xfId="12189" xr:uid="{EDF7A7E6-9F1F-4C9A-B814-EEF717F128F8}"/>
    <cellStyle name="Comma 4 5 3 3 3 2" xfId="22701" xr:uid="{4068C537-724C-4D49-839B-E509C69C0D89}"/>
    <cellStyle name="Comma 4 5 3 4" xfId="3867" xr:uid="{EFDCF596-5090-42FF-9C3B-4057B4ABAE5A}"/>
    <cellStyle name="Comma 4 5 3 4 2" xfId="7371" xr:uid="{2550DC7F-78BE-4374-A419-D54FE4B0429D}"/>
    <cellStyle name="Comma 4 5 3 4 2 2" xfId="17883" xr:uid="{FC3A72D3-49EF-4858-9F05-3648D9A9C96F}"/>
    <cellStyle name="Comma 4 5 3 4 2 2 2" xfId="28395" xr:uid="{4393CA8D-0F54-4F8F-9B94-59B6DD505832}"/>
    <cellStyle name="Comma 4 5 3 4 3" xfId="14379" xr:uid="{F858E84C-FE66-4E65-BB26-F805C774F81B}"/>
    <cellStyle name="Comma 4 5 3 4 3 2" xfId="24891" xr:uid="{E515C3E7-C718-4A00-8F34-6B881020D6BC}"/>
    <cellStyle name="Comma 4 5 3 5" xfId="10875" xr:uid="{66F09AB2-9CC9-4C9C-B764-EC6CE2261160}"/>
    <cellStyle name="Comma 4 5 3 5 2" xfId="21387" xr:uid="{4D927E3E-48BB-4C06-9EF5-163BEE21D1FC}"/>
    <cellStyle name="Comma 4 5 4" xfId="655" xr:uid="{00000000-0005-0000-0000-000033040000}"/>
    <cellStyle name="Comma 4 5 4 2" xfId="1093" xr:uid="{00000000-0005-0000-0000-000034040000}"/>
    <cellStyle name="Comma 4 5 4 2 2" xfId="2408" xr:uid="{00000000-0005-0000-0000-000035040000}"/>
    <cellStyle name="Comma 4 5 4 2 2 2" xfId="5913" xr:uid="{39C8C1F6-0324-47D7-A752-27A165D61FE0}"/>
    <cellStyle name="Comma 4 5 4 2 2 2 2" xfId="9417" xr:uid="{5267ECE9-AA29-4C01-80D0-A80EA261F4F1}"/>
    <cellStyle name="Comma 4 5 4 2 2 2 2 2" xfId="19929" xr:uid="{7027B860-235B-44A8-820F-FDD7AE3F4D20}"/>
    <cellStyle name="Comma 4 5 4 2 2 2 2 2 2" xfId="30441" xr:uid="{BD9C1C3C-71FD-4FA0-B6D2-8A453FD2A175}"/>
    <cellStyle name="Comma 4 5 4 2 2 2 3" xfId="16425" xr:uid="{8C0397C8-7B7E-4410-BEDC-CBF9D7800AAA}"/>
    <cellStyle name="Comma 4 5 4 2 2 2 3 2" xfId="26937" xr:uid="{0133632D-89CF-4176-B8DC-D5DE59DE9CDB}"/>
    <cellStyle name="Comma 4 5 4 2 2 3" xfId="12921" xr:uid="{C7A2DF0F-6A22-48B2-B107-84D22C80C4ED}"/>
    <cellStyle name="Comma 4 5 4 2 2 3 2" xfId="23433" xr:uid="{3B67F79D-C5A0-43AB-B395-62DF0FCFEB4D}"/>
    <cellStyle name="Comma 4 5 4 2 3" xfId="3284" xr:uid="{00000000-0005-0000-0000-00001E020000}"/>
    <cellStyle name="Comma 4 5 4 2 3 2" xfId="6789" xr:uid="{0A0AEE35-7427-4C20-A7AB-721FC07FA388}"/>
    <cellStyle name="Comma 4 5 4 2 3 2 2" xfId="10293" xr:uid="{4085B003-606B-4E93-979F-D4B2D21E7022}"/>
    <cellStyle name="Comma 4 5 4 2 3 2 2 2" xfId="20805" xr:uid="{6ED5FE48-3061-40CF-88F2-8CB1C022E103}"/>
    <cellStyle name="Comma 4 5 4 2 3 2 2 2 2" xfId="31317" xr:uid="{1F38AA61-9D6D-4483-B51B-422F000AAD84}"/>
    <cellStyle name="Comma 4 5 4 2 3 2 3" xfId="17301" xr:uid="{D71B89A5-74B7-4240-B710-94284F07BECD}"/>
    <cellStyle name="Comma 4 5 4 2 3 2 3 2" xfId="27813" xr:uid="{60ADA133-40A6-465D-A500-930DED382AB2}"/>
    <cellStyle name="Comma 4 5 4 2 3 3" xfId="13797" xr:uid="{F2CE328E-7259-4401-BC73-D536B3FB795A}"/>
    <cellStyle name="Comma 4 5 4 2 3 3 2" xfId="24309" xr:uid="{CFD5F531-196D-43C1-BB08-E6D3A5996D05}"/>
    <cellStyle name="Comma 4 5 4 2 4" xfId="4599" xr:uid="{740BAE34-3B32-4E15-9511-DF8495208AA1}"/>
    <cellStyle name="Comma 4 5 4 2 4 2" xfId="8103" xr:uid="{6E21E6F2-F8CB-43B4-BF25-9D90C7A6B976}"/>
    <cellStyle name="Comma 4 5 4 2 4 2 2" xfId="18615" xr:uid="{0B1DD0BA-0C6B-40A4-8255-0B13458E91CC}"/>
    <cellStyle name="Comma 4 5 4 2 4 2 2 2" xfId="29127" xr:uid="{BB7FF429-B01A-40B0-9DEB-932BFDDEFECF}"/>
    <cellStyle name="Comma 4 5 4 2 4 3" xfId="15111" xr:uid="{D46FE504-6D40-4B5B-A805-B2F2209FBFA7}"/>
    <cellStyle name="Comma 4 5 4 2 4 3 2" xfId="25623" xr:uid="{75A14961-79CB-4394-95C5-5C8EC18B1C7A}"/>
    <cellStyle name="Comma 4 5 4 2 5" xfId="11607" xr:uid="{29C86069-3C26-4455-9557-5B1FA3CC46E4}"/>
    <cellStyle name="Comma 4 5 4 2 5 2" xfId="22119" xr:uid="{D133EA77-7A25-48BB-863E-6E466FFB178D}"/>
    <cellStyle name="Comma 4 5 4 3" xfId="1970" xr:uid="{00000000-0005-0000-0000-000036040000}"/>
    <cellStyle name="Comma 4 5 4 3 2" xfId="5475" xr:uid="{66F736BA-B711-4762-AAF7-A2A67F8AAB17}"/>
    <cellStyle name="Comma 4 5 4 3 2 2" xfId="8979" xr:uid="{8AA77D3E-6504-4FFA-B5D7-FE7433C27C2D}"/>
    <cellStyle name="Comma 4 5 4 3 2 2 2" xfId="19491" xr:uid="{2102C15C-1CCF-4FCF-B8CF-A20751FAAB24}"/>
    <cellStyle name="Comma 4 5 4 3 2 2 2 2" xfId="30003" xr:uid="{5E61F7B8-6EFD-473B-93F6-1D2EE77E21E1}"/>
    <cellStyle name="Comma 4 5 4 3 2 3" xfId="15987" xr:uid="{D0325D1D-EA2B-41DA-A8BE-5D23AB3309A4}"/>
    <cellStyle name="Comma 4 5 4 3 2 3 2" xfId="26499" xr:uid="{FD62EDB2-A60A-41CA-88FA-60ED1DEF313F}"/>
    <cellStyle name="Comma 4 5 4 3 3" xfId="12483" xr:uid="{0FAE0707-AEDB-4E00-A4AF-708FA558026A}"/>
    <cellStyle name="Comma 4 5 4 3 3 2" xfId="22995" xr:uid="{C11CBC0C-79C8-4F24-914A-2BAA3AB54D1C}"/>
    <cellStyle name="Comma 4 5 4 4" xfId="2846" xr:uid="{00000000-0005-0000-0000-00001D020000}"/>
    <cellStyle name="Comma 4 5 4 4 2" xfId="6351" xr:uid="{B890E755-8FD9-473F-93BE-1EB2619638F6}"/>
    <cellStyle name="Comma 4 5 4 4 2 2" xfId="9855" xr:uid="{C0F32B65-ACE1-4D8A-AE9D-094F00932C73}"/>
    <cellStyle name="Comma 4 5 4 4 2 2 2" xfId="20367" xr:uid="{9D39F6C4-1706-4DB8-8F2E-B7DC8118396C}"/>
    <cellStyle name="Comma 4 5 4 4 2 2 2 2" xfId="30879" xr:uid="{64DEF739-3117-4FD6-9267-BFAA5518DF58}"/>
    <cellStyle name="Comma 4 5 4 4 2 3" xfId="16863" xr:uid="{FE40E610-4803-42EB-BFE5-4EA73D708585}"/>
    <cellStyle name="Comma 4 5 4 4 2 3 2" xfId="27375" xr:uid="{1F0DF188-D1F7-4D1D-9EB3-BA642B282EED}"/>
    <cellStyle name="Comma 4 5 4 4 3" xfId="13359" xr:uid="{CC6BF46F-0B15-4F76-AB12-E7AF48230956}"/>
    <cellStyle name="Comma 4 5 4 4 3 2" xfId="23871" xr:uid="{066FC43E-A37F-454C-8719-09D22F30BA3A}"/>
    <cellStyle name="Comma 4 5 4 5" xfId="4161" xr:uid="{07462CE2-5761-4EDA-B5F4-40C284E2A013}"/>
    <cellStyle name="Comma 4 5 4 5 2" xfId="7665" xr:uid="{EE1DEF5A-9074-4CA8-A184-6DCA334DDE6F}"/>
    <cellStyle name="Comma 4 5 4 5 2 2" xfId="18177" xr:uid="{98FEE139-6302-4D3A-AE21-57E36EFF000B}"/>
    <cellStyle name="Comma 4 5 4 5 2 2 2" xfId="28689" xr:uid="{91D7C0A0-358D-4309-A9E7-9C9D943F1C5C}"/>
    <cellStyle name="Comma 4 5 4 5 3" xfId="14673" xr:uid="{CED2AC25-D6AF-470C-8375-232C70F01EA7}"/>
    <cellStyle name="Comma 4 5 4 5 3 2" xfId="25185" xr:uid="{E9F5562D-0AA5-409F-9CA7-EE5956D25556}"/>
    <cellStyle name="Comma 4 5 4 6" xfId="11169" xr:uid="{75251E7C-8D9A-46CF-B58D-357BDD2EB4C9}"/>
    <cellStyle name="Comma 4 5 4 6 2" xfId="21681" xr:uid="{3B14AED1-C340-4CDE-A919-A22B2E452268}"/>
    <cellStyle name="Comma 4 5 5" xfId="1532" xr:uid="{00000000-0005-0000-0000-000037040000}"/>
    <cellStyle name="Comma 4 5 5 2" xfId="5037" xr:uid="{D1D679E7-C175-4C33-92A2-30B94ACEE450}"/>
    <cellStyle name="Comma 4 5 5 2 2" xfId="8541" xr:uid="{5E65E7F4-F475-4985-8933-14550B2BD01D}"/>
    <cellStyle name="Comma 4 5 5 2 2 2" xfId="19053" xr:uid="{45793652-27C7-423A-B9DD-5BD0CF2E7920}"/>
    <cellStyle name="Comma 4 5 5 2 2 2 2" xfId="29565" xr:uid="{D57DEEA4-59FB-48C2-A7A7-F5352315E340}"/>
    <cellStyle name="Comma 4 5 5 2 3" xfId="15549" xr:uid="{F71D562E-B6E3-46B8-8D09-066990D0BE04}"/>
    <cellStyle name="Comma 4 5 5 2 3 2" xfId="26061" xr:uid="{08A61F29-A946-4A28-BABD-1CD34B7DDB44}"/>
    <cellStyle name="Comma 4 5 5 3" xfId="12045" xr:uid="{2DC71478-78D2-43D3-B3DF-FB4DED25B84B}"/>
    <cellStyle name="Comma 4 5 5 3 2" xfId="22557" xr:uid="{4F11D5A2-072D-44FB-90BD-DA5AAA819310}"/>
    <cellStyle name="Comma 4 5 6" xfId="3723" xr:uid="{F4369AD2-F054-4341-A285-08039D5D383C}"/>
    <cellStyle name="Comma 4 5 6 2" xfId="7227" xr:uid="{777DDE48-4DF1-436F-85F9-C7716042C9FE}"/>
    <cellStyle name="Comma 4 5 6 2 2" xfId="17739" xr:uid="{12A2D219-9B6A-452E-AD2D-A6F20E842866}"/>
    <cellStyle name="Comma 4 5 6 2 2 2" xfId="28251" xr:uid="{B1DF4CCA-F5A7-4DC3-BE86-0D43BF2B23B3}"/>
    <cellStyle name="Comma 4 5 6 3" xfId="14235" xr:uid="{0D26FB65-6C4E-4864-AD24-5ECED54A0B56}"/>
    <cellStyle name="Comma 4 5 6 3 2" xfId="24747" xr:uid="{86A13918-F30A-4396-BA1C-E882DE024102}"/>
    <cellStyle name="Comma 4 5 7" xfId="10731" xr:uid="{904BE775-A7D5-46A7-B44F-9D40A4ED6B62}"/>
    <cellStyle name="Comma 4 5 7 2" xfId="21243" xr:uid="{5DD7189F-CFD4-47DE-ADA2-22FCBB962EB2}"/>
    <cellStyle name="Comma 4 6" xfId="432" xr:uid="{00000000-0005-0000-0000-000038040000}"/>
    <cellStyle name="Comma 4 6 2" xfId="871" xr:uid="{00000000-0005-0000-0000-000039040000}"/>
    <cellStyle name="Comma 4 6 2 2" xfId="1309" xr:uid="{00000000-0005-0000-0000-00003A040000}"/>
    <cellStyle name="Comma 4 6 2 2 2" xfId="2624" xr:uid="{00000000-0005-0000-0000-00003B040000}"/>
    <cellStyle name="Comma 4 6 2 2 2 2" xfId="6129" xr:uid="{6C07A553-EADD-44F3-9C1C-6393F21D77C8}"/>
    <cellStyle name="Comma 4 6 2 2 2 2 2" xfId="9633" xr:uid="{2238AEA5-87DA-4088-A56B-1854E75F22D6}"/>
    <cellStyle name="Comma 4 6 2 2 2 2 2 2" xfId="20145" xr:uid="{BFA60522-DC5C-474A-BA8C-6EFEC3754405}"/>
    <cellStyle name="Comma 4 6 2 2 2 2 2 2 2" xfId="30657" xr:uid="{46EFE4CA-C810-4070-8BB0-9FA6FC8A015C}"/>
    <cellStyle name="Comma 4 6 2 2 2 2 3" xfId="16641" xr:uid="{71523BFE-6BAF-40E6-BA37-3C5C70AAB71A}"/>
    <cellStyle name="Comma 4 6 2 2 2 2 3 2" xfId="27153" xr:uid="{5994C99A-455D-4332-A5A1-D3771B743653}"/>
    <cellStyle name="Comma 4 6 2 2 2 3" xfId="13137" xr:uid="{C41E0DE8-00D8-43DD-8E62-E795D40A0D9B}"/>
    <cellStyle name="Comma 4 6 2 2 2 3 2" xfId="23649" xr:uid="{8F7F43BD-12B7-4B27-A998-F6A588A1874D}"/>
    <cellStyle name="Comma 4 6 2 2 3" xfId="3500" xr:uid="{00000000-0005-0000-0000-000021020000}"/>
    <cellStyle name="Comma 4 6 2 2 3 2" xfId="7005" xr:uid="{0CF603C5-5FBE-469C-8636-FD9880E2E16C}"/>
    <cellStyle name="Comma 4 6 2 2 3 2 2" xfId="10509" xr:uid="{36072141-A2B6-4A0D-98B5-216D5DA4D20E}"/>
    <cellStyle name="Comma 4 6 2 2 3 2 2 2" xfId="21021" xr:uid="{B70A102E-8E80-4971-A442-BD8A6048EA08}"/>
    <cellStyle name="Comma 4 6 2 2 3 2 2 2 2" xfId="31533" xr:uid="{BE26BF49-839F-46EA-9DBA-929B573CF534}"/>
    <cellStyle name="Comma 4 6 2 2 3 2 3" xfId="17517" xr:uid="{A921F0E3-FC87-49B5-91A2-CB18F04FE4BB}"/>
    <cellStyle name="Comma 4 6 2 2 3 2 3 2" xfId="28029" xr:uid="{F00DEDE4-C754-4FE1-9AAD-58809534FD16}"/>
    <cellStyle name="Comma 4 6 2 2 3 3" xfId="14013" xr:uid="{42009B41-2D98-415D-A527-F9D56A80929E}"/>
    <cellStyle name="Comma 4 6 2 2 3 3 2" xfId="24525" xr:uid="{AC3FBFD2-187D-46E1-8AE7-4E7EB9FBC9DF}"/>
    <cellStyle name="Comma 4 6 2 2 4" xfId="4815" xr:uid="{DBC90385-BDEA-4A1E-BAEB-434C8836A724}"/>
    <cellStyle name="Comma 4 6 2 2 4 2" xfId="8319" xr:uid="{D1606972-C53A-487C-996E-3FBA01775E53}"/>
    <cellStyle name="Comma 4 6 2 2 4 2 2" xfId="18831" xr:uid="{F9B318FC-52B8-4F80-B0AB-9F6C185E72EE}"/>
    <cellStyle name="Comma 4 6 2 2 4 2 2 2" xfId="29343" xr:uid="{6420ADBD-FA46-481D-8E51-CB4775E70E01}"/>
    <cellStyle name="Comma 4 6 2 2 4 3" xfId="15327" xr:uid="{57CE02A3-9EB0-4FF8-B56B-E595A3F1FC0E}"/>
    <cellStyle name="Comma 4 6 2 2 4 3 2" xfId="25839" xr:uid="{58D7F7B0-9E51-4263-8E7E-D8389FD6BD08}"/>
    <cellStyle name="Comma 4 6 2 2 5" xfId="11823" xr:uid="{5D0345C3-A1DD-45C5-A7CA-3C561843AE86}"/>
    <cellStyle name="Comma 4 6 2 2 5 2" xfId="22335" xr:uid="{9FC9C031-E21F-467B-9A3F-326A89D8D478}"/>
    <cellStyle name="Comma 4 6 2 3" xfId="2186" xr:uid="{00000000-0005-0000-0000-00003C040000}"/>
    <cellStyle name="Comma 4 6 2 3 2" xfId="5691" xr:uid="{01A269CB-DBEC-4344-8D73-E5A68723E1F8}"/>
    <cellStyle name="Comma 4 6 2 3 2 2" xfId="9195" xr:uid="{986C2613-C465-4EFF-B9B2-C714B58FD041}"/>
    <cellStyle name="Comma 4 6 2 3 2 2 2" xfId="19707" xr:uid="{6A1892D6-1F27-4795-B357-7969E89E5109}"/>
    <cellStyle name="Comma 4 6 2 3 2 2 2 2" xfId="30219" xr:uid="{3A349716-A0A1-4DD1-B4F2-0BF87D250F71}"/>
    <cellStyle name="Comma 4 6 2 3 2 3" xfId="16203" xr:uid="{222B6EF9-740C-47AB-BAA4-F692F578EDA7}"/>
    <cellStyle name="Comma 4 6 2 3 2 3 2" xfId="26715" xr:uid="{18AFF844-0FB6-42D4-BF3A-313E2698A712}"/>
    <cellStyle name="Comma 4 6 2 3 3" xfId="12699" xr:uid="{5270C907-F7E6-446F-B70E-ABE3D2EB25EF}"/>
    <cellStyle name="Comma 4 6 2 3 3 2" xfId="23211" xr:uid="{1C05CCAA-8141-40DE-8650-21828CBAB1C2}"/>
    <cellStyle name="Comma 4 6 2 4" xfId="3062" xr:uid="{00000000-0005-0000-0000-000020020000}"/>
    <cellStyle name="Comma 4 6 2 4 2" xfId="6567" xr:uid="{52B260F7-69F5-4E9C-90DC-FC08BC990803}"/>
    <cellStyle name="Comma 4 6 2 4 2 2" xfId="10071" xr:uid="{CA5D20FB-766E-4316-88CD-FC05629696FA}"/>
    <cellStyle name="Comma 4 6 2 4 2 2 2" xfId="20583" xr:uid="{3F110575-840F-4EA1-B160-00CA74B6C8B9}"/>
    <cellStyle name="Comma 4 6 2 4 2 2 2 2" xfId="31095" xr:uid="{A88D61D4-5BDA-4CEC-B233-91ADB47BC1B5}"/>
    <cellStyle name="Comma 4 6 2 4 2 3" xfId="17079" xr:uid="{17596FE4-B2BE-424D-AD85-D0824F6095C2}"/>
    <cellStyle name="Comma 4 6 2 4 2 3 2" xfId="27591" xr:uid="{188E40BA-12A9-421A-B143-574DFCB16D2D}"/>
    <cellStyle name="Comma 4 6 2 4 3" xfId="13575" xr:uid="{7FE1D2F3-1007-4C3E-BCBE-7D44DDEA57C2}"/>
    <cellStyle name="Comma 4 6 2 4 3 2" xfId="24087" xr:uid="{1563B4CC-FC58-4F3E-BD35-4806BE726C54}"/>
    <cellStyle name="Comma 4 6 2 5" xfId="4377" xr:uid="{9A3A0844-AA97-464B-BF23-FCA50150D201}"/>
    <cellStyle name="Comma 4 6 2 5 2" xfId="7881" xr:uid="{6548EC4F-0380-4511-BAD9-4B2289B865D2}"/>
    <cellStyle name="Comma 4 6 2 5 2 2" xfId="18393" xr:uid="{B7E17F0E-FE99-4524-A121-11B91FA79C22}"/>
    <cellStyle name="Comma 4 6 2 5 2 2 2" xfId="28905" xr:uid="{43F42012-B7CA-4408-82A5-AECDCA7C3217}"/>
    <cellStyle name="Comma 4 6 2 5 3" xfId="14889" xr:uid="{80DEA141-8A3E-4381-9C7D-B4F86BA5F6B9}"/>
    <cellStyle name="Comma 4 6 2 5 3 2" xfId="25401" xr:uid="{40C46A38-76D5-44B6-A8C3-560806491674}"/>
    <cellStyle name="Comma 4 6 2 6" xfId="11385" xr:uid="{843EDA63-AA07-431A-BEF7-9901561FDF64}"/>
    <cellStyle name="Comma 4 6 2 6 2" xfId="21897" xr:uid="{BFCC6D7B-BF22-4BFC-A013-1BE74A6DD6D0}"/>
    <cellStyle name="Comma 4 6 3" xfId="1748" xr:uid="{00000000-0005-0000-0000-00003D040000}"/>
    <cellStyle name="Comma 4 6 3 2" xfId="5253" xr:uid="{CCB5D8D3-6FF0-42BC-AF90-EAB25F9AF150}"/>
    <cellStyle name="Comma 4 6 3 2 2" xfId="8757" xr:uid="{6B7B588F-FD67-43E4-AF77-976C0F7B702E}"/>
    <cellStyle name="Comma 4 6 3 2 2 2" xfId="19269" xr:uid="{DC1BA807-BE3A-49AC-A736-80E9BE8B384D}"/>
    <cellStyle name="Comma 4 6 3 2 2 2 2" xfId="29781" xr:uid="{E4B803ED-F732-4B3E-8902-883E85BD6916}"/>
    <cellStyle name="Comma 4 6 3 2 3" xfId="15765" xr:uid="{91809938-ED02-4B04-82AB-91428280C222}"/>
    <cellStyle name="Comma 4 6 3 2 3 2" xfId="26277" xr:uid="{ACB4C0DF-DDE3-4D22-8EAA-8C864C4B0956}"/>
    <cellStyle name="Comma 4 6 3 3" xfId="12261" xr:uid="{0AC5E20E-2733-4B4E-B824-83386630F7B5}"/>
    <cellStyle name="Comma 4 6 3 3 2" xfId="22773" xr:uid="{46E28A31-5452-4FDD-88EA-1B71070CF70E}"/>
    <cellStyle name="Comma 4 6 4" xfId="3939" xr:uid="{6EE92CF6-2081-4BE3-8415-DA22C22D3FA0}"/>
    <cellStyle name="Comma 4 6 4 2" xfId="7443" xr:uid="{FC18C6DB-819D-4A17-B536-BECBDE65F7DF}"/>
    <cellStyle name="Comma 4 6 4 2 2" xfId="17955" xr:uid="{E14BF8A2-4B79-44DF-BE8D-7DA83CD2967C}"/>
    <cellStyle name="Comma 4 6 4 2 2 2" xfId="28467" xr:uid="{110495D5-FF98-4AD0-924F-2064969F5ABC}"/>
    <cellStyle name="Comma 4 6 4 3" xfId="14451" xr:uid="{9542DA1F-A58B-4107-9C64-BFBB7EEBC1E8}"/>
    <cellStyle name="Comma 4 6 4 3 2" xfId="24963" xr:uid="{9B2878FA-6918-443B-9760-18968F9D6346}"/>
    <cellStyle name="Comma 4 6 5" xfId="10947" xr:uid="{BCC1B776-A668-4763-8EB4-143515F08A05}"/>
    <cellStyle name="Comma 4 6 5 2" xfId="21459" xr:uid="{A7F20288-9180-45C5-A3CE-2C2E28AEC7B3}"/>
    <cellStyle name="Comma 4 7" xfId="288" xr:uid="{00000000-0005-0000-0000-00003E040000}"/>
    <cellStyle name="Comma 4 7 2" xfId="727" xr:uid="{00000000-0005-0000-0000-00003F040000}"/>
    <cellStyle name="Comma 4 7 2 2" xfId="1165" xr:uid="{00000000-0005-0000-0000-000040040000}"/>
    <cellStyle name="Comma 4 7 2 2 2" xfId="2480" xr:uid="{00000000-0005-0000-0000-000041040000}"/>
    <cellStyle name="Comma 4 7 2 2 2 2" xfId="5985" xr:uid="{06A2A12F-04DD-4949-818D-6C9952D1A960}"/>
    <cellStyle name="Comma 4 7 2 2 2 2 2" xfId="9489" xr:uid="{C8BC2B74-4F9E-4CD5-99DA-589E9C75D9F7}"/>
    <cellStyle name="Comma 4 7 2 2 2 2 2 2" xfId="20001" xr:uid="{CED82268-5B48-46BD-91DC-78CDA694C0EB}"/>
    <cellStyle name="Comma 4 7 2 2 2 2 2 2 2" xfId="30513" xr:uid="{5E156A43-585F-4E22-92ED-24E0D74E5FB3}"/>
    <cellStyle name="Comma 4 7 2 2 2 2 3" xfId="16497" xr:uid="{2DA2DF99-7BF1-40A5-998A-5C12E299CDCE}"/>
    <cellStyle name="Comma 4 7 2 2 2 2 3 2" xfId="27009" xr:uid="{2C952841-078A-4F18-84D4-7A83078115FA}"/>
    <cellStyle name="Comma 4 7 2 2 2 3" xfId="12993" xr:uid="{D22381CE-CF09-4B3D-B31E-80C5B326F931}"/>
    <cellStyle name="Comma 4 7 2 2 2 3 2" xfId="23505" xr:uid="{B28C2BEF-BA89-49C9-8092-C8DE3CFEB3FA}"/>
    <cellStyle name="Comma 4 7 2 2 3" xfId="3356" xr:uid="{00000000-0005-0000-0000-000024020000}"/>
    <cellStyle name="Comma 4 7 2 2 3 2" xfId="6861" xr:uid="{53B03C2B-95B5-4BED-A6D4-E833AEA164EB}"/>
    <cellStyle name="Comma 4 7 2 2 3 2 2" xfId="10365" xr:uid="{14E2CF86-8F85-47AB-9728-CB18A178A9AB}"/>
    <cellStyle name="Comma 4 7 2 2 3 2 2 2" xfId="20877" xr:uid="{4F790852-5AB5-42D3-9288-244A602CAF4E}"/>
    <cellStyle name="Comma 4 7 2 2 3 2 2 2 2" xfId="31389" xr:uid="{B9EDADAD-B801-4328-B60A-AC9B0D271D24}"/>
    <cellStyle name="Comma 4 7 2 2 3 2 3" xfId="17373" xr:uid="{C5298230-2A38-4316-BEC0-AEA0353E1A51}"/>
    <cellStyle name="Comma 4 7 2 2 3 2 3 2" xfId="27885" xr:uid="{02F7203B-9EF1-4846-BBCF-EB0EF7FEAD62}"/>
    <cellStyle name="Comma 4 7 2 2 3 3" xfId="13869" xr:uid="{C12B538C-0B1C-4C4C-A737-4EEC4F6FA4CE}"/>
    <cellStyle name="Comma 4 7 2 2 3 3 2" xfId="24381" xr:uid="{AB2EA240-106B-43BB-9F7A-042C5895B44A}"/>
    <cellStyle name="Comma 4 7 2 2 4" xfId="4671" xr:uid="{1C2C3AC7-DF41-425E-8926-7FB68004964A}"/>
    <cellStyle name="Comma 4 7 2 2 4 2" xfId="8175" xr:uid="{1F6CD7F4-FBF2-49CA-9BD4-ECFAF2038CBB}"/>
    <cellStyle name="Comma 4 7 2 2 4 2 2" xfId="18687" xr:uid="{F6C62649-3ABF-4C6A-9E8F-F09C56EE6D4C}"/>
    <cellStyle name="Comma 4 7 2 2 4 2 2 2" xfId="29199" xr:uid="{B04E5B7F-60FE-4371-9996-C4CE5F1C4D1D}"/>
    <cellStyle name="Comma 4 7 2 2 4 3" xfId="15183" xr:uid="{C17B8CBA-263B-49CB-969D-15C015A8DAE6}"/>
    <cellStyle name="Comma 4 7 2 2 4 3 2" xfId="25695" xr:uid="{206C3E4D-C2F2-4FA0-ACC4-1818D0AB9F18}"/>
    <cellStyle name="Comma 4 7 2 2 5" xfId="11679" xr:uid="{DA017080-C6B4-48F5-B423-D1F483D5E3F8}"/>
    <cellStyle name="Comma 4 7 2 2 5 2" xfId="22191" xr:uid="{66503087-E80F-4FB7-9BF7-0D134C11DEF8}"/>
    <cellStyle name="Comma 4 7 2 3" xfId="2042" xr:uid="{00000000-0005-0000-0000-000042040000}"/>
    <cellStyle name="Comma 4 7 2 3 2" xfId="5547" xr:uid="{27619200-47F3-49C5-97FB-B2DF17C474C0}"/>
    <cellStyle name="Comma 4 7 2 3 2 2" xfId="9051" xr:uid="{90724FF7-126E-4E9A-93E5-629EE28344A5}"/>
    <cellStyle name="Comma 4 7 2 3 2 2 2" xfId="19563" xr:uid="{E902D713-6E5C-4AD1-8D13-F3A695824E9E}"/>
    <cellStyle name="Comma 4 7 2 3 2 2 2 2" xfId="30075" xr:uid="{568505E8-3443-4FF7-9136-F5E4F06A88D1}"/>
    <cellStyle name="Comma 4 7 2 3 2 3" xfId="16059" xr:uid="{6846DE41-BAF3-47B2-A146-1CAC1F56D070}"/>
    <cellStyle name="Comma 4 7 2 3 2 3 2" xfId="26571" xr:uid="{D646E567-74C0-489C-9D2A-A0FA6A4DF9A6}"/>
    <cellStyle name="Comma 4 7 2 3 3" xfId="12555" xr:uid="{41322117-3272-44C7-B488-20E35B15526C}"/>
    <cellStyle name="Comma 4 7 2 3 3 2" xfId="23067" xr:uid="{D4E5348B-3926-4E21-8F6E-085FD11B80F7}"/>
    <cellStyle name="Comma 4 7 2 4" xfId="2918" xr:uid="{00000000-0005-0000-0000-000023020000}"/>
    <cellStyle name="Comma 4 7 2 4 2" xfId="6423" xr:uid="{CF0FE9EE-156A-4AA0-A50C-472E4B163909}"/>
    <cellStyle name="Comma 4 7 2 4 2 2" xfId="9927" xr:uid="{17C42A46-2D8D-4AE7-A82C-940AC075305E}"/>
    <cellStyle name="Comma 4 7 2 4 2 2 2" xfId="20439" xr:uid="{8CEBB542-BD5A-4E80-BF18-F12201F53B70}"/>
    <cellStyle name="Comma 4 7 2 4 2 2 2 2" xfId="30951" xr:uid="{B2AA35EA-2065-4035-9ADC-EE257DB17B44}"/>
    <cellStyle name="Comma 4 7 2 4 2 3" xfId="16935" xr:uid="{657D81FF-1A51-42A2-A8D5-5D1B3E6A9422}"/>
    <cellStyle name="Comma 4 7 2 4 2 3 2" xfId="27447" xr:uid="{FA1CA92D-E654-45B5-BA50-A40E58AADA58}"/>
    <cellStyle name="Comma 4 7 2 4 3" xfId="13431" xr:uid="{7E4DD98A-88FE-42F4-B5C8-205A1FACA209}"/>
    <cellStyle name="Comma 4 7 2 4 3 2" xfId="23943" xr:uid="{72E5DF35-06B5-4EE8-BD27-88F8C97D54DA}"/>
    <cellStyle name="Comma 4 7 2 5" xfId="4233" xr:uid="{5FD91811-C941-4F90-9AAA-76DD722253B7}"/>
    <cellStyle name="Comma 4 7 2 5 2" xfId="7737" xr:uid="{93F3E1D0-A100-4EA9-B368-FFF1CD45AFFE}"/>
    <cellStyle name="Comma 4 7 2 5 2 2" xfId="18249" xr:uid="{A3D88240-D6A0-4FE1-ACF5-38223A608E2A}"/>
    <cellStyle name="Comma 4 7 2 5 2 2 2" xfId="28761" xr:uid="{78EEF84E-4022-4582-9851-DAF21E65499C}"/>
    <cellStyle name="Comma 4 7 2 5 3" xfId="14745" xr:uid="{CC36901C-EFFD-43D3-B2CF-EF324BFCCA0B}"/>
    <cellStyle name="Comma 4 7 2 5 3 2" xfId="25257" xr:uid="{9794B4F4-E006-48F0-9FAD-332AC61D6352}"/>
    <cellStyle name="Comma 4 7 2 6" xfId="11241" xr:uid="{997DF09E-BECC-4BCC-96DD-A12753E7B85A}"/>
    <cellStyle name="Comma 4 7 2 6 2" xfId="21753" xr:uid="{64B1BDBD-C267-4DCC-8AD1-046DF4446CE2}"/>
    <cellStyle name="Comma 4 7 3" xfId="1604" xr:uid="{00000000-0005-0000-0000-000043040000}"/>
    <cellStyle name="Comma 4 7 3 2" xfId="5109" xr:uid="{85F10718-B325-4FA7-AE01-7479C62A15B9}"/>
    <cellStyle name="Comma 4 7 3 2 2" xfId="8613" xr:uid="{EB64707F-AC55-47FB-8CC4-06949F42386C}"/>
    <cellStyle name="Comma 4 7 3 2 2 2" xfId="19125" xr:uid="{9ED018F1-0C37-49EF-9F1E-BBC34C2318FC}"/>
    <cellStyle name="Comma 4 7 3 2 2 2 2" xfId="29637" xr:uid="{765658E5-6F86-4B96-BA81-A3B78D3F08A1}"/>
    <cellStyle name="Comma 4 7 3 2 3" xfId="15621" xr:uid="{39B07D90-14DD-4ECD-8F3A-C3A10D9A938D}"/>
    <cellStyle name="Comma 4 7 3 2 3 2" xfId="26133" xr:uid="{933A775C-D3D6-4FDD-A7F4-3C161C1916CA}"/>
    <cellStyle name="Comma 4 7 3 3" xfId="12117" xr:uid="{81520118-6004-4332-9BFC-A8E0F25EE58B}"/>
    <cellStyle name="Comma 4 7 3 3 2" xfId="22629" xr:uid="{3B147144-A27F-4860-9701-D8A834EF0C10}"/>
    <cellStyle name="Comma 4 7 4" xfId="3795" xr:uid="{DCB4D49F-F4AD-492F-805E-FC043DCC42C8}"/>
    <cellStyle name="Comma 4 7 4 2" xfId="7299" xr:uid="{66BA92D9-7DCC-40BE-BA5C-DE0BDE6DB97D}"/>
    <cellStyle name="Comma 4 7 4 2 2" xfId="17811" xr:uid="{2CEB57DF-B896-4D09-8283-2FB75E5159AD}"/>
    <cellStyle name="Comma 4 7 4 2 2 2" xfId="28323" xr:uid="{31D1F8E8-AD52-4969-9DD0-7976B02E4AB1}"/>
    <cellStyle name="Comma 4 7 4 3" xfId="14307" xr:uid="{DE459652-8BBC-484E-82AE-B9A8898C5BD1}"/>
    <cellStyle name="Comma 4 7 4 3 2" xfId="24819" xr:uid="{132D1953-8A2B-493B-B83F-D5EA95297C44}"/>
    <cellStyle name="Comma 4 7 5" xfId="10803" xr:uid="{ED01043C-4112-4D9A-A881-55D573D9472B}"/>
    <cellStyle name="Comma 4 7 5 2" xfId="21315" xr:uid="{BBF1C253-97F2-4E56-9CC3-98899BEA889F}"/>
    <cellStyle name="Comma 4 8" xfId="583" xr:uid="{00000000-0005-0000-0000-000044040000}"/>
    <cellStyle name="Comma 4 8 2" xfId="1021" xr:uid="{00000000-0005-0000-0000-000045040000}"/>
    <cellStyle name="Comma 4 8 2 2" xfId="2336" xr:uid="{00000000-0005-0000-0000-000046040000}"/>
    <cellStyle name="Comma 4 8 2 2 2" xfId="5841" xr:uid="{B7C68A9E-ACCE-466C-BB53-321F4C3C2AE2}"/>
    <cellStyle name="Comma 4 8 2 2 2 2" xfId="9345" xr:uid="{810C6D6F-F1FF-4133-9B44-BC6880928EB3}"/>
    <cellStyle name="Comma 4 8 2 2 2 2 2" xfId="19857" xr:uid="{76D00E31-D7B2-46A8-96CD-5CFE36AB387D}"/>
    <cellStyle name="Comma 4 8 2 2 2 2 2 2" xfId="30369" xr:uid="{AA806F74-1DF4-433B-8707-694EF935E602}"/>
    <cellStyle name="Comma 4 8 2 2 2 3" xfId="16353" xr:uid="{A607A7A9-ED19-4B77-9018-7C43E1CD975F}"/>
    <cellStyle name="Comma 4 8 2 2 2 3 2" xfId="26865" xr:uid="{2792CFEB-949C-456E-B5DB-F0330C0BD2DA}"/>
    <cellStyle name="Comma 4 8 2 2 3" xfId="12849" xr:uid="{8D5EF349-8E93-46F9-B6ED-9B84D0E2B9AE}"/>
    <cellStyle name="Comma 4 8 2 2 3 2" xfId="23361" xr:uid="{876BBEC5-EE6D-414A-82FF-162007322EF8}"/>
    <cellStyle name="Comma 4 8 2 3" xfId="3212" xr:uid="{00000000-0005-0000-0000-000026020000}"/>
    <cellStyle name="Comma 4 8 2 3 2" xfId="6717" xr:uid="{58010E90-1DEB-4A63-AB15-42674902F541}"/>
    <cellStyle name="Comma 4 8 2 3 2 2" xfId="10221" xr:uid="{97E415D5-E57A-4D2B-8D84-BA0F259DA41F}"/>
    <cellStyle name="Comma 4 8 2 3 2 2 2" xfId="20733" xr:uid="{0B1AC6DE-081D-4F8B-9BD2-140786A6A07E}"/>
    <cellStyle name="Comma 4 8 2 3 2 2 2 2" xfId="31245" xr:uid="{63C766D1-C5B6-4B25-ABDA-5A2E6CEC2285}"/>
    <cellStyle name="Comma 4 8 2 3 2 3" xfId="17229" xr:uid="{D1589932-C682-4538-B20D-596E0590E950}"/>
    <cellStyle name="Comma 4 8 2 3 2 3 2" xfId="27741" xr:uid="{7B2FA473-A17E-4B01-AE0C-D82DCFCF8769}"/>
    <cellStyle name="Comma 4 8 2 3 3" xfId="13725" xr:uid="{B1034DCB-6FDB-4332-BCDB-18C5B93E48D5}"/>
    <cellStyle name="Comma 4 8 2 3 3 2" xfId="24237" xr:uid="{F698F198-30E1-4305-A25B-043D646FB89E}"/>
    <cellStyle name="Comma 4 8 2 4" xfId="4527" xr:uid="{A00056B6-A32F-4508-A8AA-67D2FEDFD4F4}"/>
    <cellStyle name="Comma 4 8 2 4 2" xfId="8031" xr:uid="{6369C341-0543-4239-8715-9ECD9CD45F77}"/>
    <cellStyle name="Comma 4 8 2 4 2 2" xfId="18543" xr:uid="{B22ED7B2-3F8C-48E6-9980-36D354C2F38B}"/>
    <cellStyle name="Comma 4 8 2 4 2 2 2" xfId="29055" xr:uid="{FBF381AA-5944-45D4-810E-0490FC547674}"/>
    <cellStyle name="Comma 4 8 2 4 3" xfId="15039" xr:uid="{8C39D4A7-FD81-46F7-A799-C427079EE9C9}"/>
    <cellStyle name="Comma 4 8 2 4 3 2" xfId="25551" xr:uid="{55D1FCF9-55A7-4095-8FBC-4B84B2B7BE46}"/>
    <cellStyle name="Comma 4 8 2 5" xfId="11535" xr:uid="{DDEA824D-3AF7-483E-A362-6035BC348FA2}"/>
    <cellStyle name="Comma 4 8 2 5 2" xfId="22047" xr:uid="{A486B425-2C0D-42A2-80FF-B452A52B506F}"/>
    <cellStyle name="Comma 4 8 3" xfId="1898" xr:uid="{00000000-0005-0000-0000-000047040000}"/>
    <cellStyle name="Comma 4 8 3 2" xfId="5403" xr:uid="{7C0896E9-F778-402E-B920-047E41E9DD35}"/>
    <cellStyle name="Comma 4 8 3 2 2" xfId="8907" xr:uid="{CBA30AC2-DFE6-445A-9DDD-262444AFC6B8}"/>
    <cellStyle name="Comma 4 8 3 2 2 2" xfId="19419" xr:uid="{7F427658-CBDD-4245-A2D7-D317E4DAB139}"/>
    <cellStyle name="Comma 4 8 3 2 2 2 2" xfId="29931" xr:uid="{FF38FE9D-10FE-4698-9CBA-93250144D001}"/>
    <cellStyle name="Comma 4 8 3 2 3" xfId="15915" xr:uid="{616C4BE3-A400-425C-81A1-17DE87235AAD}"/>
    <cellStyle name="Comma 4 8 3 2 3 2" xfId="26427" xr:uid="{F62F3CF5-11A2-4E69-B9CD-632CC0A81E51}"/>
    <cellStyle name="Comma 4 8 3 3" xfId="12411" xr:uid="{559B96BD-134E-4EEB-A0AE-729FADEBF8F9}"/>
    <cellStyle name="Comma 4 8 3 3 2" xfId="22923" xr:uid="{CD1FD679-079E-4EAC-B3D7-6A50D2E5D852}"/>
    <cellStyle name="Comma 4 8 4" xfId="2774" xr:uid="{00000000-0005-0000-0000-000025020000}"/>
    <cellStyle name="Comma 4 8 4 2" xfId="6279" xr:uid="{4A509989-A856-41BE-9263-56E876805D9A}"/>
    <cellStyle name="Comma 4 8 4 2 2" xfId="9783" xr:uid="{9CA05A99-FCA2-458E-9F5A-03B494D428AB}"/>
    <cellStyle name="Comma 4 8 4 2 2 2" xfId="20295" xr:uid="{1A3833E5-1E56-4E6E-96F3-D49DA7C07210}"/>
    <cellStyle name="Comma 4 8 4 2 2 2 2" xfId="30807" xr:uid="{FE679287-81FD-464A-A1EA-4482E475E499}"/>
    <cellStyle name="Comma 4 8 4 2 3" xfId="16791" xr:uid="{192FFD18-C271-4511-8BE0-DB06B7529CE7}"/>
    <cellStyle name="Comma 4 8 4 2 3 2" xfId="27303" xr:uid="{D48458C9-5C1D-4BE6-B630-1AA7C707B140}"/>
    <cellStyle name="Comma 4 8 4 3" xfId="13287" xr:uid="{9F62586E-45B9-41F0-B5C7-47BDA41694C1}"/>
    <cellStyle name="Comma 4 8 4 3 2" xfId="23799" xr:uid="{067D3257-B4F2-4D25-904E-2F177E2D09F0}"/>
    <cellStyle name="Comma 4 8 5" xfId="4089" xr:uid="{EFED4DE8-51FA-4439-88A7-5D133E964652}"/>
    <cellStyle name="Comma 4 8 5 2" xfId="7593" xr:uid="{9258E598-4552-4610-B6E3-DA9B12F100F4}"/>
    <cellStyle name="Comma 4 8 5 2 2" xfId="18105" xr:uid="{589DC573-3124-44CE-9D5B-DB4F60A21A42}"/>
    <cellStyle name="Comma 4 8 5 2 2 2" xfId="28617" xr:uid="{FEB7BD94-0DDA-4DE8-BC90-F206E3B783D0}"/>
    <cellStyle name="Comma 4 8 5 3" xfId="14601" xr:uid="{9F4989EB-F43E-44F7-A9D1-3002034C0E1E}"/>
    <cellStyle name="Comma 4 8 5 3 2" xfId="25113" xr:uid="{6E290159-F4CF-45B9-9B37-D4D5687455B9}"/>
    <cellStyle name="Comma 4 8 6" xfId="11097" xr:uid="{26B9B445-87F4-4167-89BD-61221A8EE405}"/>
    <cellStyle name="Comma 4 8 6 2" xfId="21609" xr:uid="{31DA7CDB-0324-4C3F-83CD-361C6156437A}"/>
    <cellStyle name="Comma 4 9" xfId="1460" xr:uid="{00000000-0005-0000-0000-000048040000}"/>
    <cellStyle name="Comma 4 9 2" xfId="4965" xr:uid="{1C3051B9-3192-4060-A4FA-38BF81CECFEC}"/>
    <cellStyle name="Comma 4 9 2 2" xfId="8469" xr:uid="{3C8E8274-2A66-4736-9DDA-16939F9C05C6}"/>
    <cellStyle name="Comma 4 9 2 2 2" xfId="18981" xr:uid="{66DC18AC-7DD3-4E53-BF77-CEFBEEF2367A}"/>
    <cellStyle name="Comma 4 9 2 2 2 2" xfId="29493" xr:uid="{4BB27127-56E5-45F5-B129-75398B87C6EF}"/>
    <cellStyle name="Comma 4 9 2 3" xfId="15477" xr:uid="{D88BB307-3A8D-408D-B24E-75712E6451C2}"/>
    <cellStyle name="Comma 4 9 2 3 2" xfId="25989" xr:uid="{87E9BD04-DDDB-4B36-AF9F-22F20E23128A}"/>
    <cellStyle name="Comma 4 9 3" xfId="11973" xr:uid="{BC0C3CD6-C3E5-43EE-BA31-845AD33E22B3}"/>
    <cellStyle name="Comma 4 9 3 2" xfId="22485" xr:uid="{D4EFA32F-CEA0-4CB4-A975-6D6563615432}"/>
    <cellStyle name="Comma 5" xfId="20" xr:uid="{00000000-0005-0000-0000-000049040000}"/>
    <cellStyle name="Comma 5 10" xfId="3655" xr:uid="{A3FAA989-623C-4EFD-8B3F-4863DC02C6F5}"/>
    <cellStyle name="Comma 5 10 2" xfId="7159" xr:uid="{AD591BC8-DD1F-41C8-8F4A-051011874D10}"/>
    <cellStyle name="Comma 5 10 2 2" xfId="17671" xr:uid="{F6E783E8-D96D-4847-8A1E-865EDFAE4EC7}"/>
    <cellStyle name="Comma 5 10 2 2 2" xfId="28183" xr:uid="{CFBCBAC6-1151-44E2-8DC8-D504801D6DF1}"/>
    <cellStyle name="Comma 5 10 3" xfId="14167" xr:uid="{FB1A7EE1-F46A-4243-8E9E-4B43E804B9BE}"/>
    <cellStyle name="Comma 5 10 3 2" xfId="24679" xr:uid="{5EB4F7AD-0415-4DB3-A9BE-8C6350A57366}"/>
    <cellStyle name="Comma 5 11" xfId="10663" xr:uid="{F930C328-7062-499F-89F4-70A5276ADB76}"/>
    <cellStyle name="Comma 5 11 2" xfId="21175" xr:uid="{B1DEC838-AB8A-4B97-A80F-E1D23C91E59D}"/>
    <cellStyle name="Comma 5 2" xfId="21" xr:uid="{00000000-0005-0000-0000-00004A040000}"/>
    <cellStyle name="Comma 5 2 10" xfId="10664" xr:uid="{F757AF3F-8BD7-4A1B-9948-4ADB8E0EA689}"/>
    <cellStyle name="Comma 5 2 10 2" xfId="21176" xr:uid="{20DC21B4-CED3-44BB-BBB0-2DC4409B76BD}"/>
    <cellStyle name="Comma 5 2 2" xfId="22" xr:uid="{00000000-0005-0000-0000-00004B040000}"/>
    <cellStyle name="Comma 5 2 2 2" xfId="161" xr:uid="{00000000-0005-0000-0000-00004C040000}"/>
    <cellStyle name="Comma 5 2 2 2 2" xfId="254" xr:uid="{00000000-0005-0000-0000-00004D040000}"/>
    <cellStyle name="Comma 5 2 2 2 2 2" xfId="542" xr:uid="{00000000-0005-0000-0000-00004E040000}"/>
    <cellStyle name="Comma 5 2 2 2 2 2 2" xfId="981" xr:uid="{00000000-0005-0000-0000-00004F040000}"/>
    <cellStyle name="Comma 5 2 2 2 2 2 2 2" xfId="1419" xr:uid="{00000000-0005-0000-0000-000050040000}"/>
    <cellStyle name="Comma 5 2 2 2 2 2 2 2 2" xfId="2734" xr:uid="{00000000-0005-0000-0000-000051040000}"/>
    <cellStyle name="Comma 5 2 2 2 2 2 2 2 2 2" xfId="6239" xr:uid="{33A16B86-445A-42F2-826B-D1B97F80CD2B}"/>
    <cellStyle name="Comma 5 2 2 2 2 2 2 2 2 2 2" xfId="9743" xr:uid="{D59ED8ED-181B-4DFF-9EA9-70465A11F42E}"/>
    <cellStyle name="Comma 5 2 2 2 2 2 2 2 2 2 2 2" xfId="20255" xr:uid="{16A53CFA-BF53-4153-8D1F-1285ACE868B6}"/>
    <cellStyle name="Comma 5 2 2 2 2 2 2 2 2 2 2 2 2" xfId="30767" xr:uid="{60C1D7B9-D72E-4DB5-B696-B7C4A9E2BCCF}"/>
    <cellStyle name="Comma 5 2 2 2 2 2 2 2 2 2 3" xfId="16751" xr:uid="{DA2B9D1E-45EE-499C-AE9D-FDF2C47B2178}"/>
    <cellStyle name="Comma 5 2 2 2 2 2 2 2 2 2 3 2" xfId="27263" xr:uid="{326C1BAF-71E0-44EA-BAFE-7901AE7EC328}"/>
    <cellStyle name="Comma 5 2 2 2 2 2 2 2 2 3" xfId="13247" xr:uid="{6085E378-1CB4-4D14-97CD-FB6DACFBA3E2}"/>
    <cellStyle name="Comma 5 2 2 2 2 2 2 2 2 3 2" xfId="23759" xr:uid="{2EF70603-1275-4C61-AB63-A36344DAA475}"/>
    <cellStyle name="Comma 5 2 2 2 2 2 2 2 3" xfId="3610" xr:uid="{00000000-0005-0000-0000-00002E020000}"/>
    <cellStyle name="Comma 5 2 2 2 2 2 2 2 3 2" xfId="7115" xr:uid="{7C9BDF32-405B-495E-B407-0AF1F325869A}"/>
    <cellStyle name="Comma 5 2 2 2 2 2 2 2 3 2 2" xfId="10619" xr:uid="{CAEB8024-8F0C-4A04-B074-D87FF5429BA7}"/>
    <cellStyle name="Comma 5 2 2 2 2 2 2 2 3 2 2 2" xfId="21131" xr:uid="{DEECD8BF-E592-4091-9FF8-AA1DF524BE3B}"/>
    <cellStyle name="Comma 5 2 2 2 2 2 2 2 3 2 2 2 2" xfId="31643" xr:uid="{39EA9251-2959-4B8C-B843-C89E4BD924FE}"/>
    <cellStyle name="Comma 5 2 2 2 2 2 2 2 3 2 3" xfId="17627" xr:uid="{ED47C7DA-F3D5-43A8-8761-BCB3F60DCB8A}"/>
    <cellStyle name="Comma 5 2 2 2 2 2 2 2 3 2 3 2" xfId="28139" xr:uid="{12922890-3906-4769-AF05-E757AF9EB62B}"/>
    <cellStyle name="Comma 5 2 2 2 2 2 2 2 3 3" xfId="14123" xr:uid="{851C7EF6-1A9E-42F1-900B-F42347EE9AB1}"/>
    <cellStyle name="Comma 5 2 2 2 2 2 2 2 3 3 2" xfId="24635" xr:uid="{1B538E79-570E-4C2E-8B31-07B2C1FDA4E2}"/>
    <cellStyle name="Comma 5 2 2 2 2 2 2 2 4" xfId="4925" xr:uid="{792BA72A-F74D-4807-987E-40C8424086B2}"/>
    <cellStyle name="Comma 5 2 2 2 2 2 2 2 4 2" xfId="8429" xr:uid="{13954A7F-6769-4DD5-B180-5B6995051C80}"/>
    <cellStyle name="Comma 5 2 2 2 2 2 2 2 4 2 2" xfId="18941" xr:uid="{C1C8517E-B168-4CA2-834B-9D7E6349FF73}"/>
    <cellStyle name="Comma 5 2 2 2 2 2 2 2 4 2 2 2" xfId="29453" xr:uid="{AA2653D5-7C70-4884-97A0-43CE605E3DEF}"/>
    <cellStyle name="Comma 5 2 2 2 2 2 2 2 4 3" xfId="15437" xr:uid="{D17C3E85-5D86-4C1F-914C-E6967037CB4F}"/>
    <cellStyle name="Comma 5 2 2 2 2 2 2 2 4 3 2" xfId="25949" xr:uid="{0094189E-5DC0-41FC-9E08-331A699F4311}"/>
    <cellStyle name="Comma 5 2 2 2 2 2 2 2 5" xfId="11933" xr:uid="{1111FD61-75BF-40B4-BA7A-30BFB222D159}"/>
    <cellStyle name="Comma 5 2 2 2 2 2 2 2 5 2" xfId="22445" xr:uid="{F9156EB1-97C6-4ACF-8B76-7AA835825885}"/>
    <cellStyle name="Comma 5 2 2 2 2 2 2 3" xfId="2296" xr:uid="{00000000-0005-0000-0000-000052040000}"/>
    <cellStyle name="Comma 5 2 2 2 2 2 2 3 2" xfId="5801" xr:uid="{C5F010D2-5625-4601-A046-664D031D55CA}"/>
    <cellStyle name="Comma 5 2 2 2 2 2 2 3 2 2" xfId="9305" xr:uid="{2B1B850A-95CD-4961-88B0-F5F8BF8134A9}"/>
    <cellStyle name="Comma 5 2 2 2 2 2 2 3 2 2 2" xfId="19817" xr:uid="{AB1B317B-F449-48AF-B3C2-E5B500B3985D}"/>
    <cellStyle name="Comma 5 2 2 2 2 2 2 3 2 2 2 2" xfId="30329" xr:uid="{7C528C6A-26E3-4B4D-AA22-306775A43C81}"/>
    <cellStyle name="Comma 5 2 2 2 2 2 2 3 2 3" xfId="16313" xr:uid="{7CD90824-AED3-419F-A0D1-75B98E58E0E8}"/>
    <cellStyle name="Comma 5 2 2 2 2 2 2 3 2 3 2" xfId="26825" xr:uid="{1AAC01BE-3774-449C-9D50-430790761138}"/>
    <cellStyle name="Comma 5 2 2 2 2 2 2 3 3" xfId="12809" xr:uid="{B9EC458E-7008-419C-9C30-2569EF175D36}"/>
    <cellStyle name="Comma 5 2 2 2 2 2 2 3 3 2" xfId="23321" xr:uid="{A73DED58-7D2E-4A8C-A525-5EA4F735965F}"/>
    <cellStyle name="Comma 5 2 2 2 2 2 2 4" xfId="3172" xr:uid="{00000000-0005-0000-0000-00002D020000}"/>
    <cellStyle name="Comma 5 2 2 2 2 2 2 4 2" xfId="6677" xr:uid="{A60E0CFD-60BE-4738-B8E6-3FFDE0A8038B}"/>
    <cellStyle name="Comma 5 2 2 2 2 2 2 4 2 2" xfId="10181" xr:uid="{CA155B2C-A3C1-480F-A34B-BE28013718C5}"/>
    <cellStyle name="Comma 5 2 2 2 2 2 2 4 2 2 2" xfId="20693" xr:uid="{729DC18D-7BEE-4BA2-975B-32787B40A110}"/>
    <cellStyle name="Comma 5 2 2 2 2 2 2 4 2 2 2 2" xfId="31205" xr:uid="{84758968-58F9-4889-8300-DC9AFAA94229}"/>
    <cellStyle name="Comma 5 2 2 2 2 2 2 4 2 3" xfId="17189" xr:uid="{EA884ED6-5B90-4A5D-84B1-B6F446092353}"/>
    <cellStyle name="Comma 5 2 2 2 2 2 2 4 2 3 2" xfId="27701" xr:uid="{4863D0C4-1798-4EC4-B905-543591549B00}"/>
    <cellStyle name="Comma 5 2 2 2 2 2 2 4 3" xfId="13685" xr:uid="{34B3A43D-FB41-4B9B-B136-31B3F4453F97}"/>
    <cellStyle name="Comma 5 2 2 2 2 2 2 4 3 2" xfId="24197" xr:uid="{EE89A3C5-A864-46C3-B8D1-3679C85DEEBC}"/>
    <cellStyle name="Comma 5 2 2 2 2 2 2 5" xfId="4487" xr:uid="{D7206CFC-9120-482E-8D49-6FA895B5E0AB}"/>
    <cellStyle name="Comma 5 2 2 2 2 2 2 5 2" xfId="7991" xr:uid="{3B97B91D-AE99-4AF0-912B-A1F7EBD4CC38}"/>
    <cellStyle name="Comma 5 2 2 2 2 2 2 5 2 2" xfId="18503" xr:uid="{7234CA52-E89C-44D8-8FC2-58AB1ACA20DC}"/>
    <cellStyle name="Comma 5 2 2 2 2 2 2 5 2 2 2" xfId="29015" xr:uid="{013B9072-D44D-40CA-B595-E17542A2AF10}"/>
    <cellStyle name="Comma 5 2 2 2 2 2 2 5 3" xfId="14999" xr:uid="{EFC0F881-29C3-41A7-9D5B-77D986B0555C}"/>
    <cellStyle name="Comma 5 2 2 2 2 2 2 5 3 2" xfId="25511" xr:uid="{DB635EB8-38D9-461B-9F2B-4A22C15F42EA}"/>
    <cellStyle name="Comma 5 2 2 2 2 2 2 6" xfId="11495" xr:uid="{9FDE7E15-C350-4785-82C7-99DB0021C3A1}"/>
    <cellStyle name="Comma 5 2 2 2 2 2 2 6 2" xfId="22007" xr:uid="{5C80215B-7ACA-45D5-BF77-695435AE2AAE}"/>
    <cellStyle name="Comma 5 2 2 2 2 2 3" xfId="1858" xr:uid="{00000000-0005-0000-0000-000053040000}"/>
    <cellStyle name="Comma 5 2 2 2 2 2 3 2" xfId="5363" xr:uid="{A68464C2-5A30-4FB3-96C4-67B1B865F2B3}"/>
    <cellStyle name="Comma 5 2 2 2 2 2 3 2 2" xfId="8867" xr:uid="{CBB20490-E8B7-489E-8EA7-2EA433D7A088}"/>
    <cellStyle name="Comma 5 2 2 2 2 2 3 2 2 2" xfId="19379" xr:uid="{01856CBE-FA71-46A4-83C0-7F5EC7BE6B39}"/>
    <cellStyle name="Comma 5 2 2 2 2 2 3 2 2 2 2" xfId="29891" xr:uid="{5DF94F5B-E57D-4E99-8073-5E1B4C87BB7B}"/>
    <cellStyle name="Comma 5 2 2 2 2 2 3 2 3" xfId="15875" xr:uid="{51E3DD6F-80E9-4043-A532-8CF5FC01AB07}"/>
    <cellStyle name="Comma 5 2 2 2 2 2 3 2 3 2" xfId="26387" xr:uid="{9AA958CF-689A-45BD-BE86-13205D8101C6}"/>
    <cellStyle name="Comma 5 2 2 2 2 2 3 3" xfId="12371" xr:uid="{3CE0E1BE-212E-42E7-BC26-B4B5CE998BF6}"/>
    <cellStyle name="Comma 5 2 2 2 2 2 3 3 2" xfId="22883" xr:uid="{DFDD2B01-CBF4-464C-B9BB-4BD71475B81A}"/>
    <cellStyle name="Comma 5 2 2 2 2 2 4" xfId="4049" xr:uid="{E5606E24-79C6-40F6-ABFA-090122760EC3}"/>
    <cellStyle name="Comma 5 2 2 2 2 2 4 2" xfId="7553" xr:uid="{830E6DA7-103F-4D2F-AEB6-2CE46DFA9D64}"/>
    <cellStyle name="Comma 5 2 2 2 2 2 4 2 2" xfId="18065" xr:uid="{3BF1F0FC-FBA7-456F-9C89-407B3B9C084B}"/>
    <cellStyle name="Comma 5 2 2 2 2 2 4 2 2 2" xfId="28577" xr:uid="{19473401-9BF5-4121-B9BE-E8048619E79D}"/>
    <cellStyle name="Comma 5 2 2 2 2 2 4 3" xfId="14561" xr:uid="{81820E79-B576-44E8-8CD2-594B3F3EF36B}"/>
    <cellStyle name="Comma 5 2 2 2 2 2 4 3 2" xfId="25073" xr:uid="{6CEC7893-6119-4E45-AA30-D84E0C955B94}"/>
    <cellStyle name="Comma 5 2 2 2 2 2 5" xfId="11057" xr:uid="{1D6C9051-3176-46C3-88E2-0D754AD2B56E}"/>
    <cellStyle name="Comma 5 2 2 2 2 2 5 2" xfId="21569" xr:uid="{E455AF78-EE2C-4E76-BD54-F2BB681CDE5F}"/>
    <cellStyle name="Comma 5 2 2 2 2 3" xfId="398" xr:uid="{00000000-0005-0000-0000-000054040000}"/>
    <cellStyle name="Comma 5 2 2 2 2 3 2" xfId="837" xr:uid="{00000000-0005-0000-0000-000055040000}"/>
    <cellStyle name="Comma 5 2 2 2 2 3 2 2" xfId="1275" xr:uid="{00000000-0005-0000-0000-000056040000}"/>
    <cellStyle name="Comma 5 2 2 2 2 3 2 2 2" xfId="2590" xr:uid="{00000000-0005-0000-0000-000057040000}"/>
    <cellStyle name="Comma 5 2 2 2 2 3 2 2 2 2" xfId="6095" xr:uid="{7D7988CE-E743-4C14-A185-7C6EBC7EF3DF}"/>
    <cellStyle name="Comma 5 2 2 2 2 3 2 2 2 2 2" xfId="9599" xr:uid="{71CFDE80-48CA-4E11-86D1-FB367DFDE1C8}"/>
    <cellStyle name="Comma 5 2 2 2 2 3 2 2 2 2 2 2" xfId="20111" xr:uid="{C5067723-E319-4AC2-BB8B-DAD077D94688}"/>
    <cellStyle name="Comma 5 2 2 2 2 3 2 2 2 2 2 2 2" xfId="30623" xr:uid="{2D21B0CA-578D-4096-8AB5-87BC2DC70113}"/>
    <cellStyle name="Comma 5 2 2 2 2 3 2 2 2 2 3" xfId="16607" xr:uid="{A9D97D7D-9DAC-49AC-9B4D-CFC838A0B8B2}"/>
    <cellStyle name="Comma 5 2 2 2 2 3 2 2 2 2 3 2" xfId="27119" xr:uid="{C3FC7DC2-7BAD-494D-AE0E-415361DF4351}"/>
    <cellStyle name="Comma 5 2 2 2 2 3 2 2 2 3" xfId="13103" xr:uid="{5C9AAF7A-DE2E-4D89-8FD4-DC1CEF87B175}"/>
    <cellStyle name="Comma 5 2 2 2 2 3 2 2 2 3 2" xfId="23615" xr:uid="{97C21EDC-0645-4E07-A81A-8128316601B5}"/>
    <cellStyle name="Comma 5 2 2 2 2 3 2 2 3" xfId="3466" xr:uid="{00000000-0005-0000-0000-000031020000}"/>
    <cellStyle name="Comma 5 2 2 2 2 3 2 2 3 2" xfId="6971" xr:uid="{FE713CDC-EFAA-4836-8FBB-787AA6F7D9F4}"/>
    <cellStyle name="Comma 5 2 2 2 2 3 2 2 3 2 2" xfId="10475" xr:uid="{0571FEEE-38B6-45B1-85F9-BC1A11C47133}"/>
    <cellStyle name="Comma 5 2 2 2 2 3 2 2 3 2 2 2" xfId="20987" xr:uid="{F8413CC1-3252-4CEB-B9F8-7AF5E4194CF5}"/>
    <cellStyle name="Comma 5 2 2 2 2 3 2 2 3 2 2 2 2" xfId="31499" xr:uid="{C85BD490-64B7-4E90-ACE3-490E6CD12BB6}"/>
    <cellStyle name="Comma 5 2 2 2 2 3 2 2 3 2 3" xfId="17483" xr:uid="{952D7281-BC29-48BB-83F4-EE037F3BA4E4}"/>
    <cellStyle name="Comma 5 2 2 2 2 3 2 2 3 2 3 2" xfId="27995" xr:uid="{7E5BBE91-4745-4AFC-A9F2-FAC7207B44E4}"/>
    <cellStyle name="Comma 5 2 2 2 2 3 2 2 3 3" xfId="13979" xr:uid="{721DE4CC-9EEB-40C1-A6DC-9C7AB40053BC}"/>
    <cellStyle name="Comma 5 2 2 2 2 3 2 2 3 3 2" xfId="24491" xr:uid="{7DDB9C79-9EF5-45D2-8FAD-50217477C726}"/>
    <cellStyle name="Comma 5 2 2 2 2 3 2 2 4" xfId="4781" xr:uid="{62232C27-9B70-4805-A9A4-B38182A9ADEF}"/>
    <cellStyle name="Comma 5 2 2 2 2 3 2 2 4 2" xfId="8285" xr:uid="{A67B38E0-4021-449E-9FA0-480903D2B866}"/>
    <cellStyle name="Comma 5 2 2 2 2 3 2 2 4 2 2" xfId="18797" xr:uid="{21F7580D-9F2A-411D-8927-B5345B50FC2A}"/>
    <cellStyle name="Comma 5 2 2 2 2 3 2 2 4 2 2 2" xfId="29309" xr:uid="{B9AEEBFA-4FC9-4E5A-A2EC-6E2F432FD485}"/>
    <cellStyle name="Comma 5 2 2 2 2 3 2 2 4 3" xfId="15293" xr:uid="{F7AAC3A4-7DB6-48A7-B972-F2C3992EB3BC}"/>
    <cellStyle name="Comma 5 2 2 2 2 3 2 2 4 3 2" xfId="25805" xr:uid="{1FB6E401-A55C-42A7-A36D-7D2C11D14A99}"/>
    <cellStyle name="Comma 5 2 2 2 2 3 2 2 5" xfId="11789" xr:uid="{CE5099F8-4481-47EE-B3B0-B3E01EF122AE}"/>
    <cellStyle name="Comma 5 2 2 2 2 3 2 2 5 2" xfId="22301" xr:uid="{437FA385-2BC8-4D31-9908-E670331610DA}"/>
    <cellStyle name="Comma 5 2 2 2 2 3 2 3" xfId="2152" xr:uid="{00000000-0005-0000-0000-000058040000}"/>
    <cellStyle name="Comma 5 2 2 2 2 3 2 3 2" xfId="5657" xr:uid="{21A8FCFD-EAF3-4D03-A9B3-A8A4F9FBBDD4}"/>
    <cellStyle name="Comma 5 2 2 2 2 3 2 3 2 2" xfId="9161" xr:uid="{29683C86-58D8-4B24-890D-CBC92D8FE638}"/>
    <cellStyle name="Comma 5 2 2 2 2 3 2 3 2 2 2" xfId="19673" xr:uid="{EA7542E0-9832-4048-9D18-384826E64003}"/>
    <cellStyle name="Comma 5 2 2 2 2 3 2 3 2 2 2 2" xfId="30185" xr:uid="{815E49AD-9C87-44C9-BCC1-ECB0A52097C0}"/>
    <cellStyle name="Comma 5 2 2 2 2 3 2 3 2 3" xfId="16169" xr:uid="{F8CA7FB4-1A37-44D7-8FA5-A803FB538601}"/>
    <cellStyle name="Comma 5 2 2 2 2 3 2 3 2 3 2" xfId="26681" xr:uid="{C4C69380-C39A-4E57-87B3-86F15C30FBBB}"/>
    <cellStyle name="Comma 5 2 2 2 2 3 2 3 3" xfId="12665" xr:uid="{EA4FF9AA-F9B5-4B88-9A92-67C2A6B06441}"/>
    <cellStyle name="Comma 5 2 2 2 2 3 2 3 3 2" xfId="23177" xr:uid="{DCC5BDF8-FDF2-48AC-BE0D-2B8EA093CDCC}"/>
    <cellStyle name="Comma 5 2 2 2 2 3 2 4" xfId="3028" xr:uid="{00000000-0005-0000-0000-000030020000}"/>
    <cellStyle name="Comma 5 2 2 2 2 3 2 4 2" xfId="6533" xr:uid="{4C05A7B7-5B8D-4FEF-8229-5D8DC1CC61CB}"/>
    <cellStyle name="Comma 5 2 2 2 2 3 2 4 2 2" xfId="10037" xr:uid="{12C62245-3360-448A-87FF-436F5C132A4E}"/>
    <cellStyle name="Comma 5 2 2 2 2 3 2 4 2 2 2" xfId="20549" xr:uid="{77C20887-A750-4234-9A82-00B084A3965A}"/>
    <cellStyle name="Comma 5 2 2 2 2 3 2 4 2 2 2 2" xfId="31061" xr:uid="{402FE084-7BA3-4EB7-ACC7-7811D1F1690A}"/>
    <cellStyle name="Comma 5 2 2 2 2 3 2 4 2 3" xfId="17045" xr:uid="{97DA9CB2-A64B-4FCD-A454-E5F791094EAC}"/>
    <cellStyle name="Comma 5 2 2 2 2 3 2 4 2 3 2" xfId="27557" xr:uid="{9783CCAB-6C78-4EBB-8C75-28EB6C86978C}"/>
    <cellStyle name="Comma 5 2 2 2 2 3 2 4 3" xfId="13541" xr:uid="{E8426585-D579-46F9-8122-02EA773AF587}"/>
    <cellStyle name="Comma 5 2 2 2 2 3 2 4 3 2" xfId="24053" xr:uid="{B9385A9F-DEEE-4EB6-9905-3A174957FC8E}"/>
    <cellStyle name="Comma 5 2 2 2 2 3 2 5" xfId="4343" xr:uid="{219A797A-E929-49A3-8C03-93AF83110033}"/>
    <cellStyle name="Comma 5 2 2 2 2 3 2 5 2" xfId="7847" xr:uid="{D529136E-39D6-43F3-BA7B-CF82CE5538A0}"/>
    <cellStyle name="Comma 5 2 2 2 2 3 2 5 2 2" xfId="18359" xr:uid="{DA5A747B-C5FD-4D0F-8695-18737F1FD4CC}"/>
    <cellStyle name="Comma 5 2 2 2 2 3 2 5 2 2 2" xfId="28871" xr:uid="{BE2F82B5-C961-4077-A94B-207BA80BF5CF}"/>
    <cellStyle name="Comma 5 2 2 2 2 3 2 5 3" xfId="14855" xr:uid="{AD35462B-ABDD-4D75-A10D-A08862AC4EF8}"/>
    <cellStyle name="Comma 5 2 2 2 2 3 2 5 3 2" xfId="25367" xr:uid="{A401D730-DC60-410B-BB26-A917B956CED4}"/>
    <cellStyle name="Comma 5 2 2 2 2 3 2 6" xfId="11351" xr:uid="{CA1FF8C4-D63C-4724-834C-A3D1E70BDF46}"/>
    <cellStyle name="Comma 5 2 2 2 2 3 2 6 2" xfId="21863" xr:uid="{D4E04B21-E75D-459C-A157-C4ECEFD0A975}"/>
    <cellStyle name="Comma 5 2 2 2 2 3 3" xfId="1714" xr:uid="{00000000-0005-0000-0000-000059040000}"/>
    <cellStyle name="Comma 5 2 2 2 2 3 3 2" xfId="5219" xr:uid="{20537BEB-BC25-4BB1-9ED5-0915775FB7B3}"/>
    <cellStyle name="Comma 5 2 2 2 2 3 3 2 2" xfId="8723" xr:uid="{12743AFB-A852-4C14-B962-D6654FC66421}"/>
    <cellStyle name="Comma 5 2 2 2 2 3 3 2 2 2" xfId="19235" xr:uid="{E84C848B-2C19-4776-93F4-74BDE80C6961}"/>
    <cellStyle name="Comma 5 2 2 2 2 3 3 2 2 2 2" xfId="29747" xr:uid="{9169B0B7-FA66-4150-8346-3FCCAC708155}"/>
    <cellStyle name="Comma 5 2 2 2 2 3 3 2 3" xfId="15731" xr:uid="{9331D720-C751-46A6-8D51-C33E391F18BA}"/>
    <cellStyle name="Comma 5 2 2 2 2 3 3 2 3 2" xfId="26243" xr:uid="{4D9BDD64-682E-4D06-AB33-E7BE06EF902F}"/>
    <cellStyle name="Comma 5 2 2 2 2 3 3 3" xfId="12227" xr:uid="{F1903CBA-FAA5-4C03-9CAE-03E9976AE85C}"/>
    <cellStyle name="Comma 5 2 2 2 2 3 3 3 2" xfId="22739" xr:uid="{FC8EF725-89CA-4325-8336-BF165E8E9054}"/>
    <cellStyle name="Comma 5 2 2 2 2 3 4" xfId="3905" xr:uid="{216A0F17-E255-4E7B-A828-6E3C23AFA555}"/>
    <cellStyle name="Comma 5 2 2 2 2 3 4 2" xfId="7409" xr:uid="{F5399EAE-1C04-432D-877B-5E519BA0AB9D}"/>
    <cellStyle name="Comma 5 2 2 2 2 3 4 2 2" xfId="17921" xr:uid="{6EB77FF0-2CC7-44B8-80F4-2A765CCC426C}"/>
    <cellStyle name="Comma 5 2 2 2 2 3 4 2 2 2" xfId="28433" xr:uid="{C22A45B7-1A34-4744-95D2-1166058CB67F}"/>
    <cellStyle name="Comma 5 2 2 2 2 3 4 3" xfId="14417" xr:uid="{D309F116-0202-4155-9450-D3BD94D1EF81}"/>
    <cellStyle name="Comma 5 2 2 2 2 3 4 3 2" xfId="24929" xr:uid="{631DBA1C-3CDE-43FE-A588-01AEE1470CFD}"/>
    <cellStyle name="Comma 5 2 2 2 2 3 5" xfId="10913" xr:uid="{BCB6E5E2-AAC4-4720-9326-8123C7A3D623}"/>
    <cellStyle name="Comma 5 2 2 2 2 3 5 2" xfId="21425" xr:uid="{2E24E50D-F20F-4102-ABB1-32899C2DCCB8}"/>
    <cellStyle name="Comma 5 2 2 2 2 4" xfId="693" xr:uid="{00000000-0005-0000-0000-00005A040000}"/>
    <cellStyle name="Comma 5 2 2 2 2 4 2" xfId="1131" xr:uid="{00000000-0005-0000-0000-00005B040000}"/>
    <cellStyle name="Comma 5 2 2 2 2 4 2 2" xfId="2446" xr:uid="{00000000-0005-0000-0000-00005C040000}"/>
    <cellStyle name="Comma 5 2 2 2 2 4 2 2 2" xfId="5951" xr:uid="{DA3124E8-C36E-48F7-B50B-369883958723}"/>
    <cellStyle name="Comma 5 2 2 2 2 4 2 2 2 2" xfId="9455" xr:uid="{9AEE02D2-500D-43CB-BFD8-1A064BFE9CCA}"/>
    <cellStyle name="Comma 5 2 2 2 2 4 2 2 2 2 2" xfId="19967" xr:uid="{EE9BA52A-985C-4617-8111-2F5949664678}"/>
    <cellStyle name="Comma 5 2 2 2 2 4 2 2 2 2 2 2" xfId="30479" xr:uid="{00B6FF40-C1AE-4CBB-A24D-F8E7182F861E}"/>
    <cellStyle name="Comma 5 2 2 2 2 4 2 2 2 3" xfId="16463" xr:uid="{0CAB2DE8-FF32-4396-AEBD-CD4C536BD97D}"/>
    <cellStyle name="Comma 5 2 2 2 2 4 2 2 2 3 2" xfId="26975" xr:uid="{CD74F24A-B733-466D-B5C3-CF94317F12DE}"/>
    <cellStyle name="Comma 5 2 2 2 2 4 2 2 3" xfId="12959" xr:uid="{8D3C964D-AA7D-4AB0-BF37-8AB3FEA8E7F4}"/>
    <cellStyle name="Comma 5 2 2 2 2 4 2 2 3 2" xfId="23471" xr:uid="{C3F0D465-0E09-4A3D-9966-620B1D92D703}"/>
    <cellStyle name="Comma 5 2 2 2 2 4 2 3" xfId="3322" xr:uid="{00000000-0005-0000-0000-000033020000}"/>
    <cellStyle name="Comma 5 2 2 2 2 4 2 3 2" xfId="6827" xr:uid="{1CCD599D-3721-4816-AEC5-D5EACB977E84}"/>
    <cellStyle name="Comma 5 2 2 2 2 4 2 3 2 2" xfId="10331" xr:uid="{B81DC943-78FC-42CC-AA59-C6583BC1E927}"/>
    <cellStyle name="Comma 5 2 2 2 2 4 2 3 2 2 2" xfId="20843" xr:uid="{1E8FDC2E-8D56-490B-A0E6-965157A75023}"/>
    <cellStyle name="Comma 5 2 2 2 2 4 2 3 2 2 2 2" xfId="31355" xr:uid="{BCAC59E9-5943-4E1B-AFFC-FB8ED467E8F0}"/>
    <cellStyle name="Comma 5 2 2 2 2 4 2 3 2 3" xfId="17339" xr:uid="{08354A18-088F-48E9-A841-9A097109B52C}"/>
    <cellStyle name="Comma 5 2 2 2 2 4 2 3 2 3 2" xfId="27851" xr:uid="{D154D042-F084-415B-8853-1F812AFC064F}"/>
    <cellStyle name="Comma 5 2 2 2 2 4 2 3 3" xfId="13835" xr:uid="{62A0A59E-1B6B-41FF-89D4-53ADE0A1842E}"/>
    <cellStyle name="Comma 5 2 2 2 2 4 2 3 3 2" xfId="24347" xr:uid="{D95E8C65-8410-4640-B101-30190AC6722F}"/>
    <cellStyle name="Comma 5 2 2 2 2 4 2 4" xfId="4637" xr:uid="{E3A86035-E4CF-4869-8460-F9023316D905}"/>
    <cellStyle name="Comma 5 2 2 2 2 4 2 4 2" xfId="8141" xr:uid="{FAEFF8DA-5AA1-4BF2-A810-65DEF3B1D992}"/>
    <cellStyle name="Comma 5 2 2 2 2 4 2 4 2 2" xfId="18653" xr:uid="{7DF256BB-DCA7-45E1-9F8D-0D3BCE5F1B3F}"/>
    <cellStyle name="Comma 5 2 2 2 2 4 2 4 2 2 2" xfId="29165" xr:uid="{B34C0987-04FB-4E9C-B259-FB4929C68294}"/>
    <cellStyle name="Comma 5 2 2 2 2 4 2 4 3" xfId="15149" xr:uid="{9BBBCCCC-CCC5-41D3-9959-BA06E4520C36}"/>
    <cellStyle name="Comma 5 2 2 2 2 4 2 4 3 2" xfId="25661" xr:uid="{C82940E3-5EA2-4CAE-9BBF-7E447B793E49}"/>
    <cellStyle name="Comma 5 2 2 2 2 4 2 5" xfId="11645" xr:uid="{894E672D-94F8-40BA-A831-210A824ABC0B}"/>
    <cellStyle name="Comma 5 2 2 2 2 4 2 5 2" xfId="22157" xr:uid="{87C2B3C5-1089-4DD2-B7F8-F6ADF73A3676}"/>
    <cellStyle name="Comma 5 2 2 2 2 4 3" xfId="2008" xr:uid="{00000000-0005-0000-0000-00005D040000}"/>
    <cellStyle name="Comma 5 2 2 2 2 4 3 2" xfId="5513" xr:uid="{5679ECE1-D89B-42C2-8456-00D7AAA99825}"/>
    <cellStyle name="Comma 5 2 2 2 2 4 3 2 2" xfId="9017" xr:uid="{A8A6C50E-539F-40A7-ABE5-A46B3AFB9A36}"/>
    <cellStyle name="Comma 5 2 2 2 2 4 3 2 2 2" xfId="19529" xr:uid="{88BA8D0C-8A1E-4C68-901B-C0F2D0FA1549}"/>
    <cellStyle name="Comma 5 2 2 2 2 4 3 2 2 2 2" xfId="30041" xr:uid="{E5CEEAB5-670E-4B81-837E-ED4724565321}"/>
    <cellStyle name="Comma 5 2 2 2 2 4 3 2 3" xfId="16025" xr:uid="{8465463F-CC7A-40AC-BBD9-F24DA0CBF782}"/>
    <cellStyle name="Comma 5 2 2 2 2 4 3 2 3 2" xfId="26537" xr:uid="{3D756B15-C445-4989-A0F0-4AC577FB6CC3}"/>
    <cellStyle name="Comma 5 2 2 2 2 4 3 3" xfId="12521" xr:uid="{782A85EA-8EB0-4166-9CD5-03C02FDC3573}"/>
    <cellStyle name="Comma 5 2 2 2 2 4 3 3 2" xfId="23033" xr:uid="{984FBA0D-9F37-49B5-8B74-D6C5D256FD00}"/>
    <cellStyle name="Comma 5 2 2 2 2 4 4" xfId="2884" xr:uid="{00000000-0005-0000-0000-000032020000}"/>
    <cellStyle name="Comma 5 2 2 2 2 4 4 2" xfId="6389" xr:uid="{C0D54855-4423-485A-8903-0DDF711AD067}"/>
    <cellStyle name="Comma 5 2 2 2 2 4 4 2 2" xfId="9893" xr:uid="{E8C27EC5-01E1-46F6-8F0E-B1561645B46C}"/>
    <cellStyle name="Comma 5 2 2 2 2 4 4 2 2 2" xfId="20405" xr:uid="{BF128A25-78FE-47C6-9C4E-0AFB6F1313CE}"/>
    <cellStyle name="Comma 5 2 2 2 2 4 4 2 2 2 2" xfId="30917" xr:uid="{278FBEE7-82EF-4ADF-B65E-04635925A27B}"/>
    <cellStyle name="Comma 5 2 2 2 2 4 4 2 3" xfId="16901" xr:uid="{9809A994-4C6F-48B0-AAB8-064DFA5F7238}"/>
    <cellStyle name="Comma 5 2 2 2 2 4 4 2 3 2" xfId="27413" xr:uid="{2610A229-97F5-464B-A3B8-6BC8B1C60B9A}"/>
    <cellStyle name="Comma 5 2 2 2 2 4 4 3" xfId="13397" xr:uid="{ADED9453-2AAB-4DB5-8779-3270F777596F}"/>
    <cellStyle name="Comma 5 2 2 2 2 4 4 3 2" xfId="23909" xr:uid="{C208EE65-2716-4831-82BD-FEE64837D101}"/>
    <cellStyle name="Comma 5 2 2 2 2 4 5" xfId="4199" xr:uid="{49C619E7-F920-4195-A13F-FE50092B53BE}"/>
    <cellStyle name="Comma 5 2 2 2 2 4 5 2" xfId="7703" xr:uid="{A7264654-4884-40BF-AC18-9EFC39577936}"/>
    <cellStyle name="Comma 5 2 2 2 2 4 5 2 2" xfId="18215" xr:uid="{A1A9A863-BE1B-42EC-991E-F6870D49C0C5}"/>
    <cellStyle name="Comma 5 2 2 2 2 4 5 2 2 2" xfId="28727" xr:uid="{106D0864-46D4-4AC8-BFA2-BDDC6F3D77F3}"/>
    <cellStyle name="Comma 5 2 2 2 2 4 5 3" xfId="14711" xr:uid="{AA34EE9B-ACDF-4C80-90F7-8CAE537DE1B0}"/>
    <cellStyle name="Comma 5 2 2 2 2 4 5 3 2" xfId="25223" xr:uid="{F17A5723-2E1E-4D13-A0A7-CE90CC34A86D}"/>
    <cellStyle name="Comma 5 2 2 2 2 4 6" xfId="11207" xr:uid="{3DB9F5D6-706E-404F-A394-65E4765C561F}"/>
    <cellStyle name="Comma 5 2 2 2 2 4 6 2" xfId="21719" xr:uid="{5C6E69F5-12E0-403B-BF58-D2BA0AC7ED5E}"/>
    <cellStyle name="Comma 5 2 2 2 2 5" xfId="1570" xr:uid="{00000000-0005-0000-0000-00005E040000}"/>
    <cellStyle name="Comma 5 2 2 2 2 5 2" xfId="5075" xr:uid="{4B249A14-08BC-4711-BD37-4BE31555D0A2}"/>
    <cellStyle name="Comma 5 2 2 2 2 5 2 2" xfId="8579" xr:uid="{553388A2-D26D-47A2-8151-27B509CA6D61}"/>
    <cellStyle name="Comma 5 2 2 2 2 5 2 2 2" xfId="19091" xr:uid="{A96B5090-6339-47A4-B652-AF6BBA281959}"/>
    <cellStyle name="Comma 5 2 2 2 2 5 2 2 2 2" xfId="29603" xr:uid="{3D96099E-BF9B-49DA-885C-F582FF45C714}"/>
    <cellStyle name="Comma 5 2 2 2 2 5 2 3" xfId="15587" xr:uid="{1932D8DB-9B3C-430E-9634-252B3055C046}"/>
    <cellStyle name="Comma 5 2 2 2 2 5 2 3 2" xfId="26099" xr:uid="{50827449-3E38-4ACB-AB81-42501386D86D}"/>
    <cellStyle name="Comma 5 2 2 2 2 5 3" xfId="12083" xr:uid="{55CF89EA-4AF6-4E75-91C6-FE5BF2B6BE92}"/>
    <cellStyle name="Comma 5 2 2 2 2 5 3 2" xfId="22595" xr:uid="{980B7C9D-7DD9-4015-A062-992ADD684343}"/>
    <cellStyle name="Comma 5 2 2 2 2 6" xfId="3761" xr:uid="{348D643F-5B1E-45ED-AC71-10F93B574CE7}"/>
    <cellStyle name="Comma 5 2 2 2 2 6 2" xfId="7265" xr:uid="{BB2DD840-39B9-4CFB-B93A-204095C2CDBC}"/>
    <cellStyle name="Comma 5 2 2 2 2 6 2 2" xfId="17777" xr:uid="{ADDADD0A-2B61-49E6-BA28-179D456A27B0}"/>
    <cellStyle name="Comma 5 2 2 2 2 6 2 2 2" xfId="28289" xr:uid="{252AF882-9D9E-4E36-B335-92CA82A6F51B}"/>
    <cellStyle name="Comma 5 2 2 2 2 6 3" xfId="14273" xr:uid="{7C3D3EA1-C315-467E-AE15-02AAACF29D0F}"/>
    <cellStyle name="Comma 5 2 2 2 2 6 3 2" xfId="24785" xr:uid="{88A1FF18-8096-49FE-8524-E28E90630E21}"/>
    <cellStyle name="Comma 5 2 2 2 2 7" xfId="10769" xr:uid="{7C7CC66D-BB44-4E24-BD72-37DF02D18431}"/>
    <cellStyle name="Comma 5 2 2 2 2 7 2" xfId="21281" xr:uid="{B70D3388-7514-4DCF-ABCB-5EAC32850DAA}"/>
    <cellStyle name="Comma 5 2 2 2 3" xfId="470" xr:uid="{00000000-0005-0000-0000-00005F040000}"/>
    <cellStyle name="Comma 5 2 2 2 3 2" xfId="909" xr:uid="{00000000-0005-0000-0000-000060040000}"/>
    <cellStyle name="Comma 5 2 2 2 3 2 2" xfId="1347" xr:uid="{00000000-0005-0000-0000-000061040000}"/>
    <cellStyle name="Comma 5 2 2 2 3 2 2 2" xfId="2662" xr:uid="{00000000-0005-0000-0000-000062040000}"/>
    <cellStyle name="Comma 5 2 2 2 3 2 2 2 2" xfId="6167" xr:uid="{DF625A96-4EDE-4CA2-B89C-5B0731C7C30B}"/>
    <cellStyle name="Comma 5 2 2 2 3 2 2 2 2 2" xfId="9671" xr:uid="{03B00D17-8700-460C-8E6C-40C86DB36D30}"/>
    <cellStyle name="Comma 5 2 2 2 3 2 2 2 2 2 2" xfId="20183" xr:uid="{97BA845B-8AC8-4264-911F-6CD253661D42}"/>
    <cellStyle name="Comma 5 2 2 2 3 2 2 2 2 2 2 2" xfId="30695" xr:uid="{E0D7E840-4CB7-4D37-8156-EA59B86B2F3A}"/>
    <cellStyle name="Comma 5 2 2 2 3 2 2 2 2 3" xfId="16679" xr:uid="{C6518B86-5359-45CE-92F1-1DB49C76D5E3}"/>
    <cellStyle name="Comma 5 2 2 2 3 2 2 2 2 3 2" xfId="27191" xr:uid="{9547CE1D-ABD8-4D56-81E7-A66CFEE9A5D5}"/>
    <cellStyle name="Comma 5 2 2 2 3 2 2 2 3" xfId="13175" xr:uid="{57E3A80E-E72E-47F6-9803-C0C398D5B47E}"/>
    <cellStyle name="Comma 5 2 2 2 3 2 2 2 3 2" xfId="23687" xr:uid="{F14DC7C7-CF96-4988-8E42-C93D3E5F0D6B}"/>
    <cellStyle name="Comma 5 2 2 2 3 2 2 3" xfId="3538" xr:uid="{00000000-0005-0000-0000-000036020000}"/>
    <cellStyle name="Comma 5 2 2 2 3 2 2 3 2" xfId="7043" xr:uid="{652745AA-CE5B-4A8A-B249-C9391DBC5570}"/>
    <cellStyle name="Comma 5 2 2 2 3 2 2 3 2 2" xfId="10547" xr:uid="{8F0652C0-F9FF-42F1-8CAF-E322C7D197CF}"/>
    <cellStyle name="Comma 5 2 2 2 3 2 2 3 2 2 2" xfId="21059" xr:uid="{3E58101E-A12F-4343-B3A5-F375E18B3620}"/>
    <cellStyle name="Comma 5 2 2 2 3 2 2 3 2 2 2 2" xfId="31571" xr:uid="{8534A5DA-2FAA-4B4E-A9BA-13FF0DFF96C3}"/>
    <cellStyle name="Comma 5 2 2 2 3 2 2 3 2 3" xfId="17555" xr:uid="{4EAD8A50-3A80-4D78-B504-979414275B6F}"/>
    <cellStyle name="Comma 5 2 2 2 3 2 2 3 2 3 2" xfId="28067" xr:uid="{CEDFD7C0-B834-45C7-90BF-0DB8A0B7C0F1}"/>
    <cellStyle name="Comma 5 2 2 2 3 2 2 3 3" xfId="14051" xr:uid="{171AEC10-436B-43C1-BA32-629ADC935819}"/>
    <cellStyle name="Comma 5 2 2 2 3 2 2 3 3 2" xfId="24563" xr:uid="{2F4D1C83-4370-467A-AF71-148D72FE015F}"/>
    <cellStyle name="Comma 5 2 2 2 3 2 2 4" xfId="4853" xr:uid="{31DF9310-D014-453E-8AC9-CA7BA2B2F1A8}"/>
    <cellStyle name="Comma 5 2 2 2 3 2 2 4 2" xfId="8357" xr:uid="{411A85A9-1A3B-4F91-83EA-9520D9B8C02B}"/>
    <cellStyle name="Comma 5 2 2 2 3 2 2 4 2 2" xfId="18869" xr:uid="{9ADF2AD1-FBCE-4BB3-8CB1-AFCCDA950FEA}"/>
    <cellStyle name="Comma 5 2 2 2 3 2 2 4 2 2 2" xfId="29381" xr:uid="{5A493054-ED26-4089-A7EA-C8F1C6D347B3}"/>
    <cellStyle name="Comma 5 2 2 2 3 2 2 4 3" xfId="15365" xr:uid="{960D9361-266B-4607-8C04-59267602984C}"/>
    <cellStyle name="Comma 5 2 2 2 3 2 2 4 3 2" xfId="25877" xr:uid="{DA772148-BEFF-425C-86FC-B38A6E8A6529}"/>
    <cellStyle name="Comma 5 2 2 2 3 2 2 5" xfId="11861" xr:uid="{D75F9C16-5194-401D-A6F0-73059D59B789}"/>
    <cellStyle name="Comma 5 2 2 2 3 2 2 5 2" xfId="22373" xr:uid="{560A5383-F926-4C67-A1B0-4585A8A2F536}"/>
    <cellStyle name="Comma 5 2 2 2 3 2 3" xfId="2224" xr:uid="{00000000-0005-0000-0000-000063040000}"/>
    <cellStyle name="Comma 5 2 2 2 3 2 3 2" xfId="5729" xr:uid="{785B6B13-1BC4-4509-B855-42B7E2B35A40}"/>
    <cellStyle name="Comma 5 2 2 2 3 2 3 2 2" xfId="9233" xr:uid="{F965CBA2-96C4-460C-95F0-ECE66D7C1A4E}"/>
    <cellStyle name="Comma 5 2 2 2 3 2 3 2 2 2" xfId="19745" xr:uid="{F4FAE8E2-6E8E-4882-9F9D-5110F323F4E7}"/>
    <cellStyle name="Comma 5 2 2 2 3 2 3 2 2 2 2" xfId="30257" xr:uid="{32C17C5F-9CB4-4C17-89A0-71558D3184A7}"/>
    <cellStyle name="Comma 5 2 2 2 3 2 3 2 3" xfId="16241" xr:uid="{30088086-758B-4739-A1A2-B5A24E0D27B7}"/>
    <cellStyle name="Comma 5 2 2 2 3 2 3 2 3 2" xfId="26753" xr:uid="{C6583E92-1AB9-43DF-8906-0877757A3F54}"/>
    <cellStyle name="Comma 5 2 2 2 3 2 3 3" xfId="12737" xr:uid="{FC7B1BB7-404C-4439-9362-2E9216C9C35D}"/>
    <cellStyle name="Comma 5 2 2 2 3 2 3 3 2" xfId="23249" xr:uid="{FB51993A-6B33-42D4-9EC4-58BE7C5DD823}"/>
    <cellStyle name="Comma 5 2 2 2 3 2 4" xfId="3100" xr:uid="{00000000-0005-0000-0000-000035020000}"/>
    <cellStyle name="Comma 5 2 2 2 3 2 4 2" xfId="6605" xr:uid="{77FD6290-8CA7-4002-ACFC-864A6B187E31}"/>
    <cellStyle name="Comma 5 2 2 2 3 2 4 2 2" xfId="10109" xr:uid="{1D5E8B59-424A-455F-8F59-FCE11E11F1AD}"/>
    <cellStyle name="Comma 5 2 2 2 3 2 4 2 2 2" xfId="20621" xr:uid="{89B74D7A-C713-4986-89A6-7FFE49C81F4C}"/>
    <cellStyle name="Comma 5 2 2 2 3 2 4 2 2 2 2" xfId="31133" xr:uid="{F03B7D45-F0F6-4733-AE3E-4E08BEDC5E87}"/>
    <cellStyle name="Comma 5 2 2 2 3 2 4 2 3" xfId="17117" xr:uid="{D796B4D8-293A-4803-9CF7-259121F07981}"/>
    <cellStyle name="Comma 5 2 2 2 3 2 4 2 3 2" xfId="27629" xr:uid="{310C04F7-86DC-49F5-834F-DB22020FFEC4}"/>
    <cellStyle name="Comma 5 2 2 2 3 2 4 3" xfId="13613" xr:uid="{F6B68D23-7CC2-462D-A7EE-FCBC8FB7A156}"/>
    <cellStyle name="Comma 5 2 2 2 3 2 4 3 2" xfId="24125" xr:uid="{567B449E-5CF9-48F0-A2E8-60AB77D9DBB4}"/>
    <cellStyle name="Comma 5 2 2 2 3 2 5" xfId="4415" xr:uid="{4988AEE3-AA22-4DDD-BC73-51BF071C447D}"/>
    <cellStyle name="Comma 5 2 2 2 3 2 5 2" xfId="7919" xr:uid="{5D1DD8BA-6CCE-4584-AA37-39A172AA6F98}"/>
    <cellStyle name="Comma 5 2 2 2 3 2 5 2 2" xfId="18431" xr:uid="{7317F805-F44C-41BE-85BA-3C7D88114D9E}"/>
    <cellStyle name="Comma 5 2 2 2 3 2 5 2 2 2" xfId="28943" xr:uid="{DE24D308-A502-4AF8-AC71-BD0BEF2D682B}"/>
    <cellStyle name="Comma 5 2 2 2 3 2 5 3" xfId="14927" xr:uid="{34F1864A-23B3-4806-9B84-DB1B720C21C1}"/>
    <cellStyle name="Comma 5 2 2 2 3 2 5 3 2" xfId="25439" xr:uid="{A6D6F89E-CB78-4397-B2B6-F8B48442DAF6}"/>
    <cellStyle name="Comma 5 2 2 2 3 2 6" xfId="11423" xr:uid="{B8E8290F-77AE-42C9-8AB7-B0D774DEE6B5}"/>
    <cellStyle name="Comma 5 2 2 2 3 2 6 2" xfId="21935" xr:uid="{73CE6F2E-4A23-4429-BD49-46EC44ACFAF9}"/>
    <cellStyle name="Comma 5 2 2 2 3 3" xfId="1786" xr:uid="{00000000-0005-0000-0000-000064040000}"/>
    <cellStyle name="Comma 5 2 2 2 3 3 2" xfId="5291" xr:uid="{AE9584B3-207F-4283-B031-1297190C8A64}"/>
    <cellStyle name="Comma 5 2 2 2 3 3 2 2" xfId="8795" xr:uid="{4594A744-A9A1-4E7D-BB6F-0FBCA580AC4F}"/>
    <cellStyle name="Comma 5 2 2 2 3 3 2 2 2" xfId="19307" xr:uid="{0C3243CD-325B-4C18-A519-52B780316C24}"/>
    <cellStyle name="Comma 5 2 2 2 3 3 2 2 2 2" xfId="29819" xr:uid="{30FDCFFD-F3B1-4240-B44F-05D51E2E1183}"/>
    <cellStyle name="Comma 5 2 2 2 3 3 2 3" xfId="15803" xr:uid="{5D8CFD49-9695-417B-9683-DD31A81BF626}"/>
    <cellStyle name="Comma 5 2 2 2 3 3 2 3 2" xfId="26315" xr:uid="{950E61B4-EC09-4C5A-8E83-DE39815CA771}"/>
    <cellStyle name="Comma 5 2 2 2 3 3 3" xfId="12299" xr:uid="{07A8F42A-CA9D-4F0D-937B-24F8B63B6CB0}"/>
    <cellStyle name="Comma 5 2 2 2 3 3 3 2" xfId="22811" xr:uid="{37823156-D9E3-474D-9B93-B114EB787866}"/>
    <cellStyle name="Comma 5 2 2 2 3 4" xfId="3977" xr:uid="{300B0602-2FA2-46D8-8937-323EBF95483F}"/>
    <cellStyle name="Comma 5 2 2 2 3 4 2" xfId="7481" xr:uid="{820C58B1-F734-4E13-918C-1F60CC4DB232}"/>
    <cellStyle name="Comma 5 2 2 2 3 4 2 2" xfId="17993" xr:uid="{32D26A08-B2EC-4E7E-AF9A-F207BD61A3E3}"/>
    <cellStyle name="Comma 5 2 2 2 3 4 2 2 2" xfId="28505" xr:uid="{91867EFF-6D37-448F-A93F-4A4A9475B090}"/>
    <cellStyle name="Comma 5 2 2 2 3 4 3" xfId="14489" xr:uid="{C9C2E782-CA98-4734-B349-4DD6D1615243}"/>
    <cellStyle name="Comma 5 2 2 2 3 4 3 2" xfId="25001" xr:uid="{0C698CFB-B1CA-4EB4-88DB-2129C4F05D99}"/>
    <cellStyle name="Comma 5 2 2 2 3 5" xfId="10985" xr:uid="{B2F34AEC-C83B-472B-ACEF-2A06D309CD94}"/>
    <cellStyle name="Comma 5 2 2 2 3 5 2" xfId="21497" xr:uid="{2FEC906E-BE18-4971-A074-18FA960F69D0}"/>
    <cellStyle name="Comma 5 2 2 2 4" xfId="326" xr:uid="{00000000-0005-0000-0000-000065040000}"/>
    <cellStyle name="Comma 5 2 2 2 4 2" xfId="765" xr:uid="{00000000-0005-0000-0000-000066040000}"/>
    <cellStyle name="Comma 5 2 2 2 4 2 2" xfId="1203" xr:uid="{00000000-0005-0000-0000-000067040000}"/>
    <cellStyle name="Comma 5 2 2 2 4 2 2 2" xfId="2518" xr:uid="{00000000-0005-0000-0000-000068040000}"/>
    <cellStyle name="Comma 5 2 2 2 4 2 2 2 2" xfId="6023" xr:uid="{94E767F1-42C7-4A93-8120-F4EC67AF63F2}"/>
    <cellStyle name="Comma 5 2 2 2 4 2 2 2 2 2" xfId="9527" xr:uid="{2DAE9E7C-90D3-40C3-B30F-21A1B8BB2E61}"/>
    <cellStyle name="Comma 5 2 2 2 4 2 2 2 2 2 2" xfId="20039" xr:uid="{6B9FB22B-B55E-44F4-B170-5C7C1455FA64}"/>
    <cellStyle name="Comma 5 2 2 2 4 2 2 2 2 2 2 2" xfId="30551" xr:uid="{8CF5DD8C-987B-4DB1-A5BA-D562C8AF72A6}"/>
    <cellStyle name="Comma 5 2 2 2 4 2 2 2 2 3" xfId="16535" xr:uid="{1D167502-E2DE-4FE1-8BFB-602AD2B97035}"/>
    <cellStyle name="Comma 5 2 2 2 4 2 2 2 2 3 2" xfId="27047" xr:uid="{98833C35-1FCD-442E-8729-A5DE381A10F5}"/>
    <cellStyle name="Comma 5 2 2 2 4 2 2 2 3" xfId="13031" xr:uid="{88DE2AAF-0B97-49D8-8021-DD39CA01587F}"/>
    <cellStyle name="Comma 5 2 2 2 4 2 2 2 3 2" xfId="23543" xr:uid="{12C7CE59-1C26-41BB-A51F-B6194B21914D}"/>
    <cellStyle name="Comma 5 2 2 2 4 2 2 3" xfId="3394" xr:uid="{00000000-0005-0000-0000-000039020000}"/>
    <cellStyle name="Comma 5 2 2 2 4 2 2 3 2" xfId="6899" xr:uid="{077CBB58-43B6-4CCF-816A-53C2D8B79780}"/>
    <cellStyle name="Comma 5 2 2 2 4 2 2 3 2 2" xfId="10403" xr:uid="{5C4661B8-0AC5-40D6-87B2-27A6B385F3AE}"/>
    <cellStyle name="Comma 5 2 2 2 4 2 2 3 2 2 2" xfId="20915" xr:uid="{16CDF18A-79D1-40C6-B969-CABAB34F1EF3}"/>
    <cellStyle name="Comma 5 2 2 2 4 2 2 3 2 2 2 2" xfId="31427" xr:uid="{DFC60BE4-5CEC-4DF7-AAFA-EAC871B68A98}"/>
    <cellStyle name="Comma 5 2 2 2 4 2 2 3 2 3" xfId="17411" xr:uid="{906DC936-8216-4F63-8DE1-0B389795462C}"/>
    <cellStyle name="Comma 5 2 2 2 4 2 2 3 2 3 2" xfId="27923" xr:uid="{1DED8E56-55BD-48C6-AF86-AF89F9477EA6}"/>
    <cellStyle name="Comma 5 2 2 2 4 2 2 3 3" xfId="13907" xr:uid="{186E1321-8521-4D6F-A69B-86D75BEF1EE6}"/>
    <cellStyle name="Comma 5 2 2 2 4 2 2 3 3 2" xfId="24419" xr:uid="{076D936C-20FD-4103-8A45-26EEAEA2E90D}"/>
    <cellStyle name="Comma 5 2 2 2 4 2 2 4" xfId="4709" xr:uid="{DDE1EB5B-511D-46B7-8B68-D86E9EE52C4F}"/>
    <cellStyle name="Comma 5 2 2 2 4 2 2 4 2" xfId="8213" xr:uid="{472C3499-9C25-4007-B118-5BB7C03F852B}"/>
    <cellStyle name="Comma 5 2 2 2 4 2 2 4 2 2" xfId="18725" xr:uid="{74EEB2EA-BE14-4772-BF07-E332902FEFC2}"/>
    <cellStyle name="Comma 5 2 2 2 4 2 2 4 2 2 2" xfId="29237" xr:uid="{28831207-6C57-46FA-9062-9333D2031C3E}"/>
    <cellStyle name="Comma 5 2 2 2 4 2 2 4 3" xfId="15221" xr:uid="{2702C2F7-5E46-4D89-BDDC-41A57708A740}"/>
    <cellStyle name="Comma 5 2 2 2 4 2 2 4 3 2" xfId="25733" xr:uid="{A137CA8D-7BEF-480D-B07E-BCDC5036964E}"/>
    <cellStyle name="Comma 5 2 2 2 4 2 2 5" xfId="11717" xr:uid="{99D9643D-E255-4CD1-946A-BC0F19E6CB33}"/>
    <cellStyle name="Comma 5 2 2 2 4 2 2 5 2" xfId="22229" xr:uid="{227BBD8B-8E80-4A75-8ECE-1C6460310835}"/>
    <cellStyle name="Comma 5 2 2 2 4 2 3" xfId="2080" xr:uid="{00000000-0005-0000-0000-000069040000}"/>
    <cellStyle name="Comma 5 2 2 2 4 2 3 2" xfId="5585" xr:uid="{72916664-ABF8-429B-8FF9-37E2108049EF}"/>
    <cellStyle name="Comma 5 2 2 2 4 2 3 2 2" xfId="9089" xr:uid="{26076C39-BDC2-4B6F-80C7-683B27C21D1D}"/>
    <cellStyle name="Comma 5 2 2 2 4 2 3 2 2 2" xfId="19601" xr:uid="{440C8263-8C37-47FB-8445-0ADBFE24AD53}"/>
    <cellStyle name="Comma 5 2 2 2 4 2 3 2 2 2 2" xfId="30113" xr:uid="{7EEA4752-8316-4C3A-A3F7-914FCED42AF2}"/>
    <cellStyle name="Comma 5 2 2 2 4 2 3 2 3" xfId="16097" xr:uid="{52E0F868-A910-4D73-910C-B3ABA32D5072}"/>
    <cellStyle name="Comma 5 2 2 2 4 2 3 2 3 2" xfId="26609" xr:uid="{56D969B9-A073-4CC4-984B-B1BD14F138DB}"/>
    <cellStyle name="Comma 5 2 2 2 4 2 3 3" xfId="12593" xr:uid="{22D39A43-8CE0-40DC-BC2F-4630E7976D22}"/>
    <cellStyle name="Comma 5 2 2 2 4 2 3 3 2" xfId="23105" xr:uid="{92C9FFEA-95D5-4811-A630-1D75DA7DEB04}"/>
    <cellStyle name="Comma 5 2 2 2 4 2 4" xfId="2956" xr:uid="{00000000-0005-0000-0000-000038020000}"/>
    <cellStyle name="Comma 5 2 2 2 4 2 4 2" xfId="6461" xr:uid="{16D8AF1D-9CF2-4B25-89BB-D294AF9C0F4E}"/>
    <cellStyle name="Comma 5 2 2 2 4 2 4 2 2" xfId="9965" xr:uid="{F4CF83AF-AE3B-46B4-9E10-C4857750F927}"/>
    <cellStyle name="Comma 5 2 2 2 4 2 4 2 2 2" xfId="20477" xr:uid="{D7DC552C-35EF-4853-9282-CCFFB3FF9DA4}"/>
    <cellStyle name="Comma 5 2 2 2 4 2 4 2 2 2 2" xfId="30989" xr:uid="{18C705F0-EA6B-4885-85A6-8EFBBE1D0FA4}"/>
    <cellStyle name="Comma 5 2 2 2 4 2 4 2 3" xfId="16973" xr:uid="{A169ACCC-63FD-43E1-AB44-E4A3CE00B2F8}"/>
    <cellStyle name="Comma 5 2 2 2 4 2 4 2 3 2" xfId="27485" xr:uid="{6DC98D53-8CB6-45DE-B658-E743B6B9BD49}"/>
    <cellStyle name="Comma 5 2 2 2 4 2 4 3" xfId="13469" xr:uid="{E8055508-5804-491C-A862-4823666D3BF7}"/>
    <cellStyle name="Comma 5 2 2 2 4 2 4 3 2" xfId="23981" xr:uid="{3A2003BA-E392-4D89-95D1-D92AF43C6F63}"/>
    <cellStyle name="Comma 5 2 2 2 4 2 5" xfId="4271" xr:uid="{465C8F99-C69B-47E6-BDA9-D2427CD8F46F}"/>
    <cellStyle name="Comma 5 2 2 2 4 2 5 2" xfId="7775" xr:uid="{45BAD2F3-AE91-4AB7-AF01-4A3580830990}"/>
    <cellStyle name="Comma 5 2 2 2 4 2 5 2 2" xfId="18287" xr:uid="{7595CB1E-2D49-4BCC-9E90-6C7A9371A3D4}"/>
    <cellStyle name="Comma 5 2 2 2 4 2 5 2 2 2" xfId="28799" xr:uid="{BD5ED05E-8984-4654-B797-F25D2E49F89E}"/>
    <cellStyle name="Comma 5 2 2 2 4 2 5 3" xfId="14783" xr:uid="{AFB112F2-BCB0-4CEB-B30A-B676D056E82D}"/>
    <cellStyle name="Comma 5 2 2 2 4 2 5 3 2" xfId="25295" xr:uid="{6A4FAC8F-C976-479E-8F88-C015FE84A508}"/>
    <cellStyle name="Comma 5 2 2 2 4 2 6" xfId="11279" xr:uid="{E8A72F3F-92A2-4062-AC1A-F0365BA481BF}"/>
    <cellStyle name="Comma 5 2 2 2 4 2 6 2" xfId="21791" xr:uid="{E86F3CA1-A947-4E29-B502-5C4F18A34FDC}"/>
    <cellStyle name="Comma 5 2 2 2 4 3" xfId="1642" xr:uid="{00000000-0005-0000-0000-00006A040000}"/>
    <cellStyle name="Comma 5 2 2 2 4 3 2" xfId="5147" xr:uid="{097DB803-7341-4832-91A9-D9F2E9D85B24}"/>
    <cellStyle name="Comma 5 2 2 2 4 3 2 2" xfId="8651" xr:uid="{A179A809-5708-4027-8EB5-A551036A2290}"/>
    <cellStyle name="Comma 5 2 2 2 4 3 2 2 2" xfId="19163" xr:uid="{177D5946-4975-44FA-927A-88F04DC9B4D8}"/>
    <cellStyle name="Comma 5 2 2 2 4 3 2 2 2 2" xfId="29675" xr:uid="{960AAE2F-4BA3-4F64-AD8B-3B546A65AA05}"/>
    <cellStyle name="Comma 5 2 2 2 4 3 2 3" xfId="15659" xr:uid="{AB99EE94-9206-460D-B012-621380CF4B07}"/>
    <cellStyle name="Comma 5 2 2 2 4 3 2 3 2" xfId="26171" xr:uid="{F81F5865-F20D-4514-8FAD-948579CDF0F8}"/>
    <cellStyle name="Comma 5 2 2 2 4 3 3" xfId="12155" xr:uid="{3EC16105-AB8B-4CFE-914F-1F494E5DC4D2}"/>
    <cellStyle name="Comma 5 2 2 2 4 3 3 2" xfId="22667" xr:uid="{7EB41655-2D70-4BA6-BEC3-52E902D8B01A}"/>
    <cellStyle name="Comma 5 2 2 2 4 4" xfId="3833" xr:uid="{34FA88E0-A14C-498C-B3C1-BBA3E0C8F225}"/>
    <cellStyle name="Comma 5 2 2 2 4 4 2" xfId="7337" xr:uid="{AD218C0C-00BB-467F-A868-C4326B5FD3A8}"/>
    <cellStyle name="Comma 5 2 2 2 4 4 2 2" xfId="17849" xr:uid="{4C0213C0-068D-4B84-8994-EB9A28213A4E}"/>
    <cellStyle name="Comma 5 2 2 2 4 4 2 2 2" xfId="28361" xr:uid="{4BD7B0BD-6BE4-4CEA-96E9-02DB26AD3ECA}"/>
    <cellStyle name="Comma 5 2 2 2 4 4 3" xfId="14345" xr:uid="{DC28A2B5-3721-44EA-8212-A2D98C7CD32C}"/>
    <cellStyle name="Comma 5 2 2 2 4 4 3 2" xfId="24857" xr:uid="{821452A8-7DEB-43C1-B074-2B52CE04C7DB}"/>
    <cellStyle name="Comma 5 2 2 2 4 5" xfId="10841" xr:uid="{12405B87-5BD2-4137-B21C-D88D73E9B8B6}"/>
    <cellStyle name="Comma 5 2 2 2 4 5 2" xfId="21353" xr:uid="{DF0FE492-255B-4105-8EE5-95E20354023E}"/>
    <cellStyle name="Comma 5 2 2 2 5" xfId="621" xr:uid="{00000000-0005-0000-0000-00006B040000}"/>
    <cellStyle name="Comma 5 2 2 2 5 2" xfId="1059" xr:uid="{00000000-0005-0000-0000-00006C040000}"/>
    <cellStyle name="Comma 5 2 2 2 5 2 2" xfId="2374" xr:uid="{00000000-0005-0000-0000-00006D040000}"/>
    <cellStyle name="Comma 5 2 2 2 5 2 2 2" xfId="5879" xr:uid="{5B166608-75A6-4265-B139-E0605F1E618F}"/>
    <cellStyle name="Comma 5 2 2 2 5 2 2 2 2" xfId="9383" xr:uid="{E488AF97-B56E-4BC1-BCE0-094FDB4DAF5C}"/>
    <cellStyle name="Comma 5 2 2 2 5 2 2 2 2 2" xfId="19895" xr:uid="{F07CC305-0098-4678-B8AA-6739720B6BC1}"/>
    <cellStyle name="Comma 5 2 2 2 5 2 2 2 2 2 2" xfId="30407" xr:uid="{4D615735-40E3-4C27-885D-86136C4B798D}"/>
    <cellStyle name="Comma 5 2 2 2 5 2 2 2 3" xfId="16391" xr:uid="{7823F09C-A594-482D-81F4-7EC5EB84C4C2}"/>
    <cellStyle name="Comma 5 2 2 2 5 2 2 2 3 2" xfId="26903" xr:uid="{2AA0978E-D64F-4A79-BDB9-DD02E7BA98A0}"/>
    <cellStyle name="Comma 5 2 2 2 5 2 2 3" xfId="12887" xr:uid="{B5331A3D-55A6-4281-A11B-855A9AA1C751}"/>
    <cellStyle name="Comma 5 2 2 2 5 2 2 3 2" xfId="23399" xr:uid="{807D5045-C4EE-43E3-A05D-81334F4E0B69}"/>
    <cellStyle name="Comma 5 2 2 2 5 2 3" xfId="3250" xr:uid="{00000000-0005-0000-0000-00003B020000}"/>
    <cellStyle name="Comma 5 2 2 2 5 2 3 2" xfId="6755" xr:uid="{B990CC1E-0ED1-4ADF-98EE-46C3A1CE4796}"/>
    <cellStyle name="Comma 5 2 2 2 5 2 3 2 2" xfId="10259" xr:uid="{43D09D40-AFF5-4B9E-BBA1-852929581298}"/>
    <cellStyle name="Comma 5 2 2 2 5 2 3 2 2 2" xfId="20771" xr:uid="{90FEC496-2F01-4427-824B-8B5F661F3B16}"/>
    <cellStyle name="Comma 5 2 2 2 5 2 3 2 2 2 2" xfId="31283" xr:uid="{9D6552B5-A2DA-4979-A89B-BA326B60477C}"/>
    <cellStyle name="Comma 5 2 2 2 5 2 3 2 3" xfId="17267" xr:uid="{F82F7254-BD19-476C-BF27-25E28FEFD226}"/>
    <cellStyle name="Comma 5 2 2 2 5 2 3 2 3 2" xfId="27779" xr:uid="{FEC5892A-F543-4A4A-9E9C-FD14755BF180}"/>
    <cellStyle name="Comma 5 2 2 2 5 2 3 3" xfId="13763" xr:uid="{90E1F013-7E91-4935-9C1B-5600E269E2B2}"/>
    <cellStyle name="Comma 5 2 2 2 5 2 3 3 2" xfId="24275" xr:uid="{F64E4FEF-700D-40E2-B302-58452D2F007B}"/>
    <cellStyle name="Comma 5 2 2 2 5 2 4" xfId="4565" xr:uid="{45F995C4-0307-4800-8BF7-2C91BD4C8E0D}"/>
    <cellStyle name="Comma 5 2 2 2 5 2 4 2" xfId="8069" xr:uid="{CE7E441F-EA47-4C89-BD17-05AEDA7D7057}"/>
    <cellStyle name="Comma 5 2 2 2 5 2 4 2 2" xfId="18581" xr:uid="{E36E9A15-9204-4D69-9F27-C851B6DA5752}"/>
    <cellStyle name="Comma 5 2 2 2 5 2 4 2 2 2" xfId="29093" xr:uid="{D4EE1BA0-11BB-446E-ADD6-610C5E984360}"/>
    <cellStyle name="Comma 5 2 2 2 5 2 4 3" xfId="15077" xr:uid="{E962AF5F-54A0-4872-8D53-03BBE48EE4CC}"/>
    <cellStyle name="Comma 5 2 2 2 5 2 4 3 2" xfId="25589" xr:uid="{25D0F46B-AC7C-4289-9927-D20B690ED4D7}"/>
    <cellStyle name="Comma 5 2 2 2 5 2 5" xfId="11573" xr:uid="{46CE19DC-D497-4E89-A7B8-FC80434ADD70}"/>
    <cellStyle name="Comma 5 2 2 2 5 2 5 2" xfId="22085" xr:uid="{A2B4CE5D-4B62-4160-A4A4-23BDF61C3192}"/>
    <cellStyle name="Comma 5 2 2 2 5 3" xfId="1936" xr:uid="{00000000-0005-0000-0000-00006E040000}"/>
    <cellStyle name="Comma 5 2 2 2 5 3 2" xfId="5441" xr:uid="{F91FB894-1D08-4C51-A836-E2743DB3B3A6}"/>
    <cellStyle name="Comma 5 2 2 2 5 3 2 2" xfId="8945" xr:uid="{70A3A60E-71DC-4396-BD9F-95F220FBC7A5}"/>
    <cellStyle name="Comma 5 2 2 2 5 3 2 2 2" xfId="19457" xr:uid="{5C34DE44-D371-4DE3-9FCD-3793A8B5CC3C}"/>
    <cellStyle name="Comma 5 2 2 2 5 3 2 2 2 2" xfId="29969" xr:uid="{4B57573F-0169-4401-8DCA-B8394E428CA9}"/>
    <cellStyle name="Comma 5 2 2 2 5 3 2 3" xfId="15953" xr:uid="{D5626A60-F3E3-4575-A5B7-F2A8455C8027}"/>
    <cellStyle name="Comma 5 2 2 2 5 3 2 3 2" xfId="26465" xr:uid="{BEBB1341-3AA5-4141-B324-9B0F0AEFA3F4}"/>
    <cellStyle name="Comma 5 2 2 2 5 3 3" xfId="12449" xr:uid="{B3C08E56-3A07-4609-9779-945FC789A016}"/>
    <cellStyle name="Comma 5 2 2 2 5 3 3 2" xfId="22961" xr:uid="{E3F08E07-075E-406F-99AC-F30AFFF5853A}"/>
    <cellStyle name="Comma 5 2 2 2 5 4" xfId="2812" xr:uid="{00000000-0005-0000-0000-00003A020000}"/>
    <cellStyle name="Comma 5 2 2 2 5 4 2" xfId="6317" xr:uid="{198CDE5B-E3CC-4EA3-81BA-998FC417C800}"/>
    <cellStyle name="Comma 5 2 2 2 5 4 2 2" xfId="9821" xr:uid="{A9460EF9-56F7-48D0-8ABC-65E4BBFC51BF}"/>
    <cellStyle name="Comma 5 2 2 2 5 4 2 2 2" xfId="20333" xr:uid="{7D767C05-F065-4C08-B516-BC2925076AED}"/>
    <cellStyle name="Comma 5 2 2 2 5 4 2 2 2 2" xfId="30845" xr:uid="{D8CF0795-EB6A-4633-B676-1BDABB19A1B9}"/>
    <cellStyle name="Comma 5 2 2 2 5 4 2 3" xfId="16829" xr:uid="{8F376DCB-F38D-4C27-9912-FA97D63FCB8C}"/>
    <cellStyle name="Comma 5 2 2 2 5 4 2 3 2" xfId="27341" xr:uid="{11CEEB06-C75C-43F3-A61D-656047624A87}"/>
    <cellStyle name="Comma 5 2 2 2 5 4 3" xfId="13325" xr:uid="{2E21FAB9-D097-498A-8AE0-F80184A12CBE}"/>
    <cellStyle name="Comma 5 2 2 2 5 4 3 2" xfId="23837" xr:uid="{7935AF67-B7E3-4135-8B4E-CB82294776AC}"/>
    <cellStyle name="Comma 5 2 2 2 5 5" xfId="4127" xr:uid="{391D5F61-42C7-45D7-B724-786B1E429FF2}"/>
    <cellStyle name="Comma 5 2 2 2 5 5 2" xfId="7631" xr:uid="{B5FDA9D8-BC71-4DE8-97AB-CC8C31A77481}"/>
    <cellStyle name="Comma 5 2 2 2 5 5 2 2" xfId="18143" xr:uid="{C827A21D-81C6-4781-BE68-B19F6D35103F}"/>
    <cellStyle name="Comma 5 2 2 2 5 5 2 2 2" xfId="28655" xr:uid="{BA85C8B3-18E3-434E-9B86-F1C0CF3A830F}"/>
    <cellStyle name="Comma 5 2 2 2 5 5 3" xfId="14639" xr:uid="{2280FC82-8E95-4661-9AB6-6945DA92649E}"/>
    <cellStyle name="Comma 5 2 2 2 5 5 3 2" xfId="25151" xr:uid="{5057A55E-5F14-4D7B-BF62-EDB3E1E6C797}"/>
    <cellStyle name="Comma 5 2 2 2 5 6" xfId="11135" xr:uid="{C0C72F42-94C4-47A7-9345-BDBB1A0B7078}"/>
    <cellStyle name="Comma 5 2 2 2 5 6 2" xfId="21647" xr:uid="{F8451265-5A3B-4F2E-BA02-4DC145E7D216}"/>
    <cellStyle name="Comma 5 2 2 2 6" xfId="1498" xr:uid="{00000000-0005-0000-0000-00006F040000}"/>
    <cellStyle name="Comma 5 2 2 2 6 2" xfId="5003" xr:uid="{37353AC8-F239-4ED5-BB4B-6056D6850FA5}"/>
    <cellStyle name="Comma 5 2 2 2 6 2 2" xfId="8507" xr:uid="{AEEBE68A-C190-4925-A338-23A054A41DAD}"/>
    <cellStyle name="Comma 5 2 2 2 6 2 2 2" xfId="19019" xr:uid="{BE84B4C9-FD98-4AF1-8C1B-62EBD5E86BB2}"/>
    <cellStyle name="Comma 5 2 2 2 6 2 2 2 2" xfId="29531" xr:uid="{DA267AB5-2333-482F-98D3-C8B13EC22252}"/>
    <cellStyle name="Comma 5 2 2 2 6 2 3" xfId="15515" xr:uid="{25A21877-A776-4B3D-9EFA-1D2125535B59}"/>
    <cellStyle name="Comma 5 2 2 2 6 2 3 2" xfId="26027" xr:uid="{BF341660-7A03-4A7C-BDE2-5278CF66F99A}"/>
    <cellStyle name="Comma 5 2 2 2 6 3" xfId="12011" xr:uid="{20D7D9D1-5B33-427B-AFDA-B34573A97F6A}"/>
    <cellStyle name="Comma 5 2 2 2 6 3 2" xfId="22523" xr:uid="{2F0983DE-DA30-43FB-AF43-59A6C997F1AB}"/>
    <cellStyle name="Comma 5 2 2 2 7" xfId="3689" xr:uid="{35B45481-10CB-4396-B481-9453475A88A4}"/>
    <cellStyle name="Comma 5 2 2 2 7 2" xfId="7193" xr:uid="{2AB2E843-3F4C-45C1-B35E-CB2037C4D117}"/>
    <cellStyle name="Comma 5 2 2 2 7 2 2" xfId="17705" xr:uid="{D0A1D79A-A718-4D06-98A3-F0252BF22775}"/>
    <cellStyle name="Comma 5 2 2 2 7 2 2 2" xfId="28217" xr:uid="{73B44EF8-8068-4E12-A722-6BFC2705D440}"/>
    <cellStyle name="Comma 5 2 2 2 7 3" xfId="14201" xr:uid="{93E8E2DF-EADE-4304-AAFF-A9F14E514138}"/>
    <cellStyle name="Comma 5 2 2 2 7 3 2" xfId="24713" xr:uid="{236368B2-6EA9-42C5-A6DC-21096A532D5C}"/>
    <cellStyle name="Comma 5 2 2 2 8" xfId="10697" xr:uid="{3DC719C7-99CF-4CE4-9359-743E5D35F2C0}"/>
    <cellStyle name="Comma 5 2 2 2 8 2" xfId="21209" xr:uid="{17C9E0BA-9C35-4F74-9B64-2B2455C8CD87}"/>
    <cellStyle name="Comma 5 2 2 3" xfId="222" xr:uid="{00000000-0005-0000-0000-000070040000}"/>
    <cellStyle name="Comma 5 2 2 3 2" xfId="510" xr:uid="{00000000-0005-0000-0000-000071040000}"/>
    <cellStyle name="Comma 5 2 2 3 2 2" xfId="949" xr:uid="{00000000-0005-0000-0000-000072040000}"/>
    <cellStyle name="Comma 5 2 2 3 2 2 2" xfId="1387" xr:uid="{00000000-0005-0000-0000-000073040000}"/>
    <cellStyle name="Comma 5 2 2 3 2 2 2 2" xfId="2702" xr:uid="{00000000-0005-0000-0000-000074040000}"/>
    <cellStyle name="Comma 5 2 2 3 2 2 2 2 2" xfId="6207" xr:uid="{A793201A-FA4A-4F4C-8285-6892EA7B90C2}"/>
    <cellStyle name="Comma 5 2 2 3 2 2 2 2 2 2" xfId="9711" xr:uid="{293F6DA9-B984-45A5-B234-D93A0FB17F35}"/>
    <cellStyle name="Comma 5 2 2 3 2 2 2 2 2 2 2" xfId="20223" xr:uid="{00450690-7D08-4D09-9E5F-F6D0D18EC634}"/>
    <cellStyle name="Comma 5 2 2 3 2 2 2 2 2 2 2 2" xfId="30735" xr:uid="{A5B8C9E8-0833-40DB-9BB5-B541F85EACB0}"/>
    <cellStyle name="Comma 5 2 2 3 2 2 2 2 2 3" xfId="16719" xr:uid="{38ECEDC8-4568-4781-9297-16B901DE4EA2}"/>
    <cellStyle name="Comma 5 2 2 3 2 2 2 2 2 3 2" xfId="27231" xr:uid="{57C1F6AD-3613-46DC-A2F1-0439891683BE}"/>
    <cellStyle name="Comma 5 2 2 3 2 2 2 2 3" xfId="13215" xr:uid="{8FE18B5D-DAA3-4A02-9D1C-3C404445E45C}"/>
    <cellStyle name="Comma 5 2 2 3 2 2 2 2 3 2" xfId="23727" xr:uid="{8919C618-67B6-4E3E-9857-ADA2170DCD46}"/>
    <cellStyle name="Comma 5 2 2 3 2 2 2 3" xfId="3578" xr:uid="{00000000-0005-0000-0000-00003F020000}"/>
    <cellStyle name="Comma 5 2 2 3 2 2 2 3 2" xfId="7083" xr:uid="{D496E5E8-3EB0-4DA0-9CC9-E83AD2C5D311}"/>
    <cellStyle name="Comma 5 2 2 3 2 2 2 3 2 2" xfId="10587" xr:uid="{AD0AC2C6-7251-44C4-9CF3-E5346E3097D6}"/>
    <cellStyle name="Comma 5 2 2 3 2 2 2 3 2 2 2" xfId="21099" xr:uid="{3ED24F12-9D16-4CBF-A53E-06057289A3B0}"/>
    <cellStyle name="Comma 5 2 2 3 2 2 2 3 2 2 2 2" xfId="31611" xr:uid="{DBD028F9-9138-4A28-A778-D7557C3151F5}"/>
    <cellStyle name="Comma 5 2 2 3 2 2 2 3 2 3" xfId="17595" xr:uid="{E363ED23-E6E5-4AD2-9811-9F4F14B54D28}"/>
    <cellStyle name="Comma 5 2 2 3 2 2 2 3 2 3 2" xfId="28107" xr:uid="{4A6DF43A-BFB7-4BF7-BA5D-99A5D8D5F7C2}"/>
    <cellStyle name="Comma 5 2 2 3 2 2 2 3 3" xfId="14091" xr:uid="{7E97166A-F805-4381-8461-7B4AF0E6E7AA}"/>
    <cellStyle name="Comma 5 2 2 3 2 2 2 3 3 2" xfId="24603" xr:uid="{4D5ADC29-5512-470C-98D7-F58AB98D49A6}"/>
    <cellStyle name="Comma 5 2 2 3 2 2 2 4" xfId="4893" xr:uid="{56E2B397-2AF2-4E1B-9C66-750BEC53762E}"/>
    <cellStyle name="Comma 5 2 2 3 2 2 2 4 2" xfId="8397" xr:uid="{9AE0124A-B5E0-4953-AF9E-910E3ACA9005}"/>
    <cellStyle name="Comma 5 2 2 3 2 2 2 4 2 2" xfId="18909" xr:uid="{EB6DB66E-5F10-43C3-A411-74605BD82F35}"/>
    <cellStyle name="Comma 5 2 2 3 2 2 2 4 2 2 2" xfId="29421" xr:uid="{5716DF0C-C803-4BF1-B512-01C4B28E9A80}"/>
    <cellStyle name="Comma 5 2 2 3 2 2 2 4 3" xfId="15405" xr:uid="{06800C5E-D289-47CF-9A52-E2C85E96D848}"/>
    <cellStyle name="Comma 5 2 2 3 2 2 2 4 3 2" xfId="25917" xr:uid="{BA467998-E438-4AB8-8CE9-3D9433051B61}"/>
    <cellStyle name="Comma 5 2 2 3 2 2 2 5" xfId="11901" xr:uid="{362DE8ED-8B85-4C0A-8345-04F231E420D8}"/>
    <cellStyle name="Comma 5 2 2 3 2 2 2 5 2" xfId="22413" xr:uid="{A93EA2A3-902F-42A7-AA4B-3438802B46B5}"/>
    <cellStyle name="Comma 5 2 2 3 2 2 3" xfId="2264" xr:uid="{00000000-0005-0000-0000-000075040000}"/>
    <cellStyle name="Comma 5 2 2 3 2 2 3 2" xfId="5769" xr:uid="{2F875D12-4341-463E-B89A-9FA29D644370}"/>
    <cellStyle name="Comma 5 2 2 3 2 2 3 2 2" xfId="9273" xr:uid="{0B0B86E4-F022-40DB-996D-3ED4A9E8BC58}"/>
    <cellStyle name="Comma 5 2 2 3 2 2 3 2 2 2" xfId="19785" xr:uid="{FAF418F8-21D6-4446-81C0-02EEB367BD2C}"/>
    <cellStyle name="Comma 5 2 2 3 2 2 3 2 2 2 2" xfId="30297" xr:uid="{51204570-4C8F-4A32-95F9-249AEBE694AC}"/>
    <cellStyle name="Comma 5 2 2 3 2 2 3 2 3" xfId="16281" xr:uid="{A571E00D-1A59-4893-9B67-8707B59D9263}"/>
    <cellStyle name="Comma 5 2 2 3 2 2 3 2 3 2" xfId="26793" xr:uid="{B4C0D55E-744F-459B-B743-D6EB087D9861}"/>
    <cellStyle name="Comma 5 2 2 3 2 2 3 3" xfId="12777" xr:uid="{12556B65-1589-4FD2-B57F-0A740F36BB3B}"/>
    <cellStyle name="Comma 5 2 2 3 2 2 3 3 2" xfId="23289" xr:uid="{5EDBD3AF-3D37-4567-BF74-44624F2861B6}"/>
    <cellStyle name="Comma 5 2 2 3 2 2 4" xfId="3140" xr:uid="{00000000-0005-0000-0000-00003E020000}"/>
    <cellStyle name="Comma 5 2 2 3 2 2 4 2" xfId="6645" xr:uid="{1662505C-66FC-412B-B40A-BD05791DCBE3}"/>
    <cellStyle name="Comma 5 2 2 3 2 2 4 2 2" xfId="10149" xr:uid="{ACDD7F69-2E52-4CAE-9FA2-1979793E890B}"/>
    <cellStyle name="Comma 5 2 2 3 2 2 4 2 2 2" xfId="20661" xr:uid="{D2FB8D13-F7B1-4712-AD0B-28CCF9E85585}"/>
    <cellStyle name="Comma 5 2 2 3 2 2 4 2 2 2 2" xfId="31173" xr:uid="{CF606C77-6F8F-44DA-9DF8-9AB0CD122ECB}"/>
    <cellStyle name="Comma 5 2 2 3 2 2 4 2 3" xfId="17157" xr:uid="{C0DC7902-FD8D-4FB1-A4DF-D6FBF5A7A501}"/>
    <cellStyle name="Comma 5 2 2 3 2 2 4 2 3 2" xfId="27669" xr:uid="{A6BEE23C-21E0-4F11-8E77-D229EAFCE008}"/>
    <cellStyle name="Comma 5 2 2 3 2 2 4 3" xfId="13653" xr:uid="{445A7053-718B-4DBA-A138-4431675C34F0}"/>
    <cellStyle name="Comma 5 2 2 3 2 2 4 3 2" xfId="24165" xr:uid="{4A83F417-717E-4B6D-99D4-A8A3846A9610}"/>
    <cellStyle name="Comma 5 2 2 3 2 2 5" xfId="4455" xr:uid="{BB5041F3-3EF9-4A95-B7B6-5C454142B2FB}"/>
    <cellStyle name="Comma 5 2 2 3 2 2 5 2" xfId="7959" xr:uid="{F9658ED6-DFD6-4666-974B-3552A244E64E}"/>
    <cellStyle name="Comma 5 2 2 3 2 2 5 2 2" xfId="18471" xr:uid="{9F331D47-87AE-48CF-803D-94ADCCF83B59}"/>
    <cellStyle name="Comma 5 2 2 3 2 2 5 2 2 2" xfId="28983" xr:uid="{562ED9D2-628C-41BD-8E26-73141B8C38E9}"/>
    <cellStyle name="Comma 5 2 2 3 2 2 5 3" xfId="14967" xr:uid="{9AACCBCC-D37F-4C2F-8A79-8088CF665AAA}"/>
    <cellStyle name="Comma 5 2 2 3 2 2 5 3 2" xfId="25479" xr:uid="{8676B426-1F2B-40A1-BD86-52E2481FCC47}"/>
    <cellStyle name="Comma 5 2 2 3 2 2 6" xfId="11463" xr:uid="{D052DCAD-5BA4-488F-A9C6-2CFBD2B46B14}"/>
    <cellStyle name="Comma 5 2 2 3 2 2 6 2" xfId="21975" xr:uid="{53B369D7-0C17-4394-A249-F9CC39FB1FCD}"/>
    <cellStyle name="Comma 5 2 2 3 2 3" xfId="1826" xr:uid="{00000000-0005-0000-0000-000076040000}"/>
    <cellStyle name="Comma 5 2 2 3 2 3 2" xfId="5331" xr:uid="{F99B954C-6D23-42B0-8FA1-7043FC17B7A2}"/>
    <cellStyle name="Comma 5 2 2 3 2 3 2 2" xfId="8835" xr:uid="{D76DC213-E251-402F-91BE-64A5513D6F12}"/>
    <cellStyle name="Comma 5 2 2 3 2 3 2 2 2" xfId="19347" xr:uid="{B50347C0-6715-405D-BE9C-0C62B45EB768}"/>
    <cellStyle name="Comma 5 2 2 3 2 3 2 2 2 2" xfId="29859" xr:uid="{7A98727B-1FE9-469F-A663-A92E90C23743}"/>
    <cellStyle name="Comma 5 2 2 3 2 3 2 3" xfId="15843" xr:uid="{EE06E0CD-E1FB-4DBD-A4DA-51A667AC6854}"/>
    <cellStyle name="Comma 5 2 2 3 2 3 2 3 2" xfId="26355" xr:uid="{1B7AEE63-CFF1-418C-8E3F-FD5D047CBA69}"/>
    <cellStyle name="Comma 5 2 2 3 2 3 3" xfId="12339" xr:uid="{D1DA0CFE-BA4F-41FE-939F-AC26A6140792}"/>
    <cellStyle name="Comma 5 2 2 3 2 3 3 2" xfId="22851" xr:uid="{3840EA6E-643A-423E-B1CB-F6D3910685DC}"/>
    <cellStyle name="Comma 5 2 2 3 2 4" xfId="4017" xr:uid="{269E777E-D925-410D-AEB5-C95167FEF890}"/>
    <cellStyle name="Comma 5 2 2 3 2 4 2" xfId="7521" xr:uid="{47CE65D6-3492-46A1-8562-E53BB0D7EC32}"/>
    <cellStyle name="Comma 5 2 2 3 2 4 2 2" xfId="18033" xr:uid="{A1F5CDD6-3BE5-4E95-AEF4-2CC1B1C47960}"/>
    <cellStyle name="Comma 5 2 2 3 2 4 2 2 2" xfId="28545" xr:uid="{F2F837D0-F0AC-4DE9-B6A6-D4CA0AB69637}"/>
    <cellStyle name="Comma 5 2 2 3 2 4 3" xfId="14529" xr:uid="{9332AE38-E1C5-48FF-BE8A-7F579C41022E}"/>
    <cellStyle name="Comma 5 2 2 3 2 4 3 2" xfId="25041" xr:uid="{806D1D24-6D10-4FE4-AE9D-F347922BBB9B}"/>
    <cellStyle name="Comma 5 2 2 3 2 5" xfId="11025" xr:uid="{0A7B923A-357E-475F-BD40-707CD6B32229}"/>
    <cellStyle name="Comma 5 2 2 3 2 5 2" xfId="21537" xr:uid="{3FCC00BD-F638-4FE3-B837-B101688407A7}"/>
    <cellStyle name="Comma 5 2 2 3 3" xfId="366" xr:uid="{00000000-0005-0000-0000-000077040000}"/>
    <cellStyle name="Comma 5 2 2 3 3 2" xfId="805" xr:uid="{00000000-0005-0000-0000-000078040000}"/>
    <cellStyle name="Comma 5 2 2 3 3 2 2" xfId="1243" xr:uid="{00000000-0005-0000-0000-000079040000}"/>
    <cellStyle name="Comma 5 2 2 3 3 2 2 2" xfId="2558" xr:uid="{00000000-0005-0000-0000-00007A040000}"/>
    <cellStyle name="Comma 5 2 2 3 3 2 2 2 2" xfId="6063" xr:uid="{795AEE0E-1915-4108-B88D-9F57E11AA354}"/>
    <cellStyle name="Comma 5 2 2 3 3 2 2 2 2 2" xfId="9567" xr:uid="{7897D75D-81FF-40B2-AEBA-D61F5E27DF66}"/>
    <cellStyle name="Comma 5 2 2 3 3 2 2 2 2 2 2" xfId="20079" xr:uid="{49F9A7FF-E60C-40B2-BB49-81213961269D}"/>
    <cellStyle name="Comma 5 2 2 3 3 2 2 2 2 2 2 2" xfId="30591" xr:uid="{76516C66-6DA3-4D1C-8E41-B13CAA7465D7}"/>
    <cellStyle name="Comma 5 2 2 3 3 2 2 2 2 3" xfId="16575" xr:uid="{C5B6B7F8-9C43-4ABE-AB4C-C03421C3CBA4}"/>
    <cellStyle name="Comma 5 2 2 3 3 2 2 2 2 3 2" xfId="27087" xr:uid="{AAA087EA-3478-4DBA-AF2F-DDD67010697B}"/>
    <cellStyle name="Comma 5 2 2 3 3 2 2 2 3" xfId="13071" xr:uid="{E30EC5D6-F23B-456F-919D-6F075C6CCFF0}"/>
    <cellStyle name="Comma 5 2 2 3 3 2 2 2 3 2" xfId="23583" xr:uid="{CEF25982-2792-415C-8B09-56AD284EB5FC}"/>
    <cellStyle name="Comma 5 2 2 3 3 2 2 3" xfId="3434" xr:uid="{00000000-0005-0000-0000-000042020000}"/>
    <cellStyle name="Comma 5 2 2 3 3 2 2 3 2" xfId="6939" xr:uid="{47366C55-F4D6-47B1-B707-84E2DD744BA5}"/>
    <cellStyle name="Comma 5 2 2 3 3 2 2 3 2 2" xfId="10443" xr:uid="{9094A86D-1B4B-4E30-B98F-02B57397DB0F}"/>
    <cellStyle name="Comma 5 2 2 3 3 2 2 3 2 2 2" xfId="20955" xr:uid="{298CABD0-A87E-46CA-B8B0-392496D36AD6}"/>
    <cellStyle name="Comma 5 2 2 3 3 2 2 3 2 2 2 2" xfId="31467" xr:uid="{9D9CA253-5B8F-4E0E-A8E8-A485C71F08B0}"/>
    <cellStyle name="Comma 5 2 2 3 3 2 2 3 2 3" xfId="17451" xr:uid="{2FA5A67D-28AC-4873-9DA2-8FF6033C20C0}"/>
    <cellStyle name="Comma 5 2 2 3 3 2 2 3 2 3 2" xfId="27963" xr:uid="{2CD86A5F-D87B-414E-93BA-5E2367F97F2E}"/>
    <cellStyle name="Comma 5 2 2 3 3 2 2 3 3" xfId="13947" xr:uid="{28BD76E0-921C-4804-AA16-2335BB12F22F}"/>
    <cellStyle name="Comma 5 2 2 3 3 2 2 3 3 2" xfId="24459" xr:uid="{B0774323-3FC2-44D6-9BBF-D7C441D12877}"/>
    <cellStyle name="Comma 5 2 2 3 3 2 2 4" xfId="4749" xr:uid="{29347D77-75DE-4202-B31A-2C80B10D1EA9}"/>
    <cellStyle name="Comma 5 2 2 3 3 2 2 4 2" xfId="8253" xr:uid="{69F70E5F-F93F-4758-8579-B03EAD42282A}"/>
    <cellStyle name="Comma 5 2 2 3 3 2 2 4 2 2" xfId="18765" xr:uid="{BFE7A057-DB8E-4F05-8988-89CE409DFBC9}"/>
    <cellStyle name="Comma 5 2 2 3 3 2 2 4 2 2 2" xfId="29277" xr:uid="{2BA8CBC6-D9D2-4727-86C6-2F00FD6933E1}"/>
    <cellStyle name="Comma 5 2 2 3 3 2 2 4 3" xfId="15261" xr:uid="{59148A3F-51EA-423D-B1F5-8E04A1697B7F}"/>
    <cellStyle name="Comma 5 2 2 3 3 2 2 4 3 2" xfId="25773" xr:uid="{A811AEBF-01C9-410E-83AF-711F4B9C698D}"/>
    <cellStyle name="Comma 5 2 2 3 3 2 2 5" xfId="11757" xr:uid="{D729A173-1EC5-4567-B9E3-C515AAD4AD84}"/>
    <cellStyle name="Comma 5 2 2 3 3 2 2 5 2" xfId="22269" xr:uid="{590719A9-801D-48DA-82E2-B9DD5C1C623F}"/>
    <cellStyle name="Comma 5 2 2 3 3 2 3" xfId="2120" xr:uid="{00000000-0005-0000-0000-00007B040000}"/>
    <cellStyle name="Comma 5 2 2 3 3 2 3 2" xfId="5625" xr:uid="{655BA7A8-BB2D-4980-88B3-E4B499EE8592}"/>
    <cellStyle name="Comma 5 2 2 3 3 2 3 2 2" xfId="9129" xr:uid="{A5FC4641-8A19-4C4C-9766-E38580FB9E28}"/>
    <cellStyle name="Comma 5 2 2 3 3 2 3 2 2 2" xfId="19641" xr:uid="{8ADD4E8D-C74A-4754-8DC1-8462F5E52B11}"/>
    <cellStyle name="Comma 5 2 2 3 3 2 3 2 2 2 2" xfId="30153" xr:uid="{036D5942-BC3D-47D7-B3A9-D7D1D2B40BA1}"/>
    <cellStyle name="Comma 5 2 2 3 3 2 3 2 3" xfId="16137" xr:uid="{F55FAA29-AFAF-4AC8-97F2-FB6CE3D2B621}"/>
    <cellStyle name="Comma 5 2 2 3 3 2 3 2 3 2" xfId="26649" xr:uid="{4A1FF821-473B-4E0F-A7E7-7D33E244FC8B}"/>
    <cellStyle name="Comma 5 2 2 3 3 2 3 3" xfId="12633" xr:uid="{37A4B30A-475B-4150-B917-4B12A747EA0B}"/>
    <cellStyle name="Comma 5 2 2 3 3 2 3 3 2" xfId="23145" xr:uid="{DAEFA888-F57E-4DBC-B7E1-3B37D42C51F7}"/>
    <cellStyle name="Comma 5 2 2 3 3 2 4" xfId="2996" xr:uid="{00000000-0005-0000-0000-000041020000}"/>
    <cellStyle name="Comma 5 2 2 3 3 2 4 2" xfId="6501" xr:uid="{2B0EA368-DA93-43C2-8960-857273CA808E}"/>
    <cellStyle name="Comma 5 2 2 3 3 2 4 2 2" xfId="10005" xr:uid="{29917A52-E061-4884-8ED8-497820BFAE9A}"/>
    <cellStyle name="Comma 5 2 2 3 3 2 4 2 2 2" xfId="20517" xr:uid="{817D7E05-86F9-4DCA-8D1B-534789678EEF}"/>
    <cellStyle name="Comma 5 2 2 3 3 2 4 2 2 2 2" xfId="31029" xr:uid="{4CDD8C26-45E7-4F8C-87C8-1ECEDCD2BBCD}"/>
    <cellStyle name="Comma 5 2 2 3 3 2 4 2 3" xfId="17013" xr:uid="{7446D79A-7CE0-4481-95BF-8EE12671F252}"/>
    <cellStyle name="Comma 5 2 2 3 3 2 4 2 3 2" xfId="27525" xr:uid="{5BA55893-DEED-46F2-9AFE-B4E1FF30AF61}"/>
    <cellStyle name="Comma 5 2 2 3 3 2 4 3" xfId="13509" xr:uid="{9A95FD53-3CDA-4503-9D8A-9B16A6F81019}"/>
    <cellStyle name="Comma 5 2 2 3 3 2 4 3 2" xfId="24021" xr:uid="{08221A21-069E-42C7-A1E1-06D7589175A7}"/>
    <cellStyle name="Comma 5 2 2 3 3 2 5" xfId="4311" xr:uid="{B6BB2B00-0BF1-4ACD-873B-132D02B14194}"/>
    <cellStyle name="Comma 5 2 2 3 3 2 5 2" xfId="7815" xr:uid="{1D1B13A5-DCFD-4C1F-AABC-7C2972FD885B}"/>
    <cellStyle name="Comma 5 2 2 3 3 2 5 2 2" xfId="18327" xr:uid="{62C30059-C5E4-4E95-AC25-35F7CC301F12}"/>
    <cellStyle name="Comma 5 2 2 3 3 2 5 2 2 2" xfId="28839" xr:uid="{9584FC76-C1FB-4376-96FF-4C885E4DB7BC}"/>
    <cellStyle name="Comma 5 2 2 3 3 2 5 3" xfId="14823" xr:uid="{F699CC74-8228-4D50-A462-73EFDF6F7F37}"/>
    <cellStyle name="Comma 5 2 2 3 3 2 5 3 2" xfId="25335" xr:uid="{B48495E0-C539-4A6B-86EF-BB0994D3068E}"/>
    <cellStyle name="Comma 5 2 2 3 3 2 6" xfId="11319" xr:uid="{00CF68D4-01C6-437C-BC44-5D67BBA4288B}"/>
    <cellStyle name="Comma 5 2 2 3 3 2 6 2" xfId="21831" xr:uid="{4AB0CFA0-8B0B-4924-B135-872197162571}"/>
    <cellStyle name="Comma 5 2 2 3 3 3" xfId="1682" xr:uid="{00000000-0005-0000-0000-00007C040000}"/>
    <cellStyle name="Comma 5 2 2 3 3 3 2" xfId="5187" xr:uid="{35ADD390-F969-4C7A-A3B5-D5603BC7D62D}"/>
    <cellStyle name="Comma 5 2 2 3 3 3 2 2" xfId="8691" xr:uid="{51137476-62E5-41C6-8505-56919EB0B4A8}"/>
    <cellStyle name="Comma 5 2 2 3 3 3 2 2 2" xfId="19203" xr:uid="{54F2154C-1AEA-4D1C-8938-F71C403BE70D}"/>
    <cellStyle name="Comma 5 2 2 3 3 3 2 2 2 2" xfId="29715" xr:uid="{2AE28306-258B-4505-A6A0-9D38BD1E7D14}"/>
    <cellStyle name="Comma 5 2 2 3 3 3 2 3" xfId="15699" xr:uid="{7A9EE2F4-EE46-47EE-9691-573CCB3FF870}"/>
    <cellStyle name="Comma 5 2 2 3 3 3 2 3 2" xfId="26211" xr:uid="{4F4D2830-4BA3-47C0-9FD2-2F80439BD716}"/>
    <cellStyle name="Comma 5 2 2 3 3 3 3" xfId="12195" xr:uid="{AF7D77B1-EA5F-41FA-B333-1898F0F27CF4}"/>
    <cellStyle name="Comma 5 2 2 3 3 3 3 2" xfId="22707" xr:uid="{59642B29-8C18-4EDE-8043-6B8D0838EB22}"/>
    <cellStyle name="Comma 5 2 2 3 3 4" xfId="3873" xr:uid="{94CFDB9D-2CBB-478E-BBF7-DB0C62D2B21D}"/>
    <cellStyle name="Comma 5 2 2 3 3 4 2" xfId="7377" xr:uid="{19CFD79A-4DFC-4180-AEAD-49C59BE9B58B}"/>
    <cellStyle name="Comma 5 2 2 3 3 4 2 2" xfId="17889" xr:uid="{1240EA31-7447-4D29-8999-54004702AECF}"/>
    <cellStyle name="Comma 5 2 2 3 3 4 2 2 2" xfId="28401" xr:uid="{697A79A1-8A2D-4ABF-9C49-051FC45D4869}"/>
    <cellStyle name="Comma 5 2 2 3 3 4 3" xfId="14385" xr:uid="{FAAFB662-C191-4DEF-9622-33B514DFE610}"/>
    <cellStyle name="Comma 5 2 2 3 3 4 3 2" xfId="24897" xr:uid="{3AEE2EEC-6F32-41C0-8BAE-D98082B2F6E5}"/>
    <cellStyle name="Comma 5 2 2 3 3 5" xfId="10881" xr:uid="{5C1D70DF-B121-4865-A807-469E0D405EEA}"/>
    <cellStyle name="Comma 5 2 2 3 3 5 2" xfId="21393" xr:uid="{E04681BE-2C1B-4B39-B32F-9467D90F77A1}"/>
    <cellStyle name="Comma 5 2 2 3 4" xfId="661" xr:uid="{00000000-0005-0000-0000-00007D040000}"/>
    <cellStyle name="Comma 5 2 2 3 4 2" xfId="1099" xr:uid="{00000000-0005-0000-0000-00007E040000}"/>
    <cellStyle name="Comma 5 2 2 3 4 2 2" xfId="2414" xr:uid="{00000000-0005-0000-0000-00007F040000}"/>
    <cellStyle name="Comma 5 2 2 3 4 2 2 2" xfId="5919" xr:uid="{99C64A68-F093-4594-AB71-9D2EDB0B881D}"/>
    <cellStyle name="Comma 5 2 2 3 4 2 2 2 2" xfId="9423" xr:uid="{41DCB450-C884-4FAC-9F2F-3952C9E0D154}"/>
    <cellStyle name="Comma 5 2 2 3 4 2 2 2 2 2" xfId="19935" xr:uid="{5F77ED7D-9396-4FEC-BD4E-D6FE22FE6391}"/>
    <cellStyle name="Comma 5 2 2 3 4 2 2 2 2 2 2" xfId="30447" xr:uid="{53290369-580E-419F-8782-17D6208BDDCC}"/>
    <cellStyle name="Comma 5 2 2 3 4 2 2 2 3" xfId="16431" xr:uid="{4D790BC7-07E6-48A5-BF52-E45176B4451D}"/>
    <cellStyle name="Comma 5 2 2 3 4 2 2 2 3 2" xfId="26943" xr:uid="{10B6DFEB-7E96-4C84-B1AF-B66B21485FBC}"/>
    <cellStyle name="Comma 5 2 2 3 4 2 2 3" xfId="12927" xr:uid="{710C7D57-A30E-41BC-B1ED-2B7E32981F84}"/>
    <cellStyle name="Comma 5 2 2 3 4 2 2 3 2" xfId="23439" xr:uid="{E33BA387-13B4-49ED-9CA5-7EFF8CB878F4}"/>
    <cellStyle name="Comma 5 2 2 3 4 2 3" xfId="3290" xr:uid="{00000000-0005-0000-0000-000044020000}"/>
    <cellStyle name="Comma 5 2 2 3 4 2 3 2" xfId="6795" xr:uid="{E0B3267E-343A-47E1-A14D-5B67003BE548}"/>
    <cellStyle name="Comma 5 2 2 3 4 2 3 2 2" xfId="10299" xr:uid="{4B6B26B8-316F-4395-9F1F-3C5B01CECB90}"/>
    <cellStyle name="Comma 5 2 2 3 4 2 3 2 2 2" xfId="20811" xr:uid="{2129EC64-3462-431E-9E70-34CEB78E162C}"/>
    <cellStyle name="Comma 5 2 2 3 4 2 3 2 2 2 2" xfId="31323" xr:uid="{92735AA6-CED5-4178-99FC-76EEF130B853}"/>
    <cellStyle name="Comma 5 2 2 3 4 2 3 2 3" xfId="17307" xr:uid="{51B2D18B-58E9-4B5D-B125-67E1B603EF4D}"/>
    <cellStyle name="Comma 5 2 2 3 4 2 3 2 3 2" xfId="27819" xr:uid="{46AD51AE-69B9-4C09-8846-15F89EEB7642}"/>
    <cellStyle name="Comma 5 2 2 3 4 2 3 3" xfId="13803" xr:uid="{9668A150-1104-476F-9AFC-DE4A8FA7C0BC}"/>
    <cellStyle name="Comma 5 2 2 3 4 2 3 3 2" xfId="24315" xr:uid="{2D7BD92C-D2C5-431C-AAE9-613D5DC4E05C}"/>
    <cellStyle name="Comma 5 2 2 3 4 2 4" xfId="4605" xr:uid="{26250A7A-88B3-4186-9216-01FE87D95CD9}"/>
    <cellStyle name="Comma 5 2 2 3 4 2 4 2" xfId="8109" xr:uid="{0CCEC2CC-7D1B-4044-B008-F04F459D9141}"/>
    <cellStyle name="Comma 5 2 2 3 4 2 4 2 2" xfId="18621" xr:uid="{759EE62A-8A54-4D9B-B014-633D65623A52}"/>
    <cellStyle name="Comma 5 2 2 3 4 2 4 2 2 2" xfId="29133" xr:uid="{A2EBD64B-49E2-4C64-80D3-D49B5FF91463}"/>
    <cellStyle name="Comma 5 2 2 3 4 2 4 3" xfId="15117" xr:uid="{5453478C-60F9-41EB-9507-FDA510DE908A}"/>
    <cellStyle name="Comma 5 2 2 3 4 2 4 3 2" xfId="25629" xr:uid="{37E835F2-56BB-4351-BB4D-22539E88B85B}"/>
    <cellStyle name="Comma 5 2 2 3 4 2 5" xfId="11613" xr:uid="{DB8DC4C3-F2C1-4634-9305-AB3C89A9329C}"/>
    <cellStyle name="Comma 5 2 2 3 4 2 5 2" xfId="22125" xr:uid="{C5E340DF-0B7D-4205-9A8E-06E672889E12}"/>
    <cellStyle name="Comma 5 2 2 3 4 3" xfId="1976" xr:uid="{00000000-0005-0000-0000-000080040000}"/>
    <cellStyle name="Comma 5 2 2 3 4 3 2" xfId="5481" xr:uid="{AE434E36-456E-42CE-B4B0-760770E359BB}"/>
    <cellStyle name="Comma 5 2 2 3 4 3 2 2" xfId="8985" xr:uid="{4C356E5C-2F1F-4DB8-975E-AD6F369DFFA9}"/>
    <cellStyle name="Comma 5 2 2 3 4 3 2 2 2" xfId="19497" xr:uid="{C67BEBC6-8781-4932-9110-1C5099BB7675}"/>
    <cellStyle name="Comma 5 2 2 3 4 3 2 2 2 2" xfId="30009" xr:uid="{5D70C519-B044-4825-AEAD-49FE41329E35}"/>
    <cellStyle name="Comma 5 2 2 3 4 3 2 3" xfId="15993" xr:uid="{8691E302-CAB3-4956-938B-1B52EBE322E2}"/>
    <cellStyle name="Comma 5 2 2 3 4 3 2 3 2" xfId="26505" xr:uid="{FB742BD2-32BD-4E3E-8E54-E3550E990A64}"/>
    <cellStyle name="Comma 5 2 2 3 4 3 3" xfId="12489" xr:uid="{8D29ECC1-1882-48AF-9429-EA056257251D}"/>
    <cellStyle name="Comma 5 2 2 3 4 3 3 2" xfId="23001" xr:uid="{7782EF20-6D4C-41BA-BA9D-BA5AAE1B8188}"/>
    <cellStyle name="Comma 5 2 2 3 4 4" xfId="2852" xr:uid="{00000000-0005-0000-0000-000043020000}"/>
    <cellStyle name="Comma 5 2 2 3 4 4 2" xfId="6357" xr:uid="{852EAAC6-DE94-442E-B917-874DC6806B6F}"/>
    <cellStyle name="Comma 5 2 2 3 4 4 2 2" xfId="9861" xr:uid="{ADE52D8D-7D2A-407F-BF09-24F4AECBC388}"/>
    <cellStyle name="Comma 5 2 2 3 4 4 2 2 2" xfId="20373" xr:uid="{B5BF9FE4-8329-4E98-97F8-BD09A2EA2ACC}"/>
    <cellStyle name="Comma 5 2 2 3 4 4 2 2 2 2" xfId="30885" xr:uid="{66D21F46-3C3B-4A6F-9403-1687E70874C3}"/>
    <cellStyle name="Comma 5 2 2 3 4 4 2 3" xfId="16869" xr:uid="{2150D907-E1A8-402A-86BB-66556C38F903}"/>
    <cellStyle name="Comma 5 2 2 3 4 4 2 3 2" xfId="27381" xr:uid="{29696BE4-A1B0-456D-B3FB-E91BBBE6EAED}"/>
    <cellStyle name="Comma 5 2 2 3 4 4 3" xfId="13365" xr:uid="{97693F85-75EE-43D3-94CE-BF733903C837}"/>
    <cellStyle name="Comma 5 2 2 3 4 4 3 2" xfId="23877" xr:uid="{6290707C-4CD8-47EB-B42E-141F867A86BA}"/>
    <cellStyle name="Comma 5 2 2 3 4 5" xfId="4167" xr:uid="{19C73006-C595-4468-8988-56A9239F8F66}"/>
    <cellStyle name="Comma 5 2 2 3 4 5 2" xfId="7671" xr:uid="{FA615906-3909-4B40-9AF0-18D31DAE8654}"/>
    <cellStyle name="Comma 5 2 2 3 4 5 2 2" xfId="18183" xr:uid="{779031A1-6AFC-4178-8B03-2886908581E9}"/>
    <cellStyle name="Comma 5 2 2 3 4 5 2 2 2" xfId="28695" xr:uid="{DD1E5112-62F5-4B08-A8F9-3A73204BB6C7}"/>
    <cellStyle name="Comma 5 2 2 3 4 5 3" xfId="14679" xr:uid="{B63D0BC7-9367-4E77-8B9F-DF8FCC87F8AF}"/>
    <cellStyle name="Comma 5 2 2 3 4 5 3 2" xfId="25191" xr:uid="{CFCCA113-97B0-4667-AF20-1E4B6852DD0A}"/>
    <cellStyle name="Comma 5 2 2 3 4 6" xfId="11175" xr:uid="{F3724B90-688D-48D8-AB33-353A9BD88707}"/>
    <cellStyle name="Comma 5 2 2 3 4 6 2" xfId="21687" xr:uid="{A3021BB6-5FF1-4F26-A6D9-7C0246F1F213}"/>
    <cellStyle name="Comma 5 2 2 3 5" xfId="1538" xr:uid="{00000000-0005-0000-0000-000081040000}"/>
    <cellStyle name="Comma 5 2 2 3 5 2" xfId="5043" xr:uid="{E0156558-B992-4181-9F19-9BCCC473F954}"/>
    <cellStyle name="Comma 5 2 2 3 5 2 2" xfId="8547" xr:uid="{C280E57C-4EC5-48E6-9390-CDDBC309CFB9}"/>
    <cellStyle name="Comma 5 2 2 3 5 2 2 2" xfId="19059" xr:uid="{25C0503F-0304-46C0-AC41-4EF139DD04F0}"/>
    <cellStyle name="Comma 5 2 2 3 5 2 2 2 2" xfId="29571" xr:uid="{B85820C8-FFD2-4B64-A496-28FB636098AF}"/>
    <cellStyle name="Comma 5 2 2 3 5 2 3" xfId="15555" xr:uid="{2B6336FF-B069-4A9D-A899-EA1A20AC6AC5}"/>
    <cellStyle name="Comma 5 2 2 3 5 2 3 2" xfId="26067" xr:uid="{C4A89654-36B0-477C-87D5-6CC4C2C5C498}"/>
    <cellStyle name="Comma 5 2 2 3 5 3" xfId="12051" xr:uid="{57FE7F4F-36C7-4B92-8310-560F2BA5593E}"/>
    <cellStyle name="Comma 5 2 2 3 5 3 2" xfId="22563" xr:uid="{2839CFD9-528E-49F1-9112-EC8BA5630A5B}"/>
    <cellStyle name="Comma 5 2 2 3 6" xfId="3729" xr:uid="{A399397A-9AA4-4F57-ABA1-1BBE2840DEB0}"/>
    <cellStyle name="Comma 5 2 2 3 6 2" xfId="7233" xr:uid="{EC407A60-15D3-4325-A309-96E18591BAC1}"/>
    <cellStyle name="Comma 5 2 2 3 6 2 2" xfId="17745" xr:uid="{12A33930-53DD-4DBE-9F01-6449897DC613}"/>
    <cellStyle name="Comma 5 2 2 3 6 2 2 2" xfId="28257" xr:uid="{8A11AE54-D9AC-4A89-944F-D14771114BC2}"/>
    <cellStyle name="Comma 5 2 2 3 6 3" xfId="14241" xr:uid="{9DC57838-5EC9-4988-826E-699DA548AB35}"/>
    <cellStyle name="Comma 5 2 2 3 6 3 2" xfId="24753" xr:uid="{2C6D4C12-28E2-4E48-92F7-409C4F74B7A0}"/>
    <cellStyle name="Comma 5 2 2 3 7" xfId="10737" xr:uid="{06ADECD9-0769-4192-ABA3-FFCD0415A1E3}"/>
    <cellStyle name="Comma 5 2 2 3 7 2" xfId="21249" xr:uid="{298CBDC4-7E4A-4C60-A6FD-C236F4E58617}"/>
    <cellStyle name="Comma 5 2 2 4" xfId="438" xr:uid="{00000000-0005-0000-0000-000082040000}"/>
    <cellStyle name="Comma 5 2 2 4 2" xfId="877" xr:uid="{00000000-0005-0000-0000-000083040000}"/>
    <cellStyle name="Comma 5 2 2 4 2 2" xfId="1315" xr:uid="{00000000-0005-0000-0000-000084040000}"/>
    <cellStyle name="Comma 5 2 2 4 2 2 2" xfId="2630" xr:uid="{00000000-0005-0000-0000-000085040000}"/>
    <cellStyle name="Comma 5 2 2 4 2 2 2 2" xfId="6135" xr:uid="{EC8870C9-8A24-4BB2-9F0F-B4B4B71D950C}"/>
    <cellStyle name="Comma 5 2 2 4 2 2 2 2 2" xfId="9639" xr:uid="{EBBA2D94-7CC1-4A32-9724-D600A93898D2}"/>
    <cellStyle name="Comma 5 2 2 4 2 2 2 2 2 2" xfId="20151" xr:uid="{A731C350-3C7B-42A1-8A19-4BF4B9D5CB0E}"/>
    <cellStyle name="Comma 5 2 2 4 2 2 2 2 2 2 2" xfId="30663" xr:uid="{78AD3C55-989C-4192-8864-8BC54AF0B9CC}"/>
    <cellStyle name="Comma 5 2 2 4 2 2 2 2 3" xfId="16647" xr:uid="{E5FABE65-4593-449D-957A-D551A44EA190}"/>
    <cellStyle name="Comma 5 2 2 4 2 2 2 2 3 2" xfId="27159" xr:uid="{C82B3C6E-945A-4799-9810-2FCB2852AED2}"/>
    <cellStyle name="Comma 5 2 2 4 2 2 2 3" xfId="13143" xr:uid="{2BD85E42-3EE0-44D4-BC48-9A8CCD72F9CB}"/>
    <cellStyle name="Comma 5 2 2 4 2 2 2 3 2" xfId="23655" xr:uid="{C72F8BB3-5A8E-4653-8080-7571C2DAAAC8}"/>
    <cellStyle name="Comma 5 2 2 4 2 2 3" xfId="3506" xr:uid="{00000000-0005-0000-0000-000047020000}"/>
    <cellStyle name="Comma 5 2 2 4 2 2 3 2" xfId="7011" xr:uid="{3107EEA7-6338-4C52-8B8B-E694DF4A0DBE}"/>
    <cellStyle name="Comma 5 2 2 4 2 2 3 2 2" xfId="10515" xr:uid="{72E0E02E-30AE-45D6-852F-68D56B7D92FF}"/>
    <cellStyle name="Comma 5 2 2 4 2 2 3 2 2 2" xfId="21027" xr:uid="{F3023073-C687-4D9E-B555-0CE1CB8BAC0B}"/>
    <cellStyle name="Comma 5 2 2 4 2 2 3 2 2 2 2" xfId="31539" xr:uid="{64E28AF3-27B1-4F79-A383-7E6D8A9B54A8}"/>
    <cellStyle name="Comma 5 2 2 4 2 2 3 2 3" xfId="17523" xr:uid="{460BCA0E-1644-419A-BC6A-841EEF039E98}"/>
    <cellStyle name="Comma 5 2 2 4 2 2 3 2 3 2" xfId="28035" xr:uid="{6449C6FB-3B2E-41E7-863C-F09BE8557409}"/>
    <cellStyle name="Comma 5 2 2 4 2 2 3 3" xfId="14019" xr:uid="{3AB3A476-D5C4-45A4-9BC4-42D0A16EA110}"/>
    <cellStyle name="Comma 5 2 2 4 2 2 3 3 2" xfId="24531" xr:uid="{C545F929-F576-4742-9F22-3BEE56112862}"/>
    <cellStyle name="Comma 5 2 2 4 2 2 4" xfId="4821" xr:uid="{6A8E7D90-3D18-42F2-977F-79B2A2A96602}"/>
    <cellStyle name="Comma 5 2 2 4 2 2 4 2" xfId="8325" xr:uid="{EBF6898F-5ACF-4F71-8F3B-6FC87F39A1A1}"/>
    <cellStyle name="Comma 5 2 2 4 2 2 4 2 2" xfId="18837" xr:uid="{808C2029-1218-48CF-9231-925F7464950A}"/>
    <cellStyle name="Comma 5 2 2 4 2 2 4 2 2 2" xfId="29349" xr:uid="{9345DF71-025E-406A-BF78-F9874E02B28B}"/>
    <cellStyle name="Comma 5 2 2 4 2 2 4 3" xfId="15333" xr:uid="{5BD099D5-76EB-4028-B68E-149A16053AED}"/>
    <cellStyle name="Comma 5 2 2 4 2 2 4 3 2" xfId="25845" xr:uid="{2CC476C7-991F-41F6-904E-7096B8AB8D1E}"/>
    <cellStyle name="Comma 5 2 2 4 2 2 5" xfId="11829" xr:uid="{60036245-C184-4AB3-8A49-E0609D69CFA5}"/>
    <cellStyle name="Comma 5 2 2 4 2 2 5 2" xfId="22341" xr:uid="{B100E2B6-E21E-42FA-864D-22872C59F932}"/>
    <cellStyle name="Comma 5 2 2 4 2 3" xfId="2192" xr:uid="{00000000-0005-0000-0000-000086040000}"/>
    <cellStyle name="Comma 5 2 2 4 2 3 2" xfId="5697" xr:uid="{DB4D9D2A-CB38-422B-915E-828595D78D4D}"/>
    <cellStyle name="Comma 5 2 2 4 2 3 2 2" xfId="9201" xr:uid="{98626A07-6114-4930-921D-E14E68253FCB}"/>
    <cellStyle name="Comma 5 2 2 4 2 3 2 2 2" xfId="19713" xr:uid="{A9BE07F5-3BF7-400C-823B-8C26FD57B7AF}"/>
    <cellStyle name="Comma 5 2 2 4 2 3 2 2 2 2" xfId="30225" xr:uid="{C3209509-A9AB-4A37-9CAC-38CDDF72DB2D}"/>
    <cellStyle name="Comma 5 2 2 4 2 3 2 3" xfId="16209" xr:uid="{07F58109-9027-473B-ABAD-622E8238F8CE}"/>
    <cellStyle name="Comma 5 2 2 4 2 3 2 3 2" xfId="26721" xr:uid="{B38FCB67-87D5-419C-B458-C0ECE13E181D}"/>
    <cellStyle name="Comma 5 2 2 4 2 3 3" xfId="12705" xr:uid="{33842621-0E32-4714-B7C5-56BB6552DAEA}"/>
    <cellStyle name="Comma 5 2 2 4 2 3 3 2" xfId="23217" xr:uid="{458E0072-DED1-4D80-AFEA-A45650C438AD}"/>
    <cellStyle name="Comma 5 2 2 4 2 4" xfId="3068" xr:uid="{00000000-0005-0000-0000-000046020000}"/>
    <cellStyle name="Comma 5 2 2 4 2 4 2" xfId="6573" xr:uid="{34BD3AEA-0276-4872-B48D-91C8806F57CD}"/>
    <cellStyle name="Comma 5 2 2 4 2 4 2 2" xfId="10077" xr:uid="{415574B0-EE1E-4C0D-88A9-CF10CE9C34BF}"/>
    <cellStyle name="Comma 5 2 2 4 2 4 2 2 2" xfId="20589" xr:uid="{FF3EE8CC-A1BF-4C5B-80F3-5A90C8689048}"/>
    <cellStyle name="Comma 5 2 2 4 2 4 2 2 2 2" xfId="31101" xr:uid="{291372D3-602D-4292-B0DB-90CAD1A212CC}"/>
    <cellStyle name="Comma 5 2 2 4 2 4 2 3" xfId="17085" xr:uid="{C631286B-F2CA-49A8-A3A8-1BEDE1C9843D}"/>
    <cellStyle name="Comma 5 2 2 4 2 4 2 3 2" xfId="27597" xr:uid="{CDC237AA-CD8D-46EE-9CF5-58E7A30DBFAA}"/>
    <cellStyle name="Comma 5 2 2 4 2 4 3" xfId="13581" xr:uid="{FC695719-A240-493A-B961-7AEC84E16299}"/>
    <cellStyle name="Comma 5 2 2 4 2 4 3 2" xfId="24093" xr:uid="{5C78FC01-0A73-4A9E-818D-B26433468E97}"/>
    <cellStyle name="Comma 5 2 2 4 2 5" xfId="4383" xr:uid="{C2FB4C0F-87CF-4936-8724-D5705B1A8DD4}"/>
    <cellStyle name="Comma 5 2 2 4 2 5 2" xfId="7887" xr:uid="{DC3DE2FA-9C02-4B08-89F1-D4F95F7C966F}"/>
    <cellStyle name="Comma 5 2 2 4 2 5 2 2" xfId="18399" xr:uid="{EC851032-EEA4-43C5-85B9-262B0589A5DF}"/>
    <cellStyle name="Comma 5 2 2 4 2 5 2 2 2" xfId="28911" xr:uid="{1BEA4C2E-E703-479A-A69D-6FBA564095A7}"/>
    <cellStyle name="Comma 5 2 2 4 2 5 3" xfId="14895" xr:uid="{485E9D5D-9BE4-49A0-AEB7-3423905CC62E}"/>
    <cellStyle name="Comma 5 2 2 4 2 5 3 2" xfId="25407" xr:uid="{8F2AF58E-5350-45EF-9969-1ADDC198C90F}"/>
    <cellStyle name="Comma 5 2 2 4 2 6" xfId="11391" xr:uid="{64D9D55D-C430-41FF-8BC5-6A709883DFF1}"/>
    <cellStyle name="Comma 5 2 2 4 2 6 2" xfId="21903" xr:uid="{197DA14A-9229-47CC-A8BF-93C6A9FB6B68}"/>
    <cellStyle name="Comma 5 2 2 4 3" xfId="1754" xr:uid="{00000000-0005-0000-0000-000087040000}"/>
    <cellStyle name="Comma 5 2 2 4 3 2" xfId="5259" xr:uid="{CB51215F-8A6E-4D1F-96AC-96C96BDE468C}"/>
    <cellStyle name="Comma 5 2 2 4 3 2 2" xfId="8763" xr:uid="{0C58756E-EA79-4BA3-93D3-C0C90EBDB92A}"/>
    <cellStyle name="Comma 5 2 2 4 3 2 2 2" xfId="19275" xr:uid="{601CE1A2-C26A-41E9-B933-FB95F693A6F4}"/>
    <cellStyle name="Comma 5 2 2 4 3 2 2 2 2" xfId="29787" xr:uid="{186B056E-0AB6-484C-ABC3-E53BC4170D6A}"/>
    <cellStyle name="Comma 5 2 2 4 3 2 3" xfId="15771" xr:uid="{D7913B16-0AEA-4C41-91D5-D516D969B9A4}"/>
    <cellStyle name="Comma 5 2 2 4 3 2 3 2" xfId="26283" xr:uid="{0AA2507F-CE9A-469F-9FBA-A4CA05D3F193}"/>
    <cellStyle name="Comma 5 2 2 4 3 3" xfId="12267" xr:uid="{42A38411-5023-48CF-9D79-41026232DC5B}"/>
    <cellStyle name="Comma 5 2 2 4 3 3 2" xfId="22779" xr:uid="{21B4BBF4-3235-427E-84FE-FB60110B8C6B}"/>
    <cellStyle name="Comma 5 2 2 4 4" xfId="3945" xr:uid="{6B882131-D641-49B1-BF5B-FF3C09C112BF}"/>
    <cellStyle name="Comma 5 2 2 4 4 2" xfId="7449" xr:uid="{9DE85B3D-A552-41D9-9993-C590CADBF38A}"/>
    <cellStyle name="Comma 5 2 2 4 4 2 2" xfId="17961" xr:uid="{2D803CA0-0703-4541-847B-6995DAB91822}"/>
    <cellStyle name="Comma 5 2 2 4 4 2 2 2" xfId="28473" xr:uid="{40792A49-172C-483E-888C-078FE502D392}"/>
    <cellStyle name="Comma 5 2 2 4 4 3" xfId="14457" xr:uid="{0E765D76-8ACF-412F-B93C-D5DEC1A50CC9}"/>
    <cellStyle name="Comma 5 2 2 4 4 3 2" xfId="24969" xr:uid="{60542C07-0ABB-4D57-B960-1DCAB3473FAC}"/>
    <cellStyle name="Comma 5 2 2 4 5" xfId="10953" xr:uid="{444628A7-7B32-4485-9B02-7EB38DA2F3CC}"/>
    <cellStyle name="Comma 5 2 2 4 5 2" xfId="21465" xr:uid="{8827FD8E-459D-4C0E-9B05-6F433F0CB96E}"/>
    <cellStyle name="Comma 5 2 2 5" xfId="294" xr:uid="{00000000-0005-0000-0000-000088040000}"/>
    <cellStyle name="Comma 5 2 2 5 2" xfId="733" xr:uid="{00000000-0005-0000-0000-000089040000}"/>
    <cellStyle name="Comma 5 2 2 5 2 2" xfId="1171" xr:uid="{00000000-0005-0000-0000-00008A040000}"/>
    <cellStyle name="Comma 5 2 2 5 2 2 2" xfId="2486" xr:uid="{00000000-0005-0000-0000-00008B040000}"/>
    <cellStyle name="Comma 5 2 2 5 2 2 2 2" xfId="5991" xr:uid="{233C4C53-94D3-42A1-B6C0-A4DDE0876728}"/>
    <cellStyle name="Comma 5 2 2 5 2 2 2 2 2" xfId="9495" xr:uid="{8B631DDE-711F-48B1-9FA7-90A36F4855F0}"/>
    <cellStyle name="Comma 5 2 2 5 2 2 2 2 2 2" xfId="20007" xr:uid="{785C1582-48D9-4AAE-B491-410C5A33F7F9}"/>
    <cellStyle name="Comma 5 2 2 5 2 2 2 2 2 2 2" xfId="30519" xr:uid="{6AA9B48B-1E7B-4D6B-9F5A-1FD544910A69}"/>
    <cellStyle name="Comma 5 2 2 5 2 2 2 2 3" xfId="16503" xr:uid="{0ACFF6E6-08A8-4045-BFEF-E243FFAAC4FE}"/>
    <cellStyle name="Comma 5 2 2 5 2 2 2 2 3 2" xfId="27015" xr:uid="{A659E243-434B-4371-AE03-A3D44C1C8550}"/>
    <cellStyle name="Comma 5 2 2 5 2 2 2 3" xfId="12999" xr:uid="{FD9B0F20-B169-45B0-85A4-F38880FAF810}"/>
    <cellStyle name="Comma 5 2 2 5 2 2 2 3 2" xfId="23511" xr:uid="{4C3BFD40-2C03-43EF-8460-908FC116BDF7}"/>
    <cellStyle name="Comma 5 2 2 5 2 2 3" xfId="3362" xr:uid="{00000000-0005-0000-0000-00004A020000}"/>
    <cellStyle name="Comma 5 2 2 5 2 2 3 2" xfId="6867" xr:uid="{8BBC235C-89EF-4EA5-A695-ECA90974FF4C}"/>
    <cellStyle name="Comma 5 2 2 5 2 2 3 2 2" xfId="10371" xr:uid="{47EB4E93-E400-44ED-B504-CF9C2EBBDF43}"/>
    <cellStyle name="Comma 5 2 2 5 2 2 3 2 2 2" xfId="20883" xr:uid="{51CE1D7C-142D-4B47-9504-401CF2A8EA97}"/>
    <cellStyle name="Comma 5 2 2 5 2 2 3 2 2 2 2" xfId="31395" xr:uid="{F386D0BB-33B1-4005-AFD9-DE63B92DDCF9}"/>
    <cellStyle name="Comma 5 2 2 5 2 2 3 2 3" xfId="17379" xr:uid="{7BCA976C-6BDA-4F5F-85FF-7684F81A7248}"/>
    <cellStyle name="Comma 5 2 2 5 2 2 3 2 3 2" xfId="27891" xr:uid="{9E090D28-8FBE-461B-9F5F-0B176AE37DFE}"/>
    <cellStyle name="Comma 5 2 2 5 2 2 3 3" xfId="13875" xr:uid="{0D74B0B5-0BCB-4CC0-A6FB-914B467AA1BA}"/>
    <cellStyle name="Comma 5 2 2 5 2 2 3 3 2" xfId="24387" xr:uid="{EFC9AACD-2B04-401B-8DA9-D93EBFD73A14}"/>
    <cellStyle name="Comma 5 2 2 5 2 2 4" xfId="4677" xr:uid="{EA99E8C0-DD6F-4D5F-9247-31963D6B361F}"/>
    <cellStyle name="Comma 5 2 2 5 2 2 4 2" xfId="8181" xr:uid="{B21C82B2-1D60-466F-9334-AE30D278AB2D}"/>
    <cellStyle name="Comma 5 2 2 5 2 2 4 2 2" xfId="18693" xr:uid="{0F17C9A4-FEEA-4014-BC99-A97602CE939F}"/>
    <cellStyle name="Comma 5 2 2 5 2 2 4 2 2 2" xfId="29205" xr:uid="{FE315F84-4F51-4A11-9ED6-2C111A824D2E}"/>
    <cellStyle name="Comma 5 2 2 5 2 2 4 3" xfId="15189" xr:uid="{48A07865-9100-4A80-AD10-BC4139C5B33E}"/>
    <cellStyle name="Comma 5 2 2 5 2 2 4 3 2" xfId="25701" xr:uid="{1486E973-5465-4CD7-BCF1-0240D1A79854}"/>
    <cellStyle name="Comma 5 2 2 5 2 2 5" xfId="11685" xr:uid="{4BF85C93-8933-42EC-991E-46A50DF2D8A9}"/>
    <cellStyle name="Comma 5 2 2 5 2 2 5 2" xfId="22197" xr:uid="{EC90C93C-738F-43BD-B6FC-5070D1760465}"/>
    <cellStyle name="Comma 5 2 2 5 2 3" xfId="2048" xr:uid="{00000000-0005-0000-0000-00008C040000}"/>
    <cellStyle name="Comma 5 2 2 5 2 3 2" xfId="5553" xr:uid="{B78AF436-5003-4D55-978A-ECEDD0D7121E}"/>
    <cellStyle name="Comma 5 2 2 5 2 3 2 2" xfId="9057" xr:uid="{3B6CDC03-C28A-407E-A04A-177602C15524}"/>
    <cellStyle name="Comma 5 2 2 5 2 3 2 2 2" xfId="19569" xr:uid="{C817B994-245E-4682-819D-C2B00A7C1C9B}"/>
    <cellStyle name="Comma 5 2 2 5 2 3 2 2 2 2" xfId="30081" xr:uid="{B6C1858A-ABA9-4E21-B3DC-85089675CF97}"/>
    <cellStyle name="Comma 5 2 2 5 2 3 2 3" xfId="16065" xr:uid="{5BF58D9D-2B91-4340-A379-242382981043}"/>
    <cellStyle name="Comma 5 2 2 5 2 3 2 3 2" xfId="26577" xr:uid="{952DC12A-594D-4659-A0F5-793E3F2BEE06}"/>
    <cellStyle name="Comma 5 2 2 5 2 3 3" xfId="12561" xr:uid="{81EB9DDD-A12D-47E8-930C-9D45535A720F}"/>
    <cellStyle name="Comma 5 2 2 5 2 3 3 2" xfId="23073" xr:uid="{0FF5181A-C7FE-4CCA-AF32-3F4A9CDD0236}"/>
    <cellStyle name="Comma 5 2 2 5 2 4" xfId="2924" xr:uid="{00000000-0005-0000-0000-000049020000}"/>
    <cellStyle name="Comma 5 2 2 5 2 4 2" xfId="6429" xr:uid="{2707ADDD-DAD8-4E69-9A28-B39A56260A11}"/>
    <cellStyle name="Comma 5 2 2 5 2 4 2 2" xfId="9933" xr:uid="{9AE9A27F-5BF3-4254-90F6-A818CF21B880}"/>
    <cellStyle name="Comma 5 2 2 5 2 4 2 2 2" xfId="20445" xr:uid="{0094D97C-9940-4879-ADAE-E84368E2F2BE}"/>
    <cellStyle name="Comma 5 2 2 5 2 4 2 2 2 2" xfId="30957" xr:uid="{09D5084F-459E-4299-A2C9-BEDD5A1A0930}"/>
    <cellStyle name="Comma 5 2 2 5 2 4 2 3" xfId="16941" xr:uid="{B1339087-24A8-4665-806D-7507335E75FD}"/>
    <cellStyle name="Comma 5 2 2 5 2 4 2 3 2" xfId="27453" xr:uid="{57674244-C8A5-4793-85CE-FCC5B52D3966}"/>
    <cellStyle name="Comma 5 2 2 5 2 4 3" xfId="13437" xr:uid="{68589855-1DE5-41CF-8AA0-81F6CC9570A6}"/>
    <cellStyle name="Comma 5 2 2 5 2 4 3 2" xfId="23949" xr:uid="{2232252E-61DC-4CC1-A3E1-FBE68A0B4977}"/>
    <cellStyle name="Comma 5 2 2 5 2 5" xfId="4239" xr:uid="{3CCE1CF0-9F10-464B-9E2C-BDA6A2845E6A}"/>
    <cellStyle name="Comma 5 2 2 5 2 5 2" xfId="7743" xr:uid="{92719169-E4E9-43DB-A534-A1C5665AC079}"/>
    <cellStyle name="Comma 5 2 2 5 2 5 2 2" xfId="18255" xr:uid="{3C298810-CA02-4A93-8600-23DABA369BD4}"/>
    <cellStyle name="Comma 5 2 2 5 2 5 2 2 2" xfId="28767" xr:uid="{6A288CAB-9C4A-48F0-99CD-B6A457915DE6}"/>
    <cellStyle name="Comma 5 2 2 5 2 5 3" xfId="14751" xr:uid="{5AB14A39-8D7A-4514-B468-682FF4CA9B84}"/>
    <cellStyle name="Comma 5 2 2 5 2 5 3 2" xfId="25263" xr:uid="{595A5AEC-5423-419D-8235-7FD22B09B432}"/>
    <cellStyle name="Comma 5 2 2 5 2 6" xfId="11247" xr:uid="{AD78AB8B-C156-402F-BE80-AB2304CF1D6A}"/>
    <cellStyle name="Comma 5 2 2 5 2 6 2" xfId="21759" xr:uid="{9CFAA2D8-DEAA-4EAE-9E4F-6739F13AE35F}"/>
    <cellStyle name="Comma 5 2 2 5 3" xfId="1610" xr:uid="{00000000-0005-0000-0000-00008D040000}"/>
    <cellStyle name="Comma 5 2 2 5 3 2" xfId="5115" xr:uid="{36E09722-3F49-44E4-BF91-3AE7D0BD413A}"/>
    <cellStyle name="Comma 5 2 2 5 3 2 2" xfId="8619" xr:uid="{01B4E573-6E09-40C6-A4CB-8A5E20B70BAC}"/>
    <cellStyle name="Comma 5 2 2 5 3 2 2 2" xfId="19131" xr:uid="{E067CDD6-950C-4DE4-968D-17EDD862BDB6}"/>
    <cellStyle name="Comma 5 2 2 5 3 2 2 2 2" xfId="29643" xr:uid="{B8ADF83F-50A8-4285-A37B-4F285C9746AF}"/>
    <cellStyle name="Comma 5 2 2 5 3 2 3" xfId="15627" xr:uid="{B1D4AE8F-6FD6-4C95-B82B-10110E6BD77C}"/>
    <cellStyle name="Comma 5 2 2 5 3 2 3 2" xfId="26139" xr:uid="{9C82BA6B-88EB-43D5-94DF-8B300433C47F}"/>
    <cellStyle name="Comma 5 2 2 5 3 3" xfId="12123" xr:uid="{60EE05C8-DF89-499E-ABB5-0F287F6AD044}"/>
    <cellStyle name="Comma 5 2 2 5 3 3 2" xfId="22635" xr:uid="{54B9D8DC-8BF2-4955-B2F1-AC818CC9FC2F}"/>
    <cellStyle name="Comma 5 2 2 5 4" xfId="3801" xr:uid="{AF0C1039-CD3B-448C-80F3-B9CC57C74209}"/>
    <cellStyle name="Comma 5 2 2 5 4 2" xfId="7305" xr:uid="{4ADA4313-AF4D-4741-820D-C216E410EAA0}"/>
    <cellStyle name="Comma 5 2 2 5 4 2 2" xfId="17817" xr:uid="{5D66E51D-E161-4009-9972-7F3F360ABCAE}"/>
    <cellStyle name="Comma 5 2 2 5 4 2 2 2" xfId="28329" xr:uid="{35F7B7E6-4437-4BED-9EE9-42EC587D51A0}"/>
    <cellStyle name="Comma 5 2 2 5 4 3" xfId="14313" xr:uid="{C01C18E1-F7E6-475C-A761-B6A000106A4A}"/>
    <cellStyle name="Comma 5 2 2 5 4 3 2" xfId="24825" xr:uid="{9A340653-A744-465E-B474-B34DCCA6ECCC}"/>
    <cellStyle name="Comma 5 2 2 5 5" xfId="10809" xr:uid="{F664C779-606D-4BF0-A8FA-24140A15CA39}"/>
    <cellStyle name="Comma 5 2 2 5 5 2" xfId="21321" xr:uid="{7E3760B9-CEEC-48E3-85A1-7C7EC46C9B08}"/>
    <cellStyle name="Comma 5 2 2 6" xfId="589" xr:uid="{00000000-0005-0000-0000-00008E040000}"/>
    <cellStyle name="Comma 5 2 2 6 2" xfId="1027" xr:uid="{00000000-0005-0000-0000-00008F040000}"/>
    <cellStyle name="Comma 5 2 2 6 2 2" xfId="2342" xr:uid="{00000000-0005-0000-0000-000090040000}"/>
    <cellStyle name="Comma 5 2 2 6 2 2 2" xfId="5847" xr:uid="{BFA77E92-604B-43DA-B629-10D533C9F0FB}"/>
    <cellStyle name="Comma 5 2 2 6 2 2 2 2" xfId="9351" xr:uid="{D88A462F-3A2B-43CB-A8D3-D4B847CED165}"/>
    <cellStyle name="Comma 5 2 2 6 2 2 2 2 2" xfId="19863" xr:uid="{562607D0-2A78-46D9-82F7-1BD51418AC32}"/>
    <cellStyle name="Comma 5 2 2 6 2 2 2 2 2 2" xfId="30375" xr:uid="{44EC3DC0-7884-40BE-A7C4-1B76EBB7F77D}"/>
    <cellStyle name="Comma 5 2 2 6 2 2 2 3" xfId="16359" xr:uid="{8DB0A6E0-8204-4263-B914-9FF3093C87E4}"/>
    <cellStyle name="Comma 5 2 2 6 2 2 2 3 2" xfId="26871" xr:uid="{A3842121-569F-45D7-944B-22787FC5BF63}"/>
    <cellStyle name="Comma 5 2 2 6 2 2 3" xfId="12855" xr:uid="{A682A18D-CA48-4BC6-A72D-56227E94063A}"/>
    <cellStyle name="Comma 5 2 2 6 2 2 3 2" xfId="23367" xr:uid="{AAAA5FF3-6171-451D-802B-3F9F25EBC1BC}"/>
    <cellStyle name="Comma 5 2 2 6 2 3" xfId="3218" xr:uid="{00000000-0005-0000-0000-00004C020000}"/>
    <cellStyle name="Comma 5 2 2 6 2 3 2" xfId="6723" xr:uid="{C87CED69-87EC-48D7-9404-097C44B45EFA}"/>
    <cellStyle name="Comma 5 2 2 6 2 3 2 2" xfId="10227" xr:uid="{285E4EF3-DE60-48F1-BBC9-0BCAC2148D19}"/>
    <cellStyle name="Comma 5 2 2 6 2 3 2 2 2" xfId="20739" xr:uid="{535124B7-6CFE-4C6F-9B13-A44BFC6FBD7B}"/>
    <cellStyle name="Comma 5 2 2 6 2 3 2 2 2 2" xfId="31251" xr:uid="{56A9DF7D-1EB0-42F7-84E7-8B568F64DD1E}"/>
    <cellStyle name="Comma 5 2 2 6 2 3 2 3" xfId="17235" xr:uid="{C39E8AF3-6174-4F9C-9378-E2FED45643CA}"/>
    <cellStyle name="Comma 5 2 2 6 2 3 2 3 2" xfId="27747" xr:uid="{3B137C68-AD1B-47A7-9955-530FE0E7F63F}"/>
    <cellStyle name="Comma 5 2 2 6 2 3 3" xfId="13731" xr:uid="{9B987E81-C47B-47CB-A58A-74B87244345F}"/>
    <cellStyle name="Comma 5 2 2 6 2 3 3 2" xfId="24243" xr:uid="{04552340-68E9-404D-ADDD-63A88CE2D84E}"/>
    <cellStyle name="Comma 5 2 2 6 2 4" xfId="4533" xr:uid="{63A30774-2887-41C7-AED4-B317B00C5B98}"/>
    <cellStyle name="Comma 5 2 2 6 2 4 2" xfId="8037" xr:uid="{5C2507A6-F05B-48B5-8751-3D25C217A70B}"/>
    <cellStyle name="Comma 5 2 2 6 2 4 2 2" xfId="18549" xr:uid="{EE5B7398-D592-475A-ADB2-DFDD93D1F23F}"/>
    <cellStyle name="Comma 5 2 2 6 2 4 2 2 2" xfId="29061" xr:uid="{BD8DEBC8-A688-490D-83CE-B60401576E16}"/>
    <cellStyle name="Comma 5 2 2 6 2 4 3" xfId="15045" xr:uid="{B249E330-2E47-413D-94E0-D071874D637E}"/>
    <cellStyle name="Comma 5 2 2 6 2 4 3 2" xfId="25557" xr:uid="{EF075735-967C-4164-BD54-AE1E87592921}"/>
    <cellStyle name="Comma 5 2 2 6 2 5" xfId="11541" xr:uid="{6E27DA44-3069-41DD-BCB4-C875AA933A26}"/>
    <cellStyle name="Comma 5 2 2 6 2 5 2" xfId="22053" xr:uid="{73FD31DC-FE1C-4CB4-9A92-D775A30C4835}"/>
    <cellStyle name="Comma 5 2 2 6 3" xfId="1904" xr:uid="{00000000-0005-0000-0000-000091040000}"/>
    <cellStyle name="Comma 5 2 2 6 3 2" xfId="5409" xr:uid="{51C6C8A8-7E33-4AB4-877C-D5C8EDE1CE80}"/>
    <cellStyle name="Comma 5 2 2 6 3 2 2" xfId="8913" xr:uid="{EC38943B-0D7D-4D52-9EB1-66B2559AF94D}"/>
    <cellStyle name="Comma 5 2 2 6 3 2 2 2" xfId="19425" xr:uid="{E0327FE7-41C4-487A-ADCD-1D59EC6558F2}"/>
    <cellStyle name="Comma 5 2 2 6 3 2 2 2 2" xfId="29937" xr:uid="{917F9E6A-FA82-4A86-91C8-240A1F51EB2C}"/>
    <cellStyle name="Comma 5 2 2 6 3 2 3" xfId="15921" xr:uid="{AB764D90-1031-4C24-9AB6-F638CDBD6B51}"/>
    <cellStyle name="Comma 5 2 2 6 3 2 3 2" xfId="26433" xr:uid="{26F0996A-76BB-453A-952C-B022BA432638}"/>
    <cellStyle name="Comma 5 2 2 6 3 3" xfId="12417" xr:uid="{C79FFBB0-4DCB-42B5-BFD6-DA2A9699E229}"/>
    <cellStyle name="Comma 5 2 2 6 3 3 2" xfId="22929" xr:uid="{559A3E24-D9D2-44CF-979D-E109D25E8D4E}"/>
    <cellStyle name="Comma 5 2 2 6 4" xfId="2780" xr:uid="{00000000-0005-0000-0000-00004B020000}"/>
    <cellStyle name="Comma 5 2 2 6 4 2" xfId="6285" xr:uid="{028DF6DA-A576-45CA-A286-FB6461305856}"/>
    <cellStyle name="Comma 5 2 2 6 4 2 2" xfId="9789" xr:uid="{D0965D5E-E7B3-4215-9D07-208068F47701}"/>
    <cellStyle name="Comma 5 2 2 6 4 2 2 2" xfId="20301" xr:uid="{F2E700EF-DC6D-4556-9EB0-379317C7014A}"/>
    <cellStyle name="Comma 5 2 2 6 4 2 2 2 2" xfId="30813" xr:uid="{40E26533-B42B-41DA-82C0-7D5B72B5D231}"/>
    <cellStyle name="Comma 5 2 2 6 4 2 3" xfId="16797" xr:uid="{CC839D4B-0649-4966-9FB1-C7D587429A41}"/>
    <cellStyle name="Comma 5 2 2 6 4 2 3 2" xfId="27309" xr:uid="{04681341-AFEA-4ABD-8AAF-4D19C056280E}"/>
    <cellStyle name="Comma 5 2 2 6 4 3" xfId="13293" xr:uid="{83044007-9E03-48CD-BBA8-4D324AEB254F}"/>
    <cellStyle name="Comma 5 2 2 6 4 3 2" xfId="23805" xr:uid="{35644DEC-6886-4E1D-A3B5-3CBFD209FE2A}"/>
    <cellStyle name="Comma 5 2 2 6 5" xfId="4095" xr:uid="{20A48ECA-EC88-45F1-BE23-79CFE36627D1}"/>
    <cellStyle name="Comma 5 2 2 6 5 2" xfId="7599" xr:uid="{39F7C39E-A969-40BC-A8F1-A5211819BBF1}"/>
    <cellStyle name="Comma 5 2 2 6 5 2 2" xfId="18111" xr:uid="{63238FCC-D289-4745-9769-6473EADDB3D4}"/>
    <cellStyle name="Comma 5 2 2 6 5 2 2 2" xfId="28623" xr:uid="{2AC06FA1-9B28-4C59-8E03-9E6080D6C615}"/>
    <cellStyle name="Comma 5 2 2 6 5 3" xfId="14607" xr:uid="{030FF897-56DD-4FDC-BB0C-2C5B4164BA99}"/>
    <cellStyle name="Comma 5 2 2 6 5 3 2" xfId="25119" xr:uid="{FB365C0F-7AF0-4FE9-88E7-1BB32DBB9C26}"/>
    <cellStyle name="Comma 5 2 2 6 6" xfId="11103" xr:uid="{70E4822F-AE13-4900-B2CA-28F95AA8D753}"/>
    <cellStyle name="Comma 5 2 2 6 6 2" xfId="21615" xr:uid="{9E358A40-29DD-4CE6-A130-EF2BBF3E7F86}"/>
    <cellStyle name="Comma 5 2 2 7" xfId="1466" xr:uid="{00000000-0005-0000-0000-000092040000}"/>
    <cellStyle name="Comma 5 2 2 7 2" xfId="4971" xr:uid="{A6A5C4DC-61C5-425F-ACDC-1A98B1AF660A}"/>
    <cellStyle name="Comma 5 2 2 7 2 2" xfId="8475" xr:uid="{801A9DBE-BE73-4F47-9A5D-9A4B168082CB}"/>
    <cellStyle name="Comma 5 2 2 7 2 2 2" xfId="18987" xr:uid="{0A87F4AF-7066-4245-B4C0-32AD0E384231}"/>
    <cellStyle name="Comma 5 2 2 7 2 2 2 2" xfId="29499" xr:uid="{6EAA8703-D40A-46DC-B290-DFC94385CE66}"/>
    <cellStyle name="Comma 5 2 2 7 2 3" xfId="15483" xr:uid="{8835840C-A84A-43C7-B48A-D3A5FA9703BC}"/>
    <cellStyle name="Comma 5 2 2 7 2 3 2" xfId="25995" xr:uid="{4972951A-FD73-4D75-BD37-5FB1CDBD76EC}"/>
    <cellStyle name="Comma 5 2 2 7 3" xfId="11979" xr:uid="{F5564E24-79DC-4C9E-8085-37AEDFF59336}"/>
    <cellStyle name="Comma 5 2 2 7 3 2" xfId="22491" xr:uid="{7F6FECD0-83A3-447E-8230-10B6EFA4733D}"/>
    <cellStyle name="Comma 5 2 2 8" xfId="3657" xr:uid="{9A1B9745-CF76-4233-8406-4E6DD05C5E52}"/>
    <cellStyle name="Comma 5 2 2 8 2" xfId="7161" xr:uid="{C6EB8E12-E407-4D90-8FC2-4FC628250089}"/>
    <cellStyle name="Comma 5 2 2 8 2 2" xfId="17673" xr:uid="{3D1E3E63-69D9-4C6C-A5F9-1C7627593B7C}"/>
    <cellStyle name="Comma 5 2 2 8 2 2 2" xfId="28185" xr:uid="{C65E7C9F-B5A7-46D4-BCD3-DBF321B491A1}"/>
    <cellStyle name="Comma 5 2 2 8 3" xfId="14169" xr:uid="{DA935FD1-48D8-403D-B138-70B2F2AEFE5F}"/>
    <cellStyle name="Comma 5 2 2 8 3 2" xfId="24681" xr:uid="{581B7656-E7CE-49EC-B482-56C10517D735}"/>
    <cellStyle name="Comma 5 2 2 9" xfId="10665" xr:uid="{A99B9F37-A579-4C66-8FF2-86BEB93BD8DF}"/>
    <cellStyle name="Comma 5 2 2 9 2" xfId="21177" xr:uid="{39AB719E-D25A-4E87-82D4-D9012DB343BF}"/>
    <cellStyle name="Comma 5 2 3" xfId="160" xr:uid="{00000000-0005-0000-0000-000093040000}"/>
    <cellStyle name="Comma 5 2 3 2" xfId="253" xr:uid="{00000000-0005-0000-0000-000094040000}"/>
    <cellStyle name="Comma 5 2 3 2 2" xfId="541" xr:uid="{00000000-0005-0000-0000-000095040000}"/>
    <cellStyle name="Comma 5 2 3 2 2 2" xfId="980" xr:uid="{00000000-0005-0000-0000-000096040000}"/>
    <cellStyle name="Comma 5 2 3 2 2 2 2" xfId="1418" xr:uid="{00000000-0005-0000-0000-000097040000}"/>
    <cellStyle name="Comma 5 2 3 2 2 2 2 2" xfId="2733" xr:uid="{00000000-0005-0000-0000-000098040000}"/>
    <cellStyle name="Comma 5 2 3 2 2 2 2 2 2" xfId="6238" xr:uid="{47EB12B3-A04D-4CD4-9820-5CDBC94F6BF7}"/>
    <cellStyle name="Comma 5 2 3 2 2 2 2 2 2 2" xfId="9742" xr:uid="{FEF08BBC-4E27-4F7C-B1C3-497A99E61E59}"/>
    <cellStyle name="Comma 5 2 3 2 2 2 2 2 2 2 2" xfId="20254" xr:uid="{36F290C8-87AD-4494-80DF-B5CB6420A485}"/>
    <cellStyle name="Comma 5 2 3 2 2 2 2 2 2 2 2 2" xfId="30766" xr:uid="{CCAC4EA0-A47B-44AF-AE79-A984DFD0BA8D}"/>
    <cellStyle name="Comma 5 2 3 2 2 2 2 2 2 3" xfId="16750" xr:uid="{5058CBEB-A605-4729-A5DE-9E70EB7ED2A4}"/>
    <cellStyle name="Comma 5 2 3 2 2 2 2 2 2 3 2" xfId="27262" xr:uid="{838CD346-415E-4EF1-B89B-00129E271ED9}"/>
    <cellStyle name="Comma 5 2 3 2 2 2 2 2 3" xfId="13246" xr:uid="{05F80DBB-76E8-4640-827D-5E9F6BF2C600}"/>
    <cellStyle name="Comma 5 2 3 2 2 2 2 2 3 2" xfId="23758" xr:uid="{99F3144F-2AE3-43EE-827C-743FB61B42B5}"/>
    <cellStyle name="Comma 5 2 3 2 2 2 2 3" xfId="3609" xr:uid="{00000000-0005-0000-0000-000051020000}"/>
    <cellStyle name="Comma 5 2 3 2 2 2 2 3 2" xfId="7114" xr:uid="{EB51A535-1679-4EB7-BB6A-2C7439B5B464}"/>
    <cellStyle name="Comma 5 2 3 2 2 2 2 3 2 2" xfId="10618" xr:uid="{983F7D23-FACF-4B83-8FE2-957FC24F8F81}"/>
    <cellStyle name="Comma 5 2 3 2 2 2 2 3 2 2 2" xfId="21130" xr:uid="{F322ACF7-D697-4454-84FF-55AEFC4EFB06}"/>
    <cellStyle name="Comma 5 2 3 2 2 2 2 3 2 2 2 2" xfId="31642" xr:uid="{AD07D365-7CBA-4503-BF75-919A50757B1C}"/>
    <cellStyle name="Comma 5 2 3 2 2 2 2 3 2 3" xfId="17626" xr:uid="{315F096A-9113-4585-B945-EB99D704A50C}"/>
    <cellStyle name="Comma 5 2 3 2 2 2 2 3 2 3 2" xfId="28138" xr:uid="{886F5124-1562-4725-8F1B-AEE78C83B3EF}"/>
    <cellStyle name="Comma 5 2 3 2 2 2 2 3 3" xfId="14122" xr:uid="{33468665-9F80-4A9E-A950-A227F14FD1B3}"/>
    <cellStyle name="Comma 5 2 3 2 2 2 2 3 3 2" xfId="24634" xr:uid="{5C185FB5-00A2-4E48-9EC0-EA5A7489C90F}"/>
    <cellStyle name="Comma 5 2 3 2 2 2 2 4" xfId="4924" xr:uid="{7F0AA588-D3DE-4AB6-B56E-5C645FFF17CA}"/>
    <cellStyle name="Comma 5 2 3 2 2 2 2 4 2" xfId="8428" xr:uid="{AA56D1AE-E7AA-43FF-A27C-37345D2F48AE}"/>
    <cellStyle name="Comma 5 2 3 2 2 2 2 4 2 2" xfId="18940" xr:uid="{62885FCC-CEEF-44B6-923E-FB95B0DC6B38}"/>
    <cellStyle name="Comma 5 2 3 2 2 2 2 4 2 2 2" xfId="29452" xr:uid="{9EB09E8B-F53C-456E-BCA3-13C1EB9A7BAB}"/>
    <cellStyle name="Comma 5 2 3 2 2 2 2 4 3" xfId="15436" xr:uid="{D592ED9D-34E7-40F7-B5A0-385D7E2CB695}"/>
    <cellStyle name="Comma 5 2 3 2 2 2 2 4 3 2" xfId="25948" xr:uid="{E1BC6660-F6DE-4E6D-B1FA-8B6303DAF85B}"/>
    <cellStyle name="Comma 5 2 3 2 2 2 2 5" xfId="11932" xr:uid="{7D793985-5244-4604-BD34-F9C23BE21E52}"/>
    <cellStyle name="Comma 5 2 3 2 2 2 2 5 2" xfId="22444" xr:uid="{D337A549-9D87-41A1-A370-B8C4032A01A5}"/>
    <cellStyle name="Comma 5 2 3 2 2 2 3" xfId="2295" xr:uid="{00000000-0005-0000-0000-000099040000}"/>
    <cellStyle name="Comma 5 2 3 2 2 2 3 2" xfId="5800" xr:uid="{BA2DA6CF-6A5C-405F-8AB6-A751A64472A4}"/>
    <cellStyle name="Comma 5 2 3 2 2 2 3 2 2" xfId="9304" xr:uid="{CDBD920C-F32E-4563-A38C-8B1C3C389023}"/>
    <cellStyle name="Comma 5 2 3 2 2 2 3 2 2 2" xfId="19816" xr:uid="{C1C802DF-F178-4A3F-99A2-99AC076A7508}"/>
    <cellStyle name="Comma 5 2 3 2 2 2 3 2 2 2 2" xfId="30328" xr:uid="{DD8D3589-66D2-4EF1-ADAD-294EA41CEE41}"/>
    <cellStyle name="Comma 5 2 3 2 2 2 3 2 3" xfId="16312" xr:uid="{BD87CD43-7884-4CF3-AB65-138D88522ED8}"/>
    <cellStyle name="Comma 5 2 3 2 2 2 3 2 3 2" xfId="26824" xr:uid="{5314547A-52E3-4B4D-A0CA-134B2A085A55}"/>
    <cellStyle name="Comma 5 2 3 2 2 2 3 3" xfId="12808" xr:uid="{92CE06D2-CE95-4746-B236-8D28A133B70E}"/>
    <cellStyle name="Comma 5 2 3 2 2 2 3 3 2" xfId="23320" xr:uid="{D3BA3927-3E8A-486F-845A-81C34E9D0015}"/>
    <cellStyle name="Comma 5 2 3 2 2 2 4" xfId="3171" xr:uid="{00000000-0005-0000-0000-000050020000}"/>
    <cellStyle name="Comma 5 2 3 2 2 2 4 2" xfId="6676" xr:uid="{5F9993DE-8390-4C69-85F1-2AEEA5916265}"/>
    <cellStyle name="Comma 5 2 3 2 2 2 4 2 2" xfId="10180" xr:uid="{307086F4-516B-4A33-86DF-E3C7F3C624C3}"/>
    <cellStyle name="Comma 5 2 3 2 2 2 4 2 2 2" xfId="20692" xr:uid="{DFE37B55-2BB4-4E87-A7C7-AD62F698AC42}"/>
    <cellStyle name="Comma 5 2 3 2 2 2 4 2 2 2 2" xfId="31204" xr:uid="{DC9E1B7C-CF62-4583-BCBA-A0995D5ACD7D}"/>
    <cellStyle name="Comma 5 2 3 2 2 2 4 2 3" xfId="17188" xr:uid="{DD611042-B54B-41B9-B5C7-998B4B04BF67}"/>
    <cellStyle name="Comma 5 2 3 2 2 2 4 2 3 2" xfId="27700" xr:uid="{E8DA2991-6CBB-4697-A5A1-FA596EA19E0E}"/>
    <cellStyle name="Comma 5 2 3 2 2 2 4 3" xfId="13684" xr:uid="{203F5333-97A6-4B19-8F92-F49E8B953C16}"/>
    <cellStyle name="Comma 5 2 3 2 2 2 4 3 2" xfId="24196" xr:uid="{3AE273E1-D695-45A9-A730-40ABA8C5F9A2}"/>
    <cellStyle name="Comma 5 2 3 2 2 2 5" xfId="4486" xr:uid="{5147EE4A-CF71-4D37-9D76-B053287F6E96}"/>
    <cellStyle name="Comma 5 2 3 2 2 2 5 2" xfId="7990" xr:uid="{77A66822-B62C-4DA7-A8A4-DBED4EDAF9DA}"/>
    <cellStyle name="Comma 5 2 3 2 2 2 5 2 2" xfId="18502" xr:uid="{404D2A42-62BF-4A53-ADC4-762B06704975}"/>
    <cellStyle name="Comma 5 2 3 2 2 2 5 2 2 2" xfId="29014" xr:uid="{78C2AE94-CABB-4E1A-845D-9841314F8092}"/>
    <cellStyle name="Comma 5 2 3 2 2 2 5 3" xfId="14998" xr:uid="{83B4BF23-F900-4ECF-8276-AE2F3A9F79AA}"/>
    <cellStyle name="Comma 5 2 3 2 2 2 5 3 2" xfId="25510" xr:uid="{152BD7C3-0848-42C4-8C09-8E92E8E95A0B}"/>
    <cellStyle name="Comma 5 2 3 2 2 2 6" xfId="11494" xr:uid="{E52F6EEA-2357-4D27-B076-C9CD90F80FD7}"/>
    <cellStyle name="Comma 5 2 3 2 2 2 6 2" xfId="22006" xr:uid="{F38B49A1-DFC0-4766-B559-DB44C42B4A51}"/>
    <cellStyle name="Comma 5 2 3 2 2 3" xfId="1857" xr:uid="{00000000-0005-0000-0000-00009A040000}"/>
    <cellStyle name="Comma 5 2 3 2 2 3 2" xfId="5362" xr:uid="{84FEACB6-3ECD-47AC-963F-37D8CE4D927E}"/>
    <cellStyle name="Comma 5 2 3 2 2 3 2 2" xfId="8866" xr:uid="{4D1F048E-9557-47BA-A838-00831D6A1BEB}"/>
    <cellStyle name="Comma 5 2 3 2 2 3 2 2 2" xfId="19378" xr:uid="{6C846FD9-723A-4219-9AA9-FE6CFD159183}"/>
    <cellStyle name="Comma 5 2 3 2 2 3 2 2 2 2" xfId="29890" xr:uid="{A59C7DAA-39CE-45BD-B534-CD27E2081711}"/>
    <cellStyle name="Comma 5 2 3 2 2 3 2 3" xfId="15874" xr:uid="{AF8650C2-3B8F-4E5B-873B-B59BB054DB01}"/>
    <cellStyle name="Comma 5 2 3 2 2 3 2 3 2" xfId="26386" xr:uid="{AAC552A5-3702-4C82-A715-DA4068DA392F}"/>
    <cellStyle name="Comma 5 2 3 2 2 3 3" xfId="12370" xr:uid="{17280F64-4727-4B29-810E-AD3E654D14FE}"/>
    <cellStyle name="Comma 5 2 3 2 2 3 3 2" xfId="22882" xr:uid="{6552577F-E606-4ABA-A386-AA895BEFA415}"/>
    <cellStyle name="Comma 5 2 3 2 2 4" xfId="4048" xr:uid="{B38145AA-0343-4133-9CE7-376D7AEB4EBA}"/>
    <cellStyle name="Comma 5 2 3 2 2 4 2" xfId="7552" xr:uid="{7CF14196-FD48-4D7A-8030-AFDC1217A764}"/>
    <cellStyle name="Comma 5 2 3 2 2 4 2 2" xfId="18064" xr:uid="{9D17AC3E-0F7A-4843-BEE5-5F6901E5430A}"/>
    <cellStyle name="Comma 5 2 3 2 2 4 2 2 2" xfId="28576" xr:uid="{86A4B301-F01C-4B24-A697-E13AED04A7C4}"/>
    <cellStyle name="Comma 5 2 3 2 2 4 3" xfId="14560" xr:uid="{B1FF44D2-54F4-467A-A9DB-FAF503868E44}"/>
    <cellStyle name="Comma 5 2 3 2 2 4 3 2" xfId="25072" xr:uid="{D467336C-A2D6-42A1-B768-5C2446607FA9}"/>
    <cellStyle name="Comma 5 2 3 2 2 5" xfId="11056" xr:uid="{DBEA98EB-1C4C-4477-BEF9-5F966F0D5F00}"/>
    <cellStyle name="Comma 5 2 3 2 2 5 2" xfId="21568" xr:uid="{096E187A-279B-458E-9E54-47958C0E7441}"/>
    <cellStyle name="Comma 5 2 3 2 3" xfId="397" xr:uid="{00000000-0005-0000-0000-00009B040000}"/>
    <cellStyle name="Comma 5 2 3 2 3 2" xfId="836" xr:uid="{00000000-0005-0000-0000-00009C040000}"/>
    <cellStyle name="Comma 5 2 3 2 3 2 2" xfId="1274" xr:uid="{00000000-0005-0000-0000-00009D040000}"/>
    <cellStyle name="Comma 5 2 3 2 3 2 2 2" xfId="2589" xr:uid="{00000000-0005-0000-0000-00009E040000}"/>
    <cellStyle name="Comma 5 2 3 2 3 2 2 2 2" xfId="6094" xr:uid="{A247EEB5-9690-4B2B-B3A8-A566C57A56CE}"/>
    <cellStyle name="Comma 5 2 3 2 3 2 2 2 2 2" xfId="9598" xr:uid="{4ACFDC6B-109D-404B-B249-F1074AC8C82F}"/>
    <cellStyle name="Comma 5 2 3 2 3 2 2 2 2 2 2" xfId="20110" xr:uid="{76D79E77-4303-485B-B0F6-74FC5E7C3B2F}"/>
    <cellStyle name="Comma 5 2 3 2 3 2 2 2 2 2 2 2" xfId="30622" xr:uid="{C0D8A88C-F6F1-435D-8A47-760A5C305E76}"/>
    <cellStyle name="Comma 5 2 3 2 3 2 2 2 2 3" xfId="16606" xr:uid="{224CCE80-AFAB-4B06-A831-91F7AAF52034}"/>
    <cellStyle name="Comma 5 2 3 2 3 2 2 2 2 3 2" xfId="27118" xr:uid="{688F77EB-95D9-48D1-9973-459A4F5EC301}"/>
    <cellStyle name="Comma 5 2 3 2 3 2 2 2 3" xfId="13102" xr:uid="{76C34B81-2A47-4ED4-979D-375B55DA53C7}"/>
    <cellStyle name="Comma 5 2 3 2 3 2 2 2 3 2" xfId="23614" xr:uid="{A25888F3-27C5-4A35-BB09-DABE1B0A283B}"/>
    <cellStyle name="Comma 5 2 3 2 3 2 2 3" xfId="3465" xr:uid="{00000000-0005-0000-0000-000054020000}"/>
    <cellStyle name="Comma 5 2 3 2 3 2 2 3 2" xfId="6970" xr:uid="{FF056693-9C7A-40B9-9731-568CB4041007}"/>
    <cellStyle name="Comma 5 2 3 2 3 2 2 3 2 2" xfId="10474" xr:uid="{7F956430-5E85-47E3-AB48-F108B4646139}"/>
    <cellStyle name="Comma 5 2 3 2 3 2 2 3 2 2 2" xfId="20986" xr:uid="{1ABFEE3C-D83A-4EC1-A228-BCFC154993C8}"/>
    <cellStyle name="Comma 5 2 3 2 3 2 2 3 2 2 2 2" xfId="31498" xr:uid="{0EAF7C53-4575-439B-A4BA-A645C2CA2510}"/>
    <cellStyle name="Comma 5 2 3 2 3 2 2 3 2 3" xfId="17482" xr:uid="{2605B196-8540-493D-9CCF-577A848955DF}"/>
    <cellStyle name="Comma 5 2 3 2 3 2 2 3 2 3 2" xfId="27994" xr:uid="{88E21A25-2D18-4C6D-AAF3-1035C162C62C}"/>
    <cellStyle name="Comma 5 2 3 2 3 2 2 3 3" xfId="13978" xr:uid="{546AB43F-6F6E-4919-AC6F-E67E337C3238}"/>
    <cellStyle name="Comma 5 2 3 2 3 2 2 3 3 2" xfId="24490" xr:uid="{1AD7FE45-0E36-47B9-B498-926225F14C95}"/>
    <cellStyle name="Comma 5 2 3 2 3 2 2 4" xfId="4780" xr:uid="{EC19D607-E73A-4D46-8C15-A73CE7D5DC18}"/>
    <cellStyle name="Comma 5 2 3 2 3 2 2 4 2" xfId="8284" xr:uid="{746C3428-3A04-4572-9691-6CE3D082508F}"/>
    <cellStyle name="Comma 5 2 3 2 3 2 2 4 2 2" xfId="18796" xr:uid="{3AEA1603-66EB-4D3F-AEF1-7D7BB6C9A670}"/>
    <cellStyle name="Comma 5 2 3 2 3 2 2 4 2 2 2" xfId="29308" xr:uid="{F0AF0816-7BD3-4BAE-B2FF-2022A8570967}"/>
    <cellStyle name="Comma 5 2 3 2 3 2 2 4 3" xfId="15292" xr:uid="{89138977-7E7A-43B9-9BCA-AE4EDCA325BD}"/>
    <cellStyle name="Comma 5 2 3 2 3 2 2 4 3 2" xfId="25804" xr:uid="{35FCB035-A7E4-4E4C-B598-2C6E726FE4C8}"/>
    <cellStyle name="Comma 5 2 3 2 3 2 2 5" xfId="11788" xr:uid="{74054619-47CB-46DF-A518-F512E42BE05C}"/>
    <cellStyle name="Comma 5 2 3 2 3 2 2 5 2" xfId="22300" xr:uid="{1DBC43A8-F135-46DE-8EC9-8A8929EFD770}"/>
    <cellStyle name="Comma 5 2 3 2 3 2 3" xfId="2151" xr:uid="{00000000-0005-0000-0000-00009F040000}"/>
    <cellStyle name="Comma 5 2 3 2 3 2 3 2" xfId="5656" xr:uid="{D07C15C8-39AE-4F90-8C2C-2511817CDC6F}"/>
    <cellStyle name="Comma 5 2 3 2 3 2 3 2 2" xfId="9160" xr:uid="{35946637-1AE3-4F24-8CD4-D76F9EF744FD}"/>
    <cellStyle name="Comma 5 2 3 2 3 2 3 2 2 2" xfId="19672" xr:uid="{47401E71-6FC0-41AC-88DC-5A196A0D6AFA}"/>
    <cellStyle name="Comma 5 2 3 2 3 2 3 2 2 2 2" xfId="30184" xr:uid="{55FADB0C-15F1-43CA-A07E-33A9B1B28627}"/>
    <cellStyle name="Comma 5 2 3 2 3 2 3 2 3" xfId="16168" xr:uid="{2FBA5625-D77F-4093-8172-1A48664689AC}"/>
    <cellStyle name="Comma 5 2 3 2 3 2 3 2 3 2" xfId="26680" xr:uid="{299760AB-212B-4272-8FF2-6E15ABCAD2C5}"/>
    <cellStyle name="Comma 5 2 3 2 3 2 3 3" xfId="12664" xr:uid="{860709D7-5542-47CC-A1F2-E819B4CE0692}"/>
    <cellStyle name="Comma 5 2 3 2 3 2 3 3 2" xfId="23176" xr:uid="{85065D92-69ED-4CD1-9B3B-08BF3BB9C5B7}"/>
    <cellStyle name="Comma 5 2 3 2 3 2 4" xfId="3027" xr:uid="{00000000-0005-0000-0000-000053020000}"/>
    <cellStyle name="Comma 5 2 3 2 3 2 4 2" xfId="6532" xr:uid="{13608A42-470F-43A5-8C07-17897A42E1FD}"/>
    <cellStyle name="Comma 5 2 3 2 3 2 4 2 2" xfId="10036" xr:uid="{778B9C4F-23AA-4478-A69C-CBC64ED80469}"/>
    <cellStyle name="Comma 5 2 3 2 3 2 4 2 2 2" xfId="20548" xr:uid="{7786E8ED-86ED-476A-9C17-A9A5F08A48A5}"/>
    <cellStyle name="Comma 5 2 3 2 3 2 4 2 2 2 2" xfId="31060" xr:uid="{044996DA-6FD6-4025-B3E9-81874B9EF050}"/>
    <cellStyle name="Comma 5 2 3 2 3 2 4 2 3" xfId="17044" xr:uid="{EC4660CB-E651-49E6-96A3-1CE3F6AA519C}"/>
    <cellStyle name="Comma 5 2 3 2 3 2 4 2 3 2" xfId="27556" xr:uid="{5EB4B3EF-1E13-4039-AE8B-453395D4B062}"/>
    <cellStyle name="Comma 5 2 3 2 3 2 4 3" xfId="13540" xr:uid="{B35F93F2-B29A-43EA-B5B1-742CB6CBCDB2}"/>
    <cellStyle name="Comma 5 2 3 2 3 2 4 3 2" xfId="24052" xr:uid="{83F17328-A8ED-4409-BBAA-2682FD0F9D4E}"/>
    <cellStyle name="Comma 5 2 3 2 3 2 5" xfId="4342" xr:uid="{95143B67-FEFA-4E76-8B6A-1DE17443FF03}"/>
    <cellStyle name="Comma 5 2 3 2 3 2 5 2" xfId="7846" xr:uid="{B1D503AF-9C1B-43AC-8BA0-8FB4028631DD}"/>
    <cellStyle name="Comma 5 2 3 2 3 2 5 2 2" xfId="18358" xr:uid="{2243F322-170A-4106-B489-7A8AB32F4798}"/>
    <cellStyle name="Comma 5 2 3 2 3 2 5 2 2 2" xfId="28870" xr:uid="{5E36B72A-A648-4241-8477-3A4C47DAAC52}"/>
    <cellStyle name="Comma 5 2 3 2 3 2 5 3" xfId="14854" xr:uid="{761C67AF-981F-4268-93F0-A045E652C52F}"/>
    <cellStyle name="Comma 5 2 3 2 3 2 5 3 2" xfId="25366" xr:uid="{0A3C379A-9071-474A-9552-5337CF6C768B}"/>
    <cellStyle name="Comma 5 2 3 2 3 2 6" xfId="11350" xr:uid="{6623762A-7009-4A6A-BBF4-B7D2337C4A27}"/>
    <cellStyle name="Comma 5 2 3 2 3 2 6 2" xfId="21862" xr:uid="{A0F80AD3-F4CB-43EF-95FE-6926B1F78317}"/>
    <cellStyle name="Comma 5 2 3 2 3 3" xfId="1713" xr:uid="{00000000-0005-0000-0000-0000A0040000}"/>
    <cellStyle name="Comma 5 2 3 2 3 3 2" xfId="5218" xr:uid="{206D1485-74A4-43F9-8CC0-168D38B5706F}"/>
    <cellStyle name="Comma 5 2 3 2 3 3 2 2" xfId="8722" xr:uid="{EF282A08-30ED-4D3E-BF3F-8448B751E50F}"/>
    <cellStyle name="Comma 5 2 3 2 3 3 2 2 2" xfId="19234" xr:uid="{4E633168-28F3-4387-B512-90F89A17BD96}"/>
    <cellStyle name="Comma 5 2 3 2 3 3 2 2 2 2" xfId="29746" xr:uid="{7006B5F2-E86A-4A36-9D08-8497E2F8F94F}"/>
    <cellStyle name="Comma 5 2 3 2 3 3 2 3" xfId="15730" xr:uid="{67718919-EBBC-4397-BB16-2FA0436710BF}"/>
    <cellStyle name="Comma 5 2 3 2 3 3 2 3 2" xfId="26242" xr:uid="{EF93DEBF-A8E5-4DFC-8CAE-1F378935CDA0}"/>
    <cellStyle name="Comma 5 2 3 2 3 3 3" xfId="12226" xr:uid="{223893D8-9F67-4296-AC05-4AEEF585E0D8}"/>
    <cellStyle name="Comma 5 2 3 2 3 3 3 2" xfId="22738" xr:uid="{887589B4-9E0C-44AB-8922-6E3DBEA8F15E}"/>
    <cellStyle name="Comma 5 2 3 2 3 4" xfId="3904" xr:uid="{2AF9A237-CB58-4ECB-BB40-3FA469C813C2}"/>
    <cellStyle name="Comma 5 2 3 2 3 4 2" xfId="7408" xr:uid="{CE1EBA48-BA50-441A-841A-289251BD739C}"/>
    <cellStyle name="Comma 5 2 3 2 3 4 2 2" xfId="17920" xr:uid="{2B97333E-1680-4042-8422-5338EAD9BE55}"/>
    <cellStyle name="Comma 5 2 3 2 3 4 2 2 2" xfId="28432" xr:uid="{20717C5E-A606-4544-B886-DF321EAC042C}"/>
    <cellStyle name="Comma 5 2 3 2 3 4 3" xfId="14416" xr:uid="{244B4602-3D2D-44E8-83B5-72FE7145C62A}"/>
    <cellStyle name="Comma 5 2 3 2 3 4 3 2" xfId="24928" xr:uid="{26CFE755-8DE2-402B-953E-40A4746E0DE4}"/>
    <cellStyle name="Comma 5 2 3 2 3 5" xfId="10912" xr:uid="{D8276074-740F-4C58-939E-F707B6C70647}"/>
    <cellStyle name="Comma 5 2 3 2 3 5 2" xfId="21424" xr:uid="{F0566BE4-407A-4474-B248-344E7AC05216}"/>
    <cellStyle name="Comma 5 2 3 2 4" xfId="692" xr:uid="{00000000-0005-0000-0000-0000A1040000}"/>
    <cellStyle name="Comma 5 2 3 2 4 2" xfId="1130" xr:uid="{00000000-0005-0000-0000-0000A2040000}"/>
    <cellStyle name="Comma 5 2 3 2 4 2 2" xfId="2445" xr:uid="{00000000-0005-0000-0000-0000A3040000}"/>
    <cellStyle name="Comma 5 2 3 2 4 2 2 2" xfId="5950" xr:uid="{D5A76675-D4AD-4534-A282-34AFDE0B12B1}"/>
    <cellStyle name="Comma 5 2 3 2 4 2 2 2 2" xfId="9454" xr:uid="{47241DA3-6022-4757-976A-FDFB88AA862C}"/>
    <cellStyle name="Comma 5 2 3 2 4 2 2 2 2 2" xfId="19966" xr:uid="{029AC302-C7D8-40C6-8B1B-347DACAA0D16}"/>
    <cellStyle name="Comma 5 2 3 2 4 2 2 2 2 2 2" xfId="30478" xr:uid="{AFF0669C-2374-4ED0-A94C-90C1A4DA59B6}"/>
    <cellStyle name="Comma 5 2 3 2 4 2 2 2 3" xfId="16462" xr:uid="{8F4320D4-ED5C-4C58-A99E-B117E5193D4E}"/>
    <cellStyle name="Comma 5 2 3 2 4 2 2 2 3 2" xfId="26974" xr:uid="{7D9B2D1A-FEA9-433A-A14A-18BB00D22AAD}"/>
    <cellStyle name="Comma 5 2 3 2 4 2 2 3" xfId="12958" xr:uid="{0B115C7A-87E8-4B80-84D1-2A42F037109D}"/>
    <cellStyle name="Comma 5 2 3 2 4 2 2 3 2" xfId="23470" xr:uid="{B585AD66-FB48-4B84-BCFE-77F38229C169}"/>
    <cellStyle name="Comma 5 2 3 2 4 2 3" xfId="3321" xr:uid="{00000000-0005-0000-0000-000056020000}"/>
    <cellStyle name="Comma 5 2 3 2 4 2 3 2" xfId="6826" xr:uid="{F711BE0B-118F-4023-8154-486F16E67C65}"/>
    <cellStyle name="Comma 5 2 3 2 4 2 3 2 2" xfId="10330" xr:uid="{DC4C0C59-4D87-4840-A3EF-045CF5B3EFE1}"/>
    <cellStyle name="Comma 5 2 3 2 4 2 3 2 2 2" xfId="20842" xr:uid="{21E5FFAE-DB05-4D2A-BBDA-99C967790EC7}"/>
    <cellStyle name="Comma 5 2 3 2 4 2 3 2 2 2 2" xfId="31354" xr:uid="{514BB355-DD06-459F-A4F8-3F08FF37CD98}"/>
    <cellStyle name="Comma 5 2 3 2 4 2 3 2 3" xfId="17338" xr:uid="{E4C03117-1D14-43D3-ADBD-2946B54E0A4A}"/>
    <cellStyle name="Comma 5 2 3 2 4 2 3 2 3 2" xfId="27850" xr:uid="{50F87A6E-A644-410C-8717-4FCA8AE398CD}"/>
    <cellStyle name="Comma 5 2 3 2 4 2 3 3" xfId="13834" xr:uid="{6903D348-9B47-4A2B-8915-2D39C857D2A5}"/>
    <cellStyle name="Comma 5 2 3 2 4 2 3 3 2" xfId="24346" xr:uid="{04221637-38B9-4ABD-A35A-F8DC56373A77}"/>
    <cellStyle name="Comma 5 2 3 2 4 2 4" xfId="4636" xr:uid="{EE1AC66E-2C8A-4329-B7AE-444C70C8A9D8}"/>
    <cellStyle name="Comma 5 2 3 2 4 2 4 2" xfId="8140" xr:uid="{CDDB794D-CB72-4EA8-8D31-1810A4C84085}"/>
    <cellStyle name="Comma 5 2 3 2 4 2 4 2 2" xfId="18652" xr:uid="{5BE449EC-8C63-44EB-9E8E-A540E8446F09}"/>
    <cellStyle name="Comma 5 2 3 2 4 2 4 2 2 2" xfId="29164" xr:uid="{F32B2643-E5B6-4FA0-B575-F46E6C3EEC0A}"/>
    <cellStyle name="Comma 5 2 3 2 4 2 4 3" xfId="15148" xr:uid="{30E933BA-729E-402B-9D70-7FB8C90FA7B9}"/>
    <cellStyle name="Comma 5 2 3 2 4 2 4 3 2" xfId="25660" xr:uid="{F9160B65-0503-4167-AFD7-E65A379601AC}"/>
    <cellStyle name="Comma 5 2 3 2 4 2 5" xfId="11644" xr:uid="{C55C94DF-87FA-4D99-9584-AD337B4801B8}"/>
    <cellStyle name="Comma 5 2 3 2 4 2 5 2" xfId="22156" xr:uid="{17280C97-3952-45A8-BF1E-40E1F7726746}"/>
    <cellStyle name="Comma 5 2 3 2 4 3" xfId="2007" xr:uid="{00000000-0005-0000-0000-0000A4040000}"/>
    <cellStyle name="Comma 5 2 3 2 4 3 2" xfId="5512" xr:uid="{22362C23-AEEB-4AA8-BCB5-813C68642111}"/>
    <cellStyle name="Comma 5 2 3 2 4 3 2 2" xfId="9016" xr:uid="{6F8351FD-F5B6-45C1-A0C1-B371DBFF3C9B}"/>
    <cellStyle name="Comma 5 2 3 2 4 3 2 2 2" xfId="19528" xr:uid="{6995257C-46EC-4C99-8839-3A56B79A2B64}"/>
    <cellStyle name="Comma 5 2 3 2 4 3 2 2 2 2" xfId="30040" xr:uid="{9BD5756F-2FB8-4117-87E2-E45067B44D22}"/>
    <cellStyle name="Comma 5 2 3 2 4 3 2 3" xfId="16024" xr:uid="{4361F845-8B94-4009-9FD3-14333E57CC0C}"/>
    <cellStyle name="Comma 5 2 3 2 4 3 2 3 2" xfId="26536" xr:uid="{6C4F4A82-0E2C-444D-94B1-872A0C6A8533}"/>
    <cellStyle name="Comma 5 2 3 2 4 3 3" xfId="12520" xr:uid="{44A39D70-E4B9-4B6F-BB74-A65A8E53D2D9}"/>
    <cellStyle name="Comma 5 2 3 2 4 3 3 2" xfId="23032" xr:uid="{7C8225A3-03F2-409B-9B57-B95FDE584AB9}"/>
    <cellStyle name="Comma 5 2 3 2 4 4" xfId="2883" xr:uid="{00000000-0005-0000-0000-000055020000}"/>
    <cellStyle name="Comma 5 2 3 2 4 4 2" xfId="6388" xr:uid="{036D2FB1-22CA-4ABC-BDC6-0EA108847B0D}"/>
    <cellStyle name="Comma 5 2 3 2 4 4 2 2" xfId="9892" xr:uid="{1D926218-F841-49AE-A56C-AB148DA31D9C}"/>
    <cellStyle name="Comma 5 2 3 2 4 4 2 2 2" xfId="20404" xr:uid="{CAF855F4-1518-44F6-87CC-5A36CC58FAEA}"/>
    <cellStyle name="Comma 5 2 3 2 4 4 2 2 2 2" xfId="30916" xr:uid="{7A86C69C-4B13-47FB-A34E-DD4C1D7177D5}"/>
    <cellStyle name="Comma 5 2 3 2 4 4 2 3" xfId="16900" xr:uid="{EAA4E9D5-8D65-41BA-9E94-3CC2B520B2B3}"/>
    <cellStyle name="Comma 5 2 3 2 4 4 2 3 2" xfId="27412" xr:uid="{57C43C92-AC10-40B6-B691-3BFCA0946D47}"/>
    <cellStyle name="Comma 5 2 3 2 4 4 3" xfId="13396" xr:uid="{10C9B0A6-33DC-4704-8EC3-96CBE232B8E7}"/>
    <cellStyle name="Comma 5 2 3 2 4 4 3 2" xfId="23908" xr:uid="{CBB24D3B-DAE0-46CA-97DE-32CFAC4FE862}"/>
    <cellStyle name="Comma 5 2 3 2 4 5" xfId="4198" xr:uid="{3B978430-31CE-4727-A246-6086BAE92D2E}"/>
    <cellStyle name="Comma 5 2 3 2 4 5 2" xfId="7702" xr:uid="{3EBE2F41-F039-41D6-B88E-FCEA2A23E00B}"/>
    <cellStyle name="Comma 5 2 3 2 4 5 2 2" xfId="18214" xr:uid="{1D6785AB-4AAE-4C2E-A3F2-141E35D2EFE0}"/>
    <cellStyle name="Comma 5 2 3 2 4 5 2 2 2" xfId="28726" xr:uid="{5E54DD14-EE2A-43A8-803F-B6075DE5DB23}"/>
    <cellStyle name="Comma 5 2 3 2 4 5 3" xfId="14710" xr:uid="{CDFEE728-E1C1-4199-B718-072AB8FC7A64}"/>
    <cellStyle name="Comma 5 2 3 2 4 5 3 2" xfId="25222" xr:uid="{935202C7-3BEA-4300-B38D-D01A49057850}"/>
    <cellStyle name="Comma 5 2 3 2 4 6" xfId="11206" xr:uid="{95D32B66-1579-4545-8364-83660BD3050D}"/>
    <cellStyle name="Comma 5 2 3 2 4 6 2" xfId="21718" xr:uid="{9B049386-6292-4379-8AF9-5BA31E7871A3}"/>
    <cellStyle name="Comma 5 2 3 2 5" xfId="1569" xr:uid="{00000000-0005-0000-0000-0000A5040000}"/>
    <cellStyle name="Comma 5 2 3 2 5 2" xfId="5074" xr:uid="{3FC6639A-D1EE-4EAF-BCDF-D79814149EF6}"/>
    <cellStyle name="Comma 5 2 3 2 5 2 2" xfId="8578" xr:uid="{D49E0F58-4DEA-483C-9A0D-4AD41444AC07}"/>
    <cellStyle name="Comma 5 2 3 2 5 2 2 2" xfId="19090" xr:uid="{B1C55BA6-36FE-4282-BC19-659FF95EA2F8}"/>
    <cellStyle name="Comma 5 2 3 2 5 2 2 2 2" xfId="29602" xr:uid="{05DEC2C9-9F24-4417-8390-D511A4DB10D5}"/>
    <cellStyle name="Comma 5 2 3 2 5 2 3" xfId="15586" xr:uid="{E5D551DC-33D5-43DF-B5BA-69EA1B975CC3}"/>
    <cellStyle name="Comma 5 2 3 2 5 2 3 2" xfId="26098" xr:uid="{74F658F3-A353-439A-B578-BD6D3ED17C9A}"/>
    <cellStyle name="Comma 5 2 3 2 5 3" xfId="12082" xr:uid="{DB869651-A579-45EA-8E9A-C3FF9D1B4878}"/>
    <cellStyle name="Comma 5 2 3 2 5 3 2" xfId="22594" xr:uid="{6E2DDD6B-7EEB-405D-9652-BD2C591BBCED}"/>
    <cellStyle name="Comma 5 2 3 2 6" xfId="3760" xr:uid="{4838D211-8129-490C-8EB2-21987CA29CE4}"/>
    <cellStyle name="Comma 5 2 3 2 6 2" xfId="7264" xr:uid="{40D94B4F-CEFE-4A47-8FD7-3B5284D13521}"/>
    <cellStyle name="Comma 5 2 3 2 6 2 2" xfId="17776" xr:uid="{80A49332-F316-4693-B3F4-2D6903590A22}"/>
    <cellStyle name="Comma 5 2 3 2 6 2 2 2" xfId="28288" xr:uid="{146D38E8-6F69-4F82-8903-27B5FFBDB34A}"/>
    <cellStyle name="Comma 5 2 3 2 6 3" xfId="14272" xr:uid="{66CEE890-B4F1-4754-A0D4-A994AF04B85A}"/>
    <cellStyle name="Comma 5 2 3 2 6 3 2" xfId="24784" xr:uid="{3CE189C6-C337-4941-BA24-A5301F5BF8F2}"/>
    <cellStyle name="Comma 5 2 3 2 7" xfId="10768" xr:uid="{6DE534A6-9351-4CBF-8F7F-48DB8DE0BC0F}"/>
    <cellStyle name="Comma 5 2 3 2 7 2" xfId="21280" xr:uid="{A126F62D-630C-4D75-9186-67E762C48830}"/>
    <cellStyle name="Comma 5 2 3 3" xfId="469" xr:uid="{00000000-0005-0000-0000-0000A6040000}"/>
    <cellStyle name="Comma 5 2 3 3 2" xfId="908" xr:uid="{00000000-0005-0000-0000-0000A7040000}"/>
    <cellStyle name="Comma 5 2 3 3 2 2" xfId="1346" xr:uid="{00000000-0005-0000-0000-0000A8040000}"/>
    <cellStyle name="Comma 5 2 3 3 2 2 2" xfId="2661" xr:uid="{00000000-0005-0000-0000-0000A9040000}"/>
    <cellStyle name="Comma 5 2 3 3 2 2 2 2" xfId="6166" xr:uid="{E951FFD4-CF2A-42D2-9829-74FE471E68F5}"/>
    <cellStyle name="Comma 5 2 3 3 2 2 2 2 2" xfId="9670" xr:uid="{619D8E46-2BBF-4707-A2CD-B90ADF7E57FE}"/>
    <cellStyle name="Comma 5 2 3 3 2 2 2 2 2 2" xfId="20182" xr:uid="{0BBC40F8-5579-4DF7-9F9D-0DD7ECAD0ADD}"/>
    <cellStyle name="Comma 5 2 3 3 2 2 2 2 2 2 2" xfId="30694" xr:uid="{F9C6B6E6-425C-49E2-8129-EB7405ED289D}"/>
    <cellStyle name="Comma 5 2 3 3 2 2 2 2 3" xfId="16678" xr:uid="{65252304-7DB5-4405-9210-F3CE29AA444F}"/>
    <cellStyle name="Comma 5 2 3 3 2 2 2 2 3 2" xfId="27190" xr:uid="{4A328355-D0F0-4E12-A0CF-BDD598D1A409}"/>
    <cellStyle name="Comma 5 2 3 3 2 2 2 3" xfId="13174" xr:uid="{A5616798-279F-4E27-ABE7-1DF284AAE7A0}"/>
    <cellStyle name="Comma 5 2 3 3 2 2 2 3 2" xfId="23686" xr:uid="{F4189A34-CCAE-4D34-B584-CC27E90DD864}"/>
    <cellStyle name="Comma 5 2 3 3 2 2 3" xfId="3537" xr:uid="{00000000-0005-0000-0000-000059020000}"/>
    <cellStyle name="Comma 5 2 3 3 2 2 3 2" xfId="7042" xr:uid="{75575CED-8CAA-4B3B-B14F-3079B538D544}"/>
    <cellStyle name="Comma 5 2 3 3 2 2 3 2 2" xfId="10546" xr:uid="{15F6714F-66B5-4053-AEA5-BCCD09EFE61E}"/>
    <cellStyle name="Comma 5 2 3 3 2 2 3 2 2 2" xfId="21058" xr:uid="{FEC0F102-979A-4E25-9823-931371B647D2}"/>
    <cellStyle name="Comma 5 2 3 3 2 2 3 2 2 2 2" xfId="31570" xr:uid="{D1D2135B-DC43-4947-855C-EA126B189D1A}"/>
    <cellStyle name="Comma 5 2 3 3 2 2 3 2 3" xfId="17554" xr:uid="{303A5B67-2A76-424D-BD6D-D2EFFAF26AB5}"/>
    <cellStyle name="Comma 5 2 3 3 2 2 3 2 3 2" xfId="28066" xr:uid="{F5139E22-0269-4513-8F94-338DF667FE5E}"/>
    <cellStyle name="Comma 5 2 3 3 2 2 3 3" xfId="14050" xr:uid="{DA59BAD8-8F48-4C59-9B46-E8631A0711EF}"/>
    <cellStyle name="Comma 5 2 3 3 2 2 3 3 2" xfId="24562" xr:uid="{D2CA6607-2DE2-444C-9C04-6ED0EE3AAFEC}"/>
    <cellStyle name="Comma 5 2 3 3 2 2 4" xfId="4852" xr:uid="{B437CA7B-F7F4-43EF-AE01-A9255661FB7B}"/>
    <cellStyle name="Comma 5 2 3 3 2 2 4 2" xfId="8356" xr:uid="{18BCE294-D400-4F2B-9757-4C6A74F11FFC}"/>
    <cellStyle name="Comma 5 2 3 3 2 2 4 2 2" xfId="18868" xr:uid="{EF281A82-AD73-4DFB-ABC5-2D06A387E5E2}"/>
    <cellStyle name="Comma 5 2 3 3 2 2 4 2 2 2" xfId="29380" xr:uid="{E8418C33-C058-461F-86B3-ADB6624C8574}"/>
    <cellStyle name="Comma 5 2 3 3 2 2 4 3" xfId="15364" xr:uid="{90CE816E-57F3-4416-BF9C-EBECF167EC3E}"/>
    <cellStyle name="Comma 5 2 3 3 2 2 4 3 2" xfId="25876" xr:uid="{AC4A405F-DF78-4BAF-A062-EEF86D44C924}"/>
    <cellStyle name="Comma 5 2 3 3 2 2 5" xfId="11860" xr:uid="{41E97727-6AD6-4DF9-8140-9E1F8CF4AF1B}"/>
    <cellStyle name="Comma 5 2 3 3 2 2 5 2" xfId="22372" xr:uid="{14E4D8A0-6AA3-45A1-8A4B-01D3A392062B}"/>
    <cellStyle name="Comma 5 2 3 3 2 3" xfId="2223" xr:uid="{00000000-0005-0000-0000-0000AA040000}"/>
    <cellStyle name="Comma 5 2 3 3 2 3 2" xfId="5728" xr:uid="{B1F2D022-8B69-47DF-B4E0-DA298291C959}"/>
    <cellStyle name="Comma 5 2 3 3 2 3 2 2" xfId="9232" xr:uid="{BACA0460-DAD4-4499-BF3A-15051F4AF540}"/>
    <cellStyle name="Comma 5 2 3 3 2 3 2 2 2" xfId="19744" xr:uid="{87E98FAD-DD09-4820-9940-13F7128BF236}"/>
    <cellStyle name="Comma 5 2 3 3 2 3 2 2 2 2" xfId="30256" xr:uid="{C55A442E-828A-4A35-9604-9868B5ADB228}"/>
    <cellStyle name="Comma 5 2 3 3 2 3 2 3" xfId="16240" xr:uid="{36BC2DA8-E31E-4D7D-B47B-E686DF0C41E0}"/>
    <cellStyle name="Comma 5 2 3 3 2 3 2 3 2" xfId="26752" xr:uid="{14C99209-1AE2-4AEF-A74F-3CD1A1C61CE1}"/>
    <cellStyle name="Comma 5 2 3 3 2 3 3" xfId="12736" xr:uid="{ED74E9DC-257A-4405-8397-EF8F12FC2472}"/>
    <cellStyle name="Comma 5 2 3 3 2 3 3 2" xfId="23248" xr:uid="{9E327D17-0580-4FCB-A296-06018A9CAE35}"/>
    <cellStyle name="Comma 5 2 3 3 2 4" xfId="3099" xr:uid="{00000000-0005-0000-0000-000058020000}"/>
    <cellStyle name="Comma 5 2 3 3 2 4 2" xfId="6604" xr:uid="{3AEA96FF-98F0-4A05-9A34-2A1E5F70464C}"/>
    <cellStyle name="Comma 5 2 3 3 2 4 2 2" xfId="10108" xr:uid="{E010A39A-DF13-443B-9310-49692FC740B1}"/>
    <cellStyle name="Comma 5 2 3 3 2 4 2 2 2" xfId="20620" xr:uid="{A4410ADD-643F-4CFE-B4FC-3BF21895FAA3}"/>
    <cellStyle name="Comma 5 2 3 3 2 4 2 2 2 2" xfId="31132" xr:uid="{ABAA4EA6-F06F-4C34-9164-F6B974C1AAD3}"/>
    <cellStyle name="Comma 5 2 3 3 2 4 2 3" xfId="17116" xr:uid="{29842913-F860-4D5F-84ED-9A60A7279D6E}"/>
    <cellStyle name="Comma 5 2 3 3 2 4 2 3 2" xfId="27628" xr:uid="{E59D0C79-D20D-4973-844C-FE0CC8C5776D}"/>
    <cellStyle name="Comma 5 2 3 3 2 4 3" xfId="13612" xr:uid="{C006F02A-A308-4412-B3BE-43CBFBA0B858}"/>
    <cellStyle name="Comma 5 2 3 3 2 4 3 2" xfId="24124" xr:uid="{C82D6C89-E849-4FBF-A5AB-6A1418DD7851}"/>
    <cellStyle name="Comma 5 2 3 3 2 5" xfId="4414" xr:uid="{D8D497FC-E6E2-46C2-AF1C-5A149C6E977B}"/>
    <cellStyle name="Comma 5 2 3 3 2 5 2" xfId="7918" xr:uid="{A943D1A8-EB49-4248-8040-AC6A40FE3D64}"/>
    <cellStyle name="Comma 5 2 3 3 2 5 2 2" xfId="18430" xr:uid="{E9EABEEB-58CD-4717-9A44-5BF9658F1811}"/>
    <cellStyle name="Comma 5 2 3 3 2 5 2 2 2" xfId="28942" xr:uid="{7F7D85C5-1C05-48F1-92F4-FCB092674498}"/>
    <cellStyle name="Comma 5 2 3 3 2 5 3" xfId="14926" xr:uid="{6E6FAD9E-3B78-470F-856A-DC02E88D54A7}"/>
    <cellStyle name="Comma 5 2 3 3 2 5 3 2" xfId="25438" xr:uid="{3950C414-4A10-4AA5-B307-1029598BCCB4}"/>
    <cellStyle name="Comma 5 2 3 3 2 6" xfId="11422" xr:uid="{63A8C999-8BE3-451A-9EF7-2A5702D2F9FA}"/>
    <cellStyle name="Comma 5 2 3 3 2 6 2" xfId="21934" xr:uid="{01621417-9F3A-4841-9691-0BF207D1DC38}"/>
    <cellStyle name="Comma 5 2 3 3 3" xfId="1785" xr:uid="{00000000-0005-0000-0000-0000AB040000}"/>
    <cellStyle name="Comma 5 2 3 3 3 2" xfId="5290" xr:uid="{A25AF848-968C-4AA2-A163-1C7E2E3E3507}"/>
    <cellStyle name="Comma 5 2 3 3 3 2 2" xfId="8794" xr:uid="{EAA11D2C-6534-481B-A055-0623509FB0ED}"/>
    <cellStyle name="Comma 5 2 3 3 3 2 2 2" xfId="19306" xr:uid="{C6F95B6B-73C1-4878-B348-133601145EAF}"/>
    <cellStyle name="Comma 5 2 3 3 3 2 2 2 2" xfId="29818" xr:uid="{924B5C95-FF78-441F-8466-1646B83ED856}"/>
    <cellStyle name="Comma 5 2 3 3 3 2 3" xfId="15802" xr:uid="{AF86651C-616F-4CEF-B981-9D7A2637F9AA}"/>
    <cellStyle name="Comma 5 2 3 3 3 2 3 2" xfId="26314" xr:uid="{35FBA1F5-D04E-40E7-BD06-133A5DF1D087}"/>
    <cellStyle name="Comma 5 2 3 3 3 3" xfId="12298" xr:uid="{94BC2A50-BC67-4C3E-8591-16EFD6ADE94F}"/>
    <cellStyle name="Comma 5 2 3 3 3 3 2" xfId="22810" xr:uid="{C9401B22-3B4B-4E12-B4FD-94A6295DFC00}"/>
    <cellStyle name="Comma 5 2 3 3 4" xfId="3976" xr:uid="{2EDDA474-E2D4-47E0-8ED1-2393B59CBFD8}"/>
    <cellStyle name="Comma 5 2 3 3 4 2" xfId="7480" xr:uid="{47E41EE2-7E3D-419C-831B-A8E95A43052A}"/>
    <cellStyle name="Comma 5 2 3 3 4 2 2" xfId="17992" xr:uid="{3C5B85A6-53F7-42E7-9BBE-091CE0E65593}"/>
    <cellStyle name="Comma 5 2 3 3 4 2 2 2" xfId="28504" xr:uid="{75DE91ED-991D-4E40-8408-1343AD3F54F5}"/>
    <cellStyle name="Comma 5 2 3 3 4 3" xfId="14488" xr:uid="{DED276CE-BBDA-4B1C-8D01-2504E97E1A64}"/>
    <cellStyle name="Comma 5 2 3 3 4 3 2" xfId="25000" xr:uid="{76AC7231-F01C-4F1E-9E61-4183F85D9479}"/>
    <cellStyle name="Comma 5 2 3 3 5" xfId="10984" xr:uid="{AAD4BE66-5019-4C0A-B73D-2F5D8FC23F6F}"/>
    <cellStyle name="Comma 5 2 3 3 5 2" xfId="21496" xr:uid="{00BE5FFF-1F9B-4AC8-A6C3-90DB118DD8F9}"/>
    <cellStyle name="Comma 5 2 3 4" xfId="325" xr:uid="{00000000-0005-0000-0000-0000AC040000}"/>
    <cellStyle name="Comma 5 2 3 4 2" xfId="764" xr:uid="{00000000-0005-0000-0000-0000AD040000}"/>
    <cellStyle name="Comma 5 2 3 4 2 2" xfId="1202" xr:uid="{00000000-0005-0000-0000-0000AE040000}"/>
    <cellStyle name="Comma 5 2 3 4 2 2 2" xfId="2517" xr:uid="{00000000-0005-0000-0000-0000AF040000}"/>
    <cellStyle name="Comma 5 2 3 4 2 2 2 2" xfId="6022" xr:uid="{39A3F0E6-83C9-4049-B142-F12ABA3B4292}"/>
    <cellStyle name="Comma 5 2 3 4 2 2 2 2 2" xfId="9526" xr:uid="{97E7AAE0-F18D-426D-A521-29E2E299D034}"/>
    <cellStyle name="Comma 5 2 3 4 2 2 2 2 2 2" xfId="20038" xr:uid="{D13AC2DB-8AEA-4F7D-B51B-438B871E754A}"/>
    <cellStyle name="Comma 5 2 3 4 2 2 2 2 2 2 2" xfId="30550" xr:uid="{0D672D77-CD5C-448D-A02E-CC0CD536F92E}"/>
    <cellStyle name="Comma 5 2 3 4 2 2 2 2 3" xfId="16534" xr:uid="{E348593F-002D-4A22-9375-26C6FE1DF970}"/>
    <cellStyle name="Comma 5 2 3 4 2 2 2 2 3 2" xfId="27046" xr:uid="{8D887A03-10F6-4624-B661-59EB3E7A4866}"/>
    <cellStyle name="Comma 5 2 3 4 2 2 2 3" xfId="13030" xr:uid="{B91D3EF1-9E14-417F-80C5-9DE187B08645}"/>
    <cellStyle name="Comma 5 2 3 4 2 2 2 3 2" xfId="23542" xr:uid="{6C5F017A-0426-4B3C-92E4-AAB8ABC7A95D}"/>
    <cellStyle name="Comma 5 2 3 4 2 2 3" xfId="3393" xr:uid="{00000000-0005-0000-0000-00005C020000}"/>
    <cellStyle name="Comma 5 2 3 4 2 2 3 2" xfId="6898" xr:uid="{4C197C96-1D41-4026-B840-22D03EFD966A}"/>
    <cellStyle name="Comma 5 2 3 4 2 2 3 2 2" xfId="10402" xr:uid="{F3D1EEAD-67E0-4756-9285-F2C5BE934A3A}"/>
    <cellStyle name="Comma 5 2 3 4 2 2 3 2 2 2" xfId="20914" xr:uid="{1A86E939-4E8E-4325-8EF7-863B8744ED5B}"/>
    <cellStyle name="Comma 5 2 3 4 2 2 3 2 2 2 2" xfId="31426" xr:uid="{5F2A057B-8589-4082-8C62-C7BE716EF19B}"/>
    <cellStyle name="Comma 5 2 3 4 2 2 3 2 3" xfId="17410" xr:uid="{53CC6885-1F70-4681-ADA2-343885A97991}"/>
    <cellStyle name="Comma 5 2 3 4 2 2 3 2 3 2" xfId="27922" xr:uid="{7103563B-E1E2-4300-AB56-E79AC7927C14}"/>
    <cellStyle name="Comma 5 2 3 4 2 2 3 3" xfId="13906" xr:uid="{8A273517-E580-4298-B6F3-F8062D478581}"/>
    <cellStyle name="Comma 5 2 3 4 2 2 3 3 2" xfId="24418" xr:uid="{A52614C2-4F56-482C-8587-94513AC7D6AA}"/>
    <cellStyle name="Comma 5 2 3 4 2 2 4" xfId="4708" xr:uid="{DC4DF63B-068E-4E0B-B427-20F368BD056F}"/>
    <cellStyle name="Comma 5 2 3 4 2 2 4 2" xfId="8212" xr:uid="{71221A2C-CC41-4995-9E07-F2C3A690E718}"/>
    <cellStyle name="Comma 5 2 3 4 2 2 4 2 2" xfId="18724" xr:uid="{30AFF0BC-C5F7-4E88-9BF6-B12B048627AB}"/>
    <cellStyle name="Comma 5 2 3 4 2 2 4 2 2 2" xfId="29236" xr:uid="{3481D165-2A8D-4BBE-A3B8-B5D42E7B4CB7}"/>
    <cellStyle name="Comma 5 2 3 4 2 2 4 3" xfId="15220" xr:uid="{95418451-8018-48E7-B0C4-C62E795B323D}"/>
    <cellStyle name="Comma 5 2 3 4 2 2 4 3 2" xfId="25732" xr:uid="{8D16888D-A52E-4C03-AE6E-05E026B6C80F}"/>
    <cellStyle name="Comma 5 2 3 4 2 2 5" xfId="11716" xr:uid="{F314650E-DFF5-4DFF-9010-DDFC4B22720C}"/>
    <cellStyle name="Comma 5 2 3 4 2 2 5 2" xfId="22228" xr:uid="{2B9C87F0-E712-41EA-9988-B486B344976F}"/>
    <cellStyle name="Comma 5 2 3 4 2 3" xfId="2079" xr:uid="{00000000-0005-0000-0000-0000B0040000}"/>
    <cellStyle name="Comma 5 2 3 4 2 3 2" xfId="5584" xr:uid="{32916360-DD85-4C5D-9339-21EF5B1FDFA4}"/>
    <cellStyle name="Comma 5 2 3 4 2 3 2 2" xfId="9088" xr:uid="{A4B0ADF5-318A-4B06-9CAA-C07A289700BD}"/>
    <cellStyle name="Comma 5 2 3 4 2 3 2 2 2" xfId="19600" xr:uid="{2FB54E71-F307-419E-AD73-83196B709B98}"/>
    <cellStyle name="Comma 5 2 3 4 2 3 2 2 2 2" xfId="30112" xr:uid="{D665192B-A11C-4E20-8617-40895E4EBAA5}"/>
    <cellStyle name="Comma 5 2 3 4 2 3 2 3" xfId="16096" xr:uid="{E31A644A-4892-4A75-A8E6-BF327568031D}"/>
    <cellStyle name="Comma 5 2 3 4 2 3 2 3 2" xfId="26608" xr:uid="{86A62625-2FA7-42CB-9E69-2122701B9E01}"/>
    <cellStyle name="Comma 5 2 3 4 2 3 3" xfId="12592" xr:uid="{B2105A32-BFCA-411E-85F7-9D0FA4DD1A59}"/>
    <cellStyle name="Comma 5 2 3 4 2 3 3 2" xfId="23104" xr:uid="{574523FD-55EF-44A3-81EB-456A4AEC1CED}"/>
    <cellStyle name="Comma 5 2 3 4 2 4" xfId="2955" xr:uid="{00000000-0005-0000-0000-00005B020000}"/>
    <cellStyle name="Comma 5 2 3 4 2 4 2" xfId="6460" xr:uid="{4740E337-6A72-4D3A-8681-3A7A5B99A42E}"/>
    <cellStyle name="Comma 5 2 3 4 2 4 2 2" xfId="9964" xr:uid="{670C36CE-48DC-4085-81F7-353BCB4121A3}"/>
    <cellStyle name="Comma 5 2 3 4 2 4 2 2 2" xfId="20476" xr:uid="{81F5FF1D-ACDD-4861-889D-BF99E952E0CE}"/>
    <cellStyle name="Comma 5 2 3 4 2 4 2 2 2 2" xfId="30988" xr:uid="{8F50E560-82CE-44F7-9495-7AD83796127A}"/>
    <cellStyle name="Comma 5 2 3 4 2 4 2 3" xfId="16972" xr:uid="{09C21D5A-9CCB-44CB-8975-B5B2698DADF7}"/>
    <cellStyle name="Comma 5 2 3 4 2 4 2 3 2" xfId="27484" xr:uid="{2B044685-154A-4449-9178-F4282994C059}"/>
    <cellStyle name="Comma 5 2 3 4 2 4 3" xfId="13468" xr:uid="{7AAE8CE9-60B4-4F2A-8022-C03BF27A3559}"/>
    <cellStyle name="Comma 5 2 3 4 2 4 3 2" xfId="23980" xr:uid="{6E879C20-A96B-414C-92B2-53B0E25C8D76}"/>
    <cellStyle name="Comma 5 2 3 4 2 5" xfId="4270" xr:uid="{7AC4DB46-E72F-4CB6-80A9-C8A420C952A4}"/>
    <cellStyle name="Comma 5 2 3 4 2 5 2" xfId="7774" xr:uid="{635E455F-8F0F-43F6-8FEB-16E19C0EB1E0}"/>
    <cellStyle name="Comma 5 2 3 4 2 5 2 2" xfId="18286" xr:uid="{EE5A28FE-F8E9-41FF-9044-71CFB2809BCB}"/>
    <cellStyle name="Comma 5 2 3 4 2 5 2 2 2" xfId="28798" xr:uid="{D09F295F-1C0C-492A-8287-5B4EC60FB552}"/>
    <cellStyle name="Comma 5 2 3 4 2 5 3" xfId="14782" xr:uid="{E5FCD5B1-5480-43BE-B732-A9895E0D00CF}"/>
    <cellStyle name="Comma 5 2 3 4 2 5 3 2" xfId="25294" xr:uid="{826A6469-0207-4A59-9A67-D4D32D0D3DAA}"/>
    <cellStyle name="Comma 5 2 3 4 2 6" xfId="11278" xr:uid="{A57C0E1D-878A-4026-A321-FB40404D9834}"/>
    <cellStyle name="Comma 5 2 3 4 2 6 2" xfId="21790" xr:uid="{4E375B3F-0780-4BDA-A620-7393D3CD0C4B}"/>
    <cellStyle name="Comma 5 2 3 4 3" xfId="1641" xr:uid="{00000000-0005-0000-0000-0000B1040000}"/>
    <cellStyle name="Comma 5 2 3 4 3 2" xfId="5146" xr:uid="{1BA191CD-A041-4B67-B095-AE6B2143319F}"/>
    <cellStyle name="Comma 5 2 3 4 3 2 2" xfId="8650" xr:uid="{CE7D26BE-CE45-47C9-B51A-009E9D512FAC}"/>
    <cellStyle name="Comma 5 2 3 4 3 2 2 2" xfId="19162" xr:uid="{264A1454-4E9F-4071-A6FF-7F343F3C15F8}"/>
    <cellStyle name="Comma 5 2 3 4 3 2 2 2 2" xfId="29674" xr:uid="{EA8BE769-CD0E-41FA-9854-85BC73923F23}"/>
    <cellStyle name="Comma 5 2 3 4 3 2 3" xfId="15658" xr:uid="{253E8034-CCFE-4C35-9DB1-D18009997245}"/>
    <cellStyle name="Comma 5 2 3 4 3 2 3 2" xfId="26170" xr:uid="{7AE4C4D6-64EA-4AA7-B41F-6A4EF9C51BBF}"/>
    <cellStyle name="Comma 5 2 3 4 3 3" xfId="12154" xr:uid="{B89A284F-C545-4799-AA5D-9320D7275434}"/>
    <cellStyle name="Comma 5 2 3 4 3 3 2" xfId="22666" xr:uid="{B41FCAE3-F0CB-4F0E-BECE-14FE11FC28FE}"/>
    <cellStyle name="Comma 5 2 3 4 4" xfId="3832" xr:uid="{62A7EF3E-783B-4D10-8CD4-1835643483D9}"/>
    <cellStyle name="Comma 5 2 3 4 4 2" xfId="7336" xr:uid="{57F1A21E-1A82-4CB5-87D3-D6F9D61059AE}"/>
    <cellStyle name="Comma 5 2 3 4 4 2 2" xfId="17848" xr:uid="{80CF1ADE-AF74-42C2-91CF-E3489FB8D480}"/>
    <cellStyle name="Comma 5 2 3 4 4 2 2 2" xfId="28360" xr:uid="{5882F955-A707-407F-8A92-716D34243D82}"/>
    <cellStyle name="Comma 5 2 3 4 4 3" xfId="14344" xr:uid="{187525CE-7AB0-4D84-BC44-4D0E3E4BD038}"/>
    <cellStyle name="Comma 5 2 3 4 4 3 2" xfId="24856" xr:uid="{F99B9809-649F-4524-9480-1C83D1609081}"/>
    <cellStyle name="Comma 5 2 3 4 5" xfId="10840" xr:uid="{4D44B513-E2AE-4C73-8D55-263B8025BFB4}"/>
    <cellStyle name="Comma 5 2 3 4 5 2" xfId="21352" xr:uid="{B5C9BB73-0850-44B9-96C2-D1453FDE96CF}"/>
    <cellStyle name="Comma 5 2 3 5" xfId="620" xr:uid="{00000000-0005-0000-0000-0000B2040000}"/>
    <cellStyle name="Comma 5 2 3 5 2" xfId="1058" xr:uid="{00000000-0005-0000-0000-0000B3040000}"/>
    <cellStyle name="Comma 5 2 3 5 2 2" xfId="2373" xr:uid="{00000000-0005-0000-0000-0000B4040000}"/>
    <cellStyle name="Comma 5 2 3 5 2 2 2" xfId="5878" xr:uid="{05922E11-E7F2-433E-BBD0-2722D312C6D9}"/>
    <cellStyle name="Comma 5 2 3 5 2 2 2 2" xfId="9382" xr:uid="{439CA5A7-B57E-44A7-ADA5-91BF0C693C6E}"/>
    <cellStyle name="Comma 5 2 3 5 2 2 2 2 2" xfId="19894" xr:uid="{42C0A0C4-3CE0-4C64-8630-A89B493D68D6}"/>
    <cellStyle name="Comma 5 2 3 5 2 2 2 2 2 2" xfId="30406" xr:uid="{6499B46C-939E-440D-89F3-0954F4C4DF2E}"/>
    <cellStyle name="Comma 5 2 3 5 2 2 2 3" xfId="16390" xr:uid="{456F52E9-854F-49C4-B045-A977F5F2EEB1}"/>
    <cellStyle name="Comma 5 2 3 5 2 2 2 3 2" xfId="26902" xr:uid="{F01552E1-F2AB-44C4-B2E9-38C6C4FF9ABD}"/>
    <cellStyle name="Comma 5 2 3 5 2 2 3" xfId="12886" xr:uid="{3822723E-923C-4820-8675-1DF045930FDD}"/>
    <cellStyle name="Comma 5 2 3 5 2 2 3 2" xfId="23398" xr:uid="{5002A30B-8132-4ED8-8C6C-0AB29E83A53C}"/>
    <cellStyle name="Comma 5 2 3 5 2 3" xfId="3249" xr:uid="{00000000-0005-0000-0000-00005E020000}"/>
    <cellStyle name="Comma 5 2 3 5 2 3 2" xfId="6754" xr:uid="{29D0D3FE-3B6C-4BE0-A32C-9B2B1CDBA29B}"/>
    <cellStyle name="Comma 5 2 3 5 2 3 2 2" xfId="10258" xr:uid="{3F486682-D23F-4719-AA34-A1089BD6F9F9}"/>
    <cellStyle name="Comma 5 2 3 5 2 3 2 2 2" xfId="20770" xr:uid="{22B7B67D-5FD6-4B98-8885-A050CCD80AF0}"/>
    <cellStyle name="Comma 5 2 3 5 2 3 2 2 2 2" xfId="31282" xr:uid="{00D30523-2860-4A5F-A736-2C7B2994F38E}"/>
    <cellStyle name="Comma 5 2 3 5 2 3 2 3" xfId="17266" xr:uid="{006CA680-F2E6-44EA-9DFB-1109378F6FE9}"/>
    <cellStyle name="Comma 5 2 3 5 2 3 2 3 2" xfId="27778" xr:uid="{9B4B0293-E71D-43FC-BE3B-26CF42318BCA}"/>
    <cellStyle name="Comma 5 2 3 5 2 3 3" xfId="13762" xr:uid="{F4CA0F43-3C40-4F2E-8C9F-434B71B0B746}"/>
    <cellStyle name="Comma 5 2 3 5 2 3 3 2" xfId="24274" xr:uid="{C446CA45-6127-435A-8177-A076E66C99EF}"/>
    <cellStyle name="Comma 5 2 3 5 2 4" xfId="4564" xr:uid="{638D6EB4-E8E7-4509-BB34-C3C58EC9B9D6}"/>
    <cellStyle name="Comma 5 2 3 5 2 4 2" xfId="8068" xr:uid="{7636C390-58AD-4E23-8679-1800CD101FC2}"/>
    <cellStyle name="Comma 5 2 3 5 2 4 2 2" xfId="18580" xr:uid="{A2EFABCA-2867-4235-B773-E99E9D63CDFC}"/>
    <cellStyle name="Comma 5 2 3 5 2 4 2 2 2" xfId="29092" xr:uid="{4BAFA5AE-AAC8-404B-BA3C-1134118D94D1}"/>
    <cellStyle name="Comma 5 2 3 5 2 4 3" xfId="15076" xr:uid="{B1659D0B-C994-48BA-BC72-21E300C587C7}"/>
    <cellStyle name="Comma 5 2 3 5 2 4 3 2" xfId="25588" xr:uid="{306A8FD5-C96A-4B5F-AA35-2000263DA3A3}"/>
    <cellStyle name="Comma 5 2 3 5 2 5" xfId="11572" xr:uid="{6B0D46B2-9893-456E-8490-F6F6BCE3FED0}"/>
    <cellStyle name="Comma 5 2 3 5 2 5 2" xfId="22084" xr:uid="{64E0E3C6-FAA4-4033-B6D0-2DC32E534AF5}"/>
    <cellStyle name="Comma 5 2 3 5 3" xfId="1935" xr:uid="{00000000-0005-0000-0000-0000B5040000}"/>
    <cellStyle name="Comma 5 2 3 5 3 2" xfId="5440" xr:uid="{A6D05341-9109-4DEE-AF43-7CD8BE19A244}"/>
    <cellStyle name="Comma 5 2 3 5 3 2 2" xfId="8944" xr:uid="{C2711298-DB30-4DB5-805F-63A1F949A441}"/>
    <cellStyle name="Comma 5 2 3 5 3 2 2 2" xfId="19456" xr:uid="{E97E8F41-3AE6-4746-8CE2-731CAC36385C}"/>
    <cellStyle name="Comma 5 2 3 5 3 2 2 2 2" xfId="29968" xr:uid="{42FAEA5F-E043-4243-B805-38735E65DED8}"/>
    <cellStyle name="Comma 5 2 3 5 3 2 3" xfId="15952" xr:uid="{6A65ECA4-BA0C-413D-85F4-27ED8F8467EE}"/>
    <cellStyle name="Comma 5 2 3 5 3 2 3 2" xfId="26464" xr:uid="{B1CC41FB-57D7-4585-9B47-E017CEC18675}"/>
    <cellStyle name="Comma 5 2 3 5 3 3" xfId="12448" xr:uid="{F4704505-3E39-4373-9400-AF365500DEB7}"/>
    <cellStyle name="Comma 5 2 3 5 3 3 2" xfId="22960" xr:uid="{3A9AC3FD-72EA-4FB4-8D36-B779D2F40106}"/>
    <cellStyle name="Comma 5 2 3 5 4" xfId="2811" xr:uid="{00000000-0005-0000-0000-00005D020000}"/>
    <cellStyle name="Comma 5 2 3 5 4 2" xfId="6316" xr:uid="{021DF67A-095D-47E6-ADDB-C42EEAAF9245}"/>
    <cellStyle name="Comma 5 2 3 5 4 2 2" xfId="9820" xr:uid="{B414C412-AB12-4B2D-B755-73CFF98A801C}"/>
    <cellStyle name="Comma 5 2 3 5 4 2 2 2" xfId="20332" xr:uid="{2E64976A-9881-45BE-A938-68E77402C3AF}"/>
    <cellStyle name="Comma 5 2 3 5 4 2 2 2 2" xfId="30844" xr:uid="{81B746C5-F1E8-46A8-B5A1-118E5B4834D1}"/>
    <cellStyle name="Comma 5 2 3 5 4 2 3" xfId="16828" xr:uid="{8A349F7D-C8D7-41B9-84DF-D81AAE86E53C}"/>
    <cellStyle name="Comma 5 2 3 5 4 2 3 2" xfId="27340" xr:uid="{17533FF0-F456-4655-BBC0-2C116017983F}"/>
    <cellStyle name="Comma 5 2 3 5 4 3" xfId="13324" xr:uid="{A01ECC8F-E74D-46A8-B0DB-368BECFD507C}"/>
    <cellStyle name="Comma 5 2 3 5 4 3 2" xfId="23836" xr:uid="{F430E962-B96E-4F11-9DF3-BCB4EEF5285B}"/>
    <cellStyle name="Comma 5 2 3 5 5" xfId="4126" xr:uid="{84ED4DC1-F56C-4F89-B319-89702735D9AF}"/>
    <cellStyle name="Comma 5 2 3 5 5 2" xfId="7630" xr:uid="{32D5B798-AAF6-459A-B92C-D60B2CF5F765}"/>
    <cellStyle name="Comma 5 2 3 5 5 2 2" xfId="18142" xr:uid="{0822FC02-12E8-44D3-9CE5-D81F565855EC}"/>
    <cellStyle name="Comma 5 2 3 5 5 2 2 2" xfId="28654" xr:uid="{ED16CF73-85C0-4BA5-82C3-DFF793D22659}"/>
    <cellStyle name="Comma 5 2 3 5 5 3" xfId="14638" xr:uid="{513356F3-1C53-41BE-8786-8A95B9B11C02}"/>
    <cellStyle name="Comma 5 2 3 5 5 3 2" xfId="25150" xr:uid="{8F933D92-35A2-47BF-8ADA-AE819ED4AD52}"/>
    <cellStyle name="Comma 5 2 3 5 6" xfId="11134" xr:uid="{EDBA2CEB-7AE8-4B30-B689-68EDD9FA3095}"/>
    <cellStyle name="Comma 5 2 3 5 6 2" xfId="21646" xr:uid="{8B2E5196-2181-4E62-84F4-BFF28CE3EE60}"/>
    <cellStyle name="Comma 5 2 3 6" xfId="1497" xr:uid="{00000000-0005-0000-0000-0000B6040000}"/>
    <cellStyle name="Comma 5 2 3 6 2" xfId="5002" xr:uid="{25A06796-3949-4802-805B-7D98D268C771}"/>
    <cellStyle name="Comma 5 2 3 6 2 2" xfId="8506" xr:uid="{233A2514-65E9-4F97-91C1-534EC1EE5877}"/>
    <cellStyle name="Comma 5 2 3 6 2 2 2" xfId="19018" xr:uid="{8F12AA1B-E033-47BB-916C-F785BCCBD6FE}"/>
    <cellStyle name="Comma 5 2 3 6 2 2 2 2" xfId="29530" xr:uid="{1172ECCC-4866-47F5-8652-DD90D45F79F2}"/>
    <cellStyle name="Comma 5 2 3 6 2 3" xfId="15514" xr:uid="{218402DD-6F1A-46F5-A018-9F74827FA648}"/>
    <cellStyle name="Comma 5 2 3 6 2 3 2" xfId="26026" xr:uid="{D0BEAF03-D8E0-43B2-8225-32C50A065B3E}"/>
    <cellStyle name="Comma 5 2 3 6 3" xfId="12010" xr:uid="{C0F326A9-C2B9-4100-A23F-F612C88AD296}"/>
    <cellStyle name="Comma 5 2 3 6 3 2" xfId="22522" xr:uid="{2AF29D1D-6DEC-4A77-9523-AF382446412D}"/>
    <cellStyle name="Comma 5 2 3 7" xfId="3688" xr:uid="{50D992DB-97E7-44DC-842B-1CD7209F8412}"/>
    <cellStyle name="Comma 5 2 3 7 2" xfId="7192" xr:uid="{F0A66CA0-9C68-49FD-AEA5-220906924840}"/>
    <cellStyle name="Comma 5 2 3 7 2 2" xfId="17704" xr:uid="{81EBD0BC-3CAF-420E-948B-E188645EE0EC}"/>
    <cellStyle name="Comma 5 2 3 7 2 2 2" xfId="28216" xr:uid="{A986548C-33CC-468A-A770-83FE172C8E67}"/>
    <cellStyle name="Comma 5 2 3 7 3" xfId="14200" xr:uid="{DB6742D3-803B-4AA8-85C8-A49506D4A302}"/>
    <cellStyle name="Comma 5 2 3 7 3 2" xfId="24712" xr:uid="{762F62AE-8484-4C67-925F-BE06751E09C0}"/>
    <cellStyle name="Comma 5 2 3 8" xfId="10696" xr:uid="{B66E04D7-6778-44AC-B7E0-55B00A0E48CA}"/>
    <cellStyle name="Comma 5 2 3 8 2" xfId="21208" xr:uid="{28F71B97-36FE-49FF-90A0-2B98FB20FCDF}"/>
    <cellStyle name="Comma 5 2 4" xfId="221" xr:uid="{00000000-0005-0000-0000-0000B7040000}"/>
    <cellStyle name="Comma 5 2 4 2" xfId="509" xr:uid="{00000000-0005-0000-0000-0000B8040000}"/>
    <cellStyle name="Comma 5 2 4 2 2" xfId="948" xr:uid="{00000000-0005-0000-0000-0000B9040000}"/>
    <cellStyle name="Comma 5 2 4 2 2 2" xfId="1386" xr:uid="{00000000-0005-0000-0000-0000BA040000}"/>
    <cellStyle name="Comma 5 2 4 2 2 2 2" xfId="2701" xr:uid="{00000000-0005-0000-0000-0000BB040000}"/>
    <cellStyle name="Comma 5 2 4 2 2 2 2 2" xfId="6206" xr:uid="{544FFBB1-75C1-41FC-8D42-EF3DFF48F205}"/>
    <cellStyle name="Comma 5 2 4 2 2 2 2 2 2" xfId="9710" xr:uid="{EED426B0-A48B-4BD0-A503-09F39605BB08}"/>
    <cellStyle name="Comma 5 2 4 2 2 2 2 2 2 2" xfId="20222" xr:uid="{4006B646-5D34-4214-BC7C-A58C93D0A7E6}"/>
    <cellStyle name="Comma 5 2 4 2 2 2 2 2 2 2 2" xfId="30734" xr:uid="{02CD19D1-388D-4817-B3E1-4899508BA7A5}"/>
    <cellStyle name="Comma 5 2 4 2 2 2 2 2 3" xfId="16718" xr:uid="{1B6C93BF-8021-4749-B656-B281A6C8A169}"/>
    <cellStyle name="Comma 5 2 4 2 2 2 2 2 3 2" xfId="27230" xr:uid="{55156DF1-5F17-43CC-BB0C-CC24F78F6505}"/>
    <cellStyle name="Comma 5 2 4 2 2 2 2 3" xfId="13214" xr:uid="{14F34DF1-243E-40DB-B412-DAD4AF2EF72C}"/>
    <cellStyle name="Comma 5 2 4 2 2 2 2 3 2" xfId="23726" xr:uid="{10516DDF-7B5F-49A7-BE12-A454C34752A3}"/>
    <cellStyle name="Comma 5 2 4 2 2 2 3" xfId="3577" xr:uid="{00000000-0005-0000-0000-000062020000}"/>
    <cellStyle name="Comma 5 2 4 2 2 2 3 2" xfId="7082" xr:uid="{D975B412-C9B3-43D1-B108-4F2D38005572}"/>
    <cellStyle name="Comma 5 2 4 2 2 2 3 2 2" xfId="10586" xr:uid="{A0EE97CF-73E6-433A-8C84-0DCDE769D202}"/>
    <cellStyle name="Comma 5 2 4 2 2 2 3 2 2 2" xfId="21098" xr:uid="{62753A66-B53E-44AE-947D-3CBC95F60DFD}"/>
    <cellStyle name="Comma 5 2 4 2 2 2 3 2 2 2 2" xfId="31610" xr:uid="{515B23BB-2857-49EA-8B19-F00EDCA04D69}"/>
    <cellStyle name="Comma 5 2 4 2 2 2 3 2 3" xfId="17594" xr:uid="{A83015D4-B50C-42F0-905B-4AA2F6C90946}"/>
    <cellStyle name="Comma 5 2 4 2 2 2 3 2 3 2" xfId="28106" xr:uid="{98601C7A-C9DA-4368-9B25-28910D4C5517}"/>
    <cellStyle name="Comma 5 2 4 2 2 2 3 3" xfId="14090" xr:uid="{694E8D31-A935-448E-99E4-A62E1AC3A5C0}"/>
    <cellStyle name="Comma 5 2 4 2 2 2 3 3 2" xfId="24602" xr:uid="{96A65737-BC9C-4D27-976D-7B9A9F93342A}"/>
    <cellStyle name="Comma 5 2 4 2 2 2 4" xfId="4892" xr:uid="{DB7DE6C6-E8F0-42D6-B7CC-BF4CA8C1A340}"/>
    <cellStyle name="Comma 5 2 4 2 2 2 4 2" xfId="8396" xr:uid="{37F2E240-D303-4771-B38B-73B07FFFFAB6}"/>
    <cellStyle name="Comma 5 2 4 2 2 2 4 2 2" xfId="18908" xr:uid="{988798B8-3D18-405A-833F-CD5DF302B778}"/>
    <cellStyle name="Comma 5 2 4 2 2 2 4 2 2 2" xfId="29420" xr:uid="{A6CF1BB5-9C44-45EB-9914-1EE4B030A26C}"/>
    <cellStyle name="Comma 5 2 4 2 2 2 4 3" xfId="15404" xr:uid="{3C042EF6-83CC-448B-9FD4-4257561CD3D0}"/>
    <cellStyle name="Comma 5 2 4 2 2 2 4 3 2" xfId="25916" xr:uid="{0E9545CE-21D4-4C8E-9796-A2D0D59A1885}"/>
    <cellStyle name="Comma 5 2 4 2 2 2 5" xfId="11900" xr:uid="{269CF93C-890F-4CB9-84BE-C45E078A563A}"/>
    <cellStyle name="Comma 5 2 4 2 2 2 5 2" xfId="22412" xr:uid="{20CB7C7B-6A29-41FC-9048-4F50757F2914}"/>
    <cellStyle name="Comma 5 2 4 2 2 3" xfId="2263" xr:uid="{00000000-0005-0000-0000-0000BC040000}"/>
    <cellStyle name="Comma 5 2 4 2 2 3 2" xfId="5768" xr:uid="{A5A802D3-6A3B-4997-B4DD-F69F8CCC47D9}"/>
    <cellStyle name="Comma 5 2 4 2 2 3 2 2" xfId="9272" xr:uid="{01FA146E-D361-4809-990E-C0EC5BAE8966}"/>
    <cellStyle name="Comma 5 2 4 2 2 3 2 2 2" xfId="19784" xr:uid="{D79D6CFC-4A1B-4F48-91E4-82580B5EAE96}"/>
    <cellStyle name="Comma 5 2 4 2 2 3 2 2 2 2" xfId="30296" xr:uid="{B5D329B2-9D54-4B3B-BBBE-0A36D8F52DBC}"/>
    <cellStyle name="Comma 5 2 4 2 2 3 2 3" xfId="16280" xr:uid="{9DDAFE43-6ADF-4814-BF87-966DB033C289}"/>
    <cellStyle name="Comma 5 2 4 2 2 3 2 3 2" xfId="26792" xr:uid="{B3C321FC-34B8-4197-82AB-034AE72EA695}"/>
    <cellStyle name="Comma 5 2 4 2 2 3 3" xfId="12776" xr:uid="{C547D31C-9437-4936-ACB5-8940DB154B00}"/>
    <cellStyle name="Comma 5 2 4 2 2 3 3 2" xfId="23288" xr:uid="{2613FBB0-823F-42BD-86EA-3C1E76E674EE}"/>
    <cellStyle name="Comma 5 2 4 2 2 4" xfId="3139" xr:uid="{00000000-0005-0000-0000-000061020000}"/>
    <cellStyle name="Comma 5 2 4 2 2 4 2" xfId="6644" xr:uid="{96BAF918-F0FD-4463-99D7-3E06A238C04D}"/>
    <cellStyle name="Comma 5 2 4 2 2 4 2 2" xfId="10148" xr:uid="{7455F856-8F00-4EB9-A301-1D06AAC72CCD}"/>
    <cellStyle name="Comma 5 2 4 2 2 4 2 2 2" xfId="20660" xr:uid="{047AC1DB-D377-4EB4-BA4D-4BF6EC262035}"/>
    <cellStyle name="Comma 5 2 4 2 2 4 2 2 2 2" xfId="31172" xr:uid="{96EB70F6-A31A-4B3D-BEB6-6B8DE6F68718}"/>
    <cellStyle name="Comma 5 2 4 2 2 4 2 3" xfId="17156" xr:uid="{F59B3F3F-E234-4519-8816-009BFDDC6B08}"/>
    <cellStyle name="Comma 5 2 4 2 2 4 2 3 2" xfId="27668" xr:uid="{967ABA28-C7EF-4D24-A300-411650B12F25}"/>
    <cellStyle name="Comma 5 2 4 2 2 4 3" xfId="13652" xr:uid="{EFF57095-C92A-4DB7-B129-DE68393D39E6}"/>
    <cellStyle name="Comma 5 2 4 2 2 4 3 2" xfId="24164" xr:uid="{D174830B-7A54-417B-8702-02C5EB66D788}"/>
    <cellStyle name="Comma 5 2 4 2 2 5" xfId="4454" xr:uid="{84F9DA07-249E-4B66-A54D-95EB242BB952}"/>
    <cellStyle name="Comma 5 2 4 2 2 5 2" xfId="7958" xr:uid="{1EED6419-4037-4F47-AC17-3CEA00B507BD}"/>
    <cellStyle name="Comma 5 2 4 2 2 5 2 2" xfId="18470" xr:uid="{EA5FFE19-AD55-4000-BAEB-78BA0E9997C7}"/>
    <cellStyle name="Comma 5 2 4 2 2 5 2 2 2" xfId="28982" xr:uid="{F9E5C5CF-8340-4EF7-9832-CCCCDF23522C}"/>
    <cellStyle name="Comma 5 2 4 2 2 5 3" xfId="14966" xr:uid="{143469F8-6FE4-46AA-BB6F-CA312442C36B}"/>
    <cellStyle name="Comma 5 2 4 2 2 5 3 2" xfId="25478" xr:uid="{274B3BB5-CA9E-4413-8F0F-2082EBAF61A1}"/>
    <cellStyle name="Comma 5 2 4 2 2 6" xfId="11462" xr:uid="{DEDBB0C8-FA8E-49B3-90AD-ED9F191B1D93}"/>
    <cellStyle name="Comma 5 2 4 2 2 6 2" xfId="21974" xr:uid="{E38D6EDA-D439-453C-8FB0-14AD423C594E}"/>
    <cellStyle name="Comma 5 2 4 2 3" xfId="1825" xr:uid="{00000000-0005-0000-0000-0000BD040000}"/>
    <cellStyle name="Comma 5 2 4 2 3 2" xfId="5330" xr:uid="{8F977BE5-2E3E-4178-87D7-4CBFE6916D0F}"/>
    <cellStyle name="Comma 5 2 4 2 3 2 2" xfId="8834" xr:uid="{89B57001-5080-4397-8788-A859E4D485FD}"/>
    <cellStyle name="Comma 5 2 4 2 3 2 2 2" xfId="19346" xr:uid="{387E1999-59B2-4D1E-8EC5-184E472C4557}"/>
    <cellStyle name="Comma 5 2 4 2 3 2 2 2 2" xfId="29858" xr:uid="{1726F5B7-952F-41E3-A444-4A9611201D2D}"/>
    <cellStyle name="Comma 5 2 4 2 3 2 3" xfId="15842" xr:uid="{89E54955-1C87-43CC-89EB-1AD9139939E4}"/>
    <cellStyle name="Comma 5 2 4 2 3 2 3 2" xfId="26354" xr:uid="{5144B0EC-D7B8-4260-A478-AAF9DB3C0D75}"/>
    <cellStyle name="Comma 5 2 4 2 3 3" xfId="12338" xr:uid="{FF602D7A-07E0-411D-9899-B8624F1FCE53}"/>
    <cellStyle name="Comma 5 2 4 2 3 3 2" xfId="22850" xr:uid="{68538BFB-5A22-4CB7-9BB7-3E5D85CE95D8}"/>
    <cellStyle name="Comma 5 2 4 2 4" xfId="4016" xr:uid="{FEB15D98-27C1-494F-AAA3-E625F1A80F51}"/>
    <cellStyle name="Comma 5 2 4 2 4 2" xfId="7520" xr:uid="{E1656769-278A-4030-BC1D-E9CD6B0FDCDD}"/>
    <cellStyle name="Comma 5 2 4 2 4 2 2" xfId="18032" xr:uid="{F88DADE1-F811-4F45-B3D7-C5B5D4A87D58}"/>
    <cellStyle name="Comma 5 2 4 2 4 2 2 2" xfId="28544" xr:uid="{E4A54939-6284-4901-B8C0-B4F16A5B57BB}"/>
    <cellStyle name="Comma 5 2 4 2 4 3" xfId="14528" xr:uid="{369DE10D-E973-4B51-995B-F2579C43114C}"/>
    <cellStyle name="Comma 5 2 4 2 4 3 2" xfId="25040" xr:uid="{BBC4968C-0F60-4A7F-99DB-4311DEE2355D}"/>
    <cellStyle name="Comma 5 2 4 2 5" xfId="11024" xr:uid="{10B0A6E5-3369-4470-8D12-B79C0124460F}"/>
    <cellStyle name="Comma 5 2 4 2 5 2" xfId="21536" xr:uid="{4ABA634D-824E-42EE-91F4-EB7F3FAD4C31}"/>
    <cellStyle name="Comma 5 2 4 3" xfId="365" xr:uid="{00000000-0005-0000-0000-0000BE040000}"/>
    <cellStyle name="Comma 5 2 4 3 2" xfId="804" xr:uid="{00000000-0005-0000-0000-0000BF040000}"/>
    <cellStyle name="Comma 5 2 4 3 2 2" xfId="1242" xr:uid="{00000000-0005-0000-0000-0000C0040000}"/>
    <cellStyle name="Comma 5 2 4 3 2 2 2" xfId="2557" xr:uid="{00000000-0005-0000-0000-0000C1040000}"/>
    <cellStyle name="Comma 5 2 4 3 2 2 2 2" xfId="6062" xr:uid="{6D614AD0-32C3-47A3-8952-87352B33E293}"/>
    <cellStyle name="Comma 5 2 4 3 2 2 2 2 2" xfId="9566" xr:uid="{34C21979-16AD-41E4-BB06-98458A9BBBC1}"/>
    <cellStyle name="Comma 5 2 4 3 2 2 2 2 2 2" xfId="20078" xr:uid="{9BD15F58-6A1A-47A5-9B56-04F35F8E0C25}"/>
    <cellStyle name="Comma 5 2 4 3 2 2 2 2 2 2 2" xfId="30590" xr:uid="{E49B9120-A50A-4329-B203-CEAEFC8B4E09}"/>
    <cellStyle name="Comma 5 2 4 3 2 2 2 2 3" xfId="16574" xr:uid="{48664B51-09E2-4ED6-9EFB-0CE02F74581E}"/>
    <cellStyle name="Comma 5 2 4 3 2 2 2 2 3 2" xfId="27086" xr:uid="{B28ECC1D-F5D9-477C-A4B9-97B179B74317}"/>
    <cellStyle name="Comma 5 2 4 3 2 2 2 3" xfId="13070" xr:uid="{1E747545-6E50-4657-866D-6909B8C1F1A0}"/>
    <cellStyle name="Comma 5 2 4 3 2 2 2 3 2" xfId="23582" xr:uid="{029102C1-A8AB-4497-A7C0-4BC6DE78E494}"/>
    <cellStyle name="Comma 5 2 4 3 2 2 3" xfId="3433" xr:uid="{00000000-0005-0000-0000-000065020000}"/>
    <cellStyle name="Comma 5 2 4 3 2 2 3 2" xfId="6938" xr:uid="{4AC04F08-5EA3-42EE-B912-F9664EE25813}"/>
    <cellStyle name="Comma 5 2 4 3 2 2 3 2 2" xfId="10442" xr:uid="{C534ED2F-18B9-4668-B949-A08AE6537C32}"/>
    <cellStyle name="Comma 5 2 4 3 2 2 3 2 2 2" xfId="20954" xr:uid="{B5BD7A4D-BBA0-40E8-A8FC-F4B90E073D2F}"/>
    <cellStyle name="Comma 5 2 4 3 2 2 3 2 2 2 2" xfId="31466" xr:uid="{EB87BCAB-B108-42B5-A28B-DA70F02130C3}"/>
    <cellStyle name="Comma 5 2 4 3 2 2 3 2 3" xfId="17450" xr:uid="{2D3E2017-FAB4-4EF5-8391-02EF8A5ADE57}"/>
    <cellStyle name="Comma 5 2 4 3 2 2 3 2 3 2" xfId="27962" xr:uid="{F0A6BFD6-0903-4240-9A94-5275D06453FF}"/>
    <cellStyle name="Comma 5 2 4 3 2 2 3 3" xfId="13946" xr:uid="{044F19CC-0DCF-491B-87D0-77631D12F956}"/>
    <cellStyle name="Comma 5 2 4 3 2 2 3 3 2" xfId="24458" xr:uid="{A2D69713-F395-4112-B9E3-2FD3FF2A7E81}"/>
    <cellStyle name="Comma 5 2 4 3 2 2 4" xfId="4748" xr:uid="{CACE866A-6BEF-4116-B083-CADCD4B6B755}"/>
    <cellStyle name="Comma 5 2 4 3 2 2 4 2" xfId="8252" xr:uid="{92AFB966-8DBC-453E-9BCA-71DB775C62C8}"/>
    <cellStyle name="Comma 5 2 4 3 2 2 4 2 2" xfId="18764" xr:uid="{10AC6586-A299-4EEC-8094-8FE90692568C}"/>
    <cellStyle name="Comma 5 2 4 3 2 2 4 2 2 2" xfId="29276" xr:uid="{A7D857DE-C72B-4677-8F14-A971DD54E5EB}"/>
    <cellStyle name="Comma 5 2 4 3 2 2 4 3" xfId="15260" xr:uid="{8F25F939-5010-425A-A38D-A5B24C3F866C}"/>
    <cellStyle name="Comma 5 2 4 3 2 2 4 3 2" xfId="25772" xr:uid="{AFE2F4CA-54C9-45D5-B368-DB3F17D512CD}"/>
    <cellStyle name="Comma 5 2 4 3 2 2 5" xfId="11756" xr:uid="{9203EDCD-7AAE-4C02-8F5C-129B4F050CD1}"/>
    <cellStyle name="Comma 5 2 4 3 2 2 5 2" xfId="22268" xr:uid="{F009B481-92D2-4A5A-A952-D46958F3B0B1}"/>
    <cellStyle name="Comma 5 2 4 3 2 3" xfId="2119" xr:uid="{00000000-0005-0000-0000-0000C2040000}"/>
    <cellStyle name="Comma 5 2 4 3 2 3 2" xfId="5624" xr:uid="{1237F827-E7EE-46A1-86A1-4A52570CD6CA}"/>
    <cellStyle name="Comma 5 2 4 3 2 3 2 2" xfId="9128" xr:uid="{E6137428-CEF3-4686-B3DA-7C47AE6F5DAC}"/>
    <cellStyle name="Comma 5 2 4 3 2 3 2 2 2" xfId="19640" xr:uid="{8FE72DAC-E96A-4BF6-9857-B1AA8B7F9F0A}"/>
    <cellStyle name="Comma 5 2 4 3 2 3 2 2 2 2" xfId="30152" xr:uid="{64EA4402-434D-4779-BB9F-1017C16BF842}"/>
    <cellStyle name="Comma 5 2 4 3 2 3 2 3" xfId="16136" xr:uid="{A5006852-81F2-45DB-83F3-CF8CA0EF0700}"/>
    <cellStyle name="Comma 5 2 4 3 2 3 2 3 2" xfId="26648" xr:uid="{E15F846D-E24A-41AF-9788-7EA9DF17765F}"/>
    <cellStyle name="Comma 5 2 4 3 2 3 3" xfId="12632" xr:uid="{E2BBB968-C2F3-4501-9299-0982ACE3E91C}"/>
    <cellStyle name="Comma 5 2 4 3 2 3 3 2" xfId="23144" xr:uid="{50B66620-E576-4D22-8928-8CA88AE4C6AC}"/>
    <cellStyle name="Comma 5 2 4 3 2 4" xfId="2995" xr:uid="{00000000-0005-0000-0000-000064020000}"/>
    <cellStyle name="Comma 5 2 4 3 2 4 2" xfId="6500" xr:uid="{0AF0CCAA-AE9C-4210-A7A4-9A947CF81FA7}"/>
    <cellStyle name="Comma 5 2 4 3 2 4 2 2" xfId="10004" xr:uid="{94A2F4AD-214C-469B-B196-4ACFC43DB298}"/>
    <cellStyle name="Comma 5 2 4 3 2 4 2 2 2" xfId="20516" xr:uid="{3CD1F1D6-7F8F-40BA-96A0-AA64B6244873}"/>
    <cellStyle name="Comma 5 2 4 3 2 4 2 2 2 2" xfId="31028" xr:uid="{5CF5249A-13DE-4157-BF58-6AD11A2556DF}"/>
    <cellStyle name="Comma 5 2 4 3 2 4 2 3" xfId="17012" xr:uid="{B0EE3B26-898E-4B02-AEA3-FEB411E5C9B4}"/>
    <cellStyle name="Comma 5 2 4 3 2 4 2 3 2" xfId="27524" xr:uid="{F6A6A14A-68A2-48B1-8CEF-553B9B81D94E}"/>
    <cellStyle name="Comma 5 2 4 3 2 4 3" xfId="13508" xr:uid="{8102FC28-816F-4C6A-BCFB-F50B641E6834}"/>
    <cellStyle name="Comma 5 2 4 3 2 4 3 2" xfId="24020" xr:uid="{0DBBF0A8-548A-4B13-A488-F01F18118FC2}"/>
    <cellStyle name="Comma 5 2 4 3 2 5" xfId="4310" xr:uid="{E7895B8A-9018-4DF2-8685-F05A6B562485}"/>
    <cellStyle name="Comma 5 2 4 3 2 5 2" xfId="7814" xr:uid="{33A88A0B-FF2B-4F96-9293-F4F968D5047B}"/>
    <cellStyle name="Comma 5 2 4 3 2 5 2 2" xfId="18326" xr:uid="{D76473FA-BAC8-4AC1-BF51-41CDCE2E079D}"/>
    <cellStyle name="Comma 5 2 4 3 2 5 2 2 2" xfId="28838" xr:uid="{BBC3DF15-FFA8-47A0-A1B9-7CE594152655}"/>
    <cellStyle name="Comma 5 2 4 3 2 5 3" xfId="14822" xr:uid="{8B1D4871-429A-4F75-B7F7-00B444DED547}"/>
    <cellStyle name="Comma 5 2 4 3 2 5 3 2" xfId="25334" xr:uid="{9470F03E-9CA2-4A3A-AF23-4B4CB2D5A58E}"/>
    <cellStyle name="Comma 5 2 4 3 2 6" xfId="11318" xr:uid="{82558A51-8702-42AA-AA19-423F0F8C187B}"/>
    <cellStyle name="Comma 5 2 4 3 2 6 2" xfId="21830" xr:uid="{730EEAF9-1980-4355-8CD0-AA4F650749B2}"/>
    <cellStyle name="Comma 5 2 4 3 3" xfId="1681" xr:uid="{00000000-0005-0000-0000-0000C3040000}"/>
    <cellStyle name="Comma 5 2 4 3 3 2" xfId="5186" xr:uid="{E4C19A2D-A453-437B-8A9F-26F5223851AB}"/>
    <cellStyle name="Comma 5 2 4 3 3 2 2" xfId="8690" xr:uid="{8BC65E90-9AA4-41FB-A1C9-067162D65EA9}"/>
    <cellStyle name="Comma 5 2 4 3 3 2 2 2" xfId="19202" xr:uid="{15097E55-6B68-461B-94D3-2A1A6909E71F}"/>
    <cellStyle name="Comma 5 2 4 3 3 2 2 2 2" xfId="29714" xr:uid="{CF86906D-339C-4D24-835B-01EB6D11C15F}"/>
    <cellStyle name="Comma 5 2 4 3 3 2 3" xfId="15698" xr:uid="{E5883F0B-0F8F-4B2A-8D14-B59281A27C1D}"/>
    <cellStyle name="Comma 5 2 4 3 3 2 3 2" xfId="26210" xr:uid="{9D00B6D0-BFAD-4B4C-9003-80FB9C63A78C}"/>
    <cellStyle name="Comma 5 2 4 3 3 3" xfId="12194" xr:uid="{85BEEF7A-236B-46BD-AD14-81682604D467}"/>
    <cellStyle name="Comma 5 2 4 3 3 3 2" xfId="22706" xr:uid="{02F82031-8F70-4EFE-9DCE-B67A6470507F}"/>
    <cellStyle name="Comma 5 2 4 3 4" xfId="3872" xr:uid="{A01201F5-9896-4C89-A67E-3F3DE6CA9E5B}"/>
    <cellStyle name="Comma 5 2 4 3 4 2" xfId="7376" xr:uid="{858A0F97-26AC-4B83-9545-60809C5A9B0B}"/>
    <cellStyle name="Comma 5 2 4 3 4 2 2" xfId="17888" xr:uid="{ABC40849-F3F5-4434-AD4D-7701A00F4965}"/>
    <cellStyle name="Comma 5 2 4 3 4 2 2 2" xfId="28400" xr:uid="{E9ECDB7D-1608-44E8-BD88-FABF9F9E4D0F}"/>
    <cellStyle name="Comma 5 2 4 3 4 3" xfId="14384" xr:uid="{00C55E05-7A98-41FF-8349-60CC58EB71B7}"/>
    <cellStyle name="Comma 5 2 4 3 4 3 2" xfId="24896" xr:uid="{CE6FB5B6-30EF-4356-8961-BEB31CC72736}"/>
    <cellStyle name="Comma 5 2 4 3 5" xfId="10880" xr:uid="{5B292526-304F-4616-995F-C4F85B4C59D8}"/>
    <cellStyle name="Comma 5 2 4 3 5 2" xfId="21392" xr:uid="{F8D346EF-85E5-412F-907D-B2F001C0EEB4}"/>
    <cellStyle name="Comma 5 2 4 4" xfId="660" xr:uid="{00000000-0005-0000-0000-0000C4040000}"/>
    <cellStyle name="Comma 5 2 4 4 2" xfId="1098" xr:uid="{00000000-0005-0000-0000-0000C5040000}"/>
    <cellStyle name="Comma 5 2 4 4 2 2" xfId="2413" xr:uid="{00000000-0005-0000-0000-0000C6040000}"/>
    <cellStyle name="Comma 5 2 4 4 2 2 2" xfId="5918" xr:uid="{9267A091-1F3D-49B1-9F55-BCAC67EB23CA}"/>
    <cellStyle name="Comma 5 2 4 4 2 2 2 2" xfId="9422" xr:uid="{0D9655FA-9CAC-4481-866C-B7C926839063}"/>
    <cellStyle name="Comma 5 2 4 4 2 2 2 2 2" xfId="19934" xr:uid="{271E3E36-EAF4-4620-A55B-68516B9E3DC1}"/>
    <cellStyle name="Comma 5 2 4 4 2 2 2 2 2 2" xfId="30446" xr:uid="{359EA988-AC3D-4B1A-87FD-FA4A5D7188F5}"/>
    <cellStyle name="Comma 5 2 4 4 2 2 2 3" xfId="16430" xr:uid="{3958F4D9-FC53-4594-89C5-8DA603733089}"/>
    <cellStyle name="Comma 5 2 4 4 2 2 2 3 2" xfId="26942" xr:uid="{3251FEB8-6060-442D-A982-1EE0990C8126}"/>
    <cellStyle name="Comma 5 2 4 4 2 2 3" xfId="12926" xr:uid="{58BA5CA4-04EB-456B-99DD-6EF74B10B1C0}"/>
    <cellStyle name="Comma 5 2 4 4 2 2 3 2" xfId="23438" xr:uid="{4EBCAACB-FFFF-42A1-8764-ED0C84C9434D}"/>
    <cellStyle name="Comma 5 2 4 4 2 3" xfId="3289" xr:uid="{00000000-0005-0000-0000-000067020000}"/>
    <cellStyle name="Comma 5 2 4 4 2 3 2" xfId="6794" xr:uid="{30674701-C7F6-4317-8917-FD9F68691F63}"/>
    <cellStyle name="Comma 5 2 4 4 2 3 2 2" xfId="10298" xr:uid="{35041979-C330-445D-BED3-8933DC7C0BAD}"/>
    <cellStyle name="Comma 5 2 4 4 2 3 2 2 2" xfId="20810" xr:uid="{C3E8F4C0-6E4D-4B63-BBC9-6413DF706DA4}"/>
    <cellStyle name="Comma 5 2 4 4 2 3 2 2 2 2" xfId="31322" xr:uid="{D734C95F-9524-4985-89B2-017A8F5308E5}"/>
    <cellStyle name="Comma 5 2 4 4 2 3 2 3" xfId="17306" xr:uid="{E606B705-2ED2-497A-AFE2-D732E177D7D7}"/>
    <cellStyle name="Comma 5 2 4 4 2 3 2 3 2" xfId="27818" xr:uid="{41FC4FB6-C9C4-4090-96AE-CBCE72282E2D}"/>
    <cellStyle name="Comma 5 2 4 4 2 3 3" xfId="13802" xr:uid="{C88DE536-12E3-4B5B-BC93-20A627B48194}"/>
    <cellStyle name="Comma 5 2 4 4 2 3 3 2" xfId="24314" xr:uid="{ED48A2D7-F7DC-48BD-AB50-3ADF6E683FCE}"/>
    <cellStyle name="Comma 5 2 4 4 2 4" xfId="4604" xr:uid="{7D056597-8BFB-4E50-A6E9-A30CFEE2BAFA}"/>
    <cellStyle name="Comma 5 2 4 4 2 4 2" xfId="8108" xr:uid="{3FF66F59-19A3-4814-B58C-4719CCC56495}"/>
    <cellStyle name="Comma 5 2 4 4 2 4 2 2" xfId="18620" xr:uid="{300AB5E1-0058-4D0B-A6D8-EFF5A8681ECE}"/>
    <cellStyle name="Comma 5 2 4 4 2 4 2 2 2" xfId="29132" xr:uid="{876E4BC1-E9C1-4F21-94C2-8CFF7C7F0E22}"/>
    <cellStyle name="Comma 5 2 4 4 2 4 3" xfId="15116" xr:uid="{098F64B5-9DDB-4A7D-9BAE-B1BC5961AEDE}"/>
    <cellStyle name="Comma 5 2 4 4 2 4 3 2" xfId="25628" xr:uid="{1F575943-9934-43EE-BB52-FAB8CED0C8E5}"/>
    <cellStyle name="Comma 5 2 4 4 2 5" xfId="11612" xr:uid="{1DE40B6F-DE47-4B94-B98F-0B433D53728F}"/>
    <cellStyle name="Comma 5 2 4 4 2 5 2" xfId="22124" xr:uid="{541863CC-74B6-47CB-B3A2-BCEF0594A686}"/>
    <cellStyle name="Comma 5 2 4 4 3" xfId="1975" xr:uid="{00000000-0005-0000-0000-0000C7040000}"/>
    <cellStyle name="Comma 5 2 4 4 3 2" xfId="5480" xr:uid="{4861962A-5902-4DFB-B3BA-08CDDBD66856}"/>
    <cellStyle name="Comma 5 2 4 4 3 2 2" xfId="8984" xr:uid="{CFC7CD55-35B1-4280-894A-D45293D2909D}"/>
    <cellStyle name="Comma 5 2 4 4 3 2 2 2" xfId="19496" xr:uid="{4155F69F-8CA6-44BD-B37F-BAE4009DF38F}"/>
    <cellStyle name="Comma 5 2 4 4 3 2 2 2 2" xfId="30008" xr:uid="{685A48B4-4BD4-4808-A213-8325FC8B3EEA}"/>
    <cellStyle name="Comma 5 2 4 4 3 2 3" xfId="15992" xr:uid="{7794062B-3FF3-41A1-A925-CC9F2CD671C4}"/>
    <cellStyle name="Comma 5 2 4 4 3 2 3 2" xfId="26504" xr:uid="{F79D0C92-33DC-4121-A953-C737C6B93FC3}"/>
    <cellStyle name="Comma 5 2 4 4 3 3" xfId="12488" xr:uid="{60DB0076-ECAA-4B05-A515-7486BD2B9675}"/>
    <cellStyle name="Comma 5 2 4 4 3 3 2" xfId="23000" xr:uid="{EF0E08A9-6191-4174-8407-4C4239E49A9E}"/>
    <cellStyle name="Comma 5 2 4 4 4" xfId="2851" xr:uid="{00000000-0005-0000-0000-000066020000}"/>
    <cellStyle name="Comma 5 2 4 4 4 2" xfId="6356" xr:uid="{8938B423-62C6-42C0-9BF1-456E8E941930}"/>
    <cellStyle name="Comma 5 2 4 4 4 2 2" xfId="9860" xr:uid="{17FAAF38-CE6D-4879-B900-2F662B5D6935}"/>
    <cellStyle name="Comma 5 2 4 4 4 2 2 2" xfId="20372" xr:uid="{6D8EAB65-C8CE-407F-BE6A-1979FA704B28}"/>
    <cellStyle name="Comma 5 2 4 4 4 2 2 2 2" xfId="30884" xr:uid="{EF66F118-4353-42E8-BED3-68F2EAC6D936}"/>
    <cellStyle name="Comma 5 2 4 4 4 2 3" xfId="16868" xr:uid="{304A9A55-2755-4FBF-AF24-26CE77C4D2DF}"/>
    <cellStyle name="Comma 5 2 4 4 4 2 3 2" xfId="27380" xr:uid="{03EDF418-7A03-458C-8B0D-E220B9DEC03A}"/>
    <cellStyle name="Comma 5 2 4 4 4 3" xfId="13364" xr:uid="{699593BA-2E12-4764-9F6C-57CF1FEE92C4}"/>
    <cellStyle name="Comma 5 2 4 4 4 3 2" xfId="23876" xr:uid="{36B75DD6-58FF-4E8C-B94D-F045DBA61F35}"/>
    <cellStyle name="Comma 5 2 4 4 5" xfId="4166" xr:uid="{974F316A-DB7B-4BAA-99F5-2D75F31AFB97}"/>
    <cellStyle name="Comma 5 2 4 4 5 2" xfId="7670" xr:uid="{E8BFA400-FED2-498E-BDC1-7C2F8A104043}"/>
    <cellStyle name="Comma 5 2 4 4 5 2 2" xfId="18182" xr:uid="{EA624E53-B76A-407A-8A32-8CA22F1099F6}"/>
    <cellStyle name="Comma 5 2 4 4 5 2 2 2" xfId="28694" xr:uid="{98BE3571-7C5E-4B44-B03A-0989EBC81664}"/>
    <cellStyle name="Comma 5 2 4 4 5 3" xfId="14678" xr:uid="{9E4E7B34-86E8-4106-AF2D-A8DEA2E248AE}"/>
    <cellStyle name="Comma 5 2 4 4 5 3 2" xfId="25190" xr:uid="{D309A020-811A-46D5-81B3-B293CAD5E20F}"/>
    <cellStyle name="Comma 5 2 4 4 6" xfId="11174" xr:uid="{ED52127D-ABA8-4493-A870-64E5D945723C}"/>
    <cellStyle name="Comma 5 2 4 4 6 2" xfId="21686" xr:uid="{34BF6A15-FB80-4B75-A17E-10CA6DF41D50}"/>
    <cellStyle name="Comma 5 2 4 5" xfId="1537" xr:uid="{00000000-0005-0000-0000-0000C8040000}"/>
    <cellStyle name="Comma 5 2 4 5 2" xfId="5042" xr:uid="{10428AAA-C434-4848-A146-B8730C6AE5DC}"/>
    <cellStyle name="Comma 5 2 4 5 2 2" xfId="8546" xr:uid="{2C54B1BA-E856-437A-827F-3178639803B7}"/>
    <cellStyle name="Comma 5 2 4 5 2 2 2" xfId="19058" xr:uid="{A1EB8E9B-66D2-4FF4-B8C0-16C2675995F0}"/>
    <cellStyle name="Comma 5 2 4 5 2 2 2 2" xfId="29570" xr:uid="{3D30B5A4-88CF-4B14-81E6-23F39DB2EB9C}"/>
    <cellStyle name="Comma 5 2 4 5 2 3" xfId="15554" xr:uid="{B6598A89-0C19-4F4E-9FEF-38CDD399656D}"/>
    <cellStyle name="Comma 5 2 4 5 2 3 2" xfId="26066" xr:uid="{EA98A53E-07E5-46E0-A04F-E6E8F400C594}"/>
    <cellStyle name="Comma 5 2 4 5 3" xfId="12050" xr:uid="{7FBDEF81-3B93-4193-8A85-EFF081C06B72}"/>
    <cellStyle name="Comma 5 2 4 5 3 2" xfId="22562" xr:uid="{8C8C19A9-200B-46D9-9992-5BF4D647CD06}"/>
    <cellStyle name="Comma 5 2 4 6" xfId="3728" xr:uid="{2F4263CC-6E75-4502-BFB2-BBEA64E618AC}"/>
    <cellStyle name="Comma 5 2 4 6 2" xfId="7232" xr:uid="{F48CDC22-CB2C-439E-A5D9-6EF66D17EC8F}"/>
    <cellStyle name="Comma 5 2 4 6 2 2" xfId="17744" xr:uid="{4D603063-E978-4C4E-A2F6-E02C346DF0F1}"/>
    <cellStyle name="Comma 5 2 4 6 2 2 2" xfId="28256" xr:uid="{2750F514-9202-4405-BE40-11F3AE71BD2B}"/>
    <cellStyle name="Comma 5 2 4 6 3" xfId="14240" xr:uid="{0FB0F0E1-0624-4FA3-8809-1D79B8D670FE}"/>
    <cellStyle name="Comma 5 2 4 6 3 2" xfId="24752" xr:uid="{0CA80B10-9A75-458C-A201-2E0194814295}"/>
    <cellStyle name="Comma 5 2 4 7" xfId="10736" xr:uid="{0B7AB8B8-692E-4C90-8BDD-991584E83B52}"/>
    <cellStyle name="Comma 5 2 4 7 2" xfId="21248" xr:uid="{83F91E91-5296-47AB-B05F-F6B86D002442}"/>
    <cellStyle name="Comma 5 2 5" xfId="437" xr:uid="{00000000-0005-0000-0000-0000C9040000}"/>
    <cellStyle name="Comma 5 2 5 2" xfId="876" xr:uid="{00000000-0005-0000-0000-0000CA040000}"/>
    <cellStyle name="Comma 5 2 5 2 2" xfId="1314" xr:uid="{00000000-0005-0000-0000-0000CB040000}"/>
    <cellStyle name="Comma 5 2 5 2 2 2" xfId="2629" xr:uid="{00000000-0005-0000-0000-0000CC040000}"/>
    <cellStyle name="Comma 5 2 5 2 2 2 2" xfId="6134" xr:uid="{BE2251B5-3CF4-4356-87B7-3490E2D9E820}"/>
    <cellStyle name="Comma 5 2 5 2 2 2 2 2" xfId="9638" xr:uid="{C0A054CA-2BD1-4325-B6EC-107313946F7E}"/>
    <cellStyle name="Comma 5 2 5 2 2 2 2 2 2" xfId="20150" xr:uid="{D1F86EB8-7274-4CBB-9289-FBA12374FCC9}"/>
    <cellStyle name="Comma 5 2 5 2 2 2 2 2 2 2" xfId="30662" xr:uid="{6913F77B-D9B6-4C9B-AF5F-5BDAF3662067}"/>
    <cellStyle name="Comma 5 2 5 2 2 2 2 3" xfId="16646" xr:uid="{2406DA5A-6F63-4E66-BF78-958FF1965D53}"/>
    <cellStyle name="Comma 5 2 5 2 2 2 2 3 2" xfId="27158" xr:uid="{83B7A961-211B-4125-84BE-0FBEC76FD3ED}"/>
    <cellStyle name="Comma 5 2 5 2 2 2 3" xfId="13142" xr:uid="{81577C37-BB11-478A-B70A-D94C41FDDB73}"/>
    <cellStyle name="Comma 5 2 5 2 2 2 3 2" xfId="23654" xr:uid="{65613524-2EED-4969-B057-EF842D79D5AF}"/>
    <cellStyle name="Comma 5 2 5 2 2 3" xfId="3505" xr:uid="{00000000-0005-0000-0000-00006A020000}"/>
    <cellStyle name="Comma 5 2 5 2 2 3 2" xfId="7010" xr:uid="{B0818F91-6E52-4B8C-864B-5C0CBBC358B0}"/>
    <cellStyle name="Comma 5 2 5 2 2 3 2 2" xfId="10514" xr:uid="{7045BD33-7972-49C1-96B6-441350DB2A3E}"/>
    <cellStyle name="Comma 5 2 5 2 2 3 2 2 2" xfId="21026" xr:uid="{280492BA-6802-4C49-A75C-26D599D9B10D}"/>
    <cellStyle name="Comma 5 2 5 2 2 3 2 2 2 2" xfId="31538" xr:uid="{6EAD02C8-DF66-48C8-8848-37D3602FE579}"/>
    <cellStyle name="Comma 5 2 5 2 2 3 2 3" xfId="17522" xr:uid="{82DACCB4-3D0A-4152-88DA-F506472C710A}"/>
    <cellStyle name="Comma 5 2 5 2 2 3 2 3 2" xfId="28034" xr:uid="{3D5826CA-D16B-4490-BFBC-E2EE65D3B65E}"/>
    <cellStyle name="Comma 5 2 5 2 2 3 3" xfId="14018" xr:uid="{0E0691D5-5F65-41AA-BC9B-1819A14BDA9F}"/>
    <cellStyle name="Comma 5 2 5 2 2 3 3 2" xfId="24530" xr:uid="{3CB7477E-236B-4B04-B289-7B2B5A1DC1E1}"/>
    <cellStyle name="Comma 5 2 5 2 2 4" xfId="4820" xr:uid="{BF4A5407-8694-4D43-B629-72C4906219C9}"/>
    <cellStyle name="Comma 5 2 5 2 2 4 2" xfId="8324" xr:uid="{6B6CC75B-7F04-4AAD-8402-755DDCBCAC16}"/>
    <cellStyle name="Comma 5 2 5 2 2 4 2 2" xfId="18836" xr:uid="{1FC7667E-6591-463C-8F02-B0B34BBB3F54}"/>
    <cellStyle name="Comma 5 2 5 2 2 4 2 2 2" xfId="29348" xr:uid="{22FDC09C-0A12-4388-8907-9B1F63B7854A}"/>
    <cellStyle name="Comma 5 2 5 2 2 4 3" xfId="15332" xr:uid="{C187522C-ED45-4325-B284-47377C1100A6}"/>
    <cellStyle name="Comma 5 2 5 2 2 4 3 2" xfId="25844" xr:uid="{2183870F-6B8E-40B7-9F4F-1472019B0D04}"/>
    <cellStyle name="Comma 5 2 5 2 2 5" xfId="11828" xr:uid="{56E1072E-27C9-4B10-BDD3-CDEE183D3122}"/>
    <cellStyle name="Comma 5 2 5 2 2 5 2" xfId="22340" xr:uid="{35FA9368-1CF1-47E9-89EA-63488CEE0AE2}"/>
    <cellStyle name="Comma 5 2 5 2 3" xfId="2191" xr:uid="{00000000-0005-0000-0000-0000CD040000}"/>
    <cellStyle name="Comma 5 2 5 2 3 2" xfId="5696" xr:uid="{238CF689-24D3-4791-BEE7-E54F52B39B9B}"/>
    <cellStyle name="Comma 5 2 5 2 3 2 2" xfId="9200" xr:uid="{4D1B2701-0E31-4EDF-AE84-9C680E6D9CD6}"/>
    <cellStyle name="Comma 5 2 5 2 3 2 2 2" xfId="19712" xr:uid="{03B7859A-B310-4CE1-93C2-DC0B49A8D1A1}"/>
    <cellStyle name="Comma 5 2 5 2 3 2 2 2 2" xfId="30224" xr:uid="{7C0172E9-4C43-4607-96CE-43242E810833}"/>
    <cellStyle name="Comma 5 2 5 2 3 2 3" xfId="16208" xr:uid="{4BD19F2F-14DD-4380-83D1-0A636E51184F}"/>
    <cellStyle name="Comma 5 2 5 2 3 2 3 2" xfId="26720" xr:uid="{0DAA96F3-A34D-450A-92D7-9DFCA2CACEBA}"/>
    <cellStyle name="Comma 5 2 5 2 3 3" xfId="12704" xr:uid="{C0BA88C5-6B97-463A-A66F-A3A4DBB62CEA}"/>
    <cellStyle name="Comma 5 2 5 2 3 3 2" xfId="23216" xr:uid="{D058D063-50C0-4544-BB55-27F5031C305A}"/>
    <cellStyle name="Comma 5 2 5 2 4" xfId="3067" xr:uid="{00000000-0005-0000-0000-000069020000}"/>
    <cellStyle name="Comma 5 2 5 2 4 2" xfId="6572" xr:uid="{863F8536-47CE-47E9-A62D-3AEE08C047F3}"/>
    <cellStyle name="Comma 5 2 5 2 4 2 2" xfId="10076" xr:uid="{C5419B84-F248-4418-8545-A5E9AF6E4B9C}"/>
    <cellStyle name="Comma 5 2 5 2 4 2 2 2" xfId="20588" xr:uid="{BAD462B7-47DB-4FD5-8311-992500AD18A3}"/>
    <cellStyle name="Comma 5 2 5 2 4 2 2 2 2" xfId="31100" xr:uid="{226199C3-3185-484D-A632-F61E5F5CD47B}"/>
    <cellStyle name="Comma 5 2 5 2 4 2 3" xfId="17084" xr:uid="{EBF8F6FA-B7F8-4D79-A929-AF5227D11E60}"/>
    <cellStyle name="Comma 5 2 5 2 4 2 3 2" xfId="27596" xr:uid="{FEABEBF5-6097-40BF-997A-AD648667E757}"/>
    <cellStyle name="Comma 5 2 5 2 4 3" xfId="13580" xr:uid="{58763D0A-A74F-4182-970C-0E1F43558895}"/>
    <cellStyle name="Comma 5 2 5 2 4 3 2" xfId="24092" xr:uid="{A7178310-B61C-43E3-8EC1-BBC3E1C10537}"/>
    <cellStyle name="Comma 5 2 5 2 5" xfId="4382" xr:uid="{DC1FE22F-5256-41FA-9507-40D5DED1FB66}"/>
    <cellStyle name="Comma 5 2 5 2 5 2" xfId="7886" xr:uid="{0E72DA1B-7C36-4AC8-99A9-2E326B57138E}"/>
    <cellStyle name="Comma 5 2 5 2 5 2 2" xfId="18398" xr:uid="{80D5D43D-32D6-41C9-B8F1-890F7A3C75A3}"/>
    <cellStyle name="Comma 5 2 5 2 5 2 2 2" xfId="28910" xr:uid="{8933B1FF-FBB2-4000-AE2A-BA7ADD61391C}"/>
    <cellStyle name="Comma 5 2 5 2 5 3" xfId="14894" xr:uid="{B64B9FA7-C299-4682-8911-8F48C8B363E0}"/>
    <cellStyle name="Comma 5 2 5 2 5 3 2" xfId="25406" xr:uid="{DCE014A0-0B0C-4D09-A2A6-7C33A1DC4CC3}"/>
    <cellStyle name="Comma 5 2 5 2 6" xfId="11390" xr:uid="{825874B6-41B9-4F8F-8D5F-D9E70B1ED1C9}"/>
    <cellStyle name="Comma 5 2 5 2 6 2" xfId="21902" xr:uid="{7C14C5C2-2379-4671-BD47-9751CE5A3B18}"/>
    <cellStyle name="Comma 5 2 5 3" xfId="1753" xr:uid="{00000000-0005-0000-0000-0000CE040000}"/>
    <cellStyle name="Comma 5 2 5 3 2" xfId="5258" xr:uid="{29E951FB-5548-4342-B5C9-2C00081DAD9B}"/>
    <cellStyle name="Comma 5 2 5 3 2 2" xfId="8762" xr:uid="{B28E8A3F-CEA1-402F-AD90-DD2C253BD2A2}"/>
    <cellStyle name="Comma 5 2 5 3 2 2 2" xfId="19274" xr:uid="{26718A0A-8D23-4D99-BC5F-20CEBE04DA1A}"/>
    <cellStyle name="Comma 5 2 5 3 2 2 2 2" xfId="29786" xr:uid="{71D69302-670D-4CE2-8FE6-564BE7FA946B}"/>
    <cellStyle name="Comma 5 2 5 3 2 3" xfId="15770" xr:uid="{076232AF-5EF0-420E-B843-BAC509683FF0}"/>
    <cellStyle name="Comma 5 2 5 3 2 3 2" xfId="26282" xr:uid="{B67EEFCB-6EC7-401A-A400-BA53CC51CE79}"/>
    <cellStyle name="Comma 5 2 5 3 3" xfId="12266" xr:uid="{7F4E09CA-8496-40FE-9902-9E80AFBE89FE}"/>
    <cellStyle name="Comma 5 2 5 3 3 2" xfId="22778" xr:uid="{565CD672-C70D-40A2-870E-8295FC994134}"/>
    <cellStyle name="Comma 5 2 5 4" xfId="3944" xr:uid="{6B0A1742-7165-4276-9FC0-26A58B9F9AE7}"/>
    <cellStyle name="Comma 5 2 5 4 2" xfId="7448" xr:uid="{334D62D4-D4EA-456A-83E1-7E030A4C93D5}"/>
    <cellStyle name="Comma 5 2 5 4 2 2" xfId="17960" xr:uid="{5EC896F3-7D32-45E7-AAB5-049E76429408}"/>
    <cellStyle name="Comma 5 2 5 4 2 2 2" xfId="28472" xr:uid="{7795ADC3-84EA-4CD9-8903-216A574483D5}"/>
    <cellStyle name="Comma 5 2 5 4 3" xfId="14456" xr:uid="{8CCDCA3F-BE7A-4554-A430-C80CDD12871E}"/>
    <cellStyle name="Comma 5 2 5 4 3 2" xfId="24968" xr:uid="{68A4E739-849A-4F16-91F2-A4E735DF0407}"/>
    <cellStyle name="Comma 5 2 5 5" xfId="10952" xr:uid="{17380997-07BA-4D7B-B29F-72AA82E01B7D}"/>
    <cellStyle name="Comma 5 2 5 5 2" xfId="21464" xr:uid="{E103EC81-0A0B-400B-9131-9B8EA0B3631D}"/>
    <cellStyle name="Comma 5 2 6" xfId="293" xr:uid="{00000000-0005-0000-0000-0000CF040000}"/>
    <cellStyle name="Comma 5 2 6 2" xfId="732" xr:uid="{00000000-0005-0000-0000-0000D0040000}"/>
    <cellStyle name="Comma 5 2 6 2 2" xfId="1170" xr:uid="{00000000-0005-0000-0000-0000D1040000}"/>
    <cellStyle name="Comma 5 2 6 2 2 2" xfId="2485" xr:uid="{00000000-0005-0000-0000-0000D2040000}"/>
    <cellStyle name="Comma 5 2 6 2 2 2 2" xfId="5990" xr:uid="{4C9789CA-5112-420C-9682-19A37C7D4950}"/>
    <cellStyle name="Comma 5 2 6 2 2 2 2 2" xfId="9494" xr:uid="{84C26531-098E-4624-A8A1-98AA21594429}"/>
    <cellStyle name="Comma 5 2 6 2 2 2 2 2 2" xfId="20006" xr:uid="{899980B8-0BD8-436C-8EF5-D2869BC27F10}"/>
    <cellStyle name="Comma 5 2 6 2 2 2 2 2 2 2" xfId="30518" xr:uid="{A133576B-5A46-4A4E-BAB0-9BBE9A8ECDC0}"/>
    <cellStyle name="Comma 5 2 6 2 2 2 2 3" xfId="16502" xr:uid="{C1BF6C61-3FF0-48EE-B187-9C82EE799475}"/>
    <cellStyle name="Comma 5 2 6 2 2 2 2 3 2" xfId="27014" xr:uid="{8A4B7B76-A1A6-4EE9-8605-7E3E2708687A}"/>
    <cellStyle name="Comma 5 2 6 2 2 2 3" xfId="12998" xr:uid="{27650B7E-84E6-42EA-9973-9685AE57AF70}"/>
    <cellStyle name="Comma 5 2 6 2 2 2 3 2" xfId="23510" xr:uid="{F2C4C3A7-64C6-4392-9F1D-644F8ED4BCBB}"/>
    <cellStyle name="Comma 5 2 6 2 2 3" xfId="3361" xr:uid="{00000000-0005-0000-0000-00006D020000}"/>
    <cellStyle name="Comma 5 2 6 2 2 3 2" xfId="6866" xr:uid="{498D4616-4CD8-4FFB-8B30-BAC1E2A095A4}"/>
    <cellStyle name="Comma 5 2 6 2 2 3 2 2" xfId="10370" xr:uid="{E37C464E-05D3-4CAA-8A3B-0FB381D8B2CC}"/>
    <cellStyle name="Comma 5 2 6 2 2 3 2 2 2" xfId="20882" xr:uid="{35CA7999-EBF5-4D35-9194-9E3F1A89A878}"/>
    <cellStyle name="Comma 5 2 6 2 2 3 2 2 2 2" xfId="31394" xr:uid="{33D793C0-080A-4832-A99B-6055F7EF059F}"/>
    <cellStyle name="Comma 5 2 6 2 2 3 2 3" xfId="17378" xr:uid="{77AB3DD7-A43D-421E-849C-4F947A73731E}"/>
    <cellStyle name="Comma 5 2 6 2 2 3 2 3 2" xfId="27890" xr:uid="{AE078F57-6415-41E9-BD82-E6B2C9125691}"/>
    <cellStyle name="Comma 5 2 6 2 2 3 3" xfId="13874" xr:uid="{935948FC-4F66-4268-8D6B-8018D2447491}"/>
    <cellStyle name="Comma 5 2 6 2 2 3 3 2" xfId="24386" xr:uid="{34A4F653-3504-4015-AAFE-C6C6B01D4FB3}"/>
    <cellStyle name="Comma 5 2 6 2 2 4" xfId="4676" xr:uid="{E02A377E-1BC3-4EEF-8975-668F9FCF19A1}"/>
    <cellStyle name="Comma 5 2 6 2 2 4 2" xfId="8180" xr:uid="{8BD2416F-E1B7-4FDD-83ED-087E534249CD}"/>
    <cellStyle name="Comma 5 2 6 2 2 4 2 2" xfId="18692" xr:uid="{4E71F220-54F2-4588-A3FD-E0BE069DA601}"/>
    <cellStyle name="Comma 5 2 6 2 2 4 2 2 2" xfId="29204" xr:uid="{03D232AA-7D34-4385-8B77-F19E8087DF57}"/>
    <cellStyle name="Comma 5 2 6 2 2 4 3" xfId="15188" xr:uid="{A23D47C0-3DCC-4496-BC65-44403212EEE7}"/>
    <cellStyle name="Comma 5 2 6 2 2 4 3 2" xfId="25700" xr:uid="{0B708437-480B-493E-AE7B-3514161266F3}"/>
    <cellStyle name="Comma 5 2 6 2 2 5" xfId="11684" xr:uid="{88DEEF79-A6A3-4F66-9669-1C9986CC87B6}"/>
    <cellStyle name="Comma 5 2 6 2 2 5 2" xfId="22196" xr:uid="{362BB38E-0951-4ED6-B681-6777474DB186}"/>
    <cellStyle name="Comma 5 2 6 2 3" xfId="2047" xr:uid="{00000000-0005-0000-0000-0000D3040000}"/>
    <cellStyle name="Comma 5 2 6 2 3 2" xfId="5552" xr:uid="{EF12DAC2-554B-401C-A2FD-AD327D297CBE}"/>
    <cellStyle name="Comma 5 2 6 2 3 2 2" xfId="9056" xr:uid="{7490D3D1-5091-40DC-8FBC-81EB67498DA1}"/>
    <cellStyle name="Comma 5 2 6 2 3 2 2 2" xfId="19568" xr:uid="{D166C06C-D798-445C-9A61-104921EEF7FC}"/>
    <cellStyle name="Comma 5 2 6 2 3 2 2 2 2" xfId="30080" xr:uid="{025737AC-3FDC-4C2A-B7A5-56AA44A7C5F0}"/>
    <cellStyle name="Comma 5 2 6 2 3 2 3" xfId="16064" xr:uid="{033E6C0C-2E2A-4AB5-ACC8-523B07B9B3B3}"/>
    <cellStyle name="Comma 5 2 6 2 3 2 3 2" xfId="26576" xr:uid="{35B2F406-DBF4-4DD0-BB31-B00F044D4209}"/>
    <cellStyle name="Comma 5 2 6 2 3 3" xfId="12560" xr:uid="{D72EBB4A-8EAC-45C5-93B1-F8A24691DF0B}"/>
    <cellStyle name="Comma 5 2 6 2 3 3 2" xfId="23072" xr:uid="{35C33849-6159-4806-ADF5-97BF83BD4B94}"/>
    <cellStyle name="Comma 5 2 6 2 4" xfId="2923" xr:uid="{00000000-0005-0000-0000-00006C020000}"/>
    <cellStyle name="Comma 5 2 6 2 4 2" xfId="6428" xr:uid="{AE2770FC-49CF-434C-94A3-422750CD7D68}"/>
    <cellStyle name="Comma 5 2 6 2 4 2 2" xfId="9932" xr:uid="{C9698635-5A03-4B4D-8306-55EDFFFEB298}"/>
    <cellStyle name="Comma 5 2 6 2 4 2 2 2" xfId="20444" xr:uid="{D58E43DB-9CE8-4BE6-A896-CF081CAD0577}"/>
    <cellStyle name="Comma 5 2 6 2 4 2 2 2 2" xfId="30956" xr:uid="{39D0C7F8-F3FC-4D7D-BB7B-AA7D6E47829B}"/>
    <cellStyle name="Comma 5 2 6 2 4 2 3" xfId="16940" xr:uid="{E9461D81-CD07-494A-83E1-B519C0481933}"/>
    <cellStyle name="Comma 5 2 6 2 4 2 3 2" xfId="27452" xr:uid="{2AA171CE-0D98-411A-9351-A169CF2D8A32}"/>
    <cellStyle name="Comma 5 2 6 2 4 3" xfId="13436" xr:uid="{CC0094AC-99AB-40DD-A36D-D9875E2D0BAE}"/>
    <cellStyle name="Comma 5 2 6 2 4 3 2" xfId="23948" xr:uid="{2E83150C-C937-40AD-A902-7D0AB09CB377}"/>
    <cellStyle name="Comma 5 2 6 2 5" xfId="4238" xr:uid="{5141F49D-FC25-4D47-BC33-3B6FD922CA67}"/>
    <cellStyle name="Comma 5 2 6 2 5 2" xfId="7742" xr:uid="{4B67842C-1631-49C1-BA23-EACD365C6505}"/>
    <cellStyle name="Comma 5 2 6 2 5 2 2" xfId="18254" xr:uid="{F78A867E-5E12-4B18-B5DC-CBDF19F5B907}"/>
    <cellStyle name="Comma 5 2 6 2 5 2 2 2" xfId="28766" xr:uid="{478B57D2-73E0-480B-A46D-1CEA7A9407D0}"/>
    <cellStyle name="Comma 5 2 6 2 5 3" xfId="14750" xr:uid="{2D20DEFE-1B4C-44F8-ACC2-2AE9669B6DEF}"/>
    <cellStyle name="Comma 5 2 6 2 5 3 2" xfId="25262" xr:uid="{B9BFC57C-D2ED-4AD2-BF99-F2F3FE8BACB7}"/>
    <cellStyle name="Comma 5 2 6 2 6" xfId="11246" xr:uid="{BB684A4D-5893-4372-B8B2-907169546440}"/>
    <cellStyle name="Comma 5 2 6 2 6 2" xfId="21758" xr:uid="{66E886A4-0F4A-4F13-A772-ED1704ED177D}"/>
    <cellStyle name="Comma 5 2 6 3" xfId="1609" xr:uid="{00000000-0005-0000-0000-0000D4040000}"/>
    <cellStyle name="Comma 5 2 6 3 2" xfId="5114" xr:uid="{3A253C12-EDA6-4121-BFE4-4FF22C6B5D0F}"/>
    <cellStyle name="Comma 5 2 6 3 2 2" xfId="8618" xr:uid="{691D83BF-0000-4962-9A62-E7B458525085}"/>
    <cellStyle name="Comma 5 2 6 3 2 2 2" xfId="19130" xr:uid="{6E9D405D-D95E-4FF7-B051-7DA083787AA1}"/>
    <cellStyle name="Comma 5 2 6 3 2 2 2 2" xfId="29642" xr:uid="{6BB5F2EF-C4F8-4189-9B2D-869864AD850D}"/>
    <cellStyle name="Comma 5 2 6 3 2 3" xfId="15626" xr:uid="{64925D0A-BFE4-4126-A414-A6D9B67E43F6}"/>
    <cellStyle name="Comma 5 2 6 3 2 3 2" xfId="26138" xr:uid="{B2B26154-4098-480A-8481-D7ED2079A603}"/>
    <cellStyle name="Comma 5 2 6 3 3" xfId="12122" xr:uid="{776964AB-7163-4A67-8ECF-3D87A18529CD}"/>
    <cellStyle name="Comma 5 2 6 3 3 2" xfId="22634" xr:uid="{069078FF-027B-4DB5-A805-063436B8CBD9}"/>
    <cellStyle name="Comma 5 2 6 4" xfId="3800" xr:uid="{CDF96C36-65B1-40DF-9E0F-4EC0D1824D1D}"/>
    <cellStyle name="Comma 5 2 6 4 2" xfId="7304" xr:uid="{C137353E-9DE5-4D73-B9D0-5D91E65A9586}"/>
    <cellStyle name="Comma 5 2 6 4 2 2" xfId="17816" xr:uid="{391C20F3-E027-446C-96F1-3BA95E0C6B15}"/>
    <cellStyle name="Comma 5 2 6 4 2 2 2" xfId="28328" xr:uid="{CFA6B902-50FF-4813-896C-4C9E9A077515}"/>
    <cellStyle name="Comma 5 2 6 4 3" xfId="14312" xr:uid="{767AC14D-8354-4801-A8B8-5CB030E584E5}"/>
    <cellStyle name="Comma 5 2 6 4 3 2" xfId="24824" xr:uid="{6A2C3346-07BE-463A-A6F1-E6270F293C3E}"/>
    <cellStyle name="Comma 5 2 6 5" xfId="10808" xr:uid="{E2874DAC-EA47-4AB5-8805-5826BB0DABC9}"/>
    <cellStyle name="Comma 5 2 6 5 2" xfId="21320" xr:uid="{17FED934-2126-440D-8478-C2FB913FE261}"/>
    <cellStyle name="Comma 5 2 7" xfId="588" xr:uid="{00000000-0005-0000-0000-0000D5040000}"/>
    <cellStyle name="Comma 5 2 7 2" xfId="1026" xr:uid="{00000000-0005-0000-0000-0000D6040000}"/>
    <cellStyle name="Comma 5 2 7 2 2" xfId="2341" xr:uid="{00000000-0005-0000-0000-0000D7040000}"/>
    <cellStyle name="Comma 5 2 7 2 2 2" xfId="5846" xr:uid="{80861653-4089-4CFD-A106-C869A2B3C540}"/>
    <cellStyle name="Comma 5 2 7 2 2 2 2" xfId="9350" xr:uid="{F57BB9C2-1DE8-4AE8-9188-33A0F172AF6F}"/>
    <cellStyle name="Comma 5 2 7 2 2 2 2 2" xfId="19862" xr:uid="{F091035E-BCDF-402B-B0AE-2E5098B04A96}"/>
    <cellStyle name="Comma 5 2 7 2 2 2 2 2 2" xfId="30374" xr:uid="{6FE02024-FD95-43B7-8025-D76783846FCE}"/>
    <cellStyle name="Comma 5 2 7 2 2 2 3" xfId="16358" xr:uid="{81712E03-2E26-48FE-9AE9-BE1B9171F366}"/>
    <cellStyle name="Comma 5 2 7 2 2 2 3 2" xfId="26870" xr:uid="{5D07C8A0-C3C8-4CB4-B30A-E0B1924D3ACB}"/>
    <cellStyle name="Comma 5 2 7 2 2 3" xfId="12854" xr:uid="{39B15174-F0A6-4867-8FB0-9CA475D448B0}"/>
    <cellStyle name="Comma 5 2 7 2 2 3 2" xfId="23366" xr:uid="{0D7416E7-8070-4CEF-9FF2-AC975CB2EA85}"/>
    <cellStyle name="Comma 5 2 7 2 3" xfId="3217" xr:uid="{00000000-0005-0000-0000-00006F020000}"/>
    <cellStyle name="Comma 5 2 7 2 3 2" xfId="6722" xr:uid="{649900E0-D465-4999-900E-DC9464547D5C}"/>
    <cellStyle name="Comma 5 2 7 2 3 2 2" xfId="10226" xr:uid="{5512F552-06A2-4460-87FC-B39759139D92}"/>
    <cellStyle name="Comma 5 2 7 2 3 2 2 2" xfId="20738" xr:uid="{470C563B-5916-4F3B-A58C-5E9FCABDEDBF}"/>
    <cellStyle name="Comma 5 2 7 2 3 2 2 2 2" xfId="31250" xr:uid="{A9C764F1-EEE9-43D7-91B3-9DEC786167E6}"/>
    <cellStyle name="Comma 5 2 7 2 3 2 3" xfId="17234" xr:uid="{9A5FA362-BEB2-41A7-826B-72EF59284CCC}"/>
    <cellStyle name="Comma 5 2 7 2 3 2 3 2" xfId="27746" xr:uid="{F710A494-E1CB-40A4-A247-5279B3A22B3A}"/>
    <cellStyle name="Comma 5 2 7 2 3 3" xfId="13730" xr:uid="{5DDDA028-91BD-49D4-B9A8-A9076F07616F}"/>
    <cellStyle name="Comma 5 2 7 2 3 3 2" xfId="24242" xr:uid="{81114D74-1CC0-4710-81F2-5FD2B2CDE59C}"/>
    <cellStyle name="Comma 5 2 7 2 4" xfId="4532" xr:uid="{97339742-18BE-4EE5-9A23-F0F4B531717D}"/>
    <cellStyle name="Comma 5 2 7 2 4 2" xfId="8036" xr:uid="{93918E0E-B513-44B3-8161-1A64D03295F6}"/>
    <cellStyle name="Comma 5 2 7 2 4 2 2" xfId="18548" xr:uid="{79FF756F-DD55-4E42-AD00-6D85816F2AA0}"/>
    <cellStyle name="Comma 5 2 7 2 4 2 2 2" xfId="29060" xr:uid="{BC87D922-EE85-4B3E-8894-B9DFAF479B0A}"/>
    <cellStyle name="Comma 5 2 7 2 4 3" xfId="15044" xr:uid="{59AF81E2-58F0-419D-BBF3-845A0723F159}"/>
    <cellStyle name="Comma 5 2 7 2 4 3 2" xfId="25556" xr:uid="{F1541A25-FB6F-479C-9065-9B55A7FDFE59}"/>
    <cellStyle name="Comma 5 2 7 2 5" xfId="11540" xr:uid="{CDCA838D-8D9E-4B26-B06F-4D1365CBEA99}"/>
    <cellStyle name="Comma 5 2 7 2 5 2" xfId="22052" xr:uid="{2E236B49-7509-46B2-B0DA-CEF9F49FA8F6}"/>
    <cellStyle name="Comma 5 2 7 3" xfId="1903" xr:uid="{00000000-0005-0000-0000-0000D8040000}"/>
    <cellStyle name="Comma 5 2 7 3 2" xfId="5408" xr:uid="{50DDC1DF-5628-4320-95E3-590EEEFDC71A}"/>
    <cellStyle name="Comma 5 2 7 3 2 2" xfId="8912" xr:uid="{D217B963-1E0F-45C0-B1EA-CE92B6AFAE2C}"/>
    <cellStyle name="Comma 5 2 7 3 2 2 2" xfId="19424" xr:uid="{FD8C7C79-AF67-4AE3-91D6-5534E9433D23}"/>
    <cellStyle name="Comma 5 2 7 3 2 2 2 2" xfId="29936" xr:uid="{660B7905-E645-49CC-B232-BCEA38770C41}"/>
    <cellStyle name="Comma 5 2 7 3 2 3" xfId="15920" xr:uid="{09943175-8950-48A6-A999-6700865D7C5E}"/>
    <cellStyle name="Comma 5 2 7 3 2 3 2" xfId="26432" xr:uid="{0289161F-955B-48AE-97FF-69570C41D4CC}"/>
    <cellStyle name="Comma 5 2 7 3 3" xfId="12416" xr:uid="{6A9A2CB2-E30A-4832-91E4-398529EA3533}"/>
    <cellStyle name="Comma 5 2 7 3 3 2" xfId="22928" xr:uid="{80783CCE-8D85-468C-8D97-933DB749D631}"/>
    <cellStyle name="Comma 5 2 7 4" xfId="2779" xr:uid="{00000000-0005-0000-0000-00006E020000}"/>
    <cellStyle name="Comma 5 2 7 4 2" xfId="6284" xr:uid="{7B7DF98E-656C-411B-BED1-7EDF9E987737}"/>
    <cellStyle name="Comma 5 2 7 4 2 2" xfId="9788" xr:uid="{CB8934C6-55F3-4029-876D-25ED08FA802B}"/>
    <cellStyle name="Comma 5 2 7 4 2 2 2" xfId="20300" xr:uid="{D964E54A-D923-4777-BDF1-BE5B550138F9}"/>
    <cellStyle name="Comma 5 2 7 4 2 2 2 2" xfId="30812" xr:uid="{E778FEC7-EE4F-4EFB-A6CD-0114CBDD1CBD}"/>
    <cellStyle name="Comma 5 2 7 4 2 3" xfId="16796" xr:uid="{7BB6B657-1730-4C4E-9A7F-D00B16BF3B81}"/>
    <cellStyle name="Comma 5 2 7 4 2 3 2" xfId="27308" xr:uid="{C15BA46F-37C4-487F-A1BC-C31BC52945AE}"/>
    <cellStyle name="Comma 5 2 7 4 3" xfId="13292" xr:uid="{D00835D9-70FA-4C68-B931-5A8A7CF25F60}"/>
    <cellStyle name="Comma 5 2 7 4 3 2" xfId="23804" xr:uid="{AE03B954-BC31-40DA-92A5-8F8C94F1C9D9}"/>
    <cellStyle name="Comma 5 2 7 5" xfId="4094" xr:uid="{B1683767-A7AC-49BB-8799-84A234B807BC}"/>
    <cellStyle name="Comma 5 2 7 5 2" xfId="7598" xr:uid="{4D5AC158-884C-4905-B3AE-09C6AF6F1C26}"/>
    <cellStyle name="Comma 5 2 7 5 2 2" xfId="18110" xr:uid="{99FE66AF-924C-4998-8B86-C70E508E7561}"/>
    <cellStyle name="Comma 5 2 7 5 2 2 2" xfId="28622" xr:uid="{EBA9CDCA-DFB1-4CA8-BCF1-D608B74C7985}"/>
    <cellStyle name="Comma 5 2 7 5 3" xfId="14606" xr:uid="{D294E747-3597-4A57-8F30-6164D7A3C828}"/>
    <cellStyle name="Comma 5 2 7 5 3 2" xfId="25118" xr:uid="{95C00742-563D-4C02-B9B0-680269E7E66B}"/>
    <cellStyle name="Comma 5 2 7 6" xfId="11102" xr:uid="{257AE1D1-C3A8-421B-B901-9B49F0D9B215}"/>
    <cellStyle name="Comma 5 2 7 6 2" xfId="21614" xr:uid="{580675A7-8DE0-4B37-B6C7-F1DEBDB224E9}"/>
    <cellStyle name="Comma 5 2 8" xfId="1465" xr:uid="{00000000-0005-0000-0000-0000D9040000}"/>
    <cellStyle name="Comma 5 2 8 2" xfId="4970" xr:uid="{C6870983-D125-40F3-A553-3E58B2EB8F7E}"/>
    <cellStyle name="Comma 5 2 8 2 2" xfId="8474" xr:uid="{DD608BA1-7F0E-4A08-9BA8-3439CD43CEEC}"/>
    <cellStyle name="Comma 5 2 8 2 2 2" xfId="18986" xr:uid="{FB6E3593-F097-4949-B58E-280BB03638E5}"/>
    <cellStyle name="Comma 5 2 8 2 2 2 2" xfId="29498" xr:uid="{E7C1D46D-2877-4ACB-B8B6-E2B28A83ECB6}"/>
    <cellStyle name="Comma 5 2 8 2 3" xfId="15482" xr:uid="{A88732EB-824F-4C6A-91CC-4B293F406742}"/>
    <cellStyle name="Comma 5 2 8 2 3 2" xfId="25994" xr:uid="{4669FE41-87E2-46EE-B20F-075178028983}"/>
    <cellStyle name="Comma 5 2 8 3" xfId="11978" xr:uid="{6C26CE2F-A209-4ECE-B8BE-A1D169AF8176}"/>
    <cellStyle name="Comma 5 2 8 3 2" xfId="22490" xr:uid="{83A0E6B0-5D7F-40AC-9869-120512A5B3A6}"/>
    <cellStyle name="Comma 5 2 9" xfId="3656" xr:uid="{EB0B327F-20A1-43F9-9E11-9D3E6CDBA6E6}"/>
    <cellStyle name="Comma 5 2 9 2" xfId="7160" xr:uid="{3F7960C4-62EE-456E-8221-7717C709C559}"/>
    <cellStyle name="Comma 5 2 9 2 2" xfId="17672" xr:uid="{3BF10341-36CB-4319-9CF8-2413411EEF01}"/>
    <cellStyle name="Comma 5 2 9 2 2 2" xfId="28184" xr:uid="{49C05DCB-6C16-4E8C-8F8B-535329B1BB13}"/>
    <cellStyle name="Comma 5 2 9 3" xfId="14168" xr:uid="{496A2317-BB3F-4029-AB60-F0F4A2DDCE9E}"/>
    <cellStyle name="Comma 5 2 9 3 2" xfId="24680" xr:uid="{B1F63131-F0B7-4216-8336-66D5745E6775}"/>
    <cellStyle name="Comma 5 3" xfId="23" xr:uid="{00000000-0005-0000-0000-0000DA040000}"/>
    <cellStyle name="Comma 5 3 2" xfId="162" xr:uid="{00000000-0005-0000-0000-0000DB040000}"/>
    <cellStyle name="Comma 5 3 2 2" xfId="255" xr:uid="{00000000-0005-0000-0000-0000DC040000}"/>
    <cellStyle name="Comma 5 3 2 2 2" xfId="543" xr:uid="{00000000-0005-0000-0000-0000DD040000}"/>
    <cellStyle name="Comma 5 3 2 2 2 2" xfId="982" xr:uid="{00000000-0005-0000-0000-0000DE040000}"/>
    <cellStyle name="Comma 5 3 2 2 2 2 2" xfId="1420" xr:uid="{00000000-0005-0000-0000-0000DF040000}"/>
    <cellStyle name="Comma 5 3 2 2 2 2 2 2" xfId="2735" xr:uid="{00000000-0005-0000-0000-0000E0040000}"/>
    <cellStyle name="Comma 5 3 2 2 2 2 2 2 2" xfId="6240" xr:uid="{A3DF7477-4E04-4F03-8A7E-54103F6DE1AB}"/>
    <cellStyle name="Comma 5 3 2 2 2 2 2 2 2 2" xfId="9744" xr:uid="{792ED8AE-5F56-4893-88CB-0A7A5AB6C8E6}"/>
    <cellStyle name="Comma 5 3 2 2 2 2 2 2 2 2 2" xfId="20256" xr:uid="{63FA3F8D-D353-4237-99AE-5D520FEF2A88}"/>
    <cellStyle name="Comma 5 3 2 2 2 2 2 2 2 2 2 2" xfId="30768" xr:uid="{5B29D945-25CD-4F87-8C37-50A274894D40}"/>
    <cellStyle name="Comma 5 3 2 2 2 2 2 2 2 3" xfId="16752" xr:uid="{8FBE1336-2243-4827-A8D1-F975BDC6439F}"/>
    <cellStyle name="Comma 5 3 2 2 2 2 2 2 2 3 2" xfId="27264" xr:uid="{6CC3B9A3-CB86-4F52-95B2-B17798857F82}"/>
    <cellStyle name="Comma 5 3 2 2 2 2 2 2 3" xfId="13248" xr:uid="{815DF452-65E1-4044-BBF5-C5FAB14E7894}"/>
    <cellStyle name="Comma 5 3 2 2 2 2 2 2 3 2" xfId="23760" xr:uid="{FFDD2930-AB32-4A12-9F7D-439B5AC252DB}"/>
    <cellStyle name="Comma 5 3 2 2 2 2 2 3" xfId="3611" xr:uid="{00000000-0005-0000-0000-000075020000}"/>
    <cellStyle name="Comma 5 3 2 2 2 2 2 3 2" xfId="7116" xr:uid="{EB7FDA91-0217-4FD2-AEC1-59FEE82DF86C}"/>
    <cellStyle name="Comma 5 3 2 2 2 2 2 3 2 2" xfId="10620" xr:uid="{2524BD2F-EA5D-4784-A858-E1BF9AB66970}"/>
    <cellStyle name="Comma 5 3 2 2 2 2 2 3 2 2 2" xfId="21132" xr:uid="{90FDAE0E-F93D-4DA7-8566-2574D69E76B0}"/>
    <cellStyle name="Comma 5 3 2 2 2 2 2 3 2 2 2 2" xfId="31644" xr:uid="{74FB7BC1-AC52-4D0B-BCDE-4B1C33F14717}"/>
    <cellStyle name="Comma 5 3 2 2 2 2 2 3 2 3" xfId="17628" xr:uid="{C6E6235F-0563-414D-B80A-74AE6D382E2D}"/>
    <cellStyle name="Comma 5 3 2 2 2 2 2 3 2 3 2" xfId="28140" xr:uid="{EEAA065D-E2CE-4FA0-BD7B-F5B654D124B4}"/>
    <cellStyle name="Comma 5 3 2 2 2 2 2 3 3" xfId="14124" xr:uid="{52D64557-76F4-4646-9F68-495A7062BD3F}"/>
    <cellStyle name="Comma 5 3 2 2 2 2 2 3 3 2" xfId="24636" xr:uid="{09CE0667-EEC6-4200-9A26-824B90A477C6}"/>
    <cellStyle name="Comma 5 3 2 2 2 2 2 4" xfId="4926" xr:uid="{110C567B-E519-41E3-BD1A-8BE0EF621095}"/>
    <cellStyle name="Comma 5 3 2 2 2 2 2 4 2" xfId="8430" xr:uid="{BFFCD189-FED7-49EE-8E18-3CE4162C9835}"/>
    <cellStyle name="Comma 5 3 2 2 2 2 2 4 2 2" xfId="18942" xr:uid="{5A483A6B-9681-435C-8DD0-0D4958330E28}"/>
    <cellStyle name="Comma 5 3 2 2 2 2 2 4 2 2 2" xfId="29454" xr:uid="{921990C4-7FDA-465F-BD2D-92A0490DB1AB}"/>
    <cellStyle name="Comma 5 3 2 2 2 2 2 4 3" xfId="15438" xr:uid="{98AC3E99-FB0C-4D59-8156-53955F12C1B6}"/>
    <cellStyle name="Comma 5 3 2 2 2 2 2 4 3 2" xfId="25950" xr:uid="{0DC2E15A-D0D7-4912-9516-9D90BE2F7F9F}"/>
    <cellStyle name="Comma 5 3 2 2 2 2 2 5" xfId="11934" xr:uid="{E33AD727-FA81-4A54-BA7B-07497206E067}"/>
    <cellStyle name="Comma 5 3 2 2 2 2 2 5 2" xfId="22446" xr:uid="{0D18C309-15D8-46FC-A77D-EC6BA9F28A21}"/>
    <cellStyle name="Comma 5 3 2 2 2 2 3" xfId="2297" xr:uid="{00000000-0005-0000-0000-0000E1040000}"/>
    <cellStyle name="Comma 5 3 2 2 2 2 3 2" xfId="5802" xr:uid="{EB7C9228-8C76-4FDA-B4CA-5F986FF252EF}"/>
    <cellStyle name="Comma 5 3 2 2 2 2 3 2 2" xfId="9306" xr:uid="{2DDE2BB1-223F-485A-8281-AA74836E8F75}"/>
    <cellStyle name="Comma 5 3 2 2 2 2 3 2 2 2" xfId="19818" xr:uid="{B10A85A5-CEC5-4883-94AB-C6A80C43DC5B}"/>
    <cellStyle name="Comma 5 3 2 2 2 2 3 2 2 2 2" xfId="30330" xr:uid="{FC733470-F1D0-4D42-9FAA-17F8FEF1D4C4}"/>
    <cellStyle name="Comma 5 3 2 2 2 2 3 2 3" xfId="16314" xr:uid="{5129F6FA-352F-49C1-8561-1CA95C4462E3}"/>
    <cellStyle name="Comma 5 3 2 2 2 2 3 2 3 2" xfId="26826" xr:uid="{D42B835B-3D13-4493-B473-82E3F78C91D9}"/>
    <cellStyle name="Comma 5 3 2 2 2 2 3 3" xfId="12810" xr:uid="{EDF92A76-0EB5-497E-8FEC-554E29F69AAF}"/>
    <cellStyle name="Comma 5 3 2 2 2 2 3 3 2" xfId="23322" xr:uid="{9D84A5D6-6D62-497B-A8E8-5444F2CD1B26}"/>
    <cellStyle name="Comma 5 3 2 2 2 2 4" xfId="3173" xr:uid="{00000000-0005-0000-0000-000074020000}"/>
    <cellStyle name="Comma 5 3 2 2 2 2 4 2" xfId="6678" xr:uid="{536009C7-7172-4805-B14D-91A0DDBF5869}"/>
    <cellStyle name="Comma 5 3 2 2 2 2 4 2 2" xfId="10182" xr:uid="{4B96C6AE-05D0-48FB-B41E-E09BAE601563}"/>
    <cellStyle name="Comma 5 3 2 2 2 2 4 2 2 2" xfId="20694" xr:uid="{99DC12B5-9B73-43BE-85BE-271F3A868810}"/>
    <cellStyle name="Comma 5 3 2 2 2 2 4 2 2 2 2" xfId="31206" xr:uid="{289EF2CD-F169-4B4E-B12B-CB0A0A3B211C}"/>
    <cellStyle name="Comma 5 3 2 2 2 2 4 2 3" xfId="17190" xr:uid="{30E0E327-CAF1-48C8-9883-96E49D0DBE16}"/>
    <cellStyle name="Comma 5 3 2 2 2 2 4 2 3 2" xfId="27702" xr:uid="{E37B3AEA-AF22-4FC9-B248-17CF23AB4413}"/>
    <cellStyle name="Comma 5 3 2 2 2 2 4 3" xfId="13686" xr:uid="{A497F670-1463-427E-9706-90612A74E65E}"/>
    <cellStyle name="Comma 5 3 2 2 2 2 4 3 2" xfId="24198" xr:uid="{FB0DAEBD-B82F-4A8D-A931-DFEEEC6C5997}"/>
    <cellStyle name="Comma 5 3 2 2 2 2 5" xfId="4488" xr:uid="{D894ED25-F1A5-4196-876D-E844D8F9C8A8}"/>
    <cellStyle name="Comma 5 3 2 2 2 2 5 2" xfId="7992" xr:uid="{49555497-B914-49A4-9B3E-F82B02611FF2}"/>
    <cellStyle name="Comma 5 3 2 2 2 2 5 2 2" xfId="18504" xr:uid="{F79AF723-ABFA-434D-9C4B-DEF65DF047FE}"/>
    <cellStyle name="Comma 5 3 2 2 2 2 5 2 2 2" xfId="29016" xr:uid="{1F5BCE11-F4D8-4AB3-AB4D-52B131D37CB1}"/>
    <cellStyle name="Comma 5 3 2 2 2 2 5 3" xfId="15000" xr:uid="{2EE84A42-4A3D-445D-A580-FE6D59AA83A5}"/>
    <cellStyle name="Comma 5 3 2 2 2 2 5 3 2" xfId="25512" xr:uid="{C6E1DAB4-6F5E-43EC-8B3C-54FDEFDA01EA}"/>
    <cellStyle name="Comma 5 3 2 2 2 2 6" xfId="11496" xr:uid="{D94CEF9D-4412-4310-936D-DFF41AA6FDE3}"/>
    <cellStyle name="Comma 5 3 2 2 2 2 6 2" xfId="22008" xr:uid="{4A5D8D54-6084-4A04-9B9D-9A87F8C02029}"/>
    <cellStyle name="Comma 5 3 2 2 2 3" xfId="1859" xr:uid="{00000000-0005-0000-0000-0000E2040000}"/>
    <cellStyle name="Comma 5 3 2 2 2 3 2" xfId="5364" xr:uid="{10A5F662-E2DA-4DB7-8408-83E08DC60F84}"/>
    <cellStyle name="Comma 5 3 2 2 2 3 2 2" xfId="8868" xr:uid="{E8BFA763-CB91-4480-9673-5ACB94FBFC05}"/>
    <cellStyle name="Comma 5 3 2 2 2 3 2 2 2" xfId="19380" xr:uid="{0F64828F-3CBA-4B76-AED3-59F8DCB64118}"/>
    <cellStyle name="Comma 5 3 2 2 2 3 2 2 2 2" xfId="29892" xr:uid="{2864D84E-7747-4F9E-A9E0-22EF64B1EBE8}"/>
    <cellStyle name="Comma 5 3 2 2 2 3 2 3" xfId="15876" xr:uid="{F3E41746-01EC-4B30-98E9-A9EC8C0812FD}"/>
    <cellStyle name="Comma 5 3 2 2 2 3 2 3 2" xfId="26388" xr:uid="{FA0CA88C-6C7A-49A9-B632-8DF4EF662D52}"/>
    <cellStyle name="Comma 5 3 2 2 2 3 3" xfId="12372" xr:uid="{737CBE53-3C85-4394-8CAD-D8C1C9392552}"/>
    <cellStyle name="Comma 5 3 2 2 2 3 3 2" xfId="22884" xr:uid="{0FD0912D-A5F8-4472-A06E-AEDC0D1C6A4B}"/>
    <cellStyle name="Comma 5 3 2 2 2 4" xfId="4050" xr:uid="{AC99FDEE-78C7-4586-9A1C-76D4E1A81EF7}"/>
    <cellStyle name="Comma 5 3 2 2 2 4 2" xfId="7554" xr:uid="{6BBA9A21-FBD4-4A6C-A282-35790E2FB632}"/>
    <cellStyle name="Comma 5 3 2 2 2 4 2 2" xfId="18066" xr:uid="{0FE9E0E1-E6D7-48E4-9DAB-ECD7A1EBE745}"/>
    <cellStyle name="Comma 5 3 2 2 2 4 2 2 2" xfId="28578" xr:uid="{56829E08-3F2F-42D8-8517-ADA6F31534C6}"/>
    <cellStyle name="Comma 5 3 2 2 2 4 3" xfId="14562" xr:uid="{F3BECE78-78D8-4E8A-8CA3-35B122D7C025}"/>
    <cellStyle name="Comma 5 3 2 2 2 4 3 2" xfId="25074" xr:uid="{3B48C480-6781-41C7-8DAA-AB90826FBE25}"/>
    <cellStyle name="Comma 5 3 2 2 2 5" xfId="11058" xr:uid="{3E40EEE6-5FE8-45DF-860B-C20187A19C1B}"/>
    <cellStyle name="Comma 5 3 2 2 2 5 2" xfId="21570" xr:uid="{A8B72572-D2BC-43A7-B91E-F10F83D2D757}"/>
    <cellStyle name="Comma 5 3 2 2 3" xfId="399" xr:uid="{00000000-0005-0000-0000-0000E3040000}"/>
    <cellStyle name="Comma 5 3 2 2 3 2" xfId="838" xr:uid="{00000000-0005-0000-0000-0000E4040000}"/>
    <cellStyle name="Comma 5 3 2 2 3 2 2" xfId="1276" xr:uid="{00000000-0005-0000-0000-0000E5040000}"/>
    <cellStyle name="Comma 5 3 2 2 3 2 2 2" xfId="2591" xr:uid="{00000000-0005-0000-0000-0000E6040000}"/>
    <cellStyle name="Comma 5 3 2 2 3 2 2 2 2" xfId="6096" xr:uid="{8304594E-EED3-4150-9012-A56E14F86B83}"/>
    <cellStyle name="Comma 5 3 2 2 3 2 2 2 2 2" xfId="9600" xr:uid="{92F8948F-9DCA-4C53-86E9-F2B5EED3DB96}"/>
    <cellStyle name="Comma 5 3 2 2 3 2 2 2 2 2 2" xfId="20112" xr:uid="{C362C68C-387C-428B-B028-37A85D9D2DD7}"/>
    <cellStyle name="Comma 5 3 2 2 3 2 2 2 2 2 2 2" xfId="30624" xr:uid="{AD8338F9-66EB-4ACD-A7B0-7FB7E5A15B01}"/>
    <cellStyle name="Comma 5 3 2 2 3 2 2 2 2 3" xfId="16608" xr:uid="{64BC50F3-0C51-420F-AF8B-9B9A4C97119B}"/>
    <cellStyle name="Comma 5 3 2 2 3 2 2 2 2 3 2" xfId="27120" xr:uid="{1621FE27-DA89-4033-AE85-CF2628B68973}"/>
    <cellStyle name="Comma 5 3 2 2 3 2 2 2 3" xfId="13104" xr:uid="{7B404A52-0CD1-40E4-A8D7-124CDEB55671}"/>
    <cellStyle name="Comma 5 3 2 2 3 2 2 2 3 2" xfId="23616" xr:uid="{BFA2C713-A456-440C-8849-CD93C15E8957}"/>
    <cellStyle name="Comma 5 3 2 2 3 2 2 3" xfId="3467" xr:uid="{00000000-0005-0000-0000-000078020000}"/>
    <cellStyle name="Comma 5 3 2 2 3 2 2 3 2" xfId="6972" xr:uid="{3F5201AF-FCD1-4342-9389-BA9417EBC20A}"/>
    <cellStyle name="Comma 5 3 2 2 3 2 2 3 2 2" xfId="10476" xr:uid="{D1AD93A4-2935-40C0-8A15-A6D8077EAB69}"/>
    <cellStyle name="Comma 5 3 2 2 3 2 2 3 2 2 2" xfId="20988" xr:uid="{CAA88AD8-FA0A-4F25-AAF4-69C92B99029C}"/>
    <cellStyle name="Comma 5 3 2 2 3 2 2 3 2 2 2 2" xfId="31500" xr:uid="{72F917A8-55F9-4004-8933-FB96EDEF2C1F}"/>
    <cellStyle name="Comma 5 3 2 2 3 2 2 3 2 3" xfId="17484" xr:uid="{420A5E03-829A-44EA-9B37-72A5C53DB578}"/>
    <cellStyle name="Comma 5 3 2 2 3 2 2 3 2 3 2" xfId="27996" xr:uid="{44F90E5B-6B0C-445C-AEEA-2664D6549041}"/>
    <cellStyle name="Comma 5 3 2 2 3 2 2 3 3" xfId="13980" xr:uid="{643F9A97-5476-4548-B1A4-AF37B54BB158}"/>
    <cellStyle name="Comma 5 3 2 2 3 2 2 3 3 2" xfId="24492" xr:uid="{79939DFB-1E74-4091-9C97-969098F4B63E}"/>
    <cellStyle name="Comma 5 3 2 2 3 2 2 4" xfId="4782" xr:uid="{4D172A50-49A7-4A26-9B83-E50FEC9B0030}"/>
    <cellStyle name="Comma 5 3 2 2 3 2 2 4 2" xfId="8286" xr:uid="{84DBFFC3-AF97-492B-99FA-02C043435F68}"/>
    <cellStyle name="Comma 5 3 2 2 3 2 2 4 2 2" xfId="18798" xr:uid="{66E616BD-AA7F-4682-9FDB-C7FDE7F55A13}"/>
    <cellStyle name="Comma 5 3 2 2 3 2 2 4 2 2 2" xfId="29310" xr:uid="{2D1E53DC-3E46-4A48-AD0E-A10F76631B29}"/>
    <cellStyle name="Comma 5 3 2 2 3 2 2 4 3" xfId="15294" xr:uid="{E3D58090-4817-465E-BE7C-AC8630CEB041}"/>
    <cellStyle name="Comma 5 3 2 2 3 2 2 4 3 2" xfId="25806" xr:uid="{25A7B456-8580-43F0-A8F8-893EC7DE7897}"/>
    <cellStyle name="Comma 5 3 2 2 3 2 2 5" xfId="11790" xr:uid="{EDD1A9ED-2A06-4058-9498-9EDB567B2462}"/>
    <cellStyle name="Comma 5 3 2 2 3 2 2 5 2" xfId="22302" xr:uid="{CBF24236-7F14-4190-B337-E7A876F1D6AC}"/>
    <cellStyle name="Comma 5 3 2 2 3 2 3" xfId="2153" xr:uid="{00000000-0005-0000-0000-0000E7040000}"/>
    <cellStyle name="Comma 5 3 2 2 3 2 3 2" xfId="5658" xr:uid="{DC688F25-0E20-4F68-8DB9-EBDA15CB4845}"/>
    <cellStyle name="Comma 5 3 2 2 3 2 3 2 2" xfId="9162" xr:uid="{19EDB9A5-674A-4B02-B146-9FD271C9EA86}"/>
    <cellStyle name="Comma 5 3 2 2 3 2 3 2 2 2" xfId="19674" xr:uid="{94A4D3DB-AF18-4178-B607-322C159B2B2A}"/>
    <cellStyle name="Comma 5 3 2 2 3 2 3 2 2 2 2" xfId="30186" xr:uid="{C1E34D5D-2E9F-4263-BB3C-284193291419}"/>
    <cellStyle name="Comma 5 3 2 2 3 2 3 2 3" xfId="16170" xr:uid="{481178C5-AB3E-4E16-8ACE-5B51A4233101}"/>
    <cellStyle name="Comma 5 3 2 2 3 2 3 2 3 2" xfId="26682" xr:uid="{9C29775E-D6A3-44A5-951A-063BA2E24B97}"/>
    <cellStyle name="Comma 5 3 2 2 3 2 3 3" xfId="12666" xr:uid="{3A8DC45B-CDB9-4EC7-BFB2-57B7A8D34B06}"/>
    <cellStyle name="Comma 5 3 2 2 3 2 3 3 2" xfId="23178" xr:uid="{343EBC2C-E090-4E40-8343-E391880F83AF}"/>
    <cellStyle name="Comma 5 3 2 2 3 2 4" xfId="3029" xr:uid="{00000000-0005-0000-0000-000077020000}"/>
    <cellStyle name="Comma 5 3 2 2 3 2 4 2" xfId="6534" xr:uid="{0107511C-4437-4BA8-8848-674566853C88}"/>
    <cellStyle name="Comma 5 3 2 2 3 2 4 2 2" xfId="10038" xr:uid="{634BB20C-18A4-4961-BB06-67C076158F8C}"/>
    <cellStyle name="Comma 5 3 2 2 3 2 4 2 2 2" xfId="20550" xr:uid="{F37898A5-DBFE-4C38-B97B-B231D88A2261}"/>
    <cellStyle name="Comma 5 3 2 2 3 2 4 2 2 2 2" xfId="31062" xr:uid="{C85855BA-8FF7-4F76-ADD4-302B2E99EE7F}"/>
    <cellStyle name="Comma 5 3 2 2 3 2 4 2 3" xfId="17046" xr:uid="{15E7554D-DE35-42F3-B980-BFDF45A6B3FA}"/>
    <cellStyle name="Comma 5 3 2 2 3 2 4 2 3 2" xfId="27558" xr:uid="{214CB7D7-E872-4C02-A2EC-EFC990D1D888}"/>
    <cellStyle name="Comma 5 3 2 2 3 2 4 3" xfId="13542" xr:uid="{210173A7-45A6-497B-AA3A-124C6381EC68}"/>
    <cellStyle name="Comma 5 3 2 2 3 2 4 3 2" xfId="24054" xr:uid="{E380CAE1-DF68-45DF-AF9C-057C4B7F13D7}"/>
    <cellStyle name="Comma 5 3 2 2 3 2 5" xfId="4344" xr:uid="{6D32744C-C37F-4920-B46B-13C8ECF73563}"/>
    <cellStyle name="Comma 5 3 2 2 3 2 5 2" xfId="7848" xr:uid="{6F37753E-ACD4-4A7E-897E-64AA53DE78B1}"/>
    <cellStyle name="Comma 5 3 2 2 3 2 5 2 2" xfId="18360" xr:uid="{EED4E508-2FEF-4C39-A97C-6A1C85A77ACB}"/>
    <cellStyle name="Comma 5 3 2 2 3 2 5 2 2 2" xfId="28872" xr:uid="{11BB17E0-BABA-4958-AAB3-3AFBE820BE6D}"/>
    <cellStyle name="Comma 5 3 2 2 3 2 5 3" xfId="14856" xr:uid="{BC851292-F7CE-4AE0-80F6-6EC95B1602AC}"/>
    <cellStyle name="Comma 5 3 2 2 3 2 5 3 2" xfId="25368" xr:uid="{FC29E129-2D69-409D-A652-66E112289152}"/>
    <cellStyle name="Comma 5 3 2 2 3 2 6" xfId="11352" xr:uid="{8B0ACFD4-6D8E-4C35-BFBE-D908E37749E5}"/>
    <cellStyle name="Comma 5 3 2 2 3 2 6 2" xfId="21864" xr:uid="{F478C02E-9750-43C4-BA81-D59A348F1F72}"/>
    <cellStyle name="Comma 5 3 2 2 3 3" xfId="1715" xr:uid="{00000000-0005-0000-0000-0000E8040000}"/>
    <cellStyle name="Comma 5 3 2 2 3 3 2" xfId="5220" xr:uid="{1798A807-4CE1-4985-82EA-8B15A532A66A}"/>
    <cellStyle name="Comma 5 3 2 2 3 3 2 2" xfId="8724" xr:uid="{6EEE15EC-77F3-4F11-A558-7D0B5A353124}"/>
    <cellStyle name="Comma 5 3 2 2 3 3 2 2 2" xfId="19236" xr:uid="{B105FD52-AC69-474A-BD63-879679326EC8}"/>
    <cellStyle name="Comma 5 3 2 2 3 3 2 2 2 2" xfId="29748" xr:uid="{DC5854BF-5E37-4AD8-A8AB-C8843069FC1F}"/>
    <cellStyle name="Comma 5 3 2 2 3 3 2 3" xfId="15732" xr:uid="{9D8344E0-9418-47A5-B5B9-268A15AD90A6}"/>
    <cellStyle name="Comma 5 3 2 2 3 3 2 3 2" xfId="26244" xr:uid="{E2B91E64-6D2C-47CF-8602-10E3BBF33873}"/>
    <cellStyle name="Comma 5 3 2 2 3 3 3" xfId="12228" xr:uid="{0EE8BD92-1F2E-4C9F-B2BB-1240BBF3F61C}"/>
    <cellStyle name="Comma 5 3 2 2 3 3 3 2" xfId="22740" xr:uid="{03CF849E-E88C-4F9F-89E7-A6F8A50AE1AF}"/>
    <cellStyle name="Comma 5 3 2 2 3 4" xfId="3906" xr:uid="{1A6272A6-16F6-4721-9F1F-6E9DD868E8A8}"/>
    <cellStyle name="Comma 5 3 2 2 3 4 2" xfId="7410" xr:uid="{3F775501-AB46-4031-9BC1-9EFD3AB5B616}"/>
    <cellStyle name="Comma 5 3 2 2 3 4 2 2" xfId="17922" xr:uid="{DDD0E5B1-37EB-4A30-BEB1-54CE101592EE}"/>
    <cellStyle name="Comma 5 3 2 2 3 4 2 2 2" xfId="28434" xr:uid="{8FCB1D0C-D6BA-4691-AE41-555481A7DF47}"/>
    <cellStyle name="Comma 5 3 2 2 3 4 3" xfId="14418" xr:uid="{D321C2D5-35C0-4AE9-AFE1-BDAD1C3090F0}"/>
    <cellStyle name="Comma 5 3 2 2 3 4 3 2" xfId="24930" xr:uid="{55A9C59F-9EF5-40BF-AE37-0C7F40D67ED3}"/>
    <cellStyle name="Comma 5 3 2 2 3 5" xfId="10914" xr:uid="{B6BF191E-C515-420E-A687-E1B5E73ACF50}"/>
    <cellStyle name="Comma 5 3 2 2 3 5 2" xfId="21426" xr:uid="{B2A9B36D-D92F-464F-971B-CCAD951C5483}"/>
    <cellStyle name="Comma 5 3 2 2 4" xfId="694" xr:uid="{00000000-0005-0000-0000-0000E9040000}"/>
    <cellStyle name="Comma 5 3 2 2 4 2" xfId="1132" xr:uid="{00000000-0005-0000-0000-0000EA040000}"/>
    <cellStyle name="Comma 5 3 2 2 4 2 2" xfId="2447" xr:uid="{00000000-0005-0000-0000-0000EB040000}"/>
    <cellStyle name="Comma 5 3 2 2 4 2 2 2" xfId="5952" xr:uid="{259692BA-63E3-43B5-B290-4AEEAE74D5D9}"/>
    <cellStyle name="Comma 5 3 2 2 4 2 2 2 2" xfId="9456" xr:uid="{C6B21CB4-8C61-421F-89B3-96EEF70D50BB}"/>
    <cellStyle name="Comma 5 3 2 2 4 2 2 2 2 2" xfId="19968" xr:uid="{87599C74-4A2C-4C4C-AE0F-C8416DFC18E4}"/>
    <cellStyle name="Comma 5 3 2 2 4 2 2 2 2 2 2" xfId="30480" xr:uid="{5346FC9B-1D07-4936-8F42-D100595BA00C}"/>
    <cellStyle name="Comma 5 3 2 2 4 2 2 2 3" xfId="16464" xr:uid="{6EC0D27E-0322-41FA-8D1C-2CAE790A4194}"/>
    <cellStyle name="Comma 5 3 2 2 4 2 2 2 3 2" xfId="26976" xr:uid="{511CCF02-1A52-4BDF-8946-46914A0A006F}"/>
    <cellStyle name="Comma 5 3 2 2 4 2 2 3" xfId="12960" xr:uid="{CB23CC3A-DA29-4F82-AB20-A9E4AA617D44}"/>
    <cellStyle name="Comma 5 3 2 2 4 2 2 3 2" xfId="23472" xr:uid="{3903607B-BCB4-4431-B3C3-007AF440DEAE}"/>
    <cellStyle name="Comma 5 3 2 2 4 2 3" xfId="3323" xr:uid="{00000000-0005-0000-0000-00007A020000}"/>
    <cellStyle name="Comma 5 3 2 2 4 2 3 2" xfId="6828" xr:uid="{97830E3B-9344-4C87-8AB0-AB3D0CF7F437}"/>
    <cellStyle name="Comma 5 3 2 2 4 2 3 2 2" xfId="10332" xr:uid="{3DAE20B8-978F-45C8-89E9-817AC54B75F0}"/>
    <cellStyle name="Comma 5 3 2 2 4 2 3 2 2 2" xfId="20844" xr:uid="{DBF37E4B-79B8-440C-98C4-EF3870D835A6}"/>
    <cellStyle name="Comma 5 3 2 2 4 2 3 2 2 2 2" xfId="31356" xr:uid="{3F41AD97-378B-463D-B3AD-705503201721}"/>
    <cellStyle name="Comma 5 3 2 2 4 2 3 2 3" xfId="17340" xr:uid="{92ACB07A-9F02-4989-9519-9E16194A50C6}"/>
    <cellStyle name="Comma 5 3 2 2 4 2 3 2 3 2" xfId="27852" xr:uid="{5A78EA35-9A36-4E19-AE86-79287164D5CC}"/>
    <cellStyle name="Comma 5 3 2 2 4 2 3 3" xfId="13836" xr:uid="{55FCD3B9-C489-4D32-B9EE-F0933B36DDDD}"/>
    <cellStyle name="Comma 5 3 2 2 4 2 3 3 2" xfId="24348" xr:uid="{BFC89160-1F6E-4ED7-B02A-21F5BB9BFD47}"/>
    <cellStyle name="Comma 5 3 2 2 4 2 4" xfId="4638" xr:uid="{9DC56F6A-349D-4DCE-BFE7-FEB4B6FB2EBB}"/>
    <cellStyle name="Comma 5 3 2 2 4 2 4 2" xfId="8142" xr:uid="{135A367B-204C-4B23-BD3C-25CFA107B8B3}"/>
    <cellStyle name="Comma 5 3 2 2 4 2 4 2 2" xfId="18654" xr:uid="{3D716CF4-E53D-4893-AC73-33AE992918C4}"/>
    <cellStyle name="Comma 5 3 2 2 4 2 4 2 2 2" xfId="29166" xr:uid="{99D998BF-52E8-4294-9E8B-E9AB36F023AC}"/>
    <cellStyle name="Comma 5 3 2 2 4 2 4 3" xfId="15150" xr:uid="{CC5D9DBD-3614-47DC-9AC0-77E20B3E5B51}"/>
    <cellStyle name="Comma 5 3 2 2 4 2 4 3 2" xfId="25662" xr:uid="{8C675F58-E741-4C9C-A917-1C1DB4820004}"/>
    <cellStyle name="Comma 5 3 2 2 4 2 5" xfId="11646" xr:uid="{78E01FA6-DC03-4C31-A14B-DCF237E2ACC0}"/>
    <cellStyle name="Comma 5 3 2 2 4 2 5 2" xfId="22158" xr:uid="{B567C9A0-4096-4989-ACCE-9709D3D9EFF9}"/>
    <cellStyle name="Comma 5 3 2 2 4 3" xfId="2009" xr:uid="{00000000-0005-0000-0000-0000EC040000}"/>
    <cellStyle name="Comma 5 3 2 2 4 3 2" xfId="5514" xr:uid="{56D147BB-086D-4FBD-A21D-4CA510055BAA}"/>
    <cellStyle name="Comma 5 3 2 2 4 3 2 2" xfId="9018" xr:uid="{2DDD5158-51A7-484A-9FE4-D98ABFE8F32D}"/>
    <cellStyle name="Comma 5 3 2 2 4 3 2 2 2" xfId="19530" xr:uid="{B9205427-5296-47C7-850F-E71787B668AD}"/>
    <cellStyle name="Comma 5 3 2 2 4 3 2 2 2 2" xfId="30042" xr:uid="{0EB33A3D-C7B8-4F5A-A245-D739DBE1F894}"/>
    <cellStyle name="Comma 5 3 2 2 4 3 2 3" xfId="16026" xr:uid="{1E16D312-747B-4B14-A376-95D19D3ABD73}"/>
    <cellStyle name="Comma 5 3 2 2 4 3 2 3 2" xfId="26538" xr:uid="{4FF5CF86-F838-4CDA-9F68-83CEFB378AF6}"/>
    <cellStyle name="Comma 5 3 2 2 4 3 3" xfId="12522" xr:uid="{036D681F-D750-4580-892B-1F794DA47811}"/>
    <cellStyle name="Comma 5 3 2 2 4 3 3 2" xfId="23034" xr:uid="{0BC86A58-81E7-40FE-BE17-C643EA7558E5}"/>
    <cellStyle name="Comma 5 3 2 2 4 4" xfId="2885" xr:uid="{00000000-0005-0000-0000-000079020000}"/>
    <cellStyle name="Comma 5 3 2 2 4 4 2" xfId="6390" xr:uid="{E3C16200-4865-4DF5-92E6-CBE6E5BD9397}"/>
    <cellStyle name="Comma 5 3 2 2 4 4 2 2" xfId="9894" xr:uid="{F9FEF85F-BEE8-49DD-8841-091A10B173C2}"/>
    <cellStyle name="Comma 5 3 2 2 4 4 2 2 2" xfId="20406" xr:uid="{2202D063-3E3D-400E-84D3-818354097EA8}"/>
    <cellStyle name="Comma 5 3 2 2 4 4 2 2 2 2" xfId="30918" xr:uid="{AE977FC7-687A-448F-AA04-21A6D7946B71}"/>
    <cellStyle name="Comma 5 3 2 2 4 4 2 3" xfId="16902" xr:uid="{3337EE09-08AD-4608-AB3A-38963E0352D8}"/>
    <cellStyle name="Comma 5 3 2 2 4 4 2 3 2" xfId="27414" xr:uid="{C29793A6-86DA-44B5-8ABB-9A56CE424C7B}"/>
    <cellStyle name="Comma 5 3 2 2 4 4 3" xfId="13398" xr:uid="{1772557B-649A-42C1-B153-686D7B5082FB}"/>
    <cellStyle name="Comma 5 3 2 2 4 4 3 2" xfId="23910" xr:uid="{F6709223-DF20-4D7E-99DB-9B747BC24F19}"/>
    <cellStyle name="Comma 5 3 2 2 4 5" xfId="4200" xr:uid="{834593E3-B2A2-40D6-91B8-9797C8804F8C}"/>
    <cellStyle name="Comma 5 3 2 2 4 5 2" xfId="7704" xr:uid="{80D2111F-049C-44D8-BF9D-0F963BEAD5D1}"/>
    <cellStyle name="Comma 5 3 2 2 4 5 2 2" xfId="18216" xr:uid="{2D51DED3-E3F8-4251-A354-A0FA604CDD07}"/>
    <cellStyle name="Comma 5 3 2 2 4 5 2 2 2" xfId="28728" xr:uid="{C80604F3-9472-4806-B8A7-D04CC3EA938B}"/>
    <cellStyle name="Comma 5 3 2 2 4 5 3" xfId="14712" xr:uid="{EC152BAC-6A60-41B4-9510-3952CB098DEF}"/>
    <cellStyle name="Comma 5 3 2 2 4 5 3 2" xfId="25224" xr:uid="{377AB92D-3F88-49AD-AF72-A445E1B3452F}"/>
    <cellStyle name="Comma 5 3 2 2 4 6" xfId="11208" xr:uid="{A6E8BC97-2058-4333-B5E0-386F18DE0DBF}"/>
    <cellStyle name="Comma 5 3 2 2 4 6 2" xfId="21720" xr:uid="{79540ECB-4F0B-4034-9C0A-7889C5BE94B2}"/>
    <cellStyle name="Comma 5 3 2 2 5" xfId="1571" xr:uid="{00000000-0005-0000-0000-0000ED040000}"/>
    <cellStyle name="Comma 5 3 2 2 5 2" xfId="5076" xr:uid="{41BEFB07-CFFD-4C8F-85D8-F4798838D680}"/>
    <cellStyle name="Comma 5 3 2 2 5 2 2" xfId="8580" xr:uid="{F8F7A481-1815-4EA6-9CF5-70A984429C09}"/>
    <cellStyle name="Comma 5 3 2 2 5 2 2 2" xfId="19092" xr:uid="{AB8ABF3B-75FE-4479-8CF6-24E42876E0D9}"/>
    <cellStyle name="Comma 5 3 2 2 5 2 2 2 2" xfId="29604" xr:uid="{C3724235-229D-4348-92B4-971570358C18}"/>
    <cellStyle name="Comma 5 3 2 2 5 2 3" xfId="15588" xr:uid="{C32747B9-5A79-4ECE-BD40-341A71E73E57}"/>
    <cellStyle name="Comma 5 3 2 2 5 2 3 2" xfId="26100" xr:uid="{B6F4AEA8-35B6-4488-96F6-414B46995948}"/>
    <cellStyle name="Comma 5 3 2 2 5 3" xfId="12084" xr:uid="{1962E6A9-E61A-488B-B8A9-0DD4B6287D22}"/>
    <cellStyle name="Comma 5 3 2 2 5 3 2" xfId="22596" xr:uid="{E8DA76BD-E513-4311-952E-9B4A93181137}"/>
    <cellStyle name="Comma 5 3 2 2 6" xfId="3762" xr:uid="{98495D09-3D82-42A7-9BE7-6C6D96292262}"/>
    <cellStyle name="Comma 5 3 2 2 6 2" xfId="7266" xr:uid="{B1227D1A-6FCC-4A07-87ED-81E7344DB7B6}"/>
    <cellStyle name="Comma 5 3 2 2 6 2 2" xfId="17778" xr:uid="{D71B8C38-5905-413E-8C72-292BE81FE803}"/>
    <cellStyle name="Comma 5 3 2 2 6 2 2 2" xfId="28290" xr:uid="{27184DF6-34A3-448C-9255-CD1C009BF5D4}"/>
    <cellStyle name="Comma 5 3 2 2 6 3" xfId="14274" xr:uid="{96D2FB50-6E82-477C-92DF-718AB8413424}"/>
    <cellStyle name="Comma 5 3 2 2 6 3 2" xfId="24786" xr:uid="{E99B2A78-DD95-44E9-9F40-3BCB53C506CC}"/>
    <cellStyle name="Comma 5 3 2 2 7" xfId="10770" xr:uid="{4B954837-AA38-4CB4-BB73-3701A94B10B0}"/>
    <cellStyle name="Comma 5 3 2 2 7 2" xfId="21282" xr:uid="{CA235659-316C-44C0-A766-350B6F9FA95D}"/>
    <cellStyle name="Comma 5 3 2 3" xfId="471" xr:uid="{00000000-0005-0000-0000-0000EE040000}"/>
    <cellStyle name="Comma 5 3 2 3 2" xfId="910" xr:uid="{00000000-0005-0000-0000-0000EF040000}"/>
    <cellStyle name="Comma 5 3 2 3 2 2" xfId="1348" xr:uid="{00000000-0005-0000-0000-0000F0040000}"/>
    <cellStyle name="Comma 5 3 2 3 2 2 2" xfId="2663" xr:uid="{00000000-0005-0000-0000-0000F1040000}"/>
    <cellStyle name="Comma 5 3 2 3 2 2 2 2" xfId="6168" xr:uid="{1C23A5D8-BC44-46EC-AD55-E7E6C6C1DEB0}"/>
    <cellStyle name="Comma 5 3 2 3 2 2 2 2 2" xfId="9672" xr:uid="{F3EA2EFB-D657-42AF-8729-C02FD8E5D9FB}"/>
    <cellStyle name="Comma 5 3 2 3 2 2 2 2 2 2" xfId="20184" xr:uid="{573ACE1F-0BA5-4A20-90F6-0C203B91FD84}"/>
    <cellStyle name="Comma 5 3 2 3 2 2 2 2 2 2 2" xfId="30696" xr:uid="{6BCBD17A-F758-4009-939D-1D50DB827CA0}"/>
    <cellStyle name="Comma 5 3 2 3 2 2 2 2 3" xfId="16680" xr:uid="{29B79786-F985-4DE2-A573-F182D1769871}"/>
    <cellStyle name="Comma 5 3 2 3 2 2 2 2 3 2" xfId="27192" xr:uid="{59A5C8B5-FBAE-44FD-A6EC-FF1523265B81}"/>
    <cellStyle name="Comma 5 3 2 3 2 2 2 3" xfId="13176" xr:uid="{42080738-82F4-4F5A-A6AB-F0817133A25C}"/>
    <cellStyle name="Comma 5 3 2 3 2 2 2 3 2" xfId="23688" xr:uid="{577044DB-2556-4296-8886-833C6B8676D9}"/>
    <cellStyle name="Comma 5 3 2 3 2 2 3" xfId="3539" xr:uid="{00000000-0005-0000-0000-00007D020000}"/>
    <cellStyle name="Comma 5 3 2 3 2 2 3 2" xfId="7044" xr:uid="{CD138825-A658-4310-A5CC-BF5CF2D56F26}"/>
    <cellStyle name="Comma 5 3 2 3 2 2 3 2 2" xfId="10548" xr:uid="{98CB27FA-1806-4AD0-A43B-A818C7D9BD86}"/>
    <cellStyle name="Comma 5 3 2 3 2 2 3 2 2 2" xfId="21060" xr:uid="{73C7A531-0548-4B8D-916A-B80A28EDF0EF}"/>
    <cellStyle name="Comma 5 3 2 3 2 2 3 2 2 2 2" xfId="31572" xr:uid="{C9625B32-A186-4EA9-9F20-568E720FE7C5}"/>
    <cellStyle name="Comma 5 3 2 3 2 2 3 2 3" xfId="17556" xr:uid="{116AAF0D-0211-420C-89DD-D2182A6F627B}"/>
    <cellStyle name="Comma 5 3 2 3 2 2 3 2 3 2" xfId="28068" xr:uid="{1F545A3D-59B0-4E51-8958-56F69238F940}"/>
    <cellStyle name="Comma 5 3 2 3 2 2 3 3" xfId="14052" xr:uid="{C48C2D59-F469-4224-B9D7-E8A376D96645}"/>
    <cellStyle name="Comma 5 3 2 3 2 2 3 3 2" xfId="24564" xr:uid="{6CDCB306-A363-4BE3-A671-8715B9EC7F4D}"/>
    <cellStyle name="Comma 5 3 2 3 2 2 4" xfId="4854" xr:uid="{F4470C5F-2312-40D2-9DB4-19D1E113FD4C}"/>
    <cellStyle name="Comma 5 3 2 3 2 2 4 2" xfId="8358" xr:uid="{8A92B9FB-3B1B-46BC-8DE2-C43148AF45CE}"/>
    <cellStyle name="Comma 5 3 2 3 2 2 4 2 2" xfId="18870" xr:uid="{2F30BCE6-6C82-4D41-90D1-68A76F86B947}"/>
    <cellStyle name="Comma 5 3 2 3 2 2 4 2 2 2" xfId="29382" xr:uid="{A66E3D9E-EE5A-4B0C-9E1F-914AF23EDA56}"/>
    <cellStyle name="Comma 5 3 2 3 2 2 4 3" xfId="15366" xr:uid="{B94A7C29-1EBF-43A4-9888-BA6E5F602398}"/>
    <cellStyle name="Comma 5 3 2 3 2 2 4 3 2" xfId="25878" xr:uid="{B51086E1-65F9-44EA-B834-718644F90AF1}"/>
    <cellStyle name="Comma 5 3 2 3 2 2 5" xfId="11862" xr:uid="{BDEA318F-9204-4C2E-A159-03D317D1E9F3}"/>
    <cellStyle name="Comma 5 3 2 3 2 2 5 2" xfId="22374" xr:uid="{3FCDB8E7-F063-48EE-ADFD-308F94BCA31E}"/>
    <cellStyle name="Comma 5 3 2 3 2 3" xfId="2225" xr:uid="{00000000-0005-0000-0000-0000F2040000}"/>
    <cellStyle name="Comma 5 3 2 3 2 3 2" xfId="5730" xr:uid="{F8E07D3D-C917-4901-9FCD-5D7147566594}"/>
    <cellStyle name="Comma 5 3 2 3 2 3 2 2" xfId="9234" xr:uid="{D2A28D3E-650F-4372-B7A3-BB41F3213407}"/>
    <cellStyle name="Comma 5 3 2 3 2 3 2 2 2" xfId="19746" xr:uid="{62D3B4A2-871B-45EA-82D2-13EA52984834}"/>
    <cellStyle name="Comma 5 3 2 3 2 3 2 2 2 2" xfId="30258" xr:uid="{010D3F37-7B73-427C-A502-5B6548F75C9B}"/>
    <cellStyle name="Comma 5 3 2 3 2 3 2 3" xfId="16242" xr:uid="{F5F75B50-F2ED-4E69-BE66-10763AA87AB3}"/>
    <cellStyle name="Comma 5 3 2 3 2 3 2 3 2" xfId="26754" xr:uid="{6A521464-0D6B-43D1-9C6D-3125845A6E55}"/>
    <cellStyle name="Comma 5 3 2 3 2 3 3" xfId="12738" xr:uid="{8014A6B6-C35D-4BD5-8C86-0A2497A74FE0}"/>
    <cellStyle name="Comma 5 3 2 3 2 3 3 2" xfId="23250" xr:uid="{CC6E9977-D89C-4EB0-8522-658CAE0BF92A}"/>
    <cellStyle name="Comma 5 3 2 3 2 4" xfId="3101" xr:uid="{00000000-0005-0000-0000-00007C020000}"/>
    <cellStyle name="Comma 5 3 2 3 2 4 2" xfId="6606" xr:uid="{DCC9C60C-EDDB-4350-8CCF-2493B30600E5}"/>
    <cellStyle name="Comma 5 3 2 3 2 4 2 2" xfId="10110" xr:uid="{4AA6F686-AF1B-4BC0-8716-88EBFAA4B9B1}"/>
    <cellStyle name="Comma 5 3 2 3 2 4 2 2 2" xfId="20622" xr:uid="{092A5946-A968-4B34-86BF-97168B687735}"/>
    <cellStyle name="Comma 5 3 2 3 2 4 2 2 2 2" xfId="31134" xr:uid="{B2F2FAA1-F14C-47B2-9A20-A8A929861D29}"/>
    <cellStyle name="Comma 5 3 2 3 2 4 2 3" xfId="17118" xr:uid="{D8C94B44-6DE7-402E-9896-F785587019DC}"/>
    <cellStyle name="Comma 5 3 2 3 2 4 2 3 2" xfId="27630" xr:uid="{37B83E56-7465-4BF7-837F-395BD6425317}"/>
    <cellStyle name="Comma 5 3 2 3 2 4 3" xfId="13614" xr:uid="{C8546DFE-9AD9-4932-8D58-72DD8B984310}"/>
    <cellStyle name="Comma 5 3 2 3 2 4 3 2" xfId="24126" xr:uid="{13C98554-D541-4C96-B6F8-64B4AA7BCEA1}"/>
    <cellStyle name="Comma 5 3 2 3 2 5" xfId="4416" xr:uid="{4D8A2366-912F-4F65-859E-AC0D5FF02F16}"/>
    <cellStyle name="Comma 5 3 2 3 2 5 2" xfId="7920" xr:uid="{3DE848A5-62C9-41BD-975D-FC6ECC6E2D20}"/>
    <cellStyle name="Comma 5 3 2 3 2 5 2 2" xfId="18432" xr:uid="{0FAA74BD-42D9-40BF-AAD5-9727E6AD10DA}"/>
    <cellStyle name="Comma 5 3 2 3 2 5 2 2 2" xfId="28944" xr:uid="{B6467441-0965-490B-A695-F507D40C219E}"/>
    <cellStyle name="Comma 5 3 2 3 2 5 3" xfId="14928" xr:uid="{442D069E-F403-422B-9525-A711272DA6FB}"/>
    <cellStyle name="Comma 5 3 2 3 2 5 3 2" xfId="25440" xr:uid="{6C2ECB89-0B3D-4BED-BF46-9C8714DD66A9}"/>
    <cellStyle name="Comma 5 3 2 3 2 6" xfId="11424" xr:uid="{4FB6DF74-335A-4B30-AA68-8CD227B44EAB}"/>
    <cellStyle name="Comma 5 3 2 3 2 6 2" xfId="21936" xr:uid="{7BF42E25-475E-4D03-9C25-E1BCEB852862}"/>
    <cellStyle name="Comma 5 3 2 3 3" xfId="1787" xr:uid="{00000000-0005-0000-0000-0000F3040000}"/>
    <cellStyle name="Comma 5 3 2 3 3 2" xfId="5292" xr:uid="{309D401A-4781-4AB5-80EE-47F8EB8E3447}"/>
    <cellStyle name="Comma 5 3 2 3 3 2 2" xfId="8796" xr:uid="{341E5559-2765-486F-9092-278A6F74F6BE}"/>
    <cellStyle name="Comma 5 3 2 3 3 2 2 2" xfId="19308" xr:uid="{E2DC97B1-8C2F-458B-9E7C-329D7B6BE7A9}"/>
    <cellStyle name="Comma 5 3 2 3 3 2 2 2 2" xfId="29820" xr:uid="{576A2425-A2B4-4441-9328-49A99F743039}"/>
    <cellStyle name="Comma 5 3 2 3 3 2 3" xfId="15804" xr:uid="{57A32408-CD5A-4BE9-8842-B7A81C0EA995}"/>
    <cellStyle name="Comma 5 3 2 3 3 2 3 2" xfId="26316" xr:uid="{C0639A4A-AA9C-47B7-803E-0084C382A7DE}"/>
    <cellStyle name="Comma 5 3 2 3 3 3" xfId="12300" xr:uid="{8E3C104C-2D37-4569-83AB-088D973D8FB9}"/>
    <cellStyle name="Comma 5 3 2 3 3 3 2" xfId="22812" xr:uid="{3AD7D7AF-72F6-43D6-A612-8C6420F8C085}"/>
    <cellStyle name="Comma 5 3 2 3 4" xfId="3978" xr:uid="{2B341C7A-3050-43B5-A80B-122B59D1DDF7}"/>
    <cellStyle name="Comma 5 3 2 3 4 2" xfId="7482" xr:uid="{1A0D366C-D134-4705-8322-3EAF9DE4724F}"/>
    <cellStyle name="Comma 5 3 2 3 4 2 2" xfId="17994" xr:uid="{C1128F7E-1F9C-49A7-B157-35BDD69DDCD3}"/>
    <cellStyle name="Comma 5 3 2 3 4 2 2 2" xfId="28506" xr:uid="{5B7E050D-C184-4FAD-BE32-BE2961ACCA73}"/>
    <cellStyle name="Comma 5 3 2 3 4 3" xfId="14490" xr:uid="{3AA814A0-6D65-4376-94AA-A103D25EA91A}"/>
    <cellStyle name="Comma 5 3 2 3 4 3 2" xfId="25002" xr:uid="{F4FD7631-E32F-4A7D-9F1B-FD1CD1E96443}"/>
    <cellStyle name="Comma 5 3 2 3 5" xfId="10986" xr:uid="{B17EF674-1637-49AA-B91F-4BB240120477}"/>
    <cellStyle name="Comma 5 3 2 3 5 2" xfId="21498" xr:uid="{F95E7997-5D5A-4C9E-A00E-58319A6E6828}"/>
    <cellStyle name="Comma 5 3 2 4" xfId="327" xr:uid="{00000000-0005-0000-0000-0000F4040000}"/>
    <cellStyle name="Comma 5 3 2 4 2" xfId="766" xr:uid="{00000000-0005-0000-0000-0000F5040000}"/>
    <cellStyle name="Comma 5 3 2 4 2 2" xfId="1204" xr:uid="{00000000-0005-0000-0000-0000F6040000}"/>
    <cellStyle name="Comma 5 3 2 4 2 2 2" xfId="2519" xr:uid="{00000000-0005-0000-0000-0000F7040000}"/>
    <cellStyle name="Comma 5 3 2 4 2 2 2 2" xfId="6024" xr:uid="{E577E201-B992-49EF-8551-6D576E1A2093}"/>
    <cellStyle name="Comma 5 3 2 4 2 2 2 2 2" xfId="9528" xr:uid="{57247198-5715-4413-AE39-A7AF2C261A6E}"/>
    <cellStyle name="Comma 5 3 2 4 2 2 2 2 2 2" xfId="20040" xr:uid="{37588C1F-3F24-41B7-9F66-413C6A133A1D}"/>
    <cellStyle name="Comma 5 3 2 4 2 2 2 2 2 2 2" xfId="30552" xr:uid="{E2032178-69BA-4D3C-BEDA-594319167800}"/>
    <cellStyle name="Comma 5 3 2 4 2 2 2 2 3" xfId="16536" xr:uid="{B8E4A6DB-1E89-43DE-8FC2-46A50D2FD7DE}"/>
    <cellStyle name="Comma 5 3 2 4 2 2 2 2 3 2" xfId="27048" xr:uid="{1214F9CA-3133-4B60-A49B-C08422D0E392}"/>
    <cellStyle name="Comma 5 3 2 4 2 2 2 3" xfId="13032" xr:uid="{FF96E866-E6E7-4530-826A-59EB431EF36D}"/>
    <cellStyle name="Comma 5 3 2 4 2 2 2 3 2" xfId="23544" xr:uid="{2906CA1A-C739-40FD-BDFD-0DF07A706084}"/>
    <cellStyle name="Comma 5 3 2 4 2 2 3" xfId="3395" xr:uid="{00000000-0005-0000-0000-000080020000}"/>
    <cellStyle name="Comma 5 3 2 4 2 2 3 2" xfId="6900" xr:uid="{8875CE73-4742-447C-9F11-36CC7A2CA46D}"/>
    <cellStyle name="Comma 5 3 2 4 2 2 3 2 2" xfId="10404" xr:uid="{1CA8A8BC-C4CF-41C6-A7CB-19DB45CF7085}"/>
    <cellStyle name="Comma 5 3 2 4 2 2 3 2 2 2" xfId="20916" xr:uid="{68BBF39F-5436-456D-9A08-0937E8DE55BF}"/>
    <cellStyle name="Comma 5 3 2 4 2 2 3 2 2 2 2" xfId="31428" xr:uid="{5C7DBF53-D61D-4824-9341-7F27B784B593}"/>
    <cellStyle name="Comma 5 3 2 4 2 2 3 2 3" xfId="17412" xr:uid="{70A9843B-324E-4687-9559-E11636F5D7BA}"/>
    <cellStyle name="Comma 5 3 2 4 2 2 3 2 3 2" xfId="27924" xr:uid="{55E2F33E-28A3-4822-94C9-830E7E00E53C}"/>
    <cellStyle name="Comma 5 3 2 4 2 2 3 3" xfId="13908" xr:uid="{80B89B86-0A09-4FB5-948B-40E026151A8D}"/>
    <cellStyle name="Comma 5 3 2 4 2 2 3 3 2" xfId="24420" xr:uid="{047F49B7-F10C-4B66-8852-2079D42A7E7A}"/>
    <cellStyle name="Comma 5 3 2 4 2 2 4" xfId="4710" xr:uid="{DAA96613-797E-4CB1-90DF-D38ABECDFC58}"/>
    <cellStyle name="Comma 5 3 2 4 2 2 4 2" xfId="8214" xr:uid="{2C3B5232-1438-4A10-9F19-FD65F0A1D42A}"/>
    <cellStyle name="Comma 5 3 2 4 2 2 4 2 2" xfId="18726" xr:uid="{DC3DCC5B-ABA7-4A42-AE86-02AB409B6539}"/>
    <cellStyle name="Comma 5 3 2 4 2 2 4 2 2 2" xfId="29238" xr:uid="{D28E59F5-81F2-4B94-BD2F-037E894A3C10}"/>
    <cellStyle name="Comma 5 3 2 4 2 2 4 3" xfId="15222" xr:uid="{8826E9E7-B3F0-4D51-955E-08DB0B8ABCB0}"/>
    <cellStyle name="Comma 5 3 2 4 2 2 4 3 2" xfId="25734" xr:uid="{36F93BC0-E886-4F2F-8509-68BF36D02941}"/>
    <cellStyle name="Comma 5 3 2 4 2 2 5" xfId="11718" xr:uid="{A205512F-508C-46C0-B028-CB2973C12558}"/>
    <cellStyle name="Comma 5 3 2 4 2 2 5 2" xfId="22230" xr:uid="{68E98882-429B-4665-8829-DA6F6B679D03}"/>
    <cellStyle name="Comma 5 3 2 4 2 3" xfId="2081" xr:uid="{00000000-0005-0000-0000-0000F8040000}"/>
    <cellStyle name="Comma 5 3 2 4 2 3 2" xfId="5586" xr:uid="{1CC8DE1C-1A27-437D-8A4F-321523D72978}"/>
    <cellStyle name="Comma 5 3 2 4 2 3 2 2" xfId="9090" xr:uid="{FE68A239-5822-49C5-8566-BDC63B7E77E1}"/>
    <cellStyle name="Comma 5 3 2 4 2 3 2 2 2" xfId="19602" xr:uid="{8A89CBB1-126F-4668-B79A-855DF1F5EA49}"/>
    <cellStyle name="Comma 5 3 2 4 2 3 2 2 2 2" xfId="30114" xr:uid="{12353069-6845-4067-B8A5-5CABF9104BA3}"/>
    <cellStyle name="Comma 5 3 2 4 2 3 2 3" xfId="16098" xr:uid="{49C48B73-89B0-4A84-B3DC-2E546D62479B}"/>
    <cellStyle name="Comma 5 3 2 4 2 3 2 3 2" xfId="26610" xr:uid="{60FA8F8B-E5CD-4F7C-B2B9-5A0BE0A849C6}"/>
    <cellStyle name="Comma 5 3 2 4 2 3 3" xfId="12594" xr:uid="{A7BD4D28-E3FD-4955-AF6C-F1F8AC1D0640}"/>
    <cellStyle name="Comma 5 3 2 4 2 3 3 2" xfId="23106" xr:uid="{97C66F19-2598-4070-8F34-8CA92BF79401}"/>
    <cellStyle name="Comma 5 3 2 4 2 4" xfId="2957" xr:uid="{00000000-0005-0000-0000-00007F020000}"/>
    <cellStyle name="Comma 5 3 2 4 2 4 2" xfId="6462" xr:uid="{AC6B377D-A563-464C-A13D-934B315665AA}"/>
    <cellStyle name="Comma 5 3 2 4 2 4 2 2" xfId="9966" xr:uid="{0C94EE95-7FF5-443F-854E-C38EB09800F5}"/>
    <cellStyle name="Comma 5 3 2 4 2 4 2 2 2" xfId="20478" xr:uid="{25D8A4AA-17F6-47ED-A303-35058D783078}"/>
    <cellStyle name="Comma 5 3 2 4 2 4 2 2 2 2" xfId="30990" xr:uid="{2829D8F3-4309-4E92-82E5-DA7A26ECE81C}"/>
    <cellStyle name="Comma 5 3 2 4 2 4 2 3" xfId="16974" xr:uid="{FAD1E37D-BB4A-4AD0-8BB9-34E002F38A60}"/>
    <cellStyle name="Comma 5 3 2 4 2 4 2 3 2" xfId="27486" xr:uid="{6A414D96-383B-4A5D-B81D-B4F357D7AA34}"/>
    <cellStyle name="Comma 5 3 2 4 2 4 3" xfId="13470" xr:uid="{FEB25D8F-BB07-461C-9246-81ADFC5C8577}"/>
    <cellStyle name="Comma 5 3 2 4 2 4 3 2" xfId="23982" xr:uid="{75A03879-8DAE-4176-A32D-D810EAFEF3EF}"/>
    <cellStyle name="Comma 5 3 2 4 2 5" xfId="4272" xr:uid="{EA4596C6-F6B2-4024-B588-810A7677FD0D}"/>
    <cellStyle name="Comma 5 3 2 4 2 5 2" xfId="7776" xr:uid="{14ECB21D-BCC2-4641-B83F-0929B9E18EBD}"/>
    <cellStyle name="Comma 5 3 2 4 2 5 2 2" xfId="18288" xr:uid="{9C768D85-637F-4D54-838C-964EB491C52C}"/>
    <cellStyle name="Comma 5 3 2 4 2 5 2 2 2" xfId="28800" xr:uid="{7B72A692-526A-4634-BD7A-850B4C641F14}"/>
    <cellStyle name="Comma 5 3 2 4 2 5 3" xfId="14784" xr:uid="{87DC90C1-F12C-47EA-A0FA-70467784FAF6}"/>
    <cellStyle name="Comma 5 3 2 4 2 5 3 2" xfId="25296" xr:uid="{BC85BED6-CD4D-4BB9-99A8-BB3B8F4A20E7}"/>
    <cellStyle name="Comma 5 3 2 4 2 6" xfId="11280" xr:uid="{8B961FCB-EA38-43F7-A872-ECAE14DC413D}"/>
    <cellStyle name="Comma 5 3 2 4 2 6 2" xfId="21792" xr:uid="{30301CED-AF3F-4818-BD51-4EFF4E827D3E}"/>
    <cellStyle name="Comma 5 3 2 4 3" xfId="1643" xr:uid="{00000000-0005-0000-0000-0000F9040000}"/>
    <cellStyle name="Comma 5 3 2 4 3 2" xfId="5148" xr:uid="{171B6031-99A0-4722-B638-830382CD2B28}"/>
    <cellStyle name="Comma 5 3 2 4 3 2 2" xfId="8652" xr:uid="{AFAF74D0-D1B5-475C-8C11-8DE3F3E4A698}"/>
    <cellStyle name="Comma 5 3 2 4 3 2 2 2" xfId="19164" xr:uid="{E9C76056-15D5-4784-AC58-EC9FFE0E76DA}"/>
    <cellStyle name="Comma 5 3 2 4 3 2 2 2 2" xfId="29676" xr:uid="{E427EC8C-A132-4B67-8D9D-875AEC4B9228}"/>
    <cellStyle name="Comma 5 3 2 4 3 2 3" xfId="15660" xr:uid="{56349B93-51F4-48D3-87FC-85AAE84B96B4}"/>
    <cellStyle name="Comma 5 3 2 4 3 2 3 2" xfId="26172" xr:uid="{8A33C7FB-2674-402F-BF10-5D6D2246B155}"/>
    <cellStyle name="Comma 5 3 2 4 3 3" xfId="12156" xr:uid="{1FAF3A77-54E2-4971-8BE7-7AF18AC87763}"/>
    <cellStyle name="Comma 5 3 2 4 3 3 2" xfId="22668" xr:uid="{FBC82193-D6E5-4F9E-962D-60D573D15969}"/>
    <cellStyle name="Comma 5 3 2 4 4" xfId="3834" xr:uid="{3A2E6A09-BF5B-43D8-80CB-969DE63A25A9}"/>
    <cellStyle name="Comma 5 3 2 4 4 2" xfId="7338" xr:uid="{00AC9D10-B610-4ED9-870E-E7B2EAC0420E}"/>
    <cellStyle name="Comma 5 3 2 4 4 2 2" xfId="17850" xr:uid="{0585CBB1-CA78-4320-AE05-15010F8A05DB}"/>
    <cellStyle name="Comma 5 3 2 4 4 2 2 2" xfId="28362" xr:uid="{A06EF225-FBCD-40DD-809C-3D7CBDF48395}"/>
    <cellStyle name="Comma 5 3 2 4 4 3" xfId="14346" xr:uid="{13D701D5-55E8-48CB-AEF6-CC4FAB188CCD}"/>
    <cellStyle name="Comma 5 3 2 4 4 3 2" xfId="24858" xr:uid="{E28F3A43-4AB4-460B-A004-4D0BFE0E4F94}"/>
    <cellStyle name="Comma 5 3 2 4 5" xfId="10842" xr:uid="{DC91148A-82B6-42E2-A0B1-9544491A7F98}"/>
    <cellStyle name="Comma 5 3 2 4 5 2" xfId="21354" xr:uid="{A1BC6EC5-AECE-41F3-BB4B-CC45427EBCEE}"/>
    <cellStyle name="Comma 5 3 2 5" xfId="622" xr:uid="{00000000-0005-0000-0000-0000FA040000}"/>
    <cellStyle name="Comma 5 3 2 5 2" xfId="1060" xr:uid="{00000000-0005-0000-0000-0000FB040000}"/>
    <cellStyle name="Comma 5 3 2 5 2 2" xfId="2375" xr:uid="{00000000-0005-0000-0000-0000FC040000}"/>
    <cellStyle name="Comma 5 3 2 5 2 2 2" xfId="5880" xr:uid="{6C4B067D-AB58-414B-9E75-F15A59381A3D}"/>
    <cellStyle name="Comma 5 3 2 5 2 2 2 2" xfId="9384" xr:uid="{CD526107-94B4-4A24-B4A8-3F447049E2F3}"/>
    <cellStyle name="Comma 5 3 2 5 2 2 2 2 2" xfId="19896" xr:uid="{99BB55E5-2CED-47FA-B304-1615269B2DEF}"/>
    <cellStyle name="Comma 5 3 2 5 2 2 2 2 2 2" xfId="30408" xr:uid="{9290B60A-655A-4BA1-B092-95AF0F2F119B}"/>
    <cellStyle name="Comma 5 3 2 5 2 2 2 3" xfId="16392" xr:uid="{7F02DA36-5B81-4B17-84C3-A8D7B5C0913C}"/>
    <cellStyle name="Comma 5 3 2 5 2 2 2 3 2" xfId="26904" xr:uid="{0A73C21B-2BF7-4D2E-B446-F5D10BE95A03}"/>
    <cellStyle name="Comma 5 3 2 5 2 2 3" xfId="12888" xr:uid="{19EFFBFC-EBFD-4BD8-84A8-7AE08530C4F4}"/>
    <cellStyle name="Comma 5 3 2 5 2 2 3 2" xfId="23400" xr:uid="{1528505B-805D-40CE-8E76-76500DDA006E}"/>
    <cellStyle name="Comma 5 3 2 5 2 3" xfId="3251" xr:uid="{00000000-0005-0000-0000-000082020000}"/>
    <cellStyle name="Comma 5 3 2 5 2 3 2" xfId="6756" xr:uid="{179FD212-F432-467A-8D48-58650961AA89}"/>
    <cellStyle name="Comma 5 3 2 5 2 3 2 2" xfId="10260" xr:uid="{2DC59128-EDF7-4125-89E8-9FECD7691F46}"/>
    <cellStyle name="Comma 5 3 2 5 2 3 2 2 2" xfId="20772" xr:uid="{01E10899-5B46-4895-B94D-C8C1A6DA0E99}"/>
    <cellStyle name="Comma 5 3 2 5 2 3 2 2 2 2" xfId="31284" xr:uid="{61C491F6-4382-44E4-82EE-29803A4C3E1C}"/>
    <cellStyle name="Comma 5 3 2 5 2 3 2 3" xfId="17268" xr:uid="{1DF206A4-43D9-4009-A4DF-1F471E22C16C}"/>
    <cellStyle name="Comma 5 3 2 5 2 3 2 3 2" xfId="27780" xr:uid="{0766E20D-172A-4AC9-B3C4-09139DD494B5}"/>
    <cellStyle name="Comma 5 3 2 5 2 3 3" xfId="13764" xr:uid="{1B4B5694-02E5-4AE6-A1E4-EF66C0B2F7DF}"/>
    <cellStyle name="Comma 5 3 2 5 2 3 3 2" xfId="24276" xr:uid="{6E8E1D5A-8C17-4366-90E5-77AADA3721D1}"/>
    <cellStyle name="Comma 5 3 2 5 2 4" xfId="4566" xr:uid="{7D4D19DE-6812-4345-9E83-AC85548D32BE}"/>
    <cellStyle name="Comma 5 3 2 5 2 4 2" xfId="8070" xr:uid="{FE6C72C4-B019-4A93-9E2B-9F6622A3BA0E}"/>
    <cellStyle name="Comma 5 3 2 5 2 4 2 2" xfId="18582" xr:uid="{EA8E9913-0DBA-4B3A-86FA-23DD292666B9}"/>
    <cellStyle name="Comma 5 3 2 5 2 4 2 2 2" xfId="29094" xr:uid="{90900135-82BB-4D34-B02D-A654F345FDE4}"/>
    <cellStyle name="Comma 5 3 2 5 2 4 3" xfId="15078" xr:uid="{50870433-79CE-4EC8-879E-D0B46E97DE5F}"/>
    <cellStyle name="Comma 5 3 2 5 2 4 3 2" xfId="25590" xr:uid="{5BEDF798-1DA1-4854-8502-01CF7F505F02}"/>
    <cellStyle name="Comma 5 3 2 5 2 5" xfId="11574" xr:uid="{F314F3AE-E4DB-4904-B4B7-2B9418D8FED2}"/>
    <cellStyle name="Comma 5 3 2 5 2 5 2" xfId="22086" xr:uid="{0EFF6642-223D-43E5-B3F0-B01C660A3561}"/>
    <cellStyle name="Comma 5 3 2 5 3" xfId="1937" xr:uid="{00000000-0005-0000-0000-0000FD040000}"/>
    <cellStyle name="Comma 5 3 2 5 3 2" xfId="5442" xr:uid="{5F271C93-4326-4A1D-873A-BB9C20073FAF}"/>
    <cellStyle name="Comma 5 3 2 5 3 2 2" xfId="8946" xr:uid="{FAA29444-3BFA-4B15-9AAE-2D70C5204760}"/>
    <cellStyle name="Comma 5 3 2 5 3 2 2 2" xfId="19458" xr:uid="{2C127CC3-8AEE-4656-939A-90B73D8398FA}"/>
    <cellStyle name="Comma 5 3 2 5 3 2 2 2 2" xfId="29970" xr:uid="{E93F2EB5-4419-4DC2-A86A-37FE4F0BF171}"/>
    <cellStyle name="Comma 5 3 2 5 3 2 3" xfId="15954" xr:uid="{D04C191A-A18F-4BC3-BC6D-C0BA8090A356}"/>
    <cellStyle name="Comma 5 3 2 5 3 2 3 2" xfId="26466" xr:uid="{FAE49972-1460-4F75-84B3-3F297F0CDFA4}"/>
    <cellStyle name="Comma 5 3 2 5 3 3" xfId="12450" xr:uid="{907A94BD-C367-4C83-9374-7A713627EE23}"/>
    <cellStyle name="Comma 5 3 2 5 3 3 2" xfId="22962" xr:uid="{B13CC5AC-47E7-4EB5-8D84-DC6D701AD2E9}"/>
    <cellStyle name="Comma 5 3 2 5 4" xfId="2813" xr:uid="{00000000-0005-0000-0000-000081020000}"/>
    <cellStyle name="Comma 5 3 2 5 4 2" xfId="6318" xr:uid="{D983072F-4540-473F-8DC4-20FA88E85BC8}"/>
    <cellStyle name="Comma 5 3 2 5 4 2 2" xfId="9822" xr:uid="{10372E2F-6905-4B5C-9A67-F9508C601402}"/>
    <cellStyle name="Comma 5 3 2 5 4 2 2 2" xfId="20334" xr:uid="{E3C75398-39E5-45EC-AD07-AC02ECD16F3B}"/>
    <cellStyle name="Comma 5 3 2 5 4 2 2 2 2" xfId="30846" xr:uid="{3B9EC6BA-E9EC-493D-9EF0-549DD2EE520E}"/>
    <cellStyle name="Comma 5 3 2 5 4 2 3" xfId="16830" xr:uid="{74FE3193-4CEB-4DFD-BBEB-1E563FD01A1B}"/>
    <cellStyle name="Comma 5 3 2 5 4 2 3 2" xfId="27342" xr:uid="{43BC7C1D-6F9D-4D3B-817C-6EDC709F4BF5}"/>
    <cellStyle name="Comma 5 3 2 5 4 3" xfId="13326" xr:uid="{541EFCBF-4F71-4544-B2FF-E7765F53596F}"/>
    <cellStyle name="Comma 5 3 2 5 4 3 2" xfId="23838" xr:uid="{0D4B65F9-ECEC-43BC-87AE-60D7EEDB2DB7}"/>
    <cellStyle name="Comma 5 3 2 5 5" xfId="4128" xr:uid="{68847986-A571-4ED7-8A06-48488BE5C868}"/>
    <cellStyle name="Comma 5 3 2 5 5 2" xfId="7632" xr:uid="{D1074C7C-7B09-48BF-B36F-2C8F22A4AA02}"/>
    <cellStyle name="Comma 5 3 2 5 5 2 2" xfId="18144" xr:uid="{3385C08D-2E8B-4F2C-BF26-83CB4CCA1EDE}"/>
    <cellStyle name="Comma 5 3 2 5 5 2 2 2" xfId="28656" xr:uid="{E87D08D2-2FBA-4064-9E18-AC9D76B04D8D}"/>
    <cellStyle name="Comma 5 3 2 5 5 3" xfId="14640" xr:uid="{666CD62B-E087-4F73-9755-ACD352C4CA7F}"/>
    <cellStyle name="Comma 5 3 2 5 5 3 2" xfId="25152" xr:uid="{97FC0760-8FBE-42C1-B24E-7E1C63A76EC6}"/>
    <cellStyle name="Comma 5 3 2 5 6" xfId="11136" xr:uid="{90E884B6-7573-4643-8E1B-9B6B86611270}"/>
    <cellStyle name="Comma 5 3 2 5 6 2" xfId="21648" xr:uid="{60238A39-E532-4A24-9F11-024A0C308B80}"/>
    <cellStyle name="Comma 5 3 2 6" xfId="1499" xr:uid="{00000000-0005-0000-0000-0000FE040000}"/>
    <cellStyle name="Comma 5 3 2 6 2" xfId="5004" xr:uid="{71937E53-372D-488A-AFE6-E2F1D9EF37AF}"/>
    <cellStyle name="Comma 5 3 2 6 2 2" xfId="8508" xr:uid="{68C68CEC-CA6B-4F21-BAC1-A37E33EFAAE9}"/>
    <cellStyle name="Comma 5 3 2 6 2 2 2" xfId="19020" xr:uid="{E7F5D636-60B6-45A1-87F6-51E0520E6110}"/>
    <cellStyle name="Comma 5 3 2 6 2 2 2 2" xfId="29532" xr:uid="{D9C30C48-6EC5-498A-B239-1C807BC9674A}"/>
    <cellStyle name="Comma 5 3 2 6 2 3" xfId="15516" xr:uid="{80263814-6CDA-4D8B-85BB-F6FBA5EF886C}"/>
    <cellStyle name="Comma 5 3 2 6 2 3 2" xfId="26028" xr:uid="{EC929B50-B9FB-457C-8DB6-6052004C6EED}"/>
    <cellStyle name="Comma 5 3 2 6 3" xfId="12012" xr:uid="{A9879B6E-E261-4DFD-A0EA-68AD9ADE32A3}"/>
    <cellStyle name="Comma 5 3 2 6 3 2" xfId="22524" xr:uid="{0A145A8A-5C9F-4CD3-A2E0-B5255F944013}"/>
    <cellStyle name="Comma 5 3 2 7" xfId="3690" xr:uid="{D657A418-C606-4196-959B-2B92CDBEB1F8}"/>
    <cellStyle name="Comma 5 3 2 7 2" xfId="7194" xr:uid="{686928A8-723C-4BF4-A2EB-19C9DA2165E7}"/>
    <cellStyle name="Comma 5 3 2 7 2 2" xfId="17706" xr:uid="{03951B37-7A6F-43C6-A823-021AC97200DB}"/>
    <cellStyle name="Comma 5 3 2 7 2 2 2" xfId="28218" xr:uid="{441EE1E5-1931-4098-8CAF-816AEE7F7F04}"/>
    <cellStyle name="Comma 5 3 2 7 3" xfId="14202" xr:uid="{066F4ADF-06D6-4C50-BFD3-D8FE65E268EF}"/>
    <cellStyle name="Comma 5 3 2 7 3 2" xfId="24714" xr:uid="{D9837749-5895-44C0-A880-ACEE27981B83}"/>
    <cellStyle name="Comma 5 3 2 8" xfId="10698" xr:uid="{DD4F0784-B71F-4FC4-A0B2-CCE98288855C}"/>
    <cellStyle name="Comma 5 3 2 8 2" xfId="21210" xr:uid="{6CC62FC2-925D-4D5F-84DD-D2B29A67CB6C}"/>
    <cellStyle name="Comma 5 3 3" xfId="223" xr:uid="{00000000-0005-0000-0000-0000FF040000}"/>
    <cellStyle name="Comma 5 3 3 2" xfId="511" xr:uid="{00000000-0005-0000-0000-000000050000}"/>
    <cellStyle name="Comma 5 3 3 2 2" xfId="950" xr:uid="{00000000-0005-0000-0000-000001050000}"/>
    <cellStyle name="Comma 5 3 3 2 2 2" xfId="1388" xr:uid="{00000000-0005-0000-0000-000002050000}"/>
    <cellStyle name="Comma 5 3 3 2 2 2 2" xfId="2703" xr:uid="{00000000-0005-0000-0000-000003050000}"/>
    <cellStyle name="Comma 5 3 3 2 2 2 2 2" xfId="6208" xr:uid="{CC5A364F-0EAE-418F-82A4-C66BA2A82827}"/>
    <cellStyle name="Comma 5 3 3 2 2 2 2 2 2" xfId="9712" xr:uid="{A5DF5C7B-2AEE-410F-BF41-30E254FC8CC4}"/>
    <cellStyle name="Comma 5 3 3 2 2 2 2 2 2 2" xfId="20224" xr:uid="{B6E8D167-5621-46C4-9292-59CF4D4FE167}"/>
    <cellStyle name="Comma 5 3 3 2 2 2 2 2 2 2 2" xfId="30736" xr:uid="{F6257B49-827E-43DA-8127-CCB1DA9A8961}"/>
    <cellStyle name="Comma 5 3 3 2 2 2 2 2 3" xfId="16720" xr:uid="{6E231729-A66F-4C70-824E-C32E8143F7C3}"/>
    <cellStyle name="Comma 5 3 3 2 2 2 2 2 3 2" xfId="27232" xr:uid="{98CE5B2B-A48F-43A7-B7FF-64E7590968D9}"/>
    <cellStyle name="Comma 5 3 3 2 2 2 2 3" xfId="13216" xr:uid="{E31B89BB-1F99-4D15-860E-9CA7488C3AAD}"/>
    <cellStyle name="Comma 5 3 3 2 2 2 2 3 2" xfId="23728" xr:uid="{1E55F291-0DC6-49D9-BE36-760AAB737B92}"/>
    <cellStyle name="Comma 5 3 3 2 2 2 3" xfId="3579" xr:uid="{00000000-0005-0000-0000-000086020000}"/>
    <cellStyle name="Comma 5 3 3 2 2 2 3 2" xfId="7084" xr:uid="{27816DF3-49E6-449F-BBAA-FCF41B16C4D3}"/>
    <cellStyle name="Comma 5 3 3 2 2 2 3 2 2" xfId="10588" xr:uid="{351B292B-694A-434A-8A2C-EF2A60CCFADF}"/>
    <cellStyle name="Comma 5 3 3 2 2 2 3 2 2 2" xfId="21100" xr:uid="{DCE47ECE-0F7C-4873-A287-0E57AF70EFE9}"/>
    <cellStyle name="Comma 5 3 3 2 2 2 3 2 2 2 2" xfId="31612" xr:uid="{7C7D8EA5-E8A4-4EBF-8131-A0A3E0D24BF4}"/>
    <cellStyle name="Comma 5 3 3 2 2 2 3 2 3" xfId="17596" xr:uid="{87417D4D-1D37-46BF-B7C6-A9CAB6F2DF2A}"/>
    <cellStyle name="Comma 5 3 3 2 2 2 3 2 3 2" xfId="28108" xr:uid="{82415E53-0B01-4082-A679-3D82092B3841}"/>
    <cellStyle name="Comma 5 3 3 2 2 2 3 3" xfId="14092" xr:uid="{0064E2B2-743A-4390-B463-C5ED31E7F2A2}"/>
    <cellStyle name="Comma 5 3 3 2 2 2 3 3 2" xfId="24604" xr:uid="{D7D579B7-A045-4DCC-B9E8-AEEEA0B36515}"/>
    <cellStyle name="Comma 5 3 3 2 2 2 4" xfId="4894" xr:uid="{4024D759-A0E3-425B-858C-780F0351D08B}"/>
    <cellStyle name="Comma 5 3 3 2 2 2 4 2" xfId="8398" xr:uid="{CE55B403-C915-4D1B-B947-22C27B184920}"/>
    <cellStyle name="Comma 5 3 3 2 2 2 4 2 2" xfId="18910" xr:uid="{3A1899B2-E079-43A8-9248-43D4FE358143}"/>
    <cellStyle name="Comma 5 3 3 2 2 2 4 2 2 2" xfId="29422" xr:uid="{3D33207A-9154-4736-BB80-48616DB44BFB}"/>
    <cellStyle name="Comma 5 3 3 2 2 2 4 3" xfId="15406" xr:uid="{63E47CC2-3AC5-4262-AB3C-E509EB14EAC4}"/>
    <cellStyle name="Comma 5 3 3 2 2 2 4 3 2" xfId="25918" xr:uid="{FCCBA984-2170-4FCC-A029-7E789AFE3AF0}"/>
    <cellStyle name="Comma 5 3 3 2 2 2 5" xfId="11902" xr:uid="{1850A182-F5E8-499D-B86F-7A00F7930A59}"/>
    <cellStyle name="Comma 5 3 3 2 2 2 5 2" xfId="22414" xr:uid="{5220BF06-1B8D-4D31-914D-3249A98677C6}"/>
    <cellStyle name="Comma 5 3 3 2 2 3" xfId="2265" xr:uid="{00000000-0005-0000-0000-000004050000}"/>
    <cellStyle name="Comma 5 3 3 2 2 3 2" xfId="5770" xr:uid="{2522628B-0667-4A99-9D61-8DE8E224E0A9}"/>
    <cellStyle name="Comma 5 3 3 2 2 3 2 2" xfId="9274" xr:uid="{4991B056-A9F8-4524-91B6-CE0008D1D90D}"/>
    <cellStyle name="Comma 5 3 3 2 2 3 2 2 2" xfId="19786" xr:uid="{09FE9DAC-1E47-4944-A6DF-688E5857173C}"/>
    <cellStyle name="Comma 5 3 3 2 2 3 2 2 2 2" xfId="30298" xr:uid="{3BE9CA8B-D0AE-4802-A851-526EBE0CA13A}"/>
    <cellStyle name="Comma 5 3 3 2 2 3 2 3" xfId="16282" xr:uid="{8200419E-2047-45E4-AEEF-4A5E3ACFF4E7}"/>
    <cellStyle name="Comma 5 3 3 2 2 3 2 3 2" xfId="26794" xr:uid="{F1D874A5-3D02-422E-88AD-4A5E4C92E605}"/>
    <cellStyle name="Comma 5 3 3 2 2 3 3" xfId="12778" xr:uid="{44A9CFC5-7FE6-425B-92BD-DD3E5BE91505}"/>
    <cellStyle name="Comma 5 3 3 2 2 3 3 2" xfId="23290" xr:uid="{6ABB58B7-B488-469F-9E06-00D8866FE15F}"/>
    <cellStyle name="Comma 5 3 3 2 2 4" xfId="3141" xr:uid="{00000000-0005-0000-0000-000085020000}"/>
    <cellStyle name="Comma 5 3 3 2 2 4 2" xfId="6646" xr:uid="{5A2E9464-BF28-45DB-9121-578443090348}"/>
    <cellStyle name="Comma 5 3 3 2 2 4 2 2" xfId="10150" xr:uid="{75975DA4-631C-4807-8997-7C13ACBEE954}"/>
    <cellStyle name="Comma 5 3 3 2 2 4 2 2 2" xfId="20662" xr:uid="{2D871FA4-40CE-42B3-A47E-07DDD912147A}"/>
    <cellStyle name="Comma 5 3 3 2 2 4 2 2 2 2" xfId="31174" xr:uid="{04DCFB0D-48B7-4087-9FBC-8CBBC97EB326}"/>
    <cellStyle name="Comma 5 3 3 2 2 4 2 3" xfId="17158" xr:uid="{DAB0BACA-B8C4-4B10-BF09-61471B045803}"/>
    <cellStyle name="Comma 5 3 3 2 2 4 2 3 2" xfId="27670" xr:uid="{52F38698-1586-451A-880C-5878971295DE}"/>
    <cellStyle name="Comma 5 3 3 2 2 4 3" xfId="13654" xr:uid="{09116859-867C-40D9-8C7F-291040DEC76F}"/>
    <cellStyle name="Comma 5 3 3 2 2 4 3 2" xfId="24166" xr:uid="{E399DD32-8B29-48DF-A4E7-8911E439E1A9}"/>
    <cellStyle name="Comma 5 3 3 2 2 5" xfId="4456" xr:uid="{775E8546-4C50-472D-84DF-F198399E6387}"/>
    <cellStyle name="Comma 5 3 3 2 2 5 2" xfId="7960" xr:uid="{AF48447A-002B-4209-BBA1-2FE03D969890}"/>
    <cellStyle name="Comma 5 3 3 2 2 5 2 2" xfId="18472" xr:uid="{33256B6F-F6D4-4E81-ADA7-86F402A0EFF5}"/>
    <cellStyle name="Comma 5 3 3 2 2 5 2 2 2" xfId="28984" xr:uid="{DB741BEC-1908-43ED-A731-90B11F45454C}"/>
    <cellStyle name="Comma 5 3 3 2 2 5 3" xfId="14968" xr:uid="{B93C4A85-D669-484F-9495-753B979164AA}"/>
    <cellStyle name="Comma 5 3 3 2 2 5 3 2" xfId="25480" xr:uid="{20F6CD41-61DD-4F5A-A0B9-9688E407E150}"/>
    <cellStyle name="Comma 5 3 3 2 2 6" xfId="11464" xr:uid="{C932363D-4BB6-4CF8-A481-7B0CF77FBEA1}"/>
    <cellStyle name="Comma 5 3 3 2 2 6 2" xfId="21976" xr:uid="{4E550C03-CFA1-4B3B-8389-BCDF55FF485A}"/>
    <cellStyle name="Comma 5 3 3 2 3" xfId="1827" xr:uid="{00000000-0005-0000-0000-000005050000}"/>
    <cellStyle name="Comma 5 3 3 2 3 2" xfId="5332" xr:uid="{16C3AAAE-0552-460C-B218-86B474450B17}"/>
    <cellStyle name="Comma 5 3 3 2 3 2 2" xfId="8836" xr:uid="{1C70E820-2832-496B-8E98-9498125E6D95}"/>
    <cellStyle name="Comma 5 3 3 2 3 2 2 2" xfId="19348" xr:uid="{ACD66D35-D50F-4B46-AB6C-B314D10F98AA}"/>
    <cellStyle name="Comma 5 3 3 2 3 2 2 2 2" xfId="29860" xr:uid="{C2064181-FFA2-4118-B416-3582A50B7252}"/>
    <cellStyle name="Comma 5 3 3 2 3 2 3" xfId="15844" xr:uid="{FFB352E5-BCC6-4E32-B4B1-6DF891482891}"/>
    <cellStyle name="Comma 5 3 3 2 3 2 3 2" xfId="26356" xr:uid="{9E4484D1-3B9F-48A4-8E1E-FB4E136C4E79}"/>
    <cellStyle name="Comma 5 3 3 2 3 3" xfId="12340" xr:uid="{9F13EFA7-935B-4083-9A45-9FD93D714E94}"/>
    <cellStyle name="Comma 5 3 3 2 3 3 2" xfId="22852" xr:uid="{6A6E3514-7D86-482E-AA09-6F9BC3DA4829}"/>
    <cellStyle name="Comma 5 3 3 2 4" xfId="4018" xr:uid="{6F59F4CA-48E1-491A-9462-FD39342120B3}"/>
    <cellStyle name="Comma 5 3 3 2 4 2" xfId="7522" xr:uid="{3DE7FE94-9667-4F80-A895-B2DE23F98C4D}"/>
    <cellStyle name="Comma 5 3 3 2 4 2 2" xfId="18034" xr:uid="{331C9543-9CDD-40DE-AEFE-ABCF2C2D041F}"/>
    <cellStyle name="Comma 5 3 3 2 4 2 2 2" xfId="28546" xr:uid="{3217BC6A-742E-44C2-B250-99584D9AF3F0}"/>
    <cellStyle name="Comma 5 3 3 2 4 3" xfId="14530" xr:uid="{6C2D056C-82D8-4E96-8B51-FB9F19D0BEC9}"/>
    <cellStyle name="Comma 5 3 3 2 4 3 2" xfId="25042" xr:uid="{C647BC47-17FF-4A30-959F-F67C2393A42D}"/>
    <cellStyle name="Comma 5 3 3 2 5" xfId="11026" xr:uid="{A743FCB5-01F0-4E53-82D3-325AE126A397}"/>
    <cellStyle name="Comma 5 3 3 2 5 2" xfId="21538" xr:uid="{C8DCBE4B-6F37-4886-823B-888A25F5C856}"/>
    <cellStyle name="Comma 5 3 3 3" xfId="367" xr:uid="{00000000-0005-0000-0000-000006050000}"/>
    <cellStyle name="Comma 5 3 3 3 2" xfId="806" xr:uid="{00000000-0005-0000-0000-000007050000}"/>
    <cellStyle name="Comma 5 3 3 3 2 2" xfId="1244" xr:uid="{00000000-0005-0000-0000-000008050000}"/>
    <cellStyle name="Comma 5 3 3 3 2 2 2" xfId="2559" xr:uid="{00000000-0005-0000-0000-000009050000}"/>
    <cellStyle name="Comma 5 3 3 3 2 2 2 2" xfId="6064" xr:uid="{9589B005-314B-43D1-AA60-423D5DEDBE32}"/>
    <cellStyle name="Comma 5 3 3 3 2 2 2 2 2" xfId="9568" xr:uid="{77CA6F66-169B-4C6F-B62C-E256E3ED958F}"/>
    <cellStyle name="Comma 5 3 3 3 2 2 2 2 2 2" xfId="20080" xr:uid="{4E1C3C4F-5539-438E-916F-6C71D4A85A39}"/>
    <cellStyle name="Comma 5 3 3 3 2 2 2 2 2 2 2" xfId="30592" xr:uid="{A4AAB3E1-C2BD-419D-8724-CEC0CED00B19}"/>
    <cellStyle name="Comma 5 3 3 3 2 2 2 2 3" xfId="16576" xr:uid="{BB509CAB-62BB-4B09-891F-281C18E25D36}"/>
    <cellStyle name="Comma 5 3 3 3 2 2 2 2 3 2" xfId="27088" xr:uid="{0AF2A982-0A66-4905-9044-B64D6BB65EFE}"/>
    <cellStyle name="Comma 5 3 3 3 2 2 2 3" xfId="13072" xr:uid="{3E13F2F7-6CED-4005-A36E-5D487078514C}"/>
    <cellStyle name="Comma 5 3 3 3 2 2 2 3 2" xfId="23584" xr:uid="{4B803AB0-3FDC-4889-96B9-6DA522C71CE3}"/>
    <cellStyle name="Comma 5 3 3 3 2 2 3" xfId="3435" xr:uid="{00000000-0005-0000-0000-000089020000}"/>
    <cellStyle name="Comma 5 3 3 3 2 2 3 2" xfId="6940" xr:uid="{38F1EE38-542F-46DD-8F2B-41C1AEF221D3}"/>
    <cellStyle name="Comma 5 3 3 3 2 2 3 2 2" xfId="10444" xr:uid="{27FA11A1-7FFB-442D-AB3A-31A71F6A7027}"/>
    <cellStyle name="Comma 5 3 3 3 2 2 3 2 2 2" xfId="20956" xr:uid="{EA5DE405-24BA-4D2B-AA99-F58B5ADF1B5E}"/>
    <cellStyle name="Comma 5 3 3 3 2 2 3 2 2 2 2" xfId="31468" xr:uid="{F22B9B49-C063-4C69-8462-AF7145C94100}"/>
    <cellStyle name="Comma 5 3 3 3 2 2 3 2 3" xfId="17452" xr:uid="{7A9B9DEF-5CE3-48EF-89EB-5717EF1F33A1}"/>
    <cellStyle name="Comma 5 3 3 3 2 2 3 2 3 2" xfId="27964" xr:uid="{BE6BC3F8-D30F-40D7-8975-52C92E22A37C}"/>
    <cellStyle name="Comma 5 3 3 3 2 2 3 3" xfId="13948" xr:uid="{F1C7AEA4-EA54-42D2-BFBE-FE7F0D5A333D}"/>
    <cellStyle name="Comma 5 3 3 3 2 2 3 3 2" xfId="24460" xr:uid="{9C26707B-8897-4EAD-A1E4-7FACD28D9C10}"/>
    <cellStyle name="Comma 5 3 3 3 2 2 4" xfId="4750" xr:uid="{3C3D009C-BC35-4668-A556-71B6454AB9E5}"/>
    <cellStyle name="Comma 5 3 3 3 2 2 4 2" xfId="8254" xr:uid="{5056580C-F8B3-4689-AB65-889B256F7857}"/>
    <cellStyle name="Comma 5 3 3 3 2 2 4 2 2" xfId="18766" xr:uid="{3DA64D37-6EAC-47FB-81EF-96084C7C1C51}"/>
    <cellStyle name="Comma 5 3 3 3 2 2 4 2 2 2" xfId="29278" xr:uid="{C61B2DD6-AF41-410F-9F0C-85FBAEC8FD0A}"/>
    <cellStyle name="Comma 5 3 3 3 2 2 4 3" xfId="15262" xr:uid="{214AB036-10C7-4D77-B77F-5EC217A64C1A}"/>
    <cellStyle name="Comma 5 3 3 3 2 2 4 3 2" xfId="25774" xr:uid="{285BF5E6-F693-48BF-932F-DCB4A36622F3}"/>
    <cellStyle name="Comma 5 3 3 3 2 2 5" xfId="11758" xr:uid="{673475F5-4891-4493-A38D-5B88B7B3603E}"/>
    <cellStyle name="Comma 5 3 3 3 2 2 5 2" xfId="22270" xr:uid="{96A2D44B-9C19-490D-AFA7-042F636D140C}"/>
    <cellStyle name="Comma 5 3 3 3 2 3" xfId="2121" xr:uid="{00000000-0005-0000-0000-00000A050000}"/>
    <cellStyle name="Comma 5 3 3 3 2 3 2" xfId="5626" xr:uid="{E3836591-E684-4320-AFC4-9B9790DCBABE}"/>
    <cellStyle name="Comma 5 3 3 3 2 3 2 2" xfId="9130" xr:uid="{2A1B03F4-9C6B-4FBA-841A-054B211AB5DD}"/>
    <cellStyle name="Comma 5 3 3 3 2 3 2 2 2" xfId="19642" xr:uid="{99FA44BB-12B8-44C8-BC1C-1883DBCABF40}"/>
    <cellStyle name="Comma 5 3 3 3 2 3 2 2 2 2" xfId="30154" xr:uid="{E0848B72-A175-4598-AF43-1D15C6AC0598}"/>
    <cellStyle name="Comma 5 3 3 3 2 3 2 3" xfId="16138" xr:uid="{15E43FAA-8453-4DBF-926F-E71B52FD77D2}"/>
    <cellStyle name="Comma 5 3 3 3 2 3 2 3 2" xfId="26650" xr:uid="{6EDDF872-2361-4CB3-B307-7DAA49A39858}"/>
    <cellStyle name="Comma 5 3 3 3 2 3 3" xfId="12634" xr:uid="{1C93EEE9-2772-42AC-A5CA-A00345A7CBD1}"/>
    <cellStyle name="Comma 5 3 3 3 2 3 3 2" xfId="23146" xr:uid="{069E786C-54F6-4595-9849-0DC334E9DCE2}"/>
    <cellStyle name="Comma 5 3 3 3 2 4" xfId="2997" xr:uid="{00000000-0005-0000-0000-000088020000}"/>
    <cellStyle name="Comma 5 3 3 3 2 4 2" xfId="6502" xr:uid="{03D336CD-4B40-44A7-98ED-C3C1568CFAA6}"/>
    <cellStyle name="Comma 5 3 3 3 2 4 2 2" xfId="10006" xr:uid="{D7743947-448A-4D01-85C3-86D4F57A114F}"/>
    <cellStyle name="Comma 5 3 3 3 2 4 2 2 2" xfId="20518" xr:uid="{A560E112-68BA-4145-ACAF-FD21A52403E0}"/>
    <cellStyle name="Comma 5 3 3 3 2 4 2 2 2 2" xfId="31030" xr:uid="{B3265C38-5F28-418D-90EE-C7CA4B9F5FB6}"/>
    <cellStyle name="Comma 5 3 3 3 2 4 2 3" xfId="17014" xr:uid="{DA2C8B41-DE9A-4F9D-80D8-EE5872AFE384}"/>
    <cellStyle name="Comma 5 3 3 3 2 4 2 3 2" xfId="27526" xr:uid="{20EF697C-CE2F-4381-A4A2-5205C81E321C}"/>
    <cellStyle name="Comma 5 3 3 3 2 4 3" xfId="13510" xr:uid="{95B71EDA-CDC6-4A23-B4E8-672EF4ACA229}"/>
    <cellStyle name="Comma 5 3 3 3 2 4 3 2" xfId="24022" xr:uid="{8AFF7B72-2B0D-4017-A6A5-A0D5D36D320A}"/>
    <cellStyle name="Comma 5 3 3 3 2 5" xfId="4312" xr:uid="{FA2A1955-890D-416A-85E6-09701414E58C}"/>
    <cellStyle name="Comma 5 3 3 3 2 5 2" xfId="7816" xr:uid="{6C2D3910-6170-4C6B-81A5-523FC3E679CA}"/>
    <cellStyle name="Comma 5 3 3 3 2 5 2 2" xfId="18328" xr:uid="{6A5C09A4-FB75-4CFF-B72F-49F7389D3F65}"/>
    <cellStyle name="Comma 5 3 3 3 2 5 2 2 2" xfId="28840" xr:uid="{033168FB-F7A2-4F16-8A44-8D2AA2CC5E58}"/>
    <cellStyle name="Comma 5 3 3 3 2 5 3" xfId="14824" xr:uid="{B2ADEBDE-6FB9-426D-A987-FA8200D982A6}"/>
    <cellStyle name="Comma 5 3 3 3 2 5 3 2" xfId="25336" xr:uid="{087E1B50-8436-4BD8-B34C-E118E5BF6E74}"/>
    <cellStyle name="Comma 5 3 3 3 2 6" xfId="11320" xr:uid="{02963C40-FD98-42BA-8DAA-896D02DBE3C1}"/>
    <cellStyle name="Comma 5 3 3 3 2 6 2" xfId="21832" xr:uid="{5904BC48-6674-4DA8-A79A-0A9670D0BC3D}"/>
    <cellStyle name="Comma 5 3 3 3 3" xfId="1683" xr:uid="{00000000-0005-0000-0000-00000B050000}"/>
    <cellStyle name="Comma 5 3 3 3 3 2" xfId="5188" xr:uid="{249AFE35-F203-4720-8FB7-65B0CA711475}"/>
    <cellStyle name="Comma 5 3 3 3 3 2 2" xfId="8692" xr:uid="{4BF96722-6CC8-49DC-9FC7-C5B52933BD92}"/>
    <cellStyle name="Comma 5 3 3 3 3 2 2 2" xfId="19204" xr:uid="{E6BB8AE5-AE78-492F-A86E-F23DCAE21B22}"/>
    <cellStyle name="Comma 5 3 3 3 3 2 2 2 2" xfId="29716" xr:uid="{66B7B443-D630-4615-8D18-2D06F2562D46}"/>
    <cellStyle name="Comma 5 3 3 3 3 2 3" xfId="15700" xr:uid="{5DFD223B-0751-4352-B00C-15F9034480D5}"/>
    <cellStyle name="Comma 5 3 3 3 3 2 3 2" xfId="26212" xr:uid="{ADF18121-9F45-4E87-A430-4C0A0BCDE260}"/>
    <cellStyle name="Comma 5 3 3 3 3 3" xfId="12196" xr:uid="{12964755-1C53-45CE-80DA-04B3C3F82911}"/>
    <cellStyle name="Comma 5 3 3 3 3 3 2" xfId="22708" xr:uid="{D84A0C25-61C0-47A7-B812-CB1B09C4CBE6}"/>
    <cellStyle name="Comma 5 3 3 3 4" xfId="3874" xr:uid="{AE25304E-B3A2-42B3-96D5-50E78E854696}"/>
    <cellStyle name="Comma 5 3 3 3 4 2" xfId="7378" xr:uid="{3C863C16-C78E-4361-9795-13EEF8661391}"/>
    <cellStyle name="Comma 5 3 3 3 4 2 2" xfId="17890" xr:uid="{09CFBA05-7459-4EC4-916B-63D790A49529}"/>
    <cellStyle name="Comma 5 3 3 3 4 2 2 2" xfId="28402" xr:uid="{70BA5519-8837-4B8F-AADC-A1C60D702C53}"/>
    <cellStyle name="Comma 5 3 3 3 4 3" xfId="14386" xr:uid="{1862B1A0-7926-4179-8F9C-6F1E57B7200C}"/>
    <cellStyle name="Comma 5 3 3 3 4 3 2" xfId="24898" xr:uid="{05FC3B42-80E6-4711-9739-34C25AEA9061}"/>
    <cellStyle name="Comma 5 3 3 3 5" xfId="10882" xr:uid="{3CD42FA2-1131-4591-B32D-B354944B3885}"/>
    <cellStyle name="Comma 5 3 3 3 5 2" xfId="21394" xr:uid="{6EAD792F-8229-4135-84BF-AD313957E020}"/>
    <cellStyle name="Comma 5 3 3 4" xfId="662" xr:uid="{00000000-0005-0000-0000-00000C050000}"/>
    <cellStyle name="Comma 5 3 3 4 2" xfId="1100" xr:uid="{00000000-0005-0000-0000-00000D050000}"/>
    <cellStyle name="Comma 5 3 3 4 2 2" xfId="2415" xr:uid="{00000000-0005-0000-0000-00000E050000}"/>
    <cellStyle name="Comma 5 3 3 4 2 2 2" xfId="5920" xr:uid="{B48C3EC4-C65B-4B31-8ADD-E152FE8CFDFE}"/>
    <cellStyle name="Comma 5 3 3 4 2 2 2 2" xfId="9424" xr:uid="{7343B266-DBA8-4253-A261-D8D499815E7B}"/>
    <cellStyle name="Comma 5 3 3 4 2 2 2 2 2" xfId="19936" xr:uid="{6EE40CA9-8BAB-45E0-A382-EC2D8CDDB17F}"/>
    <cellStyle name="Comma 5 3 3 4 2 2 2 2 2 2" xfId="30448" xr:uid="{E3962583-1DF2-4A52-86ED-11A1EC6198D0}"/>
    <cellStyle name="Comma 5 3 3 4 2 2 2 3" xfId="16432" xr:uid="{AAA2EFAB-D8F8-483B-B9EC-705A57BFA4C4}"/>
    <cellStyle name="Comma 5 3 3 4 2 2 2 3 2" xfId="26944" xr:uid="{6F4EEDF1-DC9E-4F39-AA2F-DCC654AEB3CD}"/>
    <cellStyle name="Comma 5 3 3 4 2 2 3" xfId="12928" xr:uid="{13D9ACCC-C6E6-4F57-936B-99B6B1A2D4B4}"/>
    <cellStyle name="Comma 5 3 3 4 2 2 3 2" xfId="23440" xr:uid="{6CB4DD54-6C41-4FA1-997A-1A5BAC8A8E45}"/>
    <cellStyle name="Comma 5 3 3 4 2 3" xfId="3291" xr:uid="{00000000-0005-0000-0000-00008B020000}"/>
    <cellStyle name="Comma 5 3 3 4 2 3 2" xfId="6796" xr:uid="{54ADAD0B-A0B6-4910-90F7-A9AA461C85D2}"/>
    <cellStyle name="Comma 5 3 3 4 2 3 2 2" xfId="10300" xr:uid="{B4A9FBA1-2061-432E-8E56-29AE3138328D}"/>
    <cellStyle name="Comma 5 3 3 4 2 3 2 2 2" xfId="20812" xr:uid="{70A7BBFC-9917-453E-921A-F5950356F396}"/>
    <cellStyle name="Comma 5 3 3 4 2 3 2 2 2 2" xfId="31324" xr:uid="{CB48901B-39AC-43B3-B238-C2DCDDCDE76C}"/>
    <cellStyle name="Comma 5 3 3 4 2 3 2 3" xfId="17308" xr:uid="{CDC77DD5-9141-4F73-9E9F-AABBFB98C329}"/>
    <cellStyle name="Comma 5 3 3 4 2 3 2 3 2" xfId="27820" xr:uid="{117B684E-D81D-45B8-8740-A3B7533FB522}"/>
    <cellStyle name="Comma 5 3 3 4 2 3 3" xfId="13804" xr:uid="{E70564E4-895C-4A73-8D71-9D3CE701C3DC}"/>
    <cellStyle name="Comma 5 3 3 4 2 3 3 2" xfId="24316" xr:uid="{2B7DCF21-D451-494C-ADAB-0D75F7DD910C}"/>
    <cellStyle name="Comma 5 3 3 4 2 4" xfId="4606" xr:uid="{FC086584-1CDC-4B87-B8F3-36DDF3BE601D}"/>
    <cellStyle name="Comma 5 3 3 4 2 4 2" xfId="8110" xr:uid="{F9DE6952-0269-46D5-8B0A-BC4179C11663}"/>
    <cellStyle name="Comma 5 3 3 4 2 4 2 2" xfId="18622" xr:uid="{60DB844B-8930-4C04-92B0-361CBE17C755}"/>
    <cellStyle name="Comma 5 3 3 4 2 4 2 2 2" xfId="29134" xr:uid="{0BF406C3-21A9-4F5A-A819-CA941631148B}"/>
    <cellStyle name="Comma 5 3 3 4 2 4 3" xfId="15118" xr:uid="{D1CDF229-3565-4EA5-B871-F669051C0B64}"/>
    <cellStyle name="Comma 5 3 3 4 2 4 3 2" xfId="25630" xr:uid="{C9BE1504-DA44-4D08-A231-B9CA747FB094}"/>
    <cellStyle name="Comma 5 3 3 4 2 5" xfId="11614" xr:uid="{67149BD2-B9F7-4C60-91BC-B22D0B0BC806}"/>
    <cellStyle name="Comma 5 3 3 4 2 5 2" xfId="22126" xr:uid="{96365760-9D5A-4080-B1FE-D15032DB1413}"/>
    <cellStyle name="Comma 5 3 3 4 3" xfId="1977" xr:uid="{00000000-0005-0000-0000-00000F050000}"/>
    <cellStyle name="Comma 5 3 3 4 3 2" xfId="5482" xr:uid="{75AB2585-8E34-496D-800D-41A3D241FF3C}"/>
    <cellStyle name="Comma 5 3 3 4 3 2 2" xfId="8986" xr:uid="{DB32E0CB-1124-458B-8C42-79E61BC8A571}"/>
    <cellStyle name="Comma 5 3 3 4 3 2 2 2" xfId="19498" xr:uid="{683461FA-3E81-4524-9152-99FB7B5F949F}"/>
    <cellStyle name="Comma 5 3 3 4 3 2 2 2 2" xfId="30010" xr:uid="{6CEB406A-BDAB-4213-9BD8-7B6971CCE626}"/>
    <cellStyle name="Comma 5 3 3 4 3 2 3" xfId="15994" xr:uid="{C6370891-D0D2-406F-AEC7-197BD889ED0D}"/>
    <cellStyle name="Comma 5 3 3 4 3 2 3 2" xfId="26506" xr:uid="{D8DA308D-56F7-4AF1-99CF-7A1CCE4680DB}"/>
    <cellStyle name="Comma 5 3 3 4 3 3" xfId="12490" xr:uid="{0A35DB1F-C685-45AE-A5F6-C55007324FB2}"/>
    <cellStyle name="Comma 5 3 3 4 3 3 2" xfId="23002" xr:uid="{D91C76EE-9E3D-4B8B-A78F-F2991F6EC0CF}"/>
    <cellStyle name="Comma 5 3 3 4 4" xfId="2853" xr:uid="{00000000-0005-0000-0000-00008A020000}"/>
    <cellStyle name="Comma 5 3 3 4 4 2" xfId="6358" xr:uid="{51493599-40D3-4953-A8D3-D795F7DA8BE5}"/>
    <cellStyle name="Comma 5 3 3 4 4 2 2" xfId="9862" xr:uid="{47475CB4-B8D0-4E73-ACFC-159E5B481FB9}"/>
    <cellStyle name="Comma 5 3 3 4 4 2 2 2" xfId="20374" xr:uid="{0A9BF35B-DD91-439B-8839-BD3265219011}"/>
    <cellStyle name="Comma 5 3 3 4 4 2 2 2 2" xfId="30886" xr:uid="{432B5DE0-F6A7-4217-9934-1FD1F95DA492}"/>
    <cellStyle name="Comma 5 3 3 4 4 2 3" xfId="16870" xr:uid="{53A4B7B4-50E3-4DFC-B90E-1D18DD92C141}"/>
    <cellStyle name="Comma 5 3 3 4 4 2 3 2" xfId="27382" xr:uid="{98832FEA-F897-412F-884C-C98A5CB51E24}"/>
    <cellStyle name="Comma 5 3 3 4 4 3" xfId="13366" xr:uid="{6964053B-D146-4D30-AF79-1949808DD639}"/>
    <cellStyle name="Comma 5 3 3 4 4 3 2" xfId="23878" xr:uid="{3385257F-9C8C-4274-80A5-E48948D6EB23}"/>
    <cellStyle name="Comma 5 3 3 4 5" xfId="4168" xr:uid="{BD636B64-5D81-44D8-9D98-DFC5BBB360B1}"/>
    <cellStyle name="Comma 5 3 3 4 5 2" xfId="7672" xr:uid="{78A54E12-C388-42C2-959F-B94195A63E24}"/>
    <cellStyle name="Comma 5 3 3 4 5 2 2" xfId="18184" xr:uid="{759BFE78-C966-49E2-B7CF-841C1680B409}"/>
    <cellStyle name="Comma 5 3 3 4 5 2 2 2" xfId="28696" xr:uid="{8A222994-F84D-46BF-A84C-0CC9E50BC4A4}"/>
    <cellStyle name="Comma 5 3 3 4 5 3" xfId="14680" xr:uid="{6DAC1B1D-D367-4EDA-8B5F-02FE4118219A}"/>
    <cellStyle name="Comma 5 3 3 4 5 3 2" xfId="25192" xr:uid="{57D7FE01-C207-4D13-8493-0DFEA24E54D3}"/>
    <cellStyle name="Comma 5 3 3 4 6" xfId="11176" xr:uid="{364133A3-BEA1-4C14-B464-A524A68DA9C3}"/>
    <cellStyle name="Comma 5 3 3 4 6 2" xfId="21688" xr:uid="{65E45E9D-C671-4662-8F7B-6950C4772CD3}"/>
    <cellStyle name="Comma 5 3 3 5" xfId="1539" xr:uid="{00000000-0005-0000-0000-000010050000}"/>
    <cellStyle name="Comma 5 3 3 5 2" xfId="5044" xr:uid="{DFD68588-BCE1-4847-BCE1-6E30BB99B790}"/>
    <cellStyle name="Comma 5 3 3 5 2 2" xfId="8548" xr:uid="{9548DE63-13E9-457C-9D5C-1E6B9F90016C}"/>
    <cellStyle name="Comma 5 3 3 5 2 2 2" xfId="19060" xr:uid="{3768FE7B-0F8D-4DCE-A34E-814C4226B154}"/>
    <cellStyle name="Comma 5 3 3 5 2 2 2 2" xfId="29572" xr:uid="{908D9815-3964-440E-9B62-FA673D37E821}"/>
    <cellStyle name="Comma 5 3 3 5 2 3" xfId="15556" xr:uid="{699ED01D-AF7A-4A96-9C89-6EE75917CA67}"/>
    <cellStyle name="Comma 5 3 3 5 2 3 2" xfId="26068" xr:uid="{F8229BA1-AC60-4256-BC8F-1CEABA168F4C}"/>
    <cellStyle name="Comma 5 3 3 5 3" xfId="12052" xr:uid="{CDF4E4B8-4C01-4E58-B9C9-370BE6D55AB2}"/>
    <cellStyle name="Comma 5 3 3 5 3 2" xfId="22564" xr:uid="{0849B34E-800B-4283-AF2E-1391B66F79F8}"/>
    <cellStyle name="Comma 5 3 3 6" xfId="3730" xr:uid="{13ED7D44-4827-415E-8A59-4F1739B83701}"/>
    <cellStyle name="Comma 5 3 3 6 2" xfId="7234" xr:uid="{2152F103-F5FD-4737-A32F-559D6D5C7704}"/>
    <cellStyle name="Comma 5 3 3 6 2 2" xfId="17746" xr:uid="{4EBC8102-F6D8-4AAE-B858-A5727A9D677C}"/>
    <cellStyle name="Comma 5 3 3 6 2 2 2" xfId="28258" xr:uid="{323DAB06-E121-4DB2-B1BD-5B988EFED61C}"/>
    <cellStyle name="Comma 5 3 3 6 3" xfId="14242" xr:uid="{6872DA81-5FD2-4466-994C-50BA49ED6C4F}"/>
    <cellStyle name="Comma 5 3 3 6 3 2" xfId="24754" xr:uid="{A65B4E19-3CD9-43CA-9339-D103FDB7ADDF}"/>
    <cellStyle name="Comma 5 3 3 7" xfId="10738" xr:uid="{10CA35BB-FC00-47B3-B87D-0662773F25B5}"/>
    <cellStyle name="Comma 5 3 3 7 2" xfId="21250" xr:uid="{FD67283F-1115-4E6F-AC6D-C7D86CAE28E9}"/>
    <cellStyle name="Comma 5 3 4" xfId="439" xr:uid="{00000000-0005-0000-0000-000011050000}"/>
    <cellStyle name="Comma 5 3 4 2" xfId="878" xr:uid="{00000000-0005-0000-0000-000012050000}"/>
    <cellStyle name="Comma 5 3 4 2 2" xfId="1316" xr:uid="{00000000-0005-0000-0000-000013050000}"/>
    <cellStyle name="Comma 5 3 4 2 2 2" xfId="2631" xr:uid="{00000000-0005-0000-0000-000014050000}"/>
    <cellStyle name="Comma 5 3 4 2 2 2 2" xfId="6136" xr:uid="{188BFD26-BEFB-434D-98B6-9AD42D4C77C9}"/>
    <cellStyle name="Comma 5 3 4 2 2 2 2 2" xfId="9640" xr:uid="{1A79F89E-1F32-43A5-BD56-7B6026DC69E0}"/>
    <cellStyle name="Comma 5 3 4 2 2 2 2 2 2" xfId="20152" xr:uid="{CC34373D-B644-4193-886E-79D5867807B1}"/>
    <cellStyle name="Comma 5 3 4 2 2 2 2 2 2 2" xfId="30664" xr:uid="{C122E3DD-961F-4CDC-BC3F-98D38332C9E2}"/>
    <cellStyle name="Comma 5 3 4 2 2 2 2 3" xfId="16648" xr:uid="{36F41067-B4FD-4DCA-969E-8D2AFE296CC6}"/>
    <cellStyle name="Comma 5 3 4 2 2 2 2 3 2" xfId="27160" xr:uid="{4748259F-005D-43BF-9C17-E6E90BE12743}"/>
    <cellStyle name="Comma 5 3 4 2 2 2 3" xfId="13144" xr:uid="{D7A26A69-1C7E-489D-92C7-263611795378}"/>
    <cellStyle name="Comma 5 3 4 2 2 2 3 2" xfId="23656" xr:uid="{682B092F-3213-43F1-B757-7ADDA0698719}"/>
    <cellStyle name="Comma 5 3 4 2 2 3" xfId="3507" xr:uid="{00000000-0005-0000-0000-00008E020000}"/>
    <cellStyle name="Comma 5 3 4 2 2 3 2" xfId="7012" xr:uid="{46FE8893-31D0-4217-AF35-5F72B6B14922}"/>
    <cellStyle name="Comma 5 3 4 2 2 3 2 2" xfId="10516" xr:uid="{AA6FD9DA-26A5-41A1-8745-B3C2123F2C9A}"/>
    <cellStyle name="Comma 5 3 4 2 2 3 2 2 2" xfId="21028" xr:uid="{48C45407-E0E9-478D-945B-DD21E8F0C1B4}"/>
    <cellStyle name="Comma 5 3 4 2 2 3 2 2 2 2" xfId="31540" xr:uid="{ED9162DC-2257-475D-B9AB-B74D2AD604FC}"/>
    <cellStyle name="Comma 5 3 4 2 2 3 2 3" xfId="17524" xr:uid="{2F71A997-3B73-4646-9550-D1D8A2F1EC9F}"/>
    <cellStyle name="Comma 5 3 4 2 2 3 2 3 2" xfId="28036" xr:uid="{8DA1F052-CA4E-40CF-8E2E-BB249B861D22}"/>
    <cellStyle name="Comma 5 3 4 2 2 3 3" xfId="14020" xr:uid="{9F2C89CB-3684-4794-BE3D-49EC4D0A0841}"/>
    <cellStyle name="Comma 5 3 4 2 2 3 3 2" xfId="24532" xr:uid="{8F76E178-A089-4663-A58B-7A57C4C7008C}"/>
    <cellStyle name="Comma 5 3 4 2 2 4" xfId="4822" xr:uid="{052CBA0C-2BB1-4840-99B2-9C1F8F6FBB48}"/>
    <cellStyle name="Comma 5 3 4 2 2 4 2" xfId="8326" xr:uid="{88DFA30B-97CC-4884-87E6-3CF1BB79F528}"/>
    <cellStyle name="Comma 5 3 4 2 2 4 2 2" xfId="18838" xr:uid="{23A17448-2926-47FA-8979-C3EF2FFB4BE1}"/>
    <cellStyle name="Comma 5 3 4 2 2 4 2 2 2" xfId="29350" xr:uid="{2EBF6A01-611A-4803-BDFD-EA1B615A8B61}"/>
    <cellStyle name="Comma 5 3 4 2 2 4 3" xfId="15334" xr:uid="{6DD45B35-DF17-44A8-AFAA-376B0441CE15}"/>
    <cellStyle name="Comma 5 3 4 2 2 4 3 2" xfId="25846" xr:uid="{0821F5A3-8C25-46A2-A83A-279ABD109173}"/>
    <cellStyle name="Comma 5 3 4 2 2 5" xfId="11830" xr:uid="{208F8639-644D-4AB2-9D1F-53FBF248F9AA}"/>
    <cellStyle name="Comma 5 3 4 2 2 5 2" xfId="22342" xr:uid="{A8E0D3C9-6D5A-40CF-B35E-1970B488849E}"/>
    <cellStyle name="Comma 5 3 4 2 3" xfId="2193" xr:uid="{00000000-0005-0000-0000-000015050000}"/>
    <cellStyle name="Comma 5 3 4 2 3 2" xfId="5698" xr:uid="{1514C315-FFE7-4013-83B1-0B981217632A}"/>
    <cellStyle name="Comma 5 3 4 2 3 2 2" xfId="9202" xr:uid="{5401EAF2-0B14-45B8-8009-21137EB2775A}"/>
    <cellStyle name="Comma 5 3 4 2 3 2 2 2" xfId="19714" xr:uid="{DDDF271A-0255-4E70-860B-4B41AB4DFE0B}"/>
    <cellStyle name="Comma 5 3 4 2 3 2 2 2 2" xfId="30226" xr:uid="{8AB925B1-58D0-45DA-AF5E-A7A8FA310D6D}"/>
    <cellStyle name="Comma 5 3 4 2 3 2 3" xfId="16210" xr:uid="{BED89207-E197-4DD1-B1CB-F349D2BA8C8B}"/>
    <cellStyle name="Comma 5 3 4 2 3 2 3 2" xfId="26722" xr:uid="{815AA06C-6DA0-4E8C-A4CA-B6C8D818E2A6}"/>
    <cellStyle name="Comma 5 3 4 2 3 3" xfId="12706" xr:uid="{F1A22BA2-4779-4871-8F72-61EC45553585}"/>
    <cellStyle name="Comma 5 3 4 2 3 3 2" xfId="23218" xr:uid="{274C1E3B-2A2B-469B-AC57-A2235FADE4C8}"/>
    <cellStyle name="Comma 5 3 4 2 4" xfId="3069" xr:uid="{00000000-0005-0000-0000-00008D020000}"/>
    <cellStyle name="Comma 5 3 4 2 4 2" xfId="6574" xr:uid="{931293C0-9D0D-493E-8818-D47865F22759}"/>
    <cellStyle name="Comma 5 3 4 2 4 2 2" xfId="10078" xr:uid="{8F2F7D8E-4828-44E0-88B0-9C7AD4171C7C}"/>
    <cellStyle name="Comma 5 3 4 2 4 2 2 2" xfId="20590" xr:uid="{067EBB16-1DB6-4EF3-B788-8FD17FDD37B5}"/>
    <cellStyle name="Comma 5 3 4 2 4 2 2 2 2" xfId="31102" xr:uid="{E981AC22-E2EA-40A8-8689-FE3AFAA14DB6}"/>
    <cellStyle name="Comma 5 3 4 2 4 2 3" xfId="17086" xr:uid="{EC8F5E21-ED0E-4A63-A262-9FE155C6426E}"/>
    <cellStyle name="Comma 5 3 4 2 4 2 3 2" xfId="27598" xr:uid="{F23DEDA8-E7DB-42AE-A144-BF28D04BD973}"/>
    <cellStyle name="Comma 5 3 4 2 4 3" xfId="13582" xr:uid="{38E553FC-2CD5-4076-B711-3CD4E6BE9806}"/>
    <cellStyle name="Comma 5 3 4 2 4 3 2" xfId="24094" xr:uid="{3D02D1DC-2C99-4B7D-ACBE-DA3F7CE326A0}"/>
    <cellStyle name="Comma 5 3 4 2 5" xfId="4384" xr:uid="{18C780B3-3433-42A4-AC29-0CA144E23188}"/>
    <cellStyle name="Comma 5 3 4 2 5 2" xfId="7888" xr:uid="{52E08B64-B7B0-4A1F-A6BE-89457D2EDE12}"/>
    <cellStyle name="Comma 5 3 4 2 5 2 2" xfId="18400" xr:uid="{CF585246-04C5-48AA-B9E1-41D6D06D7055}"/>
    <cellStyle name="Comma 5 3 4 2 5 2 2 2" xfId="28912" xr:uid="{65EA8B59-1CE2-43B9-8449-EB3DF505D3E2}"/>
    <cellStyle name="Comma 5 3 4 2 5 3" xfId="14896" xr:uid="{ADE58A4F-E9DE-4E9B-B40C-67649861E334}"/>
    <cellStyle name="Comma 5 3 4 2 5 3 2" xfId="25408" xr:uid="{EC491D6B-55F8-43E2-B1D6-A2C99EC9DE9D}"/>
    <cellStyle name="Comma 5 3 4 2 6" xfId="11392" xr:uid="{0D545682-52AA-4A0E-A97F-2A0101C8807F}"/>
    <cellStyle name="Comma 5 3 4 2 6 2" xfId="21904" xr:uid="{2209ADA3-C4E7-45CE-A128-9055E9506C25}"/>
    <cellStyle name="Comma 5 3 4 3" xfId="1755" xr:uid="{00000000-0005-0000-0000-000016050000}"/>
    <cellStyle name="Comma 5 3 4 3 2" xfId="5260" xr:uid="{6952D3AA-2E6F-4DFB-926A-5C3345F8F889}"/>
    <cellStyle name="Comma 5 3 4 3 2 2" xfId="8764" xr:uid="{ADBED8BB-6813-4142-BA67-AC48AC422B0D}"/>
    <cellStyle name="Comma 5 3 4 3 2 2 2" xfId="19276" xr:uid="{3E8B328D-235F-4A5C-9CFE-5277767FB559}"/>
    <cellStyle name="Comma 5 3 4 3 2 2 2 2" xfId="29788" xr:uid="{66126749-FACC-4E09-BF05-FC1BBD42573D}"/>
    <cellStyle name="Comma 5 3 4 3 2 3" xfId="15772" xr:uid="{798DF86B-C692-4260-BF2A-ED449FB2A260}"/>
    <cellStyle name="Comma 5 3 4 3 2 3 2" xfId="26284" xr:uid="{41F8A132-A28A-489F-A829-01AE1F0A1FCE}"/>
    <cellStyle name="Comma 5 3 4 3 3" xfId="12268" xr:uid="{4ED6DF93-CC4B-4B77-AFE3-D6254704E490}"/>
    <cellStyle name="Comma 5 3 4 3 3 2" xfId="22780" xr:uid="{DB013E74-A80A-44C9-8F62-13A226490DA3}"/>
    <cellStyle name="Comma 5 3 4 4" xfId="3946" xr:uid="{724C7E6A-CD2D-46A8-823A-05272A05968F}"/>
    <cellStyle name="Comma 5 3 4 4 2" xfId="7450" xr:uid="{FD67E728-81C9-4DC8-BF05-981F33B2F283}"/>
    <cellStyle name="Comma 5 3 4 4 2 2" xfId="17962" xr:uid="{75D6653E-BE9A-4086-804A-0C1BCF31B67C}"/>
    <cellStyle name="Comma 5 3 4 4 2 2 2" xfId="28474" xr:uid="{4E06DC62-246C-4C7C-AA96-599260B5AE8B}"/>
    <cellStyle name="Comma 5 3 4 4 3" xfId="14458" xr:uid="{44931CFC-5E96-42F0-85F4-2D5124C29769}"/>
    <cellStyle name="Comma 5 3 4 4 3 2" xfId="24970" xr:uid="{747E3D78-6C87-4994-9D36-7BD8299393E6}"/>
    <cellStyle name="Comma 5 3 4 5" xfId="10954" xr:uid="{B1450F8D-AF0F-4D12-B95F-D4DA41CE228A}"/>
    <cellStyle name="Comma 5 3 4 5 2" xfId="21466" xr:uid="{6BF354BE-DCD5-4D35-99FD-D3182711AE88}"/>
    <cellStyle name="Comma 5 3 5" xfId="295" xr:uid="{00000000-0005-0000-0000-000017050000}"/>
    <cellStyle name="Comma 5 3 5 2" xfId="734" xr:uid="{00000000-0005-0000-0000-000018050000}"/>
    <cellStyle name="Comma 5 3 5 2 2" xfId="1172" xr:uid="{00000000-0005-0000-0000-000019050000}"/>
    <cellStyle name="Comma 5 3 5 2 2 2" xfId="2487" xr:uid="{00000000-0005-0000-0000-00001A050000}"/>
    <cellStyle name="Comma 5 3 5 2 2 2 2" xfId="5992" xr:uid="{583AE856-1E3A-4248-9D3F-BB62E26ABC7D}"/>
    <cellStyle name="Comma 5 3 5 2 2 2 2 2" xfId="9496" xr:uid="{0AF0CAE7-6BD0-42D0-AC36-B5EEC25E3A77}"/>
    <cellStyle name="Comma 5 3 5 2 2 2 2 2 2" xfId="20008" xr:uid="{C88A77F5-2F4E-4B4E-98FD-F6F9596DFF3F}"/>
    <cellStyle name="Comma 5 3 5 2 2 2 2 2 2 2" xfId="30520" xr:uid="{7177A908-D926-41C2-A192-0B1243073192}"/>
    <cellStyle name="Comma 5 3 5 2 2 2 2 3" xfId="16504" xr:uid="{10971E10-920E-4579-8CC5-B41C74EE7F82}"/>
    <cellStyle name="Comma 5 3 5 2 2 2 2 3 2" xfId="27016" xr:uid="{DA22A6AF-92FD-400E-A6B2-BB8E6B4A35E1}"/>
    <cellStyle name="Comma 5 3 5 2 2 2 3" xfId="13000" xr:uid="{640D15B8-F7EC-4B6B-95D3-5BC3A2913347}"/>
    <cellStyle name="Comma 5 3 5 2 2 2 3 2" xfId="23512" xr:uid="{82BE1616-86C6-421C-83EE-13A265CA051B}"/>
    <cellStyle name="Comma 5 3 5 2 2 3" xfId="3363" xr:uid="{00000000-0005-0000-0000-000091020000}"/>
    <cellStyle name="Comma 5 3 5 2 2 3 2" xfId="6868" xr:uid="{FA23BD7F-78BE-4127-BA40-CE00C2F4267C}"/>
    <cellStyle name="Comma 5 3 5 2 2 3 2 2" xfId="10372" xr:uid="{E4C907A1-0223-46D7-849A-B396A92DF4AC}"/>
    <cellStyle name="Comma 5 3 5 2 2 3 2 2 2" xfId="20884" xr:uid="{12BFFD7B-F358-4354-90FC-3BC170F7B047}"/>
    <cellStyle name="Comma 5 3 5 2 2 3 2 2 2 2" xfId="31396" xr:uid="{6EF7F50D-B170-456D-8200-35A452A8FF07}"/>
    <cellStyle name="Comma 5 3 5 2 2 3 2 3" xfId="17380" xr:uid="{6E6721AE-7D28-4880-B037-44939C06F341}"/>
    <cellStyle name="Comma 5 3 5 2 2 3 2 3 2" xfId="27892" xr:uid="{40E22AD4-032C-42BA-9FE4-33E045FDC743}"/>
    <cellStyle name="Comma 5 3 5 2 2 3 3" xfId="13876" xr:uid="{91E061F2-1F0B-4CC6-BCF6-0B56A3F637C0}"/>
    <cellStyle name="Comma 5 3 5 2 2 3 3 2" xfId="24388" xr:uid="{64AAFC1C-6032-4B8A-9168-AE3413806A59}"/>
    <cellStyle name="Comma 5 3 5 2 2 4" xfId="4678" xr:uid="{A319AFA2-2ED7-4814-924B-6182E9733B64}"/>
    <cellStyle name="Comma 5 3 5 2 2 4 2" xfId="8182" xr:uid="{FC1B7355-A356-426C-AD0B-13C7F728AF99}"/>
    <cellStyle name="Comma 5 3 5 2 2 4 2 2" xfId="18694" xr:uid="{5B26B7D3-0656-45D2-A032-F42067C16058}"/>
    <cellStyle name="Comma 5 3 5 2 2 4 2 2 2" xfId="29206" xr:uid="{1485F781-5C5D-4FAB-BD6C-C2C2516DC437}"/>
    <cellStyle name="Comma 5 3 5 2 2 4 3" xfId="15190" xr:uid="{4C8BD2E3-6D2F-4E5D-B8A1-4C4870D05302}"/>
    <cellStyle name="Comma 5 3 5 2 2 4 3 2" xfId="25702" xr:uid="{B10C6FB8-746E-4F75-AB76-5EAA9A5FC480}"/>
    <cellStyle name="Comma 5 3 5 2 2 5" xfId="11686" xr:uid="{48E661AF-777D-42F6-9D6C-27893AE1B53B}"/>
    <cellStyle name="Comma 5 3 5 2 2 5 2" xfId="22198" xr:uid="{4005AFA9-A9E0-4B10-B5C0-B10E4BDEA7B6}"/>
    <cellStyle name="Comma 5 3 5 2 3" xfId="2049" xr:uid="{00000000-0005-0000-0000-00001B050000}"/>
    <cellStyle name="Comma 5 3 5 2 3 2" xfId="5554" xr:uid="{B396B1F6-6CDE-49E0-9A96-039D7AADC1B1}"/>
    <cellStyle name="Comma 5 3 5 2 3 2 2" xfId="9058" xr:uid="{10322E6E-D7F2-43D6-AF12-3DAEDB24A194}"/>
    <cellStyle name="Comma 5 3 5 2 3 2 2 2" xfId="19570" xr:uid="{5116113E-D63B-492F-82F7-2B732EDBDF16}"/>
    <cellStyle name="Comma 5 3 5 2 3 2 2 2 2" xfId="30082" xr:uid="{F3E5E3DD-17D4-47B7-B9C9-07A842001D4A}"/>
    <cellStyle name="Comma 5 3 5 2 3 2 3" xfId="16066" xr:uid="{83924EDE-6A81-4555-ADA3-19AC40BC19D2}"/>
    <cellStyle name="Comma 5 3 5 2 3 2 3 2" xfId="26578" xr:uid="{675FF74C-90F5-4649-8F62-65F8E6050D21}"/>
    <cellStyle name="Comma 5 3 5 2 3 3" xfId="12562" xr:uid="{E3EB7BDB-2075-4A31-9AD0-B120473DE1D5}"/>
    <cellStyle name="Comma 5 3 5 2 3 3 2" xfId="23074" xr:uid="{4A4760DC-96B6-423C-8E08-BE99E799E90E}"/>
    <cellStyle name="Comma 5 3 5 2 4" xfId="2925" xr:uid="{00000000-0005-0000-0000-000090020000}"/>
    <cellStyle name="Comma 5 3 5 2 4 2" xfId="6430" xr:uid="{99A12842-3073-4E1F-8CFF-4134C5CCF269}"/>
    <cellStyle name="Comma 5 3 5 2 4 2 2" xfId="9934" xr:uid="{5F49957F-E842-4959-82F4-F5F2BA276D32}"/>
    <cellStyle name="Comma 5 3 5 2 4 2 2 2" xfId="20446" xr:uid="{1D370198-A7BD-4185-AFA5-8BD98A53D6F5}"/>
    <cellStyle name="Comma 5 3 5 2 4 2 2 2 2" xfId="30958" xr:uid="{FD29E5CF-85EA-417A-B499-583765C1D630}"/>
    <cellStyle name="Comma 5 3 5 2 4 2 3" xfId="16942" xr:uid="{FE53795B-F3C2-4C09-B80B-5F1D5B2C05CB}"/>
    <cellStyle name="Comma 5 3 5 2 4 2 3 2" xfId="27454" xr:uid="{A5C64E97-2DFD-4E38-B7AE-9DAAE70582D8}"/>
    <cellStyle name="Comma 5 3 5 2 4 3" xfId="13438" xr:uid="{998135CF-979B-458F-AAA3-B0BEBB9C929B}"/>
    <cellStyle name="Comma 5 3 5 2 4 3 2" xfId="23950" xr:uid="{6323719D-AF57-427F-A9AF-72D6E254E80B}"/>
    <cellStyle name="Comma 5 3 5 2 5" xfId="4240" xr:uid="{77A03465-6744-4C86-89F9-F99683915C50}"/>
    <cellStyle name="Comma 5 3 5 2 5 2" xfId="7744" xr:uid="{1F0A484D-9034-4BB6-93E3-D616DD96465A}"/>
    <cellStyle name="Comma 5 3 5 2 5 2 2" xfId="18256" xr:uid="{BEC4417E-560F-49B8-A136-0A7E71656302}"/>
    <cellStyle name="Comma 5 3 5 2 5 2 2 2" xfId="28768" xr:uid="{5B8C5B3A-93B4-4CD7-9DEB-CB46A93344DB}"/>
    <cellStyle name="Comma 5 3 5 2 5 3" xfId="14752" xr:uid="{0C5D4162-792B-4203-941F-4E01F8EF2861}"/>
    <cellStyle name="Comma 5 3 5 2 5 3 2" xfId="25264" xr:uid="{3446EC60-2EE4-4A79-9962-F8FFD2BB2A3C}"/>
    <cellStyle name="Comma 5 3 5 2 6" xfId="11248" xr:uid="{2A4A9DF5-F939-4E20-88D6-5674AB041554}"/>
    <cellStyle name="Comma 5 3 5 2 6 2" xfId="21760" xr:uid="{6967F703-2D3C-4246-8F41-3EBD0D950B3C}"/>
    <cellStyle name="Comma 5 3 5 3" xfId="1611" xr:uid="{00000000-0005-0000-0000-00001C050000}"/>
    <cellStyle name="Comma 5 3 5 3 2" xfId="5116" xr:uid="{490AFE0D-614A-422A-B16F-A5B2A2452CD9}"/>
    <cellStyle name="Comma 5 3 5 3 2 2" xfId="8620" xr:uid="{D9947DF9-CA8E-44E1-A3BA-AA582DBD04A5}"/>
    <cellStyle name="Comma 5 3 5 3 2 2 2" xfId="19132" xr:uid="{86EBA763-AEAE-48D8-A40A-EDBA50FE292B}"/>
    <cellStyle name="Comma 5 3 5 3 2 2 2 2" xfId="29644" xr:uid="{5843A508-E2A6-4BF5-BB5B-B240DC1ED4B0}"/>
    <cellStyle name="Comma 5 3 5 3 2 3" xfId="15628" xr:uid="{95F1BCA1-8968-4129-B8BC-BDE724208F5F}"/>
    <cellStyle name="Comma 5 3 5 3 2 3 2" xfId="26140" xr:uid="{962FFCB1-F05A-4E6B-8F5D-88A89B4BC8A3}"/>
    <cellStyle name="Comma 5 3 5 3 3" xfId="12124" xr:uid="{49EDDB76-6251-44B4-AAE9-C44E4E28FB3D}"/>
    <cellStyle name="Comma 5 3 5 3 3 2" xfId="22636" xr:uid="{FA9F5F42-7B48-41EF-9229-177A754D554C}"/>
    <cellStyle name="Comma 5 3 5 4" xfId="3802" xr:uid="{42B38F12-1A3A-4951-9B89-8BE80A2A3684}"/>
    <cellStyle name="Comma 5 3 5 4 2" xfId="7306" xr:uid="{FFA618E2-0C82-425A-8D30-6E0A3083050A}"/>
    <cellStyle name="Comma 5 3 5 4 2 2" xfId="17818" xr:uid="{DC1E30BE-FEE9-4AFE-A916-D938B593904D}"/>
    <cellStyle name="Comma 5 3 5 4 2 2 2" xfId="28330" xr:uid="{0954C43C-5F9E-4DCB-9BA7-E2389356B029}"/>
    <cellStyle name="Comma 5 3 5 4 3" xfId="14314" xr:uid="{5770438F-464C-47E3-9930-4E8362B0B3CA}"/>
    <cellStyle name="Comma 5 3 5 4 3 2" xfId="24826" xr:uid="{481E6F44-47C7-4B96-B87F-51EF3A33CADF}"/>
    <cellStyle name="Comma 5 3 5 5" xfId="10810" xr:uid="{BB9ADE65-CDFB-40D4-ACCC-FE18B5E04900}"/>
    <cellStyle name="Comma 5 3 5 5 2" xfId="21322" xr:uid="{D58C6371-DDB5-47F5-B9CA-CF935BB2CA24}"/>
    <cellStyle name="Comma 5 3 6" xfId="590" xr:uid="{00000000-0005-0000-0000-00001D050000}"/>
    <cellStyle name="Comma 5 3 6 2" xfId="1028" xr:uid="{00000000-0005-0000-0000-00001E050000}"/>
    <cellStyle name="Comma 5 3 6 2 2" xfId="2343" xr:uid="{00000000-0005-0000-0000-00001F050000}"/>
    <cellStyle name="Comma 5 3 6 2 2 2" xfId="5848" xr:uid="{97072329-7388-4FCD-AD17-25797A739000}"/>
    <cellStyle name="Comma 5 3 6 2 2 2 2" xfId="9352" xr:uid="{B94B2C07-39BD-4812-A48C-4C6B5BB8130D}"/>
    <cellStyle name="Comma 5 3 6 2 2 2 2 2" xfId="19864" xr:uid="{1D202E29-03CB-49E1-BF81-833145C6FCF8}"/>
    <cellStyle name="Comma 5 3 6 2 2 2 2 2 2" xfId="30376" xr:uid="{DCC4D30D-18C6-4D7D-9609-5B7E11556472}"/>
    <cellStyle name="Comma 5 3 6 2 2 2 3" xfId="16360" xr:uid="{2944B0C0-8458-4237-9BAF-01A938617EAE}"/>
    <cellStyle name="Comma 5 3 6 2 2 2 3 2" xfId="26872" xr:uid="{4DD7E0F1-DF32-49B9-AD89-B4A1E8A7FA40}"/>
    <cellStyle name="Comma 5 3 6 2 2 3" xfId="12856" xr:uid="{7DA4C689-4923-4D49-BDA1-295783838F0A}"/>
    <cellStyle name="Comma 5 3 6 2 2 3 2" xfId="23368" xr:uid="{01D2D4FB-76A4-4CA8-87AC-09B1775C9C90}"/>
    <cellStyle name="Comma 5 3 6 2 3" xfId="3219" xr:uid="{00000000-0005-0000-0000-000093020000}"/>
    <cellStyle name="Comma 5 3 6 2 3 2" xfId="6724" xr:uid="{AB8CFDE6-7EBC-466D-901F-EE39F050B412}"/>
    <cellStyle name="Comma 5 3 6 2 3 2 2" xfId="10228" xr:uid="{C0EEBFE3-F29C-406A-AD6F-11A4353FB696}"/>
    <cellStyle name="Comma 5 3 6 2 3 2 2 2" xfId="20740" xr:uid="{E8AA0C5E-E306-4243-80CF-443E9BEE4C38}"/>
    <cellStyle name="Comma 5 3 6 2 3 2 2 2 2" xfId="31252" xr:uid="{B4B25778-80B0-4BA4-B9BF-021FE4E0A82A}"/>
    <cellStyle name="Comma 5 3 6 2 3 2 3" xfId="17236" xr:uid="{28A9D72A-7CF8-44D5-9AA9-89B754F87C70}"/>
    <cellStyle name="Comma 5 3 6 2 3 2 3 2" xfId="27748" xr:uid="{F0F6FE83-7513-443D-A44D-542386A13843}"/>
    <cellStyle name="Comma 5 3 6 2 3 3" xfId="13732" xr:uid="{C5F2ADA4-8603-4505-BBAC-024C9C26C211}"/>
    <cellStyle name="Comma 5 3 6 2 3 3 2" xfId="24244" xr:uid="{8AB5A466-DA5D-489E-BB14-8BDA118EAE5B}"/>
    <cellStyle name="Comma 5 3 6 2 4" xfId="4534" xr:uid="{1D9FEEDD-EFB1-4E74-A697-FFE791AA13B4}"/>
    <cellStyle name="Comma 5 3 6 2 4 2" xfId="8038" xr:uid="{646547F9-ED83-4605-8138-4FDC224A6F88}"/>
    <cellStyle name="Comma 5 3 6 2 4 2 2" xfId="18550" xr:uid="{7A94F11B-5649-4222-BDDC-810758B80225}"/>
    <cellStyle name="Comma 5 3 6 2 4 2 2 2" xfId="29062" xr:uid="{96A6737B-142A-4757-A79A-F6CC710FCB44}"/>
    <cellStyle name="Comma 5 3 6 2 4 3" xfId="15046" xr:uid="{84E5F34F-0A9A-45A0-9ACE-5AA1FE914B13}"/>
    <cellStyle name="Comma 5 3 6 2 4 3 2" xfId="25558" xr:uid="{B0B47D89-84C9-4889-85EA-E4443830EBEA}"/>
    <cellStyle name="Comma 5 3 6 2 5" xfId="11542" xr:uid="{B7320CEC-D2A5-41CF-B19C-2868A3DB65E5}"/>
    <cellStyle name="Comma 5 3 6 2 5 2" xfId="22054" xr:uid="{642D9909-292E-442C-AF80-C07ACD4777F3}"/>
    <cellStyle name="Comma 5 3 6 3" xfId="1905" xr:uid="{00000000-0005-0000-0000-000020050000}"/>
    <cellStyle name="Comma 5 3 6 3 2" xfId="5410" xr:uid="{A1DEA1DE-D23C-49F9-8908-45B36B3C91B5}"/>
    <cellStyle name="Comma 5 3 6 3 2 2" xfId="8914" xr:uid="{6FDBBCA6-F0A7-4A45-8D7B-4E395CAE7D3B}"/>
    <cellStyle name="Comma 5 3 6 3 2 2 2" xfId="19426" xr:uid="{774C91B8-CE57-4535-8540-94B15241378D}"/>
    <cellStyle name="Comma 5 3 6 3 2 2 2 2" xfId="29938" xr:uid="{CD3B1632-588F-452C-A619-B7B79DF5F3B2}"/>
    <cellStyle name="Comma 5 3 6 3 2 3" xfId="15922" xr:uid="{674E0532-3B57-46FE-A089-B90682813FB9}"/>
    <cellStyle name="Comma 5 3 6 3 2 3 2" xfId="26434" xr:uid="{0ACE8E74-916E-4EEA-993F-4439A28A8942}"/>
    <cellStyle name="Comma 5 3 6 3 3" xfId="12418" xr:uid="{7A64408B-C62C-4A8F-9D40-F5170ECD7DBF}"/>
    <cellStyle name="Comma 5 3 6 3 3 2" xfId="22930" xr:uid="{84D94770-76B0-4B23-8B67-250CB82EF9BE}"/>
    <cellStyle name="Comma 5 3 6 4" xfId="2781" xr:uid="{00000000-0005-0000-0000-000092020000}"/>
    <cellStyle name="Comma 5 3 6 4 2" xfId="6286" xr:uid="{504496A8-6EE0-4AC6-916B-12229E85E1F6}"/>
    <cellStyle name="Comma 5 3 6 4 2 2" xfId="9790" xr:uid="{F87D719B-5C6E-45F2-B5C5-EC28F38D8B45}"/>
    <cellStyle name="Comma 5 3 6 4 2 2 2" xfId="20302" xr:uid="{04768DEA-0443-49A6-BE4A-63D8539496FC}"/>
    <cellStyle name="Comma 5 3 6 4 2 2 2 2" xfId="30814" xr:uid="{511B6567-7BC8-4A1F-905D-024AC1462700}"/>
    <cellStyle name="Comma 5 3 6 4 2 3" xfId="16798" xr:uid="{C7A91E10-166E-4DE8-928E-6A9BC1793322}"/>
    <cellStyle name="Comma 5 3 6 4 2 3 2" xfId="27310" xr:uid="{24265114-72DF-4A7E-8A83-FA243D02F852}"/>
    <cellStyle name="Comma 5 3 6 4 3" xfId="13294" xr:uid="{2F148F88-2FDE-4DF9-851D-808DBC4CA44D}"/>
    <cellStyle name="Comma 5 3 6 4 3 2" xfId="23806" xr:uid="{D56621B3-D9BD-49C7-A20A-08D8E8E83742}"/>
    <cellStyle name="Comma 5 3 6 5" xfId="4096" xr:uid="{C469B72A-8CA5-471D-AB38-0BFEB0BE42BD}"/>
    <cellStyle name="Comma 5 3 6 5 2" xfId="7600" xr:uid="{1B4C398A-6109-40E0-B59D-5095383F9D56}"/>
    <cellStyle name="Comma 5 3 6 5 2 2" xfId="18112" xr:uid="{B4B55E55-2031-47C5-AC6D-4BE0F42FE1DB}"/>
    <cellStyle name="Comma 5 3 6 5 2 2 2" xfId="28624" xr:uid="{40851B3D-7831-415D-8E6B-71BB8D7D2F1E}"/>
    <cellStyle name="Comma 5 3 6 5 3" xfId="14608" xr:uid="{475F4AFA-AD4C-4A7D-8177-6898432F043C}"/>
    <cellStyle name="Comma 5 3 6 5 3 2" xfId="25120" xr:uid="{998CB2A8-E980-4CE9-A0CE-83388ECEEEC1}"/>
    <cellStyle name="Comma 5 3 6 6" xfId="11104" xr:uid="{BEF83F20-E3E2-467C-84EC-23BFCAC805F6}"/>
    <cellStyle name="Comma 5 3 6 6 2" xfId="21616" xr:uid="{F719619F-D03B-45C1-AC7A-CB0D89DFAFE7}"/>
    <cellStyle name="Comma 5 3 7" xfId="1467" xr:uid="{00000000-0005-0000-0000-000021050000}"/>
    <cellStyle name="Comma 5 3 7 2" xfId="4972" xr:uid="{6952E55F-EA01-40C6-8B24-BDF2164054DB}"/>
    <cellStyle name="Comma 5 3 7 2 2" xfId="8476" xr:uid="{0FB95B2B-FEAF-48A9-BE86-F2A0043BB31C}"/>
    <cellStyle name="Comma 5 3 7 2 2 2" xfId="18988" xr:uid="{B50B57BB-F966-4CED-A016-6FF3BCFDDC5E}"/>
    <cellStyle name="Comma 5 3 7 2 2 2 2" xfId="29500" xr:uid="{84301426-9C8F-4A29-A905-2B9A377C0221}"/>
    <cellStyle name="Comma 5 3 7 2 3" xfId="15484" xr:uid="{31E03D14-A960-4E87-A769-4F27006C8CE3}"/>
    <cellStyle name="Comma 5 3 7 2 3 2" xfId="25996" xr:uid="{16558716-7BE7-4756-825D-129972AA6D1D}"/>
    <cellStyle name="Comma 5 3 7 3" xfId="11980" xr:uid="{6AE67780-200C-479C-AE93-6B23BCBA7B2B}"/>
    <cellStyle name="Comma 5 3 7 3 2" xfId="22492" xr:uid="{1B2965FD-98FC-499E-ACCE-0FA05604A125}"/>
    <cellStyle name="Comma 5 3 8" xfId="3658" xr:uid="{4177FEEE-35AF-49E5-9CEE-156D5CDF6186}"/>
    <cellStyle name="Comma 5 3 8 2" xfId="7162" xr:uid="{61F2FAFC-79F3-4ACD-B279-3580B1C02150}"/>
    <cellStyle name="Comma 5 3 8 2 2" xfId="17674" xr:uid="{3630ABE6-E183-453B-9A7B-C0168D79539D}"/>
    <cellStyle name="Comma 5 3 8 2 2 2" xfId="28186" xr:uid="{E9E9C468-D9A1-4147-B4B6-D8F2B8B98DD5}"/>
    <cellStyle name="Comma 5 3 8 3" xfId="14170" xr:uid="{C2394896-D6BA-445D-BDC4-9F94BA92C7A0}"/>
    <cellStyle name="Comma 5 3 8 3 2" xfId="24682" xr:uid="{5748C65B-2DB1-40A6-AE66-2AC8D7CD3EB9}"/>
    <cellStyle name="Comma 5 3 9" xfId="10666" xr:uid="{28694C38-F58B-492D-8706-3E3B02CBCCAA}"/>
    <cellStyle name="Comma 5 3 9 2" xfId="21178" xr:uid="{08F79A8C-A8B9-4187-9AE0-361373B02E07}"/>
    <cellStyle name="Comma 5 4" xfId="159" xr:uid="{00000000-0005-0000-0000-000022050000}"/>
    <cellStyle name="Comma 5 4 2" xfId="252" xr:uid="{00000000-0005-0000-0000-000023050000}"/>
    <cellStyle name="Comma 5 4 2 2" xfId="540" xr:uid="{00000000-0005-0000-0000-000024050000}"/>
    <cellStyle name="Comma 5 4 2 2 2" xfId="979" xr:uid="{00000000-0005-0000-0000-000025050000}"/>
    <cellStyle name="Comma 5 4 2 2 2 2" xfId="1417" xr:uid="{00000000-0005-0000-0000-000026050000}"/>
    <cellStyle name="Comma 5 4 2 2 2 2 2" xfId="2732" xr:uid="{00000000-0005-0000-0000-000027050000}"/>
    <cellStyle name="Comma 5 4 2 2 2 2 2 2" xfId="6237" xr:uid="{C0EEA8E9-D7F6-49EC-8FF3-53C9022B09AF}"/>
    <cellStyle name="Comma 5 4 2 2 2 2 2 2 2" xfId="9741" xr:uid="{FA9B18FA-F42F-4F07-9EB9-5218447249D0}"/>
    <cellStyle name="Comma 5 4 2 2 2 2 2 2 2 2" xfId="20253" xr:uid="{63F89AC5-61A2-4817-859F-9230F7BE8B94}"/>
    <cellStyle name="Comma 5 4 2 2 2 2 2 2 2 2 2" xfId="30765" xr:uid="{AA3074F7-F5F5-4FDC-A88F-BC41DC1D813D}"/>
    <cellStyle name="Comma 5 4 2 2 2 2 2 2 3" xfId="16749" xr:uid="{586D8738-466E-44EC-BC76-02A71E2BC23F}"/>
    <cellStyle name="Comma 5 4 2 2 2 2 2 2 3 2" xfId="27261" xr:uid="{598ACF02-CCAE-4B1F-884C-98458E566BD2}"/>
    <cellStyle name="Comma 5 4 2 2 2 2 2 3" xfId="13245" xr:uid="{3A53A492-4800-4DDC-B4E1-7C56EB23B21B}"/>
    <cellStyle name="Comma 5 4 2 2 2 2 2 3 2" xfId="23757" xr:uid="{E750F15F-E6BF-4946-B4C8-711102A91A0E}"/>
    <cellStyle name="Comma 5 4 2 2 2 2 3" xfId="3608" xr:uid="{00000000-0005-0000-0000-000098020000}"/>
    <cellStyle name="Comma 5 4 2 2 2 2 3 2" xfId="7113" xr:uid="{7192952A-AE9A-4E9D-B5BD-81138CB7B616}"/>
    <cellStyle name="Comma 5 4 2 2 2 2 3 2 2" xfId="10617" xr:uid="{BFF6F169-C1FA-4181-939F-2C1276CBBB7C}"/>
    <cellStyle name="Comma 5 4 2 2 2 2 3 2 2 2" xfId="21129" xr:uid="{B47A15F5-3D20-4154-A650-142B1C119E78}"/>
    <cellStyle name="Comma 5 4 2 2 2 2 3 2 2 2 2" xfId="31641" xr:uid="{FA850D8B-93BE-4176-B9DB-B1522980673C}"/>
    <cellStyle name="Comma 5 4 2 2 2 2 3 2 3" xfId="17625" xr:uid="{4FFF0B76-F26F-49C1-B13F-1675F9FB7772}"/>
    <cellStyle name="Comma 5 4 2 2 2 2 3 2 3 2" xfId="28137" xr:uid="{678D444F-F92E-4A8D-9BDD-5AA3F9792B64}"/>
    <cellStyle name="Comma 5 4 2 2 2 2 3 3" xfId="14121" xr:uid="{D9A312A1-FD16-465E-B7E1-6DBC6F6D1D67}"/>
    <cellStyle name="Comma 5 4 2 2 2 2 3 3 2" xfId="24633" xr:uid="{D359B347-8061-4F2F-B159-6E277F686531}"/>
    <cellStyle name="Comma 5 4 2 2 2 2 4" xfId="4923" xr:uid="{DAB32A33-ACD0-4E45-B6D4-D10F010D22EE}"/>
    <cellStyle name="Comma 5 4 2 2 2 2 4 2" xfId="8427" xr:uid="{2B74D1E8-05B4-4D83-8A7C-C4D8FDD766C1}"/>
    <cellStyle name="Comma 5 4 2 2 2 2 4 2 2" xfId="18939" xr:uid="{99CC0CD3-91F2-46FC-98DD-9E5E1BEF5BCE}"/>
    <cellStyle name="Comma 5 4 2 2 2 2 4 2 2 2" xfId="29451" xr:uid="{796A9F4E-C235-4696-AC51-E4FBBAFC22E1}"/>
    <cellStyle name="Comma 5 4 2 2 2 2 4 3" xfId="15435" xr:uid="{5DB278B8-0B96-41F2-ABA8-E60FE3477530}"/>
    <cellStyle name="Comma 5 4 2 2 2 2 4 3 2" xfId="25947" xr:uid="{083942F5-6893-4DC4-9DB1-BF3FA95AAE67}"/>
    <cellStyle name="Comma 5 4 2 2 2 2 5" xfId="11931" xr:uid="{41B7A7C2-38DA-4E7B-ACA3-49BDDF67878F}"/>
    <cellStyle name="Comma 5 4 2 2 2 2 5 2" xfId="22443" xr:uid="{75B60AB0-1877-497D-93B1-C3E13047C1A1}"/>
    <cellStyle name="Comma 5 4 2 2 2 3" xfId="2294" xr:uid="{00000000-0005-0000-0000-000028050000}"/>
    <cellStyle name="Comma 5 4 2 2 2 3 2" xfId="5799" xr:uid="{C566942F-FAC3-4685-924B-0DF6EF073815}"/>
    <cellStyle name="Comma 5 4 2 2 2 3 2 2" xfId="9303" xr:uid="{264D2096-9DE3-4A4E-9771-7EA9DC696A8D}"/>
    <cellStyle name="Comma 5 4 2 2 2 3 2 2 2" xfId="19815" xr:uid="{88D0B9E3-B0A4-4D1A-8DAC-84955964E3BE}"/>
    <cellStyle name="Comma 5 4 2 2 2 3 2 2 2 2" xfId="30327" xr:uid="{3A9EFA05-F78D-45CA-AD7F-1F6DBC5D541A}"/>
    <cellStyle name="Comma 5 4 2 2 2 3 2 3" xfId="16311" xr:uid="{B445EE0F-6FA3-4666-91B4-5F4290DA3CCB}"/>
    <cellStyle name="Comma 5 4 2 2 2 3 2 3 2" xfId="26823" xr:uid="{17A27E9F-B627-4692-B116-3E74CB21D80E}"/>
    <cellStyle name="Comma 5 4 2 2 2 3 3" xfId="12807" xr:uid="{4D51F1E5-9936-499E-98B6-B231C656E7B9}"/>
    <cellStyle name="Comma 5 4 2 2 2 3 3 2" xfId="23319" xr:uid="{A55A0F90-47DC-4371-95DF-F20E5744CEA7}"/>
    <cellStyle name="Comma 5 4 2 2 2 4" xfId="3170" xr:uid="{00000000-0005-0000-0000-000097020000}"/>
    <cellStyle name="Comma 5 4 2 2 2 4 2" xfId="6675" xr:uid="{78775CC9-9905-45E5-B0E2-690DA8FDC2A6}"/>
    <cellStyle name="Comma 5 4 2 2 2 4 2 2" xfId="10179" xr:uid="{0E3D4444-F891-4BFC-AF36-4F6E2BA8C322}"/>
    <cellStyle name="Comma 5 4 2 2 2 4 2 2 2" xfId="20691" xr:uid="{EC543DFF-C746-4864-AB5E-7B27D6AD12C9}"/>
    <cellStyle name="Comma 5 4 2 2 2 4 2 2 2 2" xfId="31203" xr:uid="{01045568-F8B3-42BF-B70F-FE59B56FD358}"/>
    <cellStyle name="Comma 5 4 2 2 2 4 2 3" xfId="17187" xr:uid="{284AA4D3-BC36-4069-9BAE-1A1C55428B7B}"/>
    <cellStyle name="Comma 5 4 2 2 2 4 2 3 2" xfId="27699" xr:uid="{61CE97BE-1239-4A1E-958A-9D197C74AEF2}"/>
    <cellStyle name="Comma 5 4 2 2 2 4 3" xfId="13683" xr:uid="{CB479F57-8746-47C9-BCA7-00224D81819B}"/>
    <cellStyle name="Comma 5 4 2 2 2 4 3 2" xfId="24195" xr:uid="{A1B3156A-FA2C-413F-9C9B-38EB7216DB39}"/>
    <cellStyle name="Comma 5 4 2 2 2 5" xfId="4485" xr:uid="{3570507A-548D-47B5-9C4A-F8E068613FA3}"/>
    <cellStyle name="Comma 5 4 2 2 2 5 2" xfId="7989" xr:uid="{2529F5AC-EC8E-4A44-8A18-75DCB2CBA79C}"/>
    <cellStyle name="Comma 5 4 2 2 2 5 2 2" xfId="18501" xr:uid="{A48132D4-AB6F-4BCB-8A25-B010F5D3C335}"/>
    <cellStyle name="Comma 5 4 2 2 2 5 2 2 2" xfId="29013" xr:uid="{B3DD51B7-6B34-41D8-8963-F5EB8C68452B}"/>
    <cellStyle name="Comma 5 4 2 2 2 5 3" xfId="14997" xr:uid="{01560AC1-83A7-4BBD-949D-71123BA5661A}"/>
    <cellStyle name="Comma 5 4 2 2 2 5 3 2" xfId="25509" xr:uid="{7DBC53F5-A515-4D63-9049-1CB2DF5D28BA}"/>
    <cellStyle name="Comma 5 4 2 2 2 6" xfId="11493" xr:uid="{3B872815-6CA7-4B2F-933E-5423167F17B6}"/>
    <cellStyle name="Comma 5 4 2 2 2 6 2" xfId="22005" xr:uid="{B9EA0040-8B2C-45D5-BCCD-00CACA0BAE66}"/>
    <cellStyle name="Comma 5 4 2 2 3" xfId="1856" xr:uid="{00000000-0005-0000-0000-000029050000}"/>
    <cellStyle name="Comma 5 4 2 2 3 2" xfId="5361" xr:uid="{C32E44C1-59A0-4B4B-839D-D250369C011A}"/>
    <cellStyle name="Comma 5 4 2 2 3 2 2" xfId="8865" xr:uid="{DFC82F47-7DCB-49FE-92CD-46EECC17AF51}"/>
    <cellStyle name="Comma 5 4 2 2 3 2 2 2" xfId="19377" xr:uid="{FC503FBA-B62C-4541-AD65-CDC64D3D1C1D}"/>
    <cellStyle name="Comma 5 4 2 2 3 2 2 2 2" xfId="29889" xr:uid="{28867A37-6332-4E1D-BCCD-90D44280890D}"/>
    <cellStyle name="Comma 5 4 2 2 3 2 3" xfId="15873" xr:uid="{8AB8849D-F5E6-4C50-920A-9DD18566CB5B}"/>
    <cellStyle name="Comma 5 4 2 2 3 2 3 2" xfId="26385" xr:uid="{1E786CD7-FE70-46D0-9301-D8037F297ACB}"/>
    <cellStyle name="Comma 5 4 2 2 3 3" xfId="12369" xr:uid="{60740E46-1BB4-4D34-88E7-D1276409132E}"/>
    <cellStyle name="Comma 5 4 2 2 3 3 2" xfId="22881" xr:uid="{48234CF7-E533-473A-8F16-606110B6917B}"/>
    <cellStyle name="Comma 5 4 2 2 4" xfId="4047" xr:uid="{0EC03279-FFCB-424A-A363-6D1E799DC5C7}"/>
    <cellStyle name="Comma 5 4 2 2 4 2" xfId="7551" xr:uid="{B117ADBD-C75F-41AD-AED8-E020BFCFB31F}"/>
    <cellStyle name="Comma 5 4 2 2 4 2 2" xfId="18063" xr:uid="{FCDE86DC-59F3-45AA-AC8F-E3975B2CC18A}"/>
    <cellStyle name="Comma 5 4 2 2 4 2 2 2" xfId="28575" xr:uid="{9356C5C1-C53B-4C3C-828D-4B7F1AE3385A}"/>
    <cellStyle name="Comma 5 4 2 2 4 3" xfId="14559" xr:uid="{B052A335-2AD4-4AA1-ABF7-C48A4250212F}"/>
    <cellStyle name="Comma 5 4 2 2 4 3 2" xfId="25071" xr:uid="{19C388F5-897C-4CC8-A430-9737A68F699E}"/>
    <cellStyle name="Comma 5 4 2 2 5" xfId="11055" xr:uid="{F38803EC-C1D4-4908-8AB1-F2A0621F1123}"/>
    <cellStyle name="Comma 5 4 2 2 5 2" xfId="21567" xr:uid="{CEC5AB4E-C60B-447C-ABBA-4FCE1A29D914}"/>
    <cellStyle name="Comma 5 4 2 3" xfId="396" xr:uid="{00000000-0005-0000-0000-00002A050000}"/>
    <cellStyle name="Comma 5 4 2 3 2" xfId="835" xr:uid="{00000000-0005-0000-0000-00002B050000}"/>
    <cellStyle name="Comma 5 4 2 3 2 2" xfId="1273" xr:uid="{00000000-0005-0000-0000-00002C050000}"/>
    <cellStyle name="Comma 5 4 2 3 2 2 2" xfId="2588" xr:uid="{00000000-0005-0000-0000-00002D050000}"/>
    <cellStyle name="Comma 5 4 2 3 2 2 2 2" xfId="6093" xr:uid="{3E907490-22A8-4934-AE6A-32C10ADAE1AD}"/>
    <cellStyle name="Comma 5 4 2 3 2 2 2 2 2" xfId="9597" xr:uid="{8D23A4D7-B70E-4B5F-A8A0-BCCC87521A44}"/>
    <cellStyle name="Comma 5 4 2 3 2 2 2 2 2 2" xfId="20109" xr:uid="{9A3FE8FC-9611-42BB-AFDC-0C68007B489D}"/>
    <cellStyle name="Comma 5 4 2 3 2 2 2 2 2 2 2" xfId="30621" xr:uid="{568A7C29-4FAC-46B1-8AC5-FE3B626BB543}"/>
    <cellStyle name="Comma 5 4 2 3 2 2 2 2 3" xfId="16605" xr:uid="{33504C38-3D14-4B51-AD1E-A320FD75F72D}"/>
    <cellStyle name="Comma 5 4 2 3 2 2 2 2 3 2" xfId="27117" xr:uid="{AB851FCC-3ADD-48B9-8033-3EAC2D2F45AE}"/>
    <cellStyle name="Comma 5 4 2 3 2 2 2 3" xfId="13101" xr:uid="{D8FA593F-318F-4669-A554-7AF181376080}"/>
    <cellStyle name="Comma 5 4 2 3 2 2 2 3 2" xfId="23613" xr:uid="{EDEEBE08-BFE3-4991-8CBB-05E19AB93C65}"/>
    <cellStyle name="Comma 5 4 2 3 2 2 3" xfId="3464" xr:uid="{00000000-0005-0000-0000-00009B020000}"/>
    <cellStyle name="Comma 5 4 2 3 2 2 3 2" xfId="6969" xr:uid="{1B7846B8-60A7-4C06-ABF2-676454BE299C}"/>
    <cellStyle name="Comma 5 4 2 3 2 2 3 2 2" xfId="10473" xr:uid="{DEF957AE-BE95-423A-A470-0DD1204A5613}"/>
    <cellStyle name="Comma 5 4 2 3 2 2 3 2 2 2" xfId="20985" xr:uid="{75E1C2E4-92EA-4F3B-AB7E-170961A6EAA4}"/>
    <cellStyle name="Comma 5 4 2 3 2 2 3 2 2 2 2" xfId="31497" xr:uid="{151CD550-5CAC-44AF-9190-3178DC72A612}"/>
    <cellStyle name="Comma 5 4 2 3 2 2 3 2 3" xfId="17481" xr:uid="{ADAEE49A-C126-4461-936E-A7BCFDFCCA32}"/>
    <cellStyle name="Comma 5 4 2 3 2 2 3 2 3 2" xfId="27993" xr:uid="{2D7AF853-EF56-4714-A6E1-2F1CB94F5221}"/>
    <cellStyle name="Comma 5 4 2 3 2 2 3 3" xfId="13977" xr:uid="{F4A5A326-6AD2-4488-9DB4-E44F32470C15}"/>
    <cellStyle name="Comma 5 4 2 3 2 2 3 3 2" xfId="24489" xr:uid="{D38195B6-BF95-4050-A291-BBB9DEAA4B9A}"/>
    <cellStyle name="Comma 5 4 2 3 2 2 4" xfId="4779" xr:uid="{678B937D-83A3-4F39-B009-91C99AD80EB1}"/>
    <cellStyle name="Comma 5 4 2 3 2 2 4 2" xfId="8283" xr:uid="{17A321C0-1C25-47E0-97D8-824482FDDD01}"/>
    <cellStyle name="Comma 5 4 2 3 2 2 4 2 2" xfId="18795" xr:uid="{02674C1B-CD81-4523-8426-F4033860874A}"/>
    <cellStyle name="Comma 5 4 2 3 2 2 4 2 2 2" xfId="29307" xr:uid="{CC2C47C1-534C-4F71-BBAE-D84BA36AD81F}"/>
    <cellStyle name="Comma 5 4 2 3 2 2 4 3" xfId="15291" xr:uid="{AEBB4898-51B5-4372-A729-9D39F3F5FEF8}"/>
    <cellStyle name="Comma 5 4 2 3 2 2 4 3 2" xfId="25803" xr:uid="{66F70C0A-255B-4A86-889D-77C7395AA9F6}"/>
    <cellStyle name="Comma 5 4 2 3 2 2 5" xfId="11787" xr:uid="{EFDD9EBD-DCCE-4BF2-B30A-1E6AE1E363BA}"/>
    <cellStyle name="Comma 5 4 2 3 2 2 5 2" xfId="22299" xr:uid="{C90C7FAF-9390-4B31-9C66-558BA4C0AE29}"/>
    <cellStyle name="Comma 5 4 2 3 2 3" xfId="2150" xr:uid="{00000000-0005-0000-0000-00002E050000}"/>
    <cellStyle name="Comma 5 4 2 3 2 3 2" xfId="5655" xr:uid="{55A8A2C8-A4CD-4475-99D8-70D52BE884BE}"/>
    <cellStyle name="Comma 5 4 2 3 2 3 2 2" xfId="9159" xr:uid="{AC223867-E4A9-4BE8-9844-DFD9FD22EE7E}"/>
    <cellStyle name="Comma 5 4 2 3 2 3 2 2 2" xfId="19671" xr:uid="{356140AA-F64A-4C8C-BCB9-D7F556324AFA}"/>
    <cellStyle name="Comma 5 4 2 3 2 3 2 2 2 2" xfId="30183" xr:uid="{555D87DF-E496-43A5-8B1F-B935405C3708}"/>
    <cellStyle name="Comma 5 4 2 3 2 3 2 3" xfId="16167" xr:uid="{6501D7DE-22C7-4308-89C1-DCC6BD05504C}"/>
    <cellStyle name="Comma 5 4 2 3 2 3 2 3 2" xfId="26679" xr:uid="{83476A0E-5915-4586-AFD7-0AAE1006E5BE}"/>
    <cellStyle name="Comma 5 4 2 3 2 3 3" xfId="12663" xr:uid="{0D9DC6A3-5A60-4D0C-B775-D543B979D006}"/>
    <cellStyle name="Comma 5 4 2 3 2 3 3 2" xfId="23175" xr:uid="{549D034A-98C8-44EA-9DC7-364F967BC194}"/>
    <cellStyle name="Comma 5 4 2 3 2 4" xfId="3026" xr:uid="{00000000-0005-0000-0000-00009A020000}"/>
    <cellStyle name="Comma 5 4 2 3 2 4 2" xfId="6531" xr:uid="{4FD11E89-B939-48D6-84BA-308F0168BAD2}"/>
    <cellStyle name="Comma 5 4 2 3 2 4 2 2" xfId="10035" xr:uid="{47FB5733-638A-4096-9F95-BF2BDCC36D3C}"/>
    <cellStyle name="Comma 5 4 2 3 2 4 2 2 2" xfId="20547" xr:uid="{72308AB3-7C42-4112-961A-88E09F97D513}"/>
    <cellStyle name="Comma 5 4 2 3 2 4 2 2 2 2" xfId="31059" xr:uid="{FB572106-2382-47AC-9FCB-B9EE85C8AE7B}"/>
    <cellStyle name="Comma 5 4 2 3 2 4 2 3" xfId="17043" xr:uid="{CAB7B25E-4C50-4856-B80D-FA399D7404AB}"/>
    <cellStyle name="Comma 5 4 2 3 2 4 2 3 2" xfId="27555" xr:uid="{B0F3384B-3A30-4589-983D-E9E4FAC7E7A8}"/>
    <cellStyle name="Comma 5 4 2 3 2 4 3" xfId="13539" xr:uid="{6DF06AD0-CAA9-47C4-BAEE-71BE7DAE96FF}"/>
    <cellStyle name="Comma 5 4 2 3 2 4 3 2" xfId="24051" xr:uid="{DE4FF8C0-AF0D-4EDC-8F68-2C404CFC0639}"/>
    <cellStyle name="Comma 5 4 2 3 2 5" xfId="4341" xr:uid="{A0736642-87E5-40C8-A2F6-DA24948FBC22}"/>
    <cellStyle name="Comma 5 4 2 3 2 5 2" xfId="7845" xr:uid="{B0F051CD-F782-4D05-9B97-A81D39594C8F}"/>
    <cellStyle name="Comma 5 4 2 3 2 5 2 2" xfId="18357" xr:uid="{E113C215-3B05-47CA-90AB-F313543006CE}"/>
    <cellStyle name="Comma 5 4 2 3 2 5 2 2 2" xfId="28869" xr:uid="{1BA4B090-A59C-45B0-96AF-2AECDD16441E}"/>
    <cellStyle name="Comma 5 4 2 3 2 5 3" xfId="14853" xr:uid="{B8A336B5-F990-4BCD-A5F1-89D2AE854822}"/>
    <cellStyle name="Comma 5 4 2 3 2 5 3 2" xfId="25365" xr:uid="{1903AB17-488F-4561-AD34-DE8C79CC3CA3}"/>
    <cellStyle name="Comma 5 4 2 3 2 6" xfId="11349" xr:uid="{D6846C77-BA30-437A-A0D3-82D600DAB0F4}"/>
    <cellStyle name="Comma 5 4 2 3 2 6 2" xfId="21861" xr:uid="{BC525F8E-2F97-4FF5-88AE-0FF86001650A}"/>
    <cellStyle name="Comma 5 4 2 3 3" xfId="1712" xr:uid="{00000000-0005-0000-0000-00002F050000}"/>
    <cellStyle name="Comma 5 4 2 3 3 2" xfId="5217" xr:uid="{C634A3EA-F0EF-46E8-AF23-FCC4A347BD3C}"/>
    <cellStyle name="Comma 5 4 2 3 3 2 2" xfId="8721" xr:uid="{6E2D1A08-97FC-4EFC-926A-871EFB7F5A86}"/>
    <cellStyle name="Comma 5 4 2 3 3 2 2 2" xfId="19233" xr:uid="{8FD6E808-2E21-45EC-A2C6-158E4C29834B}"/>
    <cellStyle name="Comma 5 4 2 3 3 2 2 2 2" xfId="29745" xr:uid="{B95BDEC2-8BD1-4995-9C49-085E82B6BEDA}"/>
    <cellStyle name="Comma 5 4 2 3 3 2 3" xfId="15729" xr:uid="{67776EC3-9830-4577-A9C0-B91C14F73BA4}"/>
    <cellStyle name="Comma 5 4 2 3 3 2 3 2" xfId="26241" xr:uid="{A8D9F0D7-EF79-4429-9C6C-FAF52092D92B}"/>
    <cellStyle name="Comma 5 4 2 3 3 3" xfId="12225" xr:uid="{09FBE327-2F33-4EC0-8C27-4ED8F4D3C445}"/>
    <cellStyle name="Comma 5 4 2 3 3 3 2" xfId="22737" xr:uid="{3DB92DEC-CC1F-4546-9684-C006B9164081}"/>
    <cellStyle name="Comma 5 4 2 3 4" xfId="3903" xr:uid="{E00DA037-9BA8-4FD8-9906-11E7DC09F97C}"/>
    <cellStyle name="Comma 5 4 2 3 4 2" xfId="7407" xr:uid="{3A4A2A07-1DDE-471B-8C15-39919CE067DA}"/>
    <cellStyle name="Comma 5 4 2 3 4 2 2" xfId="17919" xr:uid="{F16CD514-AF02-4092-A9FA-B7EE16F134CD}"/>
    <cellStyle name="Comma 5 4 2 3 4 2 2 2" xfId="28431" xr:uid="{2A8A7738-A9CD-4CF1-A248-F9BD46B64218}"/>
    <cellStyle name="Comma 5 4 2 3 4 3" xfId="14415" xr:uid="{AE55E1DC-6FD8-4B83-9305-F80CAA27ECD2}"/>
    <cellStyle name="Comma 5 4 2 3 4 3 2" xfId="24927" xr:uid="{0D08C5CB-D468-44B3-A3F0-3934CB786AA8}"/>
    <cellStyle name="Comma 5 4 2 3 5" xfId="10911" xr:uid="{F01B769C-6244-4ED5-9E10-D4AD19B6761E}"/>
    <cellStyle name="Comma 5 4 2 3 5 2" xfId="21423" xr:uid="{31A2F023-FF7E-437E-8F6F-D481758882B2}"/>
    <cellStyle name="Comma 5 4 2 4" xfId="691" xr:uid="{00000000-0005-0000-0000-000030050000}"/>
    <cellStyle name="Comma 5 4 2 4 2" xfId="1129" xr:uid="{00000000-0005-0000-0000-000031050000}"/>
    <cellStyle name="Comma 5 4 2 4 2 2" xfId="2444" xr:uid="{00000000-0005-0000-0000-000032050000}"/>
    <cellStyle name="Comma 5 4 2 4 2 2 2" xfId="5949" xr:uid="{2343EE69-9886-495B-9D6C-25532B73ACC4}"/>
    <cellStyle name="Comma 5 4 2 4 2 2 2 2" xfId="9453" xr:uid="{6B0C419C-41D8-46D4-AFDF-3C57F7810F90}"/>
    <cellStyle name="Comma 5 4 2 4 2 2 2 2 2" xfId="19965" xr:uid="{1FAB1B17-313F-46D4-A0B2-53B11E5CDD7A}"/>
    <cellStyle name="Comma 5 4 2 4 2 2 2 2 2 2" xfId="30477" xr:uid="{0BA085D5-CB4A-4D4F-8116-C3A9765CBA02}"/>
    <cellStyle name="Comma 5 4 2 4 2 2 2 3" xfId="16461" xr:uid="{959AC8D4-E4D6-4C38-9991-39AB11CE5BAA}"/>
    <cellStyle name="Comma 5 4 2 4 2 2 2 3 2" xfId="26973" xr:uid="{F8FFD4B3-9D4D-49FD-88A1-52721BFC8E85}"/>
    <cellStyle name="Comma 5 4 2 4 2 2 3" xfId="12957" xr:uid="{E8850972-80F8-49C2-B0AE-5E4C6AD4550D}"/>
    <cellStyle name="Comma 5 4 2 4 2 2 3 2" xfId="23469" xr:uid="{C720E3B2-2EE7-4D27-9C1F-E0A00029705E}"/>
    <cellStyle name="Comma 5 4 2 4 2 3" xfId="3320" xr:uid="{00000000-0005-0000-0000-00009D020000}"/>
    <cellStyle name="Comma 5 4 2 4 2 3 2" xfId="6825" xr:uid="{B800D2A4-0E76-4DBC-9E45-7DF7468EAD14}"/>
    <cellStyle name="Comma 5 4 2 4 2 3 2 2" xfId="10329" xr:uid="{25054137-913B-4294-860B-F808872144C2}"/>
    <cellStyle name="Comma 5 4 2 4 2 3 2 2 2" xfId="20841" xr:uid="{B228C2CB-E7D4-43E4-889C-316E6067986A}"/>
    <cellStyle name="Comma 5 4 2 4 2 3 2 2 2 2" xfId="31353" xr:uid="{653B3FED-409E-4A55-A4EA-80C4433AEDAC}"/>
    <cellStyle name="Comma 5 4 2 4 2 3 2 3" xfId="17337" xr:uid="{908C5064-5241-430B-B1C2-F7666FB87A04}"/>
    <cellStyle name="Comma 5 4 2 4 2 3 2 3 2" xfId="27849" xr:uid="{02120173-3B5F-451C-8E73-E97270D8C90D}"/>
    <cellStyle name="Comma 5 4 2 4 2 3 3" xfId="13833" xr:uid="{BECE31A6-65DC-46C5-9145-0C531B56CD56}"/>
    <cellStyle name="Comma 5 4 2 4 2 3 3 2" xfId="24345" xr:uid="{0031D03A-E736-44FF-8B69-FFA56B307618}"/>
    <cellStyle name="Comma 5 4 2 4 2 4" xfId="4635" xr:uid="{4A520214-FE69-430A-80A2-BAB7582AA554}"/>
    <cellStyle name="Comma 5 4 2 4 2 4 2" xfId="8139" xr:uid="{0EC6E8F2-190D-41D1-93B8-60D1A50DC8E2}"/>
    <cellStyle name="Comma 5 4 2 4 2 4 2 2" xfId="18651" xr:uid="{65AC741F-4728-4D4C-A702-66928CDB9F45}"/>
    <cellStyle name="Comma 5 4 2 4 2 4 2 2 2" xfId="29163" xr:uid="{021C9EFE-27DE-485E-8F73-C23E1E8B5BD8}"/>
    <cellStyle name="Comma 5 4 2 4 2 4 3" xfId="15147" xr:uid="{2889E2F3-23DB-45E1-961F-7A5246B5253A}"/>
    <cellStyle name="Comma 5 4 2 4 2 4 3 2" xfId="25659" xr:uid="{4F15D541-6799-41C4-96CB-CAD986DFF03B}"/>
    <cellStyle name="Comma 5 4 2 4 2 5" xfId="11643" xr:uid="{CB9F8415-4436-412D-A0B7-2C08E5CA2F6A}"/>
    <cellStyle name="Comma 5 4 2 4 2 5 2" xfId="22155" xr:uid="{34BAF4AA-43A8-434B-A94F-C00A20781365}"/>
    <cellStyle name="Comma 5 4 2 4 3" xfId="2006" xr:uid="{00000000-0005-0000-0000-000033050000}"/>
    <cellStyle name="Comma 5 4 2 4 3 2" xfId="5511" xr:uid="{309CDA8A-3FD8-4C56-B89F-BC6D5A25E179}"/>
    <cellStyle name="Comma 5 4 2 4 3 2 2" xfId="9015" xr:uid="{6BB686B9-7518-4861-91E4-DED91CC4D46E}"/>
    <cellStyle name="Comma 5 4 2 4 3 2 2 2" xfId="19527" xr:uid="{18F2DFB7-7172-455E-9538-3FDD6EC42DDD}"/>
    <cellStyle name="Comma 5 4 2 4 3 2 2 2 2" xfId="30039" xr:uid="{CB122021-DBFF-4D0C-8882-55A4E76DD9EC}"/>
    <cellStyle name="Comma 5 4 2 4 3 2 3" xfId="16023" xr:uid="{C09DF4EB-085E-4F99-94F5-962F0A2E2635}"/>
    <cellStyle name="Comma 5 4 2 4 3 2 3 2" xfId="26535" xr:uid="{705E4118-3316-460E-8F01-630AA809A761}"/>
    <cellStyle name="Comma 5 4 2 4 3 3" xfId="12519" xr:uid="{F751F950-95D9-46BC-8A35-CE77CABED17D}"/>
    <cellStyle name="Comma 5 4 2 4 3 3 2" xfId="23031" xr:uid="{A22B76A3-17AF-47BD-8DA7-168DA318E3B1}"/>
    <cellStyle name="Comma 5 4 2 4 4" xfId="2882" xr:uid="{00000000-0005-0000-0000-00009C020000}"/>
    <cellStyle name="Comma 5 4 2 4 4 2" xfId="6387" xr:uid="{192866A0-2E50-4675-BCFF-4F1D760A413F}"/>
    <cellStyle name="Comma 5 4 2 4 4 2 2" xfId="9891" xr:uid="{437E6D41-C87F-42FE-B726-A2EE5D81286F}"/>
    <cellStyle name="Comma 5 4 2 4 4 2 2 2" xfId="20403" xr:uid="{9EF83D80-DDB1-4A47-AF3B-ED94FBC96552}"/>
    <cellStyle name="Comma 5 4 2 4 4 2 2 2 2" xfId="30915" xr:uid="{D06014B0-463E-4ECB-87FB-C1D6FA1973AE}"/>
    <cellStyle name="Comma 5 4 2 4 4 2 3" xfId="16899" xr:uid="{D5E903E7-8518-4EEE-9B66-D4E6F068EC9C}"/>
    <cellStyle name="Comma 5 4 2 4 4 2 3 2" xfId="27411" xr:uid="{DCC24462-B01B-4082-AB39-B50ED61B2D1D}"/>
    <cellStyle name="Comma 5 4 2 4 4 3" xfId="13395" xr:uid="{183B36A6-0188-4C0B-9D24-C7508F27F17A}"/>
    <cellStyle name="Comma 5 4 2 4 4 3 2" xfId="23907" xr:uid="{7DCBDD95-EF58-4EE3-869B-4DA6ADF4E7B4}"/>
    <cellStyle name="Comma 5 4 2 4 5" xfId="4197" xr:uid="{1B01EEF0-5A24-471D-BF01-CB8EA77646B5}"/>
    <cellStyle name="Comma 5 4 2 4 5 2" xfId="7701" xr:uid="{D1130A70-C042-4DA9-9261-471E13693B60}"/>
    <cellStyle name="Comma 5 4 2 4 5 2 2" xfId="18213" xr:uid="{653A7E43-BDE9-403A-85BA-6E7B20B1A678}"/>
    <cellStyle name="Comma 5 4 2 4 5 2 2 2" xfId="28725" xr:uid="{BF7CB1CD-946A-4A77-8AF0-047D868FC86A}"/>
    <cellStyle name="Comma 5 4 2 4 5 3" xfId="14709" xr:uid="{E2FC482E-0567-4B0F-A95A-2B35BB556AF0}"/>
    <cellStyle name="Comma 5 4 2 4 5 3 2" xfId="25221" xr:uid="{B50BF728-2D1A-4BEA-BAEF-8C3DFAA0F55D}"/>
    <cellStyle name="Comma 5 4 2 4 6" xfId="11205" xr:uid="{EE6E0973-D8B7-4BCE-8EE9-12FB8F19CE5E}"/>
    <cellStyle name="Comma 5 4 2 4 6 2" xfId="21717" xr:uid="{78D49923-ECDB-4754-BB9A-CFE9F2B15043}"/>
    <cellStyle name="Comma 5 4 2 5" xfId="1568" xr:uid="{00000000-0005-0000-0000-000034050000}"/>
    <cellStyle name="Comma 5 4 2 5 2" xfId="5073" xr:uid="{E385EB9F-8CC6-4B04-BC74-D0405E3260BB}"/>
    <cellStyle name="Comma 5 4 2 5 2 2" xfId="8577" xr:uid="{458EC1FA-D75D-4B6D-A039-C5517829011E}"/>
    <cellStyle name="Comma 5 4 2 5 2 2 2" xfId="19089" xr:uid="{FE9C37DF-B438-4E09-9F90-1D42C6088297}"/>
    <cellStyle name="Comma 5 4 2 5 2 2 2 2" xfId="29601" xr:uid="{7A8C8942-42F0-4B20-AB2C-2918BB11CD6E}"/>
    <cellStyle name="Comma 5 4 2 5 2 3" xfId="15585" xr:uid="{926AB219-73F5-4736-AE3B-8219029443C0}"/>
    <cellStyle name="Comma 5 4 2 5 2 3 2" xfId="26097" xr:uid="{241FD1F4-EE6F-416A-A931-BD8E845ABB3D}"/>
    <cellStyle name="Comma 5 4 2 5 3" xfId="12081" xr:uid="{6ED02D57-394E-44B4-B230-EFC8314547DD}"/>
    <cellStyle name="Comma 5 4 2 5 3 2" xfId="22593" xr:uid="{A645065B-9BF4-40C0-A07B-E14FB3B453B0}"/>
    <cellStyle name="Comma 5 4 2 6" xfId="3759" xr:uid="{EE98DA5D-2523-4D7F-89E9-BE256BF1F1A1}"/>
    <cellStyle name="Comma 5 4 2 6 2" xfId="7263" xr:uid="{FCEAC796-5BC2-463C-9BFC-8A73200E0B4D}"/>
    <cellStyle name="Comma 5 4 2 6 2 2" xfId="17775" xr:uid="{2151E01F-AD69-4AEB-8450-9EAACA90BD0A}"/>
    <cellStyle name="Comma 5 4 2 6 2 2 2" xfId="28287" xr:uid="{D4B1D217-C3EC-4EDE-B10E-75220C510AD9}"/>
    <cellStyle name="Comma 5 4 2 6 3" xfId="14271" xr:uid="{3C757105-0E51-4484-9268-613A17B1D02C}"/>
    <cellStyle name="Comma 5 4 2 6 3 2" xfId="24783" xr:uid="{D0D94413-BBAD-4610-9C45-D922D9D21E6D}"/>
    <cellStyle name="Comma 5 4 2 7" xfId="10767" xr:uid="{B79B87F1-23AD-4CA6-97EF-AFD0B3899BC5}"/>
    <cellStyle name="Comma 5 4 2 7 2" xfId="21279" xr:uid="{E7A13C03-CC3D-4612-A53E-61AB117FC5F9}"/>
    <cellStyle name="Comma 5 4 3" xfId="468" xr:uid="{00000000-0005-0000-0000-000035050000}"/>
    <cellStyle name="Comma 5 4 3 2" xfId="907" xr:uid="{00000000-0005-0000-0000-000036050000}"/>
    <cellStyle name="Comma 5 4 3 2 2" xfId="1345" xr:uid="{00000000-0005-0000-0000-000037050000}"/>
    <cellStyle name="Comma 5 4 3 2 2 2" xfId="2660" xr:uid="{00000000-0005-0000-0000-000038050000}"/>
    <cellStyle name="Comma 5 4 3 2 2 2 2" xfId="6165" xr:uid="{5995D4B4-9EB3-4DBA-89F4-40E145FED719}"/>
    <cellStyle name="Comma 5 4 3 2 2 2 2 2" xfId="9669" xr:uid="{8036DDFA-D2A6-46A2-A087-41488C57456C}"/>
    <cellStyle name="Comma 5 4 3 2 2 2 2 2 2" xfId="20181" xr:uid="{B526F7E1-A836-4A21-84BD-9C26B77C3C61}"/>
    <cellStyle name="Comma 5 4 3 2 2 2 2 2 2 2" xfId="30693" xr:uid="{5E7819C0-4E47-4E55-A7E8-B544FBF5487B}"/>
    <cellStyle name="Comma 5 4 3 2 2 2 2 3" xfId="16677" xr:uid="{05CB9580-E78E-49AD-BDB9-91486BF2A9EA}"/>
    <cellStyle name="Comma 5 4 3 2 2 2 2 3 2" xfId="27189" xr:uid="{47111B02-F13D-41EC-8BD8-6F8C113EE215}"/>
    <cellStyle name="Comma 5 4 3 2 2 2 3" xfId="13173" xr:uid="{E49AEF41-E2BF-4C35-9968-8019ED17D17E}"/>
    <cellStyle name="Comma 5 4 3 2 2 2 3 2" xfId="23685" xr:uid="{9D2F57CF-A22E-4FCF-A927-5C77E8824CD8}"/>
    <cellStyle name="Comma 5 4 3 2 2 3" xfId="3536" xr:uid="{00000000-0005-0000-0000-0000A0020000}"/>
    <cellStyle name="Comma 5 4 3 2 2 3 2" xfId="7041" xr:uid="{176CBA2E-96A3-4BDE-B8BA-C8931B554C9F}"/>
    <cellStyle name="Comma 5 4 3 2 2 3 2 2" xfId="10545" xr:uid="{7AE46C44-25D2-4C8E-8156-61943BD5D806}"/>
    <cellStyle name="Comma 5 4 3 2 2 3 2 2 2" xfId="21057" xr:uid="{780C6267-6C15-4941-8414-DB7DDD524EB5}"/>
    <cellStyle name="Comma 5 4 3 2 2 3 2 2 2 2" xfId="31569" xr:uid="{D66B99D7-F708-4BC9-809E-CDE2C1668C3D}"/>
    <cellStyle name="Comma 5 4 3 2 2 3 2 3" xfId="17553" xr:uid="{43F6AA2D-2B5A-42C4-8523-670D7B4A0BDC}"/>
    <cellStyle name="Comma 5 4 3 2 2 3 2 3 2" xfId="28065" xr:uid="{5586E25E-B7C8-459E-92D2-8E453E2CE9C5}"/>
    <cellStyle name="Comma 5 4 3 2 2 3 3" xfId="14049" xr:uid="{61A26608-75A4-4193-98DD-0D4C4C20394D}"/>
    <cellStyle name="Comma 5 4 3 2 2 3 3 2" xfId="24561" xr:uid="{3A4152A5-7B3E-46B1-9F97-0370B892817C}"/>
    <cellStyle name="Comma 5 4 3 2 2 4" xfId="4851" xr:uid="{70F57003-2125-4399-896D-544E57CF4C15}"/>
    <cellStyle name="Comma 5 4 3 2 2 4 2" xfId="8355" xr:uid="{E9D0C2FE-D4E2-4BE5-A7C8-A73E847931C8}"/>
    <cellStyle name="Comma 5 4 3 2 2 4 2 2" xfId="18867" xr:uid="{A56159A6-C3AF-4315-902A-82553C1B30A3}"/>
    <cellStyle name="Comma 5 4 3 2 2 4 2 2 2" xfId="29379" xr:uid="{8B378EF7-D2C1-48E7-9C2B-DD5276576CAF}"/>
    <cellStyle name="Comma 5 4 3 2 2 4 3" xfId="15363" xr:uid="{030E8643-400D-4A3B-B1AF-775DE6431C20}"/>
    <cellStyle name="Comma 5 4 3 2 2 4 3 2" xfId="25875" xr:uid="{C8832FB6-4A36-4302-9E16-F449B302890F}"/>
    <cellStyle name="Comma 5 4 3 2 2 5" xfId="11859" xr:uid="{D83C99A4-E8F1-4420-AF0B-533908A0EE57}"/>
    <cellStyle name="Comma 5 4 3 2 2 5 2" xfId="22371" xr:uid="{1A1052DC-E561-49D2-84D2-A91BE833AF31}"/>
    <cellStyle name="Comma 5 4 3 2 3" xfId="2222" xr:uid="{00000000-0005-0000-0000-000039050000}"/>
    <cellStyle name="Comma 5 4 3 2 3 2" xfId="5727" xr:uid="{D13F2DBC-E9EE-4974-856D-44609C2A7F8A}"/>
    <cellStyle name="Comma 5 4 3 2 3 2 2" xfId="9231" xr:uid="{BA2F6A77-407E-4EFC-B613-0DBD42AF5493}"/>
    <cellStyle name="Comma 5 4 3 2 3 2 2 2" xfId="19743" xr:uid="{8E0D596A-BA90-429B-995C-64FA90D879CF}"/>
    <cellStyle name="Comma 5 4 3 2 3 2 2 2 2" xfId="30255" xr:uid="{914B4D9D-7111-4147-878F-DBD7C4E683F9}"/>
    <cellStyle name="Comma 5 4 3 2 3 2 3" xfId="16239" xr:uid="{2457390A-2DB8-4296-B7E1-9CF764BD85C1}"/>
    <cellStyle name="Comma 5 4 3 2 3 2 3 2" xfId="26751" xr:uid="{801C4288-F250-44FB-8A8B-E6B14186D58C}"/>
    <cellStyle name="Comma 5 4 3 2 3 3" xfId="12735" xr:uid="{88BB0DFC-F93F-457A-8B86-7095F762B3B3}"/>
    <cellStyle name="Comma 5 4 3 2 3 3 2" xfId="23247" xr:uid="{3BB2CE61-4780-4517-B577-7EEC6F9F8A48}"/>
    <cellStyle name="Comma 5 4 3 2 4" xfId="3098" xr:uid="{00000000-0005-0000-0000-00009F020000}"/>
    <cellStyle name="Comma 5 4 3 2 4 2" xfId="6603" xr:uid="{B0CA28AC-C129-46D3-B378-B9E5D60D9F4F}"/>
    <cellStyle name="Comma 5 4 3 2 4 2 2" xfId="10107" xr:uid="{71AD7EC7-76D7-419C-A14A-A7994BE964FE}"/>
    <cellStyle name="Comma 5 4 3 2 4 2 2 2" xfId="20619" xr:uid="{E2C0C049-C573-46F4-872C-55E8ACD07FB8}"/>
    <cellStyle name="Comma 5 4 3 2 4 2 2 2 2" xfId="31131" xr:uid="{2D478755-3573-49E6-ACC1-F7EAB478BA51}"/>
    <cellStyle name="Comma 5 4 3 2 4 2 3" xfId="17115" xr:uid="{FA4A7BC4-404D-415E-92B7-15A0F42E6803}"/>
    <cellStyle name="Comma 5 4 3 2 4 2 3 2" xfId="27627" xr:uid="{48D5D493-D41E-4384-A8EF-DE292140A4BD}"/>
    <cellStyle name="Comma 5 4 3 2 4 3" xfId="13611" xr:uid="{AEA25648-7877-4068-8B05-8AD94B52CFC3}"/>
    <cellStyle name="Comma 5 4 3 2 4 3 2" xfId="24123" xr:uid="{F5AAD310-9A7D-485E-8DCF-20A7DE4A118C}"/>
    <cellStyle name="Comma 5 4 3 2 5" xfId="4413" xr:uid="{464E2EAB-D89D-466D-B6C5-EA51E8862517}"/>
    <cellStyle name="Comma 5 4 3 2 5 2" xfId="7917" xr:uid="{22C0E1CC-7B70-46B1-BD76-9972B562DAE3}"/>
    <cellStyle name="Comma 5 4 3 2 5 2 2" xfId="18429" xr:uid="{44BF4F70-7707-41A7-A092-92F44E9461BB}"/>
    <cellStyle name="Comma 5 4 3 2 5 2 2 2" xfId="28941" xr:uid="{91EBB5AE-7B45-4022-B721-C18FBD70C478}"/>
    <cellStyle name="Comma 5 4 3 2 5 3" xfId="14925" xr:uid="{7AA6D649-A9F1-41AC-A19B-58733D2BDEF3}"/>
    <cellStyle name="Comma 5 4 3 2 5 3 2" xfId="25437" xr:uid="{9C66E8B6-99A4-4041-B569-266B53650381}"/>
    <cellStyle name="Comma 5 4 3 2 6" xfId="11421" xr:uid="{1111746A-C688-4031-BF2A-7FE13171AE85}"/>
    <cellStyle name="Comma 5 4 3 2 6 2" xfId="21933" xr:uid="{706D0983-59E0-42F5-8B72-258363A72542}"/>
    <cellStyle name="Comma 5 4 3 3" xfId="1784" xr:uid="{00000000-0005-0000-0000-00003A050000}"/>
    <cellStyle name="Comma 5 4 3 3 2" xfId="5289" xr:uid="{C977596C-08E0-476B-BC10-DCFCD3DB09A0}"/>
    <cellStyle name="Comma 5 4 3 3 2 2" xfId="8793" xr:uid="{265C7D68-D0C0-4889-A3E9-F2FA3AC93C3D}"/>
    <cellStyle name="Comma 5 4 3 3 2 2 2" xfId="19305" xr:uid="{3564F58E-8D20-441C-927F-1DE9095EC71A}"/>
    <cellStyle name="Comma 5 4 3 3 2 2 2 2" xfId="29817" xr:uid="{15FE4EE2-2A68-45A2-9715-E83F13FEA4A7}"/>
    <cellStyle name="Comma 5 4 3 3 2 3" xfId="15801" xr:uid="{7786D2FF-5BBB-4616-8F32-82F3378EB56A}"/>
    <cellStyle name="Comma 5 4 3 3 2 3 2" xfId="26313" xr:uid="{F411146D-8BD6-42C9-BBBB-D63D46C725AB}"/>
    <cellStyle name="Comma 5 4 3 3 3" xfId="12297" xr:uid="{BFD4BF6A-B680-4A62-98CC-5824968AB69A}"/>
    <cellStyle name="Comma 5 4 3 3 3 2" xfId="22809" xr:uid="{47A1418A-4719-4D0A-898F-C4597246CCC6}"/>
    <cellStyle name="Comma 5 4 3 4" xfId="3975" xr:uid="{C479ED1E-6DC3-4733-A085-CD54DE581A7E}"/>
    <cellStyle name="Comma 5 4 3 4 2" xfId="7479" xr:uid="{B180DB7F-512B-4F36-8257-B0E8A0CEC349}"/>
    <cellStyle name="Comma 5 4 3 4 2 2" xfId="17991" xr:uid="{66063A0F-7EBB-4B16-9B22-DB707DF78567}"/>
    <cellStyle name="Comma 5 4 3 4 2 2 2" xfId="28503" xr:uid="{F17F5372-E6FB-4651-AC20-DD88364C3B26}"/>
    <cellStyle name="Comma 5 4 3 4 3" xfId="14487" xr:uid="{C925840C-91FE-49C3-AD6D-BBAE9AFC45D4}"/>
    <cellStyle name="Comma 5 4 3 4 3 2" xfId="24999" xr:uid="{BB7B260E-0436-43C3-A201-1422E3E70155}"/>
    <cellStyle name="Comma 5 4 3 5" xfId="10983" xr:uid="{2DABE194-D058-4AF0-A76C-CF0049639234}"/>
    <cellStyle name="Comma 5 4 3 5 2" xfId="21495" xr:uid="{724A752E-B206-401A-A45A-DC0B59270576}"/>
    <cellStyle name="Comma 5 4 4" xfId="324" xr:uid="{00000000-0005-0000-0000-00003B050000}"/>
    <cellStyle name="Comma 5 4 4 2" xfId="763" xr:uid="{00000000-0005-0000-0000-00003C050000}"/>
    <cellStyle name="Comma 5 4 4 2 2" xfId="1201" xr:uid="{00000000-0005-0000-0000-00003D050000}"/>
    <cellStyle name="Comma 5 4 4 2 2 2" xfId="2516" xr:uid="{00000000-0005-0000-0000-00003E050000}"/>
    <cellStyle name="Comma 5 4 4 2 2 2 2" xfId="6021" xr:uid="{253CCEC7-8C49-4BAF-91AA-2184FBFEB9E2}"/>
    <cellStyle name="Comma 5 4 4 2 2 2 2 2" xfId="9525" xr:uid="{B1BFC3C5-4412-431C-BC9F-5804FFC68E58}"/>
    <cellStyle name="Comma 5 4 4 2 2 2 2 2 2" xfId="20037" xr:uid="{B758D80E-A918-46D1-942A-858CED4EA9D2}"/>
    <cellStyle name="Comma 5 4 4 2 2 2 2 2 2 2" xfId="30549" xr:uid="{5CB5BD6E-467C-4650-A843-0EB08DA374E6}"/>
    <cellStyle name="Comma 5 4 4 2 2 2 2 3" xfId="16533" xr:uid="{58782B6F-97FE-454F-900F-B3A1A7ADD284}"/>
    <cellStyle name="Comma 5 4 4 2 2 2 2 3 2" xfId="27045" xr:uid="{D9B54BE0-FD81-4099-A1B5-C417895B4FDB}"/>
    <cellStyle name="Comma 5 4 4 2 2 2 3" xfId="13029" xr:uid="{6FC05E04-C4BA-40F8-B25F-7D6BEDF0C77E}"/>
    <cellStyle name="Comma 5 4 4 2 2 2 3 2" xfId="23541" xr:uid="{90A6B1E6-58B7-4D43-9E5C-4441BBF28FFB}"/>
    <cellStyle name="Comma 5 4 4 2 2 3" xfId="3392" xr:uid="{00000000-0005-0000-0000-0000A3020000}"/>
    <cellStyle name="Comma 5 4 4 2 2 3 2" xfId="6897" xr:uid="{0F99EB82-4C15-4B8F-9EDE-412C0D8FC625}"/>
    <cellStyle name="Comma 5 4 4 2 2 3 2 2" xfId="10401" xr:uid="{38E3FA9A-7A6E-419A-9C03-0C7F897F9C65}"/>
    <cellStyle name="Comma 5 4 4 2 2 3 2 2 2" xfId="20913" xr:uid="{117D6B90-772C-483A-A033-B0087F70457E}"/>
    <cellStyle name="Comma 5 4 4 2 2 3 2 2 2 2" xfId="31425" xr:uid="{56682CB9-1292-49C3-A0FB-A077064C9A99}"/>
    <cellStyle name="Comma 5 4 4 2 2 3 2 3" xfId="17409" xr:uid="{996D859C-B05A-4555-850B-C33C3C269F42}"/>
    <cellStyle name="Comma 5 4 4 2 2 3 2 3 2" xfId="27921" xr:uid="{DCC6E824-0A55-4ECE-A14E-D2ACA13B0AFD}"/>
    <cellStyle name="Comma 5 4 4 2 2 3 3" xfId="13905" xr:uid="{93B6D779-AF15-47CC-B43A-F71035C3B7BB}"/>
    <cellStyle name="Comma 5 4 4 2 2 3 3 2" xfId="24417" xr:uid="{19139352-2D62-4921-877C-429F6E5D5483}"/>
    <cellStyle name="Comma 5 4 4 2 2 4" xfId="4707" xr:uid="{3A0ECD1A-4E8C-4124-9B46-08ED06807F68}"/>
    <cellStyle name="Comma 5 4 4 2 2 4 2" xfId="8211" xr:uid="{24FC6AC0-DA11-4D00-9644-33FE28A6FFB7}"/>
    <cellStyle name="Comma 5 4 4 2 2 4 2 2" xfId="18723" xr:uid="{DCE94D4A-B02F-4046-AFF6-CF3325961F4D}"/>
    <cellStyle name="Comma 5 4 4 2 2 4 2 2 2" xfId="29235" xr:uid="{6251EDC5-6BA9-4511-90A6-A3DE17DEA33B}"/>
    <cellStyle name="Comma 5 4 4 2 2 4 3" xfId="15219" xr:uid="{5AC96D5E-D402-40C3-BC2B-B4D8475DE1B2}"/>
    <cellStyle name="Comma 5 4 4 2 2 4 3 2" xfId="25731" xr:uid="{AF45063E-5710-43F0-9E51-905B87DAC413}"/>
    <cellStyle name="Comma 5 4 4 2 2 5" xfId="11715" xr:uid="{C21F0EE4-C4FF-41CC-AA58-79CC7EB1CFFD}"/>
    <cellStyle name="Comma 5 4 4 2 2 5 2" xfId="22227" xr:uid="{9DB7A923-41BD-4EC7-80E0-64C3A5802FD6}"/>
    <cellStyle name="Comma 5 4 4 2 3" xfId="2078" xr:uid="{00000000-0005-0000-0000-00003F050000}"/>
    <cellStyle name="Comma 5 4 4 2 3 2" xfId="5583" xr:uid="{FC610307-2B5D-467E-88C8-85AAC9166BAF}"/>
    <cellStyle name="Comma 5 4 4 2 3 2 2" xfId="9087" xr:uid="{EA78FCCD-EF69-4212-876F-DB3AFFA233D1}"/>
    <cellStyle name="Comma 5 4 4 2 3 2 2 2" xfId="19599" xr:uid="{F106D059-B9F1-4D7E-B5A4-D7F40EC87470}"/>
    <cellStyle name="Comma 5 4 4 2 3 2 2 2 2" xfId="30111" xr:uid="{AB87FFAB-14E7-45BB-B804-0BD81B394368}"/>
    <cellStyle name="Comma 5 4 4 2 3 2 3" xfId="16095" xr:uid="{BFC5ED30-EB54-4596-A3FC-3CEC0E6A564B}"/>
    <cellStyle name="Comma 5 4 4 2 3 2 3 2" xfId="26607" xr:uid="{A105AD72-CD90-433F-BF83-6F04F56647A7}"/>
    <cellStyle name="Comma 5 4 4 2 3 3" xfId="12591" xr:uid="{FBF47260-BC2D-4ECE-A47F-B3C73EC7B484}"/>
    <cellStyle name="Comma 5 4 4 2 3 3 2" xfId="23103" xr:uid="{2A84D78C-8364-4402-AA6D-5CEDBA72F00A}"/>
    <cellStyle name="Comma 5 4 4 2 4" xfId="2954" xr:uid="{00000000-0005-0000-0000-0000A2020000}"/>
    <cellStyle name="Comma 5 4 4 2 4 2" xfId="6459" xr:uid="{B7368D44-DFF7-48C8-8254-556F977C2827}"/>
    <cellStyle name="Comma 5 4 4 2 4 2 2" xfId="9963" xr:uid="{E61A9305-692E-40ED-8BE5-ED9E009462E7}"/>
    <cellStyle name="Comma 5 4 4 2 4 2 2 2" xfId="20475" xr:uid="{43C1A7A8-E6B5-4B9C-ABD8-BF3DDD56B817}"/>
    <cellStyle name="Comma 5 4 4 2 4 2 2 2 2" xfId="30987" xr:uid="{44C1FE80-5800-467F-B26C-3FDA2FBF8214}"/>
    <cellStyle name="Comma 5 4 4 2 4 2 3" xfId="16971" xr:uid="{BEAE8F79-2FB6-49D4-9C75-72548F667707}"/>
    <cellStyle name="Comma 5 4 4 2 4 2 3 2" xfId="27483" xr:uid="{4C40C54E-9FC3-4E7C-8FCE-884D6CC9E5A5}"/>
    <cellStyle name="Comma 5 4 4 2 4 3" xfId="13467" xr:uid="{7ABE6A8C-C3BD-4B6D-A319-726708A4D5AC}"/>
    <cellStyle name="Comma 5 4 4 2 4 3 2" xfId="23979" xr:uid="{31607FE9-2D86-4C2C-92E9-488114880E68}"/>
    <cellStyle name="Comma 5 4 4 2 5" xfId="4269" xr:uid="{7F307118-5877-41E8-8D43-9616D8F3136F}"/>
    <cellStyle name="Comma 5 4 4 2 5 2" xfId="7773" xr:uid="{88A64A75-591A-46F8-8E87-39C1A7497136}"/>
    <cellStyle name="Comma 5 4 4 2 5 2 2" xfId="18285" xr:uid="{FE968A66-3959-4699-AC76-A2F8A3FAE07F}"/>
    <cellStyle name="Comma 5 4 4 2 5 2 2 2" xfId="28797" xr:uid="{86F97270-0BBE-4FD5-A708-69C35994169A}"/>
    <cellStyle name="Comma 5 4 4 2 5 3" xfId="14781" xr:uid="{5D0819F2-DC68-45B9-913D-46E4665F632E}"/>
    <cellStyle name="Comma 5 4 4 2 5 3 2" xfId="25293" xr:uid="{DA825470-4928-4B6D-9453-59FB98BD8587}"/>
    <cellStyle name="Comma 5 4 4 2 6" xfId="11277" xr:uid="{E1ABB758-8D8B-4B6A-95CE-AB5A1A1697FF}"/>
    <cellStyle name="Comma 5 4 4 2 6 2" xfId="21789" xr:uid="{B3DF85CB-286A-4816-86FF-DEC764643492}"/>
    <cellStyle name="Comma 5 4 4 3" xfId="1640" xr:uid="{00000000-0005-0000-0000-000040050000}"/>
    <cellStyle name="Comma 5 4 4 3 2" xfId="5145" xr:uid="{9C061F73-23A5-4D9B-B7AF-3D74407C0F21}"/>
    <cellStyle name="Comma 5 4 4 3 2 2" xfId="8649" xr:uid="{FE873CBF-52BA-4C97-9402-E1DC99178610}"/>
    <cellStyle name="Comma 5 4 4 3 2 2 2" xfId="19161" xr:uid="{CCAEEF3F-EE84-4468-808C-6BD05BC85FF0}"/>
    <cellStyle name="Comma 5 4 4 3 2 2 2 2" xfId="29673" xr:uid="{FF91256C-5539-4CAB-9924-CFAF8FC2FBB7}"/>
    <cellStyle name="Comma 5 4 4 3 2 3" xfId="15657" xr:uid="{E974AE37-7507-4FA7-B534-1DBDAFDBA160}"/>
    <cellStyle name="Comma 5 4 4 3 2 3 2" xfId="26169" xr:uid="{C8AF0D29-62E9-44C3-91DD-F14691D41ABE}"/>
    <cellStyle name="Comma 5 4 4 3 3" xfId="12153" xr:uid="{C1AAA569-AA77-42F5-8931-7545B220E626}"/>
    <cellStyle name="Comma 5 4 4 3 3 2" xfId="22665" xr:uid="{F5A79EAD-4DF6-4F90-9ACE-06DC2C16DDF4}"/>
    <cellStyle name="Comma 5 4 4 4" xfId="3831" xr:uid="{09DB29E8-559C-4D0C-B5EA-B42576D21DE7}"/>
    <cellStyle name="Comma 5 4 4 4 2" xfId="7335" xr:uid="{B195AE4D-BC4F-473A-8721-45C60C61E7EE}"/>
    <cellStyle name="Comma 5 4 4 4 2 2" xfId="17847" xr:uid="{0E05A1D4-68F6-4028-904F-4BBC103D29BA}"/>
    <cellStyle name="Comma 5 4 4 4 2 2 2" xfId="28359" xr:uid="{6321BDC7-2916-4261-94C2-3BBB5AB49F06}"/>
    <cellStyle name="Comma 5 4 4 4 3" xfId="14343" xr:uid="{0E151B7F-D0E3-4344-8F2A-C88128DE6E6E}"/>
    <cellStyle name="Comma 5 4 4 4 3 2" xfId="24855" xr:uid="{92B0D91D-56C4-4C19-A6B2-099E75E88AD2}"/>
    <cellStyle name="Comma 5 4 4 5" xfId="10839" xr:uid="{2CE1437B-C0A9-4E19-8D6C-EA9483F1E0F5}"/>
    <cellStyle name="Comma 5 4 4 5 2" xfId="21351" xr:uid="{F05BB02A-6BAB-4FAA-815C-6673C6E29545}"/>
    <cellStyle name="Comma 5 4 5" xfId="619" xr:uid="{00000000-0005-0000-0000-000041050000}"/>
    <cellStyle name="Comma 5 4 5 2" xfId="1057" xr:uid="{00000000-0005-0000-0000-000042050000}"/>
    <cellStyle name="Comma 5 4 5 2 2" xfId="2372" xr:uid="{00000000-0005-0000-0000-000043050000}"/>
    <cellStyle name="Comma 5 4 5 2 2 2" xfId="5877" xr:uid="{1056132D-BE6C-4D2F-ACFC-6F18F1E32FB5}"/>
    <cellStyle name="Comma 5 4 5 2 2 2 2" xfId="9381" xr:uid="{D13EC9EC-1A87-4AFF-B5A2-F7BAD3E055E8}"/>
    <cellStyle name="Comma 5 4 5 2 2 2 2 2" xfId="19893" xr:uid="{B42E5BCA-8C13-479A-89CB-BB17F56C5D40}"/>
    <cellStyle name="Comma 5 4 5 2 2 2 2 2 2" xfId="30405" xr:uid="{56270600-ADAA-4183-8164-7482B35F2777}"/>
    <cellStyle name="Comma 5 4 5 2 2 2 3" xfId="16389" xr:uid="{0B48C443-DA44-474C-9EED-155443610E30}"/>
    <cellStyle name="Comma 5 4 5 2 2 2 3 2" xfId="26901" xr:uid="{8B085A0F-CFF1-4801-8F5C-91F30D19F5FB}"/>
    <cellStyle name="Comma 5 4 5 2 2 3" xfId="12885" xr:uid="{2F5373F9-D4BE-4A66-BF88-795C2E436B08}"/>
    <cellStyle name="Comma 5 4 5 2 2 3 2" xfId="23397" xr:uid="{FDA6A112-2593-45DF-8DF9-B61D193B55C4}"/>
    <cellStyle name="Comma 5 4 5 2 3" xfId="3248" xr:uid="{00000000-0005-0000-0000-0000A5020000}"/>
    <cellStyle name="Comma 5 4 5 2 3 2" xfId="6753" xr:uid="{63F1F4DC-1F6C-47EC-A4A1-471F5B64FEA5}"/>
    <cellStyle name="Comma 5 4 5 2 3 2 2" xfId="10257" xr:uid="{60721057-E3B9-442B-941A-C65B063317AE}"/>
    <cellStyle name="Comma 5 4 5 2 3 2 2 2" xfId="20769" xr:uid="{7696E432-8D4A-4C2C-848F-2F66BD89BAC7}"/>
    <cellStyle name="Comma 5 4 5 2 3 2 2 2 2" xfId="31281" xr:uid="{CF671D78-CA70-4343-9AAB-5E481F922F7D}"/>
    <cellStyle name="Comma 5 4 5 2 3 2 3" xfId="17265" xr:uid="{24003511-F51B-4922-842F-4E81CDF1CA1F}"/>
    <cellStyle name="Comma 5 4 5 2 3 2 3 2" xfId="27777" xr:uid="{163A5FA5-F733-484B-8431-2D11E8126E36}"/>
    <cellStyle name="Comma 5 4 5 2 3 3" xfId="13761" xr:uid="{5279810D-06D7-4D6E-9BB4-F990581ECABF}"/>
    <cellStyle name="Comma 5 4 5 2 3 3 2" xfId="24273" xr:uid="{19CF1EEF-B2F4-40FE-8A59-AA26E28CD424}"/>
    <cellStyle name="Comma 5 4 5 2 4" xfId="4563" xr:uid="{38682BF6-A213-40B5-83F6-1E72C9B47C8B}"/>
    <cellStyle name="Comma 5 4 5 2 4 2" xfId="8067" xr:uid="{3A01031B-6AC1-470B-9A72-352B60A3E31C}"/>
    <cellStyle name="Comma 5 4 5 2 4 2 2" xfId="18579" xr:uid="{0B1108E9-C765-46A7-8A06-AA533F9AA926}"/>
    <cellStyle name="Comma 5 4 5 2 4 2 2 2" xfId="29091" xr:uid="{9DF74479-10CD-40B9-AC85-C77DF02D2BCB}"/>
    <cellStyle name="Comma 5 4 5 2 4 3" xfId="15075" xr:uid="{C40826E0-1839-4C0E-B46A-B4D4316B7B86}"/>
    <cellStyle name="Comma 5 4 5 2 4 3 2" xfId="25587" xr:uid="{FE9746A1-DED3-4D4E-AC69-1226275EE480}"/>
    <cellStyle name="Comma 5 4 5 2 5" xfId="11571" xr:uid="{475D3064-1E31-4CF5-BB97-08A9AF87B52B}"/>
    <cellStyle name="Comma 5 4 5 2 5 2" xfId="22083" xr:uid="{16447277-2BEE-4F2B-9940-BD54CC1C9325}"/>
    <cellStyle name="Comma 5 4 5 3" xfId="1934" xr:uid="{00000000-0005-0000-0000-000044050000}"/>
    <cellStyle name="Comma 5 4 5 3 2" xfId="5439" xr:uid="{7944DF5F-7129-4A19-B08C-73AC1E9AC2C5}"/>
    <cellStyle name="Comma 5 4 5 3 2 2" xfId="8943" xr:uid="{8929FBB3-0B68-4D4F-BCB0-4520FFEE6344}"/>
    <cellStyle name="Comma 5 4 5 3 2 2 2" xfId="19455" xr:uid="{B0810CBD-95FC-4F5F-AB09-8CAE507C3B1A}"/>
    <cellStyle name="Comma 5 4 5 3 2 2 2 2" xfId="29967" xr:uid="{C2489BC8-4B4A-4AFD-87F5-27E8679379EB}"/>
    <cellStyle name="Comma 5 4 5 3 2 3" xfId="15951" xr:uid="{D4BF2B3A-4039-4630-80D4-D52AFD997AA5}"/>
    <cellStyle name="Comma 5 4 5 3 2 3 2" xfId="26463" xr:uid="{786A9895-4489-408B-8AB9-97F78BC9A7BB}"/>
    <cellStyle name="Comma 5 4 5 3 3" xfId="12447" xr:uid="{232D46DA-46F7-4272-911C-2E53DBEB7F72}"/>
    <cellStyle name="Comma 5 4 5 3 3 2" xfId="22959" xr:uid="{DAA0EA1E-298F-4414-8304-E523384E4F96}"/>
    <cellStyle name="Comma 5 4 5 4" xfId="2810" xr:uid="{00000000-0005-0000-0000-0000A4020000}"/>
    <cellStyle name="Comma 5 4 5 4 2" xfId="6315" xr:uid="{33F9423D-FFD8-4EF4-B881-135543E1A07D}"/>
    <cellStyle name="Comma 5 4 5 4 2 2" xfId="9819" xr:uid="{C6FE94EC-DD77-4A14-8A93-8C636E18E244}"/>
    <cellStyle name="Comma 5 4 5 4 2 2 2" xfId="20331" xr:uid="{77D26D99-0EC4-4049-B95A-00D2CA5D4C7C}"/>
    <cellStyle name="Comma 5 4 5 4 2 2 2 2" xfId="30843" xr:uid="{3D92BC0E-0383-4AEA-8692-17A802D1E13A}"/>
    <cellStyle name="Comma 5 4 5 4 2 3" xfId="16827" xr:uid="{2EE93BD7-0500-4E1C-B057-B1DA9D35FE27}"/>
    <cellStyle name="Comma 5 4 5 4 2 3 2" xfId="27339" xr:uid="{F5AF5A2E-9210-4659-B31D-FA9AA460CD69}"/>
    <cellStyle name="Comma 5 4 5 4 3" xfId="13323" xr:uid="{B993CDAD-3A65-4013-B467-DEA803286EEE}"/>
    <cellStyle name="Comma 5 4 5 4 3 2" xfId="23835" xr:uid="{565BC84F-B1A9-4E02-B0C4-50CF935803DF}"/>
    <cellStyle name="Comma 5 4 5 5" xfId="4125" xr:uid="{688CC8B1-2333-467E-965A-109A76682419}"/>
    <cellStyle name="Comma 5 4 5 5 2" xfId="7629" xr:uid="{64A0051F-95A6-4913-895B-9B004D929126}"/>
    <cellStyle name="Comma 5 4 5 5 2 2" xfId="18141" xr:uid="{DB4FF0BB-63C6-4F0E-95C5-51810D283349}"/>
    <cellStyle name="Comma 5 4 5 5 2 2 2" xfId="28653" xr:uid="{6FD31A8D-D3CD-4F42-B88C-6281234CE35E}"/>
    <cellStyle name="Comma 5 4 5 5 3" xfId="14637" xr:uid="{8E180826-AFB8-48F6-9AC3-DB5968CCE9C2}"/>
    <cellStyle name="Comma 5 4 5 5 3 2" xfId="25149" xr:uid="{243C539C-6556-40EB-8DB4-C7D99F0E0DAF}"/>
    <cellStyle name="Comma 5 4 5 6" xfId="11133" xr:uid="{BE10C048-B984-4BE7-8463-76B7026F0047}"/>
    <cellStyle name="Comma 5 4 5 6 2" xfId="21645" xr:uid="{B5BCB4FC-C5BD-4927-ABF2-806847D3D479}"/>
    <cellStyle name="Comma 5 4 6" xfId="1496" xr:uid="{00000000-0005-0000-0000-000045050000}"/>
    <cellStyle name="Comma 5 4 6 2" xfId="5001" xr:uid="{12359EA4-09F9-4745-B4D3-EDED5CB937E0}"/>
    <cellStyle name="Comma 5 4 6 2 2" xfId="8505" xr:uid="{77D16378-025A-40C0-86C6-6DC264AA4EFC}"/>
    <cellStyle name="Comma 5 4 6 2 2 2" xfId="19017" xr:uid="{F94554D4-3AB5-4D2D-825F-FA8596AB8F78}"/>
    <cellStyle name="Comma 5 4 6 2 2 2 2" xfId="29529" xr:uid="{68F86C87-90C5-493B-9C9B-7D3DCBAFC940}"/>
    <cellStyle name="Comma 5 4 6 2 3" xfId="15513" xr:uid="{016D61C8-FDFF-4795-9745-7DD7427E3D58}"/>
    <cellStyle name="Comma 5 4 6 2 3 2" xfId="26025" xr:uid="{1093EC5C-FACC-4B6C-88C5-45DE64B6C9BF}"/>
    <cellStyle name="Comma 5 4 6 3" xfId="12009" xr:uid="{5322A1DE-3ADF-417E-A632-40075F5E411E}"/>
    <cellStyle name="Comma 5 4 6 3 2" xfId="22521" xr:uid="{A5E477BD-4894-45F6-AE0D-0F4752CD5026}"/>
    <cellStyle name="Comma 5 4 7" xfId="3687" xr:uid="{C6649D6E-0D37-4D9C-ACAF-F4F7EA248664}"/>
    <cellStyle name="Comma 5 4 7 2" xfId="7191" xr:uid="{B3F5E911-3817-4B28-8056-C33352810A31}"/>
    <cellStyle name="Comma 5 4 7 2 2" xfId="17703" xr:uid="{83ABAC92-AAC4-46A6-A9EA-18F41902471C}"/>
    <cellStyle name="Comma 5 4 7 2 2 2" xfId="28215" xr:uid="{63893771-7D54-4CA8-B94D-39CF0C4F801C}"/>
    <cellStyle name="Comma 5 4 7 3" xfId="14199" xr:uid="{A9EB4261-D931-41D6-86B0-F44B5848C69B}"/>
    <cellStyle name="Comma 5 4 7 3 2" xfId="24711" xr:uid="{64FEE783-68B0-4F18-A311-ADD5A41D122E}"/>
    <cellStyle name="Comma 5 4 8" xfId="10695" xr:uid="{781ADD4B-EEB3-4FD2-AC1B-2FF4D62BAB93}"/>
    <cellStyle name="Comma 5 4 8 2" xfId="21207" xr:uid="{EED46055-5607-44B0-95CD-453877FCD2F4}"/>
    <cellStyle name="Comma 5 5" xfId="220" xr:uid="{00000000-0005-0000-0000-000046050000}"/>
    <cellStyle name="Comma 5 5 2" xfId="508" xr:uid="{00000000-0005-0000-0000-000047050000}"/>
    <cellStyle name="Comma 5 5 2 2" xfId="947" xr:uid="{00000000-0005-0000-0000-000048050000}"/>
    <cellStyle name="Comma 5 5 2 2 2" xfId="1385" xr:uid="{00000000-0005-0000-0000-000049050000}"/>
    <cellStyle name="Comma 5 5 2 2 2 2" xfId="2700" xr:uid="{00000000-0005-0000-0000-00004A050000}"/>
    <cellStyle name="Comma 5 5 2 2 2 2 2" xfId="6205" xr:uid="{8DBC3D2B-E6AA-4B15-BB2F-67C43732FB2C}"/>
    <cellStyle name="Comma 5 5 2 2 2 2 2 2" xfId="9709" xr:uid="{27044821-5DEC-46E3-8FE4-D7CAC0A04C6C}"/>
    <cellStyle name="Comma 5 5 2 2 2 2 2 2 2" xfId="20221" xr:uid="{870FADED-626E-4883-8156-F0984B74B68E}"/>
    <cellStyle name="Comma 5 5 2 2 2 2 2 2 2 2" xfId="30733" xr:uid="{68569EE6-C0A2-4001-AEBF-B9AB6C82C0A4}"/>
    <cellStyle name="Comma 5 5 2 2 2 2 2 3" xfId="16717" xr:uid="{356FA4F0-B3AC-4993-8F8A-ED8E8389179A}"/>
    <cellStyle name="Comma 5 5 2 2 2 2 2 3 2" xfId="27229" xr:uid="{76E2492E-844C-478A-83DF-FE397FC84E50}"/>
    <cellStyle name="Comma 5 5 2 2 2 2 3" xfId="13213" xr:uid="{41ABA2A7-374A-49C5-AF69-2F9E9C5EE516}"/>
    <cellStyle name="Comma 5 5 2 2 2 2 3 2" xfId="23725" xr:uid="{C7E6C1F8-812D-430A-BBA4-4B8ADB14F8F0}"/>
    <cellStyle name="Comma 5 5 2 2 2 3" xfId="3576" xr:uid="{00000000-0005-0000-0000-0000A9020000}"/>
    <cellStyle name="Comma 5 5 2 2 2 3 2" xfId="7081" xr:uid="{F27F9FF8-93FC-4C21-82B3-968B09FC9D65}"/>
    <cellStyle name="Comma 5 5 2 2 2 3 2 2" xfId="10585" xr:uid="{04412E09-4B63-4EB9-A42C-E1ED4338541F}"/>
    <cellStyle name="Comma 5 5 2 2 2 3 2 2 2" xfId="21097" xr:uid="{86D1EA6D-F438-4A6D-8B2C-6D133A9819ED}"/>
    <cellStyle name="Comma 5 5 2 2 2 3 2 2 2 2" xfId="31609" xr:uid="{1156C924-DC15-4D22-B4F8-9B3C2F120FF0}"/>
    <cellStyle name="Comma 5 5 2 2 2 3 2 3" xfId="17593" xr:uid="{B7D6262F-6AD7-4D4D-AD64-FB1E94CE2854}"/>
    <cellStyle name="Comma 5 5 2 2 2 3 2 3 2" xfId="28105" xr:uid="{44BC7A8B-CD97-4A15-A24C-1C2175E539FD}"/>
    <cellStyle name="Comma 5 5 2 2 2 3 3" xfId="14089" xr:uid="{597E3DAB-9C30-4949-93E5-F94CEC1CEC41}"/>
    <cellStyle name="Comma 5 5 2 2 2 3 3 2" xfId="24601" xr:uid="{199E8A09-B8F8-4562-A2E1-07BBF7C2F9D4}"/>
    <cellStyle name="Comma 5 5 2 2 2 4" xfId="4891" xr:uid="{0FEA8DFB-99B9-4364-9ACA-5F2924CD9782}"/>
    <cellStyle name="Comma 5 5 2 2 2 4 2" xfId="8395" xr:uid="{143EEBA5-12A4-49FF-A49A-C3897A67A4BF}"/>
    <cellStyle name="Comma 5 5 2 2 2 4 2 2" xfId="18907" xr:uid="{C45A7C92-641E-4FE6-AA0E-14803A9466A4}"/>
    <cellStyle name="Comma 5 5 2 2 2 4 2 2 2" xfId="29419" xr:uid="{E3651E51-DD71-4EB6-BD98-0A89AA3372E5}"/>
    <cellStyle name="Comma 5 5 2 2 2 4 3" xfId="15403" xr:uid="{01ADDE31-5C77-4576-BD4E-3FB7D0EB3C75}"/>
    <cellStyle name="Comma 5 5 2 2 2 4 3 2" xfId="25915" xr:uid="{1A85DC94-A244-4BA7-97E3-D4A22658097A}"/>
    <cellStyle name="Comma 5 5 2 2 2 5" xfId="11899" xr:uid="{5C7BF7BE-6387-45ED-A9C0-058DAC088514}"/>
    <cellStyle name="Comma 5 5 2 2 2 5 2" xfId="22411" xr:uid="{180841FB-107C-4663-9AD4-651D8FC34932}"/>
    <cellStyle name="Comma 5 5 2 2 3" xfId="2262" xr:uid="{00000000-0005-0000-0000-00004B050000}"/>
    <cellStyle name="Comma 5 5 2 2 3 2" xfId="5767" xr:uid="{9E6C3CD8-F503-4BA8-BC69-F37B1D69C365}"/>
    <cellStyle name="Comma 5 5 2 2 3 2 2" xfId="9271" xr:uid="{CD2AD6E2-DDBB-4064-9AE2-23DF7CB49111}"/>
    <cellStyle name="Comma 5 5 2 2 3 2 2 2" xfId="19783" xr:uid="{F1428E8E-7BD4-4EED-8D01-29353645016B}"/>
    <cellStyle name="Comma 5 5 2 2 3 2 2 2 2" xfId="30295" xr:uid="{9F2B161A-780A-44A2-B054-DE68321D4549}"/>
    <cellStyle name="Comma 5 5 2 2 3 2 3" xfId="16279" xr:uid="{7289AC2F-0B23-4F2C-81C2-37E1E90E75CE}"/>
    <cellStyle name="Comma 5 5 2 2 3 2 3 2" xfId="26791" xr:uid="{0EA80623-95C2-4CF1-A3C9-703A2378461E}"/>
    <cellStyle name="Comma 5 5 2 2 3 3" xfId="12775" xr:uid="{3EEE194E-AD1D-40BD-8222-4AF79D604472}"/>
    <cellStyle name="Comma 5 5 2 2 3 3 2" xfId="23287" xr:uid="{E018241A-1760-4B2C-B4E1-7D4E41F772CF}"/>
    <cellStyle name="Comma 5 5 2 2 4" xfId="3138" xr:uid="{00000000-0005-0000-0000-0000A8020000}"/>
    <cellStyle name="Comma 5 5 2 2 4 2" xfId="6643" xr:uid="{0B68778F-D63A-4FC4-AFB7-F5B8B525BA2C}"/>
    <cellStyle name="Comma 5 5 2 2 4 2 2" xfId="10147" xr:uid="{280D8128-59F7-4C7E-BAA7-EFFF020D2689}"/>
    <cellStyle name="Comma 5 5 2 2 4 2 2 2" xfId="20659" xr:uid="{C5A626F9-AF2B-4B84-9774-2339E4D5A4A2}"/>
    <cellStyle name="Comma 5 5 2 2 4 2 2 2 2" xfId="31171" xr:uid="{1902FEAE-7FDA-4B3B-9CDF-9A6E01B72CB0}"/>
    <cellStyle name="Comma 5 5 2 2 4 2 3" xfId="17155" xr:uid="{38018B50-216C-4CDD-9FF6-98599CAEF15A}"/>
    <cellStyle name="Comma 5 5 2 2 4 2 3 2" xfId="27667" xr:uid="{386AA056-7609-4AFE-9AB9-D5EA73438D7B}"/>
    <cellStyle name="Comma 5 5 2 2 4 3" xfId="13651" xr:uid="{2816438B-C556-464F-9171-B5FD2B4CB5BA}"/>
    <cellStyle name="Comma 5 5 2 2 4 3 2" xfId="24163" xr:uid="{BCF1BBDF-CA53-403B-B980-836725F1CB65}"/>
    <cellStyle name="Comma 5 5 2 2 5" xfId="4453" xr:uid="{2E886B9A-4D4B-4322-A7D1-F287F5EB3545}"/>
    <cellStyle name="Comma 5 5 2 2 5 2" xfId="7957" xr:uid="{B736A4D8-59B6-40A0-AAC3-42408DC829A6}"/>
    <cellStyle name="Comma 5 5 2 2 5 2 2" xfId="18469" xr:uid="{FC7B4DE7-CE5D-4BC6-82F7-EDF8D0CD9C2B}"/>
    <cellStyle name="Comma 5 5 2 2 5 2 2 2" xfId="28981" xr:uid="{FEC5463C-E02E-43DC-B5E2-66F68D9B1387}"/>
    <cellStyle name="Comma 5 5 2 2 5 3" xfId="14965" xr:uid="{ACFDD6A9-2382-467B-B3B8-D18ED1351451}"/>
    <cellStyle name="Comma 5 5 2 2 5 3 2" xfId="25477" xr:uid="{443DE9BF-878B-4678-9623-A7436C85556B}"/>
    <cellStyle name="Comma 5 5 2 2 6" xfId="11461" xr:uid="{4F3EED13-6938-4786-9621-D311FBC92741}"/>
    <cellStyle name="Comma 5 5 2 2 6 2" xfId="21973" xr:uid="{0AA0C5DE-5E7C-44F2-9E93-5E42B34DA1A0}"/>
    <cellStyle name="Comma 5 5 2 3" xfId="1824" xr:uid="{00000000-0005-0000-0000-00004C050000}"/>
    <cellStyle name="Comma 5 5 2 3 2" xfId="5329" xr:uid="{89148E12-2AEC-4E05-B219-F488A3DE0DD2}"/>
    <cellStyle name="Comma 5 5 2 3 2 2" xfId="8833" xr:uid="{A961707C-01BE-47D1-969D-C4B282DA6357}"/>
    <cellStyle name="Comma 5 5 2 3 2 2 2" xfId="19345" xr:uid="{93494329-4092-4585-911E-1AA08E10F129}"/>
    <cellStyle name="Comma 5 5 2 3 2 2 2 2" xfId="29857" xr:uid="{EFFF3079-708D-4A45-B1C0-40D3A4C578F9}"/>
    <cellStyle name="Comma 5 5 2 3 2 3" xfId="15841" xr:uid="{99114977-98C8-4AD0-B216-4CC46C959B87}"/>
    <cellStyle name="Comma 5 5 2 3 2 3 2" xfId="26353" xr:uid="{320AB31B-45B2-441A-B48B-C48B488C707E}"/>
    <cellStyle name="Comma 5 5 2 3 3" xfId="12337" xr:uid="{C461D42F-2D6C-46B6-B8F1-58CE5C15D562}"/>
    <cellStyle name="Comma 5 5 2 3 3 2" xfId="22849" xr:uid="{C2C592DA-D462-49B8-BC40-6FE043641E06}"/>
    <cellStyle name="Comma 5 5 2 4" xfId="4015" xr:uid="{83E03516-9095-4D52-9F67-839BFC8C5C2A}"/>
    <cellStyle name="Comma 5 5 2 4 2" xfId="7519" xr:uid="{4A2F4733-CB7D-439F-91E3-3692282145EC}"/>
    <cellStyle name="Comma 5 5 2 4 2 2" xfId="18031" xr:uid="{146EC8F3-2058-4482-8132-0ED99ABC74E1}"/>
    <cellStyle name="Comma 5 5 2 4 2 2 2" xfId="28543" xr:uid="{A36182C5-1389-49C6-810A-056FEB406EFC}"/>
    <cellStyle name="Comma 5 5 2 4 3" xfId="14527" xr:uid="{F679CCBB-60C2-465B-81EC-406043DC7545}"/>
    <cellStyle name="Comma 5 5 2 4 3 2" xfId="25039" xr:uid="{D95BF171-1BF7-4FA6-B12E-37A64CAD1C14}"/>
    <cellStyle name="Comma 5 5 2 5" xfId="11023" xr:uid="{E54E6A0D-B9B9-4320-88FD-394E96B1D22F}"/>
    <cellStyle name="Comma 5 5 2 5 2" xfId="21535" xr:uid="{A288665C-DD1A-4428-B89A-8D7CAB6AB599}"/>
    <cellStyle name="Comma 5 5 3" xfId="364" xr:uid="{00000000-0005-0000-0000-00004D050000}"/>
    <cellStyle name="Comma 5 5 3 2" xfId="803" xr:uid="{00000000-0005-0000-0000-00004E050000}"/>
    <cellStyle name="Comma 5 5 3 2 2" xfId="1241" xr:uid="{00000000-0005-0000-0000-00004F050000}"/>
    <cellStyle name="Comma 5 5 3 2 2 2" xfId="2556" xr:uid="{00000000-0005-0000-0000-000050050000}"/>
    <cellStyle name="Comma 5 5 3 2 2 2 2" xfId="6061" xr:uid="{23628255-5056-4025-87CD-1E87E75F7F1A}"/>
    <cellStyle name="Comma 5 5 3 2 2 2 2 2" xfId="9565" xr:uid="{628CED0E-B920-467E-A580-B1F6DF900982}"/>
    <cellStyle name="Comma 5 5 3 2 2 2 2 2 2" xfId="20077" xr:uid="{272845E7-FF4D-40D6-868C-7C47F319E88E}"/>
    <cellStyle name="Comma 5 5 3 2 2 2 2 2 2 2" xfId="30589" xr:uid="{30A16A4D-D220-40B6-BBD2-A02E13D7F76F}"/>
    <cellStyle name="Comma 5 5 3 2 2 2 2 3" xfId="16573" xr:uid="{0B719940-C82D-41F6-B0E5-38CCB3932C5F}"/>
    <cellStyle name="Comma 5 5 3 2 2 2 2 3 2" xfId="27085" xr:uid="{C5F86E4A-5C23-48E6-97AF-DBE2D4922D9A}"/>
    <cellStyle name="Comma 5 5 3 2 2 2 3" xfId="13069" xr:uid="{F48A49F2-FF7B-4B90-BCB4-70A2AD7CDF72}"/>
    <cellStyle name="Comma 5 5 3 2 2 2 3 2" xfId="23581" xr:uid="{9F03819B-D83C-4609-B510-DB5E60A50389}"/>
    <cellStyle name="Comma 5 5 3 2 2 3" xfId="3432" xr:uid="{00000000-0005-0000-0000-0000AC020000}"/>
    <cellStyle name="Comma 5 5 3 2 2 3 2" xfId="6937" xr:uid="{E7046E0D-21B5-41AD-A5A8-FF92888D7A7C}"/>
    <cellStyle name="Comma 5 5 3 2 2 3 2 2" xfId="10441" xr:uid="{72DBF54F-05F8-4B15-9FCA-D3CA2A20AC2A}"/>
    <cellStyle name="Comma 5 5 3 2 2 3 2 2 2" xfId="20953" xr:uid="{AA0CFF8B-6682-4274-A002-6B199A31283B}"/>
    <cellStyle name="Comma 5 5 3 2 2 3 2 2 2 2" xfId="31465" xr:uid="{7C7ACB20-0835-48E9-82F9-F4109808A6E1}"/>
    <cellStyle name="Comma 5 5 3 2 2 3 2 3" xfId="17449" xr:uid="{3ACF0009-E5F8-4641-A7A0-7F3584160C54}"/>
    <cellStyle name="Comma 5 5 3 2 2 3 2 3 2" xfId="27961" xr:uid="{5E88D745-9DF8-49B3-97B6-3B007AEC6EE9}"/>
    <cellStyle name="Comma 5 5 3 2 2 3 3" xfId="13945" xr:uid="{1F47ACB6-6724-4861-A7D8-BF4B385BFB08}"/>
    <cellStyle name="Comma 5 5 3 2 2 3 3 2" xfId="24457" xr:uid="{AA2F5AA8-8DCA-4B8F-B180-6BD8FF82329E}"/>
    <cellStyle name="Comma 5 5 3 2 2 4" xfId="4747" xr:uid="{A20B65C9-0C93-4EE3-A900-09CB7BD4604B}"/>
    <cellStyle name="Comma 5 5 3 2 2 4 2" xfId="8251" xr:uid="{C17D4D43-C4AA-4F9F-A711-D5D0C6AE949A}"/>
    <cellStyle name="Comma 5 5 3 2 2 4 2 2" xfId="18763" xr:uid="{56EAB6C1-C42B-4D7B-B6FB-95AF72BBF33A}"/>
    <cellStyle name="Comma 5 5 3 2 2 4 2 2 2" xfId="29275" xr:uid="{6BD540D0-F5DA-401F-AD1A-4B53CC58A1B4}"/>
    <cellStyle name="Comma 5 5 3 2 2 4 3" xfId="15259" xr:uid="{99FB61DF-E2B4-40D7-9715-95CCC0BBEEA0}"/>
    <cellStyle name="Comma 5 5 3 2 2 4 3 2" xfId="25771" xr:uid="{3F568266-517F-4DC7-A08B-305959DE99A8}"/>
    <cellStyle name="Comma 5 5 3 2 2 5" xfId="11755" xr:uid="{5746D3D7-4F85-41BD-8060-12ED3149BBDC}"/>
    <cellStyle name="Comma 5 5 3 2 2 5 2" xfId="22267" xr:uid="{E3703B7D-10FF-4D59-A3E0-A41EE576161A}"/>
    <cellStyle name="Comma 5 5 3 2 3" xfId="2118" xr:uid="{00000000-0005-0000-0000-000051050000}"/>
    <cellStyle name="Comma 5 5 3 2 3 2" xfId="5623" xr:uid="{94E5B35F-6D4D-48C6-8026-CD781D461E83}"/>
    <cellStyle name="Comma 5 5 3 2 3 2 2" xfId="9127" xr:uid="{40BAB44B-E8A3-4974-AF49-E6A9E07D1170}"/>
    <cellStyle name="Comma 5 5 3 2 3 2 2 2" xfId="19639" xr:uid="{2C8FC49C-BF51-498A-A1F4-94BEBB25B8A5}"/>
    <cellStyle name="Comma 5 5 3 2 3 2 2 2 2" xfId="30151" xr:uid="{A8F44AAA-9757-4146-9FEB-DE519D401261}"/>
    <cellStyle name="Comma 5 5 3 2 3 2 3" xfId="16135" xr:uid="{2B77CE93-F633-49BB-B371-5A1846CF4FE3}"/>
    <cellStyle name="Comma 5 5 3 2 3 2 3 2" xfId="26647" xr:uid="{C947B461-606C-4DD0-BDCD-3D496F900A75}"/>
    <cellStyle name="Comma 5 5 3 2 3 3" xfId="12631" xr:uid="{B2B77575-91BA-4535-8505-1B19AC3CF35E}"/>
    <cellStyle name="Comma 5 5 3 2 3 3 2" xfId="23143" xr:uid="{CCF4477B-CE61-4867-BF24-B2300E288DD3}"/>
    <cellStyle name="Comma 5 5 3 2 4" xfId="2994" xr:uid="{00000000-0005-0000-0000-0000AB020000}"/>
    <cellStyle name="Comma 5 5 3 2 4 2" xfId="6499" xr:uid="{A7BF747B-0C8F-418A-9589-6548FBB1BE15}"/>
    <cellStyle name="Comma 5 5 3 2 4 2 2" xfId="10003" xr:uid="{E4054788-C7C2-46F2-82F7-68B65D629352}"/>
    <cellStyle name="Comma 5 5 3 2 4 2 2 2" xfId="20515" xr:uid="{BD95A08A-5599-4E20-B158-F3D4998997F0}"/>
    <cellStyle name="Comma 5 5 3 2 4 2 2 2 2" xfId="31027" xr:uid="{FF0DBFF2-11B6-45BF-85B4-F0AE6AB3E847}"/>
    <cellStyle name="Comma 5 5 3 2 4 2 3" xfId="17011" xr:uid="{CD03E9EC-D523-4ADF-9F9D-9BFB063EFE24}"/>
    <cellStyle name="Comma 5 5 3 2 4 2 3 2" xfId="27523" xr:uid="{A9E037C9-1D0F-48EE-87AB-83F5F5FB6071}"/>
    <cellStyle name="Comma 5 5 3 2 4 3" xfId="13507" xr:uid="{E202795C-0F59-4ED4-991A-E2A2D38DE9EF}"/>
    <cellStyle name="Comma 5 5 3 2 4 3 2" xfId="24019" xr:uid="{12FC4B86-F8C4-4766-822C-DCB533D8557F}"/>
    <cellStyle name="Comma 5 5 3 2 5" xfId="4309" xr:uid="{60FA85C3-D08A-4407-AF61-D69624128C4E}"/>
    <cellStyle name="Comma 5 5 3 2 5 2" xfId="7813" xr:uid="{685F5E3D-A683-49D4-8677-8A05B540D0C8}"/>
    <cellStyle name="Comma 5 5 3 2 5 2 2" xfId="18325" xr:uid="{76C97DC6-EC9B-4ED2-9EBD-456858031D10}"/>
    <cellStyle name="Comma 5 5 3 2 5 2 2 2" xfId="28837" xr:uid="{270B6CF0-B9F4-478A-B388-EE6901BDE546}"/>
    <cellStyle name="Comma 5 5 3 2 5 3" xfId="14821" xr:uid="{B90FFD1D-2EEE-4AB5-956E-1E9418718C13}"/>
    <cellStyle name="Comma 5 5 3 2 5 3 2" xfId="25333" xr:uid="{F5C258D1-2C63-43D7-9955-42B8B2130EBE}"/>
    <cellStyle name="Comma 5 5 3 2 6" xfId="11317" xr:uid="{E1ACA3EF-2E7C-4A3B-87F9-96FD874DD72C}"/>
    <cellStyle name="Comma 5 5 3 2 6 2" xfId="21829" xr:uid="{4F34965C-92EA-464F-A91F-491945C46E4B}"/>
    <cellStyle name="Comma 5 5 3 3" xfId="1680" xr:uid="{00000000-0005-0000-0000-000052050000}"/>
    <cellStyle name="Comma 5 5 3 3 2" xfId="5185" xr:uid="{A576695C-6E7A-4FF1-8D77-1AC6FA54A6FB}"/>
    <cellStyle name="Comma 5 5 3 3 2 2" xfId="8689" xr:uid="{0CC7600E-FEA2-4C9A-BEB5-942D5EFE046A}"/>
    <cellStyle name="Comma 5 5 3 3 2 2 2" xfId="19201" xr:uid="{9253D0A3-682A-470C-9FBF-EF9BB10FD361}"/>
    <cellStyle name="Comma 5 5 3 3 2 2 2 2" xfId="29713" xr:uid="{6BA4CEBB-3B1A-45FA-BF25-409D8A2C15DA}"/>
    <cellStyle name="Comma 5 5 3 3 2 3" xfId="15697" xr:uid="{125ECABA-FA16-4E4D-8181-A42A151D0630}"/>
    <cellStyle name="Comma 5 5 3 3 2 3 2" xfId="26209" xr:uid="{BB2FC910-4BC1-420D-B381-1EB5FED0DBDB}"/>
    <cellStyle name="Comma 5 5 3 3 3" xfId="12193" xr:uid="{E0BCDF91-658C-48A2-9726-50D9782A31C9}"/>
    <cellStyle name="Comma 5 5 3 3 3 2" xfId="22705" xr:uid="{7B6E4DE9-1CE8-47EC-90C5-8D34F6FE5D6F}"/>
    <cellStyle name="Comma 5 5 3 4" xfId="3871" xr:uid="{4433F8CE-BA07-40EA-A1CB-AD5297A9F1E0}"/>
    <cellStyle name="Comma 5 5 3 4 2" xfId="7375" xr:uid="{51AFE4E2-1D8D-4323-A1C3-F480E305F109}"/>
    <cellStyle name="Comma 5 5 3 4 2 2" xfId="17887" xr:uid="{0AE1355F-FEED-4DC6-AB52-64FD4A8FFE21}"/>
    <cellStyle name="Comma 5 5 3 4 2 2 2" xfId="28399" xr:uid="{B2894911-87FD-4E82-B2D1-1396A6B02F7E}"/>
    <cellStyle name="Comma 5 5 3 4 3" xfId="14383" xr:uid="{48A53BA7-A032-49E3-95B6-71A43A9B7EDA}"/>
    <cellStyle name="Comma 5 5 3 4 3 2" xfId="24895" xr:uid="{35C17294-2295-48E0-A72B-D9C8184EFC4E}"/>
    <cellStyle name="Comma 5 5 3 5" xfId="10879" xr:uid="{50F25252-8EDC-44ED-A9B1-0EBC2A8A3A96}"/>
    <cellStyle name="Comma 5 5 3 5 2" xfId="21391" xr:uid="{55EBF885-E096-474E-9E02-1846E03776D4}"/>
    <cellStyle name="Comma 5 5 4" xfId="659" xr:uid="{00000000-0005-0000-0000-000053050000}"/>
    <cellStyle name="Comma 5 5 4 2" xfId="1097" xr:uid="{00000000-0005-0000-0000-000054050000}"/>
    <cellStyle name="Comma 5 5 4 2 2" xfId="2412" xr:uid="{00000000-0005-0000-0000-000055050000}"/>
    <cellStyle name="Comma 5 5 4 2 2 2" xfId="5917" xr:uid="{72B14816-06EB-4DE4-958C-A07328A0DDC1}"/>
    <cellStyle name="Comma 5 5 4 2 2 2 2" xfId="9421" xr:uid="{2C044160-0738-421F-AFDB-58E6671C4269}"/>
    <cellStyle name="Comma 5 5 4 2 2 2 2 2" xfId="19933" xr:uid="{C63486C8-BF01-4F3A-866F-A8E3E5C191EC}"/>
    <cellStyle name="Comma 5 5 4 2 2 2 2 2 2" xfId="30445" xr:uid="{DA12269E-8441-4D9F-9094-FF0515F77883}"/>
    <cellStyle name="Comma 5 5 4 2 2 2 3" xfId="16429" xr:uid="{7A872218-4D3C-42C0-8DD9-02B95D186EEE}"/>
    <cellStyle name="Comma 5 5 4 2 2 2 3 2" xfId="26941" xr:uid="{6636985C-D530-4BE8-B96B-7BFE5276C0C3}"/>
    <cellStyle name="Comma 5 5 4 2 2 3" xfId="12925" xr:uid="{32F891E1-9E5F-4415-BC6F-8651C21BE52C}"/>
    <cellStyle name="Comma 5 5 4 2 2 3 2" xfId="23437" xr:uid="{5387F1D1-BFA1-4DC9-95A4-1FBBFDD7BB8E}"/>
    <cellStyle name="Comma 5 5 4 2 3" xfId="3288" xr:uid="{00000000-0005-0000-0000-0000AE020000}"/>
    <cellStyle name="Comma 5 5 4 2 3 2" xfId="6793" xr:uid="{66CD0811-6180-4B74-AB93-8C20FD9DDE15}"/>
    <cellStyle name="Comma 5 5 4 2 3 2 2" xfId="10297" xr:uid="{15661378-8269-4AEA-91F3-92CE95D961B3}"/>
    <cellStyle name="Comma 5 5 4 2 3 2 2 2" xfId="20809" xr:uid="{76380108-9D80-441E-967D-1992D9F94429}"/>
    <cellStyle name="Comma 5 5 4 2 3 2 2 2 2" xfId="31321" xr:uid="{317A9F77-7A48-4A0D-A885-C0281C7AA50D}"/>
    <cellStyle name="Comma 5 5 4 2 3 2 3" xfId="17305" xr:uid="{99073CF2-57AB-47B3-9F62-3860156B5320}"/>
    <cellStyle name="Comma 5 5 4 2 3 2 3 2" xfId="27817" xr:uid="{7546CA95-8C94-4CC2-BCD9-37590A49FB26}"/>
    <cellStyle name="Comma 5 5 4 2 3 3" xfId="13801" xr:uid="{44F48F2C-A174-433C-9AB3-AA0E7D1AEB3F}"/>
    <cellStyle name="Comma 5 5 4 2 3 3 2" xfId="24313" xr:uid="{626317C6-7F3D-43C5-9AF4-84A670DB411C}"/>
    <cellStyle name="Comma 5 5 4 2 4" xfId="4603" xr:uid="{9D34A831-83E0-432D-8EB6-86D73A6B6E30}"/>
    <cellStyle name="Comma 5 5 4 2 4 2" xfId="8107" xr:uid="{D399ECFE-2E06-474F-B44E-5CB00026E188}"/>
    <cellStyle name="Comma 5 5 4 2 4 2 2" xfId="18619" xr:uid="{E5EF6202-9638-4799-8F7C-BA3B65892259}"/>
    <cellStyle name="Comma 5 5 4 2 4 2 2 2" xfId="29131" xr:uid="{8783E66C-D623-4B94-9313-086DF1FA1317}"/>
    <cellStyle name="Comma 5 5 4 2 4 3" xfId="15115" xr:uid="{F84AECC9-7775-4BC5-976A-44F291598364}"/>
    <cellStyle name="Comma 5 5 4 2 4 3 2" xfId="25627" xr:uid="{828194E4-F8E8-46EC-B280-2145681497B7}"/>
    <cellStyle name="Comma 5 5 4 2 5" xfId="11611" xr:uid="{2A812D64-37FF-4868-8AFF-54EC9CB00DFD}"/>
    <cellStyle name="Comma 5 5 4 2 5 2" xfId="22123" xr:uid="{09F27162-3DCB-41A4-A633-842EEB2753AA}"/>
    <cellStyle name="Comma 5 5 4 3" xfId="1974" xr:uid="{00000000-0005-0000-0000-000056050000}"/>
    <cellStyle name="Comma 5 5 4 3 2" xfId="5479" xr:uid="{5EA500D2-511E-46CC-AF5E-09E3B9FB6EF9}"/>
    <cellStyle name="Comma 5 5 4 3 2 2" xfId="8983" xr:uid="{E320A066-AD33-4B18-B102-FBEF87FFC8F0}"/>
    <cellStyle name="Comma 5 5 4 3 2 2 2" xfId="19495" xr:uid="{96767961-4652-4B39-8E12-FAED30922EC7}"/>
    <cellStyle name="Comma 5 5 4 3 2 2 2 2" xfId="30007" xr:uid="{5C1E0363-2ED8-4177-B748-69182D6729B8}"/>
    <cellStyle name="Comma 5 5 4 3 2 3" xfId="15991" xr:uid="{F8FE7BF8-A6D6-4609-8A0C-E4D93AB76324}"/>
    <cellStyle name="Comma 5 5 4 3 2 3 2" xfId="26503" xr:uid="{79112ED4-2DF4-4EAD-B65F-E150895C7395}"/>
    <cellStyle name="Comma 5 5 4 3 3" xfId="12487" xr:uid="{192FEEA9-52BF-4762-BC9B-04077A168CE8}"/>
    <cellStyle name="Comma 5 5 4 3 3 2" xfId="22999" xr:uid="{7D3BDD23-31AE-455D-BF3B-9EFD43A38523}"/>
    <cellStyle name="Comma 5 5 4 4" xfId="2850" xr:uid="{00000000-0005-0000-0000-0000AD020000}"/>
    <cellStyle name="Comma 5 5 4 4 2" xfId="6355" xr:uid="{83DF4A68-4FA5-4A9C-A973-4A791839F4CE}"/>
    <cellStyle name="Comma 5 5 4 4 2 2" xfId="9859" xr:uid="{8778DA7F-2759-4C40-A055-F41659AA4593}"/>
    <cellStyle name="Comma 5 5 4 4 2 2 2" xfId="20371" xr:uid="{F6CA46F2-7497-425C-BD93-14882D4D37C7}"/>
    <cellStyle name="Comma 5 5 4 4 2 2 2 2" xfId="30883" xr:uid="{3EBB5430-1A79-43AB-85F3-D96386C6D642}"/>
    <cellStyle name="Comma 5 5 4 4 2 3" xfId="16867" xr:uid="{7A9EA7EF-12F3-4241-BCCD-54E0DDAC96A1}"/>
    <cellStyle name="Comma 5 5 4 4 2 3 2" xfId="27379" xr:uid="{A13E226E-F006-4834-B600-9802C388C699}"/>
    <cellStyle name="Comma 5 5 4 4 3" xfId="13363" xr:uid="{670ABB13-9EA8-413F-8BFF-BC8F521F7F9C}"/>
    <cellStyle name="Comma 5 5 4 4 3 2" xfId="23875" xr:uid="{0942AF75-1ED7-471D-8C6A-ED86E64E45AA}"/>
    <cellStyle name="Comma 5 5 4 5" xfId="4165" xr:uid="{92C62AB9-C235-4435-ABB7-B052E8D13D11}"/>
    <cellStyle name="Comma 5 5 4 5 2" xfId="7669" xr:uid="{0CD396CB-62BE-4318-9EEE-84E934B121DF}"/>
    <cellStyle name="Comma 5 5 4 5 2 2" xfId="18181" xr:uid="{B6EE1595-D4A6-42C7-A167-43CA278366EA}"/>
    <cellStyle name="Comma 5 5 4 5 2 2 2" xfId="28693" xr:uid="{1245556D-67A7-4C74-9234-0B85A8D3D81D}"/>
    <cellStyle name="Comma 5 5 4 5 3" xfId="14677" xr:uid="{F1982C2C-B9CB-44EA-B326-5518BE08149D}"/>
    <cellStyle name="Comma 5 5 4 5 3 2" xfId="25189" xr:uid="{30AB0B62-9A13-4BD5-8A63-260869D81E18}"/>
    <cellStyle name="Comma 5 5 4 6" xfId="11173" xr:uid="{AD8058AB-AFD9-4BE0-9723-4487415877D2}"/>
    <cellStyle name="Comma 5 5 4 6 2" xfId="21685" xr:uid="{BB4B393C-2FE9-4A4D-9B32-802AAE1F31E6}"/>
    <cellStyle name="Comma 5 5 5" xfId="1536" xr:uid="{00000000-0005-0000-0000-000057050000}"/>
    <cellStyle name="Comma 5 5 5 2" xfId="5041" xr:uid="{5472A300-C29C-452E-B632-60B94D562678}"/>
    <cellStyle name="Comma 5 5 5 2 2" xfId="8545" xr:uid="{C93A8BAC-0511-4399-8405-AA0070FA5741}"/>
    <cellStyle name="Comma 5 5 5 2 2 2" xfId="19057" xr:uid="{F9E8D3AB-3A25-4951-A5A8-465F93AC1270}"/>
    <cellStyle name="Comma 5 5 5 2 2 2 2" xfId="29569" xr:uid="{4507464D-5979-4C4B-A173-C7DFC954F231}"/>
    <cellStyle name="Comma 5 5 5 2 3" xfId="15553" xr:uid="{FC03E7E0-D8DD-4FFC-9E61-F6BDB048AAEC}"/>
    <cellStyle name="Comma 5 5 5 2 3 2" xfId="26065" xr:uid="{418DADBA-6377-4555-A603-0D03342EE62B}"/>
    <cellStyle name="Comma 5 5 5 3" xfId="12049" xr:uid="{B4621E7F-FA01-4141-85F2-8B19036C2235}"/>
    <cellStyle name="Comma 5 5 5 3 2" xfId="22561" xr:uid="{4DC04229-C323-4F55-8112-1559B9B2A324}"/>
    <cellStyle name="Comma 5 5 6" xfId="3727" xr:uid="{0FA7B5E9-A021-4528-9106-9C322688814D}"/>
    <cellStyle name="Comma 5 5 6 2" xfId="7231" xr:uid="{92E809F6-14EB-465C-A261-511F3EFC99B8}"/>
    <cellStyle name="Comma 5 5 6 2 2" xfId="17743" xr:uid="{71EA5295-CB2E-4195-8991-8B13B4250C89}"/>
    <cellStyle name="Comma 5 5 6 2 2 2" xfId="28255" xr:uid="{3037B8A3-5B75-4471-A84B-C75EAEF8D67B}"/>
    <cellStyle name="Comma 5 5 6 3" xfId="14239" xr:uid="{2E5C9678-F7B2-42C4-8E06-8D8BC9B3AF29}"/>
    <cellStyle name="Comma 5 5 6 3 2" xfId="24751" xr:uid="{5127B876-56AC-4D5F-B64D-DDE173D7742D}"/>
    <cellStyle name="Comma 5 5 7" xfId="10735" xr:uid="{C158BC35-0142-4CDE-B93D-307B1B1FE6AF}"/>
    <cellStyle name="Comma 5 5 7 2" xfId="21247" xr:uid="{9767A667-7520-4D6E-AED0-B09871A2E947}"/>
    <cellStyle name="Comma 5 6" xfId="436" xr:uid="{00000000-0005-0000-0000-000058050000}"/>
    <cellStyle name="Comma 5 6 2" xfId="875" xr:uid="{00000000-0005-0000-0000-000059050000}"/>
    <cellStyle name="Comma 5 6 2 2" xfId="1313" xr:uid="{00000000-0005-0000-0000-00005A050000}"/>
    <cellStyle name="Comma 5 6 2 2 2" xfId="2628" xr:uid="{00000000-0005-0000-0000-00005B050000}"/>
    <cellStyle name="Comma 5 6 2 2 2 2" xfId="6133" xr:uid="{D1280D92-0536-472D-B66D-61ADAC68B220}"/>
    <cellStyle name="Comma 5 6 2 2 2 2 2" xfId="9637" xr:uid="{E9453EA2-C1D5-4515-A1C0-96B0C986834F}"/>
    <cellStyle name="Comma 5 6 2 2 2 2 2 2" xfId="20149" xr:uid="{DEE05AA7-CBE4-46A8-8A8A-8E5C9B802880}"/>
    <cellStyle name="Comma 5 6 2 2 2 2 2 2 2" xfId="30661" xr:uid="{678C4A26-A0E0-403B-8309-61D720D4EA9C}"/>
    <cellStyle name="Comma 5 6 2 2 2 2 3" xfId="16645" xr:uid="{9CB3EB1D-A983-4FC7-B7E0-926FD87ADE15}"/>
    <cellStyle name="Comma 5 6 2 2 2 2 3 2" xfId="27157" xr:uid="{D7466679-9B05-4208-B3B1-B5EDEC072BF7}"/>
    <cellStyle name="Comma 5 6 2 2 2 3" xfId="13141" xr:uid="{61AE43A2-33D5-4123-BF9E-CDF1B1263173}"/>
    <cellStyle name="Comma 5 6 2 2 2 3 2" xfId="23653" xr:uid="{48806853-3EDF-414A-8027-C12DB924D8B9}"/>
    <cellStyle name="Comma 5 6 2 2 3" xfId="3504" xr:uid="{00000000-0005-0000-0000-0000B1020000}"/>
    <cellStyle name="Comma 5 6 2 2 3 2" xfId="7009" xr:uid="{0B3B0B2B-8458-47F8-9E82-0BC9D92B8914}"/>
    <cellStyle name="Comma 5 6 2 2 3 2 2" xfId="10513" xr:uid="{8758CAB8-08E9-40F0-8967-9CDA922E4DAD}"/>
    <cellStyle name="Comma 5 6 2 2 3 2 2 2" xfId="21025" xr:uid="{E3B0C7CF-D5AE-455D-8A58-D8CD46838997}"/>
    <cellStyle name="Comma 5 6 2 2 3 2 2 2 2" xfId="31537" xr:uid="{CE13B531-8CA9-4195-9410-51875516DE43}"/>
    <cellStyle name="Comma 5 6 2 2 3 2 3" xfId="17521" xr:uid="{C13AD71D-08B0-47E2-86F8-739997B21CC0}"/>
    <cellStyle name="Comma 5 6 2 2 3 2 3 2" xfId="28033" xr:uid="{8EE86B9C-8F57-47C9-91D2-2871F571CAE0}"/>
    <cellStyle name="Comma 5 6 2 2 3 3" xfId="14017" xr:uid="{448E00B4-1BBB-4F69-B2D1-0F15975CC9A9}"/>
    <cellStyle name="Comma 5 6 2 2 3 3 2" xfId="24529" xr:uid="{93FAD52B-0C40-4470-98D6-B57A3B83A7BD}"/>
    <cellStyle name="Comma 5 6 2 2 4" xfId="4819" xr:uid="{0D1504B8-6549-44CC-951F-E3D41A8A8511}"/>
    <cellStyle name="Comma 5 6 2 2 4 2" xfId="8323" xr:uid="{89D9FCA6-9D92-4B71-B9E1-0E280F15DE95}"/>
    <cellStyle name="Comma 5 6 2 2 4 2 2" xfId="18835" xr:uid="{F7B9A0EE-F728-4F04-8152-496B821C2588}"/>
    <cellStyle name="Comma 5 6 2 2 4 2 2 2" xfId="29347" xr:uid="{A9AEBD8B-13D4-44BE-90DE-1E1B0E3CE17A}"/>
    <cellStyle name="Comma 5 6 2 2 4 3" xfId="15331" xr:uid="{0B279724-C1E9-4613-9E64-C525F948918C}"/>
    <cellStyle name="Comma 5 6 2 2 4 3 2" xfId="25843" xr:uid="{94DD51FA-FF4B-4007-9402-035B6469B7D0}"/>
    <cellStyle name="Comma 5 6 2 2 5" xfId="11827" xr:uid="{1982DD0A-D43A-46E1-A9AA-7D9EF5FB3613}"/>
    <cellStyle name="Comma 5 6 2 2 5 2" xfId="22339" xr:uid="{2943B209-A732-4240-977D-210529591E3C}"/>
    <cellStyle name="Comma 5 6 2 3" xfId="2190" xr:uid="{00000000-0005-0000-0000-00005C050000}"/>
    <cellStyle name="Comma 5 6 2 3 2" xfId="5695" xr:uid="{9B2EA4A3-84B0-4961-81C9-23B3990DBEE6}"/>
    <cellStyle name="Comma 5 6 2 3 2 2" xfId="9199" xr:uid="{1194C765-CAE9-4A81-AA72-5991B1FD6557}"/>
    <cellStyle name="Comma 5 6 2 3 2 2 2" xfId="19711" xr:uid="{BD5B374E-5C24-4CBC-BC58-A6A2BC875F32}"/>
    <cellStyle name="Comma 5 6 2 3 2 2 2 2" xfId="30223" xr:uid="{AF583BC5-B279-4E77-B2A8-B903F6453F07}"/>
    <cellStyle name="Comma 5 6 2 3 2 3" xfId="16207" xr:uid="{824EAC79-E396-49C8-8A71-FB42D6C57E50}"/>
    <cellStyle name="Comma 5 6 2 3 2 3 2" xfId="26719" xr:uid="{7C12DF49-7918-48D1-90A7-9D7D37CCFF92}"/>
    <cellStyle name="Comma 5 6 2 3 3" xfId="12703" xr:uid="{B01F0D2D-1C07-45F5-8CA3-0305E7A96B60}"/>
    <cellStyle name="Comma 5 6 2 3 3 2" xfId="23215" xr:uid="{0D272C39-CBE4-4493-8937-45042B49B7FC}"/>
    <cellStyle name="Comma 5 6 2 4" xfId="3066" xr:uid="{00000000-0005-0000-0000-0000B0020000}"/>
    <cellStyle name="Comma 5 6 2 4 2" xfId="6571" xr:uid="{937FCA4E-39F5-4D12-B3BF-0691007A320D}"/>
    <cellStyle name="Comma 5 6 2 4 2 2" xfId="10075" xr:uid="{5B606F81-22F0-46C5-B400-C76D461944BC}"/>
    <cellStyle name="Comma 5 6 2 4 2 2 2" xfId="20587" xr:uid="{A6433E3C-AB26-4AD4-BAE4-DD601754D0CC}"/>
    <cellStyle name="Comma 5 6 2 4 2 2 2 2" xfId="31099" xr:uid="{61B680D3-78C1-40E8-AEC5-E2179B18DB42}"/>
    <cellStyle name="Comma 5 6 2 4 2 3" xfId="17083" xr:uid="{D82BDB58-C69B-4172-9248-90D28AFCC2FA}"/>
    <cellStyle name="Comma 5 6 2 4 2 3 2" xfId="27595" xr:uid="{C6404781-DFF8-4867-9346-D62279A7887A}"/>
    <cellStyle name="Comma 5 6 2 4 3" xfId="13579" xr:uid="{80281771-F690-488C-903A-6A0114671975}"/>
    <cellStyle name="Comma 5 6 2 4 3 2" xfId="24091" xr:uid="{74AB6BC5-6C92-4C40-863C-9F1C3EA03D1F}"/>
    <cellStyle name="Comma 5 6 2 5" xfId="4381" xr:uid="{939BF7C4-33DB-43D0-919E-63B4BC8798A3}"/>
    <cellStyle name="Comma 5 6 2 5 2" xfId="7885" xr:uid="{68DE0839-8049-4732-BCFF-8587FE6A84AB}"/>
    <cellStyle name="Comma 5 6 2 5 2 2" xfId="18397" xr:uid="{5397C9C4-DDCB-48D9-80C9-D9FC175D00C9}"/>
    <cellStyle name="Comma 5 6 2 5 2 2 2" xfId="28909" xr:uid="{67D4DC02-3F2D-40D7-B816-B8C523807B21}"/>
    <cellStyle name="Comma 5 6 2 5 3" xfId="14893" xr:uid="{5BC026B6-4862-42D9-8AD4-E6674B1BD1B2}"/>
    <cellStyle name="Comma 5 6 2 5 3 2" xfId="25405" xr:uid="{8438EBA9-E22D-48D7-8165-AF64CFFA833B}"/>
    <cellStyle name="Comma 5 6 2 6" xfId="11389" xr:uid="{082938C6-4205-4125-9883-1A7060858409}"/>
    <cellStyle name="Comma 5 6 2 6 2" xfId="21901" xr:uid="{CCB82547-2A18-442C-8924-50454DFD1EB9}"/>
    <cellStyle name="Comma 5 6 3" xfId="1752" xr:uid="{00000000-0005-0000-0000-00005D050000}"/>
    <cellStyle name="Comma 5 6 3 2" xfId="5257" xr:uid="{7FECF6DD-3F0C-4243-A58C-DA2D506CEFBC}"/>
    <cellStyle name="Comma 5 6 3 2 2" xfId="8761" xr:uid="{696EFA33-F4B8-44D9-828E-5D50371CF625}"/>
    <cellStyle name="Comma 5 6 3 2 2 2" xfId="19273" xr:uid="{575923D2-7A0B-412C-8E51-F205BFF521A6}"/>
    <cellStyle name="Comma 5 6 3 2 2 2 2" xfId="29785" xr:uid="{F1447C3C-533E-4FCF-AE63-46EA8BFC3DD4}"/>
    <cellStyle name="Comma 5 6 3 2 3" xfId="15769" xr:uid="{609A5DA6-0B17-4604-83B1-BF581609FB62}"/>
    <cellStyle name="Comma 5 6 3 2 3 2" xfId="26281" xr:uid="{658C38F8-ABEB-42A0-AA3D-1292EDA78759}"/>
    <cellStyle name="Comma 5 6 3 3" xfId="12265" xr:uid="{8E2782A2-9181-4EDB-9389-89BCD09D3D0F}"/>
    <cellStyle name="Comma 5 6 3 3 2" xfId="22777" xr:uid="{37D9C526-B035-44F1-BEFA-FCEDCFB1A014}"/>
    <cellStyle name="Comma 5 6 4" xfId="3943" xr:uid="{67DB7834-E645-4282-A0DE-E95ACA8C9110}"/>
    <cellStyle name="Comma 5 6 4 2" xfId="7447" xr:uid="{99BB136E-AD69-4854-B687-E2C77A83FD51}"/>
    <cellStyle name="Comma 5 6 4 2 2" xfId="17959" xr:uid="{0BB48202-D6EC-4CA8-9C27-540D20D83B5B}"/>
    <cellStyle name="Comma 5 6 4 2 2 2" xfId="28471" xr:uid="{5B02AE14-9205-4A44-B328-89E885352C95}"/>
    <cellStyle name="Comma 5 6 4 3" xfId="14455" xr:uid="{55B15DD9-58C1-4742-A04D-607271EE5217}"/>
    <cellStyle name="Comma 5 6 4 3 2" xfId="24967" xr:uid="{18F4DAB1-F787-431C-A0AD-295F7915D82D}"/>
    <cellStyle name="Comma 5 6 5" xfId="10951" xr:uid="{EBCA5739-5093-4368-934D-DAAC714130AB}"/>
    <cellStyle name="Comma 5 6 5 2" xfId="21463" xr:uid="{80E89A95-E751-4A05-B72B-5F3CC19636BD}"/>
    <cellStyle name="Comma 5 7" xfId="292" xr:uid="{00000000-0005-0000-0000-00005E050000}"/>
    <cellStyle name="Comma 5 7 2" xfId="731" xr:uid="{00000000-0005-0000-0000-00005F050000}"/>
    <cellStyle name="Comma 5 7 2 2" xfId="1169" xr:uid="{00000000-0005-0000-0000-000060050000}"/>
    <cellStyle name="Comma 5 7 2 2 2" xfId="2484" xr:uid="{00000000-0005-0000-0000-000061050000}"/>
    <cellStyle name="Comma 5 7 2 2 2 2" xfId="5989" xr:uid="{8231F018-44C3-4C6F-8E75-7179FC4F11B5}"/>
    <cellStyle name="Comma 5 7 2 2 2 2 2" xfId="9493" xr:uid="{23EF76B4-7697-45BE-B6FF-96098FDB9487}"/>
    <cellStyle name="Comma 5 7 2 2 2 2 2 2" xfId="20005" xr:uid="{7C339DAB-6D0D-4755-96FF-885C6050C1E5}"/>
    <cellStyle name="Comma 5 7 2 2 2 2 2 2 2" xfId="30517" xr:uid="{69AC6118-3063-418A-AEEA-C86F57D63330}"/>
    <cellStyle name="Comma 5 7 2 2 2 2 3" xfId="16501" xr:uid="{1F4BF041-8D53-4EED-B9CD-61337884DD2B}"/>
    <cellStyle name="Comma 5 7 2 2 2 2 3 2" xfId="27013" xr:uid="{0D1D6268-172B-442C-A7B7-A92942EA4BC3}"/>
    <cellStyle name="Comma 5 7 2 2 2 3" xfId="12997" xr:uid="{BED73DAC-6EAD-44BE-B037-F4157D69F2E6}"/>
    <cellStyle name="Comma 5 7 2 2 2 3 2" xfId="23509" xr:uid="{0B3991FE-257D-4C79-8EEB-CBDF99B5EC12}"/>
    <cellStyle name="Comma 5 7 2 2 3" xfId="3360" xr:uid="{00000000-0005-0000-0000-0000B4020000}"/>
    <cellStyle name="Comma 5 7 2 2 3 2" xfId="6865" xr:uid="{76CEC4F8-4CC3-4BCE-92E7-AD4B1A1DAD7B}"/>
    <cellStyle name="Comma 5 7 2 2 3 2 2" xfId="10369" xr:uid="{3DC65170-CA3F-46C8-86F0-0CC6AFAFCDCD}"/>
    <cellStyle name="Comma 5 7 2 2 3 2 2 2" xfId="20881" xr:uid="{E40CFFBD-C351-4E49-919F-506FC3E09044}"/>
    <cellStyle name="Comma 5 7 2 2 3 2 2 2 2" xfId="31393" xr:uid="{D2C91600-23F3-41A0-8AED-81C40BC32109}"/>
    <cellStyle name="Comma 5 7 2 2 3 2 3" xfId="17377" xr:uid="{261A3FCD-C5B5-40A1-AF94-069675606082}"/>
    <cellStyle name="Comma 5 7 2 2 3 2 3 2" xfId="27889" xr:uid="{CDCE5694-0724-4AA0-A48A-521BFBA43676}"/>
    <cellStyle name="Comma 5 7 2 2 3 3" xfId="13873" xr:uid="{D8A49D1D-BD7F-46F8-B3E7-811D6221AAB8}"/>
    <cellStyle name="Comma 5 7 2 2 3 3 2" xfId="24385" xr:uid="{A561A7C0-79B4-42FB-8D8A-85BE19B54899}"/>
    <cellStyle name="Comma 5 7 2 2 4" xfId="4675" xr:uid="{1DD6969C-9506-4B7A-A4A0-69AB0BE99BAE}"/>
    <cellStyle name="Comma 5 7 2 2 4 2" xfId="8179" xr:uid="{6B9C6F81-AA50-47BC-A3FB-FC79639F36EC}"/>
    <cellStyle name="Comma 5 7 2 2 4 2 2" xfId="18691" xr:uid="{20F5B985-29F6-42B2-B553-8AD335C2F717}"/>
    <cellStyle name="Comma 5 7 2 2 4 2 2 2" xfId="29203" xr:uid="{8B8E0F8B-FD26-4531-B9A9-9FB017EC669D}"/>
    <cellStyle name="Comma 5 7 2 2 4 3" xfId="15187" xr:uid="{C24B70FE-B654-4FF6-BB21-675F02840743}"/>
    <cellStyle name="Comma 5 7 2 2 4 3 2" xfId="25699" xr:uid="{E59C9757-35EE-4607-A8E0-A98A5535829D}"/>
    <cellStyle name="Comma 5 7 2 2 5" xfId="11683" xr:uid="{9B759220-B8FE-48AD-89C8-866828936FD3}"/>
    <cellStyle name="Comma 5 7 2 2 5 2" xfId="22195" xr:uid="{4056663C-8892-4DAD-B120-D33D4569674D}"/>
    <cellStyle name="Comma 5 7 2 3" xfId="2046" xr:uid="{00000000-0005-0000-0000-000062050000}"/>
    <cellStyle name="Comma 5 7 2 3 2" xfId="5551" xr:uid="{CA99A2B0-A016-4C95-A2D8-478CACE741B6}"/>
    <cellStyle name="Comma 5 7 2 3 2 2" xfId="9055" xr:uid="{20FC0AFC-E6E4-467A-A361-AD0A66D8C594}"/>
    <cellStyle name="Comma 5 7 2 3 2 2 2" xfId="19567" xr:uid="{E9675955-A5B9-4EFA-B4D4-DD266C24D113}"/>
    <cellStyle name="Comma 5 7 2 3 2 2 2 2" xfId="30079" xr:uid="{D69DAFC7-9FE1-415F-8523-1C2DC1BECD3D}"/>
    <cellStyle name="Comma 5 7 2 3 2 3" xfId="16063" xr:uid="{2266C954-EDED-44E1-B23B-407D22F64603}"/>
    <cellStyle name="Comma 5 7 2 3 2 3 2" xfId="26575" xr:uid="{A800A282-4B16-4AB6-9D84-D1C6C3602592}"/>
    <cellStyle name="Comma 5 7 2 3 3" xfId="12559" xr:uid="{8958AA64-3B85-458D-9C64-83C29F66F1EA}"/>
    <cellStyle name="Comma 5 7 2 3 3 2" xfId="23071" xr:uid="{2D076561-0378-40AF-8E02-50DB3B7500C4}"/>
    <cellStyle name="Comma 5 7 2 4" xfId="2922" xr:uid="{00000000-0005-0000-0000-0000B3020000}"/>
    <cellStyle name="Comma 5 7 2 4 2" xfId="6427" xr:uid="{DD477DDA-675F-4BEA-9629-46FBC84A99AB}"/>
    <cellStyle name="Comma 5 7 2 4 2 2" xfId="9931" xr:uid="{D1B4D918-CCA1-422C-8755-0EDFD85E41B4}"/>
    <cellStyle name="Comma 5 7 2 4 2 2 2" xfId="20443" xr:uid="{898E3A0D-8ECB-409D-8CED-F35CACEBE4B7}"/>
    <cellStyle name="Comma 5 7 2 4 2 2 2 2" xfId="30955" xr:uid="{F5C6E260-63EA-4E67-B739-2718B98C162E}"/>
    <cellStyle name="Comma 5 7 2 4 2 3" xfId="16939" xr:uid="{A28A18BC-2718-4595-8C8D-2F9982C769C0}"/>
    <cellStyle name="Comma 5 7 2 4 2 3 2" xfId="27451" xr:uid="{12042103-7BAB-4A11-B6D7-752613E02EC7}"/>
    <cellStyle name="Comma 5 7 2 4 3" xfId="13435" xr:uid="{BC164E14-894E-4ECA-A7E1-952688C2D7E9}"/>
    <cellStyle name="Comma 5 7 2 4 3 2" xfId="23947" xr:uid="{EFDD447E-784E-4C2A-9355-9AB106C0B00E}"/>
    <cellStyle name="Comma 5 7 2 5" xfId="4237" xr:uid="{56E63A3F-90FF-4B73-86F2-D8801241440D}"/>
    <cellStyle name="Comma 5 7 2 5 2" xfId="7741" xr:uid="{6B972A71-049B-4002-A6C7-D0FF48DBEACF}"/>
    <cellStyle name="Comma 5 7 2 5 2 2" xfId="18253" xr:uid="{57363813-0E28-4DE1-AD13-5E1ACA171D9B}"/>
    <cellStyle name="Comma 5 7 2 5 2 2 2" xfId="28765" xr:uid="{68FEF3A5-592F-415E-983B-74CD1849634F}"/>
    <cellStyle name="Comma 5 7 2 5 3" xfId="14749" xr:uid="{10712165-0C82-48D9-A831-06D214952966}"/>
    <cellStyle name="Comma 5 7 2 5 3 2" xfId="25261" xr:uid="{F7026416-0178-45CB-9FCD-CDA47B7ED9F8}"/>
    <cellStyle name="Comma 5 7 2 6" xfId="11245" xr:uid="{DF877FF5-22A3-453F-A7BF-72DBD5E46500}"/>
    <cellStyle name="Comma 5 7 2 6 2" xfId="21757" xr:uid="{DBE194D8-E66A-4890-8B50-74340EAC996C}"/>
    <cellStyle name="Comma 5 7 3" xfId="1608" xr:uid="{00000000-0005-0000-0000-000063050000}"/>
    <cellStyle name="Comma 5 7 3 2" xfId="5113" xr:uid="{252E28FE-E8BE-4AE8-A155-57DE3A941B8D}"/>
    <cellStyle name="Comma 5 7 3 2 2" xfId="8617" xr:uid="{BFECC7C7-75B2-45C5-BF08-4F0115232706}"/>
    <cellStyle name="Comma 5 7 3 2 2 2" xfId="19129" xr:uid="{512680DA-F141-4084-8941-B0D4269B45DF}"/>
    <cellStyle name="Comma 5 7 3 2 2 2 2" xfId="29641" xr:uid="{7929A90C-C9EA-4829-99A9-9976716B1A23}"/>
    <cellStyle name="Comma 5 7 3 2 3" xfId="15625" xr:uid="{FAB14FE8-BB01-4BDA-9519-31FD2BA160D7}"/>
    <cellStyle name="Comma 5 7 3 2 3 2" xfId="26137" xr:uid="{37AF841F-C3C2-49EA-B718-F875D190655B}"/>
    <cellStyle name="Comma 5 7 3 3" xfId="12121" xr:uid="{B9149024-C532-4E6F-B968-91FAABD96A36}"/>
    <cellStyle name="Comma 5 7 3 3 2" xfId="22633" xr:uid="{44256555-2D67-456E-A74E-CD2731852E41}"/>
    <cellStyle name="Comma 5 7 4" xfId="3799" xr:uid="{EC8BEB1D-2624-4DA6-97F2-EEBF65A294D5}"/>
    <cellStyle name="Comma 5 7 4 2" xfId="7303" xr:uid="{ABB9D906-BA4A-4BC7-A2EC-965385B1BB4B}"/>
    <cellStyle name="Comma 5 7 4 2 2" xfId="17815" xr:uid="{B5F5B2A7-5F21-4E65-BCB6-49F8AF01315D}"/>
    <cellStyle name="Comma 5 7 4 2 2 2" xfId="28327" xr:uid="{536B6631-071A-4630-AE42-B315AEFB3486}"/>
    <cellStyle name="Comma 5 7 4 3" xfId="14311" xr:uid="{AADC0C31-2DF5-45C8-B193-A8F2B1861A96}"/>
    <cellStyle name="Comma 5 7 4 3 2" xfId="24823" xr:uid="{1D76F5B9-D483-4DF0-9AD7-72D66012BB07}"/>
    <cellStyle name="Comma 5 7 5" xfId="10807" xr:uid="{CEB4E9F6-486D-4CE1-A954-096542316C0C}"/>
    <cellStyle name="Comma 5 7 5 2" xfId="21319" xr:uid="{4700AACA-F7C6-4AF2-B52D-D7389FEEBC7D}"/>
    <cellStyle name="Comma 5 8" xfId="587" xr:uid="{00000000-0005-0000-0000-000064050000}"/>
    <cellStyle name="Comma 5 8 2" xfId="1025" xr:uid="{00000000-0005-0000-0000-000065050000}"/>
    <cellStyle name="Comma 5 8 2 2" xfId="2340" xr:uid="{00000000-0005-0000-0000-000066050000}"/>
    <cellStyle name="Comma 5 8 2 2 2" xfId="5845" xr:uid="{3E4884F8-07B0-4E61-B9A7-89732F61A1BA}"/>
    <cellStyle name="Comma 5 8 2 2 2 2" xfId="9349" xr:uid="{02A430D6-B318-4DAF-90EA-E2E056FB0961}"/>
    <cellStyle name="Comma 5 8 2 2 2 2 2" xfId="19861" xr:uid="{803A404C-80A8-48D7-B342-CFE9C57C0548}"/>
    <cellStyle name="Comma 5 8 2 2 2 2 2 2" xfId="30373" xr:uid="{E0E9DF3C-0616-4F00-919B-EF7136EAA66B}"/>
    <cellStyle name="Comma 5 8 2 2 2 3" xfId="16357" xr:uid="{A235FC4B-92B5-48A0-9653-8A7BED37173B}"/>
    <cellStyle name="Comma 5 8 2 2 2 3 2" xfId="26869" xr:uid="{82B3B1A1-B814-47C7-A1CA-CEDA58FFF231}"/>
    <cellStyle name="Comma 5 8 2 2 3" xfId="12853" xr:uid="{3C17D6B6-C645-42B6-97B0-DF255F70A72A}"/>
    <cellStyle name="Comma 5 8 2 2 3 2" xfId="23365" xr:uid="{09F9A669-C496-4552-9F93-72064341FBCD}"/>
    <cellStyle name="Comma 5 8 2 3" xfId="3216" xr:uid="{00000000-0005-0000-0000-0000B6020000}"/>
    <cellStyle name="Comma 5 8 2 3 2" xfId="6721" xr:uid="{03131FEE-3AAD-41DC-97C7-2AEE36C33BBA}"/>
    <cellStyle name="Comma 5 8 2 3 2 2" xfId="10225" xr:uid="{43DC91B2-20EA-41E0-8AB4-CBE18C237DCB}"/>
    <cellStyle name="Comma 5 8 2 3 2 2 2" xfId="20737" xr:uid="{AD19BA27-F364-4CB9-8AEE-A9DFE54EA3E2}"/>
    <cellStyle name="Comma 5 8 2 3 2 2 2 2" xfId="31249" xr:uid="{426DD7E0-D692-405F-853B-C069F2FBA003}"/>
    <cellStyle name="Comma 5 8 2 3 2 3" xfId="17233" xr:uid="{134BB107-5608-4B47-A1DC-0D329D7BC831}"/>
    <cellStyle name="Comma 5 8 2 3 2 3 2" xfId="27745" xr:uid="{4E1DF38F-C1A4-4574-8FC1-38786324C98F}"/>
    <cellStyle name="Comma 5 8 2 3 3" xfId="13729" xr:uid="{952A6F94-7AD9-4116-A711-A2CFA665F81F}"/>
    <cellStyle name="Comma 5 8 2 3 3 2" xfId="24241" xr:uid="{FF3C74E5-D99F-4C1C-9F7F-47371B7EE189}"/>
    <cellStyle name="Comma 5 8 2 4" xfId="4531" xr:uid="{541B4C1A-E256-4A84-8068-8D8E878457B2}"/>
    <cellStyle name="Comma 5 8 2 4 2" xfId="8035" xr:uid="{BC5DB4AA-95A2-48BE-A41D-88C02047A69F}"/>
    <cellStyle name="Comma 5 8 2 4 2 2" xfId="18547" xr:uid="{EB6E0F2D-9CDB-4C90-862C-745FFAFF57A1}"/>
    <cellStyle name="Comma 5 8 2 4 2 2 2" xfId="29059" xr:uid="{75C2AFB0-014B-4A2C-9228-932BB7081403}"/>
    <cellStyle name="Comma 5 8 2 4 3" xfId="15043" xr:uid="{7B39D2E3-2C9E-498D-A185-14219A0AF1FA}"/>
    <cellStyle name="Comma 5 8 2 4 3 2" xfId="25555" xr:uid="{BD091340-D8E5-486F-B59B-5415EC03C0A1}"/>
    <cellStyle name="Comma 5 8 2 5" xfId="11539" xr:uid="{05A73E91-BF0A-494B-A66D-66F37EA13BA9}"/>
    <cellStyle name="Comma 5 8 2 5 2" xfId="22051" xr:uid="{FC091BCC-F404-4E05-BDD2-9887CE36DB3E}"/>
    <cellStyle name="Comma 5 8 3" xfId="1902" xr:uid="{00000000-0005-0000-0000-000067050000}"/>
    <cellStyle name="Comma 5 8 3 2" xfId="5407" xr:uid="{554B2C9F-76C5-4C12-AE6F-1DF841DD1D05}"/>
    <cellStyle name="Comma 5 8 3 2 2" xfId="8911" xr:uid="{B26E523F-BB40-43E0-BA43-BE51078B767D}"/>
    <cellStyle name="Comma 5 8 3 2 2 2" xfId="19423" xr:uid="{05058523-7B77-4DD1-A9FB-F09C504D7138}"/>
    <cellStyle name="Comma 5 8 3 2 2 2 2" xfId="29935" xr:uid="{08E1B3C9-5FD5-402F-93F6-3C94870BF5EE}"/>
    <cellStyle name="Comma 5 8 3 2 3" xfId="15919" xr:uid="{1ECBBB28-8172-445E-BD79-B98C67A87407}"/>
    <cellStyle name="Comma 5 8 3 2 3 2" xfId="26431" xr:uid="{8D0ADC76-A0AD-4248-9715-F80E79A5E0E2}"/>
    <cellStyle name="Comma 5 8 3 3" xfId="12415" xr:uid="{E1B6277E-BA0D-4CEA-A318-39D662DA60ED}"/>
    <cellStyle name="Comma 5 8 3 3 2" xfId="22927" xr:uid="{1EAAA31A-15A9-4A70-9676-B8B4457AFD30}"/>
    <cellStyle name="Comma 5 8 4" xfId="2778" xr:uid="{00000000-0005-0000-0000-0000B5020000}"/>
    <cellStyle name="Comma 5 8 4 2" xfId="6283" xr:uid="{601AACB7-6923-4FA1-8B05-C4E1037DF824}"/>
    <cellStyle name="Comma 5 8 4 2 2" xfId="9787" xr:uid="{EF7ED573-7D13-498D-86CB-691A05C1BB78}"/>
    <cellStyle name="Comma 5 8 4 2 2 2" xfId="20299" xr:uid="{3056D4E8-AB86-44CC-9A75-39D91C20D1A2}"/>
    <cellStyle name="Comma 5 8 4 2 2 2 2" xfId="30811" xr:uid="{AD8CF9BC-FACD-4817-A0D1-8CC56C5C2F95}"/>
    <cellStyle name="Comma 5 8 4 2 3" xfId="16795" xr:uid="{11BDEF50-2B6F-4DC4-ACB5-148DE8253321}"/>
    <cellStyle name="Comma 5 8 4 2 3 2" xfId="27307" xr:uid="{D76F4E9C-047D-41E5-A472-5292AAB894F6}"/>
    <cellStyle name="Comma 5 8 4 3" xfId="13291" xr:uid="{5FD187AB-1A1C-4FA0-8BD6-F6E888A30A59}"/>
    <cellStyle name="Comma 5 8 4 3 2" xfId="23803" xr:uid="{BC8648B8-FFDF-4BB2-9A3C-4F97760D2811}"/>
    <cellStyle name="Comma 5 8 5" xfId="4093" xr:uid="{5ADBC32C-19B3-48B3-A5DC-D9E38AEEA0FD}"/>
    <cellStyle name="Comma 5 8 5 2" xfId="7597" xr:uid="{3D6692C9-434E-410B-BDBE-B15925875971}"/>
    <cellStyle name="Comma 5 8 5 2 2" xfId="18109" xr:uid="{9A1EF72B-BE05-4943-8B06-D928955A0EB1}"/>
    <cellStyle name="Comma 5 8 5 2 2 2" xfId="28621" xr:uid="{9A16AF23-FA56-4F4D-9A2F-4FA43B460178}"/>
    <cellStyle name="Comma 5 8 5 3" xfId="14605" xr:uid="{5568ABF0-4AC9-4504-BCDE-CE5414FE9CA2}"/>
    <cellStyle name="Comma 5 8 5 3 2" xfId="25117" xr:uid="{D7A8771B-E174-43F9-8ADA-30DB1281942C}"/>
    <cellStyle name="Comma 5 8 6" xfId="11101" xr:uid="{22DB1F0A-DC0A-4B58-B9BE-B76189287207}"/>
    <cellStyle name="Comma 5 8 6 2" xfId="21613" xr:uid="{D409CA2F-BDF4-4E7A-9725-0798A8D5492B}"/>
    <cellStyle name="Comma 5 9" xfId="1464" xr:uid="{00000000-0005-0000-0000-000068050000}"/>
    <cellStyle name="Comma 5 9 2" xfId="4969" xr:uid="{CAE0EFB2-C4BD-4F93-84AE-1A8D73A4F552}"/>
    <cellStyle name="Comma 5 9 2 2" xfId="8473" xr:uid="{E601F640-E6DF-45EC-9EBF-989AE87FAE56}"/>
    <cellStyle name="Comma 5 9 2 2 2" xfId="18985" xr:uid="{84798816-6F38-4CCB-9C9E-C9BC6A44BA2C}"/>
    <cellStyle name="Comma 5 9 2 2 2 2" xfId="29497" xr:uid="{EF30EFDE-AFB7-4027-926C-212357D6A264}"/>
    <cellStyle name="Comma 5 9 2 3" xfId="15481" xr:uid="{EEC01FDB-4B51-45AE-8039-B3A19D3CDA61}"/>
    <cellStyle name="Comma 5 9 2 3 2" xfId="25993" xr:uid="{E3BA7FE1-6DE3-4B14-AB39-845E08BE60F9}"/>
    <cellStyle name="Comma 5 9 3" xfId="11977" xr:uid="{FF698C64-9D7D-4070-850B-576973857CEA}"/>
    <cellStyle name="Comma 5 9 3 2" xfId="22489" xr:uid="{AFA004FB-7016-4833-A457-D1D1F6760E3B}"/>
    <cellStyle name="Comma 6" xfId="24" xr:uid="{00000000-0005-0000-0000-000069050000}"/>
    <cellStyle name="Comma 6 10" xfId="3659" xr:uid="{B3F00882-0EF9-4833-B205-5F0E695B3085}"/>
    <cellStyle name="Comma 6 10 2" xfId="7163" xr:uid="{0CA76FB5-BE66-4D2A-8BED-56890FBE7847}"/>
    <cellStyle name="Comma 6 10 2 2" xfId="17675" xr:uid="{FD472091-D2F1-4A82-8C34-CC4F229C54CF}"/>
    <cellStyle name="Comma 6 10 2 2 2" xfId="28187" xr:uid="{992B6609-D11D-4FC6-BC6E-1250B846E7A5}"/>
    <cellStyle name="Comma 6 10 3" xfId="14171" xr:uid="{421F73BA-D8CC-4644-B2C9-F4D685EC4F1E}"/>
    <cellStyle name="Comma 6 10 3 2" xfId="24683" xr:uid="{0AB89813-2DD7-43FD-9DF5-AF249B77B260}"/>
    <cellStyle name="Comma 6 11" xfId="10667" xr:uid="{6C781CDF-4F6B-464C-ADE5-5645B7FE9E9E}"/>
    <cellStyle name="Comma 6 11 2" xfId="21179" xr:uid="{8DF2638D-CE5F-40EA-B8FE-08C98FCDCC95}"/>
    <cellStyle name="Comma 6 2" xfId="25" xr:uid="{00000000-0005-0000-0000-00006A050000}"/>
    <cellStyle name="Comma 6 2 10" xfId="10668" xr:uid="{CDB7BBE1-1E3D-47EC-A62A-AB851493B90F}"/>
    <cellStyle name="Comma 6 2 10 2" xfId="21180" xr:uid="{1BB62E02-F593-47CE-BBF6-EEBC5129A96F}"/>
    <cellStyle name="Comma 6 2 2" xfId="26" xr:uid="{00000000-0005-0000-0000-00006B050000}"/>
    <cellStyle name="Comma 6 2 2 2" xfId="165" xr:uid="{00000000-0005-0000-0000-00006C050000}"/>
    <cellStyle name="Comma 6 2 2 2 2" xfId="258" xr:uid="{00000000-0005-0000-0000-00006D050000}"/>
    <cellStyle name="Comma 6 2 2 2 2 2" xfId="546" xr:uid="{00000000-0005-0000-0000-00006E050000}"/>
    <cellStyle name="Comma 6 2 2 2 2 2 2" xfId="985" xr:uid="{00000000-0005-0000-0000-00006F050000}"/>
    <cellStyle name="Comma 6 2 2 2 2 2 2 2" xfId="1423" xr:uid="{00000000-0005-0000-0000-000070050000}"/>
    <cellStyle name="Comma 6 2 2 2 2 2 2 2 2" xfId="2738" xr:uid="{00000000-0005-0000-0000-000071050000}"/>
    <cellStyle name="Comma 6 2 2 2 2 2 2 2 2 2" xfId="6243" xr:uid="{D1383D60-8FF5-4A57-9EAD-02C69CC5760C}"/>
    <cellStyle name="Comma 6 2 2 2 2 2 2 2 2 2 2" xfId="9747" xr:uid="{30F5B785-31ED-4BFB-A1ED-E29D3B031FC3}"/>
    <cellStyle name="Comma 6 2 2 2 2 2 2 2 2 2 2 2" xfId="20259" xr:uid="{CBE0AD05-677B-4E5B-938C-0032695EFB34}"/>
    <cellStyle name="Comma 6 2 2 2 2 2 2 2 2 2 2 2 2" xfId="30771" xr:uid="{961D9B38-4DE1-47C1-8F76-A05EBAE58ECE}"/>
    <cellStyle name="Comma 6 2 2 2 2 2 2 2 2 2 3" xfId="16755" xr:uid="{3596CA59-0F91-470D-ABC6-A3BACA5B6E2E}"/>
    <cellStyle name="Comma 6 2 2 2 2 2 2 2 2 2 3 2" xfId="27267" xr:uid="{4876E159-4CD0-40CD-9187-3AD9386F1B72}"/>
    <cellStyle name="Comma 6 2 2 2 2 2 2 2 2 3" xfId="13251" xr:uid="{41FAAD09-0278-4B9A-B322-E98D886EC93E}"/>
    <cellStyle name="Comma 6 2 2 2 2 2 2 2 2 3 2" xfId="23763" xr:uid="{678243DC-8B90-4035-854A-241E80512599}"/>
    <cellStyle name="Comma 6 2 2 2 2 2 2 2 3" xfId="3614" xr:uid="{00000000-0005-0000-0000-0000BE020000}"/>
    <cellStyle name="Comma 6 2 2 2 2 2 2 2 3 2" xfId="7119" xr:uid="{324D2250-6912-4580-96D1-E125D71982C8}"/>
    <cellStyle name="Comma 6 2 2 2 2 2 2 2 3 2 2" xfId="10623" xr:uid="{1C6075AE-630A-404C-BACE-E819CE9CA4BA}"/>
    <cellStyle name="Comma 6 2 2 2 2 2 2 2 3 2 2 2" xfId="21135" xr:uid="{56F47D87-E1FD-4E0B-BECD-B5042C9C1663}"/>
    <cellStyle name="Comma 6 2 2 2 2 2 2 2 3 2 2 2 2" xfId="31647" xr:uid="{07031B1E-DB9E-4E40-B11A-495D86591360}"/>
    <cellStyle name="Comma 6 2 2 2 2 2 2 2 3 2 3" xfId="17631" xr:uid="{0894E772-A003-44BC-ADB4-EA14EE48EECE}"/>
    <cellStyle name="Comma 6 2 2 2 2 2 2 2 3 2 3 2" xfId="28143" xr:uid="{74D80C37-96A4-44EA-AB2F-C8ADBE9EDE73}"/>
    <cellStyle name="Comma 6 2 2 2 2 2 2 2 3 3" xfId="14127" xr:uid="{E8EF3385-918C-4A4A-9961-24229E448528}"/>
    <cellStyle name="Comma 6 2 2 2 2 2 2 2 3 3 2" xfId="24639" xr:uid="{76095983-2E6B-444D-9752-C3B96C91EB76}"/>
    <cellStyle name="Comma 6 2 2 2 2 2 2 2 4" xfId="4929" xr:uid="{B7B4C837-033F-4EB8-BA82-40F039BB06EA}"/>
    <cellStyle name="Comma 6 2 2 2 2 2 2 2 4 2" xfId="8433" xr:uid="{9416BD20-0851-439C-A537-6A294FB15467}"/>
    <cellStyle name="Comma 6 2 2 2 2 2 2 2 4 2 2" xfId="18945" xr:uid="{409CC160-C84C-4C99-AF18-965E0B843587}"/>
    <cellStyle name="Comma 6 2 2 2 2 2 2 2 4 2 2 2" xfId="29457" xr:uid="{F52CABDE-F2D1-4EE9-8585-B193F6A08997}"/>
    <cellStyle name="Comma 6 2 2 2 2 2 2 2 4 3" xfId="15441" xr:uid="{CECC169A-FFA9-4776-80B8-6FC90E558348}"/>
    <cellStyle name="Comma 6 2 2 2 2 2 2 2 4 3 2" xfId="25953" xr:uid="{B8D8FF9E-BC7E-4689-96DF-CB540D9C5919}"/>
    <cellStyle name="Comma 6 2 2 2 2 2 2 2 5" xfId="11937" xr:uid="{BF9C4250-47EA-41D9-94AC-258150AA376F}"/>
    <cellStyle name="Comma 6 2 2 2 2 2 2 2 5 2" xfId="22449" xr:uid="{06991FD2-6E1D-4534-BD0A-EF48D52B4710}"/>
    <cellStyle name="Comma 6 2 2 2 2 2 2 3" xfId="2300" xr:uid="{00000000-0005-0000-0000-000072050000}"/>
    <cellStyle name="Comma 6 2 2 2 2 2 2 3 2" xfId="5805" xr:uid="{F6220047-E75A-4666-9335-DF260B5B729B}"/>
    <cellStyle name="Comma 6 2 2 2 2 2 2 3 2 2" xfId="9309" xr:uid="{2A4C6861-3F18-4AFE-93F7-89EE43D7E4FB}"/>
    <cellStyle name="Comma 6 2 2 2 2 2 2 3 2 2 2" xfId="19821" xr:uid="{F5F75480-BFAD-4B91-892C-D252388C9410}"/>
    <cellStyle name="Comma 6 2 2 2 2 2 2 3 2 2 2 2" xfId="30333" xr:uid="{32BDAAFB-7B32-4715-B487-78BABB182882}"/>
    <cellStyle name="Comma 6 2 2 2 2 2 2 3 2 3" xfId="16317" xr:uid="{CFEB70E4-B154-4143-A4D3-3D1AB86189CE}"/>
    <cellStyle name="Comma 6 2 2 2 2 2 2 3 2 3 2" xfId="26829" xr:uid="{4FD748E7-9318-4859-800C-8AF6938C6112}"/>
    <cellStyle name="Comma 6 2 2 2 2 2 2 3 3" xfId="12813" xr:uid="{3A6CDF10-0969-470C-93FC-DD29F9C61087}"/>
    <cellStyle name="Comma 6 2 2 2 2 2 2 3 3 2" xfId="23325" xr:uid="{C25E022B-5878-4140-9041-0747D01D1852}"/>
    <cellStyle name="Comma 6 2 2 2 2 2 2 4" xfId="3176" xr:uid="{00000000-0005-0000-0000-0000BD020000}"/>
    <cellStyle name="Comma 6 2 2 2 2 2 2 4 2" xfId="6681" xr:uid="{E7142FDF-CDB3-4CDC-B1F6-5CDAE791FCEB}"/>
    <cellStyle name="Comma 6 2 2 2 2 2 2 4 2 2" xfId="10185" xr:uid="{7851D28F-8680-4DE5-A8B9-4B42AC0B835A}"/>
    <cellStyle name="Comma 6 2 2 2 2 2 2 4 2 2 2" xfId="20697" xr:uid="{C5737026-C57A-4E72-BD01-CA2A549672AD}"/>
    <cellStyle name="Comma 6 2 2 2 2 2 2 4 2 2 2 2" xfId="31209" xr:uid="{5A1C3053-F4DC-4740-8F3A-3324C932B10E}"/>
    <cellStyle name="Comma 6 2 2 2 2 2 2 4 2 3" xfId="17193" xr:uid="{6D9745FE-C93A-4B35-9797-AFE3B034A525}"/>
    <cellStyle name="Comma 6 2 2 2 2 2 2 4 2 3 2" xfId="27705" xr:uid="{5163DA28-7CEA-4B00-9467-CA8ADC2E465C}"/>
    <cellStyle name="Comma 6 2 2 2 2 2 2 4 3" xfId="13689" xr:uid="{8E791AAA-CE59-4E80-8606-CE561C58AEE8}"/>
    <cellStyle name="Comma 6 2 2 2 2 2 2 4 3 2" xfId="24201" xr:uid="{F6B0149A-3C5A-45CA-A90F-A1351D9947BD}"/>
    <cellStyle name="Comma 6 2 2 2 2 2 2 5" xfId="4491" xr:uid="{473268CF-F87A-42E3-9180-BFC2283D34A0}"/>
    <cellStyle name="Comma 6 2 2 2 2 2 2 5 2" xfId="7995" xr:uid="{0F0F8B68-6A84-429C-B44E-E696091246F5}"/>
    <cellStyle name="Comma 6 2 2 2 2 2 2 5 2 2" xfId="18507" xr:uid="{8C49566B-D23F-4DC4-B7F3-64B485031096}"/>
    <cellStyle name="Comma 6 2 2 2 2 2 2 5 2 2 2" xfId="29019" xr:uid="{3DEDFCE4-E09E-45C7-AA46-6EB2AB841EFC}"/>
    <cellStyle name="Comma 6 2 2 2 2 2 2 5 3" xfId="15003" xr:uid="{7F0623B0-C8A6-4275-806B-D8AEBEC7D22E}"/>
    <cellStyle name="Comma 6 2 2 2 2 2 2 5 3 2" xfId="25515" xr:uid="{F9BE1E0F-1A41-4742-8B66-5FC9072D0B76}"/>
    <cellStyle name="Comma 6 2 2 2 2 2 2 6" xfId="11499" xr:uid="{4B67742E-BD01-4429-844C-716F34C85EF0}"/>
    <cellStyle name="Comma 6 2 2 2 2 2 2 6 2" xfId="22011" xr:uid="{E7E61B05-0FEF-4737-AA52-563679503EFD}"/>
    <cellStyle name="Comma 6 2 2 2 2 2 3" xfId="1862" xr:uid="{00000000-0005-0000-0000-000073050000}"/>
    <cellStyle name="Comma 6 2 2 2 2 2 3 2" xfId="5367" xr:uid="{F724F1E4-0AC6-4181-B1E1-DB68EEB6986D}"/>
    <cellStyle name="Comma 6 2 2 2 2 2 3 2 2" xfId="8871" xr:uid="{910B722B-F222-426E-AB99-686CD1EEB67C}"/>
    <cellStyle name="Comma 6 2 2 2 2 2 3 2 2 2" xfId="19383" xr:uid="{EDF9D5CA-BBD1-423F-A44D-94629A202455}"/>
    <cellStyle name="Comma 6 2 2 2 2 2 3 2 2 2 2" xfId="29895" xr:uid="{08B1ED64-6CE3-4D9F-86C6-12575505CD4F}"/>
    <cellStyle name="Comma 6 2 2 2 2 2 3 2 3" xfId="15879" xr:uid="{C3B4D1D7-08C8-4F40-BEBB-47BB1B142AAF}"/>
    <cellStyle name="Comma 6 2 2 2 2 2 3 2 3 2" xfId="26391" xr:uid="{E0BD04E6-FEC5-4B2D-A0BA-BA26779ADA8F}"/>
    <cellStyle name="Comma 6 2 2 2 2 2 3 3" xfId="12375" xr:uid="{312E3C24-EE59-4120-B757-A0CAB830D528}"/>
    <cellStyle name="Comma 6 2 2 2 2 2 3 3 2" xfId="22887" xr:uid="{AE4BFAA2-DA5F-443F-A457-70F33B8C9579}"/>
    <cellStyle name="Comma 6 2 2 2 2 2 4" xfId="4053" xr:uid="{14FD31E3-BAE7-4A8A-8560-16211F9D8F5F}"/>
    <cellStyle name="Comma 6 2 2 2 2 2 4 2" xfId="7557" xr:uid="{DA92BE30-1AA8-4140-8E27-121F33B7B52E}"/>
    <cellStyle name="Comma 6 2 2 2 2 2 4 2 2" xfId="18069" xr:uid="{FEE40203-DCEA-41A7-AC66-F208A3158D4B}"/>
    <cellStyle name="Comma 6 2 2 2 2 2 4 2 2 2" xfId="28581" xr:uid="{CD6E91AC-D6BC-44D1-BC3E-F7B2A9217279}"/>
    <cellStyle name="Comma 6 2 2 2 2 2 4 3" xfId="14565" xr:uid="{1689187D-2EFD-418C-A2B9-5E04F9316EEA}"/>
    <cellStyle name="Comma 6 2 2 2 2 2 4 3 2" xfId="25077" xr:uid="{E0A620E1-D085-413F-A87F-5559233DEC28}"/>
    <cellStyle name="Comma 6 2 2 2 2 2 5" xfId="11061" xr:uid="{47661D0C-481B-4599-A769-83CCA8D5F1FD}"/>
    <cellStyle name="Comma 6 2 2 2 2 2 5 2" xfId="21573" xr:uid="{44A8B35A-C9F5-41B1-A294-9BD325393F67}"/>
    <cellStyle name="Comma 6 2 2 2 2 3" xfId="402" xr:uid="{00000000-0005-0000-0000-000074050000}"/>
    <cellStyle name="Comma 6 2 2 2 2 3 2" xfId="841" xr:uid="{00000000-0005-0000-0000-000075050000}"/>
    <cellStyle name="Comma 6 2 2 2 2 3 2 2" xfId="1279" xr:uid="{00000000-0005-0000-0000-000076050000}"/>
    <cellStyle name="Comma 6 2 2 2 2 3 2 2 2" xfId="2594" xr:uid="{00000000-0005-0000-0000-000077050000}"/>
    <cellStyle name="Comma 6 2 2 2 2 3 2 2 2 2" xfId="6099" xr:uid="{73F0BE3F-9FB8-4EC3-9B80-14B5E8687D63}"/>
    <cellStyle name="Comma 6 2 2 2 2 3 2 2 2 2 2" xfId="9603" xr:uid="{BCC640DD-F6C4-458C-9E89-7DEB2860908D}"/>
    <cellStyle name="Comma 6 2 2 2 2 3 2 2 2 2 2 2" xfId="20115" xr:uid="{36BDD1D4-B1D8-4CE4-B3AB-681A474C11E7}"/>
    <cellStyle name="Comma 6 2 2 2 2 3 2 2 2 2 2 2 2" xfId="30627" xr:uid="{07AB1969-6A4D-4EE3-9047-30477937F4A4}"/>
    <cellStyle name="Comma 6 2 2 2 2 3 2 2 2 2 3" xfId="16611" xr:uid="{5FA08872-B679-420F-A80F-B38DEB1806A9}"/>
    <cellStyle name="Comma 6 2 2 2 2 3 2 2 2 2 3 2" xfId="27123" xr:uid="{F66ED091-B04D-4300-A78A-486981542DD9}"/>
    <cellStyle name="Comma 6 2 2 2 2 3 2 2 2 3" xfId="13107" xr:uid="{DAE3FB41-7624-4068-8718-CC49A21B8E97}"/>
    <cellStyle name="Comma 6 2 2 2 2 3 2 2 2 3 2" xfId="23619" xr:uid="{EBA8127A-2DC0-4053-B886-C9346BB86DCB}"/>
    <cellStyle name="Comma 6 2 2 2 2 3 2 2 3" xfId="3470" xr:uid="{00000000-0005-0000-0000-0000C1020000}"/>
    <cellStyle name="Comma 6 2 2 2 2 3 2 2 3 2" xfId="6975" xr:uid="{9C04282F-F6A1-4B2E-8E04-CACE4224E520}"/>
    <cellStyle name="Comma 6 2 2 2 2 3 2 2 3 2 2" xfId="10479" xr:uid="{4AF3885B-8A5D-412B-B6C9-4D7FBD7121F9}"/>
    <cellStyle name="Comma 6 2 2 2 2 3 2 2 3 2 2 2" xfId="20991" xr:uid="{18B38223-F05C-46E2-8BCB-D6DAF15DD48A}"/>
    <cellStyle name="Comma 6 2 2 2 2 3 2 2 3 2 2 2 2" xfId="31503" xr:uid="{A9A48952-DA0D-433D-93AD-51AD8DDA0725}"/>
    <cellStyle name="Comma 6 2 2 2 2 3 2 2 3 2 3" xfId="17487" xr:uid="{2D694CFB-B1CA-4C1C-AD2B-DA4C08111EF8}"/>
    <cellStyle name="Comma 6 2 2 2 2 3 2 2 3 2 3 2" xfId="27999" xr:uid="{60B7F8D3-10FE-4284-94B2-9B45BA4A536D}"/>
    <cellStyle name="Comma 6 2 2 2 2 3 2 2 3 3" xfId="13983" xr:uid="{C3894258-16CA-4CEA-B197-4C00AF74737C}"/>
    <cellStyle name="Comma 6 2 2 2 2 3 2 2 3 3 2" xfId="24495" xr:uid="{E6E56FEB-4A53-4EDF-9316-0C0C937AB9BA}"/>
    <cellStyle name="Comma 6 2 2 2 2 3 2 2 4" xfId="4785" xr:uid="{E4002E5F-29C6-4BF9-B154-8246D2FDDE02}"/>
    <cellStyle name="Comma 6 2 2 2 2 3 2 2 4 2" xfId="8289" xr:uid="{89CE8CB2-F0E3-44CB-AB14-EC1F2122D87A}"/>
    <cellStyle name="Comma 6 2 2 2 2 3 2 2 4 2 2" xfId="18801" xr:uid="{118A6F77-92D9-4AFD-9FA1-004017BDA8C9}"/>
    <cellStyle name="Comma 6 2 2 2 2 3 2 2 4 2 2 2" xfId="29313" xr:uid="{4553B605-3409-4C24-9D55-D191715AAC53}"/>
    <cellStyle name="Comma 6 2 2 2 2 3 2 2 4 3" xfId="15297" xr:uid="{01678A69-726A-4157-BF5C-BFF9A5D0B503}"/>
    <cellStyle name="Comma 6 2 2 2 2 3 2 2 4 3 2" xfId="25809" xr:uid="{C3AE29E6-B7EC-41F5-8E3B-3C21B25494CF}"/>
    <cellStyle name="Comma 6 2 2 2 2 3 2 2 5" xfId="11793" xr:uid="{E733946B-E169-4FD4-B919-F0CD394720C4}"/>
    <cellStyle name="Comma 6 2 2 2 2 3 2 2 5 2" xfId="22305" xr:uid="{66651361-3012-481C-8E72-22C669CFE7CD}"/>
    <cellStyle name="Comma 6 2 2 2 2 3 2 3" xfId="2156" xr:uid="{00000000-0005-0000-0000-000078050000}"/>
    <cellStyle name="Comma 6 2 2 2 2 3 2 3 2" xfId="5661" xr:uid="{E778265F-EA41-4CA4-9D68-2018DD51D1AF}"/>
    <cellStyle name="Comma 6 2 2 2 2 3 2 3 2 2" xfId="9165" xr:uid="{646D601A-13A5-4E26-993C-600D7C36D865}"/>
    <cellStyle name="Comma 6 2 2 2 2 3 2 3 2 2 2" xfId="19677" xr:uid="{0230C59A-890F-4566-9934-B0C091EBB0DC}"/>
    <cellStyle name="Comma 6 2 2 2 2 3 2 3 2 2 2 2" xfId="30189" xr:uid="{1FAC11F7-C646-4C21-B8CD-CC0E30AE76B5}"/>
    <cellStyle name="Comma 6 2 2 2 2 3 2 3 2 3" xfId="16173" xr:uid="{00D8A350-996C-4422-A35D-7A4462135EB4}"/>
    <cellStyle name="Comma 6 2 2 2 2 3 2 3 2 3 2" xfId="26685" xr:uid="{B05F2974-D94B-4A88-A0E1-E9BE3AF37AAB}"/>
    <cellStyle name="Comma 6 2 2 2 2 3 2 3 3" xfId="12669" xr:uid="{CABF3E1B-BFDE-4F2D-AE05-AAF222B301A8}"/>
    <cellStyle name="Comma 6 2 2 2 2 3 2 3 3 2" xfId="23181" xr:uid="{6DD2B0ED-D766-4909-83F6-C8297E71CF23}"/>
    <cellStyle name="Comma 6 2 2 2 2 3 2 4" xfId="3032" xr:uid="{00000000-0005-0000-0000-0000C0020000}"/>
    <cellStyle name="Comma 6 2 2 2 2 3 2 4 2" xfId="6537" xr:uid="{6A5D4DD4-9D83-4D97-AA62-4CFBDEF54C65}"/>
    <cellStyle name="Comma 6 2 2 2 2 3 2 4 2 2" xfId="10041" xr:uid="{06ED5369-1777-4BC9-BF9F-3ECA6C07EF79}"/>
    <cellStyle name="Comma 6 2 2 2 2 3 2 4 2 2 2" xfId="20553" xr:uid="{581BDB8F-55C0-41F3-ADE9-E9ED0E401585}"/>
    <cellStyle name="Comma 6 2 2 2 2 3 2 4 2 2 2 2" xfId="31065" xr:uid="{12BC14FB-2C91-4B6A-8552-8CC3CE18FDBE}"/>
    <cellStyle name="Comma 6 2 2 2 2 3 2 4 2 3" xfId="17049" xr:uid="{DF83ABBE-95F2-49BC-B928-7A13B7C13916}"/>
    <cellStyle name="Comma 6 2 2 2 2 3 2 4 2 3 2" xfId="27561" xr:uid="{742E7F42-B1E2-41F4-9B9B-C3016196F30D}"/>
    <cellStyle name="Comma 6 2 2 2 2 3 2 4 3" xfId="13545" xr:uid="{39B5A8F6-0EBC-4BB0-A256-854F933497F2}"/>
    <cellStyle name="Comma 6 2 2 2 2 3 2 4 3 2" xfId="24057" xr:uid="{17934054-0A9D-44E8-BF8B-00572CA14FD0}"/>
    <cellStyle name="Comma 6 2 2 2 2 3 2 5" xfId="4347" xr:uid="{59D81526-B319-496D-856C-6E6B80881D5D}"/>
    <cellStyle name="Comma 6 2 2 2 2 3 2 5 2" xfId="7851" xr:uid="{0E1BE01C-CFA8-4669-AFE7-54D586B6C6C7}"/>
    <cellStyle name="Comma 6 2 2 2 2 3 2 5 2 2" xfId="18363" xr:uid="{1C1426B5-67C6-48E4-AB4D-73CC2C8CDC15}"/>
    <cellStyle name="Comma 6 2 2 2 2 3 2 5 2 2 2" xfId="28875" xr:uid="{78E11FBE-6971-4685-9899-195862EF3D4F}"/>
    <cellStyle name="Comma 6 2 2 2 2 3 2 5 3" xfId="14859" xr:uid="{0C3CD264-701F-42A2-923E-1DB94CA74B1D}"/>
    <cellStyle name="Comma 6 2 2 2 2 3 2 5 3 2" xfId="25371" xr:uid="{1E78549A-17E4-4AFB-9E1A-B60BC7E617BF}"/>
    <cellStyle name="Comma 6 2 2 2 2 3 2 6" xfId="11355" xr:uid="{904AE59B-BDC6-4D61-A06A-5103EF2966C8}"/>
    <cellStyle name="Comma 6 2 2 2 2 3 2 6 2" xfId="21867" xr:uid="{EF4879E8-83C4-4DDE-B985-56EC1E141EF8}"/>
    <cellStyle name="Comma 6 2 2 2 2 3 3" xfId="1718" xr:uid="{00000000-0005-0000-0000-000079050000}"/>
    <cellStyle name="Comma 6 2 2 2 2 3 3 2" xfId="5223" xr:uid="{3B3485E4-B177-4218-97BF-D364090B2D56}"/>
    <cellStyle name="Comma 6 2 2 2 2 3 3 2 2" xfId="8727" xr:uid="{7BFCF587-2703-40CB-BF62-7082A558129A}"/>
    <cellStyle name="Comma 6 2 2 2 2 3 3 2 2 2" xfId="19239" xr:uid="{C12910D3-515A-404A-B84E-DA2128FB4EC4}"/>
    <cellStyle name="Comma 6 2 2 2 2 3 3 2 2 2 2" xfId="29751" xr:uid="{35EDD5BD-3359-442B-82C4-BF077EC4EB57}"/>
    <cellStyle name="Comma 6 2 2 2 2 3 3 2 3" xfId="15735" xr:uid="{FCDC0CE5-2392-4EBD-87D6-BC0AE844E5E5}"/>
    <cellStyle name="Comma 6 2 2 2 2 3 3 2 3 2" xfId="26247" xr:uid="{A68476AA-85B5-403B-9938-FFA10BD67547}"/>
    <cellStyle name="Comma 6 2 2 2 2 3 3 3" xfId="12231" xr:uid="{7A436680-AC97-4749-AFB9-F102410D3D49}"/>
    <cellStyle name="Comma 6 2 2 2 2 3 3 3 2" xfId="22743" xr:uid="{EB85AB30-9193-45D5-B380-383AAE1578D7}"/>
    <cellStyle name="Comma 6 2 2 2 2 3 4" xfId="3909" xr:uid="{89CF0213-E556-4A7B-B274-4DAA090D9E50}"/>
    <cellStyle name="Comma 6 2 2 2 2 3 4 2" xfId="7413" xr:uid="{550BC6DB-BB9B-4F7C-882D-E7674915B8F3}"/>
    <cellStyle name="Comma 6 2 2 2 2 3 4 2 2" xfId="17925" xr:uid="{824B0203-F2A6-4A31-917D-AD20B8F37990}"/>
    <cellStyle name="Comma 6 2 2 2 2 3 4 2 2 2" xfId="28437" xr:uid="{437193F0-940A-4F32-AB23-88569D695AA6}"/>
    <cellStyle name="Comma 6 2 2 2 2 3 4 3" xfId="14421" xr:uid="{4B5192F5-FAA8-4F4A-A5DC-35D29B945140}"/>
    <cellStyle name="Comma 6 2 2 2 2 3 4 3 2" xfId="24933" xr:uid="{9A5511FB-B25B-4D4D-BFC9-18B8B07C0D41}"/>
    <cellStyle name="Comma 6 2 2 2 2 3 5" xfId="10917" xr:uid="{DD3D1EAA-F7A6-48BB-A88A-6F8F76CD0F40}"/>
    <cellStyle name="Comma 6 2 2 2 2 3 5 2" xfId="21429" xr:uid="{A3680739-8D09-4217-B2BE-E7760FC84B63}"/>
    <cellStyle name="Comma 6 2 2 2 2 4" xfId="697" xr:uid="{00000000-0005-0000-0000-00007A050000}"/>
    <cellStyle name="Comma 6 2 2 2 2 4 2" xfId="1135" xr:uid="{00000000-0005-0000-0000-00007B050000}"/>
    <cellStyle name="Comma 6 2 2 2 2 4 2 2" xfId="2450" xr:uid="{00000000-0005-0000-0000-00007C050000}"/>
    <cellStyle name="Comma 6 2 2 2 2 4 2 2 2" xfId="5955" xr:uid="{5C290EDB-4DB8-456A-A921-1193319BB309}"/>
    <cellStyle name="Comma 6 2 2 2 2 4 2 2 2 2" xfId="9459" xr:uid="{F5EE7445-43EB-4348-8394-0565116DF013}"/>
    <cellStyle name="Comma 6 2 2 2 2 4 2 2 2 2 2" xfId="19971" xr:uid="{E54707FC-D4BF-444A-8630-E8EC731A075F}"/>
    <cellStyle name="Comma 6 2 2 2 2 4 2 2 2 2 2 2" xfId="30483" xr:uid="{86F43C8B-6988-49BB-A94D-D073A46467E1}"/>
    <cellStyle name="Comma 6 2 2 2 2 4 2 2 2 3" xfId="16467" xr:uid="{75F068C4-782E-45F6-926B-E895BFCA8C43}"/>
    <cellStyle name="Comma 6 2 2 2 2 4 2 2 2 3 2" xfId="26979" xr:uid="{925F2589-3933-40A6-9FDA-BD350BA8B246}"/>
    <cellStyle name="Comma 6 2 2 2 2 4 2 2 3" xfId="12963" xr:uid="{1DDCFD8D-E479-4195-8847-FC07F36FAFC7}"/>
    <cellStyle name="Comma 6 2 2 2 2 4 2 2 3 2" xfId="23475" xr:uid="{4B974F0D-A952-4BE5-A9ED-CC09EE6544B6}"/>
    <cellStyle name="Comma 6 2 2 2 2 4 2 3" xfId="3326" xr:uid="{00000000-0005-0000-0000-0000C3020000}"/>
    <cellStyle name="Comma 6 2 2 2 2 4 2 3 2" xfId="6831" xr:uid="{86BE74D4-5AB6-45F7-8AE0-262047E8A533}"/>
    <cellStyle name="Comma 6 2 2 2 2 4 2 3 2 2" xfId="10335" xr:uid="{4B6C85BC-8884-4194-839C-8BACDB4903A9}"/>
    <cellStyle name="Comma 6 2 2 2 2 4 2 3 2 2 2" xfId="20847" xr:uid="{6E422F04-6C11-41AF-B7A0-2342BCC96ED0}"/>
    <cellStyle name="Comma 6 2 2 2 2 4 2 3 2 2 2 2" xfId="31359" xr:uid="{828E16F3-9BD7-48B0-88A0-A57C665983B4}"/>
    <cellStyle name="Comma 6 2 2 2 2 4 2 3 2 3" xfId="17343" xr:uid="{B584C3BA-5158-427E-BD20-7701D890670D}"/>
    <cellStyle name="Comma 6 2 2 2 2 4 2 3 2 3 2" xfId="27855" xr:uid="{42428AD6-83FD-4480-937F-489CF838B676}"/>
    <cellStyle name="Comma 6 2 2 2 2 4 2 3 3" xfId="13839" xr:uid="{59E9947C-0DA6-4E34-A1ED-BB44840F78A0}"/>
    <cellStyle name="Comma 6 2 2 2 2 4 2 3 3 2" xfId="24351" xr:uid="{07E57F4F-9DAC-4084-9BE9-2A6FF99C449C}"/>
    <cellStyle name="Comma 6 2 2 2 2 4 2 4" xfId="4641" xr:uid="{6C4798C6-5915-4F62-8453-60D9227E7804}"/>
    <cellStyle name="Comma 6 2 2 2 2 4 2 4 2" xfId="8145" xr:uid="{0A126B87-68E6-4737-A6E5-AD4F10CC4136}"/>
    <cellStyle name="Comma 6 2 2 2 2 4 2 4 2 2" xfId="18657" xr:uid="{DE67BD55-B290-4B0F-BE86-94948861C72A}"/>
    <cellStyle name="Comma 6 2 2 2 2 4 2 4 2 2 2" xfId="29169" xr:uid="{36B8F018-E13F-474C-A80E-8FA0A9AF51BB}"/>
    <cellStyle name="Comma 6 2 2 2 2 4 2 4 3" xfId="15153" xr:uid="{CD03B68E-0061-4CB2-879F-AC0A5EB67DEC}"/>
    <cellStyle name="Comma 6 2 2 2 2 4 2 4 3 2" xfId="25665" xr:uid="{7FFF7CF6-FEF8-4E77-8550-F05A71D3C1F4}"/>
    <cellStyle name="Comma 6 2 2 2 2 4 2 5" xfId="11649" xr:uid="{7A87BEC3-53B3-40D9-9037-F46AA158BA5F}"/>
    <cellStyle name="Comma 6 2 2 2 2 4 2 5 2" xfId="22161" xr:uid="{6A82E4F6-F75C-4820-A415-997A877E8808}"/>
    <cellStyle name="Comma 6 2 2 2 2 4 3" xfId="2012" xr:uid="{00000000-0005-0000-0000-00007D050000}"/>
    <cellStyle name="Comma 6 2 2 2 2 4 3 2" xfId="5517" xr:uid="{34F681DA-9040-4867-932C-17F4D01CA34B}"/>
    <cellStyle name="Comma 6 2 2 2 2 4 3 2 2" xfId="9021" xr:uid="{027D7C13-7BAE-4492-84A9-ABF3C9F9E502}"/>
    <cellStyle name="Comma 6 2 2 2 2 4 3 2 2 2" xfId="19533" xr:uid="{DA1D82F0-B61D-496A-9E7F-6D724299535D}"/>
    <cellStyle name="Comma 6 2 2 2 2 4 3 2 2 2 2" xfId="30045" xr:uid="{90799F56-3B15-4349-AE38-EC494CB151DC}"/>
    <cellStyle name="Comma 6 2 2 2 2 4 3 2 3" xfId="16029" xr:uid="{C4A49750-E700-4D68-B2AF-5062A3FAD0DC}"/>
    <cellStyle name="Comma 6 2 2 2 2 4 3 2 3 2" xfId="26541" xr:uid="{FA5A1434-02E0-4694-A319-C5010CEF14B7}"/>
    <cellStyle name="Comma 6 2 2 2 2 4 3 3" xfId="12525" xr:uid="{1ED13DBE-17C0-4496-828B-226E2A354267}"/>
    <cellStyle name="Comma 6 2 2 2 2 4 3 3 2" xfId="23037" xr:uid="{F8F7448D-C36B-4A4C-AC03-19D50019F807}"/>
    <cellStyle name="Comma 6 2 2 2 2 4 4" xfId="2888" xr:uid="{00000000-0005-0000-0000-0000C2020000}"/>
    <cellStyle name="Comma 6 2 2 2 2 4 4 2" xfId="6393" xr:uid="{6AAD3FA4-994B-4DF2-8436-9CA530C1668B}"/>
    <cellStyle name="Comma 6 2 2 2 2 4 4 2 2" xfId="9897" xr:uid="{4FCDE0D1-1372-4911-B528-99A3E5388920}"/>
    <cellStyle name="Comma 6 2 2 2 2 4 4 2 2 2" xfId="20409" xr:uid="{D28C0626-F76B-4AA6-B6B9-825EC598ABD3}"/>
    <cellStyle name="Comma 6 2 2 2 2 4 4 2 2 2 2" xfId="30921" xr:uid="{959739A7-10A4-481C-9B84-E3A548214E16}"/>
    <cellStyle name="Comma 6 2 2 2 2 4 4 2 3" xfId="16905" xr:uid="{7A30E714-903F-42C4-8B53-79F27C3F9E56}"/>
    <cellStyle name="Comma 6 2 2 2 2 4 4 2 3 2" xfId="27417" xr:uid="{D7B190BB-02B4-4471-91B3-A42FCCE11355}"/>
    <cellStyle name="Comma 6 2 2 2 2 4 4 3" xfId="13401" xr:uid="{B97F8BE2-5CD9-46F3-B683-981DC8DB16CF}"/>
    <cellStyle name="Comma 6 2 2 2 2 4 4 3 2" xfId="23913" xr:uid="{49ED0B9D-84AE-4F80-A879-F8DC9DF31E34}"/>
    <cellStyle name="Comma 6 2 2 2 2 4 5" xfId="4203" xr:uid="{7A3B8946-4FF4-46FA-8F5F-909EC6CC1BDD}"/>
    <cellStyle name="Comma 6 2 2 2 2 4 5 2" xfId="7707" xr:uid="{D8D32F6B-8772-4956-88A5-4CEBDD29B386}"/>
    <cellStyle name="Comma 6 2 2 2 2 4 5 2 2" xfId="18219" xr:uid="{5C3C88BC-18A9-4D7A-96F5-57AC495CD14A}"/>
    <cellStyle name="Comma 6 2 2 2 2 4 5 2 2 2" xfId="28731" xr:uid="{1DEFB482-8B6E-429C-843C-940099D861FE}"/>
    <cellStyle name="Comma 6 2 2 2 2 4 5 3" xfId="14715" xr:uid="{D57CFDE4-48D7-4636-9A9D-44FD5DAE793A}"/>
    <cellStyle name="Comma 6 2 2 2 2 4 5 3 2" xfId="25227" xr:uid="{7A09A956-3FFC-486F-B485-5ADB275A83F7}"/>
    <cellStyle name="Comma 6 2 2 2 2 4 6" xfId="11211" xr:uid="{4D097379-25FD-438A-8161-FDAA5B477953}"/>
    <cellStyle name="Comma 6 2 2 2 2 4 6 2" xfId="21723" xr:uid="{9B6FE43B-E780-4B98-BF1F-E58481D80365}"/>
    <cellStyle name="Comma 6 2 2 2 2 5" xfId="1574" xr:uid="{00000000-0005-0000-0000-00007E050000}"/>
    <cellStyle name="Comma 6 2 2 2 2 5 2" xfId="5079" xr:uid="{DBDBCAC5-5A71-48AE-9AB2-955806BF1253}"/>
    <cellStyle name="Comma 6 2 2 2 2 5 2 2" xfId="8583" xr:uid="{19848EF4-CE70-418A-B300-F8E2B1BD0834}"/>
    <cellStyle name="Comma 6 2 2 2 2 5 2 2 2" xfId="19095" xr:uid="{3D9A0B10-F39C-456A-A7DF-BD83DB2F48C7}"/>
    <cellStyle name="Comma 6 2 2 2 2 5 2 2 2 2" xfId="29607" xr:uid="{73ED8FD3-E039-4461-BF51-A91AACE1FCC3}"/>
    <cellStyle name="Comma 6 2 2 2 2 5 2 3" xfId="15591" xr:uid="{6C83230C-A459-4AB5-8159-FE2F0C0076F8}"/>
    <cellStyle name="Comma 6 2 2 2 2 5 2 3 2" xfId="26103" xr:uid="{71111CBB-C0F6-427F-8BDA-587713792ECA}"/>
    <cellStyle name="Comma 6 2 2 2 2 5 3" xfId="12087" xr:uid="{D6AB08BF-2B24-4AA0-AFBA-F1642CC3D0A7}"/>
    <cellStyle name="Comma 6 2 2 2 2 5 3 2" xfId="22599" xr:uid="{CEB0ECCB-D09D-4311-8885-4BA5DE72793D}"/>
    <cellStyle name="Comma 6 2 2 2 2 6" xfId="3765" xr:uid="{B01D0E7C-FC9C-4546-8123-9309D992326A}"/>
    <cellStyle name="Comma 6 2 2 2 2 6 2" xfId="7269" xr:uid="{95B90960-8799-4F5B-B095-34DE02CCBD5E}"/>
    <cellStyle name="Comma 6 2 2 2 2 6 2 2" xfId="17781" xr:uid="{5C1DAF10-EC25-49AB-A580-1BE5774A20EA}"/>
    <cellStyle name="Comma 6 2 2 2 2 6 2 2 2" xfId="28293" xr:uid="{C95246F8-3AA1-43DB-9A31-0EB9D2596BED}"/>
    <cellStyle name="Comma 6 2 2 2 2 6 3" xfId="14277" xr:uid="{83219FE9-EF28-4C53-AD30-B458A1CEAE9D}"/>
    <cellStyle name="Comma 6 2 2 2 2 6 3 2" xfId="24789" xr:uid="{9BDECF6F-AE41-4CBE-89B2-682B89B2AADB}"/>
    <cellStyle name="Comma 6 2 2 2 2 7" xfId="10773" xr:uid="{2DC48F9B-9676-4B1B-97FA-2FE9A2CE4A78}"/>
    <cellStyle name="Comma 6 2 2 2 2 7 2" xfId="21285" xr:uid="{99B9DFF8-A21B-458F-A9FC-E811E90645A1}"/>
    <cellStyle name="Comma 6 2 2 2 3" xfId="474" xr:uid="{00000000-0005-0000-0000-00007F050000}"/>
    <cellStyle name="Comma 6 2 2 2 3 2" xfId="913" xr:uid="{00000000-0005-0000-0000-000080050000}"/>
    <cellStyle name="Comma 6 2 2 2 3 2 2" xfId="1351" xr:uid="{00000000-0005-0000-0000-000081050000}"/>
    <cellStyle name="Comma 6 2 2 2 3 2 2 2" xfId="2666" xr:uid="{00000000-0005-0000-0000-000082050000}"/>
    <cellStyle name="Comma 6 2 2 2 3 2 2 2 2" xfId="6171" xr:uid="{6F7796A0-4783-4A1C-A3AD-C16ACE6CCBC7}"/>
    <cellStyle name="Comma 6 2 2 2 3 2 2 2 2 2" xfId="9675" xr:uid="{D39F9CAE-208A-4B03-B578-92D3F30153E8}"/>
    <cellStyle name="Comma 6 2 2 2 3 2 2 2 2 2 2" xfId="20187" xr:uid="{F1F43D19-93A9-4DE1-8054-F39BF79BBD83}"/>
    <cellStyle name="Comma 6 2 2 2 3 2 2 2 2 2 2 2" xfId="30699" xr:uid="{15A7D376-40A7-4B76-85CF-8B5AD5150097}"/>
    <cellStyle name="Comma 6 2 2 2 3 2 2 2 2 3" xfId="16683" xr:uid="{7DEC1505-014B-4100-B2D7-A332158DA161}"/>
    <cellStyle name="Comma 6 2 2 2 3 2 2 2 2 3 2" xfId="27195" xr:uid="{9A812A02-DD21-4D48-AE30-344B79658608}"/>
    <cellStyle name="Comma 6 2 2 2 3 2 2 2 3" xfId="13179" xr:uid="{30D2D0D6-EABD-4271-BBBE-65DA18637D51}"/>
    <cellStyle name="Comma 6 2 2 2 3 2 2 2 3 2" xfId="23691" xr:uid="{1E905A3B-2241-4C5D-9FB9-9DF61F93BDCF}"/>
    <cellStyle name="Comma 6 2 2 2 3 2 2 3" xfId="3542" xr:uid="{00000000-0005-0000-0000-0000C6020000}"/>
    <cellStyle name="Comma 6 2 2 2 3 2 2 3 2" xfId="7047" xr:uid="{8D020507-25E9-4707-A933-540B429DA726}"/>
    <cellStyle name="Comma 6 2 2 2 3 2 2 3 2 2" xfId="10551" xr:uid="{09974D9C-B9FE-4F4D-AFFA-45C0226408D4}"/>
    <cellStyle name="Comma 6 2 2 2 3 2 2 3 2 2 2" xfId="21063" xr:uid="{9117D7AE-34FA-45BF-8450-FE9C9BCA8B72}"/>
    <cellStyle name="Comma 6 2 2 2 3 2 2 3 2 2 2 2" xfId="31575" xr:uid="{9AC28711-027A-4ABD-A44D-A45B0E60EDEC}"/>
    <cellStyle name="Comma 6 2 2 2 3 2 2 3 2 3" xfId="17559" xr:uid="{4DE666F8-551D-4957-8FA9-7C7F1DB0F3AC}"/>
    <cellStyle name="Comma 6 2 2 2 3 2 2 3 2 3 2" xfId="28071" xr:uid="{24CC2AA7-BF9C-4DAF-8944-732B28B25B7E}"/>
    <cellStyle name="Comma 6 2 2 2 3 2 2 3 3" xfId="14055" xr:uid="{DFAA6968-8501-4788-A029-11F5967684FB}"/>
    <cellStyle name="Comma 6 2 2 2 3 2 2 3 3 2" xfId="24567" xr:uid="{81D1C56C-7BC6-4E37-876C-C038E1404B55}"/>
    <cellStyle name="Comma 6 2 2 2 3 2 2 4" xfId="4857" xr:uid="{618A6123-63A3-4922-8276-47913005E03C}"/>
    <cellStyle name="Comma 6 2 2 2 3 2 2 4 2" xfId="8361" xr:uid="{75FAF230-0DFF-4859-8CDA-A3153A685EF4}"/>
    <cellStyle name="Comma 6 2 2 2 3 2 2 4 2 2" xfId="18873" xr:uid="{5F185034-6005-4EF1-A16D-0FE8E5D5B5D8}"/>
    <cellStyle name="Comma 6 2 2 2 3 2 2 4 2 2 2" xfId="29385" xr:uid="{3F9A370F-334F-4762-BF46-1D0BD88E4367}"/>
    <cellStyle name="Comma 6 2 2 2 3 2 2 4 3" xfId="15369" xr:uid="{07027EB6-2D92-4C14-8A13-F955EA78CCD5}"/>
    <cellStyle name="Comma 6 2 2 2 3 2 2 4 3 2" xfId="25881" xr:uid="{CDC6C3AC-DC86-4712-BD0A-0FC8C60CF94C}"/>
    <cellStyle name="Comma 6 2 2 2 3 2 2 5" xfId="11865" xr:uid="{1BB58CF5-CB5E-4BDF-B627-CA11E093166A}"/>
    <cellStyle name="Comma 6 2 2 2 3 2 2 5 2" xfId="22377" xr:uid="{2CD00D47-8027-42FE-9DDB-F6FB143319E4}"/>
    <cellStyle name="Comma 6 2 2 2 3 2 3" xfId="2228" xr:uid="{00000000-0005-0000-0000-000083050000}"/>
    <cellStyle name="Comma 6 2 2 2 3 2 3 2" xfId="5733" xr:uid="{F86D9321-FBC6-472D-997C-CDBC25A65EBA}"/>
    <cellStyle name="Comma 6 2 2 2 3 2 3 2 2" xfId="9237" xr:uid="{82368591-9C9E-4489-BFCA-08DF3314D105}"/>
    <cellStyle name="Comma 6 2 2 2 3 2 3 2 2 2" xfId="19749" xr:uid="{46602293-ED7B-4BF0-884F-ECBC7DC5EDA9}"/>
    <cellStyle name="Comma 6 2 2 2 3 2 3 2 2 2 2" xfId="30261" xr:uid="{BFF271CF-5C9F-4F8D-AE6F-83897F2B3AB1}"/>
    <cellStyle name="Comma 6 2 2 2 3 2 3 2 3" xfId="16245" xr:uid="{5393D0D9-A7E0-4352-A115-395C6BB96B9F}"/>
    <cellStyle name="Comma 6 2 2 2 3 2 3 2 3 2" xfId="26757" xr:uid="{AFAE4ED2-2A5B-44B2-8654-6FDEA8165163}"/>
    <cellStyle name="Comma 6 2 2 2 3 2 3 3" xfId="12741" xr:uid="{81DC4CE3-7A2E-4624-90D7-E4D2B32BDA99}"/>
    <cellStyle name="Comma 6 2 2 2 3 2 3 3 2" xfId="23253" xr:uid="{C767ED90-31BA-4883-A52E-E525A781C67A}"/>
    <cellStyle name="Comma 6 2 2 2 3 2 4" xfId="3104" xr:uid="{00000000-0005-0000-0000-0000C5020000}"/>
    <cellStyle name="Comma 6 2 2 2 3 2 4 2" xfId="6609" xr:uid="{E287BA6E-36B6-40BC-9F4D-008765376E87}"/>
    <cellStyle name="Comma 6 2 2 2 3 2 4 2 2" xfId="10113" xr:uid="{2516A948-B1A0-4454-A5EE-FAD35C2B442D}"/>
    <cellStyle name="Comma 6 2 2 2 3 2 4 2 2 2" xfId="20625" xr:uid="{29FAD241-CCAD-4C6E-8D82-EB0C83E98C9F}"/>
    <cellStyle name="Comma 6 2 2 2 3 2 4 2 2 2 2" xfId="31137" xr:uid="{6B8D847B-753B-48F8-8D93-8514A9A1CE7A}"/>
    <cellStyle name="Comma 6 2 2 2 3 2 4 2 3" xfId="17121" xr:uid="{E6355F4D-A537-401B-BB9E-BC866932F854}"/>
    <cellStyle name="Comma 6 2 2 2 3 2 4 2 3 2" xfId="27633" xr:uid="{E532EADA-77D1-4CEC-AF97-3C641711D5BF}"/>
    <cellStyle name="Comma 6 2 2 2 3 2 4 3" xfId="13617" xr:uid="{0A476B99-FBB5-45F1-8426-9513DD547C9B}"/>
    <cellStyle name="Comma 6 2 2 2 3 2 4 3 2" xfId="24129" xr:uid="{E50CB97A-D2D6-402D-8EF0-38B8B995100C}"/>
    <cellStyle name="Comma 6 2 2 2 3 2 5" xfId="4419" xr:uid="{5C84C12F-3625-43C0-8FB5-D1CA2502D34F}"/>
    <cellStyle name="Comma 6 2 2 2 3 2 5 2" xfId="7923" xr:uid="{B85E05B1-F537-43DE-BAD8-224C4F6106A7}"/>
    <cellStyle name="Comma 6 2 2 2 3 2 5 2 2" xfId="18435" xr:uid="{FF80654C-89F6-494F-AC86-50A199628FFC}"/>
    <cellStyle name="Comma 6 2 2 2 3 2 5 2 2 2" xfId="28947" xr:uid="{7024EDDA-4463-4FA3-8AC1-76724C490B34}"/>
    <cellStyle name="Comma 6 2 2 2 3 2 5 3" xfId="14931" xr:uid="{48F1710D-491A-49DB-AB98-F8FCE20E6476}"/>
    <cellStyle name="Comma 6 2 2 2 3 2 5 3 2" xfId="25443" xr:uid="{BF61F8D7-EC9B-4A5B-8692-2EE9226FEF50}"/>
    <cellStyle name="Comma 6 2 2 2 3 2 6" xfId="11427" xr:uid="{041EB6AC-29F1-47A4-B5ED-58F1555BD9D6}"/>
    <cellStyle name="Comma 6 2 2 2 3 2 6 2" xfId="21939" xr:uid="{D2981480-1F4B-43A0-BA67-30B571537BA1}"/>
    <cellStyle name="Comma 6 2 2 2 3 3" xfId="1790" xr:uid="{00000000-0005-0000-0000-000084050000}"/>
    <cellStyle name="Comma 6 2 2 2 3 3 2" xfId="5295" xr:uid="{E4FBCB06-36BF-4AE3-8636-41D385A504BA}"/>
    <cellStyle name="Comma 6 2 2 2 3 3 2 2" xfId="8799" xr:uid="{68307763-1DD0-45BA-ABC0-C4D430FBAC9C}"/>
    <cellStyle name="Comma 6 2 2 2 3 3 2 2 2" xfId="19311" xr:uid="{73D5E52A-542C-410B-A20B-02CF2B2E37E9}"/>
    <cellStyle name="Comma 6 2 2 2 3 3 2 2 2 2" xfId="29823" xr:uid="{24E2712C-E078-428F-BC71-41D5958A882A}"/>
    <cellStyle name="Comma 6 2 2 2 3 3 2 3" xfId="15807" xr:uid="{F6832F71-43EC-4A61-A3DE-30A363507B72}"/>
    <cellStyle name="Comma 6 2 2 2 3 3 2 3 2" xfId="26319" xr:uid="{B4851376-BFE2-486D-97E6-53CE4F052573}"/>
    <cellStyle name="Comma 6 2 2 2 3 3 3" xfId="12303" xr:uid="{CABB9342-69B7-4E38-AABB-B16223915BD3}"/>
    <cellStyle name="Comma 6 2 2 2 3 3 3 2" xfId="22815" xr:uid="{02174BE6-AFA8-4C7D-A6B0-C93BA4375D50}"/>
    <cellStyle name="Comma 6 2 2 2 3 4" xfId="3981" xr:uid="{D82F5E93-5689-44A5-BE61-9BDB524F8F4C}"/>
    <cellStyle name="Comma 6 2 2 2 3 4 2" xfId="7485" xr:uid="{EFAD94E8-B549-4206-8EA5-918E446FE827}"/>
    <cellStyle name="Comma 6 2 2 2 3 4 2 2" xfId="17997" xr:uid="{EECD5228-901C-4C18-9AB0-3F8977B276C9}"/>
    <cellStyle name="Comma 6 2 2 2 3 4 2 2 2" xfId="28509" xr:uid="{7764A8D6-76F1-4A84-9CF9-889651FF8420}"/>
    <cellStyle name="Comma 6 2 2 2 3 4 3" xfId="14493" xr:uid="{CAA37774-45E9-47F7-9D3E-0EFCE167436C}"/>
    <cellStyle name="Comma 6 2 2 2 3 4 3 2" xfId="25005" xr:uid="{7E743E16-BF57-4AB6-B0A0-560D2CAC7C6E}"/>
    <cellStyle name="Comma 6 2 2 2 3 5" xfId="10989" xr:uid="{CFF2296E-622F-4420-9A31-7D9346F83089}"/>
    <cellStyle name="Comma 6 2 2 2 3 5 2" xfId="21501" xr:uid="{AAD563C2-19E0-4F10-A025-13FF2E6E1224}"/>
    <cellStyle name="Comma 6 2 2 2 4" xfId="330" xr:uid="{00000000-0005-0000-0000-000085050000}"/>
    <cellStyle name="Comma 6 2 2 2 4 2" xfId="769" xr:uid="{00000000-0005-0000-0000-000086050000}"/>
    <cellStyle name="Comma 6 2 2 2 4 2 2" xfId="1207" xr:uid="{00000000-0005-0000-0000-000087050000}"/>
    <cellStyle name="Comma 6 2 2 2 4 2 2 2" xfId="2522" xr:uid="{00000000-0005-0000-0000-000088050000}"/>
    <cellStyle name="Comma 6 2 2 2 4 2 2 2 2" xfId="6027" xr:uid="{C81C303D-B033-4C5C-BADB-1946DD59F4D6}"/>
    <cellStyle name="Comma 6 2 2 2 4 2 2 2 2 2" xfId="9531" xr:uid="{557B9EEA-CC45-4536-BE40-F88DA1BA9A61}"/>
    <cellStyle name="Comma 6 2 2 2 4 2 2 2 2 2 2" xfId="20043" xr:uid="{38D0BBC3-5553-4090-8543-5AB18F50E174}"/>
    <cellStyle name="Comma 6 2 2 2 4 2 2 2 2 2 2 2" xfId="30555" xr:uid="{49B6CE20-591D-4906-B8D7-160E4A8AFDAF}"/>
    <cellStyle name="Comma 6 2 2 2 4 2 2 2 2 3" xfId="16539" xr:uid="{A2BC7BF9-E8AC-4DC5-8652-C20C4C34BB71}"/>
    <cellStyle name="Comma 6 2 2 2 4 2 2 2 2 3 2" xfId="27051" xr:uid="{0BDDB271-DDEC-4FD3-91CF-095FCE262CBB}"/>
    <cellStyle name="Comma 6 2 2 2 4 2 2 2 3" xfId="13035" xr:uid="{E5E13E28-DE38-4FA1-9877-DE23061F70AB}"/>
    <cellStyle name="Comma 6 2 2 2 4 2 2 2 3 2" xfId="23547" xr:uid="{F6A32A9C-E10D-4870-8B0E-1D68331FE67F}"/>
    <cellStyle name="Comma 6 2 2 2 4 2 2 3" xfId="3398" xr:uid="{00000000-0005-0000-0000-0000C9020000}"/>
    <cellStyle name="Comma 6 2 2 2 4 2 2 3 2" xfId="6903" xr:uid="{7E5435D9-AF52-414B-9CAF-584EE36C65EC}"/>
    <cellStyle name="Comma 6 2 2 2 4 2 2 3 2 2" xfId="10407" xr:uid="{3FB55CF3-C7B8-46D6-B266-D1D9EAB7C585}"/>
    <cellStyle name="Comma 6 2 2 2 4 2 2 3 2 2 2" xfId="20919" xr:uid="{AF1203C5-ED6A-4AFB-8322-7D8A1DA911BA}"/>
    <cellStyle name="Comma 6 2 2 2 4 2 2 3 2 2 2 2" xfId="31431" xr:uid="{F04EBB58-A170-4CCE-8DD3-505E90FD2D90}"/>
    <cellStyle name="Comma 6 2 2 2 4 2 2 3 2 3" xfId="17415" xr:uid="{D09ABCDD-4674-483E-84D7-30BC9E4A9A8E}"/>
    <cellStyle name="Comma 6 2 2 2 4 2 2 3 2 3 2" xfId="27927" xr:uid="{F66BAFC2-7BF8-4FFB-B8CD-29C7D93BD628}"/>
    <cellStyle name="Comma 6 2 2 2 4 2 2 3 3" xfId="13911" xr:uid="{4440E6EC-E341-4283-AB48-C79EE232EA3F}"/>
    <cellStyle name="Comma 6 2 2 2 4 2 2 3 3 2" xfId="24423" xr:uid="{ABAC0203-4B77-42E3-AF49-4D203A773DCA}"/>
    <cellStyle name="Comma 6 2 2 2 4 2 2 4" xfId="4713" xr:uid="{DC4435FE-2C47-4151-9B26-F72617D6AB59}"/>
    <cellStyle name="Comma 6 2 2 2 4 2 2 4 2" xfId="8217" xr:uid="{794C915E-D191-4B8C-83EA-BD644FF0F541}"/>
    <cellStyle name="Comma 6 2 2 2 4 2 2 4 2 2" xfId="18729" xr:uid="{2C26E1EB-BDA5-4E5F-A32B-B60E11895E71}"/>
    <cellStyle name="Comma 6 2 2 2 4 2 2 4 2 2 2" xfId="29241" xr:uid="{41AD8834-F6D5-438B-B2D2-400961785F52}"/>
    <cellStyle name="Comma 6 2 2 2 4 2 2 4 3" xfId="15225" xr:uid="{6A63363F-34CF-4C08-9B95-DC5608432B30}"/>
    <cellStyle name="Comma 6 2 2 2 4 2 2 4 3 2" xfId="25737" xr:uid="{5D12483E-32D6-4FE7-8716-848B81B970FC}"/>
    <cellStyle name="Comma 6 2 2 2 4 2 2 5" xfId="11721" xr:uid="{49C39A2E-B7D7-4675-A5A2-3118DF9C177B}"/>
    <cellStyle name="Comma 6 2 2 2 4 2 2 5 2" xfId="22233" xr:uid="{B0B679DF-8804-41FD-ADBB-733CCFC8754A}"/>
    <cellStyle name="Comma 6 2 2 2 4 2 3" xfId="2084" xr:uid="{00000000-0005-0000-0000-000089050000}"/>
    <cellStyle name="Comma 6 2 2 2 4 2 3 2" xfId="5589" xr:uid="{23CE6DFF-24B9-4EEB-8996-7309031F929E}"/>
    <cellStyle name="Comma 6 2 2 2 4 2 3 2 2" xfId="9093" xr:uid="{18235B5A-1D01-40E3-A18E-29767408516D}"/>
    <cellStyle name="Comma 6 2 2 2 4 2 3 2 2 2" xfId="19605" xr:uid="{593090D2-2E33-4033-A8FD-E35A5EE41BB1}"/>
    <cellStyle name="Comma 6 2 2 2 4 2 3 2 2 2 2" xfId="30117" xr:uid="{69B21A5D-36AB-4AA6-918E-0A5E470DE4F9}"/>
    <cellStyle name="Comma 6 2 2 2 4 2 3 2 3" xfId="16101" xr:uid="{CBD6E1C0-07B4-47FD-87A8-BD9560F021BB}"/>
    <cellStyle name="Comma 6 2 2 2 4 2 3 2 3 2" xfId="26613" xr:uid="{643515CE-DE66-4536-92A9-D7CE3D14F9E7}"/>
    <cellStyle name="Comma 6 2 2 2 4 2 3 3" xfId="12597" xr:uid="{129B4023-42B9-4EB5-B473-4C4E5C38B6C3}"/>
    <cellStyle name="Comma 6 2 2 2 4 2 3 3 2" xfId="23109" xr:uid="{1D369A1F-7F76-4D34-ADC0-8B4C97EAF2A9}"/>
    <cellStyle name="Comma 6 2 2 2 4 2 4" xfId="2960" xr:uid="{00000000-0005-0000-0000-0000C8020000}"/>
    <cellStyle name="Comma 6 2 2 2 4 2 4 2" xfId="6465" xr:uid="{301EC67D-E7DF-4359-816D-819A78FF1E65}"/>
    <cellStyle name="Comma 6 2 2 2 4 2 4 2 2" xfId="9969" xr:uid="{7C2BC1A6-B6AC-4AEC-967F-F6B13B2038AC}"/>
    <cellStyle name="Comma 6 2 2 2 4 2 4 2 2 2" xfId="20481" xr:uid="{F21155D2-5A57-42D3-82EF-AB4F71433913}"/>
    <cellStyle name="Comma 6 2 2 2 4 2 4 2 2 2 2" xfId="30993" xr:uid="{194ABA18-A600-4F99-AE33-88967B483F36}"/>
    <cellStyle name="Comma 6 2 2 2 4 2 4 2 3" xfId="16977" xr:uid="{6EFDCFB3-6381-41AF-B739-F44FCABCE3C7}"/>
    <cellStyle name="Comma 6 2 2 2 4 2 4 2 3 2" xfId="27489" xr:uid="{A698B695-20DF-4F9C-8E78-AC3A93B462E1}"/>
    <cellStyle name="Comma 6 2 2 2 4 2 4 3" xfId="13473" xr:uid="{AA3AEBE7-6009-43F5-BFBD-7C95796F0DDB}"/>
    <cellStyle name="Comma 6 2 2 2 4 2 4 3 2" xfId="23985" xr:uid="{FBA08FC6-1325-4D06-B58F-2398FAFF4444}"/>
    <cellStyle name="Comma 6 2 2 2 4 2 5" xfId="4275" xr:uid="{F1893BB2-CED9-4752-B8FC-7475528EA129}"/>
    <cellStyle name="Comma 6 2 2 2 4 2 5 2" xfId="7779" xr:uid="{8421CA58-AB73-4BF7-99EC-103E53EDA033}"/>
    <cellStyle name="Comma 6 2 2 2 4 2 5 2 2" xfId="18291" xr:uid="{1283435A-0E4D-440F-8547-D6318CE05018}"/>
    <cellStyle name="Comma 6 2 2 2 4 2 5 2 2 2" xfId="28803" xr:uid="{F260DA5C-726C-48E2-8B73-C78C41EEDCCB}"/>
    <cellStyle name="Comma 6 2 2 2 4 2 5 3" xfId="14787" xr:uid="{200ED4AD-4059-4318-BB7A-F0CE3249BAED}"/>
    <cellStyle name="Comma 6 2 2 2 4 2 5 3 2" xfId="25299" xr:uid="{96E8652B-C532-4F66-8FD9-D13549CD3CA0}"/>
    <cellStyle name="Comma 6 2 2 2 4 2 6" xfId="11283" xr:uid="{874138E9-F9A5-413F-B601-C56B1FC9149C}"/>
    <cellStyle name="Comma 6 2 2 2 4 2 6 2" xfId="21795" xr:uid="{B3368DEB-4197-4C0F-AEEB-767BE3AFF7C0}"/>
    <cellStyle name="Comma 6 2 2 2 4 3" xfId="1646" xr:uid="{00000000-0005-0000-0000-00008A050000}"/>
    <cellStyle name="Comma 6 2 2 2 4 3 2" xfId="5151" xr:uid="{01F16DCB-6EF7-4452-925B-EAD92ABD659A}"/>
    <cellStyle name="Comma 6 2 2 2 4 3 2 2" xfId="8655" xr:uid="{01A433D6-31B2-4D23-9ADA-13CE92C8DA67}"/>
    <cellStyle name="Comma 6 2 2 2 4 3 2 2 2" xfId="19167" xr:uid="{05471513-D7CD-4A6E-8A23-61DBF1CD0ADD}"/>
    <cellStyle name="Comma 6 2 2 2 4 3 2 2 2 2" xfId="29679" xr:uid="{A929ABCF-A625-474C-B0AD-E6647169B5A1}"/>
    <cellStyle name="Comma 6 2 2 2 4 3 2 3" xfId="15663" xr:uid="{3D0B9E5B-83D3-48F9-8829-BB67D3B09469}"/>
    <cellStyle name="Comma 6 2 2 2 4 3 2 3 2" xfId="26175" xr:uid="{A0B97EC4-5025-456B-AFAB-A22A165039A3}"/>
    <cellStyle name="Comma 6 2 2 2 4 3 3" xfId="12159" xr:uid="{C1A5BF98-F758-4A63-829C-C0FB241BE443}"/>
    <cellStyle name="Comma 6 2 2 2 4 3 3 2" xfId="22671" xr:uid="{00F6A210-26C1-44C0-95B7-E0DE980BA4FE}"/>
    <cellStyle name="Comma 6 2 2 2 4 4" xfId="3837" xr:uid="{AA54B707-7A20-43E9-8C89-24E31AF85D37}"/>
    <cellStyle name="Comma 6 2 2 2 4 4 2" xfId="7341" xr:uid="{E4CB646C-1875-4D23-9CB9-86F4F466D408}"/>
    <cellStyle name="Comma 6 2 2 2 4 4 2 2" xfId="17853" xr:uid="{4DA2D094-7F5F-408B-B51A-B7C1623C568F}"/>
    <cellStyle name="Comma 6 2 2 2 4 4 2 2 2" xfId="28365" xr:uid="{B10CE691-C0DE-4147-9A7E-1B0888A69736}"/>
    <cellStyle name="Comma 6 2 2 2 4 4 3" xfId="14349" xr:uid="{BA8E639F-9A25-4ECC-9378-F14136EC7B15}"/>
    <cellStyle name="Comma 6 2 2 2 4 4 3 2" xfId="24861" xr:uid="{8FC2DBAE-C65F-4E3D-A366-5F0B8FF4CAA3}"/>
    <cellStyle name="Comma 6 2 2 2 4 5" xfId="10845" xr:uid="{4A287244-7660-4EC0-9E33-68AA010CE37B}"/>
    <cellStyle name="Comma 6 2 2 2 4 5 2" xfId="21357" xr:uid="{CF3586F1-D1B5-42AB-B932-F7533F9BF0BA}"/>
    <cellStyle name="Comma 6 2 2 2 5" xfId="625" xr:uid="{00000000-0005-0000-0000-00008B050000}"/>
    <cellStyle name="Comma 6 2 2 2 5 2" xfId="1063" xr:uid="{00000000-0005-0000-0000-00008C050000}"/>
    <cellStyle name="Comma 6 2 2 2 5 2 2" xfId="2378" xr:uid="{00000000-0005-0000-0000-00008D050000}"/>
    <cellStyle name="Comma 6 2 2 2 5 2 2 2" xfId="5883" xr:uid="{E29F102B-8D42-4A3F-A0DF-1E506F78A32F}"/>
    <cellStyle name="Comma 6 2 2 2 5 2 2 2 2" xfId="9387" xr:uid="{5154972D-BB4D-4782-AC36-37B311BA201A}"/>
    <cellStyle name="Comma 6 2 2 2 5 2 2 2 2 2" xfId="19899" xr:uid="{BC5828A0-8B16-4391-9936-0AE8E97C97F0}"/>
    <cellStyle name="Comma 6 2 2 2 5 2 2 2 2 2 2" xfId="30411" xr:uid="{3000FD58-6BB5-4F67-8A56-F5D3D9E55DFF}"/>
    <cellStyle name="Comma 6 2 2 2 5 2 2 2 3" xfId="16395" xr:uid="{0B1021ED-4889-4313-904D-D607065516EF}"/>
    <cellStyle name="Comma 6 2 2 2 5 2 2 2 3 2" xfId="26907" xr:uid="{71CD30B5-A94F-4E69-85DD-A8A4DC2480FA}"/>
    <cellStyle name="Comma 6 2 2 2 5 2 2 3" xfId="12891" xr:uid="{E6A3279A-4BD8-4966-A654-65863F236D29}"/>
    <cellStyle name="Comma 6 2 2 2 5 2 2 3 2" xfId="23403" xr:uid="{E7FAC506-A506-4B94-BCE5-698C33596B5F}"/>
    <cellStyle name="Comma 6 2 2 2 5 2 3" xfId="3254" xr:uid="{00000000-0005-0000-0000-0000CB020000}"/>
    <cellStyle name="Comma 6 2 2 2 5 2 3 2" xfId="6759" xr:uid="{4B52D29A-C708-44E7-B5A7-4E57E16F72BF}"/>
    <cellStyle name="Comma 6 2 2 2 5 2 3 2 2" xfId="10263" xr:uid="{85BB6A73-E26E-402B-B50F-CDF8818AD06A}"/>
    <cellStyle name="Comma 6 2 2 2 5 2 3 2 2 2" xfId="20775" xr:uid="{F64FF238-2F73-4E5C-8C09-FA2F14CAB317}"/>
    <cellStyle name="Comma 6 2 2 2 5 2 3 2 2 2 2" xfId="31287" xr:uid="{485747A5-6A7C-4969-8104-63521AEE429E}"/>
    <cellStyle name="Comma 6 2 2 2 5 2 3 2 3" xfId="17271" xr:uid="{398FCB06-C940-4BAD-8798-D109CD2E3830}"/>
    <cellStyle name="Comma 6 2 2 2 5 2 3 2 3 2" xfId="27783" xr:uid="{073BA629-20FE-4C8A-B42F-DB3B0BB7EE2F}"/>
    <cellStyle name="Comma 6 2 2 2 5 2 3 3" xfId="13767" xr:uid="{F0275B2E-0239-449E-B6DE-D3DF56F89E1A}"/>
    <cellStyle name="Comma 6 2 2 2 5 2 3 3 2" xfId="24279" xr:uid="{D9B9848F-365B-4829-940A-70270ED9B2D8}"/>
    <cellStyle name="Comma 6 2 2 2 5 2 4" xfId="4569" xr:uid="{4C772420-CF5C-4F08-936F-801154DE944A}"/>
    <cellStyle name="Comma 6 2 2 2 5 2 4 2" xfId="8073" xr:uid="{0A8D12E1-B2C8-4DCB-95AD-13E130A6E4C3}"/>
    <cellStyle name="Comma 6 2 2 2 5 2 4 2 2" xfId="18585" xr:uid="{25170887-9F1E-4822-BB41-D03785C09368}"/>
    <cellStyle name="Comma 6 2 2 2 5 2 4 2 2 2" xfId="29097" xr:uid="{30832255-3A93-4755-8086-D853E4D044C5}"/>
    <cellStyle name="Comma 6 2 2 2 5 2 4 3" xfId="15081" xr:uid="{A1F228DD-A3DA-4BD0-9AB7-2B3B0D41613D}"/>
    <cellStyle name="Comma 6 2 2 2 5 2 4 3 2" xfId="25593" xr:uid="{88D86F43-AFF7-4186-AEBF-337B34910F70}"/>
    <cellStyle name="Comma 6 2 2 2 5 2 5" xfId="11577" xr:uid="{6D1B1394-C182-4C9C-9F80-EB8CDFE73CA3}"/>
    <cellStyle name="Comma 6 2 2 2 5 2 5 2" xfId="22089" xr:uid="{F8AE3F90-F9CD-44F3-A8F3-FCB9F3B5FE6A}"/>
    <cellStyle name="Comma 6 2 2 2 5 3" xfId="1940" xr:uid="{00000000-0005-0000-0000-00008E050000}"/>
    <cellStyle name="Comma 6 2 2 2 5 3 2" xfId="5445" xr:uid="{1617AAC1-4934-40F4-8F5D-3CE9E9B2001A}"/>
    <cellStyle name="Comma 6 2 2 2 5 3 2 2" xfId="8949" xr:uid="{21FF6BB7-6736-4895-98D0-465251E15736}"/>
    <cellStyle name="Comma 6 2 2 2 5 3 2 2 2" xfId="19461" xr:uid="{3C9D3AD3-882C-42FA-A3C3-47F9833CC990}"/>
    <cellStyle name="Comma 6 2 2 2 5 3 2 2 2 2" xfId="29973" xr:uid="{3A360C19-F32E-4EA3-B4C6-F4302A61EEAB}"/>
    <cellStyle name="Comma 6 2 2 2 5 3 2 3" xfId="15957" xr:uid="{576C9BB6-E51F-4AAC-AAB8-24858E5773C1}"/>
    <cellStyle name="Comma 6 2 2 2 5 3 2 3 2" xfId="26469" xr:uid="{1BE72183-42C4-4ACA-9854-599F2E2C1D61}"/>
    <cellStyle name="Comma 6 2 2 2 5 3 3" xfId="12453" xr:uid="{AF511643-AD0A-4D91-90B9-862938F1546F}"/>
    <cellStyle name="Comma 6 2 2 2 5 3 3 2" xfId="22965" xr:uid="{AFBF42ED-552B-4100-92B8-45565A33BCCC}"/>
    <cellStyle name="Comma 6 2 2 2 5 4" xfId="2816" xr:uid="{00000000-0005-0000-0000-0000CA020000}"/>
    <cellStyle name="Comma 6 2 2 2 5 4 2" xfId="6321" xr:uid="{B430D7FC-9B24-4DD4-90E8-D47C2BDD51E4}"/>
    <cellStyle name="Comma 6 2 2 2 5 4 2 2" xfId="9825" xr:uid="{23495AA7-0E63-464C-8226-5D518744DFFB}"/>
    <cellStyle name="Comma 6 2 2 2 5 4 2 2 2" xfId="20337" xr:uid="{7E3FF87F-1546-42DA-88FC-850576F3C408}"/>
    <cellStyle name="Comma 6 2 2 2 5 4 2 2 2 2" xfId="30849" xr:uid="{EAD46303-001B-46CE-B94B-509000CE7C97}"/>
    <cellStyle name="Comma 6 2 2 2 5 4 2 3" xfId="16833" xr:uid="{ACF46AC3-6D0B-47CE-AE3B-F1CB8FE5E9B1}"/>
    <cellStyle name="Comma 6 2 2 2 5 4 2 3 2" xfId="27345" xr:uid="{709C6A30-A960-42D6-B7D8-26EA55C87EC5}"/>
    <cellStyle name="Comma 6 2 2 2 5 4 3" xfId="13329" xr:uid="{F9A96E61-A4D5-41DD-A4E3-1C4C2FD69F47}"/>
    <cellStyle name="Comma 6 2 2 2 5 4 3 2" xfId="23841" xr:uid="{72B280A2-C726-476C-AC5C-A86B4BEAF401}"/>
    <cellStyle name="Comma 6 2 2 2 5 5" xfId="4131" xr:uid="{66DD025E-FCE6-42FB-8FC1-828BB54142EA}"/>
    <cellStyle name="Comma 6 2 2 2 5 5 2" xfId="7635" xr:uid="{06E455BD-A301-445F-A932-4CD7C0764A85}"/>
    <cellStyle name="Comma 6 2 2 2 5 5 2 2" xfId="18147" xr:uid="{0B945C8D-E4C4-4550-B5A7-D79F48C8AE18}"/>
    <cellStyle name="Comma 6 2 2 2 5 5 2 2 2" xfId="28659" xr:uid="{9FC55280-308B-47DF-AAB8-2FBF1BBD231E}"/>
    <cellStyle name="Comma 6 2 2 2 5 5 3" xfId="14643" xr:uid="{4DEA9DA2-B071-4F25-A07D-7360B514BB04}"/>
    <cellStyle name="Comma 6 2 2 2 5 5 3 2" xfId="25155" xr:uid="{8AC4AF90-4C31-4A2C-82E9-CE4C6BE40BE4}"/>
    <cellStyle name="Comma 6 2 2 2 5 6" xfId="11139" xr:uid="{215B56B5-6132-426E-9D6F-BCB54CB0AB6D}"/>
    <cellStyle name="Comma 6 2 2 2 5 6 2" xfId="21651" xr:uid="{A903D017-AAB2-4810-9B68-70D9A4E8A8B6}"/>
    <cellStyle name="Comma 6 2 2 2 6" xfId="1502" xr:uid="{00000000-0005-0000-0000-00008F050000}"/>
    <cellStyle name="Comma 6 2 2 2 6 2" xfId="5007" xr:uid="{50E8EAF1-6E01-4783-9FB2-738566204F70}"/>
    <cellStyle name="Comma 6 2 2 2 6 2 2" xfId="8511" xr:uid="{FA908039-15A3-4780-8FC3-D1BBE8A935C4}"/>
    <cellStyle name="Comma 6 2 2 2 6 2 2 2" xfId="19023" xr:uid="{3DCD44F5-370C-4A45-8530-A1118CBD8C39}"/>
    <cellStyle name="Comma 6 2 2 2 6 2 2 2 2" xfId="29535" xr:uid="{A5454200-A615-4336-871C-63637B8B4025}"/>
    <cellStyle name="Comma 6 2 2 2 6 2 3" xfId="15519" xr:uid="{0661AB36-9E8E-41EB-8EE3-2BBA3FAA12DE}"/>
    <cellStyle name="Comma 6 2 2 2 6 2 3 2" xfId="26031" xr:uid="{243C0207-593F-40BF-ABCE-E91C74730E70}"/>
    <cellStyle name="Comma 6 2 2 2 6 3" xfId="12015" xr:uid="{3E66BFF9-4E07-4C60-B439-39497E97037A}"/>
    <cellStyle name="Comma 6 2 2 2 6 3 2" xfId="22527" xr:uid="{FE5A265E-F775-4CF5-80B5-FB94266367F0}"/>
    <cellStyle name="Comma 6 2 2 2 7" xfId="3693" xr:uid="{809AF062-5D77-4731-B911-D5BBD95A2E50}"/>
    <cellStyle name="Comma 6 2 2 2 7 2" xfId="7197" xr:uid="{E31EFB66-540B-4E2D-87E1-715B00B01F35}"/>
    <cellStyle name="Comma 6 2 2 2 7 2 2" xfId="17709" xr:uid="{DC53BA37-9C9D-4F38-892B-2C2FD1719B41}"/>
    <cellStyle name="Comma 6 2 2 2 7 2 2 2" xfId="28221" xr:uid="{612A8C6E-DD44-463E-BB6E-64DC5155FB43}"/>
    <cellStyle name="Comma 6 2 2 2 7 3" xfId="14205" xr:uid="{A2F56966-227C-4DE5-B64C-9B1210B33560}"/>
    <cellStyle name="Comma 6 2 2 2 7 3 2" xfId="24717" xr:uid="{AE0BB049-1A32-4FD5-BF04-4BE22A0DD826}"/>
    <cellStyle name="Comma 6 2 2 2 8" xfId="10701" xr:uid="{C911C48C-8F79-4473-9FF6-7A6FAD5029C9}"/>
    <cellStyle name="Comma 6 2 2 2 8 2" xfId="21213" xr:uid="{E76863BC-90A7-4E04-BA49-96A611E2BF04}"/>
    <cellStyle name="Comma 6 2 2 3" xfId="226" xr:uid="{00000000-0005-0000-0000-000090050000}"/>
    <cellStyle name="Comma 6 2 2 3 2" xfId="514" xr:uid="{00000000-0005-0000-0000-000091050000}"/>
    <cellStyle name="Comma 6 2 2 3 2 2" xfId="953" xr:uid="{00000000-0005-0000-0000-000092050000}"/>
    <cellStyle name="Comma 6 2 2 3 2 2 2" xfId="1391" xr:uid="{00000000-0005-0000-0000-000093050000}"/>
    <cellStyle name="Comma 6 2 2 3 2 2 2 2" xfId="2706" xr:uid="{00000000-0005-0000-0000-000094050000}"/>
    <cellStyle name="Comma 6 2 2 3 2 2 2 2 2" xfId="6211" xr:uid="{37C53405-A476-477F-930A-8FD70BDCB888}"/>
    <cellStyle name="Comma 6 2 2 3 2 2 2 2 2 2" xfId="9715" xr:uid="{84373812-A3D2-4CFE-812D-CB232DCE16CA}"/>
    <cellStyle name="Comma 6 2 2 3 2 2 2 2 2 2 2" xfId="20227" xr:uid="{7951E3A9-EAB3-43B7-A8EF-D0D10764008C}"/>
    <cellStyle name="Comma 6 2 2 3 2 2 2 2 2 2 2 2" xfId="30739" xr:uid="{89045CC6-4223-45B4-AC50-AC01EF9D7B6B}"/>
    <cellStyle name="Comma 6 2 2 3 2 2 2 2 2 3" xfId="16723" xr:uid="{D9AA0278-017C-402A-9D49-43670D91FF28}"/>
    <cellStyle name="Comma 6 2 2 3 2 2 2 2 2 3 2" xfId="27235" xr:uid="{C5B4C3A8-8ED9-42BF-98AC-AE85DFF279AA}"/>
    <cellStyle name="Comma 6 2 2 3 2 2 2 2 3" xfId="13219" xr:uid="{25BE3219-7F29-48FE-8FE3-B6BD39C05C44}"/>
    <cellStyle name="Comma 6 2 2 3 2 2 2 2 3 2" xfId="23731" xr:uid="{F4DC95F2-8582-47BD-AEE1-FE32055067A3}"/>
    <cellStyle name="Comma 6 2 2 3 2 2 2 3" xfId="3582" xr:uid="{00000000-0005-0000-0000-0000CF020000}"/>
    <cellStyle name="Comma 6 2 2 3 2 2 2 3 2" xfId="7087" xr:uid="{DB34CB53-6CE3-4B95-B3DE-855B94677C9B}"/>
    <cellStyle name="Comma 6 2 2 3 2 2 2 3 2 2" xfId="10591" xr:uid="{78B9F960-E430-488E-ACA2-8198D5AD3C04}"/>
    <cellStyle name="Comma 6 2 2 3 2 2 2 3 2 2 2" xfId="21103" xr:uid="{FF8E592B-E986-4FB7-BE47-5DB479C43912}"/>
    <cellStyle name="Comma 6 2 2 3 2 2 2 3 2 2 2 2" xfId="31615" xr:uid="{726413AB-078C-4F5C-A362-6670AFE64F1C}"/>
    <cellStyle name="Comma 6 2 2 3 2 2 2 3 2 3" xfId="17599" xr:uid="{43F3B4E8-AE2E-4FA6-823D-0EF8635039B3}"/>
    <cellStyle name="Comma 6 2 2 3 2 2 2 3 2 3 2" xfId="28111" xr:uid="{8831B2F6-5AFB-4E58-839D-496D0487BB85}"/>
    <cellStyle name="Comma 6 2 2 3 2 2 2 3 3" xfId="14095" xr:uid="{8EE699DB-1FDE-434B-B27C-EA5E63C7D56D}"/>
    <cellStyle name="Comma 6 2 2 3 2 2 2 3 3 2" xfId="24607" xr:uid="{9DA1163F-F907-47C8-8A94-11718F822BDF}"/>
    <cellStyle name="Comma 6 2 2 3 2 2 2 4" xfId="4897" xr:uid="{7C0EC713-2AF7-41D7-A4D3-30BEBF37EF4D}"/>
    <cellStyle name="Comma 6 2 2 3 2 2 2 4 2" xfId="8401" xr:uid="{B07D1D8B-EE17-4CC6-BA58-CCB38DAC76FE}"/>
    <cellStyle name="Comma 6 2 2 3 2 2 2 4 2 2" xfId="18913" xr:uid="{9126E246-CB57-4623-8EF1-D3A315836C8A}"/>
    <cellStyle name="Comma 6 2 2 3 2 2 2 4 2 2 2" xfId="29425" xr:uid="{1F749B95-4B56-41CF-8F1A-439ABDA9A92F}"/>
    <cellStyle name="Comma 6 2 2 3 2 2 2 4 3" xfId="15409" xr:uid="{DF616C6A-994E-41F6-A246-6801DEC17FFC}"/>
    <cellStyle name="Comma 6 2 2 3 2 2 2 4 3 2" xfId="25921" xr:uid="{B65244F9-5F04-4532-A199-201BBFB3EA82}"/>
    <cellStyle name="Comma 6 2 2 3 2 2 2 5" xfId="11905" xr:uid="{9445B127-DF71-4BA8-9E23-BD05FC717B38}"/>
    <cellStyle name="Comma 6 2 2 3 2 2 2 5 2" xfId="22417" xr:uid="{BC8E358D-F1CD-4186-976A-CAF5F9608866}"/>
    <cellStyle name="Comma 6 2 2 3 2 2 3" xfId="2268" xr:uid="{00000000-0005-0000-0000-000095050000}"/>
    <cellStyle name="Comma 6 2 2 3 2 2 3 2" xfId="5773" xr:uid="{988207F0-C43F-49F8-8655-D8AFB1BCC097}"/>
    <cellStyle name="Comma 6 2 2 3 2 2 3 2 2" xfId="9277" xr:uid="{36D89A51-86C4-4BCE-BDE3-57A73B073D0E}"/>
    <cellStyle name="Comma 6 2 2 3 2 2 3 2 2 2" xfId="19789" xr:uid="{D74FC7E6-6CB3-45A5-8996-E3828642CDAE}"/>
    <cellStyle name="Comma 6 2 2 3 2 2 3 2 2 2 2" xfId="30301" xr:uid="{5D8E4B7F-24BF-4190-8246-527779B6D2C6}"/>
    <cellStyle name="Comma 6 2 2 3 2 2 3 2 3" xfId="16285" xr:uid="{AEE8C469-E3AE-4F93-8E16-A79B92A45391}"/>
    <cellStyle name="Comma 6 2 2 3 2 2 3 2 3 2" xfId="26797" xr:uid="{2DEC2BD6-3081-46A0-9DA6-860C0AED3C49}"/>
    <cellStyle name="Comma 6 2 2 3 2 2 3 3" xfId="12781" xr:uid="{FB95BEBA-C54C-4A5D-9627-52A5C1BCBB47}"/>
    <cellStyle name="Comma 6 2 2 3 2 2 3 3 2" xfId="23293" xr:uid="{72A8F9E6-DA7D-451F-BF55-DE16BC43B0B8}"/>
    <cellStyle name="Comma 6 2 2 3 2 2 4" xfId="3144" xr:uid="{00000000-0005-0000-0000-0000CE020000}"/>
    <cellStyle name="Comma 6 2 2 3 2 2 4 2" xfId="6649" xr:uid="{74CAA818-F656-49D7-B28D-6D24882340DA}"/>
    <cellStyle name="Comma 6 2 2 3 2 2 4 2 2" xfId="10153" xr:uid="{6D9538C8-886A-487D-A421-83B2959708A3}"/>
    <cellStyle name="Comma 6 2 2 3 2 2 4 2 2 2" xfId="20665" xr:uid="{F80102B9-18B7-47A2-A73B-D431F4FB88A9}"/>
    <cellStyle name="Comma 6 2 2 3 2 2 4 2 2 2 2" xfId="31177" xr:uid="{43105499-F062-4AE3-B8B1-04C9BF3D650A}"/>
    <cellStyle name="Comma 6 2 2 3 2 2 4 2 3" xfId="17161" xr:uid="{93348A61-66B4-4DFF-A865-FEA8952FD4FD}"/>
    <cellStyle name="Comma 6 2 2 3 2 2 4 2 3 2" xfId="27673" xr:uid="{A0146239-4AF5-4FB0-87E5-5724D4BF797D}"/>
    <cellStyle name="Comma 6 2 2 3 2 2 4 3" xfId="13657" xr:uid="{4BF5946D-E447-4173-88A6-5E1C1DD75B8A}"/>
    <cellStyle name="Comma 6 2 2 3 2 2 4 3 2" xfId="24169" xr:uid="{D6244DA1-A051-4385-B760-46E57708FA14}"/>
    <cellStyle name="Comma 6 2 2 3 2 2 5" xfId="4459" xr:uid="{7914478C-04A9-41BF-A865-37B6A9BCC529}"/>
    <cellStyle name="Comma 6 2 2 3 2 2 5 2" xfId="7963" xr:uid="{6CA05428-F2EE-4832-89AC-80678413CF0C}"/>
    <cellStyle name="Comma 6 2 2 3 2 2 5 2 2" xfId="18475" xr:uid="{AC9A6210-5EDC-4C0D-BDC5-AC0F67CD5EB4}"/>
    <cellStyle name="Comma 6 2 2 3 2 2 5 2 2 2" xfId="28987" xr:uid="{28B02715-91AD-4C82-BF99-EF4937C76E86}"/>
    <cellStyle name="Comma 6 2 2 3 2 2 5 3" xfId="14971" xr:uid="{176DECC2-6B9C-4B23-B1BE-B8F49B5BE381}"/>
    <cellStyle name="Comma 6 2 2 3 2 2 5 3 2" xfId="25483" xr:uid="{9475D9F6-57B0-4C82-9B9E-326CE3FCD4EE}"/>
    <cellStyle name="Comma 6 2 2 3 2 2 6" xfId="11467" xr:uid="{0A7CCCE4-C99F-439A-AC2B-3A2A9397E63E}"/>
    <cellStyle name="Comma 6 2 2 3 2 2 6 2" xfId="21979" xr:uid="{7B53CFC6-66B6-472C-AFA0-45D288BD0BF3}"/>
    <cellStyle name="Comma 6 2 2 3 2 3" xfId="1830" xr:uid="{00000000-0005-0000-0000-000096050000}"/>
    <cellStyle name="Comma 6 2 2 3 2 3 2" xfId="5335" xr:uid="{F63B3658-4E03-4466-86DB-2AD2F9526257}"/>
    <cellStyle name="Comma 6 2 2 3 2 3 2 2" xfId="8839" xr:uid="{2006FD3E-4B46-4EBC-B8C7-C6C3B52737F1}"/>
    <cellStyle name="Comma 6 2 2 3 2 3 2 2 2" xfId="19351" xr:uid="{E7995FB9-78D9-4F73-AE38-46C18BB133E7}"/>
    <cellStyle name="Comma 6 2 2 3 2 3 2 2 2 2" xfId="29863" xr:uid="{1B760DB9-9D6E-46CD-AA37-393834C798E9}"/>
    <cellStyle name="Comma 6 2 2 3 2 3 2 3" xfId="15847" xr:uid="{F104B771-2785-4ED1-8B14-6B37CC681444}"/>
    <cellStyle name="Comma 6 2 2 3 2 3 2 3 2" xfId="26359" xr:uid="{E136E404-FC5E-4AA3-B1FA-3D72CCB0436E}"/>
    <cellStyle name="Comma 6 2 2 3 2 3 3" xfId="12343" xr:uid="{8D048F7A-D5D6-4D75-B2BF-97C5F41E6164}"/>
    <cellStyle name="Comma 6 2 2 3 2 3 3 2" xfId="22855" xr:uid="{EA643036-434F-4171-8B65-9ED2B1411167}"/>
    <cellStyle name="Comma 6 2 2 3 2 4" xfId="4021" xr:uid="{682FB805-8C46-4FB3-B8B3-D80CEB3AF9E9}"/>
    <cellStyle name="Comma 6 2 2 3 2 4 2" xfId="7525" xr:uid="{F4A23C77-86F4-4341-AA98-7EAFE4D1304F}"/>
    <cellStyle name="Comma 6 2 2 3 2 4 2 2" xfId="18037" xr:uid="{2854306B-B57B-478D-AFBC-7F76E0263EFA}"/>
    <cellStyle name="Comma 6 2 2 3 2 4 2 2 2" xfId="28549" xr:uid="{F2684D6C-4DDF-451D-89EA-E528D032ED29}"/>
    <cellStyle name="Comma 6 2 2 3 2 4 3" xfId="14533" xr:uid="{F5D55144-DF5F-45A7-BF0C-221381BB057E}"/>
    <cellStyle name="Comma 6 2 2 3 2 4 3 2" xfId="25045" xr:uid="{9E8255EB-D5AA-442E-BF84-2991E4E8BCA0}"/>
    <cellStyle name="Comma 6 2 2 3 2 5" xfId="11029" xr:uid="{E236485E-280D-4AA8-8D7E-3F2F8658D00D}"/>
    <cellStyle name="Comma 6 2 2 3 2 5 2" xfId="21541" xr:uid="{989F24B1-9BAD-4842-AE2B-524C36B4F0D6}"/>
    <cellStyle name="Comma 6 2 2 3 3" xfId="370" xr:uid="{00000000-0005-0000-0000-000097050000}"/>
    <cellStyle name="Comma 6 2 2 3 3 2" xfId="809" xr:uid="{00000000-0005-0000-0000-000098050000}"/>
    <cellStyle name="Comma 6 2 2 3 3 2 2" xfId="1247" xr:uid="{00000000-0005-0000-0000-000099050000}"/>
    <cellStyle name="Comma 6 2 2 3 3 2 2 2" xfId="2562" xr:uid="{00000000-0005-0000-0000-00009A050000}"/>
    <cellStyle name="Comma 6 2 2 3 3 2 2 2 2" xfId="6067" xr:uid="{B44C7D56-0CEA-4506-A371-F9D3D3A39DD1}"/>
    <cellStyle name="Comma 6 2 2 3 3 2 2 2 2 2" xfId="9571" xr:uid="{55909993-F264-48B8-B32A-6A44067EB3E7}"/>
    <cellStyle name="Comma 6 2 2 3 3 2 2 2 2 2 2" xfId="20083" xr:uid="{718C4FEE-1297-4586-97FE-2BC156C38EC6}"/>
    <cellStyle name="Comma 6 2 2 3 3 2 2 2 2 2 2 2" xfId="30595" xr:uid="{5982C055-0611-4403-94D2-5DBA8BC62324}"/>
    <cellStyle name="Comma 6 2 2 3 3 2 2 2 2 3" xfId="16579" xr:uid="{E036AC5E-5843-44D6-9989-DC594F497D63}"/>
    <cellStyle name="Comma 6 2 2 3 3 2 2 2 2 3 2" xfId="27091" xr:uid="{91F607C5-1D83-4CEC-9BBC-D7BD78A5C362}"/>
    <cellStyle name="Comma 6 2 2 3 3 2 2 2 3" xfId="13075" xr:uid="{B010C859-C3B7-4977-A1B8-0260BF127463}"/>
    <cellStyle name="Comma 6 2 2 3 3 2 2 2 3 2" xfId="23587" xr:uid="{75D20621-7DB1-4E3E-965C-5F6FF29459D1}"/>
    <cellStyle name="Comma 6 2 2 3 3 2 2 3" xfId="3438" xr:uid="{00000000-0005-0000-0000-0000D2020000}"/>
    <cellStyle name="Comma 6 2 2 3 3 2 2 3 2" xfId="6943" xr:uid="{918EBDB6-95BE-4E58-B040-D732E6D15A92}"/>
    <cellStyle name="Comma 6 2 2 3 3 2 2 3 2 2" xfId="10447" xr:uid="{5C588581-5792-4811-9B72-9DF0D8D01313}"/>
    <cellStyle name="Comma 6 2 2 3 3 2 2 3 2 2 2" xfId="20959" xr:uid="{7DF078A4-B984-4FE9-8F85-78527F0F8CF5}"/>
    <cellStyle name="Comma 6 2 2 3 3 2 2 3 2 2 2 2" xfId="31471" xr:uid="{8C9550FC-8B6E-4C19-9B1A-D4A77B1C855D}"/>
    <cellStyle name="Comma 6 2 2 3 3 2 2 3 2 3" xfId="17455" xr:uid="{8CD0B5CF-3CCE-4989-B1C1-2087F2BB4716}"/>
    <cellStyle name="Comma 6 2 2 3 3 2 2 3 2 3 2" xfId="27967" xr:uid="{D89D64C1-A965-434B-922F-91DB5BF5584B}"/>
    <cellStyle name="Comma 6 2 2 3 3 2 2 3 3" xfId="13951" xr:uid="{CD057847-EDE5-4235-B509-06F0A8DABC0D}"/>
    <cellStyle name="Comma 6 2 2 3 3 2 2 3 3 2" xfId="24463" xr:uid="{06FCE220-1248-4E7C-BB1A-7F91F2D26C02}"/>
    <cellStyle name="Comma 6 2 2 3 3 2 2 4" xfId="4753" xr:uid="{8C91042E-8CC7-4031-99BC-B736B09FB4EB}"/>
    <cellStyle name="Comma 6 2 2 3 3 2 2 4 2" xfId="8257" xr:uid="{0988FD3D-5887-4B0E-B67B-30B3F92359FE}"/>
    <cellStyle name="Comma 6 2 2 3 3 2 2 4 2 2" xfId="18769" xr:uid="{65B29DE1-0BDE-40F1-B274-A6CD4F8389CD}"/>
    <cellStyle name="Comma 6 2 2 3 3 2 2 4 2 2 2" xfId="29281" xr:uid="{EAB79970-65D2-471E-9803-E46E8FD2E803}"/>
    <cellStyle name="Comma 6 2 2 3 3 2 2 4 3" xfId="15265" xr:uid="{C4F9C01B-B9CB-42CF-A981-34FD539CCC3F}"/>
    <cellStyle name="Comma 6 2 2 3 3 2 2 4 3 2" xfId="25777" xr:uid="{B263214D-6DC2-457E-B715-F5FDF3CDC132}"/>
    <cellStyle name="Comma 6 2 2 3 3 2 2 5" xfId="11761" xr:uid="{19ED6F6A-E946-4268-BF8B-4727E98AC07B}"/>
    <cellStyle name="Comma 6 2 2 3 3 2 2 5 2" xfId="22273" xr:uid="{4C50B7E5-A52B-4E1A-8FAF-22868BB6A1D0}"/>
    <cellStyle name="Comma 6 2 2 3 3 2 3" xfId="2124" xr:uid="{00000000-0005-0000-0000-00009B050000}"/>
    <cellStyle name="Comma 6 2 2 3 3 2 3 2" xfId="5629" xr:uid="{3AEAC214-9015-4D04-8E50-D3B8EF15F562}"/>
    <cellStyle name="Comma 6 2 2 3 3 2 3 2 2" xfId="9133" xr:uid="{A10CCDEE-1B6D-4F03-9417-65C4F725E796}"/>
    <cellStyle name="Comma 6 2 2 3 3 2 3 2 2 2" xfId="19645" xr:uid="{625F5FFA-D7C8-4F14-AC6D-93EFCA38F765}"/>
    <cellStyle name="Comma 6 2 2 3 3 2 3 2 2 2 2" xfId="30157" xr:uid="{D1085900-2238-467B-A8D9-F8AF79674BCB}"/>
    <cellStyle name="Comma 6 2 2 3 3 2 3 2 3" xfId="16141" xr:uid="{1216A950-8BF7-4CBB-8BC9-3AFB532B7794}"/>
    <cellStyle name="Comma 6 2 2 3 3 2 3 2 3 2" xfId="26653" xr:uid="{1C375233-68AC-49DB-82BE-8E6E776D1C77}"/>
    <cellStyle name="Comma 6 2 2 3 3 2 3 3" xfId="12637" xr:uid="{193D58CF-C1F3-467F-8837-3AAD83770B6A}"/>
    <cellStyle name="Comma 6 2 2 3 3 2 3 3 2" xfId="23149" xr:uid="{D9146326-1C0C-4741-B340-5A60A5FEB05D}"/>
    <cellStyle name="Comma 6 2 2 3 3 2 4" xfId="3000" xr:uid="{00000000-0005-0000-0000-0000D1020000}"/>
    <cellStyle name="Comma 6 2 2 3 3 2 4 2" xfId="6505" xr:uid="{C7AA7B30-FA87-46DE-A53A-D524C1DAF78D}"/>
    <cellStyle name="Comma 6 2 2 3 3 2 4 2 2" xfId="10009" xr:uid="{EFBB5491-9BF8-4230-A62C-2877CBE00EF4}"/>
    <cellStyle name="Comma 6 2 2 3 3 2 4 2 2 2" xfId="20521" xr:uid="{C68B82E4-BB23-4590-A759-158B1AB98435}"/>
    <cellStyle name="Comma 6 2 2 3 3 2 4 2 2 2 2" xfId="31033" xr:uid="{B9C3D81E-B1F6-4204-92C3-FDCB814E69D5}"/>
    <cellStyle name="Comma 6 2 2 3 3 2 4 2 3" xfId="17017" xr:uid="{C82ABD33-81BC-42BF-8087-10EF1665D7CB}"/>
    <cellStyle name="Comma 6 2 2 3 3 2 4 2 3 2" xfId="27529" xr:uid="{38F0C313-5698-48B0-9C62-F269F1379DCC}"/>
    <cellStyle name="Comma 6 2 2 3 3 2 4 3" xfId="13513" xr:uid="{55949F7E-C67B-43BE-866F-F96066615325}"/>
    <cellStyle name="Comma 6 2 2 3 3 2 4 3 2" xfId="24025" xr:uid="{4F32C268-99C5-429F-A080-B2C75B5D9ABA}"/>
    <cellStyle name="Comma 6 2 2 3 3 2 5" xfId="4315" xr:uid="{6A2F7BBF-145B-40EF-9FE8-FC4185442E0E}"/>
    <cellStyle name="Comma 6 2 2 3 3 2 5 2" xfId="7819" xr:uid="{0C7AF14C-10D0-4614-965C-926A8535B520}"/>
    <cellStyle name="Comma 6 2 2 3 3 2 5 2 2" xfId="18331" xr:uid="{4E6D162D-7D02-4AB7-874B-3859AECE7994}"/>
    <cellStyle name="Comma 6 2 2 3 3 2 5 2 2 2" xfId="28843" xr:uid="{2C6C8181-93CA-4C01-8129-B6A115A995D2}"/>
    <cellStyle name="Comma 6 2 2 3 3 2 5 3" xfId="14827" xr:uid="{2353A52E-53C4-42CD-8263-13E7879A36AC}"/>
    <cellStyle name="Comma 6 2 2 3 3 2 5 3 2" xfId="25339" xr:uid="{9CFB435E-7928-4E60-8FCC-A61369124FA3}"/>
    <cellStyle name="Comma 6 2 2 3 3 2 6" xfId="11323" xr:uid="{1C05EF7B-D94B-4146-AF8B-779C3FC62E16}"/>
    <cellStyle name="Comma 6 2 2 3 3 2 6 2" xfId="21835" xr:uid="{17454D45-95C3-48DF-BA69-A54B1615A4F1}"/>
    <cellStyle name="Comma 6 2 2 3 3 3" xfId="1686" xr:uid="{00000000-0005-0000-0000-00009C050000}"/>
    <cellStyle name="Comma 6 2 2 3 3 3 2" xfId="5191" xr:uid="{2B912698-9574-4583-9EB7-828BC20BA1C7}"/>
    <cellStyle name="Comma 6 2 2 3 3 3 2 2" xfId="8695" xr:uid="{0666E4BC-29B1-4154-AE5F-6E97FEFD2298}"/>
    <cellStyle name="Comma 6 2 2 3 3 3 2 2 2" xfId="19207" xr:uid="{31D06EEA-4C1A-4D3F-B878-8B2110888DD8}"/>
    <cellStyle name="Comma 6 2 2 3 3 3 2 2 2 2" xfId="29719" xr:uid="{1C561A38-AABF-48E8-B5AC-DAA541BE7BAF}"/>
    <cellStyle name="Comma 6 2 2 3 3 3 2 3" xfId="15703" xr:uid="{9042EB96-899E-456C-94C5-B042B3F22015}"/>
    <cellStyle name="Comma 6 2 2 3 3 3 2 3 2" xfId="26215" xr:uid="{BD92F02E-8CAD-4C8A-8B8E-3460BA94FBC3}"/>
    <cellStyle name="Comma 6 2 2 3 3 3 3" xfId="12199" xr:uid="{38D33751-D252-4DFC-AC57-69DB4EE996FA}"/>
    <cellStyle name="Comma 6 2 2 3 3 3 3 2" xfId="22711" xr:uid="{AB46C67C-2FFE-4DF3-9D53-AF5578027777}"/>
    <cellStyle name="Comma 6 2 2 3 3 4" xfId="3877" xr:uid="{5149E6C0-6D89-48CD-906F-C5F027899936}"/>
    <cellStyle name="Comma 6 2 2 3 3 4 2" xfId="7381" xr:uid="{188EE5FC-1C4C-43A3-A892-A64776311CB7}"/>
    <cellStyle name="Comma 6 2 2 3 3 4 2 2" xfId="17893" xr:uid="{535E0AD6-E848-45EE-8F9B-2F4829092B80}"/>
    <cellStyle name="Comma 6 2 2 3 3 4 2 2 2" xfId="28405" xr:uid="{9194CBAB-E900-4085-9D08-8B5E74928006}"/>
    <cellStyle name="Comma 6 2 2 3 3 4 3" xfId="14389" xr:uid="{8BE553D6-5BEC-4C56-8B26-C61BC8C3421E}"/>
    <cellStyle name="Comma 6 2 2 3 3 4 3 2" xfId="24901" xr:uid="{ECAB388D-8330-42F6-A8C6-30AE2523C7CD}"/>
    <cellStyle name="Comma 6 2 2 3 3 5" xfId="10885" xr:uid="{92A9C3C6-14C7-4E0C-8417-6F947F9C5310}"/>
    <cellStyle name="Comma 6 2 2 3 3 5 2" xfId="21397" xr:uid="{5E871E99-0FFA-4D42-B50A-085C4A1A6960}"/>
    <cellStyle name="Comma 6 2 2 3 4" xfId="665" xr:uid="{00000000-0005-0000-0000-00009D050000}"/>
    <cellStyle name="Comma 6 2 2 3 4 2" xfId="1103" xr:uid="{00000000-0005-0000-0000-00009E050000}"/>
    <cellStyle name="Comma 6 2 2 3 4 2 2" xfId="2418" xr:uid="{00000000-0005-0000-0000-00009F050000}"/>
    <cellStyle name="Comma 6 2 2 3 4 2 2 2" xfId="5923" xr:uid="{E35CB758-C8A7-46B2-B36A-064887BE7CC1}"/>
    <cellStyle name="Comma 6 2 2 3 4 2 2 2 2" xfId="9427" xr:uid="{D716704F-1F81-454E-8151-6B8AA154C2A7}"/>
    <cellStyle name="Comma 6 2 2 3 4 2 2 2 2 2" xfId="19939" xr:uid="{7988CD92-A9E1-4428-A179-DBF760409DD7}"/>
    <cellStyle name="Comma 6 2 2 3 4 2 2 2 2 2 2" xfId="30451" xr:uid="{65A9A8AA-B445-4A0A-A31F-18CF2917E8BC}"/>
    <cellStyle name="Comma 6 2 2 3 4 2 2 2 3" xfId="16435" xr:uid="{C5EBDE7E-0B1A-4031-B5AD-F827789A9968}"/>
    <cellStyle name="Comma 6 2 2 3 4 2 2 2 3 2" xfId="26947" xr:uid="{18322B99-061A-4C57-B798-47A28762AEC5}"/>
    <cellStyle name="Comma 6 2 2 3 4 2 2 3" xfId="12931" xr:uid="{5193F54F-8DDA-4303-99E7-D4CB9014F541}"/>
    <cellStyle name="Comma 6 2 2 3 4 2 2 3 2" xfId="23443" xr:uid="{39143A16-09E4-488B-9A0A-D0A62B98E3CE}"/>
    <cellStyle name="Comma 6 2 2 3 4 2 3" xfId="3294" xr:uid="{00000000-0005-0000-0000-0000D4020000}"/>
    <cellStyle name="Comma 6 2 2 3 4 2 3 2" xfId="6799" xr:uid="{CD53217F-C224-410A-9113-4A64E0DF79E4}"/>
    <cellStyle name="Comma 6 2 2 3 4 2 3 2 2" xfId="10303" xr:uid="{07ED4DE1-75E5-420D-B1C6-B9770FFF53F7}"/>
    <cellStyle name="Comma 6 2 2 3 4 2 3 2 2 2" xfId="20815" xr:uid="{40456C78-3881-456E-98A6-CEAAE926DA26}"/>
    <cellStyle name="Comma 6 2 2 3 4 2 3 2 2 2 2" xfId="31327" xr:uid="{1D434792-B32A-43CC-B451-A56BD7914284}"/>
    <cellStyle name="Comma 6 2 2 3 4 2 3 2 3" xfId="17311" xr:uid="{81785AA5-3530-49D7-8F9C-969E122EFDDA}"/>
    <cellStyle name="Comma 6 2 2 3 4 2 3 2 3 2" xfId="27823" xr:uid="{26C919F9-D062-47E7-9666-F52597839EB4}"/>
    <cellStyle name="Comma 6 2 2 3 4 2 3 3" xfId="13807" xr:uid="{4FCCDE73-7040-4A99-AFE2-5C82A3E00C8F}"/>
    <cellStyle name="Comma 6 2 2 3 4 2 3 3 2" xfId="24319" xr:uid="{6B0AA081-315A-42E1-AA3B-2EFD8A7964BB}"/>
    <cellStyle name="Comma 6 2 2 3 4 2 4" xfId="4609" xr:uid="{8E19A403-1E55-4DCF-95E7-8CDE1158C773}"/>
    <cellStyle name="Comma 6 2 2 3 4 2 4 2" xfId="8113" xr:uid="{8D8645FB-140D-4CC2-ABBB-B713BD64AE1F}"/>
    <cellStyle name="Comma 6 2 2 3 4 2 4 2 2" xfId="18625" xr:uid="{3BB0C7F7-8C09-4F21-912B-4553C94E1E33}"/>
    <cellStyle name="Comma 6 2 2 3 4 2 4 2 2 2" xfId="29137" xr:uid="{2E027DBE-CE97-483D-A8B0-C3849EEA7657}"/>
    <cellStyle name="Comma 6 2 2 3 4 2 4 3" xfId="15121" xr:uid="{B588B37D-3301-4177-843E-CF7AD8947331}"/>
    <cellStyle name="Comma 6 2 2 3 4 2 4 3 2" xfId="25633" xr:uid="{4EC586F6-A921-4B73-8B55-E4B8203E7278}"/>
    <cellStyle name="Comma 6 2 2 3 4 2 5" xfId="11617" xr:uid="{4F26722A-7721-4C79-96A7-4A3BA22C7FC3}"/>
    <cellStyle name="Comma 6 2 2 3 4 2 5 2" xfId="22129" xr:uid="{FD3248CC-7A93-427E-A291-52384E4FE6EA}"/>
    <cellStyle name="Comma 6 2 2 3 4 3" xfId="1980" xr:uid="{00000000-0005-0000-0000-0000A0050000}"/>
    <cellStyle name="Comma 6 2 2 3 4 3 2" xfId="5485" xr:uid="{1FCB50F0-0B8B-4ACB-BD28-1E4F4C1435EA}"/>
    <cellStyle name="Comma 6 2 2 3 4 3 2 2" xfId="8989" xr:uid="{A269A35D-A1DB-45E2-AE87-A9D15FA463AB}"/>
    <cellStyle name="Comma 6 2 2 3 4 3 2 2 2" xfId="19501" xr:uid="{07E8BAA3-1A30-449E-85F3-782789664FEE}"/>
    <cellStyle name="Comma 6 2 2 3 4 3 2 2 2 2" xfId="30013" xr:uid="{E65B6FC5-35AB-4043-A77E-CBEC3B321A58}"/>
    <cellStyle name="Comma 6 2 2 3 4 3 2 3" xfId="15997" xr:uid="{76E68918-9C55-41D8-940B-EA61FBA6B461}"/>
    <cellStyle name="Comma 6 2 2 3 4 3 2 3 2" xfId="26509" xr:uid="{89F02C1D-93D5-4CB6-B8C6-E2608AFF3B02}"/>
    <cellStyle name="Comma 6 2 2 3 4 3 3" xfId="12493" xr:uid="{333BD1DA-0F31-4B8F-8739-1B0A6BB6EFC9}"/>
    <cellStyle name="Comma 6 2 2 3 4 3 3 2" xfId="23005" xr:uid="{2682B934-12FB-4FEB-A5B5-23BAAD0D5163}"/>
    <cellStyle name="Comma 6 2 2 3 4 4" xfId="2856" xr:uid="{00000000-0005-0000-0000-0000D3020000}"/>
    <cellStyle name="Comma 6 2 2 3 4 4 2" xfId="6361" xr:uid="{E3EBC805-1F3F-4606-96BB-F4632A384720}"/>
    <cellStyle name="Comma 6 2 2 3 4 4 2 2" xfId="9865" xr:uid="{B22C2A6B-FBAD-4887-8B91-30BDDBA3F4E2}"/>
    <cellStyle name="Comma 6 2 2 3 4 4 2 2 2" xfId="20377" xr:uid="{CBC4357A-FD8D-4C4D-B56A-50A136F43002}"/>
    <cellStyle name="Comma 6 2 2 3 4 4 2 2 2 2" xfId="30889" xr:uid="{71BBD4D1-6352-4264-B074-EEE3B8F01E35}"/>
    <cellStyle name="Comma 6 2 2 3 4 4 2 3" xfId="16873" xr:uid="{3E0C4FDF-9003-4010-BFD7-E39E71388329}"/>
    <cellStyle name="Comma 6 2 2 3 4 4 2 3 2" xfId="27385" xr:uid="{F8F9C889-4D5D-4575-B3E0-E485234F1EA2}"/>
    <cellStyle name="Comma 6 2 2 3 4 4 3" xfId="13369" xr:uid="{88D115E1-FE55-4E24-A196-9F966F8B9A10}"/>
    <cellStyle name="Comma 6 2 2 3 4 4 3 2" xfId="23881" xr:uid="{4F1D0ACF-8CE8-4A0C-A6B1-E2C98633C62E}"/>
    <cellStyle name="Comma 6 2 2 3 4 5" xfId="4171" xr:uid="{D00149B3-19FB-474D-9094-464C3D046DF0}"/>
    <cellStyle name="Comma 6 2 2 3 4 5 2" xfId="7675" xr:uid="{379180B1-8D6C-489C-8672-4A4510229098}"/>
    <cellStyle name="Comma 6 2 2 3 4 5 2 2" xfId="18187" xr:uid="{0745E92C-6F05-4CC1-AC17-5D3BDFA00BD5}"/>
    <cellStyle name="Comma 6 2 2 3 4 5 2 2 2" xfId="28699" xr:uid="{B331649A-D85F-46F8-A611-5E99500B173F}"/>
    <cellStyle name="Comma 6 2 2 3 4 5 3" xfId="14683" xr:uid="{BCD2DC45-751A-4B01-B878-7C1CE9891B99}"/>
    <cellStyle name="Comma 6 2 2 3 4 5 3 2" xfId="25195" xr:uid="{62BB6638-7CAA-4F5F-BE55-BA538CF3A9EB}"/>
    <cellStyle name="Comma 6 2 2 3 4 6" xfId="11179" xr:uid="{120E4E38-BC35-45FC-A90B-743B362CA871}"/>
    <cellStyle name="Comma 6 2 2 3 4 6 2" xfId="21691" xr:uid="{D983F63A-3CFC-442A-993F-1171019994ED}"/>
    <cellStyle name="Comma 6 2 2 3 5" xfId="1542" xr:uid="{00000000-0005-0000-0000-0000A1050000}"/>
    <cellStyle name="Comma 6 2 2 3 5 2" xfId="5047" xr:uid="{A525EEDD-ECCB-4244-9BFA-176CB34B8CB7}"/>
    <cellStyle name="Comma 6 2 2 3 5 2 2" xfId="8551" xr:uid="{F78CFF79-24DF-4732-AD87-289F167CDDFC}"/>
    <cellStyle name="Comma 6 2 2 3 5 2 2 2" xfId="19063" xr:uid="{278D6795-39CA-4B85-ABC2-56D363A3650B}"/>
    <cellStyle name="Comma 6 2 2 3 5 2 2 2 2" xfId="29575" xr:uid="{5568E3FD-8CB5-4034-8B28-84A49D73B558}"/>
    <cellStyle name="Comma 6 2 2 3 5 2 3" xfId="15559" xr:uid="{85313109-158D-40C9-8AEA-D772B8C6DF8C}"/>
    <cellStyle name="Comma 6 2 2 3 5 2 3 2" xfId="26071" xr:uid="{D6B3F8C2-81BC-426D-A89C-169EF1598A5E}"/>
    <cellStyle name="Comma 6 2 2 3 5 3" xfId="12055" xr:uid="{853F188E-5E01-4C35-B005-35F6BC0F1078}"/>
    <cellStyle name="Comma 6 2 2 3 5 3 2" xfId="22567" xr:uid="{4BB26052-B911-4BC8-8B9B-3CBF5DF2919A}"/>
    <cellStyle name="Comma 6 2 2 3 6" xfId="3733" xr:uid="{B1E656E6-5771-4899-A0F7-31BFB8B9BAE3}"/>
    <cellStyle name="Comma 6 2 2 3 6 2" xfId="7237" xr:uid="{16867380-CA10-4A5E-B9BF-AA5900157CD9}"/>
    <cellStyle name="Comma 6 2 2 3 6 2 2" xfId="17749" xr:uid="{F66D6A2A-EA57-4820-8454-D51873485A7A}"/>
    <cellStyle name="Comma 6 2 2 3 6 2 2 2" xfId="28261" xr:uid="{025E279E-F155-4CDF-B835-1AA00C001B44}"/>
    <cellStyle name="Comma 6 2 2 3 6 3" xfId="14245" xr:uid="{133DE6DE-6F1C-4159-A436-52EAF4CB6DE9}"/>
    <cellStyle name="Comma 6 2 2 3 6 3 2" xfId="24757" xr:uid="{63ABAEB2-D32F-4B34-8C5E-4AA86E820B76}"/>
    <cellStyle name="Comma 6 2 2 3 7" xfId="10741" xr:uid="{FEB2E1AF-2D7F-40BF-A4C4-0A73A7681F0F}"/>
    <cellStyle name="Comma 6 2 2 3 7 2" xfId="21253" xr:uid="{D227188E-D4F8-4AD6-9FAA-81A5A4B184F2}"/>
    <cellStyle name="Comma 6 2 2 4" xfId="442" xr:uid="{00000000-0005-0000-0000-0000A2050000}"/>
    <cellStyle name="Comma 6 2 2 4 2" xfId="881" xr:uid="{00000000-0005-0000-0000-0000A3050000}"/>
    <cellStyle name="Comma 6 2 2 4 2 2" xfId="1319" xr:uid="{00000000-0005-0000-0000-0000A4050000}"/>
    <cellStyle name="Comma 6 2 2 4 2 2 2" xfId="2634" xr:uid="{00000000-0005-0000-0000-0000A5050000}"/>
    <cellStyle name="Comma 6 2 2 4 2 2 2 2" xfId="6139" xr:uid="{40D0343E-2893-4EE8-9D2A-FAA2CFFCB8B3}"/>
    <cellStyle name="Comma 6 2 2 4 2 2 2 2 2" xfId="9643" xr:uid="{EAA38A12-5793-45CD-AA41-952CA0468C08}"/>
    <cellStyle name="Comma 6 2 2 4 2 2 2 2 2 2" xfId="20155" xr:uid="{90C92ADD-62F6-4777-B52D-01421865987D}"/>
    <cellStyle name="Comma 6 2 2 4 2 2 2 2 2 2 2" xfId="30667" xr:uid="{FE9A0422-3B77-47B6-8358-AF662F9C507C}"/>
    <cellStyle name="Comma 6 2 2 4 2 2 2 2 3" xfId="16651" xr:uid="{BB8BE25D-623F-4B4B-86F2-B036AF198EA3}"/>
    <cellStyle name="Comma 6 2 2 4 2 2 2 2 3 2" xfId="27163" xr:uid="{4C330E57-94DE-4B2B-A1B5-338B1CB6C16A}"/>
    <cellStyle name="Comma 6 2 2 4 2 2 2 3" xfId="13147" xr:uid="{A8214DD4-816C-47E5-8C4D-95B56A750CD1}"/>
    <cellStyle name="Comma 6 2 2 4 2 2 2 3 2" xfId="23659" xr:uid="{D23F4968-1A2E-45D0-8BFA-29B1556BE374}"/>
    <cellStyle name="Comma 6 2 2 4 2 2 3" xfId="3510" xr:uid="{00000000-0005-0000-0000-0000D7020000}"/>
    <cellStyle name="Comma 6 2 2 4 2 2 3 2" xfId="7015" xr:uid="{D61D54E5-5C58-4D14-B0F2-E61F10A5B0DB}"/>
    <cellStyle name="Comma 6 2 2 4 2 2 3 2 2" xfId="10519" xr:uid="{624FE9C1-561A-4E8D-8120-ADD3C5E1A9AD}"/>
    <cellStyle name="Comma 6 2 2 4 2 2 3 2 2 2" xfId="21031" xr:uid="{29C216BD-599C-48E2-9FCF-A22E478A38EC}"/>
    <cellStyle name="Comma 6 2 2 4 2 2 3 2 2 2 2" xfId="31543" xr:uid="{7880168F-47BA-42E4-AFA2-B1F3C048903D}"/>
    <cellStyle name="Comma 6 2 2 4 2 2 3 2 3" xfId="17527" xr:uid="{622D2774-C925-4ED0-93BD-7E5460844469}"/>
    <cellStyle name="Comma 6 2 2 4 2 2 3 2 3 2" xfId="28039" xr:uid="{A0EA4EAF-3413-43E9-85F1-2C7715836712}"/>
    <cellStyle name="Comma 6 2 2 4 2 2 3 3" xfId="14023" xr:uid="{7634650D-91AA-47FB-A26A-74AE4DA45569}"/>
    <cellStyle name="Comma 6 2 2 4 2 2 3 3 2" xfId="24535" xr:uid="{CD73F94A-EB0B-4499-92BA-EE2DA142C0D8}"/>
    <cellStyle name="Comma 6 2 2 4 2 2 4" xfId="4825" xr:uid="{16AC6465-40E8-4F80-82B8-B2E49DE937AF}"/>
    <cellStyle name="Comma 6 2 2 4 2 2 4 2" xfId="8329" xr:uid="{27210A4E-8A12-4DD9-8040-7CD15E134D4F}"/>
    <cellStyle name="Comma 6 2 2 4 2 2 4 2 2" xfId="18841" xr:uid="{6DA17E04-74DB-498A-A5FA-3F2E2F4DA792}"/>
    <cellStyle name="Comma 6 2 2 4 2 2 4 2 2 2" xfId="29353" xr:uid="{B8EC06BF-72AD-40C1-AA40-2069019A53E7}"/>
    <cellStyle name="Comma 6 2 2 4 2 2 4 3" xfId="15337" xr:uid="{96EBAC36-4E5F-4646-AEC7-9CF60459EB4C}"/>
    <cellStyle name="Comma 6 2 2 4 2 2 4 3 2" xfId="25849" xr:uid="{14B34007-7F78-40B5-957B-56012E53BD69}"/>
    <cellStyle name="Comma 6 2 2 4 2 2 5" xfId="11833" xr:uid="{DC9A01FC-A1CF-4FAF-963B-D9F798C632F1}"/>
    <cellStyle name="Comma 6 2 2 4 2 2 5 2" xfId="22345" xr:uid="{9CA7DD41-550D-428B-8FC5-6543502C6EE0}"/>
    <cellStyle name="Comma 6 2 2 4 2 3" xfId="2196" xr:uid="{00000000-0005-0000-0000-0000A6050000}"/>
    <cellStyle name="Comma 6 2 2 4 2 3 2" xfId="5701" xr:uid="{90D88454-6479-4824-8950-2479C8A8AD9A}"/>
    <cellStyle name="Comma 6 2 2 4 2 3 2 2" xfId="9205" xr:uid="{FE66278F-18EB-43DA-B4DA-BD1E9B3325B2}"/>
    <cellStyle name="Comma 6 2 2 4 2 3 2 2 2" xfId="19717" xr:uid="{3C22DF28-1074-4FDF-92E6-47BBC95B0A56}"/>
    <cellStyle name="Comma 6 2 2 4 2 3 2 2 2 2" xfId="30229" xr:uid="{E92C7F98-6741-4CD8-8BD1-43433F997E1E}"/>
    <cellStyle name="Comma 6 2 2 4 2 3 2 3" xfId="16213" xr:uid="{E854F21C-4344-419B-A0A0-CA8342EFED6C}"/>
    <cellStyle name="Comma 6 2 2 4 2 3 2 3 2" xfId="26725" xr:uid="{BA370A94-D4EF-4E36-8913-FE21FD186ABB}"/>
    <cellStyle name="Comma 6 2 2 4 2 3 3" xfId="12709" xr:uid="{ACB73B4A-F5B8-4E29-92F7-23A587542CEA}"/>
    <cellStyle name="Comma 6 2 2 4 2 3 3 2" xfId="23221" xr:uid="{3DDF227E-02CE-4939-9180-12AE9E9206B8}"/>
    <cellStyle name="Comma 6 2 2 4 2 4" xfId="3072" xr:uid="{00000000-0005-0000-0000-0000D6020000}"/>
    <cellStyle name="Comma 6 2 2 4 2 4 2" xfId="6577" xr:uid="{8320FCE7-BE32-43EC-B35E-C5325F7896E1}"/>
    <cellStyle name="Comma 6 2 2 4 2 4 2 2" xfId="10081" xr:uid="{38779D22-4D71-4B7E-ABFA-0A7FBA70E5D6}"/>
    <cellStyle name="Comma 6 2 2 4 2 4 2 2 2" xfId="20593" xr:uid="{EC4072FD-AF20-4498-BDA0-9D3E00D30101}"/>
    <cellStyle name="Comma 6 2 2 4 2 4 2 2 2 2" xfId="31105" xr:uid="{5A3D7C33-C068-4B82-A82C-A1344DDAC9DD}"/>
    <cellStyle name="Comma 6 2 2 4 2 4 2 3" xfId="17089" xr:uid="{B8E658BB-FFA1-439A-8F4F-53C59977A10E}"/>
    <cellStyle name="Comma 6 2 2 4 2 4 2 3 2" xfId="27601" xr:uid="{2F96E89E-AB79-4CC2-B923-1F5F856247AB}"/>
    <cellStyle name="Comma 6 2 2 4 2 4 3" xfId="13585" xr:uid="{FC0EAA0C-E682-4149-8CCC-27380FA053DD}"/>
    <cellStyle name="Comma 6 2 2 4 2 4 3 2" xfId="24097" xr:uid="{A665F176-ED3A-46F4-A88D-BE87C6ADFE49}"/>
    <cellStyle name="Comma 6 2 2 4 2 5" xfId="4387" xr:uid="{50FF64C9-4014-4C6F-9BE3-36B4D40B9FA4}"/>
    <cellStyle name="Comma 6 2 2 4 2 5 2" xfId="7891" xr:uid="{5B993AA8-DA72-442E-AC60-44F162231BA7}"/>
    <cellStyle name="Comma 6 2 2 4 2 5 2 2" xfId="18403" xr:uid="{393FB9E3-8546-434B-A184-5E03F3750531}"/>
    <cellStyle name="Comma 6 2 2 4 2 5 2 2 2" xfId="28915" xr:uid="{79FE569C-3D20-4AEC-A962-62D1913E2454}"/>
    <cellStyle name="Comma 6 2 2 4 2 5 3" xfId="14899" xr:uid="{E4A9F27A-A0BA-4F83-90C7-DC71F499A6E5}"/>
    <cellStyle name="Comma 6 2 2 4 2 5 3 2" xfId="25411" xr:uid="{C73D58E0-A537-4E7C-8CB4-7A881428BA8E}"/>
    <cellStyle name="Comma 6 2 2 4 2 6" xfId="11395" xr:uid="{6F057D27-7B73-4C9C-B72D-F9352C7854C3}"/>
    <cellStyle name="Comma 6 2 2 4 2 6 2" xfId="21907" xr:uid="{5F488F7A-215A-4F2F-B507-B76E07A64217}"/>
    <cellStyle name="Comma 6 2 2 4 3" xfId="1758" xr:uid="{00000000-0005-0000-0000-0000A7050000}"/>
    <cellStyle name="Comma 6 2 2 4 3 2" xfId="5263" xr:uid="{1A18354F-63B3-422F-8209-3C3AD38FF886}"/>
    <cellStyle name="Comma 6 2 2 4 3 2 2" xfId="8767" xr:uid="{9B5A1087-EAFB-455E-A6BE-203561A92203}"/>
    <cellStyle name="Comma 6 2 2 4 3 2 2 2" xfId="19279" xr:uid="{F50449F2-07C8-41B0-9626-138C1D026EAF}"/>
    <cellStyle name="Comma 6 2 2 4 3 2 2 2 2" xfId="29791" xr:uid="{156C58EF-306D-42A9-8AB7-EC50D719AE48}"/>
    <cellStyle name="Comma 6 2 2 4 3 2 3" xfId="15775" xr:uid="{C9CA9FDD-83D0-448B-8B3C-2043F1B9F60C}"/>
    <cellStyle name="Comma 6 2 2 4 3 2 3 2" xfId="26287" xr:uid="{ABE9D519-4D11-4873-9F82-A0263165AE33}"/>
    <cellStyle name="Comma 6 2 2 4 3 3" xfId="12271" xr:uid="{21566456-9145-4362-8E77-C1654DE86486}"/>
    <cellStyle name="Comma 6 2 2 4 3 3 2" xfId="22783" xr:uid="{D5A06F5D-B7DC-4778-92C0-6F8A9ADD4D73}"/>
    <cellStyle name="Comma 6 2 2 4 4" xfId="3949" xr:uid="{E3D497C0-A5E5-48F6-A258-C23112A2153D}"/>
    <cellStyle name="Comma 6 2 2 4 4 2" xfId="7453" xr:uid="{6EDE7A8D-1606-4CC1-8CB4-77B6A1A6FB84}"/>
    <cellStyle name="Comma 6 2 2 4 4 2 2" xfId="17965" xr:uid="{2C5EDFEA-743E-447A-9248-DB2F9BB82ECB}"/>
    <cellStyle name="Comma 6 2 2 4 4 2 2 2" xfId="28477" xr:uid="{04600534-32E4-47ED-B6DC-D0E16E82C859}"/>
    <cellStyle name="Comma 6 2 2 4 4 3" xfId="14461" xr:uid="{9815E3BE-4B6C-445C-A236-4AC49BD38A79}"/>
    <cellStyle name="Comma 6 2 2 4 4 3 2" xfId="24973" xr:uid="{824F9F31-6C49-4881-BA30-3F4BFD09F2BE}"/>
    <cellStyle name="Comma 6 2 2 4 5" xfId="10957" xr:uid="{B994C686-D358-4F5D-91D8-D7F7515E01C2}"/>
    <cellStyle name="Comma 6 2 2 4 5 2" xfId="21469" xr:uid="{31115F63-72CA-43E0-8445-B40471F0BEBE}"/>
    <cellStyle name="Comma 6 2 2 5" xfId="298" xr:uid="{00000000-0005-0000-0000-0000A8050000}"/>
    <cellStyle name="Comma 6 2 2 5 2" xfId="737" xr:uid="{00000000-0005-0000-0000-0000A9050000}"/>
    <cellStyle name="Comma 6 2 2 5 2 2" xfId="1175" xr:uid="{00000000-0005-0000-0000-0000AA050000}"/>
    <cellStyle name="Comma 6 2 2 5 2 2 2" xfId="2490" xr:uid="{00000000-0005-0000-0000-0000AB050000}"/>
    <cellStyle name="Comma 6 2 2 5 2 2 2 2" xfId="5995" xr:uid="{42684F82-6B95-4038-A619-38347CE23327}"/>
    <cellStyle name="Comma 6 2 2 5 2 2 2 2 2" xfId="9499" xr:uid="{EF66D8F0-837A-4C2E-A5D4-8659A11A8203}"/>
    <cellStyle name="Comma 6 2 2 5 2 2 2 2 2 2" xfId="20011" xr:uid="{B9EDE44B-DCAB-4093-8233-941622053199}"/>
    <cellStyle name="Comma 6 2 2 5 2 2 2 2 2 2 2" xfId="30523" xr:uid="{F5E881C5-D7AF-466C-A850-C312C55526BF}"/>
    <cellStyle name="Comma 6 2 2 5 2 2 2 2 3" xfId="16507" xr:uid="{E64B82FE-E937-4708-9033-75C6A2F1BB64}"/>
    <cellStyle name="Comma 6 2 2 5 2 2 2 2 3 2" xfId="27019" xr:uid="{8B42BEE4-A1EE-44D2-85FA-DCE70DA9E39B}"/>
    <cellStyle name="Comma 6 2 2 5 2 2 2 3" xfId="13003" xr:uid="{AED1C1BA-DDD4-47D7-A04C-073C77F615CA}"/>
    <cellStyle name="Comma 6 2 2 5 2 2 2 3 2" xfId="23515" xr:uid="{A63E938A-3D27-4211-BA27-BCF882F41C25}"/>
    <cellStyle name="Comma 6 2 2 5 2 2 3" xfId="3366" xr:uid="{00000000-0005-0000-0000-0000DA020000}"/>
    <cellStyle name="Comma 6 2 2 5 2 2 3 2" xfId="6871" xr:uid="{25AFCA84-4FC1-4422-B51E-EB810E91B7C3}"/>
    <cellStyle name="Comma 6 2 2 5 2 2 3 2 2" xfId="10375" xr:uid="{95A87C27-C3F7-4E36-96B7-43677768A6B0}"/>
    <cellStyle name="Comma 6 2 2 5 2 2 3 2 2 2" xfId="20887" xr:uid="{FCFB549D-39E3-404E-A943-1AFC47375EC5}"/>
    <cellStyle name="Comma 6 2 2 5 2 2 3 2 2 2 2" xfId="31399" xr:uid="{EEAF6538-A7C2-47AB-83E6-BA9FB0974FC3}"/>
    <cellStyle name="Comma 6 2 2 5 2 2 3 2 3" xfId="17383" xr:uid="{70728920-CE1A-46F3-96C0-C738BED89C82}"/>
    <cellStyle name="Comma 6 2 2 5 2 2 3 2 3 2" xfId="27895" xr:uid="{61E76256-8E83-4A13-953C-A5F01A49586C}"/>
    <cellStyle name="Comma 6 2 2 5 2 2 3 3" xfId="13879" xr:uid="{8F1875CD-A199-41C7-AEAE-EBD3589CD5F5}"/>
    <cellStyle name="Comma 6 2 2 5 2 2 3 3 2" xfId="24391" xr:uid="{7036A564-0A4D-450F-8A47-0103E5BADD13}"/>
    <cellStyle name="Comma 6 2 2 5 2 2 4" xfId="4681" xr:uid="{DEB46C85-1308-4217-B992-661B908E4529}"/>
    <cellStyle name="Comma 6 2 2 5 2 2 4 2" xfId="8185" xr:uid="{6FD201FD-BD08-4B08-906D-7B7A252F9EDB}"/>
    <cellStyle name="Comma 6 2 2 5 2 2 4 2 2" xfId="18697" xr:uid="{4C576EEF-D23C-4582-B68B-4FBEF8619ACB}"/>
    <cellStyle name="Comma 6 2 2 5 2 2 4 2 2 2" xfId="29209" xr:uid="{DEE63366-485E-4AEB-8238-AF6DCBE6F303}"/>
    <cellStyle name="Comma 6 2 2 5 2 2 4 3" xfId="15193" xr:uid="{D0E2EE51-786D-42BD-B755-FF88AC7075F9}"/>
    <cellStyle name="Comma 6 2 2 5 2 2 4 3 2" xfId="25705" xr:uid="{48F2755C-C84C-4588-92C4-E459969F94DA}"/>
    <cellStyle name="Comma 6 2 2 5 2 2 5" xfId="11689" xr:uid="{6F7CCBA0-E157-42BC-8BB7-010F4210AB56}"/>
    <cellStyle name="Comma 6 2 2 5 2 2 5 2" xfId="22201" xr:uid="{C8D0A517-E8FD-4869-BFC8-4203010FF86C}"/>
    <cellStyle name="Comma 6 2 2 5 2 3" xfId="2052" xr:uid="{00000000-0005-0000-0000-0000AC050000}"/>
    <cellStyle name="Comma 6 2 2 5 2 3 2" xfId="5557" xr:uid="{F42F402C-7D60-4661-9FD6-F6C3DF5A235C}"/>
    <cellStyle name="Comma 6 2 2 5 2 3 2 2" xfId="9061" xr:uid="{C9FA6568-5D27-4526-9593-E9C57919DCD1}"/>
    <cellStyle name="Comma 6 2 2 5 2 3 2 2 2" xfId="19573" xr:uid="{40639B69-EC21-40A4-B753-33B439657F12}"/>
    <cellStyle name="Comma 6 2 2 5 2 3 2 2 2 2" xfId="30085" xr:uid="{C60FB10A-023B-4907-9655-F6D78F09000E}"/>
    <cellStyle name="Comma 6 2 2 5 2 3 2 3" xfId="16069" xr:uid="{2218DCCC-7707-4292-86C2-721F94DF823D}"/>
    <cellStyle name="Comma 6 2 2 5 2 3 2 3 2" xfId="26581" xr:uid="{ECE7B6A0-747C-4739-A413-F0F309016FC3}"/>
    <cellStyle name="Comma 6 2 2 5 2 3 3" xfId="12565" xr:uid="{55FAFE6B-9E6B-4F17-9CD8-0D6AFE59E53A}"/>
    <cellStyle name="Comma 6 2 2 5 2 3 3 2" xfId="23077" xr:uid="{FFC8B74C-D175-4543-815F-5C287B77B513}"/>
    <cellStyle name="Comma 6 2 2 5 2 4" xfId="2928" xr:uid="{00000000-0005-0000-0000-0000D9020000}"/>
    <cellStyle name="Comma 6 2 2 5 2 4 2" xfId="6433" xr:uid="{8689D1C8-2CBA-42D3-BA33-2C568738E264}"/>
    <cellStyle name="Comma 6 2 2 5 2 4 2 2" xfId="9937" xr:uid="{57A5196F-D3DC-47FC-AC54-5B3ADB7DF6FD}"/>
    <cellStyle name="Comma 6 2 2 5 2 4 2 2 2" xfId="20449" xr:uid="{C0849A3D-099D-4934-AEFE-79CFD4D2B096}"/>
    <cellStyle name="Comma 6 2 2 5 2 4 2 2 2 2" xfId="30961" xr:uid="{B22F1D9E-181D-4D58-8D0A-BA9972BAE928}"/>
    <cellStyle name="Comma 6 2 2 5 2 4 2 3" xfId="16945" xr:uid="{223B1FE0-81CF-47BD-83BA-F50FFF5F29CA}"/>
    <cellStyle name="Comma 6 2 2 5 2 4 2 3 2" xfId="27457" xr:uid="{C806ED6C-7811-44D5-AC2D-9FCB97C2D855}"/>
    <cellStyle name="Comma 6 2 2 5 2 4 3" xfId="13441" xr:uid="{DF402492-D76C-4347-9E06-9913D9837800}"/>
    <cellStyle name="Comma 6 2 2 5 2 4 3 2" xfId="23953" xr:uid="{8C927ADF-C232-45CD-AD69-914F08EEDEC9}"/>
    <cellStyle name="Comma 6 2 2 5 2 5" xfId="4243" xr:uid="{E17BBB89-FA8D-4F89-92D5-2CDC66ACF469}"/>
    <cellStyle name="Comma 6 2 2 5 2 5 2" xfId="7747" xr:uid="{B957E7FA-82C7-43F6-AE2C-C7412064382B}"/>
    <cellStyle name="Comma 6 2 2 5 2 5 2 2" xfId="18259" xr:uid="{5E7CEB2B-A8F1-4D9A-8441-8785CD23C6A3}"/>
    <cellStyle name="Comma 6 2 2 5 2 5 2 2 2" xfId="28771" xr:uid="{FB2F38D4-ECE1-4017-A32B-3460DCA43E3F}"/>
    <cellStyle name="Comma 6 2 2 5 2 5 3" xfId="14755" xr:uid="{02EB647C-FB02-40C2-9341-9EB37914E413}"/>
    <cellStyle name="Comma 6 2 2 5 2 5 3 2" xfId="25267" xr:uid="{8F8EC56B-3F08-400A-B45F-71D5C6AA0DED}"/>
    <cellStyle name="Comma 6 2 2 5 2 6" xfId="11251" xr:uid="{8B7986F6-AD33-41D8-8461-D2D8350A95C9}"/>
    <cellStyle name="Comma 6 2 2 5 2 6 2" xfId="21763" xr:uid="{BD981B4E-3FAC-48E4-AAF2-E1CF6D957414}"/>
    <cellStyle name="Comma 6 2 2 5 3" xfId="1614" xr:uid="{00000000-0005-0000-0000-0000AD050000}"/>
    <cellStyle name="Comma 6 2 2 5 3 2" xfId="5119" xr:uid="{7B5D74EB-8292-441C-A451-42DCBBAD0C4C}"/>
    <cellStyle name="Comma 6 2 2 5 3 2 2" xfId="8623" xr:uid="{D5C1646B-E124-4B72-8260-634D645CD430}"/>
    <cellStyle name="Comma 6 2 2 5 3 2 2 2" xfId="19135" xr:uid="{EB837DE7-0C83-4328-A01F-067470F97246}"/>
    <cellStyle name="Comma 6 2 2 5 3 2 2 2 2" xfId="29647" xr:uid="{87BDF030-CE50-4F02-9279-BF41DE64E574}"/>
    <cellStyle name="Comma 6 2 2 5 3 2 3" xfId="15631" xr:uid="{E7ECD134-01F3-4544-82BA-AD8094BE03EB}"/>
    <cellStyle name="Comma 6 2 2 5 3 2 3 2" xfId="26143" xr:uid="{7E31C221-788E-47FA-9273-0C8197998BA7}"/>
    <cellStyle name="Comma 6 2 2 5 3 3" xfId="12127" xr:uid="{CD03634F-B7EF-48E7-8C7C-56E23B1C8D62}"/>
    <cellStyle name="Comma 6 2 2 5 3 3 2" xfId="22639" xr:uid="{1C524DFC-092E-4D14-B8F8-E1E05AC12093}"/>
    <cellStyle name="Comma 6 2 2 5 4" xfId="3805" xr:uid="{7A4E0077-08B5-4042-85F7-DE02C2F9B870}"/>
    <cellStyle name="Comma 6 2 2 5 4 2" xfId="7309" xr:uid="{209C53A8-8AA4-4A50-B62E-A71727F2CE66}"/>
    <cellStyle name="Comma 6 2 2 5 4 2 2" xfId="17821" xr:uid="{FE8A8900-BE5D-4027-A656-7B7BC73F7AFE}"/>
    <cellStyle name="Comma 6 2 2 5 4 2 2 2" xfId="28333" xr:uid="{67BAD2B6-26DD-426D-A4AC-97D26B4CF7A1}"/>
    <cellStyle name="Comma 6 2 2 5 4 3" xfId="14317" xr:uid="{79D860DB-DC85-4C6F-8D0D-748576B876DD}"/>
    <cellStyle name="Comma 6 2 2 5 4 3 2" xfId="24829" xr:uid="{B50FDEA2-644D-4C4C-AAE9-914FA4C37364}"/>
    <cellStyle name="Comma 6 2 2 5 5" xfId="10813" xr:uid="{721D4191-7F87-4FF6-ADA5-4575228B4E0E}"/>
    <cellStyle name="Comma 6 2 2 5 5 2" xfId="21325" xr:uid="{00D8419C-1509-48E8-A2AB-0AF3091812E1}"/>
    <cellStyle name="Comma 6 2 2 6" xfId="593" xr:uid="{00000000-0005-0000-0000-0000AE050000}"/>
    <cellStyle name="Comma 6 2 2 6 2" xfId="1031" xr:uid="{00000000-0005-0000-0000-0000AF050000}"/>
    <cellStyle name="Comma 6 2 2 6 2 2" xfId="2346" xr:uid="{00000000-0005-0000-0000-0000B0050000}"/>
    <cellStyle name="Comma 6 2 2 6 2 2 2" xfId="5851" xr:uid="{F21B1391-039D-4606-ABEA-67A8D2E4C4A4}"/>
    <cellStyle name="Comma 6 2 2 6 2 2 2 2" xfId="9355" xr:uid="{1DDFCB13-8C2D-43DE-A9B8-B35515CE61E4}"/>
    <cellStyle name="Comma 6 2 2 6 2 2 2 2 2" xfId="19867" xr:uid="{ECC8F492-5E0A-4D7E-AAF1-DFAB6C2ADCAA}"/>
    <cellStyle name="Comma 6 2 2 6 2 2 2 2 2 2" xfId="30379" xr:uid="{98F6689B-1C9B-4358-ADC5-F4C39E3EF5DE}"/>
    <cellStyle name="Comma 6 2 2 6 2 2 2 3" xfId="16363" xr:uid="{146FAD42-0715-4321-AB05-5987578CF0FC}"/>
    <cellStyle name="Comma 6 2 2 6 2 2 2 3 2" xfId="26875" xr:uid="{C70CE860-1199-4023-9877-6CD92A938AEC}"/>
    <cellStyle name="Comma 6 2 2 6 2 2 3" xfId="12859" xr:uid="{8F4A60B4-4CF2-4C84-8CED-71E25CD8D581}"/>
    <cellStyle name="Comma 6 2 2 6 2 2 3 2" xfId="23371" xr:uid="{D31E2066-5DB0-4E83-9B0B-3EBA5EE93DB1}"/>
    <cellStyle name="Comma 6 2 2 6 2 3" xfId="3222" xr:uid="{00000000-0005-0000-0000-0000DC020000}"/>
    <cellStyle name="Comma 6 2 2 6 2 3 2" xfId="6727" xr:uid="{C18C2CE6-7378-44F5-BF92-BD794447AD03}"/>
    <cellStyle name="Comma 6 2 2 6 2 3 2 2" xfId="10231" xr:uid="{0B3C80C1-33C2-48A2-A74E-AFEEB32DB768}"/>
    <cellStyle name="Comma 6 2 2 6 2 3 2 2 2" xfId="20743" xr:uid="{BFD79166-83B0-461C-91AB-30A60147614C}"/>
    <cellStyle name="Comma 6 2 2 6 2 3 2 2 2 2" xfId="31255" xr:uid="{ABDA8806-6436-4CC4-B7A0-42CDCE2979BA}"/>
    <cellStyle name="Comma 6 2 2 6 2 3 2 3" xfId="17239" xr:uid="{8FB7EA6B-D00E-411A-B9A4-235E8CBFC1A3}"/>
    <cellStyle name="Comma 6 2 2 6 2 3 2 3 2" xfId="27751" xr:uid="{A2CC5946-B794-4252-995F-138614C44715}"/>
    <cellStyle name="Comma 6 2 2 6 2 3 3" xfId="13735" xr:uid="{62DE8431-EF09-4EA7-869B-0F416084BA0C}"/>
    <cellStyle name="Comma 6 2 2 6 2 3 3 2" xfId="24247" xr:uid="{221D0871-4778-4236-B9DB-9F7AB1B33F0A}"/>
    <cellStyle name="Comma 6 2 2 6 2 4" xfId="4537" xr:uid="{76968FAC-C8BD-45D2-870F-2020E8B0A5A3}"/>
    <cellStyle name="Comma 6 2 2 6 2 4 2" xfId="8041" xr:uid="{5210020A-DCB1-4C6E-AED7-0FE8E84632A6}"/>
    <cellStyle name="Comma 6 2 2 6 2 4 2 2" xfId="18553" xr:uid="{A5323AFD-E0A2-4AB2-8FE2-DE6175F8764A}"/>
    <cellStyle name="Comma 6 2 2 6 2 4 2 2 2" xfId="29065" xr:uid="{0FCF0A4C-9CEC-4F1E-AE0B-BCADB972DAEE}"/>
    <cellStyle name="Comma 6 2 2 6 2 4 3" xfId="15049" xr:uid="{54E2F8E1-8A98-456F-8029-0B8BF854C7A4}"/>
    <cellStyle name="Comma 6 2 2 6 2 4 3 2" xfId="25561" xr:uid="{3ABB721A-EEFC-4443-8C71-85CCF53A47EA}"/>
    <cellStyle name="Comma 6 2 2 6 2 5" xfId="11545" xr:uid="{1CEABEDE-F606-40DB-89A9-125603C562D1}"/>
    <cellStyle name="Comma 6 2 2 6 2 5 2" xfId="22057" xr:uid="{C0568943-7D65-4ACF-B6F6-DE2F6CD290CC}"/>
    <cellStyle name="Comma 6 2 2 6 3" xfId="1908" xr:uid="{00000000-0005-0000-0000-0000B1050000}"/>
    <cellStyle name="Comma 6 2 2 6 3 2" xfId="5413" xr:uid="{3D74C34D-E529-475B-A21E-760600542939}"/>
    <cellStyle name="Comma 6 2 2 6 3 2 2" xfId="8917" xr:uid="{F90D7B07-3079-41DF-B401-A9238DC1BCEF}"/>
    <cellStyle name="Comma 6 2 2 6 3 2 2 2" xfId="19429" xr:uid="{AC4E8DE6-E1BF-4748-8171-4A263482A1FB}"/>
    <cellStyle name="Comma 6 2 2 6 3 2 2 2 2" xfId="29941" xr:uid="{447E7F9D-FBCB-4D32-ADF6-ED77DD7CDAA3}"/>
    <cellStyle name="Comma 6 2 2 6 3 2 3" xfId="15925" xr:uid="{B29323AE-740B-4776-BA95-2A1C38F4B536}"/>
    <cellStyle name="Comma 6 2 2 6 3 2 3 2" xfId="26437" xr:uid="{B99E5421-B04B-4B1E-BE1F-D9616B5EDA1A}"/>
    <cellStyle name="Comma 6 2 2 6 3 3" xfId="12421" xr:uid="{11372973-15B6-49D0-9450-DDD6063C3C8B}"/>
    <cellStyle name="Comma 6 2 2 6 3 3 2" xfId="22933" xr:uid="{787A5145-067E-464A-B402-754A5B5F74D2}"/>
    <cellStyle name="Comma 6 2 2 6 4" xfId="2784" xr:uid="{00000000-0005-0000-0000-0000DB020000}"/>
    <cellStyle name="Comma 6 2 2 6 4 2" xfId="6289" xr:uid="{E7CDB08B-B0C1-4BB6-8187-E8660201E027}"/>
    <cellStyle name="Comma 6 2 2 6 4 2 2" xfId="9793" xr:uid="{69B8D5BB-2E42-4F99-9099-1C4643B707A6}"/>
    <cellStyle name="Comma 6 2 2 6 4 2 2 2" xfId="20305" xr:uid="{E38D6C5D-B614-4558-975B-A85C6C32A50E}"/>
    <cellStyle name="Comma 6 2 2 6 4 2 2 2 2" xfId="30817" xr:uid="{00666435-4F9C-4BB9-985F-B67A78087A3D}"/>
    <cellStyle name="Comma 6 2 2 6 4 2 3" xfId="16801" xr:uid="{4B4102BD-AF31-4309-95FC-CAC88807B49D}"/>
    <cellStyle name="Comma 6 2 2 6 4 2 3 2" xfId="27313" xr:uid="{D90D621A-92ED-4BBE-A775-E1CC893BFF23}"/>
    <cellStyle name="Comma 6 2 2 6 4 3" xfId="13297" xr:uid="{46671F92-E319-45DE-8C9B-0DB42FE016CC}"/>
    <cellStyle name="Comma 6 2 2 6 4 3 2" xfId="23809" xr:uid="{FB54853D-567A-41BE-87A5-91D8FA504C4D}"/>
    <cellStyle name="Comma 6 2 2 6 5" xfId="4099" xr:uid="{CCEDF1CD-8E0F-4814-BC3D-C7060B65D549}"/>
    <cellStyle name="Comma 6 2 2 6 5 2" xfId="7603" xr:uid="{54A3CC17-5159-4B28-8611-BC6781045123}"/>
    <cellStyle name="Comma 6 2 2 6 5 2 2" xfId="18115" xr:uid="{F35C4C6B-1899-4520-A8C0-E7745E2A8690}"/>
    <cellStyle name="Comma 6 2 2 6 5 2 2 2" xfId="28627" xr:uid="{F6E98E68-D0BE-4976-B95C-7E3B019E3C61}"/>
    <cellStyle name="Comma 6 2 2 6 5 3" xfId="14611" xr:uid="{178785C1-6350-4D19-ACEF-005858DF0668}"/>
    <cellStyle name="Comma 6 2 2 6 5 3 2" xfId="25123" xr:uid="{E428F3FF-433C-4F45-B91F-F560E58B8BCB}"/>
    <cellStyle name="Comma 6 2 2 6 6" xfId="11107" xr:uid="{F4ED6E6E-A3F5-4E01-A406-AD50F22A6D61}"/>
    <cellStyle name="Comma 6 2 2 6 6 2" xfId="21619" xr:uid="{8BA6206C-71E7-4159-B5CD-595B7334F58F}"/>
    <cellStyle name="Comma 6 2 2 7" xfId="1470" xr:uid="{00000000-0005-0000-0000-0000B2050000}"/>
    <cellStyle name="Comma 6 2 2 7 2" xfId="4975" xr:uid="{8F814942-5069-4874-A09F-D8E39B7C81B4}"/>
    <cellStyle name="Comma 6 2 2 7 2 2" xfId="8479" xr:uid="{17095DB5-F952-4199-AD11-0AF3441DC04B}"/>
    <cellStyle name="Comma 6 2 2 7 2 2 2" xfId="18991" xr:uid="{9BA116CE-40AF-4309-882C-FA93327D8384}"/>
    <cellStyle name="Comma 6 2 2 7 2 2 2 2" xfId="29503" xr:uid="{65684AA1-30F4-49B1-B412-EDB576A7F1B6}"/>
    <cellStyle name="Comma 6 2 2 7 2 3" xfId="15487" xr:uid="{AF949D9A-0C9B-4661-96AA-BEE703E77447}"/>
    <cellStyle name="Comma 6 2 2 7 2 3 2" xfId="25999" xr:uid="{38313C48-0E6B-4698-A0F8-3CBE0CCFB420}"/>
    <cellStyle name="Comma 6 2 2 7 3" xfId="11983" xr:uid="{84F36DE1-5C4C-4A75-99B0-C415608FFD07}"/>
    <cellStyle name="Comma 6 2 2 7 3 2" xfId="22495" xr:uid="{7F21D691-E75D-4E82-95D1-C8CD31BAA7F0}"/>
    <cellStyle name="Comma 6 2 2 8" xfId="3661" xr:uid="{B7529A59-AB05-4570-8D4A-064592019410}"/>
    <cellStyle name="Comma 6 2 2 8 2" xfId="7165" xr:uid="{212E7749-689A-42FD-9887-D31A6F8F19F8}"/>
    <cellStyle name="Comma 6 2 2 8 2 2" xfId="17677" xr:uid="{84E1C9F6-E835-4C5A-9EBC-CEA048A6EB3F}"/>
    <cellStyle name="Comma 6 2 2 8 2 2 2" xfId="28189" xr:uid="{A37B21D3-F0D5-46B8-A84C-E89CFC16ACCA}"/>
    <cellStyle name="Comma 6 2 2 8 3" xfId="14173" xr:uid="{25C505AC-EA5C-4617-95D6-975DB2330196}"/>
    <cellStyle name="Comma 6 2 2 8 3 2" xfId="24685" xr:uid="{AB8F173A-AB66-4BE3-A90C-59B711A37B96}"/>
    <cellStyle name="Comma 6 2 2 9" xfId="10669" xr:uid="{51691435-7A5C-4C70-B292-163AB96AA980}"/>
    <cellStyle name="Comma 6 2 2 9 2" xfId="21181" xr:uid="{7CAC2F15-D093-4A6F-9669-8CFB19D404DF}"/>
    <cellStyle name="Comma 6 2 3" xfId="164" xr:uid="{00000000-0005-0000-0000-0000B3050000}"/>
    <cellStyle name="Comma 6 2 3 2" xfId="257" xr:uid="{00000000-0005-0000-0000-0000B4050000}"/>
    <cellStyle name="Comma 6 2 3 2 2" xfId="545" xr:uid="{00000000-0005-0000-0000-0000B5050000}"/>
    <cellStyle name="Comma 6 2 3 2 2 2" xfId="984" xr:uid="{00000000-0005-0000-0000-0000B6050000}"/>
    <cellStyle name="Comma 6 2 3 2 2 2 2" xfId="1422" xr:uid="{00000000-0005-0000-0000-0000B7050000}"/>
    <cellStyle name="Comma 6 2 3 2 2 2 2 2" xfId="2737" xr:uid="{00000000-0005-0000-0000-0000B8050000}"/>
    <cellStyle name="Comma 6 2 3 2 2 2 2 2 2" xfId="6242" xr:uid="{DEF0DF57-3085-44AD-A02B-63E279B5563B}"/>
    <cellStyle name="Comma 6 2 3 2 2 2 2 2 2 2" xfId="9746" xr:uid="{B9E19B3A-485A-4292-9DE3-D29FF9C6C850}"/>
    <cellStyle name="Comma 6 2 3 2 2 2 2 2 2 2 2" xfId="20258" xr:uid="{2B85CDA8-8F7B-441C-A68D-018B6C7BA41D}"/>
    <cellStyle name="Comma 6 2 3 2 2 2 2 2 2 2 2 2" xfId="30770" xr:uid="{85A7DE1C-389C-4C65-9914-797BCF127922}"/>
    <cellStyle name="Comma 6 2 3 2 2 2 2 2 2 3" xfId="16754" xr:uid="{5DD0BF67-3BBD-47FE-B003-1322B8677096}"/>
    <cellStyle name="Comma 6 2 3 2 2 2 2 2 2 3 2" xfId="27266" xr:uid="{F2340DA7-5774-432D-9E81-01466BC5077B}"/>
    <cellStyle name="Comma 6 2 3 2 2 2 2 2 3" xfId="13250" xr:uid="{9A33C1C8-3E9F-4B9C-940B-F51EBD270F38}"/>
    <cellStyle name="Comma 6 2 3 2 2 2 2 2 3 2" xfId="23762" xr:uid="{8795EAE6-ED39-4F09-A850-10C408DAE8DD}"/>
    <cellStyle name="Comma 6 2 3 2 2 2 2 3" xfId="3613" xr:uid="{00000000-0005-0000-0000-0000E1020000}"/>
    <cellStyle name="Comma 6 2 3 2 2 2 2 3 2" xfId="7118" xr:uid="{28D035F4-6580-4DC5-BBAD-024D3C738AA2}"/>
    <cellStyle name="Comma 6 2 3 2 2 2 2 3 2 2" xfId="10622" xr:uid="{1E69EEE7-BB02-4492-A052-5A848FB064C8}"/>
    <cellStyle name="Comma 6 2 3 2 2 2 2 3 2 2 2" xfId="21134" xr:uid="{7A4562C5-0C68-4B64-A499-59806EE18097}"/>
    <cellStyle name="Comma 6 2 3 2 2 2 2 3 2 2 2 2" xfId="31646" xr:uid="{BAA4834D-61F2-4CD1-AD36-489F7180347F}"/>
    <cellStyle name="Comma 6 2 3 2 2 2 2 3 2 3" xfId="17630" xr:uid="{FF79DD90-7FD6-4B74-98EC-CD45B6748041}"/>
    <cellStyle name="Comma 6 2 3 2 2 2 2 3 2 3 2" xfId="28142" xr:uid="{17A04C9D-65A9-4B87-90D7-FF932DA49E93}"/>
    <cellStyle name="Comma 6 2 3 2 2 2 2 3 3" xfId="14126" xr:uid="{B1E70343-B76E-4DA9-AE16-5F7F383E9BFD}"/>
    <cellStyle name="Comma 6 2 3 2 2 2 2 3 3 2" xfId="24638" xr:uid="{3C4EC8E0-DCC5-4A5A-8AC6-E1A69CC4A9D5}"/>
    <cellStyle name="Comma 6 2 3 2 2 2 2 4" xfId="4928" xr:uid="{15C605F9-CFCF-446E-BFFC-D0373E4FF237}"/>
    <cellStyle name="Comma 6 2 3 2 2 2 2 4 2" xfId="8432" xr:uid="{34D2D0C4-5454-4D17-AE07-27543168A0B2}"/>
    <cellStyle name="Comma 6 2 3 2 2 2 2 4 2 2" xfId="18944" xr:uid="{595C7B27-B101-4E1D-BDB3-DAB6913268DC}"/>
    <cellStyle name="Comma 6 2 3 2 2 2 2 4 2 2 2" xfId="29456" xr:uid="{62A471F5-3C6B-4CF8-9972-B8057322C9E2}"/>
    <cellStyle name="Comma 6 2 3 2 2 2 2 4 3" xfId="15440" xr:uid="{6DDC7CE5-983C-455B-B549-933ECE53B2F9}"/>
    <cellStyle name="Comma 6 2 3 2 2 2 2 4 3 2" xfId="25952" xr:uid="{7F91B87B-3549-4FF4-9856-DBDF6D4711B6}"/>
    <cellStyle name="Comma 6 2 3 2 2 2 2 5" xfId="11936" xr:uid="{FCCECFE4-F09F-42D8-9FBC-D4C83B675DA2}"/>
    <cellStyle name="Comma 6 2 3 2 2 2 2 5 2" xfId="22448" xr:uid="{EB078449-9E98-44A9-B051-7D319D901700}"/>
    <cellStyle name="Comma 6 2 3 2 2 2 3" xfId="2299" xr:uid="{00000000-0005-0000-0000-0000B9050000}"/>
    <cellStyle name="Comma 6 2 3 2 2 2 3 2" xfId="5804" xr:uid="{DF02EE98-8907-4137-AAFE-20D11D0BD581}"/>
    <cellStyle name="Comma 6 2 3 2 2 2 3 2 2" xfId="9308" xr:uid="{A1497D2D-B225-4151-9C8A-705A72209D3F}"/>
    <cellStyle name="Comma 6 2 3 2 2 2 3 2 2 2" xfId="19820" xr:uid="{E21BF042-BCD8-4976-9763-17E6BBA3F2C3}"/>
    <cellStyle name="Comma 6 2 3 2 2 2 3 2 2 2 2" xfId="30332" xr:uid="{2DEAAC76-EEDA-48D9-B149-499ACA46C8C9}"/>
    <cellStyle name="Comma 6 2 3 2 2 2 3 2 3" xfId="16316" xr:uid="{EEEF9F1D-1120-4002-91B4-CEC39191F484}"/>
    <cellStyle name="Comma 6 2 3 2 2 2 3 2 3 2" xfId="26828" xr:uid="{A1121722-6342-402D-BC51-8EB08795F95F}"/>
    <cellStyle name="Comma 6 2 3 2 2 2 3 3" xfId="12812" xr:uid="{FF2ECE22-0869-49F5-8E54-5BA5A6B51AFA}"/>
    <cellStyle name="Comma 6 2 3 2 2 2 3 3 2" xfId="23324" xr:uid="{1B83E28D-E93F-4748-B1AD-A90DC9174FB8}"/>
    <cellStyle name="Comma 6 2 3 2 2 2 4" xfId="3175" xr:uid="{00000000-0005-0000-0000-0000E0020000}"/>
    <cellStyle name="Comma 6 2 3 2 2 2 4 2" xfId="6680" xr:uid="{08E91FA6-ED53-43B3-BA1F-B7EAB2187AC5}"/>
    <cellStyle name="Comma 6 2 3 2 2 2 4 2 2" xfId="10184" xr:uid="{A45F0730-CD9F-486B-9B27-AC29C93DBA00}"/>
    <cellStyle name="Comma 6 2 3 2 2 2 4 2 2 2" xfId="20696" xr:uid="{E32971C8-37CF-482A-B6C2-80DD24C49B47}"/>
    <cellStyle name="Comma 6 2 3 2 2 2 4 2 2 2 2" xfId="31208" xr:uid="{687E747D-D2FF-4021-8351-2E9CC15F6638}"/>
    <cellStyle name="Comma 6 2 3 2 2 2 4 2 3" xfId="17192" xr:uid="{69F5AE8A-25B2-4BC1-9BFF-7358B0FAFE6A}"/>
    <cellStyle name="Comma 6 2 3 2 2 2 4 2 3 2" xfId="27704" xr:uid="{FBD2B0A4-6356-4719-BF33-C6718DD77CF2}"/>
    <cellStyle name="Comma 6 2 3 2 2 2 4 3" xfId="13688" xr:uid="{23309549-EFB9-46F7-B9E5-D8EB90DA3B44}"/>
    <cellStyle name="Comma 6 2 3 2 2 2 4 3 2" xfId="24200" xr:uid="{D9A54BE6-D51F-48B1-A4D7-1B992C5C87EA}"/>
    <cellStyle name="Comma 6 2 3 2 2 2 5" xfId="4490" xr:uid="{B7EBB865-B72B-4D2E-8276-18D4A51047A6}"/>
    <cellStyle name="Comma 6 2 3 2 2 2 5 2" xfId="7994" xr:uid="{5DB17214-1BDB-485E-899C-FFE441DD0BCE}"/>
    <cellStyle name="Comma 6 2 3 2 2 2 5 2 2" xfId="18506" xr:uid="{15A642B4-5C7A-4825-A0A5-5C08FC59BBB7}"/>
    <cellStyle name="Comma 6 2 3 2 2 2 5 2 2 2" xfId="29018" xr:uid="{2F730BA4-A584-4D4D-A432-F6188A3EF8B2}"/>
    <cellStyle name="Comma 6 2 3 2 2 2 5 3" xfId="15002" xr:uid="{B775E126-389D-4692-B026-49F461FD2592}"/>
    <cellStyle name="Comma 6 2 3 2 2 2 5 3 2" xfId="25514" xr:uid="{EC632A00-B093-484D-8C3D-9B950E24F75B}"/>
    <cellStyle name="Comma 6 2 3 2 2 2 6" xfId="11498" xr:uid="{50E928F0-1662-4A34-A6D0-0A1BE5C22275}"/>
    <cellStyle name="Comma 6 2 3 2 2 2 6 2" xfId="22010" xr:uid="{316352F3-80C5-4B06-97D7-6E1EB9B1AC63}"/>
    <cellStyle name="Comma 6 2 3 2 2 3" xfId="1861" xr:uid="{00000000-0005-0000-0000-0000BA050000}"/>
    <cellStyle name="Comma 6 2 3 2 2 3 2" xfId="5366" xr:uid="{CA7F1AE4-3A7D-44AB-983F-BB011028722F}"/>
    <cellStyle name="Comma 6 2 3 2 2 3 2 2" xfId="8870" xr:uid="{7B92FB6A-F7F5-4AF1-A2E0-094B12E62D2B}"/>
    <cellStyle name="Comma 6 2 3 2 2 3 2 2 2" xfId="19382" xr:uid="{2D524AD7-515D-4351-B637-24746C36204E}"/>
    <cellStyle name="Comma 6 2 3 2 2 3 2 2 2 2" xfId="29894" xr:uid="{DE4034ED-D191-4A45-8156-BDBF7AE26646}"/>
    <cellStyle name="Comma 6 2 3 2 2 3 2 3" xfId="15878" xr:uid="{B2C2B77E-CA53-4C65-8BE4-474A05BD8C30}"/>
    <cellStyle name="Comma 6 2 3 2 2 3 2 3 2" xfId="26390" xr:uid="{C0D5352C-5980-47F8-BCE5-A9674C27E373}"/>
    <cellStyle name="Comma 6 2 3 2 2 3 3" xfId="12374" xr:uid="{BCDC1351-CFEF-4831-8C36-09B9F766458D}"/>
    <cellStyle name="Comma 6 2 3 2 2 3 3 2" xfId="22886" xr:uid="{6E0D6A53-4089-474B-822E-7D3C4AEDACBE}"/>
    <cellStyle name="Comma 6 2 3 2 2 4" xfId="4052" xr:uid="{953AA1E9-5163-4E66-823B-1FBA4B675CD3}"/>
    <cellStyle name="Comma 6 2 3 2 2 4 2" xfId="7556" xr:uid="{BE4000B5-B61D-4BA9-B308-80813B9443CF}"/>
    <cellStyle name="Comma 6 2 3 2 2 4 2 2" xfId="18068" xr:uid="{0CDA3965-223F-4769-9E4D-5DDBEB26C93E}"/>
    <cellStyle name="Comma 6 2 3 2 2 4 2 2 2" xfId="28580" xr:uid="{C4DB11DE-B096-4516-A955-217B797ED015}"/>
    <cellStyle name="Comma 6 2 3 2 2 4 3" xfId="14564" xr:uid="{71C05D3E-7CBE-4E20-9CDC-0AB7127B6C51}"/>
    <cellStyle name="Comma 6 2 3 2 2 4 3 2" xfId="25076" xr:uid="{EBBCD881-410E-4F98-A253-5E3652683BA4}"/>
    <cellStyle name="Comma 6 2 3 2 2 5" xfId="11060" xr:uid="{916A4A03-EA5C-4800-9E3D-C8D490D19B9A}"/>
    <cellStyle name="Comma 6 2 3 2 2 5 2" xfId="21572" xr:uid="{04631C87-C298-4877-AA19-FABD0CB12D66}"/>
    <cellStyle name="Comma 6 2 3 2 3" xfId="401" xr:uid="{00000000-0005-0000-0000-0000BB050000}"/>
    <cellStyle name="Comma 6 2 3 2 3 2" xfId="840" xr:uid="{00000000-0005-0000-0000-0000BC050000}"/>
    <cellStyle name="Comma 6 2 3 2 3 2 2" xfId="1278" xr:uid="{00000000-0005-0000-0000-0000BD050000}"/>
    <cellStyle name="Comma 6 2 3 2 3 2 2 2" xfId="2593" xr:uid="{00000000-0005-0000-0000-0000BE050000}"/>
    <cellStyle name="Comma 6 2 3 2 3 2 2 2 2" xfId="6098" xr:uid="{9EC2CFCC-C6AE-4D56-80C2-4CB0DAB040BA}"/>
    <cellStyle name="Comma 6 2 3 2 3 2 2 2 2 2" xfId="9602" xr:uid="{39B19A34-71F9-493C-A247-00D83BE20570}"/>
    <cellStyle name="Comma 6 2 3 2 3 2 2 2 2 2 2" xfId="20114" xr:uid="{445EF4FD-3C9E-436C-ABA1-C8A29C8A5BD1}"/>
    <cellStyle name="Comma 6 2 3 2 3 2 2 2 2 2 2 2" xfId="30626" xr:uid="{9CE0B46C-65E6-453C-B726-F493B6D9D18B}"/>
    <cellStyle name="Comma 6 2 3 2 3 2 2 2 2 3" xfId="16610" xr:uid="{58DE3850-039F-47A6-8D33-5803F50AA011}"/>
    <cellStyle name="Comma 6 2 3 2 3 2 2 2 2 3 2" xfId="27122" xr:uid="{8DC919AB-979C-41AD-B968-26984328F08A}"/>
    <cellStyle name="Comma 6 2 3 2 3 2 2 2 3" xfId="13106" xr:uid="{F39902E5-5E4C-4CDB-83E1-884AECAC147C}"/>
    <cellStyle name="Comma 6 2 3 2 3 2 2 2 3 2" xfId="23618" xr:uid="{EA66391E-8BE7-4106-9815-AEFBAFE21F0D}"/>
    <cellStyle name="Comma 6 2 3 2 3 2 2 3" xfId="3469" xr:uid="{00000000-0005-0000-0000-0000E4020000}"/>
    <cellStyle name="Comma 6 2 3 2 3 2 2 3 2" xfId="6974" xr:uid="{13BDBCA5-40F3-4FE5-B9DA-F9713621ACDF}"/>
    <cellStyle name="Comma 6 2 3 2 3 2 2 3 2 2" xfId="10478" xr:uid="{B17482D2-DF6C-406A-ACF7-28E1CA4205BB}"/>
    <cellStyle name="Comma 6 2 3 2 3 2 2 3 2 2 2" xfId="20990" xr:uid="{A29CADE1-5C5B-414F-AF07-EB0ABD1512C1}"/>
    <cellStyle name="Comma 6 2 3 2 3 2 2 3 2 2 2 2" xfId="31502" xr:uid="{0FD659CC-06B0-4141-9C0F-42E746ADC61A}"/>
    <cellStyle name="Comma 6 2 3 2 3 2 2 3 2 3" xfId="17486" xr:uid="{12919A22-7EDF-4A71-A517-9BD76B200200}"/>
    <cellStyle name="Comma 6 2 3 2 3 2 2 3 2 3 2" xfId="27998" xr:uid="{CFE55258-0BB7-4E63-93C3-23BF8BBE2B70}"/>
    <cellStyle name="Comma 6 2 3 2 3 2 2 3 3" xfId="13982" xr:uid="{7EBB5151-32C8-4172-8B29-45ED6A921460}"/>
    <cellStyle name="Comma 6 2 3 2 3 2 2 3 3 2" xfId="24494" xr:uid="{FA6558D7-2B24-43FA-8EAA-CB5119A6024B}"/>
    <cellStyle name="Comma 6 2 3 2 3 2 2 4" xfId="4784" xr:uid="{890F12CA-A762-475D-9337-6E735B5265ED}"/>
    <cellStyle name="Comma 6 2 3 2 3 2 2 4 2" xfId="8288" xr:uid="{580FEEDC-E3CC-404D-9CAA-4C2F03F5AD5D}"/>
    <cellStyle name="Comma 6 2 3 2 3 2 2 4 2 2" xfId="18800" xr:uid="{5BDDB11C-9F17-4219-82AE-848883F0495F}"/>
    <cellStyle name="Comma 6 2 3 2 3 2 2 4 2 2 2" xfId="29312" xr:uid="{8E4D3ED9-4E9A-4DE9-9ADF-0A742CB13D05}"/>
    <cellStyle name="Comma 6 2 3 2 3 2 2 4 3" xfId="15296" xr:uid="{886AD164-935C-43B4-B7B4-B6D791302031}"/>
    <cellStyle name="Comma 6 2 3 2 3 2 2 4 3 2" xfId="25808" xr:uid="{BE5A6074-23DB-4E2F-8CF2-018D94742466}"/>
    <cellStyle name="Comma 6 2 3 2 3 2 2 5" xfId="11792" xr:uid="{0386B3F1-39A8-497E-A53E-BFAB5F8A973F}"/>
    <cellStyle name="Comma 6 2 3 2 3 2 2 5 2" xfId="22304" xr:uid="{771CD384-4678-4427-9D57-3155C5965F1B}"/>
    <cellStyle name="Comma 6 2 3 2 3 2 3" xfId="2155" xr:uid="{00000000-0005-0000-0000-0000BF050000}"/>
    <cellStyle name="Comma 6 2 3 2 3 2 3 2" xfId="5660" xr:uid="{6B5CAE4D-32CB-4CE2-B080-BFF125EDBEEE}"/>
    <cellStyle name="Comma 6 2 3 2 3 2 3 2 2" xfId="9164" xr:uid="{7DD13777-11AD-4978-972A-40BDF4A99AFB}"/>
    <cellStyle name="Comma 6 2 3 2 3 2 3 2 2 2" xfId="19676" xr:uid="{266E4A33-83F6-407A-BC45-CD4214A254D5}"/>
    <cellStyle name="Comma 6 2 3 2 3 2 3 2 2 2 2" xfId="30188" xr:uid="{DB48638F-77F0-41FA-89C6-AFCD386485DA}"/>
    <cellStyle name="Comma 6 2 3 2 3 2 3 2 3" xfId="16172" xr:uid="{FC1F89CA-AC57-40FF-9F12-3F5F41C78F98}"/>
    <cellStyle name="Comma 6 2 3 2 3 2 3 2 3 2" xfId="26684" xr:uid="{A7B9B52C-A6E1-410F-BA54-5C72D4F19D2C}"/>
    <cellStyle name="Comma 6 2 3 2 3 2 3 3" xfId="12668" xr:uid="{AE1E2B35-FB4C-40F5-9496-B52349441E88}"/>
    <cellStyle name="Comma 6 2 3 2 3 2 3 3 2" xfId="23180" xr:uid="{E0C0299D-31C2-4418-9790-666EC519D4D8}"/>
    <cellStyle name="Comma 6 2 3 2 3 2 4" xfId="3031" xr:uid="{00000000-0005-0000-0000-0000E3020000}"/>
    <cellStyle name="Comma 6 2 3 2 3 2 4 2" xfId="6536" xr:uid="{C7C17F8C-4FEF-4139-BA75-D0CDBD38A686}"/>
    <cellStyle name="Comma 6 2 3 2 3 2 4 2 2" xfId="10040" xr:uid="{C3B752B9-3230-471A-96E4-3B7638D6076D}"/>
    <cellStyle name="Comma 6 2 3 2 3 2 4 2 2 2" xfId="20552" xr:uid="{926A613D-BB0B-4EF8-8FE1-B058E592EFF0}"/>
    <cellStyle name="Comma 6 2 3 2 3 2 4 2 2 2 2" xfId="31064" xr:uid="{92524B60-FE1F-4688-9F66-8595EDF009EC}"/>
    <cellStyle name="Comma 6 2 3 2 3 2 4 2 3" xfId="17048" xr:uid="{5B35FB0F-DDBC-4042-9403-060C49F656F2}"/>
    <cellStyle name="Comma 6 2 3 2 3 2 4 2 3 2" xfId="27560" xr:uid="{F162328B-E061-4D51-BB52-6C5BDD4B1484}"/>
    <cellStyle name="Comma 6 2 3 2 3 2 4 3" xfId="13544" xr:uid="{3019AEE0-FFE2-4685-A76D-B90DA59E8D4F}"/>
    <cellStyle name="Comma 6 2 3 2 3 2 4 3 2" xfId="24056" xr:uid="{DB17D6AB-3265-45F8-936F-5DA0ADC9BFAD}"/>
    <cellStyle name="Comma 6 2 3 2 3 2 5" xfId="4346" xr:uid="{66B7F065-71E8-4A37-BE20-5AB0796D6E23}"/>
    <cellStyle name="Comma 6 2 3 2 3 2 5 2" xfId="7850" xr:uid="{BB651A51-C5F9-4499-B766-24B8E1E11572}"/>
    <cellStyle name="Comma 6 2 3 2 3 2 5 2 2" xfId="18362" xr:uid="{7D13D443-2F37-4618-BA4A-1CB8CEAA5C3B}"/>
    <cellStyle name="Comma 6 2 3 2 3 2 5 2 2 2" xfId="28874" xr:uid="{F4CE4DEC-0225-4B0F-8214-51C0CA4F9F5A}"/>
    <cellStyle name="Comma 6 2 3 2 3 2 5 3" xfId="14858" xr:uid="{D3C341BC-F6D8-492B-AE5D-779D62976250}"/>
    <cellStyle name="Comma 6 2 3 2 3 2 5 3 2" xfId="25370" xr:uid="{72371248-3E90-4044-8FBD-75AA7F7A83F6}"/>
    <cellStyle name="Comma 6 2 3 2 3 2 6" xfId="11354" xr:uid="{594A52BE-2905-4E13-9643-5400B4418A76}"/>
    <cellStyle name="Comma 6 2 3 2 3 2 6 2" xfId="21866" xr:uid="{2C4A350A-39CE-4809-9DA6-19C247ABDA80}"/>
    <cellStyle name="Comma 6 2 3 2 3 3" xfId="1717" xr:uid="{00000000-0005-0000-0000-0000C0050000}"/>
    <cellStyle name="Comma 6 2 3 2 3 3 2" xfId="5222" xr:uid="{D38542D8-25F5-4813-B07B-3B0B91121912}"/>
    <cellStyle name="Comma 6 2 3 2 3 3 2 2" xfId="8726" xr:uid="{17F942EF-F72E-43FC-A2A5-F95B5666DAB6}"/>
    <cellStyle name="Comma 6 2 3 2 3 3 2 2 2" xfId="19238" xr:uid="{E021321B-00D8-41BD-902C-9035E63496A7}"/>
    <cellStyle name="Comma 6 2 3 2 3 3 2 2 2 2" xfId="29750" xr:uid="{14086FF9-8F1C-4C16-B9C0-2D0D1804455C}"/>
    <cellStyle name="Comma 6 2 3 2 3 3 2 3" xfId="15734" xr:uid="{36ED3534-DB07-42AD-A26D-4015FEA054F0}"/>
    <cellStyle name="Comma 6 2 3 2 3 3 2 3 2" xfId="26246" xr:uid="{3B492FAB-FB65-4F51-9963-CE92A66CB29B}"/>
    <cellStyle name="Comma 6 2 3 2 3 3 3" xfId="12230" xr:uid="{215869DD-5774-48BB-8300-B4E417A2F3D3}"/>
    <cellStyle name="Comma 6 2 3 2 3 3 3 2" xfId="22742" xr:uid="{DFFE58AF-D08A-4346-911E-B504869ED09F}"/>
    <cellStyle name="Comma 6 2 3 2 3 4" xfId="3908" xr:uid="{9C3B600B-08A3-4F78-A259-D0A185BAD124}"/>
    <cellStyle name="Comma 6 2 3 2 3 4 2" xfId="7412" xr:uid="{E33AE220-7C2B-40EC-B655-381983435C37}"/>
    <cellStyle name="Comma 6 2 3 2 3 4 2 2" xfId="17924" xr:uid="{CBDFFBDE-6BC6-4C7C-8AC3-21D6991243E4}"/>
    <cellStyle name="Comma 6 2 3 2 3 4 2 2 2" xfId="28436" xr:uid="{B83C408E-74B3-4E99-AEB8-A9FB20E63ED3}"/>
    <cellStyle name="Comma 6 2 3 2 3 4 3" xfId="14420" xr:uid="{A8A82DC9-430E-4381-B71A-6F55316C5C1F}"/>
    <cellStyle name="Comma 6 2 3 2 3 4 3 2" xfId="24932" xr:uid="{86B9D47C-336F-49A2-9794-060D76F847D3}"/>
    <cellStyle name="Comma 6 2 3 2 3 5" xfId="10916" xr:uid="{6985453A-6FB5-4BE6-AD4C-8DFE2E46DB90}"/>
    <cellStyle name="Comma 6 2 3 2 3 5 2" xfId="21428" xr:uid="{989227F7-1AD5-4F2D-A114-21572CC41DC2}"/>
    <cellStyle name="Comma 6 2 3 2 4" xfId="696" xr:uid="{00000000-0005-0000-0000-0000C1050000}"/>
    <cellStyle name="Comma 6 2 3 2 4 2" xfId="1134" xr:uid="{00000000-0005-0000-0000-0000C2050000}"/>
    <cellStyle name="Comma 6 2 3 2 4 2 2" xfId="2449" xr:uid="{00000000-0005-0000-0000-0000C3050000}"/>
    <cellStyle name="Comma 6 2 3 2 4 2 2 2" xfId="5954" xr:uid="{F52BBEBE-119D-4C7C-9117-EFDA4DD7583A}"/>
    <cellStyle name="Comma 6 2 3 2 4 2 2 2 2" xfId="9458" xr:uid="{78A1ACC3-D006-473D-B3AB-2236A8C77250}"/>
    <cellStyle name="Comma 6 2 3 2 4 2 2 2 2 2" xfId="19970" xr:uid="{FD7AA081-8AC8-4568-A688-1BBE0E3FC07C}"/>
    <cellStyle name="Comma 6 2 3 2 4 2 2 2 2 2 2" xfId="30482" xr:uid="{96C5FAA3-2FCE-40EE-A44F-4DD8E53EC34D}"/>
    <cellStyle name="Comma 6 2 3 2 4 2 2 2 3" xfId="16466" xr:uid="{E629F59E-D66C-4426-B29B-DA43F20941FC}"/>
    <cellStyle name="Comma 6 2 3 2 4 2 2 2 3 2" xfId="26978" xr:uid="{042093E9-90D1-4116-B6AB-29DED3B4CACE}"/>
    <cellStyle name="Comma 6 2 3 2 4 2 2 3" xfId="12962" xr:uid="{E0AA040F-FD8E-4E6C-B006-1F297798AE79}"/>
    <cellStyle name="Comma 6 2 3 2 4 2 2 3 2" xfId="23474" xr:uid="{63E1CA94-FFB5-410A-8EA3-7547765FB25E}"/>
    <cellStyle name="Comma 6 2 3 2 4 2 3" xfId="3325" xr:uid="{00000000-0005-0000-0000-0000E6020000}"/>
    <cellStyle name="Comma 6 2 3 2 4 2 3 2" xfId="6830" xr:uid="{0FF9BD74-EC8B-4F35-9263-D9D30FF80FA8}"/>
    <cellStyle name="Comma 6 2 3 2 4 2 3 2 2" xfId="10334" xr:uid="{98010B28-96CA-421C-9C59-F74E3B4498F9}"/>
    <cellStyle name="Comma 6 2 3 2 4 2 3 2 2 2" xfId="20846" xr:uid="{37ED94BC-690A-4833-9724-B7A1FE774BEC}"/>
    <cellStyle name="Comma 6 2 3 2 4 2 3 2 2 2 2" xfId="31358" xr:uid="{0DB6F8A8-6C8A-4A9B-B1F2-C85B715DEB09}"/>
    <cellStyle name="Comma 6 2 3 2 4 2 3 2 3" xfId="17342" xr:uid="{2918A3A6-E599-4BDD-8C26-1F5B181E384E}"/>
    <cellStyle name="Comma 6 2 3 2 4 2 3 2 3 2" xfId="27854" xr:uid="{D4F2367C-E6A8-44F4-826B-72876BCDD1D4}"/>
    <cellStyle name="Comma 6 2 3 2 4 2 3 3" xfId="13838" xr:uid="{9CE4A200-8ED8-4154-B303-5DC1D3F52D7F}"/>
    <cellStyle name="Comma 6 2 3 2 4 2 3 3 2" xfId="24350" xr:uid="{9501C8CE-08A2-431B-912B-5F72B76536AC}"/>
    <cellStyle name="Comma 6 2 3 2 4 2 4" xfId="4640" xr:uid="{A79A1F37-35E7-499B-9C9E-2B406F960FE7}"/>
    <cellStyle name="Comma 6 2 3 2 4 2 4 2" xfId="8144" xr:uid="{251D5979-FCB9-494A-A1C6-B4286C50D04F}"/>
    <cellStyle name="Comma 6 2 3 2 4 2 4 2 2" xfId="18656" xr:uid="{FABEAF7F-994E-404C-B732-70F06AA22C24}"/>
    <cellStyle name="Comma 6 2 3 2 4 2 4 2 2 2" xfId="29168" xr:uid="{D8EDA9AC-06D4-4561-93C8-7ED59260266E}"/>
    <cellStyle name="Comma 6 2 3 2 4 2 4 3" xfId="15152" xr:uid="{07C35265-FFD2-4649-8414-A9D68BAFBAFD}"/>
    <cellStyle name="Comma 6 2 3 2 4 2 4 3 2" xfId="25664" xr:uid="{0C46C61C-D9BF-4F3A-A3EE-113E45B0D417}"/>
    <cellStyle name="Comma 6 2 3 2 4 2 5" xfId="11648" xr:uid="{D23322C0-8869-4D7A-96D2-3D26D5E384AE}"/>
    <cellStyle name="Comma 6 2 3 2 4 2 5 2" xfId="22160" xr:uid="{2F9443D3-86CC-48BE-851F-5AE61D0F9720}"/>
    <cellStyle name="Comma 6 2 3 2 4 3" xfId="2011" xr:uid="{00000000-0005-0000-0000-0000C4050000}"/>
    <cellStyle name="Comma 6 2 3 2 4 3 2" xfId="5516" xr:uid="{5065DF9C-2E86-4D64-B8EC-3B92B1CF9C07}"/>
    <cellStyle name="Comma 6 2 3 2 4 3 2 2" xfId="9020" xr:uid="{59586EAE-870D-4C11-995A-64F7258B8F43}"/>
    <cellStyle name="Comma 6 2 3 2 4 3 2 2 2" xfId="19532" xr:uid="{07BC292F-4FB7-4F6A-9581-B7335B4136B3}"/>
    <cellStyle name="Comma 6 2 3 2 4 3 2 2 2 2" xfId="30044" xr:uid="{1351953F-1E96-40B5-955D-F73AA149042B}"/>
    <cellStyle name="Comma 6 2 3 2 4 3 2 3" xfId="16028" xr:uid="{C2DE8C82-2DB5-4A3D-9122-8514C5350039}"/>
    <cellStyle name="Comma 6 2 3 2 4 3 2 3 2" xfId="26540" xr:uid="{140A58AC-4732-4F5F-BE1A-F13E5FA0978E}"/>
    <cellStyle name="Comma 6 2 3 2 4 3 3" xfId="12524" xr:uid="{AEBDA5FA-9374-416F-B30C-4D48C9E9FEAB}"/>
    <cellStyle name="Comma 6 2 3 2 4 3 3 2" xfId="23036" xr:uid="{30EFEC23-0A94-4EAF-889F-0D107528A74F}"/>
    <cellStyle name="Comma 6 2 3 2 4 4" xfId="2887" xr:uid="{00000000-0005-0000-0000-0000E5020000}"/>
    <cellStyle name="Comma 6 2 3 2 4 4 2" xfId="6392" xr:uid="{9A5B219B-89AB-486C-8F5A-3A5D2E6C4F27}"/>
    <cellStyle name="Comma 6 2 3 2 4 4 2 2" xfId="9896" xr:uid="{AE36CD31-BD8E-4788-92D2-CF164924E646}"/>
    <cellStyle name="Comma 6 2 3 2 4 4 2 2 2" xfId="20408" xr:uid="{291007AB-0A3E-4654-90E3-306BA449BF34}"/>
    <cellStyle name="Comma 6 2 3 2 4 4 2 2 2 2" xfId="30920" xr:uid="{01BEAE12-D9D5-4AA7-944F-4081312009A6}"/>
    <cellStyle name="Comma 6 2 3 2 4 4 2 3" xfId="16904" xr:uid="{1EF25E5B-E741-4DC0-B179-8827DC60FABE}"/>
    <cellStyle name="Comma 6 2 3 2 4 4 2 3 2" xfId="27416" xr:uid="{DBD3F749-BD99-413A-9767-40EB7C2DF880}"/>
    <cellStyle name="Comma 6 2 3 2 4 4 3" xfId="13400" xr:uid="{93504739-5030-4941-A50F-E1B373D53D1C}"/>
    <cellStyle name="Comma 6 2 3 2 4 4 3 2" xfId="23912" xr:uid="{E3F81695-2E25-40E2-92EF-A65939A11216}"/>
    <cellStyle name="Comma 6 2 3 2 4 5" xfId="4202" xr:uid="{5F06C126-2DCF-4F14-A8A4-7CC4B9F26C6C}"/>
    <cellStyle name="Comma 6 2 3 2 4 5 2" xfId="7706" xr:uid="{28611D51-6AC5-49A9-984F-F8781630D5DE}"/>
    <cellStyle name="Comma 6 2 3 2 4 5 2 2" xfId="18218" xr:uid="{F26B53F4-3D9B-49FE-AF77-D14516F3FDAA}"/>
    <cellStyle name="Comma 6 2 3 2 4 5 2 2 2" xfId="28730" xr:uid="{E784AD36-8E9C-4118-8368-4726F3646100}"/>
    <cellStyle name="Comma 6 2 3 2 4 5 3" xfId="14714" xr:uid="{14DB3C35-6B97-499E-B45F-2AF5F78AEF5C}"/>
    <cellStyle name="Comma 6 2 3 2 4 5 3 2" xfId="25226" xr:uid="{5C14DA14-5823-486F-8C32-72705AD49CBB}"/>
    <cellStyle name="Comma 6 2 3 2 4 6" xfId="11210" xr:uid="{13DD686F-B551-485A-9E19-BC49E0688C75}"/>
    <cellStyle name="Comma 6 2 3 2 4 6 2" xfId="21722" xr:uid="{D6FD40FE-A300-4E84-9546-296B6B3B05BE}"/>
    <cellStyle name="Comma 6 2 3 2 5" xfId="1573" xr:uid="{00000000-0005-0000-0000-0000C5050000}"/>
    <cellStyle name="Comma 6 2 3 2 5 2" xfId="5078" xr:uid="{F6B0C186-CBBF-4464-9F40-92D16B41D328}"/>
    <cellStyle name="Comma 6 2 3 2 5 2 2" xfId="8582" xr:uid="{6AE78BB6-E73A-4A49-9E81-D23FFBA59581}"/>
    <cellStyle name="Comma 6 2 3 2 5 2 2 2" xfId="19094" xr:uid="{27C02AB2-53E6-4B16-9C45-205F07DC97DB}"/>
    <cellStyle name="Comma 6 2 3 2 5 2 2 2 2" xfId="29606" xr:uid="{39124F67-D909-4CCF-876B-C948496204D9}"/>
    <cellStyle name="Comma 6 2 3 2 5 2 3" xfId="15590" xr:uid="{4AE674F2-37CB-4DA9-9CB8-7DC5FFB97BA8}"/>
    <cellStyle name="Comma 6 2 3 2 5 2 3 2" xfId="26102" xr:uid="{84096659-8A95-48AE-B145-B64DE6E45463}"/>
    <cellStyle name="Comma 6 2 3 2 5 3" xfId="12086" xr:uid="{8F1F1739-4F3F-4D6B-BC53-32EC278F9A2D}"/>
    <cellStyle name="Comma 6 2 3 2 5 3 2" xfId="22598" xr:uid="{B36C3727-6E56-4608-B913-96D8EAA338F2}"/>
    <cellStyle name="Comma 6 2 3 2 6" xfId="3764" xr:uid="{A22707A7-9ED6-4C71-90A7-C29C98F96085}"/>
    <cellStyle name="Comma 6 2 3 2 6 2" xfId="7268" xr:uid="{489B492E-FF35-473B-9C3A-4D2011A86263}"/>
    <cellStyle name="Comma 6 2 3 2 6 2 2" xfId="17780" xr:uid="{55313AEA-792A-4D7E-B1C4-EF837B82D532}"/>
    <cellStyle name="Comma 6 2 3 2 6 2 2 2" xfId="28292" xr:uid="{570C6DC7-C9C9-4D47-BAB4-E55FE4EF299C}"/>
    <cellStyle name="Comma 6 2 3 2 6 3" xfId="14276" xr:uid="{A2D1B1F0-CDD5-48E2-821B-5371A0409B25}"/>
    <cellStyle name="Comma 6 2 3 2 6 3 2" xfId="24788" xr:uid="{E70C356C-6514-438E-8CA5-FE7950A5DE34}"/>
    <cellStyle name="Comma 6 2 3 2 7" xfId="10772" xr:uid="{2B02EA35-770A-463D-8A26-266A3C6AEF2C}"/>
    <cellStyle name="Comma 6 2 3 2 7 2" xfId="21284" xr:uid="{983E2993-91F8-470A-923F-A079D3BB1096}"/>
    <cellStyle name="Comma 6 2 3 3" xfId="473" xr:uid="{00000000-0005-0000-0000-0000C6050000}"/>
    <cellStyle name="Comma 6 2 3 3 2" xfId="912" xr:uid="{00000000-0005-0000-0000-0000C7050000}"/>
    <cellStyle name="Comma 6 2 3 3 2 2" xfId="1350" xr:uid="{00000000-0005-0000-0000-0000C8050000}"/>
    <cellStyle name="Comma 6 2 3 3 2 2 2" xfId="2665" xr:uid="{00000000-0005-0000-0000-0000C9050000}"/>
    <cellStyle name="Comma 6 2 3 3 2 2 2 2" xfId="6170" xr:uid="{329E7D8C-99F0-47AF-9009-69D8F4337344}"/>
    <cellStyle name="Comma 6 2 3 3 2 2 2 2 2" xfId="9674" xr:uid="{13A1FA98-5FD5-400A-83AB-C724FEE3D067}"/>
    <cellStyle name="Comma 6 2 3 3 2 2 2 2 2 2" xfId="20186" xr:uid="{D4F3C11A-7CCC-4639-97EC-9D263DE4477B}"/>
    <cellStyle name="Comma 6 2 3 3 2 2 2 2 2 2 2" xfId="30698" xr:uid="{C2B3EBCE-6000-4B55-A152-956ED9103334}"/>
    <cellStyle name="Comma 6 2 3 3 2 2 2 2 3" xfId="16682" xr:uid="{F2297318-2399-439D-B6E6-242A06BC65DF}"/>
    <cellStyle name="Comma 6 2 3 3 2 2 2 2 3 2" xfId="27194" xr:uid="{4F8DB0F5-3CF1-4626-8162-CA730B95F518}"/>
    <cellStyle name="Comma 6 2 3 3 2 2 2 3" xfId="13178" xr:uid="{04B15F8B-F711-45A6-AA26-E98B2AFA420B}"/>
    <cellStyle name="Comma 6 2 3 3 2 2 2 3 2" xfId="23690" xr:uid="{EAEAE7BC-B003-4E72-A26D-1D0AAF319F0E}"/>
    <cellStyle name="Comma 6 2 3 3 2 2 3" xfId="3541" xr:uid="{00000000-0005-0000-0000-0000E9020000}"/>
    <cellStyle name="Comma 6 2 3 3 2 2 3 2" xfId="7046" xr:uid="{F825971B-69DF-42D8-AFB7-9AB4FCC6FCA8}"/>
    <cellStyle name="Comma 6 2 3 3 2 2 3 2 2" xfId="10550" xr:uid="{59ECB4A8-AA43-473F-B908-25F7F51CD8FB}"/>
    <cellStyle name="Comma 6 2 3 3 2 2 3 2 2 2" xfId="21062" xr:uid="{0B026FFF-03DB-4BD0-83DC-86F284DBEB7B}"/>
    <cellStyle name="Comma 6 2 3 3 2 2 3 2 2 2 2" xfId="31574" xr:uid="{2F73138F-EAD7-4760-8B1E-706FAE28C097}"/>
    <cellStyle name="Comma 6 2 3 3 2 2 3 2 3" xfId="17558" xr:uid="{1EAD3EF2-D7C0-448D-80B0-7070280B2527}"/>
    <cellStyle name="Comma 6 2 3 3 2 2 3 2 3 2" xfId="28070" xr:uid="{7F039B13-D489-4EA6-BBED-517511A1A1BA}"/>
    <cellStyle name="Comma 6 2 3 3 2 2 3 3" xfId="14054" xr:uid="{91BD6DCB-48EA-4809-898C-5A390A2BB7C1}"/>
    <cellStyle name="Comma 6 2 3 3 2 2 3 3 2" xfId="24566" xr:uid="{484C0F49-61D5-4F9C-B62C-4721128E9B98}"/>
    <cellStyle name="Comma 6 2 3 3 2 2 4" xfId="4856" xr:uid="{568F17FE-0D06-4BDB-BB09-3E45016207D9}"/>
    <cellStyle name="Comma 6 2 3 3 2 2 4 2" xfId="8360" xr:uid="{C27FEB7B-16A3-4BCC-AD0E-2491BD056A16}"/>
    <cellStyle name="Comma 6 2 3 3 2 2 4 2 2" xfId="18872" xr:uid="{C871DCB3-BE6C-4BE2-B18F-DDCD43FD2668}"/>
    <cellStyle name="Comma 6 2 3 3 2 2 4 2 2 2" xfId="29384" xr:uid="{5909BF0D-CCF5-4533-A5B7-32C9799B7CB9}"/>
    <cellStyle name="Comma 6 2 3 3 2 2 4 3" xfId="15368" xr:uid="{74547D75-214F-413B-8CD1-0F346870B338}"/>
    <cellStyle name="Comma 6 2 3 3 2 2 4 3 2" xfId="25880" xr:uid="{79FEC827-4369-4BD4-A433-BDDA8079A4F8}"/>
    <cellStyle name="Comma 6 2 3 3 2 2 5" xfId="11864" xr:uid="{CF2F7C7C-0D14-4FE2-9D61-543281D17451}"/>
    <cellStyle name="Comma 6 2 3 3 2 2 5 2" xfId="22376" xr:uid="{AC48D4F4-A10F-4BDD-93C3-2D5FC319FE3E}"/>
    <cellStyle name="Comma 6 2 3 3 2 3" xfId="2227" xr:uid="{00000000-0005-0000-0000-0000CA050000}"/>
    <cellStyle name="Comma 6 2 3 3 2 3 2" xfId="5732" xr:uid="{383F0232-EFF6-43E7-8A46-E8076F65BFC4}"/>
    <cellStyle name="Comma 6 2 3 3 2 3 2 2" xfId="9236" xr:uid="{8EF6D69B-513C-4644-BC44-3B31BCDF79C5}"/>
    <cellStyle name="Comma 6 2 3 3 2 3 2 2 2" xfId="19748" xr:uid="{F5E996F7-D71D-4707-918C-7849E5696DD4}"/>
    <cellStyle name="Comma 6 2 3 3 2 3 2 2 2 2" xfId="30260" xr:uid="{17D1D100-ECDA-414F-A3D5-67BDF8E9C949}"/>
    <cellStyle name="Comma 6 2 3 3 2 3 2 3" xfId="16244" xr:uid="{3FBF90FC-42EA-43ED-BFB2-F337434CF0D9}"/>
    <cellStyle name="Comma 6 2 3 3 2 3 2 3 2" xfId="26756" xr:uid="{7E4852EB-8FBD-4034-901F-572A26673DC2}"/>
    <cellStyle name="Comma 6 2 3 3 2 3 3" xfId="12740" xr:uid="{C841D021-6B53-4EF6-90BC-01260851FFC3}"/>
    <cellStyle name="Comma 6 2 3 3 2 3 3 2" xfId="23252" xr:uid="{79054E49-1C35-4347-AF88-54B71FDE924B}"/>
    <cellStyle name="Comma 6 2 3 3 2 4" xfId="3103" xr:uid="{00000000-0005-0000-0000-0000E8020000}"/>
    <cellStyle name="Comma 6 2 3 3 2 4 2" xfId="6608" xr:uid="{F700BE11-2408-405A-8D05-7520CB7C689D}"/>
    <cellStyle name="Comma 6 2 3 3 2 4 2 2" xfId="10112" xr:uid="{895DA0E3-FB30-48BD-AB0A-15C85F430EC5}"/>
    <cellStyle name="Comma 6 2 3 3 2 4 2 2 2" xfId="20624" xr:uid="{481A348D-6F4E-4BA9-B354-6AE58E52EE7F}"/>
    <cellStyle name="Comma 6 2 3 3 2 4 2 2 2 2" xfId="31136" xr:uid="{598EAB94-EAF9-4612-A8B1-D1163A0E6B1A}"/>
    <cellStyle name="Comma 6 2 3 3 2 4 2 3" xfId="17120" xr:uid="{42A6BFF4-B889-48C3-BE30-62649E4068C8}"/>
    <cellStyle name="Comma 6 2 3 3 2 4 2 3 2" xfId="27632" xr:uid="{AC20742E-0A76-4A21-B706-04086608AB32}"/>
    <cellStyle name="Comma 6 2 3 3 2 4 3" xfId="13616" xr:uid="{BDA60204-C3F3-4CB4-8FA6-3F46D55BA2E6}"/>
    <cellStyle name="Comma 6 2 3 3 2 4 3 2" xfId="24128" xr:uid="{6F990177-4D60-46F7-9975-156D8EB310C2}"/>
    <cellStyle name="Comma 6 2 3 3 2 5" xfId="4418" xr:uid="{3D2DB301-B36F-4811-BF3C-A567C75344F7}"/>
    <cellStyle name="Comma 6 2 3 3 2 5 2" xfId="7922" xr:uid="{6A275E07-86AB-4F98-9B95-990AF9307D6A}"/>
    <cellStyle name="Comma 6 2 3 3 2 5 2 2" xfId="18434" xr:uid="{A82E3BF2-4B83-4FFB-9960-0788A5963888}"/>
    <cellStyle name="Comma 6 2 3 3 2 5 2 2 2" xfId="28946" xr:uid="{BAC018F7-DD1B-4AC7-99BA-30EA6A481F86}"/>
    <cellStyle name="Comma 6 2 3 3 2 5 3" xfId="14930" xr:uid="{D24E8307-9057-44BA-9E6D-610666DE76CC}"/>
    <cellStyle name="Comma 6 2 3 3 2 5 3 2" xfId="25442" xr:uid="{E320CC55-AD24-46AF-B3A0-432D61F91F1C}"/>
    <cellStyle name="Comma 6 2 3 3 2 6" xfId="11426" xr:uid="{B1715163-81D8-4106-BAC7-AE79F3C59202}"/>
    <cellStyle name="Comma 6 2 3 3 2 6 2" xfId="21938" xr:uid="{A23191A8-D67D-4D50-91DB-8DEA136A72E1}"/>
    <cellStyle name="Comma 6 2 3 3 3" xfId="1789" xr:uid="{00000000-0005-0000-0000-0000CB050000}"/>
    <cellStyle name="Comma 6 2 3 3 3 2" xfId="5294" xr:uid="{C3FB9EA9-8682-4C7F-8BEE-C0B0B13A8CA5}"/>
    <cellStyle name="Comma 6 2 3 3 3 2 2" xfId="8798" xr:uid="{0DB114B1-AC29-465A-96F6-0B1262DEB53B}"/>
    <cellStyle name="Comma 6 2 3 3 3 2 2 2" xfId="19310" xr:uid="{FFF56439-0FFF-4010-B42D-F22D2BBC2B29}"/>
    <cellStyle name="Comma 6 2 3 3 3 2 2 2 2" xfId="29822" xr:uid="{13875C08-52A8-4261-9D96-BF422AC66CF2}"/>
    <cellStyle name="Comma 6 2 3 3 3 2 3" xfId="15806" xr:uid="{06578330-F007-4C51-8955-099961ABDDE3}"/>
    <cellStyle name="Comma 6 2 3 3 3 2 3 2" xfId="26318" xr:uid="{36E942B2-7E1C-4BB2-925F-D288F6FA881D}"/>
    <cellStyle name="Comma 6 2 3 3 3 3" xfId="12302" xr:uid="{EC73C28B-97B6-49DA-8763-D6477B0BE711}"/>
    <cellStyle name="Comma 6 2 3 3 3 3 2" xfId="22814" xr:uid="{CA5A7280-D5BA-4CCD-B7CB-5106EFD13486}"/>
    <cellStyle name="Comma 6 2 3 3 4" xfId="3980" xr:uid="{168343FC-774E-465E-ABFB-047C366542BB}"/>
    <cellStyle name="Comma 6 2 3 3 4 2" xfId="7484" xr:uid="{70EC72B1-D2E2-4FEC-B866-3B189A1A6F6B}"/>
    <cellStyle name="Comma 6 2 3 3 4 2 2" xfId="17996" xr:uid="{986A4B60-FA4F-4F1A-AE7C-3720556BDF4F}"/>
    <cellStyle name="Comma 6 2 3 3 4 2 2 2" xfId="28508" xr:uid="{794B7DA2-EAD0-404D-913B-88CF0FBBE2D5}"/>
    <cellStyle name="Comma 6 2 3 3 4 3" xfId="14492" xr:uid="{9BE8B94A-C945-4B89-85B3-C7E5BF5826EB}"/>
    <cellStyle name="Comma 6 2 3 3 4 3 2" xfId="25004" xr:uid="{2A2DBADC-147A-4B81-8BBA-1FB064754168}"/>
    <cellStyle name="Comma 6 2 3 3 5" xfId="10988" xr:uid="{E75B047C-6748-4616-8D2D-63BF72A115F1}"/>
    <cellStyle name="Comma 6 2 3 3 5 2" xfId="21500" xr:uid="{F20182A6-03D2-4951-AFF3-29D0151F80D1}"/>
    <cellStyle name="Comma 6 2 3 4" xfId="329" xr:uid="{00000000-0005-0000-0000-0000CC050000}"/>
    <cellStyle name="Comma 6 2 3 4 2" xfId="768" xr:uid="{00000000-0005-0000-0000-0000CD050000}"/>
    <cellStyle name="Comma 6 2 3 4 2 2" xfId="1206" xr:uid="{00000000-0005-0000-0000-0000CE050000}"/>
    <cellStyle name="Comma 6 2 3 4 2 2 2" xfId="2521" xr:uid="{00000000-0005-0000-0000-0000CF050000}"/>
    <cellStyle name="Comma 6 2 3 4 2 2 2 2" xfId="6026" xr:uid="{2103DAEC-DD2B-4616-8DAB-FA0BB4EDB83E}"/>
    <cellStyle name="Comma 6 2 3 4 2 2 2 2 2" xfId="9530" xr:uid="{56E42DCB-EDDA-4F19-9702-EB0BF48F1B09}"/>
    <cellStyle name="Comma 6 2 3 4 2 2 2 2 2 2" xfId="20042" xr:uid="{9DB60260-E2E8-42AA-AAFF-327C753EE47D}"/>
    <cellStyle name="Comma 6 2 3 4 2 2 2 2 2 2 2" xfId="30554" xr:uid="{FA9EC67D-FDFA-42DC-A837-31155BA6E3BD}"/>
    <cellStyle name="Comma 6 2 3 4 2 2 2 2 3" xfId="16538" xr:uid="{CF92DBDB-374E-4814-8F14-323AE768C4B8}"/>
    <cellStyle name="Comma 6 2 3 4 2 2 2 2 3 2" xfId="27050" xr:uid="{A660C15E-FAA1-4375-A842-FCEB4D5F4254}"/>
    <cellStyle name="Comma 6 2 3 4 2 2 2 3" xfId="13034" xr:uid="{52F51AE7-B226-4460-9174-8AFAC0A6A81D}"/>
    <cellStyle name="Comma 6 2 3 4 2 2 2 3 2" xfId="23546" xr:uid="{787F466C-F532-4B57-8F34-ADEE321428CD}"/>
    <cellStyle name="Comma 6 2 3 4 2 2 3" xfId="3397" xr:uid="{00000000-0005-0000-0000-0000EC020000}"/>
    <cellStyle name="Comma 6 2 3 4 2 2 3 2" xfId="6902" xr:uid="{6DD18D0B-2250-48A8-BBC1-5A35D16CAACC}"/>
    <cellStyle name="Comma 6 2 3 4 2 2 3 2 2" xfId="10406" xr:uid="{B9C072B0-E015-4177-9118-C66D1464D6D2}"/>
    <cellStyle name="Comma 6 2 3 4 2 2 3 2 2 2" xfId="20918" xr:uid="{17AC667E-ADF1-41FE-9FAA-56D2601707CA}"/>
    <cellStyle name="Comma 6 2 3 4 2 2 3 2 2 2 2" xfId="31430" xr:uid="{FABE1E2D-CCBA-4950-BB44-9A8C08B6DAD6}"/>
    <cellStyle name="Comma 6 2 3 4 2 2 3 2 3" xfId="17414" xr:uid="{D4DAE45A-B066-458D-833C-DA00B3FCEE01}"/>
    <cellStyle name="Comma 6 2 3 4 2 2 3 2 3 2" xfId="27926" xr:uid="{7C9C971B-91FF-4B12-8CA7-376D069A80AA}"/>
    <cellStyle name="Comma 6 2 3 4 2 2 3 3" xfId="13910" xr:uid="{63DC594D-B409-4423-A312-DDC43C028ECD}"/>
    <cellStyle name="Comma 6 2 3 4 2 2 3 3 2" xfId="24422" xr:uid="{B7283DDF-E1EC-4204-ABF5-0895790344E4}"/>
    <cellStyle name="Comma 6 2 3 4 2 2 4" xfId="4712" xr:uid="{FF43F8F4-9579-4A37-B719-383781DD8DEF}"/>
    <cellStyle name="Comma 6 2 3 4 2 2 4 2" xfId="8216" xr:uid="{F64E067B-01D4-4E2C-9E83-B2A74148B78D}"/>
    <cellStyle name="Comma 6 2 3 4 2 2 4 2 2" xfId="18728" xr:uid="{882D88E2-54DD-4C5F-A630-D31CCA9A8B8C}"/>
    <cellStyle name="Comma 6 2 3 4 2 2 4 2 2 2" xfId="29240" xr:uid="{517B3423-DA1B-4F87-96F0-84CCABE390C5}"/>
    <cellStyle name="Comma 6 2 3 4 2 2 4 3" xfId="15224" xr:uid="{BF54EBF2-7885-4BAE-A9B3-4FB575603020}"/>
    <cellStyle name="Comma 6 2 3 4 2 2 4 3 2" xfId="25736" xr:uid="{195E132B-9BDF-42DE-8BC1-8FDF6E0FF7AB}"/>
    <cellStyle name="Comma 6 2 3 4 2 2 5" xfId="11720" xr:uid="{12D8C9D0-CAF7-4A50-B256-A6814C81EA8A}"/>
    <cellStyle name="Comma 6 2 3 4 2 2 5 2" xfId="22232" xr:uid="{E669A2AE-C32D-4F58-A30B-BB24F29896B1}"/>
    <cellStyle name="Comma 6 2 3 4 2 3" xfId="2083" xr:uid="{00000000-0005-0000-0000-0000D0050000}"/>
    <cellStyle name="Comma 6 2 3 4 2 3 2" xfId="5588" xr:uid="{103DE55B-6BA2-4473-BDCC-ACED08AFD2D6}"/>
    <cellStyle name="Comma 6 2 3 4 2 3 2 2" xfId="9092" xr:uid="{A3104496-B619-4F41-B044-F34C2BB113D8}"/>
    <cellStyle name="Comma 6 2 3 4 2 3 2 2 2" xfId="19604" xr:uid="{DC620FA5-4B8C-410B-897F-51AAA4B55F8A}"/>
    <cellStyle name="Comma 6 2 3 4 2 3 2 2 2 2" xfId="30116" xr:uid="{4358AE94-6F50-4BAA-937B-7A3A80332AC4}"/>
    <cellStyle name="Comma 6 2 3 4 2 3 2 3" xfId="16100" xr:uid="{FB33B21F-F210-40CC-9E45-C067EE3CA217}"/>
    <cellStyle name="Comma 6 2 3 4 2 3 2 3 2" xfId="26612" xr:uid="{C0884988-2C80-4C29-99A1-1E28A7B5F9DD}"/>
    <cellStyle name="Comma 6 2 3 4 2 3 3" xfId="12596" xr:uid="{21529CF0-57B9-43AE-BDA7-BF6F7936B202}"/>
    <cellStyle name="Comma 6 2 3 4 2 3 3 2" xfId="23108" xr:uid="{ED2FCEB0-7E89-49D7-B57C-098C89B0621A}"/>
    <cellStyle name="Comma 6 2 3 4 2 4" xfId="2959" xr:uid="{00000000-0005-0000-0000-0000EB020000}"/>
    <cellStyle name="Comma 6 2 3 4 2 4 2" xfId="6464" xr:uid="{D4F26ADE-48B1-4B2B-A6E5-685B9DAF644A}"/>
    <cellStyle name="Comma 6 2 3 4 2 4 2 2" xfId="9968" xr:uid="{6B4D7EDA-AB0F-46B1-A09E-E104A12D674B}"/>
    <cellStyle name="Comma 6 2 3 4 2 4 2 2 2" xfId="20480" xr:uid="{14654216-4339-4A3F-B69A-4061C9AFAA9C}"/>
    <cellStyle name="Comma 6 2 3 4 2 4 2 2 2 2" xfId="30992" xr:uid="{3E77DDEF-7BCD-4AF4-8719-B2F07B1EAF1F}"/>
    <cellStyle name="Comma 6 2 3 4 2 4 2 3" xfId="16976" xr:uid="{2CD59D15-B9D6-4FD3-81ED-526A2A60E0EE}"/>
    <cellStyle name="Comma 6 2 3 4 2 4 2 3 2" xfId="27488" xr:uid="{1F9BB022-7DC7-4D33-96BE-E3B1060D6D6C}"/>
    <cellStyle name="Comma 6 2 3 4 2 4 3" xfId="13472" xr:uid="{F6C7DA6B-7A2E-436B-8A40-C064FA0D9EE9}"/>
    <cellStyle name="Comma 6 2 3 4 2 4 3 2" xfId="23984" xr:uid="{91FC7C1D-045B-4FFF-8A39-F7B6A962886F}"/>
    <cellStyle name="Comma 6 2 3 4 2 5" xfId="4274" xr:uid="{25501131-A2D3-4FC9-8937-95716225721D}"/>
    <cellStyle name="Comma 6 2 3 4 2 5 2" xfId="7778" xr:uid="{5A82A0A7-561D-4A8D-BB05-273D140AD1C2}"/>
    <cellStyle name="Comma 6 2 3 4 2 5 2 2" xfId="18290" xr:uid="{B81E3CD5-AD6B-4407-ADA1-CA07D8029781}"/>
    <cellStyle name="Comma 6 2 3 4 2 5 2 2 2" xfId="28802" xr:uid="{41CDB209-5DED-49EB-93D5-A9A947096D7C}"/>
    <cellStyle name="Comma 6 2 3 4 2 5 3" xfId="14786" xr:uid="{AF1FD195-9807-4DB9-80D2-C2E593BE8DCA}"/>
    <cellStyle name="Comma 6 2 3 4 2 5 3 2" xfId="25298" xr:uid="{831DFCDB-53A1-4268-AD52-743A22B1DEA1}"/>
    <cellStyle name="Comma 6 2 3 4 2 6" xfId="11282" xr:uid="{CE81ADAA-C7E6-4D46-8252-0B92826ED7DA}"/>
    <cellStyle name="Comma 6 2 3 4 2 6 2" xfId="21794" xr:uid="{54B3C04D-4452-414C-91FE-5E5AAFA15AC3}"/>
    <cellStyle name="Comma 6 2 3 4 3" xfId="1645" xr:uid="{00000000-0005-0000-0000-0000D1050000}"/>
    <cellStyle name="Comma 6 2 3 4 3 2" xfId="5150" xr:uid="{9F032EBD-E3A2-4F31-966A-AEB2A59B5BB6}"/>
    <cellStyle name="Comma 6 2 3 4 3 2 2" xfId="8654" xr:uid="{75B77EB0-FCB6-4441-B9D0-1BD343010677}"/>
    <cellStyle name="Comma 6 2 3 4 3 2 2 2" xfId="19166" xr:uid="{310FE0BB-3F79-4275-9ED4-D51A2E6A602A}"/>
    <cellStyle name="Comma 6 2 3 4 3 2 2 2 2" xfId="29678" xr:uid="{82F476EC-8C2B-4C0A-A312-93922CD5C47B}"/>
    <cellStyle name="Comma 6 2 3 4 3 2 3" xfId="15662" xr:uid="{E5F30E0A-AA01-4D12-99EF-0ECCBFC49B6C}"/>
    <cellStyle name="Comma 6 2 3 4 3 2 3 2" xfId="26174" xr:uid="{0C991992-B6FD-484D-A704-04F6C212196C}"/>
    <cellStyle name="Comma 6 2 3 4 3 3" xfId="12158" xr:uid="{B4157B4A-C40E-49EF-8563-A0E90A89DB30}"/>
    <cellStyle name="Comma 6 2 3 4 3 3 2" xfId="22670" xr:uid="{03361678-8452-457F-9A72-86CE749F2B9F}"/>
    <cellStyle name="Comma 6 2 3 4 4" xfId="3836" xr:uid="{A2F80E10-E7D7-479A-87F7-F94BB620F6D4}"/>
    <cellStyle name="Comma 6 2 3 4 4 2" xfId="7340" xr:uid="{5012D57B-12CD-469A-810A-7EC525D2742C}"/>
    <cellStyle name="Comma 6 2 3 4 4 2 2" xfId="17852" xr:uid="{CA32F4B0-45AC-4CC0-AE09-B7767023C25A}"/>
    <cellStyle name="Comma 6 2 3 4 4 2 2 2" xfId="28364" xr:uid="{204D778F-3FD5-4E9A-9051-88EAD965C527}"/>
    <cellStyle name="Comma 6 2 3 4 4 3" xfId="14348" xr:uid="{B78E64C8-0938-4DFA-8C8C-EBA8BCAFE30B}"/>
    <cellStyle name="Comma 6 2 3 4 4 3 2" xfId="24860" xr:uid="{D90C533B-DF5C-41CA-B40B-0DB56CF01289}"/>
    <cellStyle name="Comma 6 2 3 4 5" xfId="10844" xr:uid="{E4431012-40D2-4A32-A0F9-3A6CDDF92904}"/>
    <cellStyle name="Comma 6 2 3 4 5 2" xfId="21356" xr:uid="{7BFCE5B7-6DB2-42CB-BF08-64F8B02B2DC7}"/>
    <cellStyle name="Comma 6 2 3 5" xfId="624" xr:uid="{00000000-0005-0000-0000-0000D2050000}"/>
    <cellStyle name="Comma 6 2 3 5 2" xfId="1062" xr:uid="{00000000-0005-0000-0000-0000D3050000}"/>
    <cellStyle name="Comma 6 2 3 5 2 2" xfId="2377" xr:uid="{00000000-0005-0000-0000-0000D4050000}"/>
    <cellStyle name="Comma 6 2 3 5 2 2 2" xfId="5882" xr:uid="{8950B8E2-960A-4CF0-81D3-8360BD4FC188}"/>
    <cellStyle name="Comma 6 2 3 5 2 2 2 2" xfId="9386" xr:uid="{E149A481-33DA-4104-9D46-B7AB24CE632E}"/>
    <cellStyle name="Comma 6 2 3 5 2 2 2 2 2" xfId="19898" xr:uid="{055DFD3E-9C0F-41A9-B527-E88A858E69D7}"/>
    <cellStyle name="Comma 6 2 3 5 2 2 2 2 2 2" xfId="30410" xr:uid="{A7C5BADA-3E57-4A3F-97EA-7BDC67E9F60C}"/>
    <cellStyle name="Comma 6 2 3 5 2 2 2 3" xfId="16394" xr:uid="{C6E21725-D564-496C-B82F-A82A076B890F}"/>
    <cellStyle name="Comma 6 2 3 5 2 2 2 3 2" xfId="26906" xr:uid="{3570851E-D3F2-4563-BCF3-2DCDCEF92F88}"/>
    <cellStyle name="Comma 6 2 3 5 2 2 3" xfId="12890" xr:uid="{636D4810-06E9-4D66-A6B8-558CB8CDB806}"/>
    <cellStyle name="Comma 6 2 3 5 2 2 3 2" xfId="23402" xr:uid="{442E5A88-F011-4E4D-8671-B477C054D98B}"/>
    <cellStyle name="Comma 6 2 3 5 2 3" xfId="3253" xr:uid="{00000000-0005-0000-0000-0000EE020000}"/>
    <cellStyle name="Comma 6 2 3 5 2 3 2" xfId="6758" xr:uid="{CD5F4BFE-2E00-45A0-9A10-9647932E6346}"/>
    <cellStyle name="Comma 6 2 3 5 2 3 2 2" xfId="10262" xr:uid="{AF382399-BF46-456A-83F9-1BC756BD4DDE}"/>
    <cellStyle name="Comma 6 2 3 5 2 3 2 2 2" xfId="20774" xr:uid="{8A538495-C5AF-4E5A-980F-C7678A8EC86B}"/>
    <cellStyle name="Comma 6 2 3 5 2 3 2 2 2 2" xfId="31286" xr:uid="{35F71C22-AD15-4FE7-B070-D21FD6186DE6}"/>
    <cellStyle name="Comma 6 2 3 5 2 3 2 3" xfId="17270" xr:uid="{CCCC94C4-DEA5-4414-A0E1-45C663F433D3}"/>
    <cellStyle name="Comma 6 2 3 5 2 3 2 3 2" xfId="27782" xr:uid="{F683D820-B98F-4DC7-97B5-047A399F707C}"/>
    <cellStyle name="Comma 6 2 3 5 2 3 3" xfId="13766" xr:uid="{EAA8D65E-8A03-49F4-BE97-482883534394}"/>
    <cellStyle name="Comma 6 2 3 5 2 3 3 2" xfId="24278" xr:uid="{33A6F929-3A12-4B1B-8E76-F19EEBF80C76}"/>
    <cellStyle name="Comma 6 2 3 5 2 4" xfId="4568" xr:uid="{871BFB58-F2A3-48CE-BD80-58552CC852BF}"/>
    <cellStyle name="Comma 6 2 3 5 2 4 2" xfId="8072" xr:uid="{5529FBF2-0891-4D39-B33C-406818C802D0}"/>
    <cellStyle name="Comma 6 2 3 5 2 4 2 2" xfId="18584" xr:uid="{594351A5-EC6A-400D-98D9-DCCBE90EA03D}"/>
    <cellStyle name="Comma 6 2 3 5 2 4 2 2 2" xfId="29096" xr:uid="{C8DD966E-7A23-42A6-8C82-85626C244D05}"/>
    <cellStyle name="Comma 6 2 3 5 2 4 3" xfId="15080" xr:uid="{EC8C62CA-C01B-461B-8B45-12E43808518A}"/>
    <cellStyle name="Comma 6 2 3 5 2 4 3 2" xfId="25592" xr:uid="{EB5C6BC9-52D9-4A25-9779-79D6DC3704CA}"/>
    <cellStyle name="Comma 6 2 3 5 2 5" xfId="11576" xr:uid="{FA3E54ED-5771-4503-B50F-37AFA4362C1A}"/>
    <cellStyle name="Comma 6 2 3 5 2 5 2" xfId="22088" xr:uid="{5EE44933-1CD2-447B-9547-2C6B5F0E7189}"/>
    <cellStyle name="Comma 6 2 3 5 3" xfId="1939" xr:uid="{00000000-0005-0000-0000-0000D5050000}"/>
    <cellStyle name="Comma 6 2 3 5 3 2" xfId="5444" xr:uid="{72CFFD84-CA81-4F9F-8F37-1F9F605301E3}"/>
    <cellStyle name="Comma 6 2 3 5 3 2 2" xfId="8948" xr:uid="{62E0E5DA-C82E-4166-B33A-0095731249BC}"/>
    <cellStyle name="Comma 6 2 3 5 3 2 2 2" xfId="19460" xr:uid="{2A30FCAE-F869-4481-A131-F8D37E87553B}"/>
    <cellStyle name="Comma 6 2 3 5 3 2 2 2 2" xfId="29972" xr:uid="{1E03C791-B177-47CE-B645-8A3D98F7D122}"/>
    <cellStyle name="Comma 6 2 3 5 3 2 3" xfId="15956" xr:uid="{A026A95A-F205-4642-9979-17307ADE475B}"/>
    <cellStyle name="Comma 6 2 3 5 3 2 3 2" xfId="26468" xr:uid="{46760444-2787-4705-BCC3-D11E8A27D9DD}"/>
    <cellStyle name="Comma 6 2 3 5 3 3" xfId="12452" xr:uid="{1FE2580E-3C90-48DE-8292-6F0166741565}"/>
    <cellStyle name="Comma 6 2 3 5 3 3 2" xfId="22964" xr:uid="{4E7E11CE-7749-4135-AA3E-0E455E90EA3D}"/>
    <cellStyle name="Comma 6 2 3 5 4" xfId="2815" xr:uid="{00000000-0005-0000-0000-0000ED020000}"/>
    <cellStyle name="Comma 6 2 3 5 4 2" xfId="6320" xr:uid="{A7009983-3F4E-4667-B0C0-AB7EB3A45165}"/>
    <cellStyle name="Comma 6 2 3 5 4 2 2" xfId="9824" xr:uid="{F233558E-370E-4F93-8625-C1EF67F6A665}"/>
    <cellStyle name="Comma 6 2 3 5 4 2 2 2" xfId="20336" xr:uid="{1360DD48-7615-4982-A571-A0539F0FF442}"/>
    <cellStyle name="Comma 6 2 3 5 4 2 2 2 2" xfId="30848" xr:uid="{34749F8E-BCF7-4894-B3F1-467E01BEF40F}"/>
    <cellStyle name="Comma 6 2 3 5 4 2 3" xfId="16832" xr:uid="{74F5B72E-14F7-4583-AF45-0BA043C37690}"/>
    <cellStyle name="Comma 6 2 3 5 4 2 3 2" xfId="27344" xr:uid="{B6669DB7-C308-41AF-A39E-8D9557CB3AD6}"/>
    <cellStyle name="Comma 6 2 3 5 4 3" xfId="13328" xr:uid="{34D59DA8-79D8-4735-8CDA-AF99351864DE}"/>
    <cellStyle name="Comma 6 2 3 5 4 3 2" xfId="23840" xr:uid="{C8858850-A488-433F-9F0B-2E1B5ABDF585}"/>
    <cellStyle name="Comma 6 2 3 5 5" xfId="4130" xr:uid="{67CF70E4-3FC7-40F8-96C5-60F42D9CEF97}"/>
    <cellStyle name="Comma 6 2 3 5 5 2" xfId="7634" xr:uid="{22F878A8-813E-4F50-A06D-8B7EB36A41AF}"/>
    <cellStyle name="Comma 6 2 3 5 5 2 2" xfId="18146" xr:uid="{CF30540B-7A81-493A-8B96-09B5EE14D343}"/>
    <cellStyle name="Comma 6 2 3 5 5 2 2 2" xfId="28658" xr:uid="{AB37CCF0-AE56-4AE4-ABC1-C988C747C902}"/>
    <cellStyle name="Comma 6 2 3 5 5 3" xfId="14642" xr:uid="{3168AB44-1C8B-4C26-A9E5-E1C91C486835}"/>
    <cellStyle name="Comma 6 2 3 5 5 3 2" xfId="25154" xr:uid="{A27239AD-6469-4C59-85F1-4169990B1EF4}"/>
    <cellStyle name="Comma 6 2 3 5 6" xfId="11138" xr:uid="{487EB4C4-54CE-467D-B86C-F6A544BFDF74}"/>
    <cellStyle name="Comma 6 2 3 5 6 2" xfId="21650" xr:uid="{EE9DCF96-AD62-4F79-A9A2-90CB7BA74E64}"/>
    <cellStyle name="Comma 6 2 3 6" xfId="1501" xr:uid="{00000000-0005-0000-0000-0000D6050000}"/>
    <cellStyle name="Comma 6 2 3 6 2" xfId="5006" xr:uid="{7E405097-9DBC-46EF-B17C-06C0CC98B1C8}"/>
    <cellStyle name="Comma 6 2 3 6 2 2" xfId="8510" xr:uid="{56CA1305-B48B-49A1-9231-16C23FB4822E}"/>
    <cellStyle name="Comma 6 2 3 6 2 2 2" xfId="19022" xr:uid="{33E83127-4F08-4150-931E-0EA859C12E56}"/>
    <cellStyle name="Comma 6 2 3 6 2 2 2 2" xfId="29534" xr:uid="{91E7A274-DD15-4C80-9FD6-1AFC0ECDAFAD}"/>
    <cellStyle name="Comma 6 2 3 6 2 3" xfId="15518" xr:uid="{6952A22B-B326-4619-AC28-3A29D50761B0}"/>
    <cellStyle name="Comma 6 2 3 6 2 3 2" xfId="26030" xr:uid="{F797BB04-730D-40A6-8284-49511A9027B9}"/>
    <cellStyle name="Comma 6 2 3 6 3" xfId="12014" xr:uid="{EF501C1F-7CC4-46DE-A359-F855CFD9343B}"/>
    <cellStyle name="Comma 6 2 3 6 3 2" xfId="22526" xr:uid="{26CCA67D-A119-4B69-B31D-FA5EA1630DD0}"/>
    <cellStyle name="Comma 6 2 3 7" xfId="3692" xr:uid="{0E1E2934-CE9A-4A17-833B-7CC10D9B05C2}"/>
    <cellStyle name="Comma 6 2 3 7 2" xfId="7196" xr:uid="{2AE3B479-7B65-4D1F-859F-4B7A15C1EED2}"/>
    <cellStyle name="Comma 6 2 3 7 2 2" xfId="17708" xr:uid="{113E1C41-536B-4CBC-B143-495EA4C1360F}"/>
    <cellStyle name="Comma 6 2 3 7 2 2 2" xfId="28220" xr:uid="{F2A7C50F-8A30-4F94-8DCC-DBDE3746C8C6}"/>
    <cellStyle name="Comma 6 2 3 7 3" xfId="14204" xr:uid="{28552BE8-1512-4229-AB52-1B1BA6C2581E}"/>
    <cellStyle name="Comma 6 2 3 7 3 2" xfId="24716" xr:uid="{6104840B-B7A4-4BC1-975D-5B791C751434}"/>
    <cellStyle name="Comma 6 2 3 8" xfId="10700" xr:uid="{F7428FFA-B5DF-44D3-AB94-DE7823FF06B0}"/>
    <cellStyle name="Comma 6 2 3 8 2" xfId="21212" xr:uid="{5D21742D-174A-4F03-8A56-56BC47CF0F85}"/>
    <cellStyle name="Comma 6 2 4" xfId="225" xr:uid="{00000000-0005-0000-0000-0000D7050000}"/>
    <cellStyle name="Comma 6 2 4 2" xfId="513" xr:uid="{00000000-0005-0000-0000-0000D8050000}"/>
    <cellStyle name="Comma 6 2 4 2 2" xfId="952" xr:uid="{00000000-0005-0000-0000-0000D9050000}"/>
    <cellStyle name="Comma 6 2 4 2 2 2" xfId="1390" xr:uid="{00000000-0005-0000-0000-0000DA050000}"/>
    <cellStyle name="Comma 6 2 4 2 2 2 2" xfId="2705" xr:uid="{00000000-0005-0000-0000-0000DB050000}"/>
    <cellStyle name="Comma 6 2 4 2 2 2 2 2" xfId="6210" xr:uid="{F60A45BA-508D-4B5A-989E-F33AE94713E4}"/>
    <cellStyle name="Comma 6 2 4 2 2 2 2 2 2" xfId="9714" xr:uid="{D80694CD-0DB4-4090-B08C-4DA96FE642A3}"/>
    <cellStyle name="Comma 6 2 4 2 2 2 2 2 2 2" xfId="20226" xr:uid="{C8C3BA04-5816-472C-B614-1C32C118A66C}"/>
    <cellStyle name="Comma 6 2 4 2 2 2 2 2 2 2 2" xfId="30738" xr:uid="{93533EA0-E179-4AD0-964C-8FFE0C48E418}"/>
    <cellStyle name="Comma 6 2 4 2 2 2 2 2 3" xfId="16722" xr:uid="{FAF1BCBE-2F4A-4A69-9D31-671E2EE2ACC9}"/>
    <cellStyle name="Comma 6 2 4 2 2 2 2 2 3 2" xfId="27234" xr:uid="{0541F291-67B4-4901-AB45-8E5B39A7B3CB}"/>
    <cellStyle name="Comma 6 2 4 2 2 2 2 3" xfId="13218" xr:uid="{2A6E961C-6B4F-4127-B712-1604066C4F97}"/>
    <cellStyle name="Comma 6 2 4 2 2 2 2 3 2" xfId="23730" xr:uid="{E4C79164-8DCF-4F98-BBC4-628B230D4630}"/>
    <cellStyle name="Comma 6 2 4 2 2 2 3" xfId="3581" xr:uid="{00000000-0005-0000-0000-0000F2020000}"/>
    <cellStyle name="Comma 6 2 4 2 2 2 3 2" xfId="7086" xr:uid="{83130610-F54F-4EDC-81F0-34564B4108BB}"/>
    <cellStyle name="Comma 6 2 4 2 2 2 3 2 2" xfId="10590" xr:uid="{622EC270-A690-4A64-9815-833557E2E677}"/>
    <cellStyle name="Comma 6 2 4 2 2 2 3 2 2 2" xfId="21102" xr:uid="{3CA6A501-4318-4A09-9819-27BFECE89024}"/>
    <cellStyle name="Comma 6 2 4 2 2 2 3 2 2 2 2" xfId="31614" xr:uid="{428C0FA1-D1FE-4A95-BFE0-9EF217D667BC}"/>
    <cellStyle name="Comma 6 2 4 2 2 2 3 2 3" xfId="17598" xr:uid="{1283F1C7-57F6-47E7-AF49-4520A16B7B10}"/>
    <cellStyle name="Comma 6 2 4 2 2 2 3 2 3 2" xfId="28110" xr:uid="{0B9EF489-4CA2-43EA-88DF-0201CF62F388}"/>
    <cellStyle name="Comma 6 2 4 2 2 2 3 3" xfId="14094" xr:uid="{5E315E8B-0F73-45CC-8527-54CB5D8BADC9}"/>
    <cellStyle name="Comma 6 2 4 2 2 2 3 3 2" xfId="24606" xr:uid="{C4552C43-2B71-4DD5-AD6C-2B940EA35473}"/>
    <cellStyle name="Comma 6 2 4 2 2 2 4" xfId="4896" xr:uid="{00B4DF05-4B43-49DC-B10B-45655440668F}"/>
    <cellStyle name="Comma 6 2 4 2 2 2 4 2" xfId="8400" xr:uid="{B5587C40-62C8-4E69-B2EE-F97518E87D4B}"/>
    <cellStyle name="Comma 6 2 4 2 2 2 4 2 2" xfId="18912" xr:uid="{3C0684DD-B4E4-4EA5-999B-E5538352709D}"/>
    <cellStyle name="Comma 6 2 4 2 2 2 4 2 2 2" xfId="29424" xr:uid="{886D1B37-DD8F-40F7-AD71-BFF06950012B}"/>
    <cellStyle name="Comma 6 2 4 2 2 2 4 3" xfId="15408" xr:uid="{4C32F7A4-AB53-4462-9C25-60CB4EA338F1}"/>
    <cellStyle name="Comma 6 2 4 2 2 2 4 3 2" xfId="25920" xr:uid="{9AB06297-0F1E-4F56-8756-612BD949C9DD}"/>
    <cellStyle name="Comma 6 2 4 2 2 2 5" xfId="11904" xr:uid="{65843BF5-04E7-4E83-A05D-017194CFEE7B}"/>
    <cellStyle name="Comma 6 2 4 2 2 2 5 2" xfId="22416" xr:uid="{D7308DF7-973C-4FA3-AD64-EBC3BEC27590}"/>
    <cellStyle name="Comma 6 2 4 2 2 3" xfId="2267" xr:uid="{00000000-0005-0000-0000-0000DC050000}"/>
    <cellStyle name="Comma 6 2 4 2 2 3 2" xfId="5772" xr:uid="{BF2934B4-E802-4A42-9296-9C446ECFB97F}"/>
    <cellStyle name="Comma 6 2 4 2 2 3 2 2" xfId="9276" xr:uid="{214FDE9C-B00F-4850-925A-4DD693DC619C}"/>
    <cellStyle name="Comma 6 2 4 2 2 3 2 2 2" xfId="19788" xr:uid="{74FE6867-8A94-4CA1-8A17-3C27713E70EA}"/>
    <cellStyle name="Comma 6 2 4 2 2 3 2 2 2 2" xfId="30300" xr:uid="{BBE40FEA-715E-405E-B032-27DA7CBCBE73}"/>
    <cellStyle name="Comma 6 2 4 2 2 3 2 3" xfId="16284" xr:uid="{E0600FE8-78AF-4E64-BA01-9EE0DF58CFD6}"/>
    <cellStyle name="Comma 6 2 4 2 2 3 2 3 2" xfId="26796" xr:uid="{142F56E9-73B2-42B4-94A4-D3F104D83D67}"/>
    <cellStyle name="Comma 6 2 4 2 2 3 3" xfId="12780" xr:uid="{1C547077-26DA-4083-A159-9E382CF7A9B7}"/>
    <cellStyle name="Comma 6 2 4 2 2 3 3 2" xfId="23292" xr:uid="{780A3045-E257-4786-AB91-3692AD61ABCF}"/>
    <cellStyle name="Comma 6 2 4 2 2 4" xfId="3143" xr:uid="{00000000-0005-0000-0000-0000F1020000}"/>
    <cellStyle name="Comma 6 2 4 2 2 4 2" xfId="6648" xr:uid="{C0176412-9BB1-43A6-B286-ADC2CB9F2935}"/>
    <cellStyle name="Comma 6 2 4 2 2 4 2 2" xfId="10152" xr:uid="{6E2CD257-6F9E-406E-8F2B-7EB8939B37AA}"/>
    <cellStyle name="Comma 6 2 4 2 2 4 2 2 2" xfId="20664" xr:uid="{5634701E-A29D-4E22-B7C8-A2E30CA51000}"/>
    <cellStyle name="Comma 6 2 4 2 2 4 2 2 2 2" xfId="31176" xr:uid="{D4ED1AC6-FAA1-49E9-A947-D5822BAD3318}"/>
    <cellStyle name="Comma 6 2 4 2 2 4 2 3" xfId="17160" xr:uid="{4C4A29F4-68A6-4B60-89E1-B365CD83E431}"/>
    <cellStyle name="Comma 6 2 4 2 2 4 2 3 2" xfId="27672" xr:uid="{43A89130-53E4-44A2-A5E5-DFA335DA119E}"/>
    <cellStyle name="Comma 6 2 4 2 2 4 3" xfId="13656" xr:uid="{A3049F8A-E446-4FD8-B134-B96AD6BFB436}"/>
    <cellStyle name="Comma 6 2 4 2 2 4 3 2" xfId="24168" xr:uid="{43A5B1D7-5BDA-4955-9F03-B689D841E3B8}"/>
    <cellStyle name="Comma 6 2 4 2 2 5" xfId="4458" xr:uid="{A2885B80-54FF-477F-A56C-357489BCCECB}"/>
    <cellStyle name="Comma 6 2 4 2 2 5 2" xfId="7962" xr:uid="{29AB9216-83B0-488F-A707-9F98B233AE54}"/>
    <cellStyle name="Comma 6 2 4 2 2 5 2 2" xfId="18474" xr:uid="{353100AA-D25A-46E2-A6DD-FCD6641E25E2}"/>
    <cellStyle name="Comma 6 2 4 2 2 5 2 2 2" xfId="28986" xr:uid="{5573E1C3-A1F0-4F52-AA99-F16E33C3D73C}"/>
    <cellStyle name="Comma 6 2 4 2 2 5 3" xfId="14970" xr:uid="{D4409A59-53F2-4711-BD7F-46AF65DFA7FC}"/>
    <cellStyle name="Comma 6 2 4 2 2 5 3 2" xfId="25482" xr:uid="{72EF1ACB-71BE-4AA6-BFC7-0FE2FC66A307}"/>
    <cellStyle name="Comma 6 2 4 2 2 6" xfId="11466" xr:uid="{70BC8825-58A2-4DE7-B6BE-69F339736EDF}"/>
    <cellStyle name="Comma 6 2 4 2 2 6 2" xfId="21978" xr:uid="{191AC538-2554-4811-91AD-D50CE07EEE12}"/>
    <cellStyle name="Comma 6 2 4 2 3" xfId="1829" xr:uid="{00000000-0005-0000-0000-0000DD050000}"/>
    <cellStyle name="Comma 6 2 4 2 3 2" xfId="5334" xr:uid="{0C6A3388-331C-473A-8B6A-AC0872959B55}"/>
    <cellStyle name="Comma 6 2 4 2 3 2 2" xfId="8838" xr:uid="{76E35BA8-6716-445D-9B3A-8531CD182A34}"/>
    <cellStyle name="Comma 6 2 4 2 3 2 2 2" xfId="19350" xr:uid="{F9085F3B-EA0F-4C07-8324-9BB8786FF4BD}"/>
    <cellStyle name="Comma 6 2 4 2 3 2 2 2 2" xfId="29862" xr:uid="{515192C1-FFAE-41D4-98A0-2CDC9B182D46}"/>
    <cellStyle name="Comma 6 2 4 2 3 2 3" xfId="15846" xr:uid="{A90C1E3C-7F84-4257-80F7-83224B81983F}"/>
    <cellStyle name="Comma 6 2 4 2 3 2 3 2" xfId="26358" xr:uid="{C20794F0-E996-4AC1-85D0-56629A9D6C5E}"/>
    <cellStyle name="Comma 6 2 4 2 3 3" xfId="12342" xr:uid="{15B9C7DD-9425-4479-AB0E-2058205D9601}"/>
    <cellStyle name="Comma 6 2 4 2 3 3 2" xfId="22854" xr:uid="{9498A5F4-8800-4B1A-BA8F-49EE67DFBD80}"/>
    <cellStyle name="Comma 6 2 4 2 4" xfId="4020" xr:uid="{195BC187-C587-4E8D-9CF2-C3283DFF970B}"/>
    <cellStyle name="Comma 6 2 4 2 4 2" xfId="7524" xr:uid="{A95EC982-ABEE-42E9-BECC-05A89E7B3B82}"/>
    <cellStyle name="Comma 6 2 4 2 4 2 2" xfId="18036" xr:uid="{E56C299A-B2E5-40B8-88BE-BAE0B4238FAE}"/>
    <cellStyle name="Comma 6 2 4 2 4 2 2 2" xfId="28548" xr:uid="{E9ABF746-1B01-479C-8F30-4116F56AEB8F}"/>
    <cellStyle name="Comma 6 2 4 2 4 3" xfId="14532" xr:uid="{0BD89355-A517-4F57-AE66-58A11DAD2CC3}"/>
    <cellStyle name="Comma 6 2 4 2 4 3 2" xfId="25044" xr:uid="{7ACAEED8-1068-4154-B1E3-8A9429905A13}"/>
    <cellStyle name="Comma 6 2 4 2 5" xfId="11028" xr:uid="{D1F2BFFF-B59B-4240-81F1-E017C7BD354B}"/>
    <cellStyle name="Comma 6 2 4 2 5 2" xfId="21540" xr:uid="{98810BFC-0C7D-4B7C-A2CB-7A9F5E3B3ACA}"/>
    <cellStyle name="Comma 6 2 4 3" xfId="369" xr:uid="{00000000-0005-0000-0000-0000DE050000}"/>
    <cellStyle name="Comma 6 2 4 3 2" xfId="808" xr:uid="{00000000-0005-0000-0000-0000DF050000}"/>
    <cellStyle name="Comma 6 2 4 3 2 2" xfId="1246" xr:uid="{00000000-0005-0000-0000-0000E0050000}"/>
    <cellStyle name="Comma 6 2 4 3 2 2 2" xfId="2561" xr:uid="{00000000-0005-0000-0000-0000E1050000}"/>
    <cellStyle name="Comma 6 2 4 3 2 2 2 2" xfId="6066" xr:uid="{01E0D2FF-F1A0-4464-A3AB-901A6308D512}"/>
    <cellStyle name="Comma 6 2 4 3 2 2 2 2 2" xfId="9570" xr:uid="{7630D591-927E-458A-BA66-7B3CA2E07EB8}"/>
    <cellStyle name="Comma 6 2 4 3 2 2 2 2 2 2" xfId="20082" xr:uid="{46D58963-2A9D-445B-8436-3E2776E3E7F5}"/>
    <cellStyle name="Comma 6 2 4 3 2 2 2 2 2 2 2" xfId="30594" xr:uid="{69A84B8A-3A58-4BA9-826E-CB8F9534D91F}"/>
    <cellStyle name="Comma 6 2 4 3 2 2 2 2 3" xfId="16578" xr:uid="{8DE349F8-AADC-4F74-B440-414EAFC80813}"/>
    <cellStyle name="Comma 6 2 4 3 2 2 2 2 3 2" xfId="27090" xr:uid="{1980B96B-F1F4-4FBE-B193-AAAECC63A265}"/>
    <cellStyle name="Comma 6 2 4 3 2 2 2 3" xfId="13074" xr:uid="{DC16369D-ACB5-4FB7-9E00-74F76C5153FB}"/>
    <cellStyle name="Comma 6 2 4 3 2 2 2 3 2" xfId="23586" xr:uid="{A8F8B449-7023-44CC-98D2-06CFF0C60399}"/>
    <cellStyle name="Comma 6 2 4 3 2 2 3" xfId="3437" xr:uid="{00000000-0005-0000-0000-0000F5020000}"/>
    <cellStyle name="Comma 6 2 4 3 2 2 3 2" xfId="6942" xr:uid="{2F04F28D-8886-446D-A0EB-CCEFB73A2AFA}"/>
    <cellStyle name="Comma 6 2 4 3 2 2 3 2 2" xfId="10446" xr:uid="{3197A7F1-B450-48BC-8F0B-ECEDEB023D95}"/>
    <cellStyle name="Comma 6 2 4 3 2 2 3 2 2 2" xfId="20958" xr:uid="{1CCE2445-36C3-4A88-AD92-6F6769115984}"/>
    <cellStyle name="Comma 6 2 4 3 2 2 3 2 2 2 2" xfId="31470" xr:uid="{1FE171C4-2C65-49D9-8E74-1EF1880F592E}"/>
    <cellStyle name="Comma 6 2 4 3 2 2 3 2 3" xfId="17454" xr:uid="{D33B724A-4E52-44C4-9392-0B73405081F0}"/>
    <cellStyle name="Comma 6 2 4 3 2 2 3 2 3 2" xfId="27966" xr:uid="{CD598F50-4BB0-4CEC-8144-FB17E37914CB}"/>
    <cellStyle name="Comma 6 2 4 3 2 2 3 3" xfId="13950" xr:uid="{B82456AC-3859-4C21-8BFB-3D9DFAF334F3}"/>
    <cellStyle name="Comma 6 2 4 3 2 2 3 3 2" xfId="24462" xr:uid="{F6B3CE1A-3CF8-4C24-B4C6-8E80A3A1C955}"/>
    <cellStyle name="Comma 6 2 4 3 2 2 4" xfId="4752" xr:uid="{6B6CF865-95FE-47F2-8DB5-3B843289809A}"/>
    <cellStyle name="Comma 6 2 4 3 2 2 4 2" xfId="8256" xr:uid="{6130D184-47D4-4E4D-AE6C-CD73617C5BC5}"/>
    <cellStyle name="Comma 6 2 4 3 2 2 4 2 2" xfId="18768" xr:uid="{8A0B0F3F-EA9F-4B2C-BFFB-7CCA1324C13C}"/>
    <cellStyle name="Comma 6 2 4 3 2 2 4 2 2 2" xfId="29280" xr:uid="{90DB095D-C776-48BC-BED0-F7D584F55CFD}"/>
    <cellStyle name="Comma 6 2 4 3 2 2 4 3" xfId="15264" xr:uid="{5D086AE7-A946-44C3-972E-FC941E5BE87F}"/>
    <cellStyle name="Comma 6 2 4 3 2 2 4 3 2" xfId="25776" xr:uid="{2CF75211-D282-4322-9AE7-D30AEAA7049E}"/>
    <cellStyle name="Comma 6 2 4 3 2 2 5" xfId="11760" xr:uid="{B851541A-9928-449B-A335-F652F2DC2B94}"/>
    <cellStyle name="Comma 6 2 4 3 2 2 5 2" xfId="22272" xr:uid="{DA34FB4A-6826-4807-91BE-4666165B133D}"/>
    <cellStyle name="Comma 6 2 4 3 2 3" xfId="2123" xr:uid="{00000000-0005-0000-0000-0000E2050000}"/>
    <cellStyle name="Comma 6 2 4 3 2 3 2" xfId="5628" xr:uid="{D5C52EBA-BBFC-466D-A739-F014771D7A9B}"/>
    <cellStyle name="Comma 6 2 4 3 2 3 2 2" xfId="9132" xr:uid="{7F526A29-3C0B-4AB5-94A4-EC66735C8145}"/>
    <cellStyle name="Comma 6 2 4 3 2 3 2 2 2" xfId="19644" xr:uid="{92FC68C9-BA0C-4914-A5BE-C00A8F9E288A}"/>
    <cellStyle name="Comma 6 2 4 3 2 3 2 2 2 2" xfId="30156" xr:uid="{669A24D5-8AF4-4C2C-BD0A-29A3F8C4D758}"/>
    <cellStyle name="Comma 6 2 4 3 2 3 2 3" xfId="16140" xr:uid="{7C56E4A9-2D53-4A6A-AEEF-1BDAA392566D}"/>
    <cellStyle name="Comma 6 2 4 3 2 3 2 3 2" xfId="26652" xr:uid="{F8EA0D8A-E3AC-4D4A-B257-7B5AE081B5A7}"/>
    <cellStyle name="Comma 6 2 4 3 2 3 3" xfId="12636" xr:uid="{32973B5E-CDA2-4E57-BB34-BAC385E0C2D7}"/>
    <cellStyle name="Comma 6 2 4 3 2 3 3 2" xfId="23148" xr:uid="{55FCBE0B-AB46-4CC2-A1ED-DCCC67A15A2C}"/>
    <cellStyle name="Comma 6 2 4 3 2 4" xfId="2999" xr:uid="{00000000-0005-0000-0000-0000F4020000}"/>
    <cellStyle name="Comma 6 2 4 3 2 4 2" xfId="6504" xr:uid="{EA302C06-50EF-4D6A-B250-5945D8250AA0}"/>
    <cellStyle name="Comma 6 2 4 3 2 4 2 2" xfId="10008" xr:uid="{CB088F42-AB14-4845-B7AF-1BD8C031103C}"/>
    <cellStyle name="Comma 6 2 4 3 2 4 2 2 2" xfId="20520" xr:uid="{AA97F0E2-9DE5-4D5C-9200-78BCA1BB2F0E}"/>
    <cellStyle name="Comma 6 2 4 3 2 4 2 2 2 2" xfId="31032" xr:uid="{9B7BA13B-CAC6-453B-A149-F69A1135392C}"/>
    <cellStyle name="Comma 6 2 4 3 2 4 2 3" xfId="17016" xr:uid="{9909F9FB-1400-496B-8A2A-34A9106DA6EE}"/>
    <cellStyle name="Comma 6 2 4 3 2 4 2 3 2" xfId="27528" xr:uid="{07A1DE2A-BD32-4380-A13F-9A0A5E1770AE}"/>
    <cellStyle name="Comma 6 2 4 3 2 4 3" xfId="13512" xr:uid="{C80C9E36-8627-49BB-AF26-C36F1F5BEC67}"/>
    <cellStyle name="Comma 6 2 4 3 2 4 3 2" xfId="24024" xr:uid="{C933F395-9382-46B4-B801-057A5FF2561B}"/>
    <cellStyle name="Comma 6 2 4 3 2 5" xfId="4314" xr:uid="{463D94E1-9AA2-4860-ACF2-FE83E5F0D7C6}"/>
    <cellStyle name="Comma 6 2 4 3 2 5 2" xfId="7818" xr:uid="{AB5A3B8E-991F-4634-8BAC-DC959F383905}"/>
    <cellStyle name="Comma 6 2 4 3 2 5 2 2" xfId="18330" xr:uid="{1431E191-7514-4E00-978E-D7D29CDD455C}"/>
    <cellStyle name="Comma 6 2 4 3 2 5 2 2 2" xfId="28842" xr:uid="{9C98A664-7DA0-4BD1-BC0A-0078C41DDBE8}"/>
    <cellStyle name="Comma 6 2 4 3 2 5 3" xfId="14826" xr:uid="{6D13A349-8EB8-4F6B-816E-544B2108FFAC}"/>
    <cellStyle name="Comma 6 2 4 3 2 5 3 2" xfId="25338" xr:uid="{4E106C6C-6E80-4407-9338-28595D1CC1B9}"/>
    <cellStyle name="Comma 6 2 4 3 2 6" xfId="11322" xr:uid="{240D841E-4FF1-4AF4-BB1C-E2C3A4E3979C}"/>
    <cellStyle name="Comma 6 2 4 3 2 6 2" xfId="21834" xr:uid="{F99CA342-DAFB-45EC-8DDB-129689CF3CC1}"/>
    <cellStyle name="Comma 6 2 4 3 3" xfId="1685" xr:uid="{00000000-0005-0000-0000-0000E3050000}"/>
    <cellStyle name="Comma 6 2 4 3 3 2" xfId="5190" xr:uid="{A0EE9D82-6440-4E73-8B20-8FA393A8AFE1}"/>
    <cellStyle name="Comma 6 2 4 3 3 2 2" xfId="8694" xr:uid="{ACBB70B4-F276-446B-B0F3-F953FD90F191}"/>
    <cellStyle name="Comma 6 2 4 3 3 2 2 2" xfId="19206" xr:uid="{59AC55CB-0DBF-4195-B116-C78A95B3D184}"/>
    <cellStyle name="Comma 6 2 4 3 3 2 2 2 2" xfId="29718" xr:uid="{E0C2669A-7677-4BD3-899F-4213FF8E02F6}"/>
    <cellStyle name="Comma 6 2 4 3 3 2 3" xfId="15702" xr:uid="{5409DA12-9143-4E75-982A-A45C39001168}"/>
    <cellStyle name="Comma 6 2 4 3 3 2 3 2" xfId="26214" xr:uid="{E6862EA3-F22E-485B-8443-70AB619A992B}"/>
    <cellStyle name="Comma 6 2 4 3 3 3" xfId="12198" xr:uid="{829B5343-6D4C-4A7A-B9F0-ACFBC20B3B17}"/>
    <cellStyle name="Comma 6 2 4 3 3 3 2" xfId="22710" xr:uid="{27883B62-AEFC-4312-A493-938F37B4DCB0}"/>
    <cellStyle name="Comma 6 2 4 3 4" xfId="3876" xr:uid="{48A91A33-8AFD-4743-A5E9-DDE4BD4667FB}"/>
    <cellStyle name="Comma 6 2 4 3 4 2" xfId="7380" xr:uid="{62ECF187-1F3F-457A-8690-7A9A5943A351}"/>
    <cellStyle name="Comma 6 2 4 3 4 2 2" xfId="17892" xr:uid="{6C9C4416-7663-41A1-BBFB-D3BFCD387EF1}"/>
    <cellStyle name="Comma 6 2 4 3 4 2 2 2" xfId="28404" xr:uid="{D056C029-09F1-4977-81B8-289D4859767C}"/>
    <cellStyle name="Comma 6 2 4 3 4 3" xfId="14388" xr:uid="{18C62962-7818-4562-8C8E-7C2A37483A5A}"/>
    <cellStyle name="Comma 6 2 4 3 4 3 2" xfId="24900" xr:uid="{AD6E35A5-B538-4A32-87D6-84D9085A251A}"/>
    <cellStyle name="Comma 6 2 4 3 5" xfId="10884" xr:uid="{5D0EF302-DD5C-4620-9640-2CB6CFFC1987}"/>
    <cellStyle name="Comma 6 2 4 3 5 2" xfId="21396" xr:uid="{E0BFE1B6-4C3D-4A70-92B4-A6866E440F37}"/>
    <cellStyle name="Comma 6 2 4 4" xfId="664" xr:uid="{00000000-0005-0000-0000-0000E4050000}"/>
    <cellStyle name="Comma 6 2 4 4 2" xfId="1102" xr:uid="{00000000-0005-0000-0000-0000E5050000}"/>
    <cellStyle name="Comma 6 2 4 4 2 2" xfId="2417" xr:uid="{00000000-0005-0000-0000-0000E6050000}"/>
    <cellStyle name="Comma 6 2 4 4 2 2 2" xfId="5922" xr:uid="{C3C6211F-74F5-4044-ADA4-5E2CE50C4E4D}"/>
    <cellStyle name="Comma 6 2 4 4 2 2 2 2" xfId="9426" xr:uid="{FBC658BC-CE6C-4652-A193-32A949426A60}"/>
    <cellStyle name="Comma 6 2 4 4 2 2 2 2 2" xfId="19938" xr:uid="{4BFD6672-3FBB-484F-B14F-91066B52FC78}"/>
    <cellStyle name="Comma 6 2 4 4 2 2 2 2 2 2" xfId="30450" xr:uid="{49B428CA-9147-4F8D-9188-40D726EC6264}"/>
    <cellStyle name="Comma 6 2 4 4 2 2 2 3" xfId="16434" xr:uid="{7526304E-496C-46E5-A437-906E365235A5}"/>
    <cellStyle name="Comma 6 2 4 4 2 2 2 3 2" xfId="26946" xr:uid="{4645FE1E-7043-43A1-911C-3AAEAC8757A9}"/>
    <cellStyle name="Comma 6 2 4 4 2 2 3" xfId="12930" xr:uid="{52D8ED6A-3A64-4C9E-9603-36EFDE05F68E}"/>
    <cellStyle name="Comma 6 2 4 4 2 2 3 2" xfId="23442" xr:uid="{63BA94D4-B9A3-452D-880D-DD3801A7855E}"/>
    <cellStyle name="Comma 6 2 4 4 2 3" xfId="3293" xr:uid="{00000000-0005-0000-0000-0000F7020000}"/>
    <cellStyle name="Comma 6 2 4 4 2 3 2" xfId="6798" xr:uid="{C602B206-CE32-4D9C-B42C-F816F7F50458}"/>
    <cellStyle name="Comma 6 2 4 4 2 3 2 2" xfId="10302" xr:uid="{AD5EE306-CEF0-4CC3-B8C8-634A10B088C8}"/>
    <cellStyle name="Comma 6 2 4 4 2 3 2 2 2" xfId="20814" xr:uid="{1677165B-EC84-492C-ABF7-032E2D6CDA00}"/>
    <cellStyle name="Comma 6 2 4 4 2 3 2 2 2 2" xfId="31326" xr:uid="{0E7B1E2E-57BB-47A9-82DA-A9D365F39245}"/>
    <cellStyle name="Comma 6 2 4 4 2 3 2 3" xfId="17310" xr:uid="{E830DA11-0A2C-47C4-BD74-3E7F802140AB}"/>
    <cellStyle name="Comma 6 2 4 4 2 3 2 3 2" xfId="27822" xr:uid="{0AB1002C-8A06-41C1-8CE4-02CDA400B733}"/>
    <cellStyle name="Comma 6 2 4 4 2 3 3" xfId="13806" xr:uid="{67008958-5488-4720-876A-A96FEB72D095}"/>
    <cellStyle name="Comma 6 2 4 4 2 3 3 2" xfId="24318" xr:uid="{B605AEB9-37DA-4446-AD41-7B8B6C8F1394}"/>
    <cellStyle name="Comma 6 2 4 4 2 4" xfId="4608" xr:uid="{BCFF92E4-6326-4712-A40D-3BD2F01BF1ED}"/>
    <cellStyle name="Comma 6 2 4 4 2 4 2" xfId="8112" xr:uid="{A6641FCD-BE0E-48FA-8B62-EF063538277D}"/>
    <cellStyle name="Comma 6 2 4 4 2 4 2 2" xfId="18624" xr:uid="{430EF0A0-35EE-41CD-95EF-9189839149D3}"/>
    <cellStyle name="Comma 6 2 4 4 2 4 2 2 2" xfId="29136" xr:uid="{098B28B0-4795-4B4E-8642-AB36C5131FAB}"/>
    <cellStyle name="Comma 6 2 4 4 2 4 3" xfId="15120" xr:uid="{4D0C0048-C942-44BA-A2ED-8446C5E200F3}"/>
    <cellStyle name="Comma 6 2 4 4 2 4 3 2" xfId="25632" xr:uid="{CB724B06-83B3-45FB-92CC-67257400420D}"/>
    <cellStyle name="Comma 6 2 4 4 2 5" xfId="11616" xr:uid="{70339FE5-0549-4C64-8E67-EC07C6B7DE2A}"/>
    <cellStyle name="Comma 6 2 4 4 2 5 2" xfId="22128" xr:uid="{6B67EE9D-9C91-463E-9038-B37765502C2D}"/>
    <cellStyle name="Comma 6 2 4 4 3" xfId="1979" xr:uid="{00000000-0005-0000-0000-0000E7050000}"/>
    <cellStyle name="Comma 6 2 4 4 3 2" xfId="5484" xr:uid="{F915CE6A-ABA5-4CEA-8461-7589B7C9E92E}"/>
    <cellStyle name="Comma 6 2 4 4 3 2 2" xfId="8988" xr:uid="{2FAAD0F7-D226-4EF0-9660-7F403DE695EF}"/>
    <cellStyle name="Comma 6 2 4 4 3 2 2 2" xfId="19500" xr:uid="{3499ACE6-2AFF-40F6-AE25-2B2FA9ADBFA9}"/>
    <cellStyle name="Comma 6 2 4 4 3 2 2 2 2" xfId="30012" xr:uid="{1532C381-1720-4C5E-B8CE-3DCCE3885367}"/>
    <cellStyle name="Comma 6 2 4 4 3 2 3" xfId="15996" xr:uid="{688F27D3-5594-4E04-8379-C1DB94C15948}"/>
    <cellStyle name="Comma 6 2 4 4 3 2 3 2" xfId="26508" xr:uid="{AA46BC08-1352-4AEB-AFBE-67D2644D2ED3}"/>
    <cellStyle name="Comma 6 2 4 4 3 3" xfId="12492" xr:uid="{06C495B8-F681-4CDA-8496-D7434B187F7D}"/>
    <cellStyle name="Comma 6 2 4 4 3 3 2" xfId="23004" xr:uid="{65207E9E-FB47-478B-AD8F-1D3334B29DA1}"/>
    <cellStyle name="Comma 6 2 4 4 4" xfId="2855" xr:uid="{00000000-0005-0000-0000-0000F6020000}"/>
    <cellStyle name="Comma 6 2 4 4 4 2" xfId="6360" xr:uid="{BD45F726-2B2F-4675-B977-413FE4DDB2B5}"/>
    <cellStyle name="Comma 6 2 4 4 4 2 2" xfId="9864" xr:uid="{465984C4-2027-4907-8A9C-65F038D7DB8F}"/>
    <cellStyle name="Comma 6 2 4 4 4 2 2 2" xfId="20376" xr:uid="{B2F3574C-E5B9-4A64-8612-32892FB1F2E4}"/>
    <cellStyle name="Comma 6 2 4 4 4 2 2 2 2" xfId="30888" xr:uid="{6C8B0119-4980-43E1-AB15-803DCC421E0A}"/>
    <cellStyle name="Comma 6 2 4 4 4 2 3" xfId="16872" xr:uid="{A720B85F-1896-4FA1-9DEA-CF1B337EDEF4}"/>
    <cellStyle name="Comma 6 2 4 4 4 2 3 2" xfId="27384" xr:uid="{F2914C6E-11DC-4DA9-AA16-A71A59FF690E}"/>
    <cellStyle name="Comma 6 2 4 4 4 3" xfId="13368" xr:uid="{C3AFB74F-2925-4914-9528-B7B9B0D47EC6}"/>
    <cellStyle name="Comma 6 2 4 4 4 3 2" xfId="23880" xr:uid="{065E78E7-C3B7-4E81-968B-D370C12B5A42}"/>
    <cellStyle name="Comma 6 2 4 4 5" xfId="4170" xr:uid="{DD4E3070-AA11-4982-B69C-A25CFD439C01}"/>
    <cellStyle name="Comma 6 2 4 4 5 2" xfId="7674" xr:uid="{0B657B3F-3690-4F3C-913E-AAFB44F9B16C}"/>
    <cellStyle name="Comma 6 2 4 4 5 2 2" xfId="18186" xr:uid="{5FFB426C-A432-42F5-AC30-46A9F1316B7B}"/>
    <cellStyle name="Comma 6 2 4 4 5 2 2 2" xfId="28698" xr:uid="{2E6EAFA7-5D8D-4DF1-8F37-73F1B2C5C583}"/>
    <cellStyle name="Comma 6 2 4 4 5 3" xfId="14682" xr:uid="{A2EEA332-4B25-4804-BFD0-73D2D8F4AA14}"/>
    <cellStyle name="Comma 6 2 4 4 5 3 2" xfId="25194" xr:uid="{7089E7F2-8A13-4B32-8257-D3F8A50CC383}"/>
    <cellStyle name="Comma 6 2 4 4 6" xfId="11178" xr:uid="{AC6C1D35-3B02-435F-8BB7-08226A86D747}"/>
    <cellStyle name="Comma 6 2 4 4 6 2" xfId="21690" xr:uid="{C5389013-9D03-451D-9B78-DC037A87C65E}"/>
    <cellStyle name="Comma 6 2 4 5" xfId="1541" xr:uid="{00000000-0005-0000-0000-0000E8050000}"/>
    <cellStyle name="Comma 6 2 4 5 2" xfId="5046" xr:uid="{3954C2C4-3A6E-4839-B7DB-F6939E2BE5E7}"/>
    <cellStyle name="Comma 6 2 4 5 2 2" xfId="8550" xr:uid="{E9A83896-DEC1-4FAB-8649-E665C58A751E}"/>
    <cellStyle name="Comma 6 2 4 5 2 2 2" xfId="19062" xr:uid="{CE7732FE-9BD8-493C-9DA8-097A9242E51B}"/>
    <cellStyle name="Comma 6 2 4 5 2 2 2 2" xfId="29574" xr:uid="{C0999D5D-7354-4FCF-B05F-43A709A916BE}"/>
    <cellStyle name="Comma 6 2 4 5 2 3" xfId="15558" xr:uid="{262C592C-544F-4166-A976-252FFF32AFF6}"/>
    <cellStyle name="Comma 6 2 4 5 2 3 2" xfId="26070" xr:uid="{5305844E-02F6-4B2F-9625-94482D6667E4}"/>
    <cellStyle name="Comma 6 2 4 5 3" xfId="12054" xr:uid="{85CB9B64-B616-4BF7-BACE-9FE3B00BACE9}"/>
    <cellStyle name="Comma 6 2 4 5 3 2" xfId="22566" xr:uid="{C49E8E82-FB66-4A21-9038-B32D624EFA98}"/>
    <cellStyle name="Comma 6 2 4 6" xfId="3732" xr:uid="{44466CFE-FF13-4A05-8D34-0023947AB3E0}"/>
    <cellStyle name="Comma 6 2 4 6 2" xfId="7236" xr:uid="{B5BBB83B-E73D-4B52-852A-8AF96C0F6EED}"/>
    <cellStyle name="Comma 6 2 4 6 2 2" xfId="17748" xr:uid="{12325428-BC51-4AA8-BA7D-C0223063A091}"/>
    <cellStyle name="Comma 6 2 4 6 2 2 2" xfId="28260" xr:uid="{4BB5146A-7FFD-493D-BC8D-15A1C521BE9B}"/>
    <cellStyle name="Comma 6 2 4 6 3" xfId="14244" xr:uid="{60C88C9C-91A1-4414-8C3D-34363FD75E34}"/>
    <cellStyle name="Comma 6 2 4 6 3 2" xfId="24756" xr:uid="{D7ABF6B7-E142-4CEE-85AE-DF828E8EE59D}"/>
    <cellStyle name="Comma 6 2 4 7" xfId="10740" xr:uid="{8B65F4AB-BD96-4D3C-9195-B713B1A059F5}"/>
    <cellStyle name="Comma 6 2 4 7 2" xfId="21252" xr:uid="{7C9ED20A-9483-442B-9738-DD49348C082E}"/>
    <cellStyle name="Comma 6 2 5" xfId="441" xr:uid="{00000000-0005-0000-0000-0000E9050000}"/>
    <cellStyle name="Comma 6 2 5 2" xfId="880" xr:uid="{00000000-0005-0000-0000-0000EA050000}"/>
    <cellStyle name="Comma 6 2 5 2 2" xfId="1318" xr:uid="{00000000-0005-0000-0000-0000EB050000}"/>
    <cellStyle name="Comma 6 2 5 2 2 2" xfId="2633" xr:uid="{00000000-0005-0000-0000-0000EC050000}"/>
    <cellStyle name="Comma 6 2 5 2 2 2 2" xfId="6138" xr:uid="{0B8C9CCA-0169-4DD3-9310-E1E959AC2EF6}"/>
    <cellStyle name="Comma 6 2 5 2 2 2 2 2" xfId="9642" xr:uid="{2C068843-00F7-475A-8F38-42034DD18CEF}"/>
    <cellStyle name="Comma 6 2 5 2 2 2 2 2 2" xfId="20154" xr:uid="{B3629003-5A31-48F7-ACE8-54635DF9BDAD}"/>
    <cellStyle name="Comma 6 2 5 2 2 2 2 2 2 2" xfId="30666" xr:uid="{CC9F7480-58D2-4DBB-B04F-3CF1E45086A8}"/>
    <cellStyle name="Comma 6 2 5 2 2 2 2 3" xfId="16650" xr:uid="{444CDA69-14F4-49CC-96C0-8ADA49B9F5AA}"/>
    <cellStyle name="Comma 6 2 5 2 2 2 2 3 2" xfId="27162" xr:uid="{67F8BAEC-1EF5-42C4-B280-77D59FB06C6F}"/>
    <cellStyle name="Comma 6 2 5 2 2 2 3" xfId="13146" xr:uid="{DBD28EA0-E4F8-4E7D-B477-6B91528C694E}"/>
    <cellStyle name="Comma 6 2 5 2 2 2 3 2" xfId="23658" xr:uid="{26D92109-375C-44E1-924F-78B7E8818430}"/>
    <cellStyle name="Comma 6 2 5 2 2 3" xfId="3509" xr:uid="{00000000-0005-0000-0000-0000FA020000}"/>
    <cellStyle name="Comma 6 2 5 2 2 3 2" xfId="7014" xr:uid="{77509D27-6E45-4A18-A15E-3B59211AB1BB}"/>
    <cellStyle name="Comma 6 2 5 2 2 3 2 2" xfId="10518" xr:uid="{A1F13A40-F1D7-4180-837A-3865F5D4D7C7}"/>
    <cellStyle name="Comma 6 2 5 2 2 3 2 2 2" xfId="21030" xr:uid="{0D273F57-C359-4BD3-9C81-D1E9C38D55C3}"/>
    <cellStyle name="Comma 6 2 5 2 2 3 2 2 2 2" xfId="31542" xr:uid="{188D20BE-61F1-4AF4-9585-F5A19B994B8B}"/>
    <cellStyle name="Comma 6 2 5 2 2 3 2 3" xfId="17526" xr:uid="{7587844D-0F6E-490C-8949-894BE1ACCEC3}"/>
    <cellStyle name="Comma 6 2 5 2 2 3 2 3 2" xfId="28038" xr:uid="{CA482C85-7201-4BF6-82B7-E740B8695B96}"/>
    <cellStyle name="Comma 6 2 5 2 2 3 3" xfId="14022" xr:uid="{2B32862D-2068-47C7-9776-D4A05435789D}"/>
    <cellStyle name="Comma 6 2 5 2 2 3 3 2" xfId="24534" xr:uid="{5FDABD84-216E-4475-9333-26FECDE49DEB}"/>
    <cellStyle name="Comma 6 2 5 2 2 4" xfId="4824" xr:uid="{0D7CD739-3536-43CA-A920-D001707C1ACC}"/>
    <cellStyle name="Comma 6 2 5 2 2 4 2" xfId="8328" xr:uid="{E52A7F3D-4946-4A07-8E4D-4B3A35130397}"/>
    <cellStyle name="Comma 6 2 5 2 2 4 2 2" xfId="18840" xr:uid="{B494936E-7255-4748-85C8-A219152154F1}"/>
    <cellStyle name="Comma 6 2 5 2 2 4 2 2 2" xfId="29352" xr:uid="{4006130E-58A8-400C-8C27-86967266FE06}"/>
    <cellStyle name="Comma 6 2 5 2 2 4 3" xfId="15336" xr:uid="{5A71EE4D-D230-4EF4-8F9B-FEB8A7A4BBF6}"/>
    <cellStyle name="Comma 6 2 5 2 2 4 3 2" xfId="25848" xr:uid="{27F8E971-6D11-4108-804F-71E0CB633CA7}"/>
    <cellStyle name="Comma 6 2 5 2 2 5" xfId="11832" xr:uid="{0D5D9339-1057-45E5-A477-703C55AFFB1A}"/>
    <cellStyle name="Comma 6 2 5 2 2 5 2" xfId="22344" xr:uid="{FA1979C7-B4AE-4125-9E8B-089B530DE084}"/>
    <cellStyle name="Comma 6 2 5 2 3" xfId="2195" xr:uid="{00000000-0005-0000-0000-0000ED050000}"/>
    <cellStyle name="Comma 6 2 5 2 3 2" xfId="5700" xr:uid="{2261FAFF-AFC1-48C2-AA5E-B041F5B35CD5}"/>
    <cellStyle name="Comma 6 2 5 2 3 2 2" xfId="9204" xr:uid="{48DA457F-46AC-4FDD-B3C0-8B819B440F7D}"/>
    <cellStyle name="Comma 6 2 5 2 3 2 2 2" xfId="19716" xr:uid="{7FC64A68-DB23-418C-BE38-790566712811}"/>
    <cellStyle name="Comma 6 2 5 2 3 2 2 2 2" xfId="30228" xr:uid="{A0F64147-12C4-4545-B342-FBB6B834B295}"/>
    <cellStyle name="Comma 6 2 5 2 3 2 3" xfId="16212" xr:uid="{D43A2C6E-841A-4B12-8865-3E2A011F29DE}"/>
    <cellStyle name="Comma 6 2 5 2 3 2 3 2" xfId="26724" xr:uid="{E5773E7A-D0FD-40BA-AB88-835FF189D7AB}"/>
    <cellStyle name="Comma 6 2 5 2 3 3" xfId="12708" xr:uid="{EB30903B-C510-4C86-875D-5159EF18D4B2}"/>
    <cellStyle name="Comma 6 2 5 2 3 3 2" xfId="23220" xr:uid="{4056A9C2-E276-42E9-B28A-4F3793731670}"/>
    <cellStyle name="Comma 6 2 5 2 4" xfId="3071" xr:uid="{00000000-0005-0000-0000-0000F9020000}"/>
    <cellStyle name="Comma 6 2 5 2 4 2" xfId="6576" xr:uid="{85DBC088-B8FD-4E80-8787-0E4F457F5A7F}"/>
    <cellStyle name="Comma 6 2 5 2 4 2 2" xfId="10080" xr:uid="{148AD347-49C5-4229-8F86-E404F03E204D}"/>
    <cellStyle name="Comma 6 2 5 2 4 2 2 2" xfId="20592" xr:uid="{B3D090E4-2A7D-416A-9E11-2A46E339E76C}"/>
    <cellStyle name="Comma 6 2 5 2 4 2 2 2 2" xfId="31104" xr:uid="{0AAF629E-0D07-40B9-A4E8-771710870B97}"/>
    <cellStyle name="Comma 6 2 5 2 4 2 3" xfId="17088" xr:uid="{DC281AAF-058A-4CAC-8F33-DA027114F832}"/>
    <cellStyle name="Comma 6 2 5 2 4 2 3 2" xfId="27600" xr:uid="{28476DA9-C1CC-4325-B51B-64A7DB88D72F}"/>
    <cellStyle name="Comma 6 2 5 2 4 3" xfId="13584" xr:uid="{F086B9EC-717E-4138-8BA5-55F2C302FBC7}"/>
    <cellStyle name="Comma 6 2 5 2 4 3 2" xfId="24096" xr:uid="{70BC6B5D-16F9-4827-B847-43F7277BAEF3}"/>
    <cellStyle name="Comma 6 2 5 2 5" xfId="4386" xr:uid="{01726411-54EB-44AE-9ED0-35AD23461C71}"/>
    <cellStyle name="Comma 6 2 5 2 5 2" xfId="7890" xr:uid="{4290EFB1-DA9C-4715-80C4-390B2C46D743}"/>
    <cellStyle name="Comma 6 2 5 2 5 2 2" xfId="18402" xr:uid="{6EC04C8A-D925-4BEF-B555-885C8FF197BA}"/>
    <cellStyle name="Comma 6 2 5 2 5 2 2 2" xfId="28914" xr:uid="{89E8E54B-802A-4C9D-AC60-22A3B65A4691}"/>
    <cellStyle name="Comma 6 2 5 2 5 3" xfId="14898" xr:uid="{5208A340-626D-4BAC-9F88-8FA0CFF0B4F7}"/>
    <cellStyle name="Comma 6 2 5 2 5 3 2" xfId="25410" xr:uid="{908F025A-4BE4-40B5-B294-CF893BBC53C8}"/>
    <cellStyle name="Comma 6 2 5 2 6" xfId="11394" xr:uid="{D4E8A734-2A6D-4714-A022-19E9DF04C151}"/>
    <cellStyle name="Comma 6 2 5 2 6 2" xfId="21906" xr:uid="{F8F8531C-F3BE-4AB9-B107-92E53E22648B}"/>
    <cellStyle name="Comma 6 2 5 3" xfId="1757" xr:uid="{00000000-0005-0000-0000-0000EE050000}"/>
    <cellStyle name="Comma 6 2 5 3 2" xfId="5262" xr:uid="{1846396D-00A3-455C-A600-E3E8931E1996}"/>
    <cellStyle name="Comma 6 2 5 3 2 2" xfId="8766" xr:uid="{904856A3-E44B-492A-8A84-85F4F00E6FBA}"/>
    <cellStyle name="Comma 6 2 5 3 2 2 2" xfId="19278" xr:uid="{F30F3977-F5FD-4629-9A80-5713A181CA52}"/>
    <cellStyle name="Comma 6 2 5 3 2 2 2 2" xfId="29790" xr:uid="{7A6967A4-4FCC-4951-AFFB-97E6A5F32928}"/>
    <cellStyle name="Comma 6 2 5 3 2 3" xfId="15774" xr:uid="{BEC7057F-466B-4FD8-A90B-ABD51028CBE8}"/>
    <cellStyle name="Comma 6 2 5 3 2 3 2" xfId="26286" xr:uid="{A3793A0E-0D2F-4B5D-86F9-FDBDCDBB0EAB}"/>
    <cellStyle name="Comma 6 2 5 3 3" xfId="12270" xr:uid="{FBC4CBB9-45F9-480A-8EDE-F937A1BC536A}"/>
    <cellStyle name="Comma 6 2 5 3 3 2" xfId="22782" xr:uid="{9337DBDA-7761-4FBD-A451-93273F7C675C}"/>
    <cellStyle name="Comma 6 2 5 4" xfId="3948" xr:uid="{3CCB1E6F-4054-491D-96F3-707595158931}"/>
    <cellStyle name="Comma 6 2 5 4 2" xfId="7452" xr:uid="{8EF14015-F7ED-4D3E-A63E-DAF7A7404302}"/>
    <cellStyle name="Comma 6 2 5 4 2 2" xfId="17964" xr:uid="{3B2C03FB-2BE3-46D4-8031-1FFF031FD01E}"/>
    <cellStyle name="Comma 6 2 5 4 2 2 2" xfId="28476" xr:uid="{F0CDE8B6-B1F8-4199-A4BA-9894DDC99D64}"/>
    <cellStyle name="Comma 6 2 5 4 3" xfId="14460" xr:uid="{00E05C93-9F93-4F86-8AC3-84D09A2F5391}"/>
    <cellStyle name="Comma 6 2 5 4 3 2" xfId="24972" xr:uid="{DEEEDE5F-5185-4126-BA46-3F1E7FDDEF3F}"/>
    <cellStyle name="Comma 6 2 5 5" xfId="10956" xr:uid="{9962E504-5903-47BD-9EDF-F38BC539B81D}"/>
    <cellStyle name="Comma 6 2 5 5 2" xfId="21468" xr:uid="{A8CF2E1F-0077-4A17-AD57-6779E5F7DEEC}"/>
    <cellStyle name="Comma 6 2 6" xfId="297" xr:uid="{00000000-0005-0000-0000-0000EF050000}"/>
    <cellStyle name="Comma 6 2 6 2" xfId="736" xr:uid="{00000000-0005-0000-0000-0000F0050000}"/>
    <cellStyle name="Comma 6 2 6 2 2" xfId="1174" xr:uid="{00000000-0005-0000-0000-0000F1050000}"/>
    <cellStyle name="Comma 6 2 6 2 2 2" xfId="2489" xr:uid="{00000000-0005-0000-0000-0000F2050000}"/>
    <cellStyle name="Comma 6 2 6 2 2 2 2" xfId="5994" xr:uid="{D0121B75-B462-4FB5-87EF-1EFADFD354EB}"/>
    <cellStyle name="Comma 6 2 6 2 2 2 2 2" xfId="9498" xr:uid="{8BC8D900-7019-46DA-A003-05DCB4BB3A5B}"/>
    <cellStyle name="Comma 6 2 6 2 2 2 2 2 2" xfId="20010" xr:uid="{A220241C-943C-4879-8E73-9D65DE4D5110}"/>
    <cellStyle name="Comma 6 2 6 2 2 2 2 2 2 2" xfId="30522" xr:uid="{ECD2B4F6-B40B-4784-8F65-29F223971B69}"/>
    <cellStyle name="Comma 6 2 6 2 2 2 2 3" xfId="16506" xr:uid="{0F2B316A-D085-4B6C-887A-5A07FD8667E4}"/>
    <cellStyle name="Comma 6 2 6 2 2 2 2 3 2" xfId="27018" xr:uid="{C8056FE9-F049-4339-8090-829281BF3CEF}"/>
    <cellStyle name="Comma 6 2 6 2 2 2 3" xfId="13002" xr:uid="{2F14BD62-D10C-45FE-8D72-B743BE69619B}"/>
    <cellStyle name="Comma 6 2 6 2 2 2 3 2" xfId="23514" xr:uid="{22392945-2CB3-48C3-A766-7A7CC27D25E1}"/>
    <cellStyle name="Comma 6 2 6 2 2 3" xfId="3365" xr:uid="{00000000-0005-0000-0000-0000FD020000}"/>
    <cellStyle name="Comma 6 2 6 2 2 3 2" xfId="6870" xr:uid="{DCA36D66-26DF-4C1D-A6D6-1B235F74BE3F}"/>
    <cellStyle name="Comma 6 2 6 2 2 3 2 2" xfId="10374" xr:uid="{3C9E2164-2871-4B7C-BD69-8F7973DE0D05}"/>
    <cellStyle name="Comma 6 2 6 2 2 3 2 2 2" xfId="20886" xr:uid="{23136968-838B-4A65-AC43-AA97E9764E7D}"/>
    <cellStyle name="Comma 6 2 6 2 2 3 2 2 2 2" xfId="31398" xr:uid="{16D7BAC3-E69A-4D2F-8095-EEAD3D23C7E1}"/>
    <cellStyle name="Comma 6 2 6 2 2 3 2 3" xfId="17382" xr:uid="{8CAD8168-8D04-4000-BAB4-839E0E4D8F90}"/>
    <cellStyle name="Comma 6 2 6 2 2 3 2 3 2" xfId="27894" xr:uid="{03F27944-868B-4985-BC1C-C02FD275C34E}"/>
    <cellStyle name="Comma 6 2 6 2 2 3 3" xfId="13878" xr:uid="{A1334430-DFE5-457C-93DF-95FE43BB743F}"/>
    <cellStyle name="Comma 6 2 6 2 2 3 3 2" xfId="24390" xr:uid="{FA840CDB-B451-483E-8DA5-F4A04F033282}"/>
    <cellStyle name="Comma 6 2 6 2 2 4" xfId="4680" xr:uid="{58E43666-8331-4848-AD23-4ED95B0944CB}"/>
    <cellStyle name="Comma 6 2 6 2 2 4 2" xfId="8184" xr:uid="{277310EC-AFAD-4D22-A3BF-47231AB75914}"/>
    <cellStyle name="Comma 6 2 6 2 2 4 2 2" xfId="18696" xr:uid="{2C230B97-9740-4924-B571-66388A4A4DC4}"/>
    <cellStyle name="Comma 6 2 6 2 2 4 2 2 2" xfId="29208" xr:uid="{9A3456C2-C0B6-406F-B1E4-624520E2CEAB}"/>
    <cellStyle name="Comma 6 2 6 2 2 4 3" xfId="15192" xr:uid="{BA335D2C-D1D6-467B-9395-34909F42B8AD}"/>
    <cellStyle name="Comma 6 2 6 2 2 4 3 2" xfId="25704" xr:uid="{30C448BF-A4AF-4066-BEA7-61D2BBF50C3B}"/>
    <cellStyle name="Comma 6 2 6 2 2 5" xfId="11688" xr:uid="{29CCCBB8-E0BA-4249-8755-9B89023C962C}"/>
    <cellStyle name="Comma 6 2 6 2 2 5 2" xfId="22200" xr:uid="{491C9C96-7509-491F-BCFD-10941A765887}"/>
    <cellStyle name="Comma 6 2 6 2 3" xfId="2051" xr:uid="{00000000-0005-0000-0000-0000F3050000}"/>
    <cellStyle name="Comma 6 2 6 2 3 2" xfId="5556" xr:uid="{A9D0BF70-6146-4BBF-B8A6-5C560709BC73}"/>
    <cellStyle name="Comma 6 2 6 2 3 2 2" xfId="9060" xr:uid="{5920DE8A-A8FE-4A4E-80B5-94E1546F9319}"/>
    <cellStyle name="Comma 6 2 6 2 3 2 2 2" xfId="19572" xr:uid="{C5666A76-8FE3-4A93-978D-9B16837BA04C}"/>
    <cellStyle name="Comma 6 2 6 2 3 2 2 2 2" xfId="30084" xr:uid="{EA5F11C2-A630-4EC7-9222-5EACAD4E0557}"/>
    <cellStyle name="Comma 6 2 6 2 3 2 3" xfId="16068" xr:uid="{4570BB17-08FB-4BD3-A9C9-0C33F820690F}"/>
    <cellStyle name="Comma 6 2 6 2 3 2 3 2" xfId="26580" xr:uid="{8E0F6970-DE46-4A95-959E-184A51BF5115}"/>
    <cellStyle name="Comma 6 2 6 2 3 3" xfId="12564" xr:uid="{A9DCAEC3-1EC5-4A02-8DA5-372494A41CDC}"/>
    <cellStyle name="Comma 6 2 6 2 3 3 2" xfId="23076" xr:uid="{1565084D-DE8D-4EF7-97C8-084FAF25836E}"/>
    <cellStyle name="Comma 6 2 6 2 4" xfId="2927" xr:uid="{00000000-0005-0000-0000-0000FC020000}"/>
    <cellStyle name="Comma 6 2 6 2 4 2" xfId="6432" xr:uid="{F9F4C7D0-CC9E-4C85-9E12-D104B030B071}"/>
    <cellStyle name="Comma 6 2 6 2 4 2 2" xfId="9936" xr:uid="{203287D9-30A6-4A67-AC64-D56683FBD433}"/>
    <cellStyle name="Comma 6 2 6 2 4 2 2 2" xfId="20448" xr:uid="{9A0B8792-016F-47E3-8FB9-0AF274EE15C2}"/>
    <cellStyle name="Comma 6 2 6 2 4 2 2 2 2" xfId="30960" xr:uid="{A5CC57D6-7080-44A4-BBC3-FD48E733480E}"/>
    <cellStyle name="Comma 6 2 6 2 4 2 3" xfId="16944" xr:uid="{98DD80EB-4FC4-4851-BDD7-F6D31620378C}"/>
    <cellStyle name="Comma 6 2 6 2 4 2 3 2" xfId="27456" xr:uid="{FE091075-21B2-4525-87EC-A47D1E341DA9}"/>
    <cellStyle name="Comma 6 2 6 2 4 3" xfId="13440" xr:uid="{21C216E3-E371-4815-A4A9-C32989DAD449}"/>
    <cellStyle name="Comma 6 2 6 2 4 3 2" xfId="23952" xr:uid="{6E0FDB7B-296F-48B0-9386-ABCE70F81694}"/>
    <cellStyle name="Comma 6 2 6 2 5" xfId="4242" xr:uid="{6418D2F2-ECA2-4DE4-97E7-FCF240DA590B}"/>
    <cellStyle name="Comma 6 2 6 2 5 2" xfId="7746" xr:uid="{66463D99-21FA-49AD-B7D5-08D04A79B5CE}"/>
    <cellStyle name="Comma 6 2 6 2 5 2 2" xfId="18258" xr:uid="{B0D055D4-9792-4230-87C6-B1C96BF6BF97}"/>
    <cellStyle name="Comma 6 2 6 2 5 2 2 2" xfId="28770" xr:uid="{D0A1670C-F61E-4E8A-85D1-7A328402153C}"/>
    <cellStyle name="Comma 6 2 6 2 5 3" xfId="14754" xr:uid="{EF62C860-00F4-4B96-A1F3-E734BF2AC569}"/>
    <cellStyle name="Comma 6 2 6 2 5 3 2" xfId="25266" xr:uid="{D5383480-8E74-4CA9-AFF6-7480BD4F2736}"/>
    <cellStyle name="Comma 6 2 6 2 6" xfId="11250" xr:uid="{2E2617E9-C4EB-4D27-A33F-1F01F4F7E7E8}"/>
    <cellStyle name="Comma 6 2 6 2 6 2" xfId="21762" xr:uid="{0BE484A0-1937-4ED7-A96A-1B297CDDF9D1}"/>
    <cellStyle name="Comma 6 2 6 3" xfId="1613" xr:uid="{00000000-0005-0000-0000-0000F4050000}"/>
    <cellStyle name="Comma 6 2 6 3 2" xfId="5118" xr:uid="{AB9BB982-793C-4652-92DD-90F427780DAB}"/>
    <cellStyle name="Comma 6 2 6 3 2 2" xfId="8622" xr:uid="{043761BD-8695-46DD-92EE-D2A0B5F5716A}"/>
    <cellStyle name="Comma 6 2 6 3 2 2 2" xfId="19134" xr:uid="{E5621E69-D1ED-4A21-8BEA-8AFFCC0C1126}"/>
    <cellStyle name="Comma 6 2 6 3 2 2 2 2" xfId="29646" xr:uid="{CD417A95-0EB4-4E58-9384-E7214223F3F9}"/>
    <cellStyle name="Comma 6 2 6 3 2 3" xfId="15630" xr:uid="{DB0E4BBE-AF74-4593-A918-4646B3871F2B}"/>
    <cellStyle name="Comma 6 2 6 3 2 3 2" xfId="26142" xr:uid="{50ED1669-A855-48AC-A4D4-FD8424F2F495}"/>
    <cellStyle name="Comma 6 2 6 3 3" xfId="12126" xr:uid="{1AFF282E-F771-4624-A937-518BCFD7480B}"/>
    <cellStyle name="Comma 6 2 6 3 3 2" xfId="22638" xr:uid="{9AD06D5C-0B55-4CF7-A4FF-5244852B542E}"/>
    <cellStyle name="Comma 6 2 6 4" xfId="3804" xr:uid="{3BD300EA-24A3-4C85-9AE2-318FC8CDB679}"/>
    <cellStyle name="Comma 6 2 6 4 2" xfId="7308" xr:uid="{BC2B2ABE-9EF1-4D1D-81B3-7A45C6BE1CBE}"/>
    <cellStyle name="Comma 6 2 6 4 2 2" xfId="17820" xr:uid="{F5F704F0-E37C-4574-8AAA-F5D3161A01D4}"/>
    <cellStyle name="Comma 6 2 6 4 2 2 2" xfId="28332" xr:uid="{66D12440-7FC6-46F9-96B6-8EB29771474D}"/>
    <cellStyle name="Comma 6 2 6 4 3" xfId="14316" xr:uid="{68D417E9-EC31-40AF-AFE8-1658DEE36298}"/>
    <cellStyle name="Comma 6 2 6 4 3 2" xfId="24828" xr:uid="{5E70933A-A5E4-4E24-8B09-8806B258B13B}"/>
    <cellStyle name="Comma 6 2 6 5" xfId="10812" xr:uid="{3B96CF9E-F1A1-4FE1-85A8-3A8FB65B97ED}"/>
    <cellStyle name="Comma 6 2 6 5 2" xfId="21324" xr:uid="{ACB3C7BC-2F93-4E9B-9AEE-41E72BB6C378}"/>
    <cellStyle name="Comma 6 2 7" xfId="592" xr:uid="{00000000-0005-0000-0000-0000F5050000}"/>
    <cellStyle name="Comma 6 2 7 2" xfId="1030" xr:uid="{00000000-0005-0000-0000-0000F6050000}"/>
    <cellStyle name="Comma 6 2 7 2 2" xfId="2345" xr:uid="{00000000-0005-0000-0000-0000F7050000}"/>
    <cellStyle name="Comma 6 2 7 2 2 2" xfId="5850" xr:uid="{7E1677C2-38BC-4100-9FF8-B6668AA2C4C9}"/>
    <cellStyle name="Comma 6 2 7 2 2 2 2" xfId="9354" xr:uid="{36F75768-A6BE-49DF-BD65-67E5C4AC965A}"/>
    <cellStyle name="Comma 6 2 7 2 2 2 2 2" xfId="19866" xr:uid="{A30BFBCB-3C91-47B8-BDEA-A6CE81926B6B}"/>
    <cellStyle name="Comma 6 2 7 2 2 2 2 2 2" xfId="30378" xr:uid="{74D6F8AD-06C9-4021-B0CC-6946AD9421EC}"/>
    <cellStyle name="Comma 6 2 7 2 2 2 3" xfId="16362" xr:uid="{D05566FA-AEA8-4236-A5D5-C607F5A4C402}"/>
    <cellStyle name="Comma 6 2 7 2 2 2 3 2" xfId="26874" xr:uid="{0F9295BB-0EA7-4178-913C-846E1969CE34}"/>
    <cellStyle name="Comma 6 2 7 2 2 3" xfId="12858" xr:uid="{5A040E2D-7DA5-4A2A-8F73-6E290E81844F}"/>
    <cellStyle name="Comma 6 2 7 2 2 3 2" xfId="23370" xr:uid="{F60A89F3-346A-4935-AD38-2B1C2B22DD27}"/>
    <cellStyle name="Comma 6 2 7 2 3" xfId="3221" xr:uid="{00000000-0005-0000-0000-0000FF020000}"/>
    <cellStyle name="Comma 6 2 7 2 3 2" xfId="6726" xr:uid="{3C8E7643-6F2D-4CCF-8C48-A9133DE144E2}"/>
    <cellStyle name="Comma 6 2 7 2 3 2 2" xfId="10230" xr:uid="{3A6D48AA-6501-4857-ADDD-DBDBF5FFA57C}"/>
    <cellStyle name="Comma 6 2 7 2 3 2 2 2" xfId="20742" xr:uid="{74CF6AAD-BBEA-4ADF-B46D-F221F5F91493}"/>
    <cellStyle name="Comma 6 2 7 2 3 2 2 2 2" xfId="31254" xr:uid="{72CA15CE-1182-425D-95B5-C8CCC827AEBA}"/>
    <cellStyle name="Comma 6 2 7 2 3 2 3" xfId="17238" xr:uid="{6F7DB9FF-47E1-4DF4-9F7F-3E74425C498B}"/>
    <cellStyle name="Comma 6 2 7 2 3 2 3 2" xfId="27750" xr:uid="{7E8EA6FA-55ED-4C03-A2BF-6D6E007A68BB}"/>
    <cellStyle name="Comma 6 2 7 2 3 3" xfId="13734" xr:uid="{3A530863-CE9F-4B55-B538-7037E4E1C943}"/>
    <cellStyle name="Comma 6 2 7 2 3 3 2" xfId="24246" xr:uid="{4388AE8F-3F00-4061-A22C-9322EA18245A}"/>
    <cellStyle name="Comma 6 2 7 2 4" xfId="4536" xr:uid="{A5A045BE-7396-48CE-B707-2667F2A3B31F}"/>
    <cellStyle name="Comma 6 2 7 2 4 2" xfId="8040" xr:uid="{D347388B-1C86-42CF-9143-E5B48044DF57}"/>
    <cellStyle name="Comma 6 2 7 2 4 2 2" xfId="18552" xr:uid="{417D665D-D721-4AFE-8ED1-A13D154FDD21}"/>
    <cellStyle name="Comma 6 2 7 2 4 2 2 2" xfId="29064" xr:uid="{490B6A33-9610-43CD-96D7-178F90DEFF62}"/>
    <cellStyle name="Comma 6 2 7 2 4 3" xfId="15048" xr:uid="{7ED8C160-D331-4C02-AFC2-D0DCB70DEC1C}"/>
    <cellStyle name="Comma 6 2 7 2 4 3 2" xfId="25560" xr:uid="{64B92399-1310-4448-9C23-733CBE5359E3}"/>
    <cellStyle name="Comma 6 2 7 2 5" xfId="11544" xr:uid="{DADA4D81-904C-4205-9945-59C2B4A32891}"/>
    <cellStyle name="Comma 6 2 7 2 5 2" xfId="22056" xr:uid="{A55E159D-F406-48E6-A684-FE2C7AADD1E7}"/>
    <cellStyle name="Comma 6 2 7 3" xfId="1907" xr:uid="{00000000-0005-0000-0000-0000F8050000}"/>
    <cellStyle name="Comma 6 2 7 3 2" xfId="5412" xr:uid="{C7957C51-5304-44B5-999C-EE7EDA512296}"/>
    <cellStyle name="Comma 6 2 7 3 2 2" xfId="8916" xr:uid="{062BF8DD-E8EF-4C15-B4FE-15C2765B0C93}"/>
    <cellStyle name="Comma 6 2 7 3 2 2 2" xfId="19428" xr:uid="{97A35F41-4767-4A94-99D1-213D56EDF25A}"/>
    <cellStyle name="Comma 6 2 7 3 2 2 2 2" xfId="29940" xr:uid="{166369DD-CAA3-4D4D-8981-0A7CCDB689FA}"/>
    <cellStyle name="Comma 6 2 7 3 2 3" xfId="15924" xr:uid="{6FE78450-0642-4C09-BFB7-4CDA2BCE22AD}"/>
    <cellStyle name="Comma 6 2 7 3 2 3 2" xfId="26436" xr:uid="{EA217158-5C56-4BEB-A11B-063CB92C565B}"/>
    <cellStyle name="Comma 6 2 7 3 3" xfId="12420" xr:uid="{4C56CE10-D8CF-4091-BF60-6FA6F9A29223}"/>
    <cellStyle name="Comma 6 2 7 3 3 2" xfId="22932" xr:uid="{A7325C67-9730-4C67-8D2F-C4F9FD702196}"/>
    <cellStyle name="Comma 6 2 7 4" xfId="2783" xr:uid="{00000000-0005-0000-0000-0000FE020000}"/>
    <cellStyle name="Comma 6 2 7 4 2" xfId="6288" xr:uid="{EB45BEA2-93E8-4E21-9971-C8E5D076FB37}"/>
    <cellStyle name="Comma 6 2 7 4 2 2" xfId="9792" xr:uid="{4D7C3E59-F13C-464E-B1D4-726021C2D7CA}"/>
    <cellStyle name="Comma 6 2 7 4 2 2 2" xfId="20304" xr:uid="{239AF346-E559-4666-B5E8-70D0BDE035D9}"/>
    <cellStyle name="Comma 6 2 7 4 2 2 2 2" xfId="30816" xr:uid="{40175450-7592-4178-8C01-DB9979AAEBBB}"/>
    <cellStyle name="Comma 6 2 7 4 2 3" xfId="16800" xr:uid="{513E054E-EF31-4D28-9F19-32DE54627C46}"/>
    <cellStyle name="Comma 6 2 7 4 2 3 2" xfId="27312" xr:uid="{B749DC00-90B2-423E-9411-248426CA7DEA}"/>
    <cellStyle name="Comma 6 2 7 4 3" xfId="13296" xr:uid="{1F8EBAED-F248-467F-A3D1-BA2A4A195FE0}"/>
    <cellStyle name="Comma 6 2 7 4 3 2" xfId="23808" xr:uid="{96657AFE-F4F0-41B6-A762-8B6D9570F4E8}"/>
    <cellStyle name="Comma 6 2 7 5" xfId="4098" xr:uid="{7C59627B-DBEE-4F5E-A340-6CC1531389FA}"/>
    <cellStyle name="Comma 6 2 7 5 2" xfId="7602" xr:uid="{E42C2E49-B74C-47CB-87DC-0996CCF99B33}"/>
    <cellStyle name="Comma 6 2 7 5 2 2" xfId="18114" xr:uid="{748D0D7E-5956-490B-A701-453EC6E8DE52}"/>
    <cellStyle name="Comma 6 2 7 5 2 2 2" xfId="28626" xr:uid="{015A0787-3542-44EB-AAE0-D12D6B58D9C4}"/>
    <cellStyle name="Comma 6 2 7 5 3" xfId="14610" xr:uid="{78C6EF4A-EC36-48C1-BAB6-98DAA12AD3DA}"/>
    <cellStyle name="Comma 6 2 7 5 3 2" xfId="25122" xr:uid="{CB8739DA-0D8A-466B-AD15-34624D075C93}"/>
    <cellStyle name="Comma 6 2 7 6" xfId="11106" xr:uid="{11C4FC71-0F70-4D05-9539-7EF5E8579C29}"/>
    <cellStyle name="Comma 6 2 7 6 2" xfId="21618" xr:uid="{0ADAA0D9-FF83-4928-81F8-F3B43C78EC87}"/>
    <cellStyle name="Comma 6 2 8" xfId="1469" xr:uid="{00000000-0005-0000-0000-0000F9050000}"/>
    <cellStyle name="Comma 6 2 8 2" xfId="4974" xr:uid="{6EB75208-4179-4229-8BF9-D06159AF5BA6}"/>
    <cellStyle name="Comma 6 2 8 2 2" xfId="8478" xr:uid="{37431B50-60A6-48AD-846A-1C4794A99088}"/>
    <cellStyle name="Comma 6 2 8 2 2 2" xfId="18990" xr:uid="{4BD0E058-DCB0-4F75-954C-2613C8BE35B0}"/>
    <cellStyle name="Comma 6 2 8 2 2 2 2" xfId="29502" xr:uid="{A707E3A6-935F-4058-8B50-9C9E5C290595}"/>
    <cellStyle name="Comma 6 2 8 2 3" xfId="15486" xr:uid="{CC75602A-2990-4FF6-84A7-4230A08AB3C5}"/>
    <cellStyle name="Comma 6 2 8 2 3 2" xfId="25998" xr:uid="{D0A8155D-A68C-4A57-8514-534147A63220}"/>
    <cellStyle name="Comma 6 2 8 3" xfId="11982" xr:uid="{84932C13-B966-474D-A053-322E6B4A0320}"/>
    <cellStyle name="Comma 6 2 8 3 2" xfId="22494" xr:uid="{6B09C428-0F70-4DB8-BA77-44A041105BF8}"/>
    <cellStyle name="Comma 6 2 9" xfId="3660" xr:uid="{52FE7C60-8E15-4E37-BF9B-994997708C9C}"/>
    <cellStyle name="Comma 6 2 9 2" xfId="7164" xr:uid="{E01DDE35-BD12-4C62-9717-2545F479302F}"/>
    <cellStyle name="Comma 6 2 9 2 2" xfId="17676" xr:uid="{FAFCD4EE-22F5-44FB-8C32-FA44E067FF69}"/>
    <cellStyle name="Comma 6 2 9 2 2 2" xfId="28188" xr:uid="{2D6BE44B-E62D-4756-AD20-82C0C1A2F771}"/>
    <cellStyle name="Comma 6 2 9 3" xfId="14172" xr:uid="{B97B3015-4CBF-4E24-9AD8-226EED706869}"/>
    <cellStyle name="Comma 6 2 9 3 2" xfId="24684" xr:uid="{A76C9DDC-C646-4E17-B9C5-A595142D8162}"/>
    <cellStyle name="Comma 6 3" xfId="27" xr:uid="{00000000-0005-0000-0000-0000FA050000}"/>
    <cellStyle name="Comma 6 3 2" xfId="166" xr:uid="{00000000-0005-0000-0000-0000FB050000}"/>
    <cellStyle name="Comma 6 3 2 2" xfId="259" xr:uid="{00000000-0005-0000-0000-0000FC050000}"/>
    <cellStyle name="Comma 6 3 2 2 2" xfId="547" xr:uid="{00000000-0005-0000-0000-0000FD050000}"/>
    <cellStyle name="Comma 6 3 2 2 2 2" xfId="986" xr:uid="{00000000-0005-0000-0000-0000FE050000}"/>
    <cellStyle name="Comma 6 3 2 2 2 2 2" xfId="1424" xr:uid="{00000000-0005-0000-0000-0000FF050000}"/>
    <cellStyle name="Comma 6 3 2 2 2 2 2 2" xfId="2739" xr:uid="{00000000-0005-0000-0000-000000060000}"/>
    <cellStyle name="Comma 6 3 2 2 2 2 2 2 2" xfId="6244" xr:uid="{2EAD7920-7CFE-425F-B243-4117F9F92E7E}"/>
    <cellStyle name="Comma 6 3 2 2 2 2 2 2 2 2" xfId="9748" xr:uid="{7893577B-E3A5-48E2-AFF4-E67A0EADA439}"/>
    <cellStyle name="Comma 6 3 2 2 2 2 2 2 2 2 2" xfId="20260" xr:uid="{A3F24DAB-D80B-4052-8E4F-F6596C16E5CB}"/>
    <cellStyle name="Comma 6 3 2 2 2 2 2 2 2 2 2 2" xfId="30772" xr:uid="{05F07B4F-A352-47B6-AB91-DFC7950A30AA}"/>
    <cellStyle name="Comma 6 3 2 2 2 2 2 2 2 3" xfId="16756" xr:uid="{266A1AED-6ED4-444D-9B09-FF09A5340AEB}"/>
    <cellStyle name="Comma 6 3 2 2 2 2 2 2 2 3 2" xfId="27268" xr:uid="{20471894-2858-4481-872E-B45542FFD7A0}"/>
    <cellStyle name="Comma 6 3 2 2 2 2 2 2 3" xfId="13252" xr:uid="{DA59D08A-D182-48DB-A702-210B7A5FD11D}"/>
    <cellStyle name="Comma 6 3 2 2 2 2 2 2 3 2" xfId="23764" xr:uid="{8949EE1F-C935-4051-9738-2359A375A2B1}"/>
    <cellStyle name="Comma 6 3 2 2 2 2 2 3" xfId="3615" xr:uid="{00000000-0005-0000-0000-000005030000}"/>
    <cellStyle name="Comma 6 3 2 2 2 2 2 3 2" xfId="7120" xr:uid="{84977A21-AD57-443B-9D76-E9EE694DB6BB}"/>
    <cellStyle name="Comma 6 3 2 2 2 2 2 3 2 2" xfId="10624" xr:uid="{DDBF1462-3A08-4127-A3BA-A70CB9B2D544}"/>
    <cellStyle name="Comma 6 3 2 2 2 2 2 3 2 2 2" xfId="21136" xr:uid="{59140CFA-FAC1-44E0-B96A-756514A0545E}"/>
    <cellStyle name="Comma 6 3 2 2 2 2 2 3 2 2 2 2" xfId="31648" xr:uid="{9A004761-4AA1-4D30-BC7F-8B5FAB454239}"/>
    <cellStyle name="Comma 6 3 2 2 2 2 2 3 2 3" xfId="17632" xr:uid="{F4F7E945-170E-493A-BE28-0CA7F12AC8D9}"/>
    <cellStyle name="Comma 6 3 2 2 2 2 2 3 2 3 2" xfId="28144" xr:uid="{7142A852-244A-4BBF-9136-D1674B5CC646}"/>
    <cellStyle name="Comma 6 3 2 2 2 2 2 3 3" xfId="14128" xr:uid="{57E024D7-71CA-4519-8B65-EA12DA851A3C}"/>
    <cellStyle name="Comma 6 3 2 2 2 2 2 3 3 2" xfId="24640" xr:uid="{5AF6DA16-4B28-4D91-B0BF-02C509857BBD}"/>
    <cellStyle name="Comma 6 3 2 2 2 2 2 4" xfId="4930" xr:uid="{FC2865FA-5DEA-402A-8C34-5070B551C973}"/>
    <cellStyle name="Comma 6 3 2 2 2 2 2 4 2" xfId="8434" xr:uid="{B29CCAEF-CE95-477A-B540-627B55758379}"/>
    <cellStyle name="Comma 6 3 2 2 2 2 2 4 2 2" xfId="18946" xr:uid="{17C4B657-F06B-411F-8FE2-DEF1F307B759}"/>
    <cellStyle name="Comma 6 3 2 2 2 2 2 4 2 2 2" xfId="29458" xr:uid="{26FBDD46-1CDC-4F5E-93FA-603BDAB99BFF}"/>
    <cellStyle name="Comma 6 3 2 2 2 2 2 4 3" xfId="15442" xr:uid="{ADB01ADB-4924-453E-AE2D-61E732E18486}"/>
    <cellStyle name="Comma 6 3 2 2 2 2 2 4 3 2" xfId="25954" xr:uid="{A20D6E10-0CCD-4533-A786-AC6B55AF0D8C}"/>
    <cellStyle name="Comma 6 3 2 2 2 2 2 5" xfId="11938" xr:uid="{92A2562A-E6EA-44A4-921F-F4A92F6593C1}"/>
    <cellStyle name="Comma 6 3 2 2 2 2 2 5 2" xfId="22450" xr:uid="{03496733-E282-4702-B7E9-17CCE512F914}"/>
    <cellStyle name="Comma 6 3 2 2 2 2 3" xfId="2301" xr:uid="{00000000-0005-0000-0000-000001060000}"/>
    <cellStyle name="Comma 6 3 2 2 2 2 3 2" xfId="5806" xr:uid="{E69354CD-2C86-4173-BD6C-402408E6E93A}"/>
    <cellStyle name="Comma 6 3 2 2 2 2 3 2 2" xfId="9310" xr:uid="{77ABC6EE-6377-4315-BBFB-F7EB5BFC0A90}"/>
    <cellStyle name="Comma 6 3 2 2 2 2 3 2 2 2" xfId="19822" xr:uid="{63139CF8-52B8-417C-AACA-AD78BC809929}"/>
    <cellStyle name="Comma 6 3 2 2 2 2 3 2 2 2 2" xfId="30334" xr:uid="{5E462BB5-CA96-4739-BDB1-2A4F4D8FBF3F}"/>
    <cellStyle name="Comma 6 3 2 2 2 2 3 2 3" xfId="16318" xr:uid="{2C067186-2F83-4BF1-9CA9-074B24BF14F4}"/>
    <cellStyle name="Comma 6 3 2 2 2 2 3 2 3 2" xfId="26830" xr:uid="{1A424EFB-6C7B-47B5-A23B-D5A7AB1DB1A6}"/>
    <cellStyle name="Comma 6 3 2 2 2 2 3 3" xfId="12814" xr:uid="{78AD99BE-32D9-4B1A-AF64-C33FCC346E3D}"/>
    <cellStyle name="Comma 6 3 2 2 2 2 3 3 2" xfId="23326" xr:uid="{B58FE82F-EE74-4271-AD73-6C1DDB1AB44E}"/>
    <cellStyle name="Comma 6 3 2 2 2 2 4" xfId="3177" xr:uid="{00000000-0005-0000-0000-000004030000}"/>
    <cellStyle name="Comma 6 3 2 2 2 2 4 2" xfId="6682" xr:uid="{7835E79D-8DE9-4DA3-8B4F-4393AC97FA34}"/>
    <cellStyle name="Comma 6 3 2 2 2 2 4 2 2" xfId="10186" xr:uid="{22C7F6BF-4399-4A62-A09E-6279714F6934}"/>
    <cellStyle name="Comma 6 3 2 2 2 2 4 2 2 2" xfId="20698" xr:uid="{21685630-71C2-4CFB-8D7D-1EAC85A89573}"/>
    <cellStyle name="Comma 6 3 2 2 2 2 4 2 2 2 2" xfId="31210" xr:uid="{13A5474C-9316-4426-B0BB-80C34A48E76B}"/>
    <cellStyle name="Comma 6 3 2 2 2 2 4 2 3" xfId="17194" xr:uid="{240CA787-5973-4D39-93C8-FD051F4DD6CF}"/>
    <cellStyle name="Comma 6 3 2 2 2 2 4 2 3 2" xfId="27706" xr:uid="{1C8EE940-4812-41A8-B06A-70E21D50035D}"/>
    <cellStyle name="Comma 6 3 2 2 2 2 4 3" xfId="13690" xr:uid="{CA5CD6E5-410A-4A10-B16D-99CD05D3E57A}"/>
    <cellStyle name="Comma 6 3 2 2 2 2 4 3 2" xfId="24202" xr:uid="{7125B578-2F2B-487B-A2E5-05A4169BF88E}"/>
    <cellStyle name="Comma 6 3 2 2 2 2 5" xfId="4492" xr:uid="{886676FA-9EFA-43D6-A643-78F3DB531408}"/>
    <cellStyle name="Comma 6 3 2 2 2 2 5 2" xfId="7996" xr:uid="{0BE10AF5-5124-4EDB-976C-A59554F69E9A}"/>
    <cellStyle name="Comma 6 3 2 2 2 2 5 2 2" xfId="18508" xr:uid="{2079E066-8675-47F9-9993-D44195625F6E}"/>
    <cellStyle name="Comma 6 3 2 2 2 2 5 2 2 2" xfId="29020" xr:uid="{D319CE08-9C83-40F9-A92C-8F2625F67D80}"/>
    <cellStyle name="Comma 6 3 2 2 2 2 5 3" xfId="15004" xr:uid="{C3364A2C-17F7-4A78-A1EC-D75308D38D3E}"/>
    <cellStyle name="Comma 6 3 2 2 2 2 5 3 2" xfId="25516" xr:uid="{FEEC3E72-469D-40D4-856A-D8CE3658D8BC}"/>
    <cellStyle name="Comma 6 3 2 2 2 2 6" xfId="11500" xr:uid="{4299CA00-70A8-4476-B2D3-C6775BFB1CFE}"/>
    <cellStyle name="Comma 6 3 2 2 2 2 6 2" xfId="22012" xr:uid="{9E58E9BB-9656-4605-AA76-849756051B59}"/>
    <cellStyle name="Comma 6 3 2 2 2 3" xfId="1863" xr:uid="{00000000-0005-0000-0000-000002060000}"/>
    <cellStyle name="Comma 6 3 2 2 2 3 2" xfId="5368" xr:uid="{2F0FF4DA-D514-40F3-8541-049D77F42C3E}"/>
    <cellStyle name="Comma 6 3 2 2 2 3 2 2" xfId="8872" xr:uid="{5943DE8E-83B5-4DB6-9CB9-56848E0638C7}"/>
    <cellStyle name="Comma 6 3 2 2 2 3 2 2 2" xfId="19384" xr:uid="{AF544174-4D04-4492-BE78-3724574344AB}"/>
    <cellStyle name="Comma 6 3 2 2 2 3 2 2 2 2" xfId="29896" xr:uid="{B1BC1C0B-3552-4DAB-845E-326E377D9FFF}"/>
    <cellStyle name="Comma 6 3 2 2 2 3 2 3" xfId="15880" xr:uid="{8CA255A0-DE02-409F-8062-59BD4A2C7838}"/>
    <cellStyle name="Comma 6 3 2 2 2 3 2 3 2" xfId="26392" xr:uid="{6689FF33-88CD-4928-A472-3FC1FC2BB849}"/>
    <cellStyle name="Comma 6 3 2 2 2 3 3" xfId="12376" xr:uid="{A5575728-1929-46BF-823F-6C8CE98D7541}"/>
    <cellStyle name="Comma 6 3 2 2 2 3 3 2" xfId="22888" xr:uid="{9D7B14F7-3628-4EE0-A201-4E69E9E84FFB}"/>
    <cellStyle name="Comma 6 3 2 2 2 4" xfId="4054" xr:uid="{9BCBF0AA-13E6-4D73-8EE4-AD2A5453B571}"/>
    <cellStyle name="Comma 6 3 2 2 2 4 2" xfId="7558" xr:uid="{45B661F7-CB34-4AD7-81BC-60B807FF00B0}"/>
    <cellStyle name="Comma 6 3 2 2 2 4 2 2" xfId="18070" xr:uid="{7419E613-3317-4441-839A-B80BB25F0094}"/>
    <cellStyle name="Comma 6 3 2 2 2 4 2 2 2" xfId="28582" xr:uid="{58C40F9B-AB71-4A82-9B10-F080A45B2355}"/>
    <cellStyle name="Comma 6 3 2 2 2 4 3" xfId="14566" xr:uid="{30D41DA3-196F-4461-B2B7-334A26BD95B1}"/>
    <cellStyle name="Comma 6 3 2 2 2 4 3 2" xfId="25078" xr:uid="{C3C9D05D-D7CC-4773-8E8E-20BBDC68F2DA}"/>
    <cellStyle name="Comma 6 3 2 2 2 5" xfId="11062" xr:uid="{21E73314-5E2F-4085-9A47-CC7B80DD0F86}"/>
    <cellStyle name="Comma 6 3 2 2 2 5 2" xfId="21574" xr:uid="{158B1BA5-226E-4E09-90F7-8D49DDFB416B}"/>
    <cellStyle name="Comma 6 3 2 2 3" xfId="403" xr:uid="{00000000-0005-0000-0000-000003060000}"/>
    <cellStyle name="Comma 6 3 2 2 3 2" xfId="842" xr:uid="{00000000-0005-0000-0000-000004060000}"/>
    <cellStyle name="Comma 6 3 2 2 3 2 2" xfId="1280" xr:uid="{00000000-0005-0000-0000-000005060000}"/>
    <cellStyle name="Comma 6 3 2 2 3 2 2 2" xfId="2595" xr:uid="{00000000-0005-0000-0000-000006060000}"/>
    <cellStyle name="Comma 6 3 2 2 3 2 2 2 2" xfId="6100" xr:uid="{776F838D-ADC7-4E00-BE57-FFC3F1139FC6}"/>
    <cellStyle name="Comma 6 3 2 2 3 2 2 2 2 2" xfId="9604" xr:uid="{92CEF8C9-9AD5-4D98-9414-BC0E464E922F}"/>
    <cellStyle name="Comma 6 3 2 2 3 2 2 2 2 2 2" xfId="20116" xr:uid="{1EF6BB00-B222-4A24-B232-CE5089995F00}"/>
    <cellStyle name="Comma 6 3 2 2 3 2 2 2 2 2 2 2" xfId="30628" xr:uid="{D6D0A9DF-B382-4BBE-AF68-B0329E639E23}"/>
    <cellStyle name="Comma 6 3 2 2 3 2 2 2 2 3" xfId="16612" xr:uid="{ECD19550-BFBA-40FD-B97B-375FB0F755A8}"/>
    <cellStyle name="Comma 6 3 2 2 3 2 2 2 2 3 2" xfId="27124" xr:uid="{61883340-98C5-48BA-8D0B-88A5D542A2DC}"/>
    <cellStyle name="Comma 6 3 2 2 3 2 2 2 3" xfId="13108" xr:uid="{CCA5647A-0B7A-428E-9801-C41FCF720377}"/>
    <cellStyle name="Comma 6 3 2 2 3 2 2 2 3 2" xfId="23620" xr:uid="{7E9CD008-760A-4F1A-89FB-7917815A22CA}"/>
    <cellStyle name="Comma 6 3 2 2 3 2 2 3" xfId="3471" xr:uid="{00000000-0005-0000-0000-000008030000}"/>
    <cellStyle name="Comma 6 3 2 2 3 2 2 3 2" xfId="6976" xr:uid="{3012B282-904F-4238-82E1-7BDE758D175D}"/>
    <cellStyle name="Comma 6 3 2 2 3 2 2 3 2 2" xfId="10480" xr:uid="{73A84A97-CA63-47FE-8C4D-19BDFE73BC76}"/>
    <cellStyle name="Comma 6 3 2 2 3 2 2 3 2 2 2" xfId="20992" xr:uid="{A7F20594-2107-4AA8-9430-A0E542252F80}"/>
    <cellStyle name="Comma 6 3 2 2 3 2 2 3 2 2 2 2" xfId="31504" xr:uid="{8B7689DA-A394-4739-98C9-2D8D429DE175}"/>
    <cellStyle name="Comma 6 3 2 2 3 2 2 3 2 3" xfId="17488" xr:uid="{9499C69D-2632-4761-900C-96F93EF743EE}"/>
    <cellStyle name="Comma 6 3 2 2 3 2 2 3 2 3 2" xfId="28000" xr:uid="{6818BAA8-CBBF-4EE7-84A9-8B7B5F32898A}"/>
    <cellStyle name="Comma 6 3 2 2 3 2 2 3 3" xfId="13984" xr:uid="{6141AC57-1261-466A-9275-5C8359A84825}"/>
    <cellStyle name="Comma 6 3 2 2 3 2 2 3 3 2" xfId="24496" xr:uid="{58D20870-3D8A-4BF9-8F79-6EFA4D543769}"/>
    <cellStyle name="Comma 6 3 2 2 3 2 2 4" xfId="4786" xr:uid="{6E6CFDB5-7D86-42EF-B2B1-C7CC855DE804}"/>
    <cellStyle name="Comma 6 3 2 2 3 2 2 4 2" xfId="8290" xr:uid="{A5077921-0E9A-4F80-91F0-F5B9157688B4}"/>
    <cellStyle name="Comma 6 3 2 2 3 2 2 4 2 2" xfId="18802" xr:uid="{8EACF6B2-C3F4-4BB4-9F06-7BF76CB18ABD}"/>
    <cellStyle name="Comma 6 3 2 2 3 2 2 4 2 2 2" xfId="29314" xr:uid="{54F9DE8E-37E6-4370-B1D9-75E5FEDF0764}"/>
    <cellStyle name="Comma 6 3 2 2 3 2 2 4 3" xfId="15298" xr:uid="{94223410-0433-43C7-9B45-29BA4091B2F8}"/>
    <cellStyle name="Comma 6 3 2 2 3 2 2 4 3 2" xfId="25810" xr:uid="{D8D36B0B-580A-451C-A7E3-520DD11B6FF0}"/>
    <cellStyle name="Comma 6 3 2 2 3 2 2 5" xfId="11794" xr:uid="{DA25183A-37FE-407E-93C1-9A7CC0FE610D}"/>
    <cellStyle name="Comma 6 3 2 2 3 2 2 5 2" xfId="22306" xr:uid="{B5792A2C-FDF7-4D4D-9A9A-B7755931A475}"/>
    <cellStyle name="Comma 6 3 2 2 3 2 3" xfId="2157" xr:uid="{00000000-0005-0000-0000-000007060000}"/>
    <cellStyle name="Comma 6 3 2 2 3 2 3 2" xfId="5662" xr:uid="{056E7AC1-6F2B-4987-ABB8-5EA7895D1550}"/>
    <cellStyle name="Comma 6 3 2 2 3 2 3 2 2" xfId="9166" xr:uid="{09B4E5C4-AEFB-45CC-9F48-5A5F6CC77C6E}"/>
    <cellStyle name="Comma 6 3 2 2 3 2 3 2 2 2" xfId="19678" xr:uid="{24E94FE4-6980-41D2-8DA8-946DAF9A13B2}"/>
    <cellStyle name="Comma 6 3 2 2 3 2 3 2 2 2 2" xfId="30190" xr:uid="{68000BFC-99E7-428D-9F15-0F3FF47B7003}"/>
    <cellStyle name="Comma 6 3 2 2 3 2 3 2 3" xfId="16174" xr:uid="{73A0E3EB-9952-44AD-BC98-16C4F46F9C68}"/>
    <cellStyle name="Comma 6 3 2 2 3 2 3 2 3 2" xfId="26686" xr:uid="{9D064895-53E7-46E5-B963-171683C0FDF3}"/>
    <cellStyle name="Comma 6 3 2 2 3 2 3 3" xfId="12670" xr:uid="{B002018F-1DBF-4A5C-BA9C-D3FC765F20A9}"/>
    <cellStyle name="Comma 6 3 2 2 3 2 3 3 2" xfId="23182" xr:uid="{D88DA4FF-2467-488B-9197-744B88A5EC46}"/>
    <cellStyle name="Comma 6 3 2 2 3 2 4" xfId="3033" xr:uid="{00000000-0005-0000-0000-000007030000}"/>
    <cellStyle name="Comma 6 3 2 2 3 2 4 2" xfId="6538" xr:uid="{D6FDE364-2FB6-4CE3-AE57-A3FCC4A02225}"/>
    <cellStyle name="Comma 6 3 2 2 3 2 4 2 2" xfId="10042" xr:uid="{F0B3A692-2E2A-415D-BA5B-F4418B19BFEB}"/>
    <cellStyle name="Comma 6 3 2 2 3 2 4 2 2 2" xfId="20554" xr:uid="{9ED6BA65-D850-4329-8373-1F4F13AFB4F6}"/>
    <cellStyle name="Comma 6 3 2 2 3 2 4 2 2 2 2" xfId="31066" xr:uid="{2931C72C-333F-4A68-B49D-77FB8505E70D}"/>
    <cellStyle name="Comma 6 3 2 2 3 2 4 2 3" xfId="17050" xr:uid="{F7024031-81E6-4BBC-A8E5-C23E8A7CBB45}"/>
    <cellStyle name="Comma 6 3 2 2 3 2 4 2 3 2" xfId="27562" xr:uid="{62F01A25-8A1A-4BEF-9877-F3483D1D6502}"/>
    <cellStyle name="Comma 6 3 2 2 3 2 4 3" xfId="13546" xr:uid="{3334A9A2-962E-4950-8BAD-6F3D9BA73E4C}"/>
    <cellStyle name="Comma 6 3 2 2 3 2 4 3 2" xfId="24058" xr:uid="{D4FD3DB8-A78D-4F98-AF96-1A75AD359EF9}"/>
    <cellStyle name="Comma 6 3 2 2 3 2 5" xfId="4348" xr:uid="{17586CBF-538D-4DCD-A513-FE1588462D67}"/>
    <cellStyle name="Comma 6 3 2 2 3 2 5 2" xfId="7852" xr:uid="{CF433E48-9591-45E4-8E09-E48C927112D0}"/>
    <cellStyle name="Comma 6 3 2 2 3 2 5 2 2" xfId="18364" xr:uid="{0F106D43-DEB8-4A86-8D2B-C884A375CC19}"/>
    <cellStyle name="Comma 6 3 2 2 3 2 5 2 2 2" xfId="28876" xr:uid="{EEC78E71-8007-464B-8829-8E7C1D5479F2}"/>
    <cellStyle name="Comma 6 3 2 2 3 2 5 3" xfId="14860" xr:uid="{8E6C3A41-F0D7-4A6E-A875-307E65AD5E0C}"/>
    <cellStyle name="Comma 6 3 2 2 3 2 5 3 2" xfId="25372" xr:uid="{9AF3645A-56FA-4073-A02D-ACD8F00607F7}"/>
    <cellStyle name="Comma 6 3 2 2 3 2 6" xfId="11356" xr:uid="{17F1E172-706F-4E91-BAE0-B19227CD2270}"/>
    <cellStyle name="Comma 6 3 2 2 3 2 6 2" xfId="21868" xr:uid="{229C711C-16DA-44E0-8B33-721C2F2C335A}"/>
    <cellStyle name="Comma 6 3 2 2 3 3" xfId="1719" xr:uid="{00000000-0005-0000-0000-000008060000}"/>
    <cellStyle name="Comma 6 3 2 2 3 3 2" xfId="5224" xr:uid="{A902F8F0-C324-44C9-A562-3EBC1F8AEBBB}"/>
    <cellStyle name="Comma 6 3 2 2 3 3 2 2" xfId="8728" xr:uid="{A66166D0-FE98-4E84-8BEE-55DA2375B66B}"/>
    <cellStyle name="Comma 6 3 2 2 3 3 2 2 2" xfId="19240" xr:uid="{B0B8B761-65DF-4CF7-A48D-7A29D3815F29}"/>
    <cellStyle name="Comma 6 3 2 2 3 3 2 2 2 2" xfId="29752" xr:uid="{B2666F0D-F745-48CE-9C3E-4B23D075B070}"/>
    <cellStyle name="Comma 6 3 2 2 3 3 2 3" xfId="15736" xr:uid="{690678D5-ADC7-47EA-9BEB-184DC8C5515F}"/>
    <cellStyle name="Comma 6 3 2 2 3 3 2 3 2" xfId="26248" xr:uid="{AF6BBF43-B543-409E-9B87-35582C3BFA2A}"/>
    <cellStyle name="Comma 6 3 2 2 3 3 3" xfId="12232" xr:uid="{6E7C9581-C683-4671-BF6A-10B92C2F19E6}"/>
    <cellStyle name="Comma 6 3 2 2 3 3 3 2" xfId="22744" xr:uid="{2C48B085-7CED-4CBC-94C0-5E99D987921C}"/>
    <cellStyle name="Comma 6 3 2 2 3 4" xfId="3910" xr:uid="{5997566D-5CE2-4BA2-BEF3-E6ED638D99D4}"/>
    <cellStyle name="Comma 6 3 2 2 3 4 2" xfId="7414" xr:uid="{045C7517-FE16-4AA4-AF50-ED69BFC7C047}"/>
    <cellStyle name="Comma 6 3 2 2 3 4 2 2" xfId="17926" xr:uid="{18561668-D5E9-4F0D-B626-1768DBF40123}"/>
    <cellStyle name="Comma 6 3 2 2 3 4 2 2 2" xfId="28438" xr:uid="{27010364-B67E-4107-92D1-F7A06B798BB2}"/>
    <cellStyle name="Comma 6 3 2 2 3 4 3" xfId="14422" xr:uid="{CAAFACDF-4E6B-4C79-9088-0F4FCD220EC2}"/>
    <cellStyle name="Comma 6 3 2 2 3 4 3 2" xfId="24934" xr:uid="{8B477B40-F116-464F-ABAA-5B326901993C}"/>
    <cellStyle name="Comma 6 3 2 2 3 5" xfId="10918" xr:uid="{670A8223-14E9-4071-81CE-108E9747DD28}"/>
    <cellStyle name="Comma 6 3 2 2 3 5 2" xfId="21430" xr:uid="{B78FA4E7-8B8B-4F33-9C95-48D2083DB42E}"/>
    <cellStyle name="Comma 6 3 2 2 4" xfId="698" xr:uid="{00000000-0005-0000-0000-000009060000}"/>
    <cellStyle name="Comma 6 3 2 2 4 2" xfId="1136" xr:uid="{00000000-0005-0000-0000-00000A060000}"/>
    <cellStyle name="Comma 6 3 2 2 4 2 2" xfId="2451" xr:uid="{00000000-0005-0000-0000-00000B060000}"/>
    <cellStyle name="Comma 6 3 2 2 4 2 2 2" xfId="5956" xr:uid="{A8301289-DE6F-4534-A639-0229A293325D}"/>
    <cellStyle name="Comma 6 3 2 2 4 2 2 2 2" xfId="9460" xr:uid="{9A02EB19-AE27-44FB-AB5C-8E2459268E39}"/>
    <cellStyle name="Comma 6 3 2 2 4 2 2 2 2 2" xfId="19972" xr:uid="{DB3617B1-F001-4D0C-BE95-B2C0A2F0CA58}"/>
    <cellStyle name="Comma 6 3 2 2 4 2 2 2 2 2 2" xfId="30484" xr:uid="{B2B4116F-B225-4B46-9300-F820FC585ADA}"/>
    <cellStyle name="Comma 6 3 2 2 4 2 2 2 3" xfId="16468" xr:uid="{48A05A91-C6E6-4535-A960-A03F97E2A66E}"/>
    <cellStyle name="Comma 6 3 2 2 4 2 2 2 3 2" xfId="26980" xr:uid="{CDF55C90-9DFD-4714-8B91-9415068F7063}"/>
    <cellStyle name="Comma 6 3 2 2 4 2 2 3" xfId="12964" xr:uid="{9B121311-CD0E-47A9-8C9F-0877BDCF6729}"/>
    <cellStyle name="Comma 6 3 2 2 4 2 2 3 2" xfId="23476" xr:uid="{35A3D149-78A0-4985-97A9-AD46B6F7B500}"/>
    <cellStyle name="Comma 6 3 2 2 4 2 3" xfId="3327" xr:uid="{00000000-0005-0000-0000-00000A030000}"/>
    <cellStyle name="Comma 6 3 2 2 4 2 3 2" xfId="6832" xr:uid="{DBC8AAF8-A69E-4589-87F8-83E09D1E89D2}"/>
    <cellStyle name="Comma 6 3 2 2 4 2 3 2 2" xfId="10336" xr:uid="{F1BC033C-EE16-4806-B5CE-F48DB4E86E9D}"/>
    <cellStyle name="Comma 6 3 2 2 4 2 3 2 2 2" xfId="20848" xr:uid="{7ADA411A-E1F8-4A45-BE4B-6AA2F23C2B35}"/>
    <cellStyle name="Comma 6 3 2 2 4 2 3 2 2 2 2" xfId="31360" xr:uid="{5D831B77-1DD2-4401-8A4E-B2840A7C3E5C}"/>
    <cellStyle name="Comma 6 3 2 2 4 2 3 2 3" xfId="17344" xr:uid="{AEA82F8E-EAF2-4EF9-9832-E6A453D9DE32}"/>
    <cellStyle name="Comma 6 3 2 2 4 2 3 2 3 2" xfId="27856" xr:uid="{50E9F063-C2D0-4706-9FA1-9E81E068864E}"/>
    <cellStyle name="Comma 6 3 2 2 4 2 3 3" xfId="13840" xr:uid="{4443214D-1A73-4B44-90F0-653ABC53DA45}"/>
    <cellStyle name="Comma 6 3 2 2 4 2 3 3 2" xfId="24352" xr:uid="{8B055BB4-0A14-43FB-ACEE-8EB39E05DEE4}"/>
    <cellStyle name="Comma 6 3 2 2 4 2 4" xfId="4642" xr:uid="{A7AC5B1F-F49F-4701-9699-A5EE7999EF82}"/>
    <cellStyle name="Comma 6 3 2 2 4 2 4 2" xfId="8146" xr:uid="{4A6FED50-586C-49FC-979C-4639A8EF1295}"/>
    <cellStyle name="Comma 6 3 2 2 4 2 4 2 2" xfId="18658" xr:uid="{D4236CE5-93CC-4E31-A3EF-CCA224CD62C9}"/>
    <cellStyle name="Comma 6 3 2 2 4 2 4 2 2 2" xfId="29170" xr:uid="{D08DFDBC-5448-413D-B9DF-E0C3E8BCF4C6}"/>
    <cellStyle name="Comma 6 3 2 2 4 2 4 3" xfId="15154" xr:uid="{09964F0F-CA3C-4060-9555-ABC483577FFE}"/>
    <cellStyle name="Comma 6 3 2 2 4 2 4 3 2" xfId="25666" xr:uid="{FFBA6BB3-C664-42EA-A551-579F2687EE08}"/>
    <cellStyle name="Comma 6 3 2 2 4 2 5" xfId="11650" xr:uid="{672923DB-3470-4F59-84AF-ABEC7823D95F}"/>
    <cellStyle name="Comma 6 3 2 2 4 2 5 2" xfId="22162" xr:uid="{7ED8D436-BC7B-46FB-8253-61FA279A7393}"/>
    <cellStyle name="Comma 6 3 2 2 4 3" xfId="2013" xr:uid="{00000000-0005-0000-0000-00000C060000}"/>
    <cellStyle name="Comma 6 3 2 2 4 3 2" xfId="5518" xr:uid="{15545ABF-20CF-451C-AEC4-FDD6338BE177}"/>
    <cellStyle name="Comma 6 3 2 2 4 3 2 2" xfId="9022" xr:uid="{795B2D92-CC76-46AC-82C2-42694C0472FA}"/>
    <cellStyle name="Comma 6 3 2 2 4 3 2 2 2" xfId="19534" xr:uid="{9EF036DC-E035-440D-A1F7-5C619CE0C5A2}"/>
    <cellStyle name="Comma 6 3 2 2 4 3 2 2 2 2" xfId="30046" xr:uid="{6636C87A-61DD-4E63-AA03-5FB79A60D135}"/>
    <cellStyle name="Comma 6 3 2 2 4 3 2 3" xfId="16030" xr:uid="{66DCB7CA-C5E9-46CD-BB41-F272B0D306CD}"/>
    <cellStyle name="Comma 6 3 2 2 4 3 2 3 2" xfId="26542" xr:uid="{919940FE-7D4C-49B6-8949-344A5786B6C0}"/>
    <cellStyle name="Comma 6 3 2 2 4 3 3" xfId="12526" xr:uid="{7A9D1616-517B-4B9F-A28F-2A25B93D02D5}"/>
    <cellStyle name="Comma 6 3 2 2 4 3 3 2" xfId="23038" xr:uid="{ADE43F11-52D0-4214-804C-9B248E4015F8}"/>
    <cellStyle name="Comma 6 3 2 2 4 4" xfId="2889" xr:uid="{00000000-0005-0000-0000-000009030000}"/>
    <cellStyle name="Comma 6 3 2 2 4 4 2" xfId="6394" xr:uid="{F2F785AB-B378-4F34-8BB1-03F4434CD942}"/>
    <cellStyle name="Comma 6 3 2 2 4 4 2 2" xfId="9898" xr:uid="{740BA383-08B1-4816-AE5F-D29C36DEE694}"/>
    <cellStyle name="Comma 6 3 2 2 4 4 2 2 2" xfId="20410" xr:uid="{5BDA87AC-CD77-4365-8CFB-043E64EED563}"/>
    <cellStyle name="Comma 6 3 2 2 4 4 2 2 2 2" xfId="30922" xr:uid="{9861DE5C-86CB-423A-A982-C243B78C3DE8}"/>
    <cellStyle name="Comma 6 3 2 2 4 4 2 3" xfId="16906" xr:uid="{6DF2FFAB-B578-40E7-8B9D-D84DA8935200}"/>
    <cellStyle name="Comma 6 3 2 2 4 4 2 3 2" xfId="27418" xr:uid="{6136D2E7-8BC5-4784-9982-5B6048BE4741}"/>
    <cellStyle name="Comma 6 3 2 2 4 4 3" xfId="13402" xr:uid="{DC082138-3BC5-41BC-9603-8A51A1F080BE}"/>
    <cellStyle name="Comma 6 3 2 2 4 4 3 2" xfId="23914" xr:uid="{244EFCF1-0360-4D29-BCB2-FC377FB23B34}"/>
    <cellStyle name="Comma 6 3 2 2 4 5" xfId="4204" xr:uid="{84E8D3C5-FC02-4B64-B87F-4B295ADC1AF4}"/>
    <cellStyle name="Comma 6 3 2 2 4 5 2" xfId="7708" xr:uid="{2403C378-33AE-47B3-B76F-471AE30EDB0F}"/>
    <cellStyle name="Comma 6 3 2 2 4 5 2 2" xfId="18220" xr:uid="{B065602B-17B1-4B2E-AB5C-4748595E78F9}"/>
    <cellStyle name="Comma 6 3 2 2 4 5 2 2 2" xfId="28732" xr:uid="{510ED707-4D80-4D01-9ED2-1F550AE0F615}"/>
    <cellStyle name="Comma 6 3 2 2 4 5 3" xfId="14716" xr:uid="{2D96A73E-4989-4B37-957F-6791A3301E2B}"/>
    <cellStyle name="Comma 6 3 2 2 4 5 3 2" xfId="25228" xr:uid="{BDB9205F-41BA-4A54-9EAF-B4D2923F9FBF}"/>
    <cellStyle name="Comma 6 3 2 2 4 6" xfId="11212" xr:uid="{7860C755-A01F-4BAE-947E-7C1D157281CC}"/>
    <cellStyle name="Comma 6 3 2 2 4 6 2" xfId="21724" xr:uid="{EBC15A4B-7109-42D4-AB43-66B8BC943DB5}"/>
    <cellStyle name="Comma 6 3 2 2 5" xfId="1575" xr:uid="{00000000-0005-0000-0000-00000D060000}"/>
    <cellStyle name="Comma 6 3 2 2 5 2" xfId="5080" xr:uid="{85B40FD6-848F-4276-A10A-8DA7503F8F6E}"/>
    <cellStyle name="Comma 6 3 2 2 5 2 2" xfId="8584" xr:uid="{E954403F-15AF-4B8F-8006-761672BC9B1A}"/>
    <cellStyle name="Comma 6 3 2 2 5 2 2 2" xfId="19096" xr:uid="{B72A88DB-D8B4-4993-A51B-D971FB9F10B3}"/>
    <cellStyle name="Comma 6 3 2 2 5 2 2 2 2" xfId="29608" xr:uid="{B7119AD2-730D-4745-A06E-D9332F959671}"/>
    <cellStyle name="Comma 6 3 2 2 5 2 3" xfId="15592" xr:uid="{5CBAE344-74D6-4287-AD19-DC2E9630B31F}"/>
    <cellStyle name="Comma 6 3 2 2 5 2 3 2" xfId="26104" xr:uid="{FE328AC5-8206-45F8-A4EC-B9FA6EBAFEB8}"/>
    <cellStyle name="Comma 6 3 2 2 5 3" xfId="12088" xr:uid="{2D2D0962-7388-444D-8C1F-09EF57DC95FF}"/>
    <cellStyle name="Comma 6 3 2 2 5 3 2" xfId="22600" xr:uid="{F8B4F320-5E17-45A5-9923-3CDB5D164C4B}"/>
    <cellStyle name="Comma 6 3 2 2 6" xfId="3766" xr:uid="{C8D988B4-8B03-42CD-88E0-BD01A7E36167}"/>
    <cellStyle name="Comma 6 3 2 2 6 2" xfId="7270" xr:uid="{386D178B-A3C0-439E-844D-0BD14CA4D8E9}"/>
    <cellStyle name="Comma 6 3 2 2 6 2 2" xfId="17782" xr:uid="{491B16B3-C503-4259-BEE2-0B9D832250A4}"/>
    <cellStyle name="Comma 6 3 2 2 6 2 2 2" xfId="28294" xr:uid="{55756223-7255-4CD8-AB64-8084F02F0424}"/>
    <cellStyle name="Comma 6 3 2 2 6 3" xfId="14278" xr:uid="{154358FA-746C-4CDC-950F-AA6D983D009A}"/>
    <cellStyle name="Comma 6 3 2 2 6 3 2" xfId="24790" xr:uid="{6D9AEF0D-87FA-4A3C-8780-1C98EECA4F91}"/>
    <cellStyle name="Comma 6 3 2 2 7" xfId="10774" xr:uid="{10D26A45-978B-4D96-B3AF-A4869D128CCE}"/>
    <cellStyle name="Comma 6 3 2 2 7 2" xfId="21286" xr:uid="{D2CE1688-416F-4816-868D-340B3574905B}"/>
    <cellStyle name="Comma 6 3 2 3" xfId="475" xr:uid="{00000000-0005-0000-0000-00000E060000}"/>
    <cellStyle name="Comma 6 3 2 3 2" xfId="914" xr:uid="{00000000-0005-0000-0000-00000F060000}"/>
    <cellStyle name="Comma 6 3 2 3 2 2" xfId="1352" xr:uid="{00000000-0005-0000-0000-000010060000}"/>
    <cellStyle name="Comma 6 3 2 3 2 2 2" xfId="2667" xr:uid="{00000000-0005-0000-0000-000011060000}"/>
    <cellStyle name="Comma 6 3 2 3 2 2 2 2" xfId="6172" xr:uid="{8FA2F801-3019-4093-9EB6-D63789D146B9}"/>
    <cellStyle name="Comma 6 3 2 3 2 2 2 2 2" xfId="9676" xr:uid="{DEC3EB4E-C69E-47E9-8396-202261113361}"/>
    <cellStyle name="Comma 6 3 2 3 2 2 2 2 2 2" xfId="20188" xr:uid="{B98548F6-0BAB-471E-A9E8-ED7DAD103D6B}"/>
    <cellStyle name="Comma 6 3 2 3 2 2 2 2 2 2 2" xfId="30700" xr:uid="{F33B3092-0EFF-416C-8287-6691619EA9E0}"/>
    <cellStyle name="Comma 6 3 2 3 2 2 2 2 3" xfId="16684" xr:uid="{35BFF761-4ED1-4DB4-8319-0E4452CF8DAA}"/>
    <cellStyle name="Comma 6 3 2 3 2 2 2 2 3 2" xfId="27196" xr:uid="{5FA59AFD-6B54-4A19-9AE7-A4355FFC8045}"/>
    <cellStyle name="Comma 6 3 2 3 2 2 2 3" xfId="13180" xr:uid="{1F81832B-8248-4083-A6B1-BD7F751ED995}"/>
    <cellStyle name="Comma 6 3 2 3 2 2 2 3 2" xfId="23692" xr:uid="{EFBD852E-A86F-4458-8E78-19E0C664F655}"/>
    <cellStyle name="Comma 6 3 2 3 2 2 3" xfId="3543" xr:uid="{00000000-0005-0000-0000-00000D030000}"/>
    <cellStyle name="Comma 6 3 2 3 2 2 3 2" xfId="7048" xr:uid="{1796703B-5567-4223-821B-43D539029287}"/>
    <cellStyle name="Comma 6 3 2 3 2 2 3 2 2" xfId="10552" xr:uid="{710CACA9-61DB-4E3D-852C-94C7CBB79F4F}"/>
    <cellStyle name="Comma 6 3 2 3 2 2 3 2 2 2" xfId="21064" xr:uid="{E02D5A96-A3CB-4BF2-B602-51B1B3A1A0DA}"/>
    <cellStyle name="Comma 6 3 2 3 2 2 3 2 2 2 2" xfId="31576" xr:uid="{4AEB9E53-3D9C-458F-B2D2-36595B53AA4D}"/>
    <cellStyle name="Comma 6 3 2 3 2 2 3 2 3" xfId="17560" xr:uid="{3A937C7D-F192-4A23-B1F4-DDEE7CE7A65B}"/>
    <cellStyle name="Comma 6 3 2 3 2 2 3 2 3 2" xfId="28072" xr:uid="{39E556EB-81DA-48CC-9F9E-C441EA8BC15C}"/>
    <cellStyle name="Comma 6 3 2 3 2 2 3 3" xfId="14056" xr:uid="{5ED43D7D-6D87-4C00-97EE-D377F135346A}"/>
    <cellStyle name="Comma 6 3 2 3 2 2 3 3 2" xfId="24568" xr:uid="{92BFBE36-9AB2-4CC7-B9C2-4346DF2C83C9}"/>
    <cellStyle name="Comma 6 3 2 3 2 2 4" xfId="4858" xr:uid="{B3A60A24-ED70-43E9-A19D-9C3ED227FDEB}"/>
    <cellStyle name="Comma 6 3 2 3 2 2 4 2" xfId="8362" xr:uid="{F9CD71FD-860C-4C1E-B514-E43DB008B4DF}"/>
    <cellStyle name="Comma 6 3 2 3 2 2 4 2 2" xfId="18874" xr:uid="{7BDED462-EEE9-4817-9B2F-2DCF019D8B1A}"/>
    <cellStyle name="Comma 6 3 2 3 2 2 4 2 2 2" xfId="29386" xr:uid="{D2542F6A-9776-4FDB-BFD4-B386B4D23107}"/>
    <cellStyle name="Comma 6 3 2 3 2 2 4 3" xfId="15370" xr:uid="{629B2728-53AD-4631-B7E3-9678F617DBD0}"/>
    <cellStyle name="Comma 6 3 2 3 2 2 4 3 2" xfId="25882" xr:uid="{1FCD15B8-3E05-4C9D-9A12-57D29B4B461F}"/>
    <cellStyle name="Comma 6 3 2 3 2 2 5" xfId="11866" xr:uid="{31F3E036-FE67-47B7-9503-2AEC5664DF82}"/>
    <cellStyle name="Comma 6 3 2 3 2 2 5 2" xfId="22378" xr:uid="{54C83C66-9AA8-45FE-A09C-932D055D0366}"/>
    <cellStyle name="Comma 6 3 2 3 2 3" xfId="2229" xr:uid="{00000000-0005-0000-0000-000012060000}"/>
    <cellStyle name="Comma 6 3 2 3 2 3 2" xfId="5734" xr:uid="{71E72702-ACE4-4C19-9FE8-F7D110EBEA80}"/>
    <cellStyle name="Comma 6 3 2 3 2 3 2 2" xfId="9238" xr:uid="{71BA43DC-F57D-450F-A797-2C8EDEE94C26}"/>
    <cellStyle name="Comma 6 3 2 3 2 3 2 2 2" xfId="19750" xr:uid="{A43C11E7-1013-419D-9CB0-F70DAD22D68B}"/>
    <cellStyle name="Comma 6 3 2 3 2 3 2 2 2 2" xfId="30262" xr:uid="{071498BB-E29C-498F-AFF4-03F8E0D03A79}"/>
    <cellStyle name="Comma 6 3 2 3 2 3 2 3" xfId="16246" xr:uid="{D346E7F1-3E29-4F09-A3C4-C967E98E9F0F}"/>
    <cellStyle name="Comma 6 3 2 3 2 3 2 3 2" xfId="26758" xr:uid="{9F4611E8-F814-4F53-8652-B534D443339B}"/>
    <cellStyle name="Comma 6 3 2 3 2 3 3" xfId="12742" xr:uid="{0FE4320A-79B8-4ACF-B6CC-5D5BF6F834A6}"/>
    <cellStyle name="Comma 6 3 2 3 2 3 3 2" xfId="23254" xr:uid="{4120E720-98DD-4D75-B49F-BDDBACCEF725}"/>
    <cellStyle name="Comma 6 3 2 3 2 4" xfId="3105" xr:uid="{00000000-0005-0000-0000-00000C030000}"/>
    <cellStyle name="Comma 6 3 2 3 2 4 2" xfId="6610" xr:uid="{D2507696-A5C5-450E-9274-97EEAA368E86}"/>
    <cellStyle name="Comma 6 3 2 3 2 4 2 2" xfId="10114" xr:uid="{953ECEC6-067B-4F61-9CF7-E28F20AFE8D5}"/>
    <cellStyle name="Comma 6 3 2 3 2 4 2 2 2" xfId="20626" xr:uid="{09884EA6-3C28-4348-86E6-0D8F70B12A68}"/>
    <cellStyle name="Comma 6 3 2 3 2 4 2 2 2 2" xfId="31138" xr:uid="{984B27B7-559B-4BF1-AA52-A3BAD906F390}"/>
    <cellStyle name="Comma 6 3 2 3 2 4 2 3" xfId="17122" xr:uid="{740C8DAA-E6F4-4697-BDF3-3B7259D789EC}"/>
    <cellStyle name="Comma 6 3 2 3 2 4 2 3 2" xfId="27634" xr:uid="{679BD097-AAC6-49A4-8E40-FC782EB3F7EC}"/>
    <cellStyle name="Comma 6 3 2 3 2 4 3" xfId="13618" xr:uid="{5D9D2FF4-564A-45E5-A3DC-6AB5815D45C8}"/>
    <cellStyle name="Comma 6 3 2 3 2 4 3 2" xfId="24130" xr:uid="{BB083C06-5403-46BD-8357-2C849B190A27}"/>
    <cellStyle name="Comma 6 3 2 3 2 5" xfId="4420" xr:uid="{2E06EF18-A287-4835-8F66-0310EDB7D7E9}"/>
    <cellStyle name="Comma 6 3 2 3 2 5 2" xfId="7924" xr:uid="{15690717-3865-4B7C-B5A3-BADA424CF4A4}"/>
    <cellStyle name="Comma 6 3 2 3 2 5 2 2" xfId="18436" xr:uid="{88FB4070-7924-4A9E-BC77-04F8A10417DC}"/>
    <cellStyle name="Comma 6 3 2 3 2 5 2 2 2" xfId="28948" xr:uid="{25A1B9EF-D16A-4A3D-BFC2-623C98B2A6BA}"/>
    <cellStyle name="Comma 6 3 2 3 2 5 3" xfId="14932" xr:uid="{C6144520-8ECE-4822-A341-84D3498E4099}"/>
    <cellStyle name="Comma 6 3 2 3 2 5 3 2" xfId="25444" xr:uid="{99F3B09B-31A9-4E45-9B3D-1C34A455AFB7}"/>
    <cellStyle name="Comma 6 3 2 3 2 6" xfId="11428" xr:uid="{11D4AAD4-2BEE-4612-907A-44B38C912802}"/>
    <cellStyle name="Comma 6 3 2 3 2 6 2" xfId="21940" xr:uid="{1C9AFAC1-952E-4042-8D07-30358AAD04B2}"/>
    <cellStyle name="Comma 6 3 2 3 3" xfId="1791" xr:uid="{00000000-0005-0000-0000-000013060000}"/>
    <cellStyle name="Comma 6 3 2 3 3 2" xfId="5296" xr:uid="{51BA7FEA-DB41-4E92-8019-7B5B28C09DD3}"/>
    <cellStyle name="Comma 6 3 2 3 3 2 2" xfId="8800" xr:uid="{03792146-45F4-4874-87A8-4D89960E1CEA}"/>
    <cellStyle name="Comma 6 3 2 3 3 2 2 2" xfId="19312" xr:uid="{E6D7F953-7DA3-4D3D-9430-5EC5BAC6A996}"/>
    <cellStyle name="Comma 6 3 2 3 3 2 2 2 2" xfId="29824" xr:uid="{CAA3D8A8-B63A-43DC-9177-DE1DAA77C6D5}"/>
    <cellStyle name="Comma 6 3 2 3 3 2 3" xfId="15808" xr:uid="{7AB6A74E-281C-4768-AB52-CD33F00AC0CE}"/>
    <cellStyle name="Comma 6 3 2 3 3 2 3 2" xfId="26320" xr:uid="{6D4241B8-AF5D-49E4-A0A0-8B1307D50AE8}"/>
    <cellStyle name="Comma 6 3 2 3 3 3" xfId="12304" xr:uid="{DD400175-2DB7-4DEB-8885-9A623683E366}"/>
    <cellStyle name="Comma 6 3 2 3 3 3 2" xfId="22816" xr:uid="{05A3E6D2-7585-487A-8081-ECA352527398}"/>
    <cellStyle name="Comma 6 3 2 3 4" xfId="3982" xr:uid="{20F72198-AD9E-445A-8B9C-2A29BFEFEC9C}"/>
    <cellStyle name="Comma 6 3 2 3 4 2" xfId="7486" xr:uid="{B100BD0A-2C10-4F4F-929A-3D3C1FC0C944}"/>
    <cellStyle name="Comma 6 3 2 3 4 2 2" xfId="17998" xr:uid="{B84481B0-B00C-4628-81E4-558598EBCEF0}"/>
    <cellStyle name="Comma 6 3 2 3 4 2 2 2" xfId="28510" xr:uid="{4BF82800-BB94-4407-828C-2BE6AEE8FBB9}"/>
    <cellStyle name="Comma 6 3 2 3 4 3" xfId="14494" xr:uid="{8043076C-5A30-4F70-80BB-39870B431CE9}"/>
    <cellStyle name="Comma 6 3 2 3 4 3 2" xfId="25006" xr:uid="{9BA60905-1F47-496E-A398-A9FB0052A0EE}"/>
    <cellStyle name="Comma 6 3 2 3 5" xfId="10990" xr:uid="{19E001DE-8DF1-4BED-BC4B-84430CFF0804}"/>
    <cellStyle name="Comma 6 3 2 3 5 2" xfId="21502" xr:uid="{035018B3-F908-4B6D-947F-668BC84554E8}"/>
    <cellStyle name="Comma 6 3 2 4" xfId="331" xr:uid="{00000000-0005-0000-0000-000014060000}"/>
    <cellStyle name="Comma 6 3 2 4 2" xfId="770" xr:uid="{00000000-0005-0000-0000-000015060000}"/>
    <cellStyle name="Comma 6 3 2 4 2 2" xfId="1208" xr:uid="{00000000-0005-0000-0000-000016060000}"/>
    <cellStyle name="Comma 6 3 2 4 2 2 2" xfId="2523" xr:uid="{00000000-0005-0000-0000-000017060000}"/>
    <cellStyle name="Comma 6 3 2 4 2 2 2 2" xfId="6028" xr:uid="{4CFB897F-2E9E-4C53-8B7F-915BEC1C7EFB}"/>
    <cellStyle name="Comma 6 3 2 4 2 2 2 2 2" xfId="9532" xr:uid="{2A2E4AAE-1F7A-42DD-B274-F94D7FE86E85}"/>
    <cellStyle name="Comma 6 3 2 4 2 2 2 2 2 2" xfId="20044" xr:uid="{A5240D35-A0B6-4C07-8DE0-38D65AFBBE5A}"/>
    <cellStyle name="Comma 6 3 2 4 2 2 2 2 2 2 2" xfId="30556" xr:uid="{D5EDE146-660A-4CED-8E08-C40A19C3E9EE}"/>
    <cellStyle name="Comma 6 3 2 4 2 2 2 2 3" xfId="16540" xr:uid="{AE52DE11-BD96-4CBE-A3BC-6377A5EBCDCA}"/>
    <cellStyle name="Comma 6 3 2 4 2 2 2 2 3 2" xfId="27052" xr:uid="{F798030E-F25B-4F6E-8386-DCD1BF426702}"/>
    <cellStyle name="Comma 6 3 2 4 2 2 2 3" xfId="13036" xr:uid="{6B466AC8-60C5-434E-B50B-4CFD8AB893D8}"/>
    <cellStyle name="Comma 6 3 2 4 2 2 2 3 2" xfId="23548" xr:uid="{5D23D6D2-B538-4277-AF7F-B6470699173C}"/>
    <cellStyle name="Comma 6 3 2 4 2 2 3" xfId="3399" xr:uid="{00000000-0005-0000-0000-000010030000}"/>
    <cellStyle name="Comma 6 3 2 4 2 2 3 2" xfId="6904" xr:uid="{96646718-F15E-46BC-A19F-9A5E4612C831}"/>
    <cellStyle name="Comma 6 3 2 4 2 2 3 2 2" xfId="10408" xr:uid="{D2A20DC7-D03F-4139-8EFC-C81635CF9D61}"/>
    <cellStyle name="Comma 6 3 2 4 2 2 3 2 2 2" xfId="20920" xr:uid="{6D6CBD10-DF66-4F36-972E-4F4625ABD1CF}"/>
    <cellStyle name="Comma 6 3 2 4 2 2 3 2 2 2 2" xfId="31432" xr:uid="{E15FC916-BDDE-4663-8927-1B741951F08E}"/>
    <cellStyle name="Comma 6 3 2 4 2 2 3 2 3" xfId="17416" xr:uid="{794D9601-A935-4129-AE90-F269E8291825}"/>
    <cellStyle name="Comma 6 3 2 4 2 2 3 2 3 2" xfId="27928" xr:uid="{AC2F58EC-9FF2-48EA-8AFB-F748E4CC81DF}"/>
    <cellStyle name="Comma 6 3 2 4 2 2 3 3" xfId="13912" xr:uid="{89C051CE-4011-405A-9C09-B513AADC19E5}"/>
    <cellStyle name="Comma 6 3 2 4 2 2 3 3 2" xfId="24424" xr:uid="{9A9B45D8-EEA0-44F1-95D4-F1BF132F0DD6}"/>
    <cellStyle name="Comma 6 3 2 4 2 2 4" xfId="4714" xr:uid="{1DBEE0BE-144D-4D23-B89F-A4D444E16A48}"/>
    <cellStyle name="Comma 6 3 2 4 2 2 4 2" xfId="8218" xr:uid="{7842654B-6D56-4364-823F-AAE6968BE15A}"/>
    <cellStyle name="Comma 6 3 2 4 2 2 4 2 2" xfId="18730" xr:uid="{22F6319C-38BA-4BA9-8FE5-734675BE39A3}"/>
    <cellStyle name="Comma 6 3 2 4 2 2 4 2 2 2" xfId="29242" xr:uid="{14DC22B8-7CF8-480F-9B9C-DF677643245D}"/>
    <cellStyle name="Comma 6 3 2 4 2 2 4 3" xfId="15226" xr:uid="{170C5CC3-2531-4227-9C95-564C766D81B3}"/>
    <cellStyle name="Comma 6 3 2 4 2 2 4 3 2" xfId="25738" xr:uid="{527042FD-BE2A-431D-A978-6617D38A5195}"/>
    <cellStyle name="Comma 6 3 2 4 2 2 5" xfId="11722" xr:uid="{18760F23-38B1-4F8B-94BD-3E32FA02EFD7}"/>
    <cellStyle name="Comma 6 3 2 4 2 2 5 2" xfId="22234" xr:uid="{AEA3AF93-F556-401C-9F7E-A93BDCF40D95}"/>
    <cellStyle name="Comma 6 3 2 4 2 3" xfId="2085" xr:uid="{00000000-0005-0000-0000-000018060000}"/>
    <cellStyle name="Comma 6 3 2 4 2 3 2" xfId="5590" xr:uid="{9B0AA11C-63AA-47DF-A291-01F6206C2F30}"/>
    <cellStyle name="Comma 6 3 2 4 2 3 2 2" xfId="9094" xr:uid="{6AAC0F86-7040-470C-B72C-174CAC8FF570}"/>
    <cellStyle name="Comma 6 3 2 4 2 3 2 2 2" xfId="19606" xr:uid="{9D04D7BE-E8CB-4179-AA7A-1FDDF11D92BB}"/>
    <cellStyle name="Comma 6 3 2 4 2 3 2 2 2 2" xfId="30118" xr:uid="{D1D40DEB-E79F-48EB-A8B9-253D80280769}"/>
    <cellStyle name="Comma 6 3 2 4 2 3 2 3" xfId="16102" xr:uid="{8A36312A-36FB-44CD-BB6A-C2D8E0C33A2F}"/>
    <cellStyle name="Comma 6 3 2 4 2 3 2 3 2" xfId="26614" xr:uid="{6B22CF93-8FFD-4CE7-B194-12B554310BBA}"/>
    <cellStyle name="Comma 6 3 2 4 2 3 3" xfId="12598" xr:uid="{B9B58532-94E5-4E69-ADBB-7B044238A386}"/>
    <cellStyle name="Comma 6 3 2 4 2 3 3 2" xfId="23110" xr:uid="{2E935DC4-32DE-408B-9F2C-DD3EF46141EF}"/>
    <cellStyle name="Comma 6 3 2 4 2 4" xfId="2961" xr:uid="{00000000-0005-0000-0000-00000F030000}"/>
    <cellStyle name="Comma 6 3 2 4 2 4 2" xfId="6466" xr:uid="{A2BC0297-A302-4A7C-A3F8-298FCE396A70}"/>
    <cellStyle name="Comma 6 3 2 4 2 4 2 2" xfId="9970" xr:uid="{CD686C7A-85F7-4643-A453-5151623BEB19}"/>
    <cellStyle name="Comma 6 3 2 4 2 4 2 2 2" xfId="20482" xr:uid="{E6677744-5B31-45A7-88BD-C9A2D1A2F254}"/>
    <cellStyle name="Comma 6 3 2 4 2 4 2 2 2 2" xfId="30994" xr:uid="{A16C90DF-10C4-4D0E-A0DD-4CBC4BB5AF1A}"/>
    <cellStyle name="Comma 6 3 2 4 2 4 2 3" xfId="16978" xr:uid="{429F9B60-2F9F-478F-8272-E0FF5295371B}"/>
    <cellStyle name="Comma 6 3 2 4 2 4 2 3 2" xfId="27490" xr:uid="{D04F761B-E5D3-445D-BB28-2658BE26F354}"/>
    <cellStyle name="Comma 6 3 2 4 2 4 3" xfId="13474" xr:uid="{12040783-54F2-4B96-BAFE-83E995F54A32}"/>
    <cellStyle name="Comma 6 3 2 4 2 4 3 2" xfId="23986" xr:uid="{0CC0A6B2-B495-48F9-B310-999AF3022799}"/>
    <cellStyle name="Comma 6 3 2 4 2 5" xfId="4276" xr:uid="{56140220-A36E-488D-BC0F-DAD48896BF98}"/>
    <cellStyle name="Comma 6 3 2 4 2 5 2" xfId="7780" xr:uid="{569EB574-B1DF-47D1-BD1C-862245A5084C}"/>
    <cellStyle name="Comma 6 3 2 4 2 5 2 2" xfId="18292" xr:uid="{09EF6AAF-C964-4ECE-B296-FF05BC71ED73}"/>
    <cellStyle name="Comma 6 3 2 4 2 5 2 2 2" xfId="28804" xr:uid="{049568CE-A942-48E0-8AF7-6E075A93D3BD}"/>
    <cellStyle name="Comma 6 3 2 4 2 5 3" xfId="14788" xr:uid="{2BCDE88D-5D8E-46B5-8743-D5E83EB08914}"/>
    <cellStyle name="Comma 6 3 2 4 2 5 3 2" xfId="25300" xr:uid="{2E3A37C5-FA80-4156-B09B-625105EC289F}"/>
    <cellStyle name="Comma 6 3 2 4 2 6" xfId="11284" xr:uid="{50EDD99E-76C0-45EA-BEE9-DFE39CB3FDA9}"/>
    <cellStyle name="Comma 6 3 2 4 2 6 2" xfId="21796" xr:uid="{E2E7F0CA-0D6F-478C-BD02-66CDE30E496D}"/>
    <cellStyle name="Comma 6 3 2 4 3" xfId="1647" xr:uid="{00000000-0005-0000-0000-000019060000}"/>
    <cellStyle name="Comma 6 3 2 4 3 2" xfId="5152" xr:uid="{A3B2A650-C490-4727-B3E4-347230FAA604}"/>
    <cellStyle name="Comma 6 3 2 4 3 2 2" xfId="8656" xr:uid="{7BC345D8-B1D4-482B-923C-F913F66D806E}"/>
    <cellStyle name="Comma 6 3 2 4 3 2 2 2" xfId="19168" xr:uid="{30F17619-D60D-41AE-9467-B5FC68CA4737}"/>
    <cellStyle name="Comma 6 3 2 4 3 2 2 2 2" xfId="29680" xr:uid="{64260C8E-38F2-41C0-9BEB-9CF8336A594E}"/>
    <cellStyle name="Comma 6 3 2 4 3 2 3" xfId="15664" xr:uid="{5A510B21-D542-4B27-A406-9119C227E39E}"/>
    <cellStyle name="Comma 6 3 2 4 3 2 3 2" xfId="26176" xr:uid="{1B22A32D-2532-49D9-AB29-2CF36353D6F2}"/>
    <cellStyle name="Comma 6 3 2 4 3 3" xfId="12160" xr:uid="{42D57BF9-FFDA-4B41-8C41-19B2DAB064D6}"/>
    <cellStyle name="Comma 6 3 2 4 3 3 2" xfId="22672" xr:uid="{D77278FB-FEB3-4349-8B12-5C862CDDB1CB}"/>
    <cellStyle name="Comma 6 3 2 4 4" xfId="3838" xr:uid="{B9BEC7A3-67C1-491E-A2B6-FE49F803240B}"/>
    <cellStyle name="Comma 6 3 2 4 4 2" xfId="7342" xr:uid="{ACF1B0CE-3DC0-4491-BD50-347065ACC0DD}"/>
    <cellStyle name="Comma 6 3 2 4 4 2 2" xfId="17854" xr:uid="{D5F96B2B-8FB2-4D8C-808F-DA5536B5313E}"/>
    <cellStyle name="Comma 6 3 2 4 4 2 2 2" xfId="28366" xr:uid="{8B8F0CE6-C0F3-4772-AE93-137D0E8186B7}"/>
    <cellStyle name="Comma 6 3 2 4 4 3" xfId="14350" xr:uid="{96929678-F33B-4C36-BAA6-6CA1879CCABB}"/>
    <cellStyle name="Comma 6 3 2 4 4 3 2" xfId="24862" xr:uid="{83082155-3E38-4D13-A95A-079F60DB3B50}"/>
    <cellStyle name="Comma 6 3 2 4 5" xfId="10846" xr:uid="{DCFD5872-60E1-4661-BE96-B4E12E64C55D}"/>
    <cellStyle name="Comma 6 3 2 4 5 2" xfId="21358" xr:uid="{E199D7B4-F40D-4C5E-A522-1F98093E9ECB}"/>
    <cellStyle name="Comma 6 3 2 5" xfId="626" xr:uid="{00000000-0005-0000-0000-00001A060000}"/>
    <cellStyle name="Comma 6 3 2 5 2" xfId="1064" xr:uid="{00000000-0005-0000-0000-00001B060000}"/>
    <cellStyle name="Comma 6 3 2 5 2 2" xfId="2379" xr:uid="{00000000-0005-0000-0000-00001C060000}"/>
    <cellStyle name="Comma 6 3 2 5 2 2 2" xfId="5884" xr:uid="{8F7A22D3-17E5-42DD-85CE-8B5698D873E5}"/>
    <cellStyle name="Comma 6 3 2 5 2 2 2 2" xfId="9388" xr:uid="{6082AB76-B4F1-4FFD-808B-6A81F75C2FE4}"/>
    <cellStyle name="Comma 6 3 2 5 2 2 2 2 2" xfId="19900" xr:uid="{485B0FB4-EE30-4DF1-BB8D-DFB88E3CAE18}"/>
    <cellStyle name="Comma 6 3 2 5 2 2 2 2 2 2" xfId="30412" xr:uid="{0263D35E-E5AF-421B-909B-7698BF479100}"/>
    <cellStyle name="Comma 6 3 2 5 2 2 2 3" xfId="16396" xr:uid="{6E6328F0-A904-41EC-B41E-1B518C78E409}"/>
    <cellStyle name="Comma 6 3 2 5 2 2 2 3 2" xfId="26908" xr:uid="{3334834E-3914-4234-A4AE-25C6ABD45A52}"/>
    <cellStyle name="Comma 6 3 2 5 2 2 3" xfId="12892" xr:uid="{ACC9CA04-0E13-4986-9D22-86C0B66E1C9C}"/>
    <cellStyle name="Comma 6 3 2 5 2 2 3 2" xfId="23404" xr:uid="{279E2686-06E0-40BA-B09D-026409CCEFB0}"/>
    <cellStyle name="Comma 6 3 2 5 2 3" xfId="3255" xr:uid="{00000000-0005-0000-0000-000012030000}"/>
    <cellStyle name="Comma 6 3 2 5 2 3 2" xfId="6760" xr:uid="{4FB0EE50-8399-45E1-BD6B-C531DFF8AA04}"/>
    <cellStyle name="Comma 6 3 2 5 2 3 2 2" xfId="10264" xr:uid="{DFD87F47-B97B-4AEB-BDB3-47D816AC464E}"/>
    <cellStyle name="Comma 6 3 2 5 2 3 2 2 2" xfId="20776" xr:uid="{E4703AC2-5845-4F51-BC20-BC79512711B4}"/>
    <cellStyle name="Comma 6 3 2 5 2 3 2 2 2 2" xfId="31288" xr:uid="{B052A6F1-3ED8-4A33-9560-93D24783C396}"/>
    <cellStyle name="Comma 6 3 2 5 2 3 2 3" xfId="17272" xr:uid="{5B6A823B-8700-49C4-967B-87CA8633AFAB}"/>
    <cellStyle name="Comma 6 3 2 5 2 3 2 3 2" xfId="27784" xr:uid="{2EC744CC-B050-494E-B294-2FA67F373177}"/>
    <cellStyle name="Comma 6 3 2 5 2 3 3" xfId="13768" xr:uid="{12F1536F-CC86-467B-B434-32AE075598E7}"/>
    <cellStyle name="Comma 6 3 2 5 2 3 3 2" xfId="24280" xr:uid="{CB5E153C-1530-4D75-8921-7DEFF8D61C9A}"/>
    <cellStyle name="Comma 6 3 2 5 2 4" xfId="4570" xr:uid="{79EEE713-2C59-4300-8DA0-068700FF15DD}"/>
    <cellStyle name="Comma 6 3 2 5 2 4 2" xfId="8074" xr:uid="{D40EE398-2F95-44DD-9D37-4E52A8F90963}"/>
    <cellStyle name="Comma 6 3 2 5 2 4 2 2" xfId="18586" xr:uid="{9232909D-1EA5-42D6-87EB-A8792A689F9D}"/>
    <cellStyle name="Comma 6 3 2 5 2 4 2 2 2" xfId="29098" xr:uid="{053B3B87-8CAC-4325-9CDF-DD2C33FDC2D1}"/>
    <cellStyle name="Comma 6 3 2 5 2 4 3" xfId="15082" xr:uid="{7D06F492-CA2F-43A9-B9D0-8A4105572D1E}"/>
    <cellStyle name="Comma 6 3 2 5 2 4 3 2" xfId="25594" xr:uid="{78DC2F72-2E94-4097-A61A-23472476365A}"/>
    <cellStyle name="Comma 6 3 2 5 2 5" xfId="11578" xr:uid="{FB3C4460-C0FA-48ED-B3EC-A4B06C8BAA68}"/>
    <cellStyle name="Comma 6 3 2 5 2 5 2" xfId="22090" xr:uid="{96CD83AA-20DC-4282-BD68-A424B275B51B}"/>
    <cellStyle name="Comma 6 3 2 5 3" xfId="1941" xr:uid="{00000000-0005-0000-0000-00001D060000}"/>
    <cellStyle name="Comma 6 3 2 5 3 2" xfId="5446" xr:uid="{40B92791-F54D-4560-8044-F6046A009F98}"/>
    <cellStyle name="Comma 6 3 2 5 3 2 2" xfId="8950" xr:uid="{5E2B3407-5143-4A3F-AF34-82F2DBDDE26F}"/>
    <cellStyle name="Comma 6 3 2 5 3 2 2 2" xfId="19462" xr:uid="{19781489-93C0-48B3-B250-4399597B045F}"/>
    <cellStyle name="Comma 6 3 2 5 3 2 2 2 2" xfId="29974" xr:uid="{FA746CA1-CB68-4C0E-A714-1D9369E19CA3}"/>
    <cellStyle name="Comma 6 3 2 5 3 2 3" xfId="15958" xr:uid="{63C1DFB4-66CB-4C14-A6AC-E146253B09A6}"/>
    <cellStyle name="Comma 6 3 2 5 3 2 3 2" xfId="26470" xr:uid="{6D8F3212-A91D-4BC3-8557-D54670707032}"/>
    <cellStyle name="Comma 6 3 2 5 3 3" xfId="12454" xr:uid="{0796F441-A8D8-446C-8CC3-FD9E85D1508C}"/>
    <cellStyle name="Comma 6 3 2 5 3 3 2" xfId="22966" xr:uid="{CBF0BE5F-CE55-4743-810A-C47D28652BC7}"/>
    <cellStyle name="Comma 6 3 2 5 4" xfId="2817" xr:uid="{00000000-0005-0000-0000-000011030000}"/>
    <cellStyle name="Comma 6 3 2 5 4 2" xfId="6322" xr:uid="{B6582531-036A-4402-A7FB-71866D5F0BD5}"/>
    <cellStyle name="Comma 6 3 2 5 4 2 2" xfId="9826" xr:uid="{8C3B1F8B-5D29-42F8-88E3-90DBDE4F261E}"/>
    <cellStyle name="Comma 6 3 2 5 4 2 2 2" xfId="20338" xr:uid="{C92F0DF6-6406-49F8-BC22-26A220E6620B}"/>
    <cellStyle name="Comma 6 3 2 5 4 2 2 2 2" xfId="30850" xr:uid="{148FDEA8-4904-4F9D-AFD4-4AC21C9FE732}"/>
    <cellStyle name="Comma 6 3 2 5 4 2 3" xfId="16834" xr:uid="{8A118676-5467-4FF7-8B8D-907F7C70456E}"/>
    <cellStyle name="Comma 6 3 2 5 4 2 3 2" xfId="27346" xr:uid="{64EFAADC-A5F8-41A6-8D23-0B4C18FF793F}"/>
    <cellStyle name="Comma 6 3 2 5 4 3" xfId="13330" xr:uid="{74470F4C-A6A7-4743-9983-1562B413217C}"/>
    <cellStyle name="Comma 6 3 2 5 4 3 2" xfId="23842" xr:uid="{CB45F622-D1CA-4CB1-97CA-639392BBA5C5}"/>
    <cellStyle name="Comma 6 3 2 5 5" xfId="4132" xr:uid="{2C024FF5-98DA-408B-9360-0DFCC86F6D9F}"/>
    <cellStyle name="Comma 6 3 2 5 5 2" xfId="7636" xr:uid="{292E8A1C-D308-4065-97D8-86D2373D8C9D}"/>
    <cellStyle name="Comma 6 3 2 5 5 2 2" xfId="18148" xr:uid="{B4744CD1-8143-4730-9C65-D0C472A5A8D0}"/>
    <cellStyle name="Comma 6 3 2 5 5 2 2 2" xfId="28660" xr:uid="{2A48B8F3-D16A-4389-9223-0B9B50E574E5}"/>
    <cellStyle name="Comma 6 3 2 5 5 3" xfId="14644" xr:uid="{8835078B-A4AF-4768-AB2A-FCDDD6B8A3F0}"/>
    <cellStyle name="Comma 6 3 2 5 5 3 2" xfId="25156" xr:uid="{C48B394B-D4C8-4E0E-B539-2B798BF60B37}"/>
    <cellStyle name="Comma 6 3 2 5 6" xfId="11140" xr:uid="{D7D303C4-88D2-44B3-BE4D-61840EA9F544}"/>
    <cellStyle name="Comma 6 3 2 5 6 2" xfId="21652" xr:uid="{A809676E-FC8A-433D-8C4B-73556F6E2142}"/>
    <cellStyle name="Comma 6 3 2 6" xfId="1503" xr:uid="{00000000-0005-0000-0000-00001E060000}"/>
    <cellStyle name="Comma 6 3 2 6 2" xfId="5008" xr:uid="{9BDEC050-3FB9-4912-8E87-5BB5BEE1E962}"/>
    <cellStyle name="Comma 6 3 2 6 2 2" xfId="8512" xr:uid="{FA232C05-4AFE-4ED3-8B97-326906B446D3}"/>
    <cellStyle name="Comma 6 3 2 6 2 2 2" xfId="19024" xr:uid="{4624088A-D3BF-4386-A0F3-B74E4189E3FD}"/>
    <cellStyle name="Comma 6 3 2 6 2 2 2 2" xfId="29536" xr:uid="{C5D785E5-AE93-4EF4-9847-7B42FCBD3383}"/>
    <cellStyle name="Comma 6 3 2 6 2 3" xfId="15520" xr:uid="{D8A4A760-73F5-444C-8C00-BADD1A8AFE2C}"/>
    <cellStyle name="Comma 6 3 2 6 2 3 2" xfId="26032" xr:uid="{03229E19-28EA-4131-AF02-B548222079F7}"/>
    <cellStyle name="Comma 6 3 2 6 3" xfId="12016" xr:uid="{C7B82523-414B-4037-AC41-DC12E77E23AF}"/>
    <cellStyle name="Comma 6 3 2 6 3 2" xfId="22528" xr:uid="{23D49E02-FB19-4BD1-8AAE-FB94C6226907}"/>
    <cellStyle name="Comma 6 3 2 7" xfId="3694" xr:uid="{161695BC-A2A3-4711-8AB9-E82166172EEC}"/>
    <cellStyle name="Comma 6 3 2 7 2" xfId="7198" xr:uid="{BAAD5760-FA6C-4B98-BFC1-6FE7A0582BB9}"/>
    <cellStyle name="Comma 6 3 2 7 2 2" xfId="17710" xr:uid="{B5A032FD-171F-4C49-A569-FE2C8D043F96}"/>
    <cellStyle name="Comma 6 3 2 7 2 2 2" xfId="28222" xr:uid="{D31C78B7-1C27-46DD-BBBB-5FE120C35CB6}"/>
    <cellStyle name="Comma 6 3 2 7 3" xfId="14206" xr:uid="{6D8D8A66-E764-4213-9DB0-2B69AB87F26D}"/>
    <cellStyle name="Comma 6 3 2 7 3 2" xfId="24718" xr:uid="{A413C91D-424D-4043-A968-13CEE954AA96}"/>
    <cellStyle name="Comma 6 3 2 8" xfId="10702" xr:uid="{E259FE7A-02C2-4E40-A7B2-C2AC8ED4D993}"/>
    <cellStyle name="Comma 6 3 2 8 2" xfId="21214" xr:uid="{599C9A44-930F-4E8F-A98E-3CCAFDDD8022}"/>
    <cellStyle name="Comma 6 3 3" xfId="227" xr:uid="{00000000-0005-0000-0000-00001F060000}"/>
    <cellStyle name="Comma 6 3 3 2" xfId="515" xr:uid="{00000000-0005-0000-0000-000020060000}"/>
    <cellStyle name="Comma 6 3 3 2 2" xfId="954" xr:uid="{00000000-0005-0000-0000-000021060000}"/>
    <cellStyle name="Comma 6 3 3 2 2 2" xfId="1392" xr:uid="{00000000-0005-0000-0000-000022060000}"/>
    <cellStyle name="Comma 6 3 3 2 2 2 2" xfId="2707" xr:uid="{00000000-0005-0000-0000-000023060000}"/>
    <cellStyle name="Comma 6 3 3 2 2 2 2 2" xfId="6212" xr:uid="{AFBB4FC7-1F0A-4AD2-8FD4-880EEFA15590}"/>
    <cellStyle name="Comma 6 3 3 2 2 2 2 2 2" xfId="9716" xr:uid="{E07FD85F-E667-4BF5-9DAA-482D50298278}"/>
    <cellStyle name="Comma 6 3 3 2 2 2 2 2 2 2" xfId="20228" xr:uid="{BEAE9325-0E51-43FB-9BF1-EF861D1B649C}"/>
    <cellStyle name="Comma 6 3 3 2 2 2 2 2 2 2 2" xfId="30740" xr:uid="{7E73EB2E-30F3-4658-9E6D-37AE8883C799}"/>
    <cellStyle name="Comma 6 3 3 2 2 2 2 2 3" xfId="16724" xr:uid="{22066F85-C6BC-4EBB-BE4F-B638428E68BB}"/>
    <cellStyle name="Comma 6 3 3 2 2 2 2 2 3 2" xfId="27236" xr:uid="{4434EC97-855E-4E81-BC35-6FA98B77E601}"/>
    <cellStyle name="Comma 6 3 3 2 2 2 2 3" xfId="13220" xr:uid="{95F824BF-2202-4267-B323-C72B403D1E74}"/>
    <cellStyle name="Comma 6 3 3 2 2 2 2 3 2" xfId="23732" xr:uid="{77276A54-7DFD-405D-B7F7-DBB60E4330E0}"/>
    <cellStyle name="Comma 6 3 3 2 2 2 3" xfId="3583" xr:uid="{00000000-0005-0000-0000-000016030000}"/>
    <cellStyle name="Comma 6 3 3 2 2 2 3 2" xfId="7088" xr:uid="{958505D4-0873-4E32-B4E5-06E02426F105}"/>
    <cellStyle name="Comma 6 3 3 2 2 2 3 2 2" xfId="10592" xr:uid="{8E2984E3-0EB5-434A-9926-0432D9C82713}"/>
    <cellStyle name="Comma 6 3 3 2 2 2 3 2 2 2" xfId="21104" xr:uid="{5115A5FE-F3F6-4893-A876-10AEF4ABD27E}"/>
    <cellStyle name="Comma 6 3 3 2 2 2 3 2 2 2 2" xfId="31616" xr:uid="{40DBDABF-B673-4245-9492-69CBF2EAD742}"/>
    <cellStyle name="Comma 6 3 3 2 2 2 3 2 3" xfId="17600" xr:uid="{112007AB-EE53-4422-A9CB-280250D7DA96}"/>
    <cellStyle name="Comma 6 3 3 2 2 2 3 2 3 2" xfId="28112" xr:uid="{CBD4B852-C76E-4BB0-86B4-67EFC0FA150B}"/>
    <cellStyle name="Comma 6 3 3 2 2 2 3 3" xfId="14096" xr:uid="{B2CB7351-3A00-4130-8CC2-9AAB3FFD36A3}"/>
    <cellStyle name="Comma 6 3 3 2 2 2 3 3 2" xfId="24608" xr:uid="{8274738F-76F9-4B1A-9A63-CF58D2D7F074}"/>
    <cellStyle name="Comma 6 3 3 2 2 2 4" xfId="4898" xr:uid="{1AFFB008-08B8-471D-ADE8-92FF9A0B6FFD}"/>
    <cellStyle name="Comma 6 3 3 2 2 2 4 2" xfId="8402" xr:uid="{21017E75-FB29-4867-9BC1-02B9969818EF}"/>
    <cellStyle name="Comma 6 3 3 2 2 2 4 2 2" xfId="18914" xr:uid="{6DBF288A-D443-4617-AD25-9C6F649E7B33}"/>
    <cellStyle name="Comma 6 3 3 2 2 2 4 2 2 2" xfId="29426" xr:uid="{5BED5FC7-C6C1-448A-9430-A631D9FD6592}"/>
    <cellStyle name="Comma 6 3 3 2 2 2 4 3" xfId="15410" xr:uid="{40BC6245-148C-4DE6-A64F-E7256B3D68B4}"/>
    <cellStyle name="Comma 6 3 3 2 2 2 4 3 2" xfId="25922" xr:uid="{27B0AEF2-CD88-45D3-9346-5397E0A6FFCD}"/>
    <cellStyle name="Comma 6 3 3 2 2 2 5" xfId="11906" xr:uid="{BB3EE114-4585-4B86-ABD5-2FE2D4FB0CF1}"/>
    <cellStyle name="Comma 6 3 3 2 2 2 5 2" xfId="22418" xr:uid="{1578E94C-8454-42D9-9C78-526C2F32AD57}"/>
    <cellStyle name="Comma 6 3 3 2 2 3" xfId="2269" xr:uid="{00000000-0005-0000-0000-000024060000}"/>
    <cellStyle name="Comma 6 3 3 2 2 3 2" xfId="5774" xr:uid="{EDFB7738-0620-409D-9CE2-04BFF851F497}"/>
    <cellStyle name="Comma 6 3 3 2 2 3 2 2" xfId="9278" xr:uid="{65FA1BF6-1E67-407F-B344-DFC018A48DCD}"/>
    <cellStyle name="Comma 6 3 3 2 2 3 2 2 2" xfId="19790" xr:uid="{EF622DBF-C2E4-4B6A-9460-D7C10EAAAB52}"/>
    <cellStyle name="Comma 6 3 3 2 2 3 2 2 2 2" xfId="30302" xr:uid="{01D494D7-B2A7-4CA7-B326-35347CB336E6}"/>
    <cellStyle name="Comma 6 3 3 2 2 3 2 3" xfId="16286" xr:uid="{8614A5EC-1DEE-4F28-AB7D-5C9DD5C67700}"/>
    <cellStyle name="Comma 6 3 3 2 2 3 2 3 2" xfId="26798" xr:uid="{1C85D1C7-9538-4CF9-AD8C-1C61E7F42CE2}"/>
    <cellStyle name="Comma 6 3 3 2 2 3 3" xfId="12782" xr:uid="{5853300B-0D9E-4951-AC53-DA5CC0BCB959}"/>
    <cellStyle name="Comma 6 3 3 2 2 3 3 2" xfId="23294" xr:uid="{B374800B-61C3-4DBD-A260-A856EF8791FA}"/>
    <cellStyle name="Comma 6 3 3 2 2 4" xfId="3145" xr:uid="{00000000-0005-0000-0000-000015030000}"/>
    <cellStyle name="Comma 6 3 3 2 2 4 2" xfId="6650" xr:uid="{89C841A1-D171-4A81-B941-42C2610F94CB}"/>
    <cellStyle name="Comma 6 3 3 2 2 4 2 2" xfId="10154" xr:uid="{471EF961-5A49-4667-82A1-4D2CC7B096ED}"/>
    <cellStyle name="Comma 6 3 3 2 2 4 2 2 2" xfId="20666" xr:uid="{AD1F5EA3-551F-418F-AFBD-35E79F94F005}"/>
    <cellStyle name="Comma 6 3 3 2 2 4 2 2 2 2" xfId="31178" xr:uid="{FFE5093D-B79F-49FD-9519-72158791FD87}"/>
    <cellStyle name="Comma 6 3 3 2 2 4 2 3" xfId="17162" xr:uid="{43B8F1A1-44C2-4924-8354-F57C069BAFD1}"/>
    <cellStyle name="Comma 6 3 3 2 2 4 2 3 2" xfId="27674" xr:uid="{5F5FE626-931D-4AC9-9068-AC6813ADA437}"/>
    <cellStyle name="Comma 6 3 3 2 2 4 3" xfId="13658" xr:uid="{4628C7F8-92AC-495C-9AAE-05E45027F831}"/>
    <cellStyle name="Comma 6 3 3 2 2 4 3 2" xfId="24170" xr:uid="{5CEC393C-D027-4E50-A395-1F4F56491CF2}"/>
    <cellStyle name="Comma 6 3 3 2 2 5" xfId="4460" xr:uid="{74219E5F-6304-4BA4-AD11-A4444F8488BF}"/>
    <cellStyle name="Comma 6 3 3 2 2 5 2" xfId="7964" xr:uid="{84010FA9-F9B3-4D66-BBA4-2D126A1623C6}"/>
    <cellStyle name="Comma 6 3 3 2 2 5 2 2" xfId="18476" xr:uid="{3171092E-2BDB-4800-9112-8355A0F38FCE}"/>
    <cellStyle name="Comma 6 3 3 2 2 5 2 2 2" xfId="28988" xr:uid="{BEF99B78-4C2E-4D9B-AB8F-3384169B4B24}"/>
    <cellStyle name="Comma 6 3 3 2 2 5 3" xfId="14972" xr:uid="{707C4637-D3BF-44CC-A9B7-86E912C7CBD3}"/>
    <cellStyle name="Comma 6 3 3 2 2 5 3 2" xfId="25484" xr:uid="{4EF2B9C3-3065-4269-8C9A-1C779D353A08}"/>
    <cellStyle name="Comma 6 3 3 2 2 6" xfId="11468" xr:uid="{2368B407-113A-49F1-A301-0F80FC01055D}"/>
    <cellStyle name="Comma 6 3 3 2 2 6 2" xfId="21980" xr:uid="{3D6BE6C1-A9EE-44A1-88C3-E10A62D01BEE}"/>
    <cellStyle name="Comma 6 3 3 2 3" xfId="1831" xr:uid="{00000000-0005-0000-0000-000025060000}"/>
    <cellStyle name="Comma 6 3 3 2 3 2" xfId="5336" xr:uid="{5A8DC49B-C9FA-438D-A171-F998AE68766D}"/>
    <cellStyle name="Comma 6 3 3 2 3 2 2" xfId="8840" xr:uid="{D6D6D721-9059-417D-AF35-1D56F72E2326}"/>
    <cellStyle name="Comma 6 3 3 2 3 2 2 2" xfId="19352" xr:uid="{2B01702B-10A2-4F93-BC93-D20DDA152EE4}"/>
    <cellStyle name="Comma 6 3 3 2 3 2 2 2 2" xfId="29864" xr:uid="{CADA4B90-3845-4267-AC50-59EF59661395}"/>
    <cellStyle name="Comma 6 3 3 2 3 2 3" xfId="15848" xr:uid="{628DE8CF-4A72-4928-A7D7-FBAEF20835DB}"/>
    <cellStyle name="Comma 6 3 3 2 3 2 3 2" xfId="26360" xr:uid="{6C4CCE10-6201-488C-804C-ADFC4D9A328A}"/>
    <cellStyle name="Comma 6 3 3 2 3 3" xfId="12344" xr:uid="{BDAD31C2-2850-4815-A73C-7647958CE0B4}"/>
    <cellStyle name="Comma 6 3 3 2 3 3 2" xfId="22856" xr:uid="{54AB29B7-3406-4AB7-831F-99890D414368}"/>
    <cellStyle name="Comma 6 3 3 2 4" xfId="4022" xr:uid="{D8E47375-BB80-4407-80EF-BF316D3586FB}"/>
    <cellStyle name="Comma 6 3 3 2 4 2" xfId="7526" xr:uid="{2823E099-B842-411B-9B6C-FC188755C2A2}"/>
    <cellStyle name="Comma 6 3 3 2 4 2 2" xfId="18038" xr:uid="{ECB87F2A-8FB2-4246-B82A-D5006432564D}"/>
    <cellStyle name="Comma 6 3 3 2 4 2 2 2" xfId="28550" xr:uid="{BC320FE8-AB22-4812-BD5B-F07A704B0438}"/>
    <cellStyle name="Comma 6 3 3 2 4 3" xfId="14534" xr:uid="{A1E15CCB-8083-4817-BFD0-4734FA2BB519}"/>
    <cellStyle name="Comma 6 3 3 2 4 3 2" xfId="25046" xr:uid="{61CF0AE5-D777-4D7A-985A-C0D1CAF608C5}"/>
    <cellStyle name="Comma 6 3 3 2 5" xfId="11030" xr:uid="{A30D1A79-1D22-4C14-9034-0F76F0AC45F8}"/>
    <cellStyle name="Comma 6 3 3 2 5 2" xfId="21542" xr:uid="{598EDCDC-813E-4ACA-81A2-D4CE14B77110}"/>
    <cellStyle name="Comma 6 3 3 3" xfId="371" xr:uid="{00000000-0005-0000-0000-000026060000}"/>
    <cellStyle name="Comma 6 3 3 3 2" xfId="810" xr:uid="{00000000-0005-0000-0000-000027060000}"/>
    <cellStyle name="Comma 6 3 3 3 2 2" xfId="1248" xr:uid="{00000000-0005-0000-0000-000028060000}"/>
    <cellStyle name="Comma 6 3 3 3 2 2 2" xfId="2563" xr:uid="{00000000-0005-0000-0000-000029060000}"/>
    <cellStyle name="Comma 6 3 3 3 2 2 2 2" xfId="6068" xr:uid="{3F664222-E472-419B-AA5B-04C0CEB3C96D}"/>
    <cellStyle name="Comma 6 3 3 3 2 2 2 2 2" xfId="9572" xr:uid="{99F7BE98-8519-425F-A99F-80F70768074B}"/>
    <cellStyle name="Comma 6 3 3 3 2 2 2 2 2 2" xfId="20084" xr:uid="{B48E0C61-BC98-42F1-8AE3-126F19E181FE}"/>
    <cellStyle name="Comma 6 3 3 3 2 2 2 2 2 2 2" xfId="30596" xr:uid="{15E16D22-4538-41BA-AA79-4A0CE8BBE07D}"/>
    <cellStyle name="Comma 6 3 3 3 2 2 2 2 3" xfId="16580" xr:uid="{064D2EB0-C1EC-424A-8149-FE19D72E1E10}"/>
    <cellStyle name="Comma 6 3 3 3 2 2 2 2 3 2" xfId="27092" xr:uid="{EFF4BD95-BDBF-4D57-BAEF-8F199BCB8C8B}"/>
    <cellStyle name="Comma 6 3 3 3 2 2 2 3" xfId="13076" xr:uid="{C205D205-79D9-40C1-8B40-E35D1881A873}"/>
    <cellStyle name="Comma 6 3 3 3 2 2 2 3 2" xfId="23588" xr:uid="{2B86CD9C-D83A-43E1-A63C-F8DBBA21A0D8}"/>
    <cellStyle name="Comma 6 3 3 3 2 2 3" xfId="3439" xr:uid="{00000000-0005-0000-0000-000019030000}"/>
    <cellStyle name="Comma 6 3 3 3 2 2 3 2" xfId="6944" xr:uid="{63AD365E-053B-4620-B9B5-8B7411F689AE}"/>
    <cellStyle name="Comma 6 3 3 3 2 2 3 2 2" xfId="10448" xr:uid="{28D72789-B27E-4107-936B-419608916EF2}"/>
    <cellStyle name="Comma 6 3 3 3 2 2 3 2 2 2" xfId="20960" xr:uid="{4FED6A01-543C-43FB-A986-DFE46734DCCD}"/>
    <cellStyle name="Comma 6 3 3 3 2 2 3 2 2 2 2" xfId="31472" xr:uid="{1009FADD-17D2-4493-9116-50AAEB4E444E}"/>
    <cellStyle name="Comma 6 3 3 3 2 2 3 2 3" xfId="17456" xr:uid="{08C84014-E2E5-4DAE-B907-8E03C8BFAF02}"/>
    <cellStyle name="Comma 6 3 3 3 2 2 3 2 3 2" xfId="27968" xr:uid="{B7D2BA93-B07A-48CD-AB05-197AEDFC199A}"/>
    <cellStyle name="Comma 6 3 3 3 2 2 3 3" xfId="13952" xr:uid="{93B07596-CE8A-43E6-8B7A-DC14EC62499A}"/>
    <cellStyle name="Comma 6 3 3 3 2 2 3 3 2" xfId="24464" xr:uid="{05D7855D-5918-4C5B-83CD-E5F7D9100F99}"/>
    <cellStyle name="Comma 6 3 3 3 2 2 4" xfId="4754" xr:uid="{A6A1FBB4-93E9-4D05-B6C4-B5C6EA2DE136}"/>
    <cellStyle name="Comma 6 3 3 3 2 2 4 2" xfId="8258" xr:uid="{62EEC94D-7623-46CE-A1DE-BE3E7802BEF3}"/>
    <cellStyle name="Comma 6 3 3 3 2 2 4 2 2" xfId="18770" xr:uid="{A7E5ADB5-6316-4A7F-B315-A36D2BFFD73B}"/>
    <cellStyle name="Comma 6 3 3 3 2 2 4 2 2 2" xfId="29282" xr:uid="{0AB5238B-594E-4636-AD2F-16E77876C02B}"/>
    <cellStyle name="Comma 6 3 3 3 2 2 4 3" xfId="15266" xr:uid="{B6FBB9EB-9075-4ED2-B50B-FE118680FFD2}"/>
    <cellStyle name="Comma 6 3 3 3 2 2 4 3 2" xfId="25778" xr:uid="{D9784038-5521-4E44-9FDD-8CF6EA8B917B}"/>
    <cellStyle name="Comma 6 3 3 3 2 2 5" xfId="11762" xr:uid="{E0A7D3E7-F928-417F-9C67-78178F2855C1}"/>
    <cellStyle name="Comma 6 3 3 3 2 2 5 2" xfId="22274" xr:uid="{55DB4E68-DA01-47AD-96C1-8EC9EA6779BF}"/>
    <cellStyle name="Comma 6 3 3 3 2 3" xfId="2125" xr:uid="{00000000-0005-0000-0000-00002A060000}"/>
    <cellStyle name="Comma 6 3 3 3 2 3 2" xfId="5630" xr:uid="{9374D648-9171-456B-9242-B1B531656EC5}"/>
    <cellStyle name="Comma 6 3 3 3 2 3 2 2" xfId="9134" xr:uid="{39193773-FCA6-46A3-9D96-F8BE797D4914}"/>
    <cellStyle name="Comma 6 3 3 3 2 3 2 2 2" xfId="19646" xr:uid="{9B0C2F63-E55E-430E-AAA8-FCFEE0B7D798}"/>
    <cellStyle name="Comma 6 3 3 3 2 3 2 2 2 2" xfId="30158" xr:uid="{6FBD1099-0541-4C53-AA3C-D732D2753C39}"/>
    <cellStyle name="Comma 6 3 3 3 2 3 2 3" xfId="16142" xr:uid="{DD0D68F0-B129-4BDD-8BF6-040E2B9A849C}"/>
    <cellStyle name="Comma 6 3 3 3 2 3 2 3 2" xfId="26654" xr:uid="{491DCFC0-F467-449F-B3F2-F9F02A041958}"/>
    <cellStyle name="Comma 6 3 3 3 2 3 3" xfId="12638" xr:uid="{16E2045C-0AB0-4CBF-A12C-311C016DDCD7}"/>
    <cellStyle name="Comma 6 3 3 3 2 3 3 2" xfId="23150" xr:uid="{82335A56-C063-451F-A1BB-163991FC5F71}"/>
    <cellStyle name="Comma 6 3 3 3 2 4" xfId="3001" xr:uid="{00000000-0005-0000-0000-000018030000}"/>
    <cellStyle name="Comma 6 3 3 3 2 4 2" xfId="6506" xr:uid="{534FB50D-855D-4156-9AEE-2569DFC80B8C}"/>
    <cellStyle name="Comma 6 3 3 3 2 4 2 2" xfId="10010" xr:uid="{F03ED4D9-F8DC-460E-93B4-859FBCDEA9D6}"/>
    <cellStyle name="Comma 6 3 3 3 2 4 2 2 2" xfId="20522" xr:uid="{39FFE4A3-F00B-4138-BA29-C068D7D53253}"/>
    <cellStyle name="Comma 6 3 3 3 2 4 2 2 2 2" xfId="31034" xr:uid="{2C89B240-5A26-4509-ACD8-BE102BDEE26E}"/>
    <cellStyle name="Comma 6 3 3 3 2 4 2 3" xfId="17018" xr:uid="{E7291E44-2169-45D4-95A7-FA8D7B61F7F3}"/>
    <cellStyle name="Comma 6 3 3 3 2 4 2 3 2" xfId="27530" xr:uid="{87140D3E-9EE5-404E-BCEF-165C1AC50A4D}"/>
    <cellStyle name="Comma 6 3 3 3 2 4 3" xfId="13514" xr:uid="{E9AC4EA8-BCB5-4049-A4FE-759037A65D85}"/>
    <cellStyle name="Comma 6 3 3 3 2 4 3 2" xfId="24026" xr:uid="{DF5E17EE-9737-4FC1-B069-DED0605A909C}"/>
    <cellStyle name="Comma 6 3 3 3 2 5" xfId="4316" xr:uid="{9F943C49-C346-43D3-8038-AD0D456DF05E}"/>
    <cellStyle name="Comma 6 3 3 3 2 5 2" xfId="7820" xr:uid="{FDA85A77-CF8F-406C-8FCD-C95FDE58B396}"/>
    <cellStyle name="Comma 6 3 3 3 2 5 2 2" xfId="18332" xr:uid="{6CE7A01E-79BC-43FA-85E3-EB693075866A}"/>
    <cellStyle name="Comma 6 3 3 3 2 5 2 2 2" xfId="28844" xr:uid="{8986E433-B9BD-4D1A-AB4A-29B979CF6DCD}"/>
    <cellStyle name="Comma 6 3 3 3 2 5 3" xfId="14828" xr:uid="{F6433A21-6E1C-4A67-8085-5ADF9D029084}"/>
    <cellStyle name="Comma 6 3 3 3 2 5 3 2" xfId="25340" xr:uid="{85EA9CD7-C2AF-4A12-872E-EA6847CFBDBA}"/>
    <cellStyle name="Comma 6 3 3 3 2 6" xfId="11324" xr:uid="{B55909C4-6387-4419-AE97-D70D0F450A1C}"/>
    <cellStyle name="Comma 6 3 3 3 2 6 2" xfId="21836" xr:uid="{DC1E15F0-2C14-4E69-9D01-7558346F93B7}"/>
    <cellStyle name="Comma 6 3 3 3 3" xfId="1687" xr:uid="{00000000-0005-0000-0000-00002B060000}"/>
    <cellStyle name="Comma 6 3 3 3 3 2" xfId="5192" xr:uid="{DB702AF2-A4BB-4493-9676-9B24CEECD311}"/>
    <cellStyle name="Comma 6 3 3 3 3 2 2" xfId="8696" xr:uid="{D9FFF7F0-D7AE-4A22-A3F0-87E3E77D3F07}"/>
    <cellStyle name="Comma 6 3 3 3 3 2 2 2" xfId="19208" xr:uid="{DE42FB16-3D39-480A-B1EB-14BB1CA0D48A}"/>
    <cellStyle name="Comma 6 3 3 3 3 2 2 2 2" xfId="29720" xr:uid="{9C4BE47E-C550-4B2D-ACA6-221E062B0C15}"/>
    <cellStyle name="Comma 6 3 3 3 3 2 3" xfId="15704" xr:uid="{0E3F803F-082C-4E7B-89E2-213DEA319631}"/>
    <cellStyle name="Comma 6 3 3 3 3 2 3 2" xfId="26216" xr:uid="{DAE17AE3-BE55-4447-A356-F855B6FB8135}"/>
    <cellStyle name="Comma 6 3 3 3 3 3" xfId="12200" xr:uid="{AB1BD6C8-71C6-48BD-98B1-452854ACAA70}"/>
    <cellStyle name="Comma 6 3 3 3 3 3 2" xfId="22712" xr:uid="{9191314B-27BA-49ED-9245-15EB6B06C440}"/>
    <cellStyle name="Comma 6 3 3 3 4" xfId="3878" xr:uid="{D1FA96E8-1FCC-4D11-B626-B6598C1221BF}"/>
    <cellStyle name="Comma 6 3 3 3 4 2" xfId="7382" xr:uid="{CC986C18-474D-4E5E-8674-895764943C3A}"/>
    <cellStyle name="Comma 6 3 3 3 4 2 2" xfId="17894" xr:uid="{9A7CE419-E6E5-4C88-9E02-E239AA971026}"/>
    <cellStyle name="Comma 6 3 3 3 4 2 2 2" xfId="28406" xr:uid="{6A939E40-F6A0-473F-BBCE-23D289A39D96}"/>
    <cellStyle name="Comma 6 3 3 3 4 3" xfId="14390" xr:uid="{27666423-6798-455C-922E-C25BB995C775}"/>
    <cellStyle name="Comma 6 3 3 3 4 3 2" xfId="24902" xr:uid="{32B5F504-204E-48B5-81CB-B828B71A443A}"/>
    <cellStyle name="Comma 6 3 3 3 5" xfId="10886" xr:uid="{4100C571-36F1-4C97-BA7F-6FFF00795607}"/>
    <cellStyle name="Comma 6 3 3 3 5 2" xfId="21398" xr:uid="{5B5F9EAA-278E-4ABF-90A9-805CC113784D}"/>
    <cellStyle name="Comma 6 3 3 4" xfId="666" xr:uid="{00000000-0005-0000-0000-00002C060000}"/>
    <cellStyle name="Comma 6 3 3 4 2" xfId="1104" xr:uid="{00000000-0005-0000-0000-00002D060000}"/>
    <cellStyle name="Comma 6 3 3 4 2 2" xfId="2419" xr:uid="{00000000-0005-0000-0000-00002E060000}"/>
    <cellStyle name="Comma 6 3 3 4 2 2 2" xfId="5924" xr:uid="{8FABD1A4-587B-4B4E-A079-EB97C62FB9BB}"/>
    <cellStyle name="Comma 6 3 3 4 2 2 2 2" xfId="9428" xr:uid="{5A78EDF2-395C-4F7E-BF82-7B772CEA0F24}"/>
    <cellStyle name="Comma 6 3 3 4 2 2 2 2 2" xfId="19940" xr:uid="{512B1861-A08C-41D1-AB3E-DA0E76F4EF07}"/>
    <cellStyle name="Comma 6 3 3 4 2 2 2 2 2 2" xfId="30452" xr:uid="{FF3CBD9C-0A0D-4A0A-B84C-FB8A1C15973F}"/>
    <cellStyle name="Comma 6 3 3 4 2 2 2 3" xfId="16436" xr:uid="{7C5DDC5D-B525-4CBE-9FA2-8F43E2991AE7}"/>
    <cellStyle name="Comma 6 3 3 4 2 2 2 3 2" xfId="26948" xr:uid="{7E3E0D0E-0423-4B75-9FC2-F637FA7C0E02}"/>
    <cellStyle name="Comma 6 3 3 4 2 2 3" xfId="12932" xr:uid="{C888F4FE-E842-4EF7-861A-5AB0D550A544}"/>
    <cellStyle name="Comma 6 3 3 4 2 2 3 2" xfId="23444" xr:uid="{7D533698-C176-4722-8996-871595719948}"/>
    <cellStyle name="Comma 6 3 3 4 2 3" xfId="3295" xr:uid="{00000000-0005-0000-0000-00001B030000}"/>
    <cellStyle name="Comma 6 3 3 4 2 3 2" xfId="6800" xr:uid="{E8C97262-0990-4DDE-B212-23B73B5BFDFB}"/>
    <cellStyle name="Comma 6 3 3 4 2 3 2 2" xfId="10304" xr:uid="{211783E0-E280-41D8-9904-61E74A2F58BE}"/>
    <cellStyle name="Comma 6 3 3 4 2 3 2 2 2" xfId="20816" xr:uid="{3425BD5B-37CC-47A2-8ECC-BA25D373A3A7}"/>
    <cellStyle name="Comma 6 3 3 4 2 3 2 2 2 2" xfId="31328" xr:uid="{D5082EEF-59D1-4696-8D18-6BC1F19216D3}"/>
    <cellStyle name="Comma 6 3 3 4 2 3 2 3" xfId="17312" xr:uid="{B80806AC-54E1-47B9-BDDD-0E41DE71312B}"/>
    <cellStyle name="Comma 6 3 3 4 2 3 2 3 2" xfId="27824" xr:uid="{F3E37799-7A91-41A3-B4CB-754E40A52369}"/>
    <cellStyle name="Comma 6 3 3 4 2 3 3" xfId="13808" xr:uid="{40C54E5E-59D2-49E2-BB61-C52A026487B0}"/>
    <cellStyle name="Comma 6 3 3 4 2 3 3 2" xfId="24320" xr:uid="{1069641A-7398-4B97-88C6-4BD8889B5C2C}"/>
    <cellStyle name="Comma 6 3 3 4 2 4" xfId="4610" xr:uid="{0E5019E0-D93D-4CB6-B145-6F1B53B045B0}"/>
    <cellStyle name="Comma 6 3 3 4 2 4 2" xfId="8114" xr:uid="{9031F416-E00F-4071-8A8F-BBC0EB5D86F4}"/>
    <cellStyle name="Comma 6 3 3 4 2 4 2 2" xfId="18626" xr:uid="{561C308A-CA4E-4948-8C73-87512BCF1AFC}"/>
    <cellStyle name="Comma 6 3 3 4 2 4 2 2 2" xfId="29138" xr:uid="{4CC5B9E7-A192-4C37-889C-92A04492C02A}"/>
    <cellStyle name="Comma 6 3 3 4 2 4 3" xfId="15122" xr:uid="{383186E5-B909-40A2-98A1-7318C01DDE45}"/>
    <cellStyle name="Comma 6 3 3 4 2 4 3 2" xfId="25634" xr:uid="{DD2EC0A5-A638-4D26-AB50-EE7AB14D6D1E}"/>
    <cellStyle name="Comma 6 3 3 4 2 5" xfId="11618" xr:uid="{D60F1810-C06A-447B-A331-B07E051B6CA6}"/>
    <cellStyle name="Comma 6 3 3 4 2 5 2" xfId="22130" xr:uid="{96A33F49-9DDF-4EB9-841C-52A2C56933C5}"/>
    <cellStyle name="Comma 6 3 3 4 3" xfId="1981" xr:uid="{00000000-0005-0000-0000-00002F060000}"/>
    <cellStyle name="Comma 6 3 3 4 3 2" xfId="5486" xr:uid="{8D355EB4-F4E5-4CC1-A406-E48442ABE050}"/>
    <cellStyle name="Comma 6 3 3 4 3 2 2" xfId="8990" xr:uid="{92FFF47E-C669-4C67-8158-61A3E533B232}"/>
    <cellStyle name="Comma 6 3 3 4 3 2 2 2" xfId="19502" xr:uid="{7746C390-9BB2-4C54-AB98-72DFD142167B}"/>
    <cellStyle name="Comma 6 3 3 4 3 2 2 2 2" xfId="30014" xr:uid="{E24DA9A2-B954-432C-84CF-FC36F76E01F9}"/>
    <cellStyle name="Comma 6 3 3 4 3 2 3" xfId="15998" xr:uid="{6945F5DA-E524-48BE-B04E-1995A44389BF}"/>
    <cellStyle name="Comma 6 3 3 4 3 2 3 2" xfId="26510" xr:uid="{DE316925-B0B5-41EE-96AC-3A488DF0C94D}"/>
    <cellStyle name="Comma 6 3 3 4 3 3" xfId="12494" xr:uid="{244424DE-DC4B-45B7-A1CA-97B186007612}"/>
    <cellStyle name="Comma 6 3 3 4 3 3 2" xfId="23006" xr:uid="{576F2D97-05EB-4751-833B-F368E5322B5C}"/>
    <cellStyle name="Comma 6 3 3 4 4" xfId="2857" xr:uid="{00000000-0005-0000-0000-00001A030000}"/>
    <cellStyle name="Comma 6 3 3 4 4 2" xfId="6362" xr:uid="{6E3D9A5C-8A67-46B6-A5BC-CC1380DF5BE7}"/>
    <cellStyle name="Comma 6 3 3 4 4 2 2" xfId="9866" xr:uid="{E11B3088-79E7-4262-A9F9-6E095C42E60C}"/>
    <cellStyle name="Comma 6 3 3 4 4 2 2 2" xfId="20378" xr:uid="{2E897D72-8313-4C18-A078-A51332BBE469}"/>
    <cellStyle name="Comma 6 3 3 4 4 2 2 2 2" xfId="30890" xr:uid="{CCB079E7-6FFF-4776-AC2A-0BF176EBA1CD}"/>
    <cellStyle name="Comma 6 3 3 4 4 2 3" xfId="16874" xr:uid="{44F39CA7-45BA-4411-84EE-6F5952BFD663}"/>
    <cellStyle name="Comma 6 3 3 4 4 2 3 2" xfId="27386" xr:uid="{85BB21D5-E8C0-4DEE-A524-751DAF5E0046}"/>
    <cellStyle name="Comma 6 3 3 4 4 3" xfId="13370" xr:uid="{D48F6430-C5C2-4A5A-95E1-9AA8943B647F}"/>
    <cellStyle name="Comma 6 3 3 4 4 3 2" xfId="23882" xr:uid="{1F906A91-CCD8-4FDA-80CD-3C60C24EFEC8}"/>
    <cellStyle name="Comma 6 3 3 4 5" xfId="4172" xr:uid="{00C42542-CBAB-460E-987C-A8F37BD6B858}"/>
    <cellStyle name="Comma 6 3 3 4 5 2" xfId="7676" xr:uid="{9D8E4B82-D077-44F2-8528-B440B6C46239}"/>
    <cellStyle name="Comma 6 3 3 4 5 2 2" xfId="18188" xr:uid="{900802E3-6D19-4C89-A1DB-96597C9BA979}"/>
    <cellStyle name="Comma 6 3 3 4 5 2 2 2" xfId="28700" xr:uid="{EFFD2C7C-352B-4944-A437-A4D4255F93B8}"/>
    <cellStyle name="Comma 6 3 3 4 5 3" xfId="14684" xr:uid="{7A2C926A-AE0B-46B3-9978-7C004695A4C4}"/>
    <cellStyle name="Comma 6 3 3 4 5 3 2" xfId="25196" xr:uid="{2EBFF885-7BF7-4E0C-BBFF-CE43228AD3EE}"/>
    <cellStyle name="Comma 6 3 3 4 6" xfId="11180" xr:uid="{A02CB066-F59D-4996-8D4B-DE25E22D599A}"/>
    <cellStyle name="Comma 6 3 3 4 6 2" xfId="21692" xr:uid="{E4FCFD6B-1D6D-41B4-999D-7F9F8626C1A1}"/>
    <cellStyle name="Comma 6 3 3 5" xfId="1543" xr:uid="{00000000-0005-0000-0000-000030060000}"/>
    <cellStyle name="Comma 6 3 3 5 2" xfId="5048" xr:uid="{803C6045-724E-4844-A330-4237BD346CF6}"/>
    <cellStyle name="Comma 6 3 3 5 2 2" xfId="8552" xr:uid="{FE6DBA85-092D-4B9A-ABED-49B54869CC5F}"/>
    <cellStyle name="Comma 6 3 3 5 2 2 2" xfId="19064" xr:uid="{81EE1D79-D99F-4DE7-A131-CE329CAAD2AD}"/>
    <cellStyle name="Comma 6 3 3 5 2 2 2 2" xfId="29576" xr:uid="{84165440-BAA2-4021-B760-86605A64C048}"/>
    <cellStyle name="Comma 6 3 3 5 2 3" xfId="15560" xr:uid="{E2D196D1-0D07-4FAC-868B-DA4D4837DB06}"/>
    <cellStyle name="Comma 6 3 3 5 2 3 2" xfId="26072" xr:uid="{14514E70-D49E-4A4C-9096-8CE8FAF490EB}"/>
    <cellStyle name="Comma 6 3 3 5 3" xfId="12056" xr:uid="{5452D9C1-6250-46B8-A3E6-0E290A09F1AA}"/>
    <cellStyle name="Comma 6 3 3 5 3 2" xfId="22568" xr:uid="{28C52439-47D2-44DE-9598-2053EE38BEF9}"/>
    <cellStyle name="Comma 6 3 3 6" xfId="3734" xr:uid="{1422C84F-6368-407B-82A1-4F9511404F24}"/>
    <cellStyle name="Comma 6 3 3 6 2" xfId="7238" xr:uid="{0269B95A-232E-4834-9FF3-5189D5ED3E3F}"/>
    <cellStyle name="Comma 6 3 3 6 2 2" xfId="17750" xr:uid="{1F611798-1A22-4436-9986-634D2A1E4007}"/>
    <cellStyle name="Comma 6 3 3 6 2 2 2" xfId="28262" xr:uid="{2ADC4AC1-1A9B-4085-8DD8-B36353B212EA}"/>
    <cellStyle name="Comma 6 3 3 6 3" xfId="14246" xr:uid="{069067EF-1956-4E1B-959A-8D4194955524}"/>
    <cellStyle name="Comma 6 3 3 6 3 2" xfId="24758" xr:uid="{6EEF9954-22EF-457E-9939-0747110540CC}"/>
    <cellStyle name="Comma 6 3 3 7" xfId="10742" xr:uid="{DB7536A4-561A-482B-95E7-7C0241A4CDA2}"/>
    <cellStyle name="Comma 6 3 3 7 2" xfId="21254" xr:uid="{79BFC17A-8306-45E7-9983-EBCB48FCBC2E}"/>
    <cellStyle name="Comma 6 3 4" xfId="443" xr:uid="{00000000-0005-0000-0000-000031060000}"/>
    <cellStyle name="Comma 6 3 4 2" xfId="882" xr:uid="{00000000-0005-0000-0000-000032060000}"/>
    <cellStyle name="Comma 6 3 4 2 2" xfId="1320" xr:uid="{00000000-0005-0000-0000-000033060000}"/>
    <cellStyle name="Comma 6 3 4 2 2 2" xfId="2635" xr:uid="{00000000-0005-0000-0000-000034060000}"/>
    <cellStyle name="Comma 6 3 4 2 2 2 2" xfId="6140" xr:uid="{CDB1EE43-2962-46F2-80CA-B542E6BBC73D}"/>
    <cellStyle name="Comma 6 3 4 2 2 2 2 2" xfId="9644" xr:uid="{C70A5CDA-4C86-4680-BCB1-B54B90519472}"/>
    <cellStyle name="Comma 6 3 4 2 2 2 2 2 2" xfId="20156" xr:uid="{89A2A5EA-0EB1-42AB-AF40-09509963D41B}"/>
    <cellStyle name="Comma 6 3 4 2 2 2 2 2 2 2" xfId="30668" xr:uid="{D88CD578-CC69-40E2-8BD9-62731F054227}"/>
    <cellStyle name="Comma 6 3 4 2 2 2 2 3" xfId="16652" xr:uid="{8170ADBC-77B9-4F40-AAF4-D6F1C53BC2D4}"/>
    <cellStyle name="Comma 6 3 4 2 2 2 2 3 2" xfId="27164" xr:uid="{04A57137-D20A-4E63-9D8A-513D30074B28}"/>
    <cellStyle name="Comma 6 3 4 2 2 2 3" xfId="13148" xr:uid="{86994A2C-0F5B-4511-9FBC-504B8A5E0852}"/>
    <cellStyle name="Comma 6 3 4 2 2 2 3 2" xfId="23660" xr:uid="{40CFE000-9DF8-4315-8496-579DB25B4D38}"/>
    <cellStyle name="Comma 6 3 4 2 2 3" xfId="3511" xr:uid="{00000000-0005-0000-0000-00001E030000}"/>
    <cellStyle name="Comma 6 3 4 2 2 3 2" xfId="7016" xr:uid="{5C554950-19AD-4571-9D15-7C9BAF860E17}"/>
    <cellStyle name="Comma 6 3 4 2 2 3 2 2" xfId="10520" xr:uid="{5F90E727-FCC5-4F24-8002-71B036F18405}"/>
    <cellStyle name="Comma 6 3 4 2 2 3 2 2 2" xfId="21032" xr:uid="{59BFA7D6-124E-4977-84AF-B4B4FBB70BD3}"/>
    <cellStyle name="Comma 6 3 4 2 2 3 2 2 2 2" xfId="31544" xr:uid="{3DADD30E-CDDF-4A8D-9F5C-C19C1A8201F2}"/>
    <cellStyle name="Comma 6 3 4 2 2 3 2 3" xfId="17528" xr:uid="{B5E3E556-9D5E-4016-8C3B-355C4F67A624}"/>
    <cellStyle name="Comma 6 3 4 2 2 3 2 3 2" xfId="28040" xr:uid="{1AE7DC67-CCC7-4676-916F-8D73817C9A36}"/>
    <cellStyle name="Comma 6 3 4 2 2 3 3" xfId="14024" xr:uid="{34C4ECCC-DBAC-4C3F-9C2C-F9A182EB7F64}"/>
    <cellStyle name="Comma 6 3 4 2 2 3 3 2" xfId="24536" xr:uid="{9DA50B96-1976-4833-9D31-EA160702A5FB}"/>
    <cellStyle name="Comma 6 3 4 2 2 4" xfId="4826" xr:uid="{008B86EB-3670-4C66-97C7-FDF24ABB0FB6}"/>
    <cellStyle name="Comma 6 3 4 2 2 4 2" xfId="8330" xr:uid="{51739430-3E03-4DA2-9791-A19C520FF959}"/>
    <cellStyle name="Comma 6 3 4 2 2 4 2 2" xfId="18842" xr:uid="{496C0437-F97C-4C8B-A8D5-9A11E14D01EA}"/>
    <cellStyle name="Comma 6 3 4 2 2 4 2 2 2" xfId="29354" xr:uid="{FF4B628A-13B6-4D8D-82EB-5BE680B7DB7D}"/>
    <cellStyle name="Comma 6 3 4 2 2 4 3" xfId="15338" xr:uid="{6FF523F2-B8C9-4A81-B95C-844BD8C5FD0C}"/>
    <cellStyle name="Comma 6 3 4 2 2 4 3 2" xfId="25850" xr:uid="{E5A3FF99-FF94-4235-A88D-4F6EB810204C}"/>
    <cellStyle name="Comma 6 3 4 2 2 5" xfId="11834" xr:uid="{BF03F85F-0452-4A4D-B45E-36D6EB60A70A}"/>
    <cellStyle name="Comma 6 3 4 2 2 5 2" xfId="22346" xr:uid="{675A8847-DA9D-463B-9C6D-AB9D88C51536}"/>
    <cellStyle name="Comma 6 3 4 2 3" xfId="2197" xr:uid="{00000000-0005-0000-0000-000035060000}"/>
    <cellStyle name="Comma 6 3 4 2 3 2" xfId="5702" xr:uid="{34EB19C7-5F41-40AF-9679-1330680A1D25}"/>
    <cellStyle name="Comma 6 3 4 2 3 2 2" xfId="9206" xr:uid="{ACC321FA-3C30-454C-A679-C668170E43EE}"/>
    <cellStyle name="Comma 6 3 4 2 3 2 2 2" xfId="19718" xr:uid="{4374F3E2-C596-447C-B247-9D0A929C41EF}"/>
    <cellStyle name="Comma 6 3 4 2 3 2 2 2 2" xfId="30230" xr:uid="{34B98860-F5B0-4569-BBBB-6D60B6DC8A74}"/>
    <cellStyle name="Comma 6 3 4 2 3 2 3" xfId="16214" xr:uid="{F2A68221-3090-4D5C-8C64-B13D5C8F855F}"/>
    <cellStyle name="Comma 6 3 4 2 3 2 3 2" xfId="26726" xr:uid="{0EBD0B5C-76F4-4E65-BF3E-A38ED90A7384}"/>
    <cellStyle name="Comma 6 3 4 2 3 3" xfId="12710" xr:uid="{EC4041C7-1724-4421-985A-1FC43112BEE0}"/>
    <cellStyle name="Comma 6 3 4 2 3 3 2" xfId="23222" xr:uid="{5A2F72F4-047F-4E7D-A0CC-165BA70CAD15}"/>
    <cellStyle name="Comma 6 3 4 2 4" xfId="3073" xr:uid="{00000000-0005-0000-0000-00001D030000}"/>
    <cellStyle name="Comma 6 3 4 2 4 2" xfId="6578" xr:uid="{72D2369F-C7A9-40B6-B897-858AC5B62F96}"/>
    <cellStyle name="Comma 6 3 4 2 4 2 2" xfId="10082" xr:uid="{355AFC5A-AC4A-4927-ADB8-4B04AF2A0D65}"/>
    <cellStyle name="Comma 6 3 4 2 4 2 2 2" xfId="20594" xr:uid="{1E77CF1F-2A60-4D7F-AB66-CE86F87E88F9}"/>
    <cellStyle name="Comma 6 3 4 2 4 2 2 2 2" xfId="31106" xr:uid="{F345B8C2-3B1F-4728-BCA8-6E0F7FCB366F}"/>
    <cellStyle name="Comma 6 3 4 2 4 2 3" xfId="17090" xr:uid="{5A6E93A1-6963-4C2A-B988-5AE4E6667833}"/>
    <cellStyle name="Comma 6 3 4 2 4 2 3 2" xfId="27602" xr:uid="{23856B0D-CAD0-4370-B1FC-19CB171CAFAB}"/>
    <cellStyle name="Comma 6 3 4 2 4 3" xfId="13586" xr:uid="{37DC9366-5FCC-4852-8D82-72CCAEC01C59}"/>
    <cellStyle name="Comma 6 3 4 2 4 3 2" xfId="24098" xr:uid="{C8251980-8406-453B-90C2-D5282F275141}"/>
    <cellStyle name="Comma 6 3 4 2 5" xfId="4388" xr:uid="{E04D00F3-50AF-45E3-9212-01F6A07F5791}"/>
    <cellStyle name="Comma 6 3 4 2 5 2" xfId="7892" xr:uid="{9413349F-D9FD-4A0D-A7D5-59062BE567AD}"/>
    <cellStyle name="Comma 6 3 4 2 5 2 2" xfId="18404" xr:uid="{0688F00C-5B18-4657-956D-8B7BB9F762A8}"/>
    <cellStyle name="Comma 6 3 4 2 5 2 2 2" xfId="28916" xr:uid="{632B8A1D-18D9-470A-8540-13FA2AD72D78}"/>
    <cellStyle name="Comma 6 3 4 2 5 3" xfId="14900" xr:uid="{6DD25E0A-6FCD-4EF0-BA8E-DF90D688F489}"/>
    <cellStyle name="Comma 6 3 4 2 5 3 2" xfId="25412" xr:uid="{7D1B2F91-6D54-4749-B99F-FC2D01325918}"/>
    <cellStyle name="Comma 6 3 4 2 6" xfId="11396" xr:uid="{F1B15C6E-9A1A-47FA-A13A-AC596279C233}"/>
    <cellStyle name="Comma 6 3 4 2 6 2" xfId="21908" xr:uid="{00835BA0-0C66-4A4E-BF43-8658BD90C7E2}"/>
    <cellStyle name="Comma 6 3 4 3" xfId="1759" xr:uid="{00000000-0005-0000-0000-000036060000}"/>
    <cellStyle name="Comma 6 3 4 3 2" xfId="5264" xr:uid="{3A0AD5E6-DDDC-4CE8-8EA1-22D77C6BA9BC}"/>
    <cellStyle name="Comma 6 3 4 3 2 2" xfId="8768" xr:uid="{EBFC8A09-A9AE-40B4-8BFA-0BF0CD5147B8}"/>
    <cellStyle name="Comma 6 3 4 3 2 2 2" xfId="19280" xr:uid="{8E376489-FF9E-4ED9-BC51-103D41EECC35}"/>
    <cellStyle name="Comma 6 3 4 3 2 2 2 2" xfId="29792" xr:uid="{D721D989-3CFF-4CCB-80EF-15317E82036D}"/>
    <cellStyle name="Comma 6 3 4 3 2 3" xfId="15776" xr:uid="{6656E19C-4CC9-4490-8B35-E53CD82E292E}"/>
    <cellStyle name="Comma 6 3 4 3 2 3 2" xfId="26288" xr:uid="{F6442C1D-E60E-4D40-8487-8C89505E2C52}"/>
    <cellStyle name="Comma 6 3 4 3 3" xfId="12272" xr:uid="{6484D532-2BFB-4C9E-BE43-A5E88A8D9FB4}"/>
    <cellStyle name="Comma 6 3 4 3 3 2" xfId="22784" xr:uid="{FBCB81AF-94AC-4EA0-A778-79A570C15E5B}"/>
    <cellStyle name="Comma 6 3 4 4" xfId="3950" xr:uid="{46216F54-E127-493B-9A93-220C6CC4E796}"/>
    <cellStyle name="Comma 6 3 4 4 2" xfId="7454" xr:uid="{CB1D57EF-6BEB-4034-B9FC-4C6EA3019EE5}"/>
    <cellStyle name="Comma 6 3 4 4 2 2" xfId="17966" xr:uid="{6E1BA641-547A-4BC9-9E5C-61CAB205CF26}"/>
    <cellStyle name="Comma 6 3 4 4 2 2 2" xfId="28478" xr:uid="{9296B7D1-083C-4E89-BF80-D691F0384BB8}"/>
    <cellStyle name="Comma 6 3 4 4 3" xfId="14462" xr:uid="{03E8651F-6B0F-434A-BB14-44579791CC8D}"/>
    <cellStyle name="Comma 6 3 4 4 3 2" xfId="24974" xr:uid="{C4C626D9-15AC-4E41-8FF9-50A7FA6F8D8D}"/>
    <cellStyle name="Comma 6 3 4 5" xfId="10958" xr:uid="{C9F12FD9-9D78-4DA5-A2F2-5F6516119DFA}"/>
    <cellStyle name="Comma 6 3 4 5 2" xfId="21470" xr:uid="{77553FC2-D895-44AB-914D-0F09C7767C6E}"/>
    <cellStyle name="Comma 6 3 5" xfId="299" xr:uid="{00000000-0005-0000-0000-000037060000}"/>
    <cellStyle name="Comma 6 3 5 2" xfId="738" xr:uid="{00000000-0005-0000-0000-000038060000}"/>
    <cellStyle name="Comma 6 3 5 2 2" xfId="1176" xr:uid="{00000000-0005-0000-0000-000039060000}"/>
    <cellStyle name="Comma 6 3 5 2 2 2" xfId="2491" xr:uid="{00000000-0005-0000-0000-00003A060000}"/>
    <cellStyle name="Comma 6 3 5 2 2 2 2" xfId="5996" xr:uid="{B4C7DB28-CE14-4895-8C8E-B0BD4B49AB2C}"/>
    <cellStyle name="Comma 6 3 5 2 2 2 2 2" xfId="9500" xr:uid="{FB7F9ED2-29D9-4293-924A-0B5E3705722B}"/>
    <cellStyle name="Comma 6 3 5 2 2 2 2 2 2" xfId="20012" xr:uid="{E55B69FB-4434-4EAE-85B9-2F75F0920601}"/>
    <cellStyle name="Comma 6 3 5 2 2 2 2 2 2 2" xfId="30524" xr:uid="{B8F5B257-F07D-4A54-A1D3-986183DC0896}"/>
    <cellStyle name="Comma 6 3 5 2 2 2 2 3" xfId="16508" xr:uid="{EE54DC26-AD1C-4A8D-81DD-A89FF2ABEAAE}"/>
    <cellStyle name="Comma 6 3 5 2 2 2 2 3 2" xfId="27020" xr:uid="{48FEB527-34CD-4F8F-AF6C-FE59CB7A438E}"/>
    <cellStyle name="Comma 6 3 5 2 2 2 3" xfId="13004" xr:uid="{F4A013C3-AB8C-4FDA-8B1F-B578FE290034}"/>
    <cellStyle name="Comma 6 3 5 2 2 2 3 2" xfId="23516" xr:uid="{0C04054A-AF54-4FE7-8C07-6739FBAAD0CB}"/>
    <cellStyle name="Comma 6 3 5 2 2 3" xfId="3367" xr:uid="{00000000-0005-0000-0000-000021030000}"/>
    <cellStyle name="Comma 6 3 5 2 2 3 2" xfId="6872" xr:uid="{1825432F-716D-49B7-B675-3157B9B144FB}"/>
    <cellStyle name="Comma 6 3 5 2 2 3 2 2" xfId="10376" xr:uid="{0E307341-6461-42AD-B243-D83FC15ECC5C}"/>
    <cellStyle name="Comma 6 3 5 2 2 3 2 2 2" xfId="20888" xr:uid="{2668E086-59D3-403B-8C5C-554219DE3AC9}"/>
    <cellStyle name="Comma 6 3 5 2 2 3 2 2 2 2" xfId="31400" xr:uid="{6D683395-AE39-4939-803F-EC1B98DED15B}"/>
    <cellStyle name="Comma 6 3 5 2 2 3 2 3" xfId="17384" xr:uid="{B1DA0D42-424E-48FD-B856-185454BF523C}"/>
    <cellStyle name="Comma 6 3 5 2 2 3 2 3 2" xfId="27896" xr:uid="{E539C12C-2403-4F64-A665-65EA4646785A}"/>
    <cellStyle name="Comma 6 3 5 2 2 3 3" xfId="13880" xr:uid="{552AE7E7-D8E0-4ABD-9484-37105BFA8651}"/>
    <cellStyle name="Comma 6 3 5 2 2 3 3 2" xfId="24392" xr:uid="{910D215E-1AFC-4DB8-A30D-F65D8EC2912A}"/>
    <cellStyle name="Comma 6 3 5 2 2 4" xfId="4682" xr:uid="{EA67DDDF-75A2-4323-B55E-F4544C95AED2}"/>
    <cellStyle name="Comma 6 3 5 2 2 4 2" xfId="8186" xr:uid="{BA2B4032-91BA-49EC-8234-F7FB71342A5C}"/>
    <cellStyle name="Comma 6 3 5 2 2 4 2 2" xfId="18698" xr:uid="{D3D094BA-7F36-4DDB-8B38-87585EA12114}"/>
    <cellStyle name="Comma 6 3 5 2 2 4 2 2 2" xfId="29210" xr:uid="{83799A9D-1407-439E-9675-C7139BB7B34C}"/>
    <cellStyle name="Comma 6 3 5 2 2 4 3" xfId="15194" xr:uid="{BEB9D56E-EB46-43C6-AEF2-CF241A855708}"/>
    <cellStyle name="Comma 6 3 5 2 2 4 3 2" xfId="25706" xr:uid="{925EC7FE-4A0C-4122-8B85-14F92FDCC0F2}"/>
    <cellStyle name="Comma 6 3 5 2 2 5" xfId="11690" xr:uid="{FD589038-687C-42FD-BBC3-DD11EFADF0A6}"/>
    <cellStyle name="Comma 6 3 5 2 2 5 2" xfId="22202" xr:uid="{7AA657D8-A509-4ACF-A56C-B8BD91754456}"/>
    <cellStyle name="Comma 6 3 5 2 3" xfId="2053" xr:uid="{00000000-0005-0000-0000-00003B060000}"/>
    <cellStyle name="Comma 6 3 5 2 3 2" xfId="5558" xr:uid="{992F1DE2-9067-4ABB-84A2-81C3D6D79351}"/>
    <cellStyle name="Comma 6 3 5 2 3 2 2" xfId="9062" xr:uid="{FE42115C-1CDE-4368-80DC-A595BE46AA0F}"/>
    <cellStyle name="Comma 6 3 5 2 3 2 2 2" xfId="19574" xr:uid="{CE358911-5B14-4FFB-A9A8-733AD590DFFD}"/>
    <cellStyle name="Comma 6 3 5 2 3 2 2 2 2" xfId="30086" xr:uid="{5F1A379A-650D-4DD4-ADF1-A1CC9BB16438}"/>
    <cellStyle name="Comma 6 3 5 2 3 2 3" xfId="16070" xr:uid="{8D75EA21-FB0B-4A7A-AC87-F3FD38773D02}"/>
    <cellStyle name="Comma 6 3 5 2 3 2 3 2" xfId="26582" xr:uid="{96BA6397-3545-4E87-B5C7-664A87C669C0}"/>
    <cellStyle name="Comma 6 3 5 2 3 3" xfId="12566" xr:uid="{E940ED62-7C70-4F27-9FC9-3232CE1A50AE}"/>
    <cellStyle name="Comma 6 3 5 2 3 3 2" xfId="23078" xr:uid="{E4CB8321-D8FB-46CD-B325-8A0B1F5C6FA2}"/>
    <cellStyle name="Comma 6 3 5 2 4" xfId="2929" xr:uid="{00000000-0005-0000-0000-000020030000}"/>
    <cellStyle name="Comma 6 3 5 2 4 2" xfId="6434" xr:uid="{8181ECF5-836D-492E-ACE3-E51D1620E182}"/>
    <cellStyle name="Comma 6 3 5 2 4 2 2" xfId="9938" xr:uid="{937ADF10-8BA4-4845-9BCA-28F38CD6A3EA}"/>
    <cellStyle name="Comma 6 3 5 2 4 2 2 2" xfId="20450" xr:uid="{5835C0C6-0B35-491F-BD71-3DC8AD49E2D2}"/>
    <cellStyle name="Comma 6 3 5 2 4 2 2 2 2" xfId="30962" xr:uid="{6CCC1793-70F5-4BE2-9E2E-B0E3E1723547}"/>
    <cellStyle name="Comma 6 3 5 2 4 2 3" xfId="16946" xr:uid="{F3B809ED-2D74-429A-9566-65C0B2848F97}"/>
    <cellStyle name="Comma 6 3 5 2 4 2 3 2" xfId="27458" xr:uid="{23DC9FA0-B16C-476B-B377-8A6C1D60E49F}"/>
    <cellStyle name="Comma 6 3 5 2 4 3" xfId="13442" xr:uid="{9E17FD36-B403-4FBF-8492-C9C2D803E691}"/>
    <cellStyle name="Comma 6 3 5 2 4 3 2" xfId="23954" xr:uid="{9882E1CC-6931-4189-B785-DBC02A2482DA}"/>
    <cellStyle name="Comma 6 3 5 2 5" xfId="4244" xr:uid="{11DD67D3-140E-41F6-AC33-8A9E8364FCA0}"/>
    <cellStyle name="Comma 6 3 5 2 5 2" xfId="7748" xr:uid="{2E36D1E4-5132-422C-90FF-947D49AC3F97}"/>
    <cellStyle name="Comma 6 3 5 2 5 2 2" xfId="18260" xr:uid="{003D0BEC-83A3-4117-82B9-3DE18FA6BA88}"/>
    <cellStyle name="Comma 6 3 5 2 5 2 2 2" xfId="28772" xr:uid="{EA3E9B3F-EABC-4770-A2B5-17B2337E1317}"/>
    <cellStyle name="Comma 6 3 5 2 5 3" xfId="14756" xr:uid="{BE6E91A2-D4E1-4EC9-84A4-99E4B0C1111A}"/>
    <cellStyle name="Comma 6 3 5 2 5 3 2" xfId="25268" xr:uid="{A0ABB051-6472-4EA5-9068-A260040A4A1B}"/>
    <cellStyle name="Comma 6 3 5 2 6" xfId="11252" xr:uid="{56071398-FC83-4BBE-8BB2-E445CA49FA5D}"/>
    <cellStyle name="Comma 6 3 5 2 6 2" xfId="21764" xr:uid="{C761FE2D-0E75-4D10-BB72-3A11A3CB0F62}"/>
    <cellStyle name="Comma 6 3 5 3" xfId="1615" xr:uid="{00000000-0005-0000-0000-00003C060000}"/>
    <cellStyle name="Comma 6 3 5 3 2" xfId="5120" xr:uid="{ED04A67A-AB7F-42FF-BC4D-2EA8D044C14B}"/>
    <cellStyle name="Comma 6 3 5 3 2 2" xfId="8624" xr:uid="{6B48950A-C5CA-4286-BA9F-69CFC2FAF3D9}"/>
    <cellStyle name="Comma 6 3 5 3 2 2 2" xfId="19136" xr:uid="{DD6CA34B-45C8-4713-9DAA-A4FF359099D8}"/>
    <cellStyle name="Comma 6 3 5 3 2 2 2 2" xfId="29648" xr:uid="{ACFFA75A-7BAD-46F9-8269-8B48AB004FC9}"/>
    <cellStyle name="Comma 6 3 5 3 2 3" xfId="15632" xr:uid="{66B53892-DAFD-472D-972D-DEE063532B05}"/>
    <cellStyle name="Comma 6 3 5 3 2 3 2" xfId="26144" xr:uid="{43FB6899-C03A-437A-A379-746B341F581D}"/>
    <cellStyle name="Comma 6 3 5 3 3" xfId="12128" xr:uid="{3498E8AB-EEFC-40D6-AC04-861209C18E12}"/>
    <cellStyle name="Comma 6 3 5 3 3 2" xfId="22640" xr:uid="{D7A714C2-778E-40FA-90C2-5AA618B3AA86}"/>
    <cellStyle name="Comma 6 3 5 4" xfId="3806" xr:uid="{91F2A9BC-3400-4090-9EB9-2919717402C0}"/>
    <cellStyle name="Comma 6 3 5 4 2" xfId="7310" xr:uid="{255FD299-5D13-4AF8-B2BD-443D73D382AE}"/>
    <cellStyle name="Comma 6 3 5 4 2 2" xfId="17822" xr:uid="{0AC0BD1D-8AF3-4E9D-88D9-851352516403}"/>
    <cellStyle name="Comma 6 3 5 4 2 2 2" xfId="28334" xr:uid="{067932A9-8B09-4167-8999-2B3366C99C4A}"/>
    <cellStyle name="Comma 6 3 5 4 3" xfId="14318" xr:uid="{4080D8B3-4B82-42BF-986A-0F86597618AB}"/>
    <cellStyle name="Comma 6 3 5 4 3 2" xfId="24830" xr:uid="{0FCFAD2B-702F-44E3-9F05-A6DC01326547}"/>
    <cellStyle name="Comma 6 3 5 5" xfId="10814" xr:uid="{67638EC8-D006-47AA-875B-4265FF7E8762}"/>
    <cellStyle name="Comma 6 3 5 5 2" xfId="21326" xr:uid="{55613543-B5C8-4B7E-8DE6-773010607BC8}"/>
    <cellStyle name="Comma 6 3 6" xfId="594" xr:uid="{00000000-0005-0000-0000-00003D060000}"/>
    <cellStyle name="Comma 6 3 6 2" xfId="1032" xr:uid="{00000000-0005-0000-0000-00003E060000}"/>
    <cellStyle name="Comma 6 3 6 2 2" xfId="2347" xr:uid="{00000000-0005-0000-0000-00003F060000}"/>
    <cellStyle name="Comma 6 3 6 2 2 2" xfId="5852" xr:uid="{12919015-966D-456A-BE91-1384396541B3}"/>
    <cellStyle name="Comma 6 3 6 2 2 2 2" xfId="9356" xr:uid="{3EEED34B-9D3A-4C71-9CD0-9002E975B4A0}"/>
    <cellStyle name="Comma 6 3 6 2 2 2 2 2" xfId="19868" xr:uid="{5B77B1B6-5C78-494A-B96F-3714F04DC951}"/>
    <cellStyle name="Comma 6 3 6 2 2 2 2 2 2" xfId="30380" xr:uid="{F307DFD5-5E60-431A-BFBF-5B7B5455EAFD}"/>
    <cellStyle name="Comma 6 3 6 2 2 2 3" xfId="16364" xr:uid="{503FB742-2A05-43C2-8FFF-263F6443FDA3}"/>
    <cellStyle name="Comma 6 3 6 2 2 2 3 2" xfId="26876" xr:uid="{E182DBFF-5770-4D2F-8E5D-046D1006F1EE}"/>
    <cellStyle name="Comma 6 3 6 2 2 3" xfId="12860" xr:uid="{30E000AE-00EB-4059-90F5-2BD941A2DE03}"/>
    <cellStyle name="Comma 6 3 6 2 2 3 2" xfId="23372" xr:uid="{324A8925-B6EB-43BA-BEE2-C31C20511F5A}"/>
    <cellStyle name="Comma 6 3 6 2 3" xfId="3223" xr:uid="{00000000-0005-0000-0000-000023030000}"/>
    <cellStyle name="Comma 6 3 6 2 3 2" xfId="6728" xr:uid="{698AAEA4-4C7B-4AA8-9940-61214D4D01BB}"/>
    <cellStyle name="Comma 6 3 6 2 3 2 2" xfId="10232" xr:uid="{D4A7B371-5AA7-4DA1-B708-CFFE8C1A8FD0}"/>
    <cellStyle name="Comma 6 3 6 2 3 2 2 2" xfId="20744" xr:uid="{8681B772-F99C-4DC7-81AB-4AB23D810AD9}"/>
    <cellStyle name="Comma 6 3 6 2 3 2 2 2 2" xfId="31256" xr:uid="{833BEF78-1B3C-4CA4-B701-0F03EAE521F3}"/>
    <cellStyle name="Comma 6 3 6 2 3 2 3" xfId="17240" xr:uid="{F3D2C581-BC05-497B-BCCA-E317A9AF7C4C}"/>
    <cellStyle name="Comma 6 3 6 2 3 2 3 2" xfId="27752" xr:uid="{BEC6A29C-1C54-4B4C-AEB6-F3626A84264F}"/>
    <cellStyle name="Comma 6 3 6 2 3 3" xfId="13736" xr:uid="{335D9F7D-248A-426B-AEE0-500AA6924A96}"/>
    <cellStyle name="Comma 6 3 6 2 3 3 2" xfId="24248" xr:uid="{695428F6-0C18-4474-BFCD-DB832342A830}"/>
    <cellStyle name="Comma 6 3 6 2 4" xfId="4538" xr:uid="{331C85D3-B598-4661-AF56-14598CF98993}"/>
    <cellStyle name="Comma 6 3 6 2 4 2" xfId="8042" xr:uid="{D205D30D-D850-4E9A-AA55-455F4F21D157}"/>
    <cellStyle name="Comma 6 3 6 2 4 2 2" xfId="18554" xr:uid="{DA91D47C-ACAE-4473-9162-C058B14F9031}"/>
    <cellStyle name="Comma 6 3 6 2 4 2 2 2" xfId="29066" xr:uid="{E1798159-FC86-44D4-B84C-C48FCA068EE9}"/>
    <cellStyle name="Comma 6 3 6 2 4 3" xfId="15050" xr:uid="{213C5B1E-AE7E-4984-B2C2-622FF7AC83FA}"/>
    <cellStyle name="Comma 6 3 6 2 4 3 2" xfId="25562" xr:uid="{C6726484-B682-48FF-B75E-79921102427F}"/>
    <cellStyle name="Comma 6 3 6 2 5" xfId="11546" xr:uid="{8DEC8577-95A6-4666-82B4-6B96D332F644}"/>
    <cellStyle name="Comma 6 3 6 2 5 2" xfId="22058" xr:uid="{5A701353-3E7C-4547-B25C-B113C77EE5CE}"/>
    <cellStyle name="Comma 6 3 6 3" xfId="1909" xr:uid="{00000000-0005-0000-0000-000040060000}"/>
    <cellStyle name="Comma 6 3 6 3 2" xfId="5414" xr:uid="{A47C5A54-0E05-40CC-9EE8-6E3D2A82C018}"/>
    <cellStyle name="Comma 6 3 6 3 2 2" xfId="8918" xr:uid="{56430C83-0F2D-45ED-B0C2-996415B925CD}"/>
    <cellStyle name="Comma 6 3 6 3 2 2 2" xfId="19430" xr:uid="{44E52C1B-C926-4BB8-BB3E-742A4487653F}"/>
    <cellStyle name="Comma 6 3 6 3 2 2 2 2" xfId="29942" xr:uid="{503C11AD-2CB7-4223-9241-8B2D916B9D06}"/>
    <cellStyle name="Comma 6 3 6 3 2 3" xfId="15926" xr:uid="{19FAA17D-CCFA-4644-A864-45B0226AC4BD}"/>
    <cellStyle name="Comma 6 3 6 3 2 3 2" xfId="26438" xr:uid="{93562BA5-8CF7-44B1-852E-A58D9F470408}"/>
    <cellStyle name="Comma 6 3 6 3 3" xfId="12422" xr:uid="{498179AC-8517-4552-B565-BE3A3AD399A6}"/>
    <cellStyle name="Comma 6 3 6 3 3 2" xfId="22934" xr:uid="{3A7469C4-388C-4587-8472-1C9057804140}"/>
    <cellStyle name="Comma 6 3 6 4" xfId="2785" xr:uid="{00000000-0005-0000-0000-000022030000}"/>
    <cellStyle name="Comma 6 3 6 4 2" xfId="6290" xr:uid="{0B0138F1-8180-454B-8C6A-1EBB56E31A97}"/>
    <cellStyle name="Comma 6 3 6 4 2 2" xfId="9794" xr:uid="{E4BA8C10-5E31-42BE-ABD6-CE192F08C507}"/>
    <cellStyle name="Comma 6 3 6 4 2 2 2" xfId="20306" xr:uid="{FCA9DBA8-0FB9-43F0-B5B0-0DF85E90EAFC}"/>
    <cellStyle name="Comma 6 3 6 4 2 2 2 2" xfId="30818" xr:uid="{0462245A-3FE2-423D-8127-4F437665E918}"/>
    <cellStyle name="Comma 6 3 6 4 2 3" xfId="16802" xr:uid="{D8855DF1-368F-4EF7-ACD6-D8AE233B7CFC}"/>
    <cellStyle name="Comma 6 3 6 4 2 3 2" xfId="27314" xr:uid="{00C0F520-EFA5-4EA2-A45B-994881210615}"/>
    <cellStyle name="Comma 6 3 6 4 3" xfId="13298" xr:uid="{76D91BF7-A259-4163-B1C8-F71AB7547FCC}"/>
    <cellStyle name="Comma 6 3 6 4 3 2" xfId="23810" xr:uid="{21C6EAB7-6248-4C2F-A7C8-2ED1030939A6}"/>
    <cellStyle name="Comma 6 3 6 5" xfId="4100" xr:uid="{62F1C111-A022-49F2-AFFD-C87232B1C615}"/>
    <cellStyle name="Comma 6 3 6 5 2" xfId="7604" xr:uid="{EDD43AD8-7775-4C9F-8950-595A5891661A}"/>
    <cellStyle name="Comma 6 3 6 5 2 2" xfId="18116" xr:uid="{E80169D1-5EFE-417F-B8E3-3A84A9AEE97D}"/>
    <cellStyle name="Comma 6 3 6 5 2 2 2" xfId="28628" xr:uid="{5DB22814-7A8C-45B9-8346-CDE0CBB0A883}"/>
    <cellStyle name="Comma 6 3 6 5 3" xfId="14612" xr:uid="{62D98269-5823-483F-B102-4BF6571974EA}"/>
    <cellStyle name="Comma 6 3 6 5 3 2" xfId="25124" xr:uid="{C8B18C7F-9504-45F3-8444-1FC8FDBA47D1}"/>
    <cellStyle name="Comma 6 3 6 6" xfId="11108" xr:uid="{AD02B322-9E90-49D1-965B-73A51E6DD577}"/>
    <cellStyle name="Comma 6 3 6 6 2" xfId="21620" xr:uid="{63640960-B74D-4259-8E7F-BFC958283570}"/>
    <cellStyle name="Comma 6 3 7" xfId="1471" xr:uid="{00000000-0005-0000-0000-000041060000}"/>
    <cellStyle name="Comma 6 3 7 2" xfId="4976" xr:uid="{C9CC9B03-BE9E-4428-8EC8-07A42003B773}"/>
    <cellStyle name="Comma 6 3 7 2 2" xfId="8480" xr:uid="{73C390DE-C272-4507-8AE2-89BB21B433BF}"/>
    <cellStyle name="Comma 6 3 7 2 2 2" xfId="18992" xr:uid="{650E1498-EFC3-45C3-B072-D7B8E3F8C394}"/>
    <cellStyle name="Comma 6 3 7 2 2 2 2" xfId="29504" xr:uid="{C44B2686-C270-4CF8-9566-3D28DBA25CB5}"/>
    <cellStyle name="Comma 6 3 7 2 3" xfId="15488" xr:uid="{C59A0E8D-00FA-4F67-8814-DC021CA9D7E4}"/>
    <cellStyle name="Comma 6 3 7 2 3 2" xfId="26000" xr:uid="{BC95DEF8-4FC4-46F9-A433-544BC2845DCA}"/>
    <cellStyle name="Comma 6 3 7 3" xfId="11984" xr:uid="{332C7A8C-651E-491D-8076-528F609F9022}"/>
    <cellStyle name="Comma 6 3 7 3 2" xfId="22496" xr:uid="{3C7BB3C1-A65A-4944-9521-D8D3D447C165}"/>
    <cellStyle name="Comma 6 3 8" xfId="3662" xr:uid="{1FB7E398-20B7-494F-9FBF-EE3E8834FBA3}"/>
    <cellStyle name="Comma 6 3 8 2" xfId="7166" xr:uid="{D8A2374D-4B88-4821-A64C-369D76612271}"/>
    <cellStyle name="Comma 6 3 8 2 2" xfId="17678" xr:uid="{E3EBB934-2E04-4FC1-BE4C-EF183328B204}"/>
    <cellStyle name="Comma 6 3 8 2 2 2" xfId="28190" xr:uid="{EAB6EFC6-9D35-45B5-A0AC-7940343F96E8}"/>
    <cellStyle name="Comma 6 3 8 3" xfId="14174" xr:uid="{CE0DADEC-41E3-45F4-BECC-F24E8CDAED34}"/>
    <cellStyle name="Comma 6 3 8 3 2" xfId="24686" xr:uid="{469C6738-9C28-4183-A376-E21A10E1344A}"/>
    <cellStyle name="Comma 6 3 9" xfId="10670" xr:uid="{A1FCB64A-311E-4EB9-9FB0-F3E551E42EB5}"/>
    <cellStyle name="Comma 6 3 9 2" xfId="21182" xr:uid="{5D41275C-3D79-493F-BED1-9AB5D6F3F25D}"/>
    <cellStyle name="Comma 6 4" xfId="163" xr:uid="{00000000-0005-0000-0000-000042060000}"/>
    <cellStyle name="Comma 6 4 2" xfId="256" xr:uid="{00000000-0005-0000-0000-000043060000}"/>
    <cellStyle name="Comma 6 4 2 2" xfId="544" xr:uid="{00000000-0005-0000-0000-000044060000}"/>
    <cellStyle name="Comma 6 4 2 2 2" xfId="983" xr:uid="{00000000-0005-0000-0000-000045060000}"/>
    <cellStyle name="Comma 6 4 2 2 2 2" xfId="1421" xr:uid="{00000000-0005-0000-0000-000046060000}"/>
    <cellStyle name="Comma 6 4 2 2 2 2 2" xfId="2736" xr:uid="{00000000-0005-0000-0000-000047060000}"/>
    <cellStyle name="Comma 6 4 2 2 2 2 2 2" xfId="6241" xr:uid="{2C9AF245-02D7-43A9-89EF-CC7E85105930}"/>
    <cellStyle name="Comma 6 4 2 2 2 2 2 2 2" xfId="9745" xr:uid="{7FBA76FD-FC6F-4EAF-A503-4C5AEB14AFDF}"/>
    <cellStyle name="Comma 6 4 2 2 2 2 2 2 2 2" xfId="20257" xr:uid="{12104A53-F150-488E-A84B-A7176162B9A0}"/>
    <cellStyle name="Comma 6 4 2 2 2 2 2 2 2 2 2" xfId="30769" xr:uid="{C1004F26-4545-4DE4-B267-F7CC46B3AA0E}"/>
    <cellStyle name="Comma 6 4 2 2 2 2 2 2 3" xfId="16753" xr:uid="{2712BC17-439D-454D-86F2-51AC7DA83408}"/>
    <cellStyle name="Comma 6 4 2 2 2 2 2 2 3 2" xfId="27265" xr:uid="{90E00475-E682-49BB-8826-982EBB1FF8AB}"/>
    <cellStyle name="Comma 6 4 2 2 2 2 2 3" xfId="13249" xr:uid="{ECFE856D-307C-407D-A516-E92EDEF435CC}"/>
    <cellStyle name="Comma 6 4 2 2 2 2 2 3 2" xfId="23761" xr:uid="{05A7DCB9-616E-47F1-A3A9-8AA765EE60ED}"/>
    <cellStyle name="Comma 6 4 2 2 2 2 3" xfId="3612" xr:uid="{00000000-0005-0000-0000-000028030000}"/>
    <cellStyle name="Comma 6 4 2 2 2 2 3 2" xfId="7117" xr:uid="{029123C5-7311-4F10-B437-FEED2D1BF2B4}"/>
    <cellStyle name="Comma 6 4 2 2 2 2 3 2 2" xfId="10621" xr:uid="{A4188D35-35C6-4044-A21B-D30530178D31}"/>
    <cellStyle name="Comma 6 4 2 2 2 2 3 2 2 2" xfId="21133" xr:uid="{2F5E72EF-D8AF-43DA-A229-E443E334965E}"/>
    <cellStyle name="Comma 6 4 2 2 2 2 3 2 2 2 2" xfId="31645" xr:uid="{C2DE2665-3ED9-4BAE-B816-A7D45030DB73}"/>
    <cellStyle name="Comma 6 4 2 2 2 2 3 2 3" xfId="17629" xr:uid="{7DD14497-B369-4DD6-8C5D-ED265FD7E219}"/>
    <cellStyle name="Comma 6 4 2 2 2 2 3 2 3 2" xfId="28141" xr:uid="{92791BBD-0504-4731-8FD0-43B66E7CAE80}"/>
    <cellStyle name="Comma 6 4 2 2 2 2 3 3" xfId="14125" xr:uid="{6AF3A222-BDC7-4667-93D4-AFDDB83A62C6}"/>
    <cellStyle name="Comma 6 4 2 2 2 2 3 3 2" xfId="24637" xr:uid="{03C84655-B76B-4116-9CDB-9EEFA965A9CD}"/>
    <cellStyle name="Comma 6 4 2 2 2 2 4" xfId="4927" xr:uid="{888EFE55-C19B-4188-8182-A08B2AAD4B55}"/>
    <cellStyle name="Comma 6 4 2 2 2 2 4 2" xfId="8431" xr:uid="{9AEF8B73-B8A0-46C6-B794-BD704670BF7F}"/>
    <cellStyle name="Comma 6 4 2 2 2 2 4 2 2" xfId="18943" xr:uid="{2BA61A40-8418-43E8-81D4-C62C1D6976D0}"/>
    <cellStyle name="Comma 6 4 2 2 2 2 4 2 2 2" xfId="29455" xr:uid="{0DDE82A0-FCBF-4CF7-9F57-88F3DF56B55B}"/>
    <cellStyle name="Comma 6 4 2 2 2 2 4 3" xfId="15439" xr:uid="{13E7526B-9EF8-482F-B1CE-B91652676200}"/>
    <cellStyle name="Comma 6 4 2 2 2 2 4 3 2" xfId="25951" xr:uid="{423E58F3-305F-4029-9969-74738621A020}"/>
    <cellStyle name="Comma 6 4 2 2 2 2 5" xfId="11935" xr:uid="{D1CCE8AE-C94D-4981-A896-3013C22779FB}"/>
    <cellStyle name="Comma 6 4 2 2 2 2 5 2" xfId="22447" xr:uid="{366347C4-CAF5-4F45-A824-4104A54DEBDF}"/>
    <cellStyle name="Comma 6 4 2 2 2 3" xfId="2298" xr:uid="{00000000-0005-0000-0000-000048060000}"/>
    <cellStyle name="Comma 6 4 2 2 2 3 2" xfId="5803" xr:uid="{019CAB8D-BF00-422A-8DD9-20434DC8F03B}"/>
    <cellStyle name="Comma 6 4 2 2 2 3 2 2" xfId="9307" xr:uid="{8C606808-3F47-4FC1-8888-362C3E6DCF23}"/>
    <cellStyle name="Comma 6 4 2 2 2 3 2 2 2" xfId="19819" xr:uid="{FDC34714-363B-4CB0-8211-4C61153DF86F}"/>
    <cellStyle name="Comma 6 4 2 2 2 3 2 2 2 2" xfId="30331" xr:uid="{8136CC7C-97B0-4498-9D41-FF8D225BA374}"/>
    <cellStyle name="Comma 6 4 2 2 2 3 2 3" xfId="16315" xr:uid="{55CC5995-7E96-4318-BA72-4A26A3B72EC8}"/>
    <cellStyle name="Comma 6 4 2 2 2 3 2 3 2" xfId="26827" xr:uid="{2BB53EF4-CAA6-46E8-9E20-C068C19CFC54}"/>
    <cellStyle name="Comma 6 4 2 2 2 3 3" xfId="12811" xr:uid="{FCEFA88F-552E-456C-912D-FB33FBA02D07}"/>
    <cellStyle name="Comma 6 4 2 2 2 3 3 2" xfId="23323" xr:uid="{5369DA24-A70E-488C-BFC1-EB5B1EA57781}"/>
    <cellStyle name="Comma 6 4 2 2 2 4" xfId="3174" xr:uid="{00000000-0005-0000-0000-000027030000}"/>
    <cellStyle name="Comma 6 4 2 2 2 4 2" xfId="6679" xr:uid="{F09FF3EA-E9EC-4759-AFAB-037870B0BB9B}"/>
    <cellStyle name="Comma 6 4 2 2 2 4 2 2" xfId="10183" xr:uid="{F0B25DFC-524C-457E-87AC-FC6BFE233BD6}"/>
    <cellStyle name="Comma 6 4 2 2 2 4 2 2 2" xfId="20695" xr:uid="{E8FBBA9E-AF01-46A3-A552-BD8DA5DFC2C7}"/>
    <cellStyle name="Comma 6 4 2 2 2 4 2 2 2 2" xfId="31207" xr:uid="{46AA6918-BCDE-4DC8-87CC-42E356943485}"/>
    <cellStyle name="Comma 6 4 2 2 2 4 2 3" xfId="17191" xr:uid="{B1A1CFFE-2BB0-4D05-92E7-3E9D8DE07F6F}"/>
    <cellStyle name="Comma 6 4 2 2 2 4 2 3 2" xfId="27703" xr:uid="{E2589386-CE3D-476F-9A66-D254FD56AC05}"/>
    <cellStyle name="Comma 6 4 2 2 2 4 3" xfId="13687" xr:uid="{9FFFADBA-F558-4A6A-87F4-3BE2112B8CA0}"/>
    <cellStyle name="Comma 6 4 2 2 2 4 3 2" xfId="24199" xr:uid="{D01999A1-894B-4C94-B095-D33096418F2E}"/>
    <cellStyle name="Comma 6 4 2 2 2 5" xfId="4489" xr:uid="{625C1FE1-D18F-4A32-91CD-21D877AE737E}"/>
    <cellStyle name="Comma 6 4 2 2 2 5 2" xfId="7993" xr:uid="{618ECD99-079F-48C5-9252-2E544F504EFF}"/>
    <cellStyle name="Comma 6 4 2 2 2 5 2 2" xfId="18505" xr:uid="{BB636051-D1AE-4445-B5CB-01D44C6E7D98}"/>
    <cellStyle name="Comma 6 4 2 2 2 5 2 2 2" xfId="29017" xr:uid="{8E31FC46-486C-413D-A7EA-7B76B6DBF665}"/>
    <cellStyle name="Comma 6 4 2 2 2 5 3" xfId="15001" xr:uid="{86183786-CE80-4862-BA61-7D8CD96DBEDC}"/>
    <cellStyle name="Comma 6 4 2 2 2 5 3 2" xfId="25513" xr:uid="{BECE52A8-BF9B-473B-9EBA-3BB6A3B3143F}"/>
    <cellStyle name="Comma 6 4 2 2 2 6" xfId="11497" xr:uid="{8FF133B2-89DA-4C52-B694-CEE57D1BA602}"/>
    <cellStyle name="Comma 6 4 2 2 2 6 2" xfId="22009" xr:uid="{BF337641-A6BE-4585-9A06-721CCBB27964}"/>
    <cellStyle name="Comma 6 4 2 2 3" xfId="1860" xr:uid="{00000000-0005-0000-0000-000049060000}"/>
    <cellStyle name="Comma 6 4 2 2 3 2" xfId="5365" xr:uid="{37A2DF1A-196F-4F86-AD7C-27D38E513BA0}"/>
    <cellStyle name="Comma 6 4 2 2 3 2 2" xfId="8869" xr:uid="{4B5E126E-E1F9-457C-B39B-59534B3F9E5D}"/>
    <cellStyle name="Comma 6 4 2 2 3 2 2 2" xfId="19381" xr:uid="{5CEEA638-8ACA-4E60-9189-948796E0832F}"/>
    <cellStyle name="Comma 6 4 2 2 3 2 2 2 2" xfId="29893" xr:uid="{81259B30-4D54-4152-BEB9-D915E366E6EC}"/>
    <cellStyle name="Comma 6 4 2 2 3 2 3" xfId="15877" xr:uid="{FD2CFF0B-72CA-4721-A16A-1DAE3BDD5922}"/>
    <cellStyle name="Comma 6 4 2 2 3 2 3 2" xfId="26389" xr:uid="{6B42BBEE-7885-4196-8B7A-AE5D36E8F313}"/>
    <cellStyle name="Comma 6 4 2 2 3 3" xfId="12373" xr:uid="{C6C0E778-9686-4102-82E6-80D66026B14F}"/>
    <cellStyle name="Comma 6 4 2 2 3 3 2" xfId="22885" xr:uid="{E8D1ABE7-CA0C-496D-82A6-DAF0C4FF6704}"/>
    <cellStyle name="Comma 6 4 2 2 4" xfId="4051" xr:uid="{38359544-7637-408E-94E7-E981E1E5916A}"/>
    <cellStyle name="Comma 6 4 2 2 4 2" xfId="7555" xr:uid="{A06B3EA6-5E49-46A2-94AC-F0DD8458DEA2}"/>
    <cellStyle name="Comma 6 4 2 2 4 2 2" xfId="18067" xr:uid="{6FF40BC8-A9D9-4BD8-BC08-263D8AECE586}"/>
    <cellStyle name="Comma 6 4 2 2 4 2 2 2" xfId="28579" xr:uid="{536F20D3-F991-4548-9DD2-3B71AE6D1769}"/>
    <cellStyle name="Comma 6 4 2 2 4 3" xfId="14563" xr:uid="{16546417-E85C-4D3C-901F-E18802E6832B}"/>
    <cellStyle name="Comma 6 4 2 2 4 3 2" xfId="25075" xr:uid="{0C044028-1594-4E34-8E19-89BCDAFFA1A5}"/>
    <cellStyle name="Comma 6 4 2 2 5" xfId="11059" xr:uid="{87496088-9568-49AD-803F-073DD66E92A0}"/>
    <cellStyle name="Comma 6 4 2 2 5 2" xfId="21571" xr:uid="{2B5656CF-5AD7-4298-A8F2-03DFB8A8EE13}"/>
    <cellStyle name="Comma 6 4 2 3" xfId="400" xr:uid="{00000000-0005-0000-0000-00004A060000}"/>
    <cellStyle name="Comma 6 4 2 3 2" xfId="839" xr:uid="{00000000-0005-0000-0000-00004B060000}"/>
    <cellStyle name="Comma 6 4 2 3 2 2" xfId="1277" xr:uid="{00000000-0005-0000-0000-00004C060000}"/>
    <cellStyle name="Comma 6 4 2 3 2 2 2" xfId="2592" xr:uid="{00000000-0005-0000-0000-00004D060000}"/>
    <cellStyle name="Comma 6 4 2 3 2 2 2 2" xfId="6097" xr:uid="{EB748D9B-46B9-424A-A7D8-2869E8FE896D}"/>
    <cellStyle name="Comma 6 4 2 3 2 2 2 2 2" xfId="9601" xr:uid="{3A4CEE9D-EB09-49F5-88E2-81FF7E9D7A0D}"/>
    <cellStyle name="Comma 6 4 2 3 2 2 2 2 2 2" xfId="20113" xr:uid="{99136930-5596-4C38-9C5C-7C52561BF170}"/>
    <cellStyle name="Comma 6 4 2 3 2 2 2 2 2 2 2" xfId="30625" xr:uid="{AE1F4201-5AE7-4E8E-93F3-665AF16CD186}"/>
    <cellStyle name="Comma 6 4 2 3 2 2 2 2 3" xfId="16609" xr:uid="{44A82B07-87FA-4F25-886F-61F06F5B44DE}"/>
    <cellStyle name="Comma 6 4 2 3 2 2 2 2 3 2" xfId="27121" xr:uid="{E8C0C769-D378-476F-8FE6-6E4B7DC528B6}"/>
    <cellStyle name="Comma 6 4 2 3 2 2 2 3" xfId="13105" xr:uid="{0606FBAB-6BD9-4600-AFDB-BC9787D0B266}"/>
    <cellStyle name="Comma 6 4 2 3 2 2 2 3 2" xfId="23617" xr:uid="{C1ABCADE-4B96-4E3C-BD6D-3DCA983F6CC4}"/>
    <cellStyle name="Comma 6 4 2 3 2 2 3" xfId="3468" xr:uid="{00000000-0005-0000-0000-00002B030000}"/>
    <cellStyle name="Comma 6 4 2 3 2 2 3 2" xfId="6973" xr:uid="{A8DA2A41-BCDB-471C-BE46-C6FE18408B70}"/>
    <cellStyle name="Comma 6 4 2 3 2 2 3 2 2" xfId="10477" xr:uid="{0929BC58-5E88-42FA-B531-5F9F716202B6}"/>
    <cellStyle name="Comma 6 4 2 3 2 2 3 2 2 2" xfId="20989" xr:uid="{50BB1277-2877-4FB5-826C-65354C794A83}"/>
    <cellStyle name="Comma 6 4 2 3 2 2 3 2 2 2 2" xfId="31501" xr:uid="{4C442E9F-453D-4B01-81EF-5C60D0E3D659}"/>
    <cellStyle name="Comma 6 4 2 3 2 2 3 2 3" xfId="17485" xr:uid="{1E6802A9-01E3-476E-AACA-4EA3D1716897}"/>
    <cellStyle name="Comma 6 4 2 3 2 2 3 2 3 2" xfId="27997" xr:uid="{BED17823-AA17-4CC6-B0A9-B1B483C959E7}"/>
    <cellStyle name="Comma 6 4 2 3 2 2 3 3" xfId="13981" xr:uid="{2132D307-4909-49F5-AAF1-79D4D20621B3}"/>
    <cellStyle name="Comma 6 4 2 3 2 2 3 3 2" xfId="24493" xr:uid="{AC729268-8A8A-4F2D-AA16-ED06DABA9F5F}"/>
    <cellStyle name="Comma 6 4 2 3 2 2 4" xfId="4783" xr:uid="{741B2182-014A-4AE9-862C-7D5393818687}"/>
    <cellStyle name="Comma 6 4 2 3 2 2 4 2" xfId="8287" xr:uid="{EAF5321C-A254-43F0-9061-DAD7C49360C5}"/>
    <cellStyle name="Comma 6 4 2 3 2 2 4 2 2" xfId="18799" xr:uid="{55BAFC78-3302-4824-8006-26847C0C6B2F}"/>
    <cellStyle name="Comma 6 4 2 3 2 2 4 2 2 2" xfId="29311" xr:uid="{0EFFA205-72FB-4511-8D34-330813FF18EA}"/>
    <cellStyle name="Comma 6 4 2 3 2 2 4 3" xfId="15295" xr:uid="{00DBE430-3065-4E42-82D3-F4A7CB6AFCE6}"/>
    <cellStyle name="Comma 6 4 2 3 2 2 4 3 2" xfId="25807" xr:uid="{65499B90-C78A-4094-B27F-CF9FE7268336}"/>
    <cellStyle name="Comma 6 4 2 3 2 2 5" xfId="11791" xr:uid="{7351C93A-6C70-4E28-AFED-F723CBA627BA}"/>
    <cellStyle name="Comma 6 4 2 3 2 2 5 2" xfId="22303" xr:uid="{FBB39F0F-D483-41C8-A6AA-E27402452386}"/>
    <cellStyle name="Comma 6 4 2 3 2 3" xfId="2154" xr:uid="{00000000-0005-0000-0000-00004E060000}"/>
    <cellStyle name="Comma 6 4 2 3 2 3 2" xfId="5659" xr:uid="{5C052AB8-BD58-4E2B-B523-91705219B1C9}"/>
    <cellStyle name="Comma 6 4 2 3 2 3 2 2" xfId="9163" xr:uid="{7310D69F-9E68-4BC7-A368-4255E4797659}"/>
    <cellStyle name="Comma 6 4 2 3 2 3 2 2 2" xfId="19675" xr:uid="{4110BB08-FD2D-4F7C-9616-84D7D64975B7}"/>
    <cellStyle name="Comma 6 4 2 3 2 3 2 2 2 2" xfId="30187" xr:uid="{CE87B63D-D54E-4869-8A1A-0D7CC3C1F9D4}"/>
    <cellStyle name="Comma 6 4 2 3 2 3 2 3" xfId="16171" xr:uid="{DF9ACEE5-65D1-471A-9796-C95C129A8F5E}"/>
    <cellStyle name="Comma 6 4 2 3 2 3 2 3 2" xfId="26683" xr:uid="{DFABD349-710E-4A2E-8CBE-8ABC945DC296}"/>
    <cellStyle name="Comma 6 4 2 3 2 3 3" xfId="12667" xr:uid="{172C003D-3D07-4035-BD2E-591D55DADE22}"/>
    <cellStyle name="Comma 6 4 2 3 2 3 3 2" xfId="23179" xr:uid="{0FA9B52C-4F3B-4029-8A6D-D908BCA6B563}"/>
    <cellStyle name="Comma 6 4 2 3 2 4" xfId="3030" xr:uid="{00000000-0005-0000-0000-00002A030000}"/>
    <cellStyle name="Comma 6 4 2 3 2 4 2" xfId="6535" xr:uid="{CD723707-4AC2-43F4-8618-132A3335C1B3}"/>
    <cellStyle name="Comma 6 4 2 3 2 4 2 2" xfId="10039" xr:uid="{D1A61748-CA24-4A16-8267-B40F13BF7262}"/>
    <cellStyle name="Comma 6 4 2 3 2 4 2 2 2" xfId="20551" xr:uid="{18C96E3F-1F2B-43E0-82A5-275BE6231A4D}"/>
    <cellStyle name="Comma 6 4 2 3 2 4 2 2 2 2" xfId="31063" xr:uid="{07F696AE-989A-409B-82EA-4D435160C99B}"/>
    <cellStyle name="Comma 6 4 2 3 2 4 2 3" xfId="17047" xr:uid="{F81977F8-53E6-4431-AC25-0FF5AC38887C}"/>
    <cellStyle name="Comma 6 4 2 3 2 4 2 3 2" xfId="27559" xr:uid="{A14C9BE9-AA66-4FD0-80C3-14191DA6D78D}"/>
    <cellStyle name="Comma 6 4 2 3 2 4 3" xfId="13543" xr:uid="{2EC78AEE-6DBA-48DE-B0B0-A3C3A5408AE8}"/>
    <cellStyle name="Comma 6 4 2 3 2 4 3 2" xfId="24055" xr:uid="{A1E0E890-54D6-4D4C-B88D-941E4CB29DEC}"/>
    <cellStyle name="Comma 6 4 2 3 2 5" xfId="4345" xr:uid="{E7EFA4AF-24E3-41B0-AE98-9338AA821406}"/>
    <cellStyle name="Comma 6 4 2 3 2 5 2" xfId="7849" xr:uid="{486BAFEC-1F08-48BB-AF1A-CB07C45F96C9}"/>
    <cellStyle name="Comma 6 4 2 3 2 5 2 2" xfId="18361" xr:uid="{7C1C3608-41E9-41A9-B6DD-1B7A585E15B0}"/>
    <cellStyle name="Comma 6 4 2 3 2 5 2 2 2" xfId="28873" xr:uid="{52BD6D93-3290-456B-A923-A30078C032E9}"/>
    <cellStyle name="Comma 6 4 2 3 2 5 3" xfId="14857" xr:uid="{D3449192-828C-44B3-A9F9-C2A0A0BD7EE1}"/>
    <cellStyle name="Comma 6 4 2 3 2 5 3 2" xfId="25369" xr:uid="{C880EB4C-7587-45DC-86C5-BBA6CF16CB97}"/>
    <cellStyle name="Comma 6 4 2 3 2 6" xfId="11353" xr:uid="{35E92310-FEB9-4F9F-A78E-5853FB39AAD6}"/>
    <cellStyle name="Comma 6 4 2 3 2 6 2" xfId="21865" xr:uid="{A2EA8145-E4E2-409D-AB36-053B04EBCEBB}"/>
    <cellStyle name="Comma 6 4 2 3 3" xfId="1716" xr:uid="{00000000-0005-0000-0000-00004F060000}"/>
    <cellStyle name="Comma 6 4 2 3 3 2" xfId="5221" xr:uid="{E192C980-FBE0-4DAC-AAE4-34DAD6223F5D}"/>
    <cellStyle name="Comma 6 4 2 3 3 2 2" xfId="8725" xr:uid="{109DBC4A-8A15-4A2F-B3ED-583D2144CC07}"/>
    <cellStyle name="Comma 6 4 2 3 3 2 2 2" xfId="19237" xr:uid="{AC561E3A-EBE4-4EDE-B748-5CE78CDC88CA}"/>
    <cellStyle name="Comma 6 4 2 3 3 2 2 2 2" xfId="29749" xr:uid="{E7FE2CE2-6471-4C91-B1F4-42009B346BCB}"/>
    <cellStyle name="Comma 6 4 2 3 3 2 3" xfId="15733" xr:uid="{EF073A1E-2577-4DEE-8A22-CE44A3F8B593}"/>
    <cellStyle name="Comma 6 4 2 3 3 2 3 2" xfId="26245" xr:uid="{29B07D8F-08AA-42BD-B5C3-2DE4124EEF06}"/>
    <cellStyle name="Comma 6 4 2 3 3 3" xfId="12229" xr:uid="{784D803B-D3A7-4ABC-B597-7ADCA16BB89E}"/>
    <cellStyle name="Comma 6 4 2 3 3 3 2" xfId="22741" xr:uid="{7203567E-12AC-4A7E-869B-3E82A8023CB3}"/>
    <cellStyle name="Comma 6 4 2 3 4" xfId="3907" xr:uid="{F02A8DD3-BE61-417B-BE61-9A9F2B8E12F1}"/>
    <cellStyle name="Comma 6 4 2 3 4 2" xfId="7411" xr:uid="{53EC317F-F3D0-4B9F-8DB1-23028FFE6EF6}"/>
    <cellStyle name="Comma 6 4 2 3 4 2 2" xfId="17923" xr:uid="{B29F9260-F435-459D-8AD8-BB8EBD748736}"/>
    <cellStyle name="Comma 6 4 2 3 4 2 2 2" xfId="28435" xr:uid="{A9B53F0C-654D-499B-8972-D06D59A4D367}"/>
    <cellStyle name="Comma 6 4 2 3 4 3" xfId="14419" xr:uid="{901903EA-E229-4B8F-9F6B-1D851C82AD42}"/>
    <cellStyle name="Comma 6 4 2 3 4 3 2" xfId="24931" xr:uid="{704DFE33-F6FB-4C6A-9FE9-9EE4627C11DF}"/>
    <cellStyle name="Comma 6 4 2 3 5" xfId="10915" xr:uid="{9082DD59-AA2B-4DDB-9064-DB6BB9E05A08}"/>
    <cellStyle name="Comma 6 4 2 3 5 2" xfId="21427" xr:uid="{2CE471BA-1BFF-447E-8D9A-13638935586D}"/>
    <cellStyle name="Comma 6 4 2 4" xfId="695" xr:uid="{00000000-0005-0000-0000-000050060000}"/>
    <cellStyle name="Comma 6 4 2 4 2" xfId="1133" xr:uid="{00000000-0005-0000-0000-000051060000}"/>
    <cellStyle name="Comma 6 4 2 4 2 2" xfId="2448" xr:uid="{00000000-0005-0000-0000-000052060000}"/>
    <cellStyle name="Comma 6 4 2 4 2 2 2" xfId="5953" xr:uid="{195388F3-1CAF-468F-8D20-C90904343A80}"/>
    <cellStyle name="Comma 6 4 2 4 2 2 2 2" xfId="9457" xr:uid="{8F83A127-3769-4AE9-801E-2D3ADDFC58FE}"/>
    <cellStyle name="Comma 6 4 2 4 2 2 2 2 2" xfId="19969" xr:uid="{EAC14150-ECE5-4A13-9E19-AA21ED4259A9}"/>
    <cellStyle name="Comma 6 4 2 4 2 2 2 2 2 2" xfId="30481" xr:uid="{4503338F-71D1-4500-8D45-A303971C3E34}"/>
    <cellStyle name="Comma 6 4 2 4 2 2 2 3" xfId="16465" xr:uid="{D6CAF12C-7F76-4D8B-B8F1-40610013E875}"/>
    <cellStyle name="Comma 6 4 2 4 2 2 2 3 2" xfId="26977" xr:uid="{EB488BC3-2A87-47C3-AE38-EA0FAF5F17F4}"/>
    <cellStyle name="Comma 6 4 2 4 2 2 3" xfId="12961" xr:uid="{59C646E8-758D-4891-BD09-926329363257}"/>
    <cellStyle name="Comma 6 4 2 4 2 2 3 2" xfId="23473" xr:uid="{739205A6-8854-495D-9D11-1D981A9C0E07}"/>
    <cellStyle name="Comma 6 4 2 4 2 3" xfId="3324" xr:uid="{00000000-0005-0000-0000-00002D030000}"/>
    <cellStyle name="Comma 6 4 2 4 2 3 2" xfId="6829" xr:uid="{159A5C17-E60E-4DB0-8867-32ECB75CA6F9}"/>
    <cellStyle name="Comma 6 4 2 4 2 3 2 2" xfId="10333" xr:uid="{A72899D4-FC7F-4367-91B7-3C82E801DFC5}"/>
    <cellStyle name="Comma 6 4 2 4 2 3 2 2 2" xfId="20845" xr:uid="{7BBF7089-83FF-4D0E-B5D4-0A143A55F432}"/>
    <cellStyle name="Comma 6 4 2 4 2 3 2 2 2 2" xfId="31357" xr:uid="{0FF13B3B-AF5B-41AF-8395-1FF90F03F0E6}"/>
    <cellStyle name="Comma 6 4 2 4 2 3 2 3" xfId="17341" xr:uid="{E05F55E1-807A-4A53-903B-763456507E1F}"/>
    <cellStyle name="Comma 6 4 2 4 2 3 2 3 2" xfId="27853" xr:uid="{E6B5983A-2657-44E1-BAB5-3B9EA37BB466}"/>
    <cellStyle name="Comma 6 4 2 4 2 3 3" xfId="13837" xr:uid="{8BEE94A3-4FB1-472F-BF92-9D4DEFB710E6}"/>
    <cellStyle name="Comma 6 4 2 4 2 3 3 2" xfId="24349" xr:uid="{AE4AC257-7049-4201-BC58-8081E3FEA3A2}"/>
    <cellStyle name="Comma 6 4 2 4 2 4" xfId="4639" xr:uid="{B96D08E3-B238-4A0C-8F96-407FB53DB110}"/>
    <cellStyle name="Comma 6 4 2 4 2 4 2" xfId="8143" xr:uid="{AE7B7146-E94A-4977-BC31-726A04264796}"/>
    <cellStyle name="Comma 6 4 2 4 2 4 2 2" xfId="18655" xr:uid="{07183E71-9FC4-4795-B2F0-DD9B9CE713F8}"/>
    <cellStyle name="Comma 6 4 2 4 2 4 2 2 2" xfId="29167" xr:uid="{F5560432-8BAB-420F-B82E-8CCEBCB54EAF}"/>
    <cellStyle name="Comma 6 4 2 4 2 4 3" xfId="15151" xr:uid="{BF5EC775-0BD8-40D5-AFDB-19861201AA48}"/>
    <cellStyle name="Comma 6 4 2 4 2 4 3 2" xfId="25663" xr:uid="{93681AFA-B5F4-4624-9941-214EE4FF12AD}"/>
    <cellStyle name="Comma 6 4 2 4 2 5" xfId="11647" xr:uid="{35008635-5ABB-4908-8301-C6BC3DEF83EB}"/>
    <cellStyle name="Comma 6 4 2 4 2 5 2" xfId="22159" xr:uid="{F06858D5-70DE-456A-ACB8-22D595BFA5D3}"/>
    <cellStyle name="Comma 6 4 2 4 3" xfId="2010" xr:uid="{00000000-0005-0000-0000-000053060000}"/>
    <cellStyle name="Comma 6 4 2 4 3 2" xfId="5515" xr:uid="{715C4A8D-9724-4417-BE09-63A96F3B688B}"/>
    <cellStyle name="Comma 6 4 2 4 3 2 2" xfId="9019" xr:uid="{F05C3CC2-C866-4146-A0C5-C4C2B2B69EB6}"/>
    <cellStyle name="Comma 6 4 2 4 3 2 2 2" xfId="19531" xr:uid="{F44CF300-3E4C-46BE-9170-AC0BE269B00B}"/>
    <cellStyle name="Comma 6 4 2 4 3 2 2 2 2" xfId="30043" xr:uid="{0C774EE0-CE6C-437D-AF4D-C57E524280F4}"/>
    <cellStyle name="Comma 6 4 2 4 3 2 3" xfId="16027" xr:uid="{EB963435-743A-483C-9E46-70EE1440E227}"/>
    <cellStyle name="Comma 6 4 2 4 3 2 3 2" xfId="26539" xr:uid="{A309E785-BD58-42F5-8C0E-FEFB7DC69D3B}"/>
    <cellStyle name="Comma 6 4 2 4 3 3" xfId="12523" xr:uid="{B48F906A-A40A-4516-B3DC-8FC5CAB35D36}"/>
    <cellStyle name="Comma 6 4 2 4 3 3 2" xfId="23035" xr:uid="{AB16E50A-793D-4F4C-A519-5D69D47F6624}"/>
    <cellStyle name="Comma 6 4 2 4 4" xfId="2886" xr:uid="{00000000-0005-0000-0000-00002C030000}"/>
    <cellStyle name="Comma 6 4 2 4 4 2" xfId="6391" xr:uid="{B7855110-677F-482F-A90A-50C8F9698E75}"/>
    <cellStyle name="Comma 6 4 2 4 4 2 2" xfId="9895" xr:uid="{2F1A82E9-2C72-488F-B0B7-C58A03DD651C}"/>
    <cellStyle name="Comma 6 4 2 4 4 2 2 2" xfId="20407" xr:uid="{4365E0BE-13AF-4712-9F36-DE8C4B4CCB0B}"/>
    <cellStyle name="Comma 6 4 2 4 4 2 2 2 2" xfId="30919" xr:uid="{0193D6CF-AD1F-4B66-965A-86316811FFDF}"/>
    <cellStyle name="Comma 6 4 2 4 4 2 3" xfId="16903" xr:uid="{FBAA4076-2BDA-48D3-873A-80411F0F91D0}"/>
    <cellStyle name="Comma 6 4 2 4 4 2 3 2" xfId="27415" xr:uid="{FAA1D606-A592-4290-8240-F81D238D59A8}"/>
    <cellStyle name="Comma 6 4 2 4 4 3" xfId="13399" xr:uid="{71B01443-A9B1-46C4-ABFA-67B9488F8B3E}"/>
    <cellStyle name="Comma 6 4 2 4 4 3 2" xfId="23911" xr:uid="{FE0314C9-1F77-4087-869D-087B8BFDB50A}"/>
    <cellStyle name="Comma 6 4 2 4 5" xfId="4201" xr:uid="{86FAB17B-5180-4E74-BFD6-0E53793B01F0}"/>
    <cellStyle name="Comma 6 4 2 4 5 2" xfId="7705" xr:uid="{7663C22F-2DE8-4C47-856C-2234802E9944}"/>
    <cellStyle name="Comma 6 4 2 4 5 2 2" xfId="18217" xr:uid="{0705357B-B350-44BE-B749-A22DDE58DFFD}"/>
    <cellStyle name="Comma 6 4 2 4 5 2 2 2" xfId="28729" xr:uid="{BC9DB6A6-CD4D-42DD-A156-49E97ACA8941}"/>
    <cellStyle name="Comma 6 4 2 4 5 3" xfId="14713" xr:uid="{0A4A4257-6449-48B4-8170-6BA19C2EEDAF}"/>
    <cellStyle name="Comma 6 4 2 4 5 3 2" xfId="25225" xr:uid="{12E34870-121E-41D7-B8C2-1ADB8CD9332B}"/>
    <cellStyle name="Comma 6 4 2 4 6" xfId="11209" xr:uid="{AA48E7C9-926E-4EC1-8130-30A03EC602C1}"/>
    <cellStyle name="Comma 6 4 2 4 6 2" xfId="21721" xr:uid="{17E0241C-79AA-4E04-AD65-50E54FB0EC7A}"/>
    <cellStyle name="Comma 6 4 2 5" xfId="1572" xr:uid="{00000000-0005-0000-0000-000054060000}"/>
    <cellStyle name="Comma 6 4 2 5 2" xfId="5077" xr:uid="{3BF9B658-3D82-4178-90F5-ADC361DC45DC}"/>
    <cellStyle name="Comma 6 4 2 5 2 2" xfId="8581" xr:uid="{446E524A-EDE0-404D-9EC3-1E5DEC457E38}"/>
    <cellStyle name="Comma 6 4 2 5 2 2 2" xfId="19093" xr:uid="{3DE46839-2FDC-4D31-8239-7AEC7A7B71D0}"/>
    <cellStyle name="Comma 6 4 2 5 2 2 2 2" xfId="29605" xr:uid="{E11D9745-90C8-4241-925B-8FD12A3587E7}"/>
    <cellStyle name="Comma 6 4 2 5 2 3" xfId="15589" xr:uid="{CEF8D969-3D60-4937-B3EA-6D41726320A1}"/>
    <cellStyle name="Comma 6 4 2 5 2 3 2" xfId="26101" xr:uid="{424CBEA8-69A8-477B-84FF-3C1DB8D1D1C7}"/>
    <cellStyle name="Comma 6 4 2 5 3" xfId="12085" xr:uid="{E2928757-57C4-448B-861F-9EC60AAE8674}"/>
    <cellStyle name="Comma 6 4 2 5 3 2" xfId="22597" xr:uid="{287A9E72-BAD6-493A-AA47-B64DF1B2249B}"/>
    <cellStyle name="Comma 6 4 2 6" xfId="3763" xr:uid="{1427941D-7150-44B6-BA17-0D34E458735B}"/>
    <cellStyle name="Comma 6 4 2 6 2" xfId="7267" xr:uid="{C5191D6C-D33D-4752-9D1D-A33EDDEA8D27}"/>
    <cellStyle name="Comma 6 4 2 6 2 2" xfId="17779" xr:uid="{D1C20D3C-4A56-492A-8610-43A13CA89DFC}"/>
    <cellStyle name="Comma 6 4 2 6 2 2 2" xfId="28291" xr:uid="{79B4CF93-3618-4DF8-878C-D144F807A5C7}"/>
    <cellStyle name="Comma 6 4 2 6 3" xfId="14275" xr:uid="{C7E1C6B6-E482-4535-A5D9-29ABAF4D063B}"/>
    <cellStyle name="Comma 6 4 2 6 3 2" xfId="24787" xr:uid="{68F2F71F-0585-47FB-BEC0-034B48AB4404}"/>
    <cellStyle name="Comma 6 4 2 7" xfId="10771" xr:uid="{67818C81-A916-4955-B9D8-78304E4A8DBF}"/>
    <cellStyle name="Comma 6 4 2 7 2" xfId="21283" xr:uid="{28E7AA59-9336-459A-A4F9-FA070FCF89E7}"/>
    <cellStyle name="Comma 6 4 3" xfId="472" xr:uid="{00000000-0005-0000-0000-000055060000}"/>
    <cellStyle name="Comma 6 4 3 2" xfId="911" xr:uid="{00000000-0005-0000-0000-000056060000}"/>
    <cellStyle name="Comma 6 4 3 2 2" xfId="1349" xr:uid="{00000000-0005-0000-0000-000057060000}"/>
    <cellStyle name="Comma 6 4 3 2 2 2" xfId="2664" xr:uid="{00000000-0005-0000-0000-000058060000}"/>
    <cellStyle name="Comma 6 4 3 2 2 2 2" xfId="6169" xr:uid="{D533E623-24B9-4C71-B90B-C8CCEC3C22DA}"/>
    <cellStyle name="Comma 6 4 3 2 2 2 2 2" xfId="9673" xr:uid="{71614184-3A2D-4D03-A77B-373EBDC7B52B}"/>
    <cellStyle name="Comma 6 4 3 2 2 2 2 2 2" xfId="20185" xr:uid="{C65D7440-577F-41A9-BF92-D9BFB455BA3C}"/>
    <cellStyle name="Comma 6 4 3 2 2 2 2 2 2 2" xfId="30697" xr:uid="{23D4EE5F-CDE6-4E23-8A95-F5FA46ADE5C3}"/>
    <cellStyle name="Comma 6 4 3 2 2 2 2 3" xfId="16681" xr:uid="{7D81E73B-18F2-4B68-80AC-D2BE1D005407}"/>
    <cellStyle name="Comma 6 4 3 2 2 2 2 3 2" xfId="27193" xr:uid="{835F1197-76C5-4173-94FF-A5DFD14DACD1}"/>
    <cellStyle name="Comma 6 4 3 2 2 2 3" xfId="13177" xr:uid="{B2C5335B-F47D-4C2D-8E86-737FCFBDD605}"/>
    <cellStyle name="Comma 6 4 3 2 2 2 3 2" xfId="23689" xr:uid="{34119013-E8D2-409E-ADC9-ADABB11EB00A}"/>
    <cellStyle name="Comma 6 4 3 2 2 3" xfId="3540" xr:uid="{00000000-0005-0000-0000-000030030000}"/>
    <cellStyle name="Comma 6 4 3 2 2 3 2" xfId="7045" xr:uid="{B79731CD-2398-4FA7-9E6E-39CCFBD8D20F}"/>
    <cellStyle name="Comma 6 4 3 2 2 3 2 2" xfId="10549" xr:uid="{F3ACBAB4-6411-4773-B450-36E68EA56549}"/>
    <cellStyle name="Comma 6 4 3 2 2 3 2 2 2" xfId="21061" xr:uid="{C13076E6-BD30-41AC-9A88-14737F6F700E}"/>
    <cellStyle name="Comma 6 4 3 2 2 3 2 2 2 2" xfId="31573" xr:uid="{0C7BEF99-456F-4A05-B6A5-8B39AAAC2432}"/>
    <cellStyle name="Comma 6 4 3 2 2 3 2 3" xfId="17557" xr:uid="{9E4162CC-0647-4FE7-8D96-4C0B43EA4EE0}"/>
    <cellStyle name="Comma 6 4 3 2 2 3 2 3 2" xfId="28069" xr:uid="{E529C6D0-E21A-46F1-BB3A-C4F2AE3F4015}"/>
    <cellStyle name="Comma 6 4 3 2 2 3 3" xfId="14053" xr:uid="{119951EF-27E2-42FC-969E-B90CF061F356}"/>
    <cellStyle name="Comma 6 4 3 2 2 3 3 2" xfId="24565" xr:uid="{3059DCCC-FE32-446C-8CBC-4DBDE2E07AAF}"/>
    <cellStyle name="Comma 6 4 3 2 2 4" xfId="4855" xr:uid="{38BE8E4B-8F64-4FCF-8DBD-BCDD910F768B}"/>
    <cellStyle name="Comma 6 4 3 2 2 4 2" xfId="8359" xr:uid="{D3753232-1D0A-4E50-B3B3-37589A0F3CD5}"/>
    <cellStyle name="Comma 6 4 3 2 2 4 2 2" xfId="18871" xr:uid="{C7F52501-BDE8-4D33-AA43-AD6A2C11D62F}"/>
    <cellStyle name="Comma 6 4 3 2 2 4 2 2 2" xfId="29383" xr:uid="{5E2D6515-8D82-47C6-93D4-53FA8439888F}"/>
    <cellStyle name="Comma 6 4 3 2 2 4 3" xfId="15367" xr:uid="{4C4E5E31-C94F-487B-8B35-20C26CB218FC}"/>
    <cellStyle name="Comma 6 4 3 2 2 4 3 2" xfId="25879" xr:uid="{87E2E716-51A0-4CE4-9B49-B347974390EE}"/>
    <cellStyle name="Comma 6 4 3 2 2 5" xfId="11863" xr:uid="{04750DB6-F7E5-42DE-A4D8-D22890BA5431}"/>
    <cellStyle name="Comma 6 4 3 2 2 5 2" xfId="22375" xr:uid="{BB3452AE-F4D7-403A-BDBD-20747DA97EE1}"/>
    <cellStyle name="Comma 6 4 3 2 3" xfId="2226" xr:uid="{00000000-0005-0000-0000-000059060000}"/>
    <cellStyle name="Comma 6 4 3 2 3 2" xfId="5731" xr:uid="{9EA3285F-D2CA-414A-82D2-ED4D781B1F24}"/>
    <cellStyle name="Comma 6 4 3 2 3 2 2" xfId="9235" xr:uid="{3CF4024F-CB32-47E7-AD65-673A05281944}"/>
    <cellStyle name="Comma 6 4 3 2 3 2 2 2" xfId="19747" xr:uid="{E0F0F6B0-C103-4DAB-9EB5-62F0879812D3}"/>
    <cellStyle name="Comma 6 4 3 2 3 2 2 2 2" xfId="30259" xr:uid="{4FE746A7-3837-447B-A54B-DEC6E5C4EFD9}"/>
    <cellStyle name="Comma 6 4 3 2 3 2 3" xfId="16243" xr:uid="{C7C17C24-C375-4738-8297-6704E410ECED}"/>
    <cellStyle name="Comma 6 4 3 2 3 2 3 2" xfId="26755" xr:uid="{173058FB-DAD8-49D5-9B7E-0120284F52FF}"/>
    <cellStyle name="Comma 6 4 3 2 3 3" xfId="12739" xr:uid="{35CDA86B-3CFD-4D1D-B1F6-D38640292C8B}"/>
    <cellStyle name="Comma 6 4 3 2 3 3 2" xfId="23251" xr:uid="{F1DE49C8-6400-452B-8F58-A5A4DEAFCBEE}"/>
    <cellStyle name="Comma 6 4 3 2 4" xfId="3102" xr:uid="{00000000-0005-0000-0000-00002F030000}"/>
    <cellStyle name="Comma 6 4 3 2 4 2" xfId="6607" xr:uid="{7B46B51A-DEEE-493A-AB66-A63823ABE83C}"/>
    <cellStyle name="Comma 6 4 3 2 4 2 2" xfId="10111" xr:uid="{466D4144-9E75-49F6-83AF-B4DA9C9CC66C}"/>
    <cellStyle name="Comma 6 4 3 2 4 2 2 2" xfId="20623" xr:uid="{C20FA141-9643-4AD4-917F-05E043A35C5C}"/>
    <cellStyle name="Comma 6 4 3 2 4 2 2 2 2" xfId="31135" xr:uid="{64ECDE8E-40CF-4736-AC1B-9C61E094BCDA}"/>
    <cellStyle name="Comma 6 4 3 2 4 2 3" xfId="17119" xr:uid="{A1374A5D-C6C3-4A51-88AC-5CF30DFC85E3}"/>
    <cellStyle name="Comma 6 4 3 2 4 2 3 2" xfId="27631" xr:uid="{7D9D96AF-726E-4688-8323-2F87703839E1}"/>
    <cellStyle name="Comma 6 4 3 2 4 3" xfId="13615" xr:uid="{F9A4C71D-DBB0-42AA-9BE2-36AC3C60D851}"/>
    <cellStyle name="Comma 6 4 3 2 4 3 2" xfId="24127" xr:uid="{70C21770-AE9F-4CCE-861D-38FC3E33E508}"/>
    <cellStyle name="Comma 6 4 3 2 5" xfId="4417" xr:uid="{0D2824EF-08F9-4208-82C2-7B74E1A4C27A}"/>
    <cellStyle name="Comma 6 4 3 2 5 2" xfId="7921" xr:uid="{27F5DE1F-D68C-41A7-8766-A47FC34C5BDD}"/>
    <cellStyle name="Comma 6 4 3 2 5 2 2" xfId="18433" xr:uid="{5F331810-09EA-4025-8557-1E5132E77FD5}"/>
    <cellStyle name="Comma 6 4 3 2 5 2 2 2" xfId="28945" xr:uid="{56584F58-4FDC-40B9-A3C4-01676D54E72F}"/>
    <cellStyle name="Comma 6 4 3 2 5 3" xfId="14929" xr:uid="{ADE3349A-BEB4-4750-9782-3A38A649E6A6}"/>
    <cellStyle name="Comma 6 4 3 2 5 3 2" xfId="25441" xr:uid="{C7843548-F2F3-417E-AB64-7F338673B1C2}"/>
    <cellStyle name="Comma 6 4 3 2 6" xfId="11425" xr:uid="{AE0B2150-7AFC-473F-ACB2-4715CBAFEFDE}"/>
    <cellStyle name="Comma 6 4 3 2 6 2" xfId="21937" xr:uid="{502172F3-AE75-43B2-AF78-F9CAC9664DB3}"/>
    <cellStyle name="Comma 6 4 3 3" xfId="1788" xr:uid="{00000000-0005-0000-0000-00005A060000}"/>
    <cellStyle name="Comma 6 4 3 3 2" xfId="5293" xr:uid="{F4D34218-BE18-434B-8D9B-3859E03053DE}"/>
    <cellStyle name="Comma 6 4 3 3 2 2" xfId="8797" xr:uid="{67297C49-3261-4FC3-8354-A6B96674F763}"/>
    <cellStyle name="Comma 6 4 3 3 2 2 2" xfId="19309" xr:uid="{AC075ECA-F172-4720-B27E-4441F4888803}"/>
    <cellStyle name="Comma 6 4 3 3 2 2 2 2" xfId="29821" xr:uid="{19720F19-FCB2-4DC5-B178-B42BD08E8728}"/>
    <cellStyle name="Comma 6 4 3 3 2 3" xfId="15805" xr:uid="{57A021B3-E7F4-4682-B743-2A38E6815562}"/>
    <cellStyle name="Comma 6 4 3 3 2 3 2" xfId="26317" xr:uid="{E6D7C976-C093-4DBE-9D44-1B37F34514D3}"/>
    <cellStyle name="Comma 6 4 3 3 3" xfId="12301" xr:uid="{3D2C23CA-0611-4B2F-B0CE-51D065A96413}"/>
    <cellStyle name="Comma 6 4 3 3 3 2" xfId="22813" xr:uid="{9DB942F3-FDED-4DAE-9C05-B38614D2042F}"/>
    <cellStyle name="Comma 6 4 3 4" xfId="3979" xr:uid="{EF8D7E73-41FA-45B3-B02E-FE58A67FDFE4}"/>
    <cellStyle name="Comma 6 4 3 4 2" xfId="7483" xr:uid="{E0108743-CFCA-494F-A0EE-87CC5E72144C}"/>
    <cellStyle name="Comma 6 4 3 4 2 2" xfId="17995" xr:uid="{AFFAC256-DCEB-403D-A4B6-C5C3EBC7740B}"/>
    <cellStyle name="Comma 6 4 3 4 2 2 2" xfId="28507" xr:uid="{37B7B409-4222-4D4E-BB79-4C093E400BA4}"/>
    <cellStyle name="Comma 6 4 3 4 3" xfId="14491" xr:uid="{AA65D27B-9CAC-41A2-8B61-884922A4A81A}"/>
    <cellStyle name="Comma 6 4 3 4 3 2" xfId="25003" xr:uid="{C8027077-36B8-4DC3-8E19-233FB3702EC6}"/>
    <cellStyle name="Comma 6 4 3 5" xfId="10987" xr:uid="{E1C474A0-4969-4D56-A2F2-2C283DFD4195}"/>
    <cellStyle name="Comma 6 4 3 5 2" xfId="21499" xr:uid="{E998D25E-B4C3-43B3-8674-FF7A02E89D9D}"/>
    <cellStyle name="Comma 6 4 4" xfId="328" xr:uid="{00000000-0005-0000-0000-00005B060000}"/>
    <cellStyle name="Comma 6 4 4 2" xfId="767" xr:uid="{00000000-0005-0000-0000-00005C060000}"/>
    <cellStyle name="Comma 6 4 4 2 2" xfId="1205" xr:uid="{00000000-0005-0000-0000-00005D060000}"/>
    <cellStyle name="Comma 6 4 4 2 2 2" xfId="2520" xr:uid="{00000000-0005-0000-0000-00005E060000}"/>
    <cellStyle name="Comma 6 4 4 2 2 2 2" xfId="6025" xr:uid="{CB3E87D2-8E0D-4863-9E96-D32B28C9EF02}"/>
    <cellStyle name="Comma 6 4 4 2 2 2 2 2" xfId="9529" xr:uid="{A504BFBF-1664-4169-B870-FC793C09AC71}"/>
    <cellStyle name="Comma 6 4 4 2 2 2 2 2 2" xfId="20041" xr:uid="{82A740D2-3E7D-415D-86B1-58D1B2F74D7C}"/>
    <cellStyle name="Comma 6 4 4 2 2 2 2 2 2 2" xfId="30553" xr:uid="{D6B93C78-7599-4904-9D7E-20DC3877BE6C}"/>
    <cellStyle name="Comma 6 4 4 2 2 2 2 3" xfId="16537" xr:uid="{E8EE7213-AA38-4969-9233-9B837E4C45EC}"/>
    <cellStyle name="Comma 6 4 4 2 2 2 2 3 2" xfId="27049" xr:uid="{0B5BF514-F84E-493D-9095-BECA29E95885}"/>
    <cellStyle name="Comma 6 4 4 2 2 2 3" xfId="13033" xr:uid="{363B626B-F01A-4DD4-B779-39639E48B34F}"/>
    <cellStyle name="Comma 6 4 4 2 2 2 3 2" xfId="23545" xr:uid="{1AA75A64-679C-4A6A-A2C1-3FAF5158EB20}"/>
    <cellStyle name="Comma 6 4 4 2 2 3" xfId="3396" xr:uid="{00000000-0005-0000-0000-000033030000}"/>
    <cellStyle name="Comma 6 4 4 2 2 3 2" xfId="6901" xr:uid="{DCA9FD4E-2F4E-4419-98A8-22FD7C7C372D}"/>
    <cellStyle name="Comma 6 4 4 2 2 3 2 2" xfId="10405" xr:uid="{E5DA8070-48AF-44EC-9DB0-BB5C9A80C8BA}"/>
    <cellStyle name="Comma 6 4 4 2 2 3 2 2 2" xfId="20917" xr:uid="{44BBDA1D-709D-4BE2-9F4F-59164FF4AEDE}"/>
    <cellStyle name="Comma 6 4 4 2 2 3 2 2 2 2" xfId="31429" xr:uid="{20F0CEA6-73FA-4C38-812B-CA6A3A96C9A0}"/>
    <cellStyle name="Comma 6 4 4 2 2 3 2 3" xfId="17413" xr:uid="{8F8F267A-B836-4369-883C-1DAB96973BF9}"/>
    <cellStyle name="Comma 6 4 4 2 2 3 2 3 2" xfId="27925" xr:uid="{AC60AF22-2EA1-4A0E-8AEB-4D86ED17272A}"/>
    <cellStyle name="Comma 6 4 4 2 2 3 3" xfId="13909" xr:uid="{4649A12C-1F7D-4F73-A12D-0B5BF8DC8FEF}"/>
    <cellStyle name="Comma 6 4 4 2 2 3 3 2" xfId="24421" xr:uid="{2FBD00E6-E143-47BC-A84F-D5A6C52F855F}"/>
    <cellStyle name="Comma 6 4 4 2 2 4" xfId="4711" xr:uid="{F9F0DAC5-F7C0-40E7-9556-CFAD437AB8F0}"/>
    <cellStyle name="Comma 6 4 4 2 2 4 2" xfId="8215" xr:uid="{691C0974-1ED9-4BF8-9509-EAC7613F8D03}"/>
    <cellStyle name="Comma 6 4 4 2 2 4 2 2" xfId="18727" xr:uid="{874E38D4-62E0-42E9-893E-F3509086417C}"/>
    <cellStyle name="Comma 6 4 4 2 2 4 2 2 2" xfId="29239" xr:uid="{6B4C0373-5FF5-46B7-811B-4790F4698585}"/>
    <cellStyle name="Comma 6 4 4 2 2 4 3" xfId="15223" xr:uid="{E4C8CFAA-B657-4F6C-9A00-B6470E000A5E}"/>
    <cellStyle name="Comma 6 4 4 2 2 4 3 2" xfId="25735" xr:uid="{0734DD96-9293-4F15-B5FC-27E3DB2660F8}"/>
    <cellStyle name="Comma 6 4 4 2 2 5" xfId="11719" xr:uid="{EF59EB2B-8669-4ADF-943C-4CB26B2932CE}"/>
    <cellStyle name="Comma 6 4 4 2 2 5 2" xfId="22231" xr:uid="{F14FFB9B-2407-434C-B88A-6285A2FA649B}"/>
    <cellStyle name="Comma 6 4 4 2 3" xfId="2082" xr:uid="{00000000-0005-0000-0000-00005F060000}"/>
    <cellStyle name="Comma 6 4 4 2 3 2" xfId="5587" xr:uid="{4D311000-4725-40B0-8F3C-C3FFC0E49582}"/>
    <cellStyle name="Comma 6 4 4 2 3 2 2" xfId="9091" xr:uid="{998E0317-F502-4ACC-AC14-0F68A334AD25}"/>
    <cellStyle name="Comma 6 4 4 2 3 2 2 2" xfId="19603" xr:uid="{769FF1B3-1AAD-47E3-956F-E7A8C3A2BDB5}"/>
    <cellStyle name="Comma 6 4 4 2 3 2 2 2 2" xfId="30115" xr:uid="{8125FE1F-C19C-4FE0-A798-F6FC9EC4163D}"/>
    <cellStyle name="Comma 6 4 4 2 3 2 3" xfId="16099" xr:uid="{B4F189DD-CA0B-4387-8F86-D4412503694B}"/>
    <cellStyle name="Comma 6 4 4 2 3 2 3 2" xfId="26611" xr:uid="{D6A0FE0A-7BCC-4D34-B591-47E32C5F037F}"/>
    <cellStyle name="Comma 6 4 4 2 3 3" xfId="12595" xr:uid="{45E6BA01-FFCC-41FA-928A-A379E4FFC78D}"/>
    <cellStyle name="Comma 6 4 4 2 3 3 2" xfId="23107" xr:uid="{3AC2A8F3-921E-4348-B44B-05A337A4205A}"/>
    <cellStyle name="Comma 6 4 4 2 4" xfId="2958" xr:uid="{00000000-0005-0000-0000-000032030000}"/>
    <cellStyle name="Comma 6 4 4 2 4 2" xfId="6463" xr:uid="{F53B2F15-8A0B-4BA3-8813-9B7D6678D1E2}"/>
    <cellStyle name="Comma 6 4 4 2 4 2 2" xfId="9967" xr:uid="{BB3758DB-F03E-4B0C-9D6B-CBC184B2EE9B}"/>
    <cellStyle name="Comma 6 4 4 2 4 2 2 2" xfId="20479" xr:uid="{628B5D37-EFE1-4BC6-A97E-8E86BB9EC86E}"/>
    <cellStyle name="Comma 6 4 4 2 4 2 2 2 2" xfId="30991" xr:uid="{C1B24A82-175E-4887-B32D-19CE441C0FD0}"/>
    <cellStyle name="Comma 6 4 4 2 4 2 3" xfId="16975" xr:uid="{D63CC331-1CA2-42AA-B5E8-33ED12790C2D}"/>
    <cellStyle name="Comma 6 4 4 2 4 2 3 2" xfId="27487" xr:uid="{349D35F8-7BF5-42DF-AD52-FBACF9A43BBE}"/>
    <cellStyle name="Comma 6 4 4 2 4 3" xfId="13471" xr:uid="{EFCA4FD0-637A-428D-A099-F39AEF0EFD05}"/>
    <cellStyle name="Comma 6 4 4 2 4 3 2" xfId="23983" xr:uid="{9E78362E-7B20-41C5-B50E-50D3C69EC09D}"/>
    <cellStyle name="Comma 6 4 4 2 5" xfId="4273" xr:uid="{A8D7023A-F1C9-4E3D-AB3D-294C50B0FC73}"/>
    <cellStyle name="Comma 6 4 4 2 5 2" xfId="7777" xr:uid="{BB14347F-6D3B-4A04-8ECF-047D4E36254F}"/>
    <cellStyle name="Comma 6 4 4 2 5 2 2" xfId="18289" xr:uid="{2C8589C0-E312-4639-85ED-47508DD6E6A5}"/>
    <cellStyle name="Comma 6 4 4 2 5 2 2 2" xfId="28801" xr:uid="{4E6EEB47-C4B0-4BA5-BBF9-1F000ACE0A56}"/>
    <cellStyle name="Comma 6 4 4 2 5 3" xfId="14785" xr:uid="{C69F762C-35C6-4515-A176-A98E953B7BC1}"/>
    <cellStyle name="Comma 6 4 4 2 5 3 2" xfId="25297" xr:uid="{A78C8113-FA4D-4F7B-8695-29C4E1B8C16B}"/>
    <cellStyle name="Comma 6 4 4 2 6" xfId="11281" xr:uid="{777D6011-EAEB-4962-91D3-32CC64976CCF}"/>
    <cellStyle name="Comma 6 4 4 2 6 2" xfId="21793" xr:uid="{C674121A-DBEA-4CE5-A19B-2277D8A736B3}"/>
    <cellStyle name="Comma 6 4 4 3" xfId="1644" xr:uid="{00000000-0005-0000-0000-000060060000}"/>
    <cellStyle name="Comma 6 4 4 3 2" xfId="5149" xr:uid="{EE652A7C-B5C1-4659-8301-05C13E3E8173}"/>
    <cellStyle name="Comma 6 4 4 3 2 2" xfId="8653" xr:uid="{D7E75BEA-0A59-4DF9-894A-1D79F0FC7165}"/>
    <cellStyle name="Comma 6 4 4 3 2 2 2" xfId="19165" xr:uid="{31423CA9-46FA-4BB8-889D-66280FD4DF6F}"/>
    <cellStyle name="Comma 6 4 4 3 2 2 2 2" xfId="29677" xr:uid="{5EA3312B-CA88-41BD-8B08-65CEB9A08FC0}"/>
    <cellStyle name="Comma 6 4 4 3 2 3" xfId="15661" xr:uid="{32390D25-A0D8-4F89-B57D-5A1510E8EF72}"/>
    <cellStyle name="Comma 6 4 4 3 2 3 2" xfId="26173" xr:uid="{6E979A2A-D538-45D8-BC48-5FA9CAF27484}"/>
    <cellStyle name="Comma 6 4 4 3 3" xfId="12157" xr:uid="{FD3EEC94-6A75-4270-8502-DC7613F8658A}"/>
    <cellStyle name="Comma 6 4 4 3 3 2" xfId="22669" xr:uid="{DE5A632C-CD10-4544-AE89-3A7C72D51D13}"/>
    <cellStyle name="Comma 6 4 4 4" xfId="3835" xr:uid="{FE1628FA-3313-4D06-8B86-D18415888D2C}"/>
    <cellStyle name="Comma 6 4 4 4 2" xfId="7339" xr:uid="{0865BB6B-4CD8-4E31-955F-9ED02A9641A5}"/>
    <cellStyle name="Comma 6 4 4 4 2 2" xfId="17851" xr:uid="{78A0B3B0-C462-4F53-ACC7-56995529A62F}"/>
    <cellStyle name="Comma 6 4 4 4 2 2 2" xfId="28363" xr:uid="{3461AD15-7DE7-4BF9-B6B0-F96857043D6E}"/>
    <cellStyle name="Comma 6 4 4 4 3" xfId="14347" xr:uid="{30E33D2B-9AB8-4BEE-823A-07FDB8C4999E}"/>
    <cellStyle name="Comma 6 4 4 4 3 2" xfId="24859" xr:uid="{24C6420D-FEB4-4FBE-AE01-12FBB8F2B307}"/>
    <cellStyle name="Comma 6 4 4 5" xfId="10843" xr:uid="{4296ED9F-1294-4454-9CA9-0A68A1BCC172}"/>
    <cellStyle name="Comma 6 4 4 5 2" xfId="21355" xr:uid="{1D27972C-61FD-4C7D-8DBA-3C9129D7E43B}"/>
    <cellStyle name="Comma 6 4 5" xfId="623" xr:uid="{00000000-0005-0000-0000-000061060000}"/>
    <cellStyle name="Comma 6 4 5 2" xfId="1061" xr:uid="{00000000-0005-0000-0000-000062060000}"/>
    <cellStyle name="Comma 6 4 5 2 2" xfId="2376" xr:uid="{00000000-0005-0000-0000-000063060000}"/>
    <cellStyle name="Comma 6 4 5 2 2 2" xfId="5881" xr:uid="{2E5F42E4-2E46-4844-84BA-07DDAB43DAC5}"/>
    <cellStyle name="Comma 6 4 5 2 2 2 2" xfId="9385" xr:uid="{63196E6D-810C-4A53-8B96-2AF88D336411}"/>
    <cellStyle name="Comma 6 4 5 2 2 2 2 2" xfId="19897" xr:uid="{A87C73CF-C980-435C-8F76-D0D4EDE28B70}"/>
    <cellStyle name="Comma 6 4 5 2 2 2 2 2 2" xfId="30409" xr:uid="{2C8FDEB1-A6AF-4B1B-8570-67FE8AA943B5}"/>
    <cellStyle name="Comma 6 4 5 2 2 2 3" xfId="16393" xr:uid="{84AF3A57-2A02-494F-8AA3-B53BBA7E9F45}"/>
    <cellStyle name="Comma 6 4 5 2 2 2 3 2" xfId="26905" xr:uid="{F4D1F9E1-C557-43A3-AFC3-2145BE3BB798}"/>
    <cellStyle name="Comma 6 4 5 2 2 3" xfId="12889" xr:uid="{99A19DE0-E2C9-441A-92E2-98BAB75D6ABC}"/>
    <cellStyle name="Comma 6 4 5 2 2 3 2" xfId="23401" xr:uid="{08EC57D5-4DFB-447F-ACEB-15C30C65B2AD}"/>
    <cellStyle name="Comma 6 4 5 2 3" xfId="3252" xr:uid="{00000000-0005-0000-0000-000035030000}"/>
    <cellStyle name="Comma 6 4 5 2 3 2" xfId="6757" xr:uid="{125A7B3C-BE14-44B0-8155-84848155230C}"/>
    <cellStyle name="Comma 6 4 5 2 3 2 2" xfId="10261" xr:uid="{B6F8D1C1-AA0F-4A3B-B32E-AC83138988D7}"/>
    <cellStyle name="Comma 6 4 5 2 3 2 2 2" xfId="20773" xr:uid="{D3BA8CE9-3FDA-4AC7-9B57-1D921962E034}"/>
    <cellStyle name="Comma 6 4 5 2 3 2 2 2 2" xfId="31285" xr:uid="{466CC2DC-03CD-4A5F-8BB7-C409D6DC8E52}"/>
    <cellStyle name="Comma 6 4 5 2 3 2 3" xfId="17269" xr:uid="{14AEF074-BC68-498A-B2DF-CA9BC648EED2}"/>
    <cellStyle name="Comma 6 4 5 2 3 2 3 2" xfId="27781" xr:uid="{6420255E-B21A-463B-8BC9-1A6403DFDA6F}"/>
    <cellStyle name="Comma 6 4 5 2 3 3" xfId="13765" xr:uid="{DAF1F012-3FD5-4EAF-B4EF-969FEA01A0B4}"/>
    <cellStyle name="Comma 6 4 5 2 3 3 2" xfId="24277" xr:uid="{23F0032F-44BB-44AD-ACAC-434666621AEC}"/>
    <cellStyle name="Comma 6 4 5 2 4" xfId="4567" xr:uid="{E2504E1E-980F-4395-AD73-F9ADC356AA19}"/>
    <cellStyle name="Comma 6 4 5 2 4 2" xfId="8071" xr:uid="{38760299-7E5F-497B-8FAA-55AD10B96DA3}"/>
    <cellStyle name="Comma 6 4 5 2 4 2 2" xfId="18583" xr:uid="{D46CB8C4-D2EC-425D-8356-7A27AD6BA6E8}"/>
    <cellStyle name="Comma 6 4 5 2 4 2 2 2" xfId="29095" xr:uid="{ABDC117D-7D5B-4851-8DAE-47CAE54E816C}"/>
    <cellStyle name="Comma 6 4 5 2 4 3" xfId="15079" xr:uid="{015CFA5D-2898-4430-A30A-37550B0C2CB0}"/>
    <cellStyle name="Comma 6 4 5 2 4 3 2" xfId="25591" xr:uid="{0BDBC0E3-6C44-4247-92DF-D6DA21CF652D}"/>
    <cellStyle name="Comma 6 4 5 2 5" xfId="11575" xr:uid="{6E66A0C6-9782-4168-956E-B37FFAB66BCA}"/>
    <cellStyle name="Comma 6 4 5 2 5 2" xfId="22087" xr:uid="{BE7E302B-7E3B-4147-8698-EE3EAD473158}"/>
    <cellStyle name="Comma 6 4 5 3" xfId="1938" xr:uid="{00000000-0005-0000-0000-000064060000}"/>
    <cellStyle name="Comma 6 4 5 3 2" xfId="5443" xr:uid="{DD62CAFD-D542-4CEA-9519-7318DAE9FDB9}"/>
    <cellStyle name="Comma 6 4 5 3 2 2" xfId="8947" xr:uid="{7DD92FB3-3335-4FB6-ACF5-0C7792310BAE}"/>
    <cellStyle name="Comma 6 4 5 3 2 2 2" xfId="19459" xr:uid="{E4335B38-7584-4AF0-9E19-DF10FDA1C191}"/>
    <cellStyle name="Comma 6 4 5 3 2 2 2 2" xfId="29971" xr:uid="{201CE2B0-76ED-4A74-9D3C-30AECE50EFB2}"/>
    <cellStyle name="Comma 6 4 5 3 2 3" xfId="15955" xr:uid="{EA106AAC-F601-41B5-810D-10C59B222713}"/>
    <cellStyle name="Comma 6 4 5 3 2 3 2" xfId="26467" xr:uid="{42BAE03F-8A54-4D15-AA11-15E8287BE344}"/>
    <cellStyle name="Comma 6 4 5 3 3" xfId="12451" xr:uid="{35A8ACE5-77ED-4E6B-AAC2-16A4A90638B7}"/>
    <cellStyle name="Comma 6 4 5 3 3 2" xfId="22963" xr:uid="{9A538B37-391C-4A79-970B-6A66D47DA0DE}"/>
    <cellStyle name="Comma 6 4 5 4" xfId="2814" xr:uid="{00000000-0005-0000-0000-000034030000}"/>
    <cellStyle name="Comma 6 4 5 4 2" xfId="6319" xr:uid="{0103C52C-EBF8-4FC5-95E5-7CE65DA8A2A6}"/>
    <cellStyle name="Comma 6 4 5 4 2 2" xfId="9823" xr:uid="{F9280178-0050-4E67-AF30-E88B3DB3753C}"/>
    <cellStyle name="Comma 6 4 5 4 2 2 2" xfId="20335" xr:uid="{57770396-5C3A-4E88-9FFA-265F07714017}"/>
    <cellStyle name="Comma 6 4 5 4 2 2 2 2" xfId="30847" xr:uid="{F407FC33-DF00-48BF-AD47-108F4FAF9FB3}"/>
    <cellStyle name="Comma 6 4 5 4 2 3" xfId="16831" xr:uid="{127BC747-4222-4A47-985B-177AD23327FB}"/>
    <cellStyle name="Comma 6 4 5 4 2 3 2" xfId="27343" xr:uid="{20E0801F-9AFD-475F-BF9B-4FFF281035F2}"/>
    <cellStyle name="Comma 6 4 5 4 3" xfId="13327" xr:uid="{BD4275DA-D64B-4C62-A6BA-29273B682F5F}"/>
    <cellStyle name="Comma 6 4 5 4 3 2" xfId="23839" xr:uid="{22EA20D2-C7A4-48A1-AD45-7F7ED6FAC7EB}"/>
    <cellStyle name="Comma 6 4 5 5" xfId="4129" xr:uid="{4422F89C-6E64-4DFE-A1C3-FC82630FC159}"/>
    <cellStyle name="Comma 6 4 5 5 2" xfId="7633" xr:uid="{5147AC01-9685-4AD7-8805-6197402FF56C}"/>
    <cellStyle name="Comma 6 4 5 5 2 2" xfId="18145" xr:uid="{D53A804D-4421-47B5-AA77-BFD6183BF299}"/>
    <cellStyle name="Comma 6 4 5 5 2 2 2" xfId="28657" xr:uid="{02D68815-2CE4-478D-83A0-5E301543A23C}"/>
    <cellStyle name="Comma 6 4 5 5 3" xfId="14641" xr:uid="{80899305-43A3-4E6D-AD67-148EB3150AEA}"/>
    <cellStyle name="Comma 6 4 5 5 3 2" xfId="25153" xr:uid="{D7072B68-3218-455E-A7DA-7B10A5B74142}"/>
    <cellStyle name="Comma 6 4 5 6" xfId="11137" xr:uid="{F5F2A7F6-A37E-43BD-8026-30CCF1B27DF7}"/>
    <cellStyle name="Comma 6 4 5 6 2" xfId="21649" xr:uid="{054517A0-E45D-483F-B5D2-C628B8A50AE6}"/>
    <cellStyle name="Comma 6 4 6" xfId="1500" xr:uid="{00000000-0005-0000-0000-000065060000}"/>
    <cellStyle name="Comma 6 4 6 2" xfId="5005" xr:uid="{FD2B29F6-494F-4B60-9AE5-13D68BC95879}"/>
    <cellStyle name="Comma 6 4 6 2 2" xfId="8509" xr:uid="{C745D760-4EC0-4EB3-85E6-6C89B60AC5E4}"/>
    <cellStyle name="Comma 6 4 6 2 2 2" xfId="19021" xr:uid="{6FEDD628-53E9-4E2F-B9CA-54822176A1AA}"/>
    <cellStyle name="Comma 6 4 6 2 2 2 2" xfId="29533" xr:uid="{4436804C-FB42-467F-A91E-9460A9A62A3C}"/>
    <cellStyle name="Comma 6 4 6 2 3" xfId="15517" xr:uid="{705D6810-5636-4CAB-B777-10FAC3B5E4FE}"/>
    <cellStyle name="Comma 6 4 6 2 3 2" xfId="26029" xr:uid="{73B74C1A-B60C-44AF-BEB6-2E259CA9A1DB}"/>
    <cellStyle name="Comma 6 4 6 3" xfId="12013" xr:uid="{35143DC9-EEC6-468C-BCC9-41B9E03E6E01}"/>
    <cellStyle name="Comma 6 4 6 3 2" xfId="22525" xr:uid="{31AA83A1-FA77-4941-9FEB-86DF35CB3B71}"/>
    <cellStyle name="Comma 6 4 7" xfId="3691" xr:uid="{41956BE0-C8DC-43D1-B1FB-FEBF5A173961}"/>
    <cellStyle name="Comma 6 4 7 2" xfId="7195" xr:uid="{F3D0D2D7-2F42-4BDD-AE82-E43FA6DF2EA8}"/>
    <cellStyle name="Comma 6 4 7 2 2" xfId="17707" xr:uid="{8B763D99-5403-4B69-BDCD-B1FF08E34784}"/>
    <cellStyle name="Comma 6 4 7 2 2 2" xfId="28219" xr:uid="{38AA3AD1-C8BA-4420-9014-0FAB777F7147}"/>
    <cellStyle name="Comma 6 4 7 3" xfId="14203" xr:uid="{3FBFB8DC-4318-42D2-BD55-70C6F54D87BD}"/>
    <cellStyle name="Comma 6 4 7 3 2" xfId="24715" xr:uid="{5C926FD0-537A-41CE-AA23-D07F04440873}"/>
    <cellStyle name="Comma 6 4 8" xfId="10699" xr:uid="{5A2E2131-568A-4C38-879B-3693762D1A7F}"/>
    <cellStyle name="Comma 6 4 8 2" xfId="21211" xr:uid="{85EF0A91-D6C5-4032-9612-B8D726A973A5}"/>
    <cellStyle name="Comma 6 5" xfId="224" xr:uid="{00000000-0005-0000-0000-000066060000}"/>
    <cellStyle name="Comma 6 5 2" xfId="512" xr:uid="{00000000-0005-0000-0000-000067060000}"/>
    <cellStyle name="Comma 6 5 2 2" xfId="951" xr:uid="{00000000-0005-0000-0000-000068060000}"/>
    <cellStyle name="Comma 6 5 2 2 2" xfId="1389" xr:uid="{00000000-0005-0000-0000-000069060000}"/>
    <cellStyle name="Comma 6 5 2 2 2 2" xfId="2704" xr:uid="{00000000-0005-0000-0000-00006A060000}"/>
    <cellStyle name="Comma 6 5 2 2 2 2 2" xfId="6209" xr:uid="{879C48B2-500C-4350-B8AF-1E3EFE33BA84}"/>
    <cellStyle name="Comma 6 5 2 2 2 2 2 2" xfId="9713" xr:uid="{1769D605-1C93-4102-9ADB-5880B89BDE4E}"/>
    <cellStyle name="Comma 6 5 2 2 2 2 2 2 2" xfId="20225" xr:uid="{36B3AC93-5B3A-484B-9496-22A1BAC8CF04}"/>
    <cellStyle name="Comma 6 5 2 2 2 2 2 2 2 2" xfId="30737" xr:uid="{788B5893-C7FC-455B-8A77-8465CE82686C}"/>
    <cellStyle name="Comma 6 5 2 2 2 2 2 3" xfId="16721" xr:uid="{448FA059-28E6-4755-BA95-43D619585A44}"/>
    <cellStyle name="Comma 6 5 2 2 2 2 2 3 2" xfId="27233" xr:uid="{FDA95284-63E3-43AA-8E0A-32AA7CAAB7FE}"/>
    <cellStyle name="Comma 6 5 2 2 2 2 3" xfId="13217" xr:uid="{D4AAC137-BCEB-426E-B2EA-85F92777723D}"/>
    <cellStyle name="Comma 6 5 2 2 2 2 3 2" xfId="23729" xr:uid="{6C947840-0C4E-4866-AA29-EB9FAEBF6F27}"/>
    <cellStyle name="Comma 6 5 2 2 2 3" xfId="3580" xr:uid="{00000000-0005-0000-0000-000039030000}"/>
    <cellStyle name="Comma 6 5 2 2 2 3 2" xfId="7085" xr:uid="{454B1AC4-F678-4662-97C4-342DED868E03}"/>
    <cellStyle name="Comma 6 5 2 2 2 3 2 2" xfId="10589" xr:uid="{F3F70642-5C3D-4362-9A0A-ECD12D09D8C4}"/>
    <cellStyle name="Comma 6 5 2 2 2 3 2 2 2" xfId="21101" xr:uid="{E2F71682-D3B5-4D6F-9CE2-E38590B2BDDA}"/>
    <cellStyle name="Comma 6 5 2 2 2 3 2 2 2 2" xfId="31613" xr:uid="{74A8BEE8-CAD9-4CAA-924E-B3C6C96FC06F}"/>
    <cellStyle name="Comma 6 5 2 2 2 3 2 3" xfId="17597" xr:uid="{E597C49B-FD6F-4FF2-822D-92584F132731}"/>
    <cellStyle name="Comma 6 5 2 2 2 3 2 3 2" xfId="28109" xr:uid="{27BB6BC5-AC7C-4C69-B441-B4CDFBABDD8A}"/>
    <cellStyle name="Comma 6 5 2 2 2 3 3" xfId="14093" xr:uid="{84005553-8A27-49DD-8B47-29340A93C130}"/>
    <cellStyle name="Comma 6 5 2 2 2 3 3 2" xfId="24605" xr:uid="{249B670D-E014-4D40-9883-4EDAE6FD7428}"/>
    <cellStyle name="Comma 6 5 2 2 2 4" xfId="4895" xr:uid="{C30F288C-B1F0-42BA-A7FC-D93A00E73FFE}"/>
    <cellStyle name="Comma 6 5 2 2 2 4 2" xfId="8399" xr:uid="{144A871B-DFA0-415E-8570-4052A5B4314F}"/>
    <cellStyle name="Comma 6 5 2 2 2 4 2 2" xfId="18911" xr:uid="{02DB6B8C-BADF-486F-82C6-D64E33DD1C1F}"/>
    <cellStyle name="Comma 6 5 2 2 2 4 2 2 2" xfId="29423" xr:uid="{0F7AFF53-748C-4964-B091-2447CFDD899A}"/>
    <cellStyle name="Comma 6 5 2 2 2 4 3" xfId="15407" xr:uid="{1E037491-C13F-487E-9642-40197D8D4136}"/>
    <cellStyle name="Comma 6 5 2 2 2 4 3 2" xfId="25919" xr:uid="{4491592E-6075-40AC-9CEB-496A083B9186}"/>
    <cellStyle name="Comma 6 5 2 2 2 5" xfId="11903" xr:uid="{F63E1DCD-B062-4BF7-BB5C-5D782F1CDE4F}"/>
    <cellStyle name="Comma 6 5 2 2 2 5 2" xfId="22415" xr:uid="{A18F4FEC-39D0-466F-BBE9-162EB9F5D262}"/>
    <cellStyle name="Comma 6 5 2 2 3" xfId="2266" xr:uid="{00000000-0005-0000-0000-00006B060000}"/>
    <cellStyle name="Comma 6 5 2 2 3 2" xfId="5771" xr:uid="{E37927BD-9AAE-4956-95B9-74BD2F648154}"/>
    <cellStyle name="Comma 6 5 2 2 3 2 2" xfId="9275" xr:uid="{8FE6149D-765B-435C-9108-D1A9F0AB37BC}"/>
    <cellStyle name="Comma 6 5 2 2 3 2 2 2" xfId="19787" xr:uid="{9B5A2188-AF1B-4B1A-8C6E-D4A2D63E7CAD}"/>
    <cellStyle name="Comma 6 5 2 2 3 2 2 2 2" xfId="30299" xr:uid="{618A1B41-1ACB-431A-B224-867EFDCDD65B}"/>
    <cellStyle name="Comma 6 5 2 2 3 2 3" xfId="16283" xr:uid="{B57FEB7D-2122-4365-8C6F-535994AB1F42}"/>
    <cellStyle name="Comma 6 5 2 2 3 2 3 2" xfId="26795" xr:uid="{5CB49127-EC89-4AD9-A1C4-742C741CFA3A}"/>
    <cellStyle name="Comma 6 5 2 2 3 3" xfId="12779" xr:uid="{CF789745-4E18-484C-88F2-E0C295ED247D}"/>
    <cellStyle name="Comma 6 5 2 2 3 3 2" xfId="23291" xr:uid="{09EBFB2F-85A9-4FE5-A63D-EF9060CB911F}"/>
    <cellStyle name="Comma 6 5 2 2 4" xfId="3142" xr:uid="{00000000-0005-0000-0000-000038030000}"/>
    <cellStyle name="Comma 6 5 2 2 4 2" xfId="6647" xr:uid="{E1B604C5-82B2-4582-AE26-D587B69CCEEB}"/>
    <cellStyle name="Comma 6 5 2 2 4 2 2" xfId="10151" xr:uid="{203F7909-EE20-41FA-959E-83B7FF98D0AB}"/>
    <cellStyle name="Comma 6 5 2 2 4 2 2 2" xfId="20663" xr:uid="{ACEDAAB5-40ED-4A71-AF48-D95509F4E59B}"/>
    <cellStyle name="Comma 6 5 2 2 4 2 2 2 2" xfId="31175" xr:uid="{097FEDB3-CA6F-45AF-8BE1-1F2C5976478C}"/>
    <cellStyle name="Comma 6 5 2 2 4 2 3" xfId="17159" xr:uid="{D2E878EF-7EDE-4D36-BF47-907FABB6AA81}"/>
    <cellStyle name="Comma 6 5 2 2 4 2 3 2" xfId="27671" xr:uid="{1EA9493E-1624-4985-BE04-62B31FF06DC0}"/>
    <cellStyle name="Comma 6 5 2 2 4 3" xfId="13655" xr:uid="{41306E19-0F93-4B17-9F6C-57A263368D43}"/>
    <cellStyle name="Comma 6 5 2 2 4 3 2" xfId="24167" xr:uid="{62B52586-04B5-4A74-A228-49BDD7423676}"/>
    <cellStyle name="Comma 6 5 2 2 5" xfId="4457" xr:uid="{2165EBBD-518C-4BBA-AED7-74BF7409BFC7}"/>
    <cellStyle name="Comma 6 5 2 2 5 2" xfId="7961" xr:uid="{EF13B075-5FE7-4552-8C91-6566F3F887FB}"/>
    <cellStyle name="Comma 6 5 2 2 5 2 2" xfId="18473" xr:uid="{5C508A47-A872-4457-AF46-0DED17DE3CD9}"/>
    <cellStyle name="Comma 6 5 2 2 5 2 2 2" xfId="28985" xr:uid="{C41C1798-CC9B-4E9E-BE8E-53DC83DD5A4D}"/>
    <cellStyle name="Comma 6 5 2 2 5 3" xfId="14969" xr:uid="{8D9C2A4A-504E-452A-A597-E343D9073D75}"/>
    <cellStyle name="Comma 6 5 2 2 5 3 2" xfId="25481" xr:uid="{9C34C513-BCDD-45A9-A034-ADA5D1601330}"/>
    <cellStyle name="Comma 6 5 2 2 6" xfId="11465" xr:uid="{6906E34C-F942-42E3-A2C3-DEE96459D519}"/>
    <cellStyle name="Comma 6 5 2 2 6 2" xfId="21977" xr:uid="{F22F6E99-9791-47AD-BC95-154004A0308A}"/>
    <cellStyle name="Comma 6 5 2 3" xfId="1828" xr:uid="{00000000-0005-0000-0000-00006C060000}"/>
    <cellStyle name="Comma 6 5 2 3 2" xfId="5333" xr:uid="{251F7B93-A920-4B7F-8C72-2034F720C6C3}"/>
    <cellStyle name="Comma 6 5 2 3 2 2" xfId="8837" xr:uid="{02722C7B-F4BE-4FEC-A9ED-370FC7D94966}"/>
    <cellStyle name="Comma 6 5 2 3 2 2 2" xfId="19349" xr:uid="{2FC8CBC4-7A38-468C-9ADE-9C054DA4F0EF}"/>
    <cellStyle name="Comma 6 5 2 3 2 2 2 2" xfId="29861" xr:uid="{95B9575C-7FC3-4F2A-9442-320E676AB30C}"/>
    <cellStyle name="Comma 6 5 2 3 2 3" xfId="15845" xr:uid="{434988EC-060F-408A-85BE-DBC423F7AF0D}"/>
    <cellStyle name="Comma 6 5 2 3 2 3 2" xfId="26357" xr:uid="{96178A8A-39CE-4B5C-81DE-4A0C10D7CBEE}"/>
    <cellStyle name="Comma 6 5 2 3 3" xfId="12341" xr:uid="{A29C8F41-B9FC-4823-9151-B706229209E4}"/>
    <cellStyle name="Comma 6 5 2 3 3 2" xfId="22853" xr:uid="{F4C965DB-5987-413B-8496-589A20C26316}"/>
    <cellStyle name="Comma 6 5 2 4" xfId="4019" xr:uid="{7A88EFDE-BA84-4E47-B7FB-5776DBBF351D}"/>
    <cellStyle name="Comma 6 5 2 4 2" xfId="7523" xr:uid="{6927A3AE-5189-449E-B008-00DFBADEDB9A}"/>
    <cellStyle name="Comma 6 5 2 4 2 2" xfId="18035" xr:uid="{3C3A2D21-EAE0-4D6B-879F-0BCE914E8F93}"/>
    <cellStyle name="Comma 6 5 2 4 2 2 2" xfId="28547" xr:uid="{D4A15B4F-3237-4A5F-A899-15B479F2F15A}"/>
    <cellStyle name="Comma 6 5 2 4 3" xfId="14531" xr:uid="{4170CF5D-2049-4D67-A4E2-449136E9F58E}"/>
    <cellStyle name="Comma 6 5 2 4 3 2" xfId="25043" xr:uid="{4558BD23-69BE-471C-8180-6C99D19A5361}"/>
    <cellStyle name="Comma 6 5 2 5" xfId="11027" xr:uid="{DB698F27-ADE3-4DE8-9302-052477B081BB}"/>
    <cellStyle name="Comma 6 5 2 5 2" xfId="21539" xr:uid="{E0349265-35EE-4F55-9F97-974892910047}"/>
    <cellStyle name="Comma 6 5 3" xfId="368" xr:uid="{00000000-0005-0000-0000-00006D060000}"/>
    <cellStyle name="Comma 6 5 3 2" xfId="807" xr:uid="{00000000-0005-0000-0000-00006E060000}"/>
    <cellStyle name="Comma 6 5 3 2 2" xfId="1245" xr:uid="{00000000-0005-0000-0000-00006F060000}"/>
    <cellStyle name="Comma 6 5 3 2 2 2" xfId="2560" xr:uid="{00000000-0005-0000-0000-000070060000}"/>
    <cellStyle name="Comma 6 5 3 2 2 2 2" xfId="6065" xr:uid="{B3073879-FAD8-460E-841C-BF875F349FF5}"/>
    <cellStyle name="Comma 6 5 3 2 2 2 2 2" xfId="9569" xr:uid="{D197DBF4-3F89-47F7-B6C2-DCB744C19DB4}"/>
    <cellStyle name="Comma 6 5 3 2 2 2 2 2 2" xfId="20081" xr:uid="{216AC374-C650-4515-9586-C832619B85B9}"/>
    <cellStyle name="Comma 6 5 3 2 2 2 2 2 2 2" xfId="30593" xr:uid="{484F8235-0146-4BB7-9553-84930984B040}"/>
    <cellStyle name="Comma 6 5 3 2 2 2 2 3" xfId="16577" xr:uid="{7DF17E37-4312-47ED-A94F-7B99C2B2FF81}"/>
    <cellStyle name="Comma 6 5 3 2 2 2 2 3 2" xfId="27089" xr:uid="{B231CE57-ED10-44B8-B231-E4971E7B7772}"/>
    <cellStyle name="Comma 6 5 3 2 2 2 3" xfId="13073" xr:uid="{3BDFDE66-91AD-407C-9D80-02BE8E392A8C}"/>
    <cellStyle name="Comma 6 5 3 2 2 2 3 2" xfId="23585" xr:uid="{FC7A9EE1-96B1-4230-A630-D96134DEE7CD}"/>
    <cellStyle name="Comma 6 5 3 2 2 3" xfId="3436" xr:uid="{00000000-0005-0000-0000-00003C030000}"/>
    <cellStyle name="Comma 6 5 3 2 2 3 2" xfId="6941" xr:uid="{2FBB8121-96D2-4C63-ACD5-86D6800912F8}"/>
    <cellStyle name="Comma 6 5 3 2 2 3 2 2" xfId="10445" xr:uid="{B0332C07-B02C-4CAB-A20F-E2F7878D9623}"/>
    <cellStyle name="Comma 6 5 3 2 2 3 2 2 2" xfId="20957" xr:uid="{E011183A-E3A4-4584-99D6-A04905037B1B}"/>
    <cellStyle name="Comma 6 5 3 2 2 3 2 2 2 2" xfId="31469" xr:uid="{9C3A7582-B59E-4CF7-8CA0-17838C8BA219}"/>
    <cellStyle name="Comma 6 5 3 2 2 3 2 3" xfId="17453" xr:uid="{B0DD5704-1383-41A8-8F9A-89284D5400D6}"/>
    <cellStyle name="Comma 6 5 3 2 2 3 2 3 2" xfId="27965" xr:uid="{CD91E5F7-FCB3-44E1-BFA1-C06119682A4C}"/>
    <cellStyle name="Comma 6 5 3 2 2 3 3" xfId="13949" xr:uid="{B982CF79-9DB0-4D44-910C-336F7C2CF15E}"/>
    <cellStyle name="Comma 6 5 3 2 2 3 3 2" xfId="24461" xr:uid="{C185FEE4-9CC5-4C0A-9D66-807F1CEBBEDB}"/>
    <cellStyle name="Comma 6 5 3 2 2 4" xfId="4751" xr:uid="{3D2FB211-5DBD-4371-AE53-EBCB0B856E1F}"/>
    <cellStyle name="Comma 6 5 3 2 2 4 2" xfId="8255" xr:uid="{6A73A080-B9A0-423A-8C19-D04B5A35C0DA}"/>
    <cellStyle name="Comma 6 5 3 2 2 4 2 2" xfId="18767" xr:uid="{A5037153-98DC-4A43-91BA-E96E48CCBEE7}"/>
    <cellStyle name="Comma 6 5 3 2 2 4 2 2 2" xfId="29279" xr:uid="{45668F4A-4471-48C7-9A97-BD14167830BD}"/>
    <cellStyle name="Comma 6 5 3 2 2 4 3" xfId="15263" xr:uid="{EED8E897-D02A-4EF8-8C77-14A01F476C9C}"/>
    <cellStyle name="Comma 6 5 3 2 2 4 3 2" xfId="25775" xr:uid="{B236A19E-58C0-4379-94E3-FA582B2A507C}"/>
    <cellStyle name="Comma 6 5 3 2 2 5" xfId="11759" xr:uid="{ECC08E7E-A3A3-4CB8-A1F8-E62AD5E0EB48}"/>
    <cellStyle name="Comma 6 5 3 2 2 5 2" xfId="22271" xr:uid="{AEF1BCE2-E73D-40DC-BAD8-8F787BD7181C}"/>
    <cellStyle name="Comma 6 5 3 2 3" xfId="2122" xr:uid="{00000000-0005-0000-0000-000071060000}"/>
    <cellStyle name="Comma 6 5 3 2 3 2" xfId="5627" xr:uid="{411096B3-484A-4F23-8638-46A08CCA4448}"/>
    <cellStyle name="Comma 6 5 3 2 3 2 2" xfId="9131" xr:uid="{AA801B80-4FD7-4056-B388-616ABF320F86}"/>
    <cellStyle name="Comma 6 5 3 2 3 2 2 2" xfId="19643" xr:uid="{EEDCBE44-D46A-4710-8A14-8CEB97807E1C}"/>
    <cellStyle name="Comma 6 5 3 2 3 2 2 2 2" xfId="30155" xr:uid="{1B6BABBC-5815-4B7C-BCF0-55DA3DA5C738}"/>
    <cellStyle name="Comma 6 5 3 2 3 2 3" xfId="16139" xr:uid="{BC4FE30A-095E-4FAE-B97E-3AE4E5E04CC7}"/>
    <cellStyle name="Comma 6 5 3 2 3 2 3 2" xfId="26651" xr:uid="{5BE6C825-3B26-4347-BF87-1271AFCE3FD9}"/>
    <cellStyle name="Comma 6 5 3 2 3 3" xfId="12635" xr:uid="{E833015D-67BB-4CD9-93A3-AD06CDFC9402}"/>
    <cellStyle name="Comma 6 5 3 2 3 3 2" xfId="23147" xr:uid="{E96B0775-4243-4836-A3B1-408F7DB76439}"/>
    <cellStyle name="Comma 6 5 3 2 4" xfId="2998" xr:uid="{00000000-0005-0000-0000-00003B030000}"/>
    <cellStyle name="Comma 6 5 3 2 4 2" xfId="6503" xr:uid="{B0C4AD7D-4790-47FD-ADAB-334D720A9E07}"/>
    <cellStyle name="Comma 6 5 3 2 4 2 2" xfId="10007" xr:uid="{1BBBD3D6-5A43-4C17-9029-575DCF5BC182}"/>
    <cellStyle name="Comma 6 5 3 2 4 2 2 2" xfId="20519" xr:uid="{E6043030-E684-46BC-8663-55F4C55BDC40}"/>
    <cellStyle name="Comma 6 5 3 2 4 2 2 2 2" xfId="31031" xr:uid="{6BF9200E-BC0B-4867-A0A4-C817F8BF23A6}"/>
    <cellStyle name="Comma 6 5 3 2 4 2 3" xfId="17015" xr:uid="{4184E5C3-F1DD-4DB4-97A8-37C76CF4F53F}"/>
    <cellStyle name="Comma 6 5 3 2 4 2 3 2" xfId="27527" xr:uid="{D78BB568-2EC4-41DC-B7B1-A54DFB5F0EA9}"/>
    <cellStyle name="Comma 6 5 3 2 4 3" xfId="13511" xr:uid="{E60198D9-C135-46ED-BF1E-8A536C678983}"/>
    <cellStyle name="Comma 6 5 3 2 4 3 2" xfId="24023" xr:uid="{B3C5F211-A0D6-4300-833C-9AE2EB2B3C5A}"/>
    <cellStyle name="Comma 6 5 3 2 5" xfId="4313" xr:uid="{79BDEFB8-0517-478C-99E5-B6F86B22792B}"/>
    <cellStyle name="Comma 6 5 3 2 5 2" xfId="7817" xr:uid="{008CDF7B-F1F9-4EF9-93F2-86C3BD84AE3C}"/>
    <cellStyle name="Comma 6 5 3 2 5 2 2" xfId="18329" xr:uid="{E2C669BA-2962-4BA7-AD53-7B30ECAED475}"/>
    <cellStyle name="Comma 6 5 3 2 5 2 2 2" xfId="28841" xr:uid="{F3368EA1-7038-47BE-9813-35C21281DE3A}"/>
    <cellStyle name="Comma 6 5 3 2 5 3" xfId="14825" xr:uid="{F0026271-35AF-4B44-9F9A-4A7941F28FB8}"/>
    <cellStyle name="Comma 6 5 3 2 5 3 2" xfId="25337" xr:uid="{29EA9EA7-9096-40EA-922D-94E0B9338AAB}"/>
    <cellStyle name="Comma 6 5 3 2 6" xfId="11321" xr:uid="{B3D37A20-61B4-4887-B9D0-1D939BD5EF6E}"/>
    <cellStyle name="Comma 6 5 3 2 6 2" xfId="21833" xr:uid="{1A7DCF3C-CEAB-4B27-AAF9-1B8033E671B6}"/>
    <cellStyle name="Comma 6 5 3 3" xfId="1684" xr:uid="{00000000-0005-0000-0000-000072060000}"/>
    <cellStyle name="Comma 6 5 3 3 2" xfId="5189" xr:uid="{D7E86F95-5CE9-49A3-BED6-6BA3E26390BB}"/>
    <cellStyle name="Comma 6 5 3 3 2 2" xfId="8693" xr:uid="{8FB4E0AF-6CA7-4A2A-9E3D-A18BB5CC1E07}"/>
    <cellStyle name="Comma 6 5 3 3 2 2 2" xfId="19205" xr:uid="{3FBF57B2-3DDE-4177-9074-F21D2C3664FB}"/>
    <cellStyle name="Comma 6 5 3 3 2 2 2 2" xfId="29717" xr:uid="{4796295F-4B10-4F3D-8006-EF7B0DF2933B}"/>
    <cellStyle name="Comma 6 5 3 3 2 3" xfId="15701" xr:uid="{CFCE5D32-488C-44C9-9BF1-58AC4C552442}"/>
    <cellStyle name="Comma 6 5 3 3 2 3 2" xfId="26213" xr:uid="{AF6E793A-7503-4326-B045-314B34346E95}"/>
    <cellStyle name="Comma 6 5 3 3 3" xfId="12197" xr:uid="{2AA887BA-B4C2-4B34-ADE4-766B72D442A2}"/>
    <cellStyle name="Comma 6 5 3 3 3 2" xfId="22709" xr:uid="{BE79461E-1FBF-4E13-96E2-55ABE78DED71}"/>
    <cellStyle name="Comma 6 5 3 4" xfId="3875" xr:uid="{BEDD42E1-97F7-4660-85CF-6DB0109D6EE4}"/>
    <cellStyle name="Comma 6 5 3 4 2" xfId="7379" xr:uid="{75066CA5-5D22-499D-BAB4-19F2EDE45001}"/>
    <cellStyle name="Comma 6 5 3 4 2 2" xfId="17891" xr:uid="{EFD64851-6E13-47C5-8923-BBA8F2B8F69A}"/>
    <cellStyle name="Comma 6 5 3 4 2 2 2" xfId="28403" xr:uid="{A6F0CA05-551F-4D2F-A3DC-64FFE06E02A5}"/>
    <cellStyle name="Comma 6 5 3 4 3" xfId="14387" xr:uid="{4C556275-002F-44FF-879D-8C650036C0F1}"/>
    <cellStyle name="Comma 6 5 3 4 3 2" xfId="24899" xr:uid="{DC16E3A4-8106-4FC8-B86C-AEE12558E309}"/>
    <cellStyle name="Comma 6 5 3 5" xfId="10883" xr:uid="{86C52DC7-246D-4C6B-BFDE-1611DBBECD58}"/>
    <cellStyle name="Comma 6 5 3 5 2" xfId="21395" xr:uid="{FB0BF1F0-B747-44F6-A64B-9D984A8F54D0}"/>
    <cellStyle name="Comma 6 5 4" xfId="663" xr:uid="{00000000-0005-0000-0000-000073060000}"/>
    <cellStyle name="Comma 6 5 4 2" xfId="1101" xr:uid="{00000000-0005-0000-0000-000074060000}"/>
    <cellStyle name="Comma 6 5 4 2 2" xfId="2416" xr:uid="{00000000-0005-0000-0000-000075060000}"/>
    <cellStyle name="Comma 6 5 4 2 2 2" xfId="5921" xr:uid="{FF797319-2D4B-403D-A0E0-CF55A01C4B88}"/>
    <cellStyle name="Comma 6 5 4 2 2 2 2" xfId="9425" xr:uid="{86C39732-8D5C-44B6-9BCE-BB209C78A0C6}"/>
    <cellStyle name="Comma 6 5 4 2 2 2 2 2" xfId="19937" xr:uid="{5755C66C-A17F-4696-94BE-20B96F579CAF}"/>
    <cellStyle name="Comma 6 5 4 2 2 2 2 2 2" xfId="30449" xr:uid="{18D8486F-ADB0-42B5-A39D-5CF3F3022CBD}"/>
    <cellStyle name="Comma 6 5 4 2 2 2 3" xfId="16433" xr:uid="{70CC6CE4-7B14-40F4-88B5-DB7C74C9D73C}"/>
    <cellStyle name="Comma 6 5 4 2 2 2 3 2" xfId="26945" xr:uid="{F06271AE-AE80-4B23-9956-9B436EB4AC59}"/>
    <cellStyle name="Comma 6 5 4 2 2 3" xfId="12929" xr:uid="{64F96C77-09CB-46C3-ABA0-FE49F01E30A8}"/>
    <cellStyle name="Comma 6 5 4 2 2 3 2" xfId="23441" xr:uid="{2D629BC1-1BD4-48F4-944A-A0FE7E47592C}"/>
    <cellStyle name="Comma 6 5 4 2 3" xfId="3292" xr:uid="{00000000-0005-0000-0000-00003E030000}"/>
    <cellStyle name="Comma 6 5 4 2 3 2" xfId="6797" xr:uid="{EDE369B4-EE91-4903-AA96-27034DA4915F}"/>
    <cellStyle name="Comma 6 5 4 2 3 2 2" xfId="10301" xr:uid="{9B3B9CCC-6DE9-440E-9216-DD86357037B9}"/>
    <cellStyle name="Comma 6 5 4 2 3 2 2 2" xfId="20813" xr:uid="{FE90E419-DE02-4B15-B968-F9626379753D}"/>
    <cellStyle name="Comma 6 5 4 2 3 2 2 2 2" xfId="31325" xr:uid="{497227F5-B8FA-41DA-B1DB-34C240F04C52}"/>
    <cellStyle name="Comma 6 5 4 2 3 2 3" xfId="17309" xr:uid="{2E67DCB6-97B8-48B1-97D8-E6D0243A2B31}"/>
    <cellStyle name="Comma 6 5 4 2 3 2 3 2" xfId="27821" xr:uid="{9C6407EE-2660-4D8E-B343-FD1B8A0CBEB8}"/>
    <cellStyle name="Comma 6 5 4 2 3 3" xfId="13805" xr:uid="{C3DEE85E-10D4-4390-8B31-3A1335760002}"/>
    <cellStyle name="Comma 6 5 4 2 3 3 2" xfId="24317" xr:uid="{A6331155-4BBF-42AA-80B8-83969C40DF4A}"/>
    <cellStyle name="Comma 6 5 4 2 4" xfId="4607" xr:uid="{C063F387-D497-42A8-8D46-A13D31042B6F}"/>
    <cellStyle name="Comma 6 5 4 2 4 2" xfId="8111" xr:uid="{19A6EB6C-601B-45C7-968F-DD8B87805515}"/>
    <cellStyle name="Comma 6 5 4 2 4 2 2" xfId="18623" xr:uid="{29523925-EC53-4C48-89D5-A977F939B00B}"/>
    <cellStyle name="Comma 6 5 4 2 4 2 2 2" xfId="29135" xr:uid="{7B866C9F-6DA1-45F5-A63A-911A0911EEE2}"/>
    <cellStyle name="Comma 6 5 4 2 4 3" xfId="15119" xr:uid="{58C877AE-FA47-4018-8C21-C83CDED1C711}"/>
    <cellStyle name="Comma 6 5 4 2 4 3 2" xfId="25631" xr:uid="{9D823CFC-6491-43CD-B69F-7D7D3F626D75}"/>
    <cellStyle name="Comma 6 5 4 2 5" xfId="11615" xr:uid="{5F660BA6-5D3D-4028-B492-ADD7C1640CB1}"/>
    <cellStyle name="Comma 6 5 4 2 5 2" xfId="22127" xr:uid="{41614A2F-1F30-419E-83D6-6EF88E2F7754}"/>
    <cellStyle name="Comma 6 5 4 3" xfId="1978" xr:uid="{00000000-0005-0000-0000-000076060000}"/>
    <cellStyle name="Comma 6 5 4 3 2" xfId="5483" xr:uid="{C9F32D22-6980-47A8-8A35-25DF3462E702}"/>
    <cellStyle name="Comma 6 5 4 3 2 2" xfId="8987" xr:uid="{D6CD01B6-9CAD-4A70-BF0D-9B2446E1BD31}"/>
    <cellStyle name="Comma 6 5 4 3 2 2 2" xfId="19499" xr:uid="{5C84E692-49A8-43C7-88FA-61735B98BB51}"/>
    <cellStyle name="Comma 6 5 4 3 2 2 2 2" xfId="30011" xr:uid="{20D602EF-EA36-4FEC-BE0C-7BE3D9039788}"/>
    <cellStyle name="Comma 6 5 4 3 2 3" xfId="15995" xr:uid="{869FA8AC-81C2-4B24-AC9E-1ABCED19521B}"/>
    <cellStyle name="Comma 6 5 4 3 2 3 2" xfId="26507" xr:uid="{780ADAC2-364E-43DA-B5FA-A4CDB7CBA61D}"/>
    <cellStyle name="Comma 6 5 4 3 3" xfId="12491" xr:uid="{011F6663-28AB-49BB-8451-2918573269B7}"/>
    <cellStyle name="Comma 6 5 4 3 3 2" xfId="23003" xr:uid="{1B2A1C44-C224-4A41-9640-3A8F1714841E}"/>
    <cellStyle name="Comma 6 5 4 4" xfId="2854" xr:uid="{00000000-0005-0000-0000-00003D030000}"/>
    <cellStyle name="Comma 6 5 4 4 2" xfId="6359" xr:uid="{C635652A-6124-4E35-8E16-0E5C36676652}"/>
    <cellStyle name="Comma 6 5 4 4 2 2" xfId="9863" xr:uid="{8472109A-CCF2-4205-BC55-546048C7BA17}"/>
    <cellStyle name="Comma 6 5 4 4 2 2 2" xfId="20375" xr:uid="{8B661B4D-75FE-44F7-96AA-DB14BA4171A7}"/>
    <cellStyle name="Comma 6 5 4 4 2 2 2 2" xfId="30887" xr:uid="{220BA08A-B0C3-4B44-8D4F-93DB9CBD830E}"/>
    <cellStyle name="Comma 6 5 4 4 2 3" xfId="16871" xr:uid="{B39216D7-E5E9-4FC7-82EC-75DD5E7C730A}"/>
    <cellStyle name="Comma 6 5 4 4 2 3 2" xfId="27383" xr:uid="{8137C4AB-44B8-40CA-AB19-17F306F987D5}"/>
    <cellStyle name="Comma 6 5 4 4 3" xfId="13367" xr:uid="{9CAE2090-7C95-46F3-8C73-F8EDAA139186}"/>
    <cellStyle name="Comma 6 5 4 4 3 2" xfId="23879" xr:uid="{8FD62794-BBC1-4514-AAE1-17F82C0E7444}"/>
    <cellStyle name="Comma 6 5 4 5" xfId="4169" xr:uid="{A97A6532-84EB-455B-A41F-AE35C6CA8DD9}"/>
    <cellStyle name="Comma 6 5 4 5 2" xfId="7673" xr:uid="{73CDF879-2F8E-4929-AE34-5B03A764245C}"/>
    <cellStyle name="Comma 6 5 4 5 2 2" xfId="18185" xr:uid="{6FC360DD-6427-4BE6-A1B6-71F9FD3193BF}"/>
    <cellStyle name="Comma 6 5 4 5 2 2 2" xfId="28697" xr:uid="{F9A2222E-5CDB-4E5E-9A0B-8E9250A9B95F}"/>
    <cellStyle name="Comma 6 5 4 5 3" xfId="14681" xr:uid="{51CA12F9-F4BF-42E3-AA04-16489127DC4B}"/>
    <cellStyle name="Comma 6 5 4 5 3 2" xfId="25193" xr:uid="{F1E744D4-B3D4-4402-8205-7DB63C13467F}"/>
    <cellStyle name="Comma 6 5 4 6" xfId="11177" xr:uid="{41F10A7E-C7BB-4C0E-96B9-187A87FF01EC}"/>
    <cellStyle name="Comma 6 5 4 6 2" xfId="21689" xr:uid="{AFF01D3D-68E9-493B-AC54-4EBAF0447BE2}"/>
    <cellStyle name="Comma 6 5 5" xfId="1540" xr:uid="{00000000-0005-0000-0000-000077060000}"/>
    <cellStyle name="Comma 6 5 5 2" xfId="5045" xr:uid="{C510CDC9-02C4-4B21-8605-60FC7B8FA841}"/>
    <cellStyle name="Comma 6 5 5 2 2" xfId="8549" xr:uid="{C4C81A02-7179-4A86-8FBA-F77BD4FF9683}"/>
    <cellStyle name="Comma 6 5 5 2 2 2" xfId="19061" xr:uid="{97D01DC6-C112-4221-A17C-63AB8C76EF82}"/>
    <cellStyle name="Comma 6 5 5 2 2 2 2" xfId="29573" xr:uid="{6ABDE03A-A0E6-4315-9B17-8D60FA8528C3}"/>
    <cellStyle name="Comma 6 5 5 2 3" xfId="15557" xr:uid="{FCFE9AEF-C6CB-43C3-9EC1-C011D8DBFEEB}"/>
    <cellStyle name="Comma 6 5 5 2 3 2" xfId="26069" xr:uid="{6C5230BB-1D79-48BE-8B40-89174199B52B}"/>
    <cellStyle name="Comma 6 5 5 3" xfId="12053" xr:uid="{8E02DFFD-4F5B-47B5-9DA3-0F5EEB65A7A2}"/>
    <cellStyle name="Comma 6 5 5 3 2" xfId="22565" xr:uid="{C45D46E4-45CE-4C68-AA84-A728B9DB08F4}"/>
    <cellStyle name="Comma 6 5 6" xfId="3731" xr:uid="{7744FF27-5142-47B3-AA4B-A2D59539E1EA}"/>
    <cellStyle name="Comma 6 5 6 2" xfId="7235" xr:uid="{E7437E15-E787-4625-A60E-3B3A55A5F932}"/>
    <cellStyle name="Comma 6 5 6 2 2" xfId="17747" xr:uid="{CB838BBF-CD11-4E54-8873-4202DE3922BB}"/>
    <cellStyle name="Comma 6 5 6 2 2 2" xfId="28259" xr:uid="{5E580028-01ED-4CF0-9337-1D7F695ABA4C}"/>
    <cellStyle name="Comma 6 5 6 3" xfId="14243" xr:uid="{BA0D1855-4394-4F29-9DA4-BAC9ECAA058C}"/>
    <cellStyle name="Comma 6 5 6 3 2" xfId="24755" xr:uid="{A4836FF9-3CFD-41EB-90A3-5711D71BFC66}"/>
    <cellStyle name="Comma 6 5 7" xfId="10739" xr:uid="{CA492BD7-4D04-4292-A738-E2174E049D92}"/>
    <cellStyle name="Comma 6 5 7 2" xfId="21251" xr:uid="{4E853898-DBFC-430C-B9E5-73E16F2C4085}"/>
    <cellStyle name="Comma 6 6" xfId="440" xr:uid="{00000000-0005-0000-0000-000078060000}"/>
    <cellStyle name="Comma 6 6 2" xfId="879" xr:uid="{00000000-0005-0000-0000-000079060000}"/>
    <cellStyle name="Comma 6 6 2 2" xfId="1317" xr:uid="{00000000-0005-0000-0000-00007A060000}"/>
    <cellStyle name="Comma 6 6 2 2 2" xfId="2632" xr:uid="{00000000-0005-0000-0000-00007B060000}"/>
    <cellStyle name="Comma 6 6 2 2 2 2" xfId="6137" xr:uid="{CC3D2E64-0B3F-4120-92C2-2973DCA20560}"/>
    <cellStyle name="Comma 6 6 2 2 2 2 2" xfId="9641" xr:uid="{1FAC855D-C0A3-4DFE-9BD3-11C431E8D3E4}"/>
    <cellStyle name="Comma 6 6 2 2 2 2 2 2" xfId="20153" xr:uid="{C06600AB-326A-4D02-B48B-25C2CFCF0C4B}"/>
    <cellStyle name="Comma 6 6 2 2 2 2 2 2 2" xfId="30665" xr:uid="{41690CDF-4195-4EDB-A4C5-77C3354F6CA0}"/>
    <cellStyle name="Comma 6 6 2 2 2 2 3" xfId="16649" xr:uid="{43D0A1EF-3A34-434B-B4E1-06C26F4020DA}"/>
    <cellStyle name="Comma 6 6 2 2 2 2 3 2" xfId="27161" xr:uid="{F6B143D9-445F-4B57-9142-F54CDB395379}"/>
    <cellStyle name="Comma 6 6 2 2 2 3" xfId="13145" xr:uid="{7322EEA3-D9DA-4C5A-8C4C-E748E39274F0}"/>
    <cellStyle name="Comma 6 6 2 2 2 3 2" xfId="23657" xr:uid="{BBED3BAF-3522-42E8-A86C-5E9C320C7B74}"/>
    <cellStyle name="Comma 6 6 2 2 3" xfId="3508" xr:uid="{00000000-0005-0000-0000-000041030000}"/>
    <cellStyle name="Comma 6 6 2 2 3 2" xfId="7013" xr:uid="{E83F5AD4-80DB-4C66-86A4-4CAEB5838BA1}"/>
    <cellStyle name="Comma 6 6 2 2 3 2 2" xfId="10517" xr:uid="{61BD0853-D403-44C1-B2B5-44C30CDA5951}"/>
    <cellStyle name="Comma 6 6 2 2 3 2 2 2" xfId="21029" xr:uid="{46A3FE7C-7708-41D6-B027-DE9D47D8B4B7}"/>
    <cellStyle name="Comma 6 6 2 2 3 2 2 2 2" xfId="31541" xr:uid="{51BF50A8-CBD1-4B66-8764-8F58577CD00C}"/>
    <cellStyle name="Comma 6 6 2 2 3 2 3" xfId="17525" xr:uid="{D583DA7A-9C51-4FED-BBED-465448F774ED}"/>
    <cellStyle name="Comma 6 6 2 2 3 2 3 2" xfId="28037" xr:uid="{5350257A-D229-4BAC-BC54-16D35776806B}"/>
    <cellStyle name="Comma 6 6 2 2 3 3" xfId="14021" xr:uid="{557E29CE-B3F7-47BA-AEC1-638C865AAFAB}"/>
    <cellStyle name="Comma 6 6 2 2 3 3 2" xfId="24533" xr:uid="{3A78D41F-3C8E-470C-A37F-452360F14A39}"/>
    <cellStyle name="Comma 6 6 2 2 4" xfId="4823" xr:uid="{F2FE1C5C-723F-43D7-BF93-848F031D2E9F}"/>
    <cellStyle name="Comma 6 6 2 2 4 2" xfId="8327" xr:uid="{E4FB8429-C8FE-49EA-A781-3775329A6156}"/>
    <cellStyle name="Comma 6 6 2 2 4 2 2" xfId="18839" xr:uid="{ED97C18D-4E94-456F-8934-DF5198BEBB5A}"/>
    <cellStyle name="Comma 6 6 2 2 4 2 2 2" xfId="29351" xr:uid="{C8E2D8A6-8139-47E6-B3F0-D7069AF1C37C}"/>
    <cellStyle name="Comma 6 6 2 2 4 3" xfId="15335" xr:uid="{5E4456E8-04C0-4FF5-B380-B6AC473E706A}"/>
    <cellStyle name="Comma 6 6 2 2 4 3 2" xfId="25847" xr:uid="{40259BDB-482A-47F0-AEA3-681F33D4D1CF}"/>
    <cellStyle name="Comma 6 6 2 2 5" xfId="11831" xr:uid="{F673E955-6715-447B-B607-8E6C3A1EC5CE}"/>
    <cellStyle name="Comma 6 6 2 2 5 2" xfId="22343" xr:uid="{D80D80D5-E353-4DE6-8E5D-EFF89C7B1CC2}"/>
    <cellStyle name="Comma 6 6 2 3" xfId="2194" xr:uid="{00000000-0005-0000-0000-00007C060000}"/>
    <cellStyle name="Comma 6 6 2 3 2" xfId="5699" xr:uid="{AF5D92F9-7CAA-46BE-B3E1-805413D970AE}"/>
    <cellStyle name="Comma 6 6 2 3 2 2" xfId="9203" xr:uid="{6EE83983-984C-496B-89F4-9010EEFE04C1}"/>
    <cellStyle name="Comma 6 6 2 3 2 2 2" xfId="19715" xr:uid="{07AA4F19-49EB-4CBA-B5B3-CAF9D8A53E00}"/>
    <cellStyle name="Comma 6 6 2 3 2 2 2 2" xfId="30227" xr:uid="{D5D46392-7640-4E2A-8CCD-D47CA08FF501}"/>
    <cellStyle name="Comma 6 6 2 3 2 3" xfId="16211" xr:uid="{B9911488-B74B-497A-865C-7A6D743209C2}"/>
    <cellStyle name="Comma 6 6 2 3 2 3 2" xfId="26723" xr:uid="{7F035278-4C2D-46E8-84E8-2F1ADB9D23AE}"/>
    <cellStyle name="Comma 6 6 2 3 3" xfId="12707" xr:uid="{325691B9-A978-4706-971D-667CF87DB91B}"/>
    <cellStyle name="Comma 6 6 2 3 3 2" xfId="23219" xr:uid="{70C6D28B-A1C8-4E99-BC61-D8083966F7FF}"/>
    <cellStyle name="Comma 6 6 2 4" xfId="3070" xr:uid="{00000000-0005-0000-0000-000040030000}"/>
    <cellStyle name="Comma 6 6 2 4 2" xfId="6575" xr:uid="{297F48EF-9C5B-4487-A4AD-FA4F7B9BC971}"/>
    <cellStyle name="Comma 6 6 2 4 2 2" xfId="10079" xr:uid="{C4107A75-A88D-4CF3-8E2B-241A93B0E56D}"/>
    <cellStyle name="Comma 6 6 2 4 2 2 2" xfId="20591" xr:uid="{81939672-6595-4AA9-AF89-976AAAB4C5E4}"/>
    <cellStyle name="Comma 6 6 2 4 2 2 2 2" xfId="31103" xr:uid="{E5181BD4-5C7A-4849-AAD0-917C875B1CE5}"/>
    <cellStyle name="Comma 6 6 2 4 2 3" xfId="17087" xr:uid="{ADFC1B35-E5F9-47A7-AEA2-F4EFBA3CDF1C}"/>
    <cellStyle name="Comma 6 6 2 4 2 3 2" xfId="27599" xr:uid="{D0AD3667-A09E-4F9F-9DE2-6750C7517407}"/>
    <cellStyle name="Comma 6 6 2 4 3" xfId="13583" xr:uid="{8E0FEDE2-60A9-49E7-AFB7-C207D537B126}"/>
    <cellStyle name="Comma 6 6 2 4 3 2" xfId="24095" xr:uid="{43439334-084B-4002-98E1-7CE77B3157CD}"/>
    <cellStyle name="Comma 6 6 2 5" xfId="4385" xr:uid="{4DC0CD1F-C566-487A-86E7-62F3D4CA006A}"/>
    <cellStyle name="Comma 6 6 2 5 2" xfId="7889" xr:uid="{E6AE98B5-D284-4CE0-8BE3-6E7BAE6E042F}"/>
    <cellStyle name="Comma 6 6 2 5 2 2" xfId="18401" xr:uid="{AC4F2F99-99BE-42FA-A7C6-7F9F943FB827}"/>
    <cellStyle name="Comma 6 6 2 5 2 2 2" xfId="28913" xr:uid="{CC966F00-CCEF-4B6E-BC3B-218DA29588B9}"/>
    <cellStyle name="Comma 6 6 2 5 3" xfId="14897" xr:uid="{6DD18BC4-6C4C-46EE-9C2E-53A43FECAED1}"/>
    <cellStyle name="Comma 6 6 2 5 3 2" xfId="25409" xr:uid="{27DABABB-352F-4575-AE11-81F016474FC4}"/>
    <cellStyle name="Comma 6 6 2 6" xfId="11393" xr:uid="{C0D3426E-EDEC-4118-A2FD-41D075077F27}"/>
    <cellStyle name="Comma 6 6 2 6 2" xfId="21905" xr:uid="{7EDA2BE3-FA20-4F54-A0A7-C2C758B2AF60}"/>
    <cellStyle name="Comma 6 6 3" xfId="1756" xr:uid="{00000000-0005-0000-0000-00007D060000}"/>
    <cellStyle name="Comma 6 6 3 2" xfId="5261" xr:uid="{2B534353-6348-447F-BCAC-C08AFD7101D4}"/>
    <cellStyle name="Comma 6 6 3 2 2" xfId="8765" xr:uid="{4A6DC0C1-62EE-4850-9185-BFD5DEE5F385}"/>
    <cellStyle name="Comma 6 6 3 2 2 2" xfId="19277" xr:uid="{53A50D70-2664-4422-A60B-7DCDC3ACE1F7}"/>
    <cellStyle name="Comma 6 6 3 2 2 2 2" xfId="29789" xr:uid="{72A61A04-A5F3-4BAA-86CD-9474EFE1C0E9}"/>
    <cellStyle name="Comma 6 6 3 2 3" xfId="15773" xr:uid="{21F1E02C-6956-422C-8100-DEE9031A7888}"/>
    <cellStyle name="Comma 6 6 3 2 3 2" xfId="26285" xr:uid="{32E46BD1-084B-4512-B48F-FD4C55201206}"/>
    <cellStyle name="Comma 6 6 3 3" xfId="12269" xr:uid="{91000BE2-360E-4772-86FD-FDBE35931321}"/>
    <cellStyle name="Comma 6 6 3 3 2" xfId="22781" xr:uid="{F1674A53-2B90-4B30-9B1A-83AF65049CA9}"/>
    <cellStyle name="Comma 6 6 4" xfId="3947" xr:uid="{7AFA4B80-59C5-4868-A7C5-89B98E7B3937}"/>
    <cellStyle name="Comma 6 6 4 2" xfId="7451" xr:uid="{C070395C-4EB4-4F88-BD90-AAA78E16DD52}"/>
    <cellStyle name="Comma 6 6 4 2 2" xfId="17963" xr:uid="{FA934F05-C22F-4927-83A8-CEBDA2379829}"/>
    <cellStyle name="Comma 6 6 4 2 2 2" xfId="28475" xr:uid="{B7281C27-2967-4BC3-B8D9-DAAAE22C6D5C}"/>
    <cellStyle name="Comma 6 6 4 3" xfId="14459" xr:uid="{6327C3A0-A18D-47DA-84F2-2FE8D781F119}"/>
    <cellStyle name="Comma 6 6 4 3 2" xfId="24971" xr:uid="{D7AA3040-0BE6-4862-BA3A-A561CE34EF83}"/>
    <cellStyle name="Comma 6 6 5" xfId="10955" xr:uid="{1F3B18DD-1218-466F-BD42-C62A7E42B6F3}"/>
    <cellStyle name="Comma 6 6 5 2" xfId="21467" xr:uid="{444A08EF-D2C1-40B3-840C-A5C243F3FF2F}"/>
    <cellStyle name="Comma 6 7" xfId="296" xr:uid="{00000000-0005-0000-0000-00007E060000}"/>
    <cellStyle name="Comma 6 7 2" xfId="735" xr:uid="{00000000-0005-0000-0000-00007F060000}"/>
    <cellStyle name="Comma 6 7 2 2" xfId="1173" xr:uid="{00000000-0005-0000-0000-000080060000}"/>
    <cellStyle name="Comma 6 7 2 2 2" xfId="2488" xr:uid="{00000000-0005-0000-0000-000081060000}"/>
    <cellStyle name="Comma 6 7 2 2 2 2" xfId="5993" xr:uid="{64DB774E-7351-495F-84B9-EF7C7E81C504}"/>
    <cellStyle name="Comma 6 7 2 2 2 2 2" xfId="9497" xr:uid="{542CA07F-094C-47A7-9274-5584F7CD5374}"/>
    <cellStyle name="Comma 6 7 2 2 2 2 2 2" xfId="20009" xr:uid="{D0B675EB-8682-4772-9310-4B360F319045}"/>
    <cellStyle name="Comma 6 7 2 2 2 2 2 2 2" xfId="30521" xr:uid="{2BD4A27C-867D-43E2-97EE-AE47663B0666}"/>
    <cellStyle name="Comma 6 7 2 2 2 2 3" xfId="16505" xr:uid="{C3F1CF6F-3E7C-444B-A049-C803BB3A7BFD}"/>
    <cellStyle name="Comma 6 7 2 2 2 2 3 2" xfId="27017" xr:uid="{152C2AFB-3384-4BF3-9BEB-0DC7D6A3282C}"/>
    <cellStyle name="Comma 6 7 2 2 2 3" xfId="13001" xr:uid="{178C8206-41A6-4885-8B0A-C2096381CA64}"/>
    <cellStyle name="Comma 6 7 2 2 2 3 2" xfId="23513" xr:uid="{72B8E89A-276E-455C-BD01-FF64501EDF19}"/>
    <cellStyle name="Comma 6 7 2 2 3" xfId="3364" xr:uid="{00000000-0005-0000-0000-000044030000}"/>
    <cellStyle name="Comma 6 7 2 2 3 2" xfId="6869" xr:uid="{EE70972C-99CE-4E9F-8499-09F7C1634C86}"/>
    <cellStyle name="Comma 6 7 2 2 3 2 2" xfId="10373" xr:uid="{51DE604D-A28B-439D-A2B9-A8A21073D160}"/>
    <cellStyle name="Comma 6 7 2 2 3 2 2 2" xfId="20885" xr:uid="{AB1346E0-CB09-446A-B139-E1FE1D9F557D}"/>
    <cellStyle name="Comma 6 7 2 2 3 2 2 2 2" xfId="31397" xr:uid="{5F9F719E-EF92-4837-9FBB-0978762F4261}"/>
    <cellStyle name="Comma 6 7 2 2 3 2 3" xfId="17381" xr:uid="{9527E113-9E7C-49D2-A3EE-CD760140F4BE}"/>
    <cellStyle name="Comma 6 7 2 2 3 2 3 2" xfId="27893" xr:uid="{3AF8A184-7720-460F-9E05-131B74ACB414}"/>
    <cellStyle name="Comma 6 7 2 2 3 3" xfId="13877" xr:uid="{46700C17-67DC-4349-BA21-9C98B5E10D5D}"/>
    <cellStyle name="Comma 6 7 2 2 3 3 2" xfId="24389" xr:uid="{1D9EE4FD-86FF-4236-B5D8-E5DAA73D5966}"/>
    <cellStyle name="Comma 6 7 2 2 4" xfId="4679" xr:uid="{2257D58F-FC1A-4FA1-AF6F-7D1FCAFF275A}"/>
    <cellStyle name="Comma 6 7 2 2 4 2" xfId="8183" xr:uid="{1FCE5644-65B1-4676-9EF5-20A466C2E57F}"/>
    <cellStyle name="Comma 6 7 2 2 4 2 2" xfId="18695" xr:uid="{8D2AD79D-E305-4B40-86F6-A29CA121B844}"/>
    <cellStyle name="Comma 6 7 2 2 4 2 2 2" xfId="29207" xr:uid="{B299C2FB-7E6A-4131-872A-2EB340FB2E80}"/>
    <cellStyle name="Comma 6 7 2 2 4 3" xfId="15191" xr:uid="{3168A6B1-3AB7-4D54-91CC-FEB60AC30466}"/>
    <cellStyle name="Comma 6 7 2 2 4 3 2" xfId="25703" xr:uid="{089AABC2-2A9D-4162-9912-674E70B53DF6}"/>
    <cellStyle name="Comma 6 7 2 2 5" xfId="11687" xr:uid="{6C8696BA-5A75-40DA-AFC0-1654318F4897}"/>
    <cellStyle name="Comma 6 7 2 2 5 2" xfId="22199" xr:uid="{A17110E8-AB80-4931-8A86-4EB4DA2A312D}"/>
    <cellStyle name="Comma 6 7 2 3" xfId="2050" xr:uid="{00000000-0005-0000-0000-000082060000}"/>
    <cellStyle name="Comma 6 7 2 3 2" xfId="5555" xr:uid="{34869AB3-1269-49B1-8E32-F4123DAA5150}"/>
    <cellStyle name="Comma 6 7 2 3 2 2" xfId="9059" xr:uid="{AA04EE0A-CB60-46E8-9CF3-533A76DD6DED}"/>
    <cellStyle name="Comma 6 7 2 3 2 2 2" xfId="19571" xr:uid="{68137D49-7196-4FED-8AD1-7F6AFC34FD20}"/>
    <cellStyle name="Comma 6 7 2 3 2 2 2 2" xfId="30083" xr:uid="{12C401E1-A7E9-4CE8-8F25-9247D778514C}"/>
    <cellStyle name="Comma 6 7 2 3 2 3" xfId="16067" xr:uid="{36CAE417-9E15-4B28-BD43-5002F19FEA28}"/>
    <cellStyle name="Comma 6 7 2 3 2 3 2" xfId="26579" xr:uid="{F53BD9C5-BA7B-4B80-AC53-89818FB50454}"/>
    <cellStyle name="Comma 6 7 2 3 3" xfId="12563" xr:uid="{D6337FFE-6C4A-4448-A6D7-D7DF251D78C0}"/>
    <cellStyle name="Comma 6 7 2 3 3 2" xfId="23075" xr:uid="{FECE8457-0224-482D-9C91-F3FFBAB8071E}"/>
    <cellStyle name="Comma 6 7 2 4" xfId="2926" xr:uid="{00000000-0005-0000-0000-000043030000}"/>
    <cellStyle name="Comma 6 7 2 4 2" xfId="6431" xr:uid="{A79A3B28-7390-4185-9BA1-34C9A4FDCE39}"/>
    <cellStyle name="Comma 6 7 2 4 2 2" xfId="9935" xr:uid="{B07F2E4E-261C-447F-9FD8-2B56CBBEF00E}"/>
    <cellStyle name="Comma 6 7 2 4 2 2 2" xfId="20447" xr:uid="{4B304F8C-0831-43C2-A1D8-680588D92E4A}"/>
    <cellStyle name="Comma 6 7 2 4 2 2 2 2" xfId="30959" xr:uid="{7F565D1C-4EDC-4C4B-B160-5CC4E365E37F}"/>
    <cellStyle name="Comma 6 7 2 4 2 3" xfId="16943" xr:uid="{9D728E25-AA60-4F2B-8E1D-A16C7724A77B}"/>
    <cellStyle name="Comma 6 7 2 4 2 3 2" xfId="27455" xr:uid="{58B0EC0F-3410-4488-A869-89DC6B6EAAFF}"/>
    <cellStyle name="Comma 6 7 2 4 3" xfId="13439" xr:uid="{A8DD3608-9D1E-477A-8457-F26A39EB2BF0}"/>
    <cellStyle name="Comma 6 7 2 4 3 2" xfId="23951" xr:uid="{BA0BF0C0-DAB9-4C72-B979-85AA07BC7371}"/>
    <cellStyle name="Comma 6 7 2 5" xfId="4241" xr:uid="{22330652-2353-4ECF-B39B-AA7DFA7A9181}"/>
    <cellStyle name="Comma 6 7 2 5 2" xfId="7745" xr:uid="{806F43CD-9BA8-4274-A492-BDA36EF6F728}"/>
    <cellStyle name="Comma 6 7 2 5 2 2" xfId="18257" xr:uid="{E409CE47-700F-436C-9946-C49D97F4274A}"/>
    <cellStyle name="Comma 6 7 2 5 2 2 2" xfId="28769" xr:uid="{6E1056DC-0262-4F86-97F5-9F200B65B6E4}"/>
    <cellStyle name="Comma 6 7 2 5 3" xfId="14753" xr:uid="{2DD4D743-3AF7-4383-84EB-BAF977163751}"/>
    <cellStyle name="Comma 6 7 2 5 3 2" xfId="25265" xr:uid="{5A971080-0365-4553-8B26-A9F3EF3C55C1}"/>
    <cellStyle name="Comma 6 7 2 6" xfId="11249" xr:uid="{0EF34B60-58EE-4BFA-9053-B46CB97C6B16}"/>
    <cellStyle name="Comma 6 7 2 6 2" xfId="21761" xr:uid="{4F15849C-DFBD-49F9-9B81-E57401155007}"/>
    <cellStyle name="Comma 6 7 3" xfId="1612" xr:uid="{00000000-0005-0000-0000-000083060000}"/>
    <cellStyle name="Comma 6 7 3 2" xfId="5117" xr:uid="{73FB1A78-36AA-4720-A714-7CFA7E9E2607}"/>
    <cellStyle name="Comma 6 7 3 2 2" xfId="8621" xr:uid="{CF9ABD39-708E-4BB6-8176-C0C9A2AB1FCF}"/>
    <cellStyle name="Comma 6 7 3 2 2 2" xfId="19133" xr:uid="{9393E963-980A-49CC-B79C-53035E2FFC19}"/>
    <cellStyle name="Comma 6 7 3 2 2 2 2" xfId="29645" xr:uid="{DB8ED909-6BDA-447B-9A23-D78661C7405C}"/>
    <cellStyle name="Comma 6 7 3 2 3" xfId="15629" xr:uid="{E41BB112-7971-494F-BE52-A70F870F3D07}"/>
    <cellStyle name="Comma 6 7 3 2 3 2" xfId="26141" xr:uid="{7FECECC9-56FB-4E17-AFF5-0518C9FC168D}"/>
    <cellStyle name="Comma 6 7 3 3" xfId="12125" xr:uid="{0EEE94CC-0D77-42A6-8777-DCACB40EAE0F}"/>
    <cellStyle name="Comma 6 7 3 3 2" xfId="22637" xr:uid="{34BD0742-D0E0-4C42-A839-EEC56A0471E3}"/>
    <cellStyle name="Comma 6 7 4" xfId="3803" xr:uid="{51C7ECFC-B3E5-43C6-8BBB-18AA36FAA6B6}"/>
    <cellStyle name="Comma 6 7 4 2" xfId="7307" xr:uid="{EDFCA73B-50AE-4355-A2BF-6D40D0898D7B}"/>
    <cellStyle name="Comma 6 7 4 2 2" xfId="17819" xr:uid="{BC10DB20-3D5E-4EB9-8911-079239264A41}"/>
    <cellStyle name="Comma 6 7 4 2 2 2" xfId="28331" xr:uid="{90EC340D-9ECF-4172-9682-D98CDA0366C4}"/>
    <cellStyle name="Comma 6 7 4 3" xfId="14315" xr:uid="{7AD06D73-2717-46B3-B39A-174A32B3AD18}"/>
    <cellStyle name="Comma 6 7 4 3 2" xfId="24827" xr:uid="{9A967C8D-A974-469C-A250-BDB3460F90DA}"/>
    <cellStyle name="Comma 6 7 5" xfId="10811" xr:uid="{4EF8745C-1325-4C9B-ADF2-D59C7288DAD6}"/>
    <cellStyle name="Comma 6 7 5 2" xfId="21323" xr:uid="{B28229CC-95FC-4DAB-AB0E-9BD576A2766A}"/>
    <cellStyle name="Comma 6 8" xfId="591" xr:uid="{00000000-0005-0000-0000-000084060000}"/>
    <cellStyle name="Comma 6 8 2" xfId="1029" xr:uid="{00000000-0005-0000-0000-000085060000}"/>
    <cellStyle name="Comma 6 8 2 2" xfId="2344" xr:uid="{00000000-0005-0000-0000-000086060000}"/>
    <cellStyle name="Comma 6 8 2 2 2" xfId="5849" xr:uid="{E77E829A-C949-4C68-989D-C3C3BB691061}"/>
    <cellStyle name="Comma 6 8 2 2 2 2" xfId="9353" xr:uid="{F12A831B-64CD-40F6-8BA1-50B1D4F24F9F}"/>
    <cellStyle name="Comma 6 8 2 2 2 2 2" xfId="19865" xr:uid="{6C028139-79DA-460E-9CBA-3D139625ECB4}"/>
    <cellStyle name="Comma 6 8 2 2 2 2 2 2" xfId="30377" xr:uid="{D47C0606-ED13-448C-B1A1-1CE467B5F9A8}"/>
    <cellStyle name="Comma 6 8 2 2 2 3" xfId="16361" xr:uid="{EA981056-C540-4F23-B5DA-FB1A1344A817}"/>
    <cellStyle name="Comma 6 8 2 2 2 3 2" xfId="26873" xr:uid="{EA1A87B2-5787-43B5-9131-87014EB5F3CD}"/>
    <cellStyle name="Comma 6 8 2 2 3" xfId="12857" xr:uid="{D5B700FD-FBC5-42D9-8E77-F83F3B04BBA5}"/>
    <cellStyle name="Comma 6 8 2 2 3 2" xfId="23369" xr:uid="{12CF63CE-9FD5-4A91-BB9E-1315003DD926}"/>
    <cellStyle name="Comma 6 8 2 3" xfId="3220" xr:uid="{00000000-0005-0000-0000-000046030000}"/>
    <cellStyle name="Comma 6 8 2 3 2" xfId="6725" xr:uid="{F2254A89-80D0-4906-9398-3DAAFFD7BC05}"/>
    <cellStyle name="Comma 6 8 2 3 2 2" xfId="10229" xr:uid="{2959C464-16A0-4FAF-8EDB-7F9B4A63B297}"/>
    <cellStyle name="Comma 6 8 2 3 2 2 2" xfId="20741" xr:uid="{1B7145E1-F60A-4F18-A4CE-F92A266E3C1F}"/>
    <cellStyle name="Comma 6 8 2 3 2 2 2 2" xfId="31253" xr:uid="{65814259-F0EA-4879-AE1A-AA76C9B0D675}"/>
    <cellStyle name="Comma 6 8 2 3 2 3" xfId="17237" xr:uid="{16823DDE-476F-4CDF-A05F-1BE8FF7525E6}"/>
    <cellStyle name="Comma 6 8 2 3 2 3 2" xfId="27749" xr:uid="{DCA3CBC4-7432-4793-A063-4A2322ADD1D8}"/>
    <cellStyle name="Comma 6 8 2 3 3" xfId="13733" xr:uid="{78D5C5CF-0909-4CF9-8001-9D7F066630D3}"/>
    <cellStyle name="Comma 6 8 2 3 3 2" xfId="24245" xr:uid="{439D3C64-AD87-4366-A37B-E60F9C624F3C}"/>
    <cellStyle name="Comma 6 8 2 4" xfId="4535" xr:uid="{F566B52D-5086-4CBB-B47D-750471E8382A}"/>
    <cellStyle name="Comma 6 8 2 4 2" xfId="8039" xr:uid="{504EC992-2644-4000-9BD4-24A066C7084E}"/>
    <cellStyle name="Comma 6 8 2 4 2 2" xfId="18551" xr:uid="{CFE994DA-F026-406B-A1D3-B13709F36CA7}"/>
    <cellStyle name="Comma 6 8 2 4 2 2 2" xfId="29063" xr:uid="{4128E1B3-C138-47F5-828A-4D42CCD39D54}"/>
    <cellStyle name="Comma 6 8 2 4 3" xfId="15047" xr:uid="{72DEEFF6-AFB4-4D77-8E25-FE2946BA370F}"/>
    <cellStyle name="Comma 6 8 2 4 3 2" xfId="25559" xr:uid="{4F6AA352-11EA-4673-89DF-DE315F73A92A}"/>
    <cellStyle name="Comma 6 8 2 5" xfId="11543" xr:uid="{7397D3B8-EC72-4CED-AE03-6B7EC9140CDF}"/>
    <cellStyle name="Comma 6 8 2 5 2" xfId="22055" xr:uid="{D7C4CFBD-DE75-4453-B1B3-9782D5B51DFF}"/>
    <cellStyle name="Comma 6 8 3" xfId="1906" xr:uid="{00000000-0005-0000-0000-000087060000}"/>
    <cellStyle name="Comma 6 8 3 2" xfId="5411" xr:uid="{DC3E1BB8-9366-4E5F-ADF7-F243E06A3B2E}"/>
    <cellStyle name="Comma 6 8 3 2 2" xfId="8915" xr:uid="{E01B4FB1-CA1F-4404-BCA5-C5A3F866194D}"/>
    <cellStyle name="Comma 6 8 3 2 2 2" xfId="19427" xr:uid="{1E09C178-A6D4-4E28-810B-567B21FD750E}"/>
    <cellStyle name="Comma 6 8 3 2 2 2 2" xfId="29939" xr:uid="{23FBE5F6-13A8-46EC-B7A0-3BB103AA1C57}"/>
    <cellStyle name="Comma 6 8 3 2 3" xfId="15923" xr:uid="{32415846-4A14-4242-8E76-C8B1E96BDAEB}"/>
    <cellStyle name="Comma 6 8 3 2 3 2" xfId="26435" xr:uid="{C5E922B0-4AB5-4127-8CC2-AB849BC1E184}"/>
    <cellStyle name="Comma 6 8 3 3" xfId="12419" xr:uid="{73A4B241-E6F9-445F-8A37-2C838F558583}"/>
    <cellStyle name="Comma 6 8 3 3 2" xfId="22931" xr:uid="{DFDA902C-1D4A-4039-8B2A-2FA5E3D82500}"/>
    <cellStyle name="Comma 6 8 4" xfId="2782" xr:uid="{00000000-0005-0000-0000-000045030000}"/>
    <cellStyle name="Comma 6 8 4 2" xfId="6287" xr:uid="{B3B67291-0885-4751-847A-D7CCE3549A90}"/>
    <cellStyle name="Comma 6 8 4 2 2" xfId="9791" xr:uid="{87A8ABA7-42C4-4033-B1A6-9DC75CEE31C0}"/>
    <cellStyle name="Comma 6 8 4 2 2 2" xfId="20303" xr:uid="{A798AEBB-4E92-4CBC-849D-401177205E2E}"/>
    <cellStyle name="Comma 6 8 4 2 2 2 2" xfId="30815" xr:uid="{E54AD718-ECF4-4884-8E01-05F88BA5FBAF}"/>
    <cellStyle name="Comma 6 8 4 2 3" xfId="16799" xr:uid="{E305CE82-7D5A-47D1-8ED2-D38775EDDFB9}"/>
    <cellStyle name="Comma 6 8 4 2 3 2" xfId="27311" xr:uid="{2933B7A0-1A58-47D4-87B3-13EA97BE2573}"/>
    <cellStyle name="Comma 6 8 4 3" xfId="13295" xr:uid="{06EC8FFD-D67A-4358-ABC2-7CA41A54588E}"/>
    <cellStyle name="Comma 6 8 4 3 2" xfId="23807" xr:uid="{9179DD5D-05AF-43C0-A669-96822DA92268}"/>
    <cellStyle name="Comma 6 8 5" xfId="4097" xr:uid="{9615F00D-35EF-4D29-9EFE-DA56E3078632}"/>
    <cellStyle name="Comma 6 8 5 2" xfId="7601" xr:uid="{1E7209AF-47A3-4D89-8E7D-CBA3534F09A8}"/>
    <cellStyle name="Comma 6 8 5 2 2" xfId="18113" xr:uid="{75F7E59E-FBE2-4F08-ADA8-F94EECA17750}"/>
    <cellStyle name="Comma 6 8 5 2 2 2" xfId="28625" xr:uid="{BE230A71-DF89-47CB-BCC7-141D199B5FF7}"/>
    <cellStyle name="Comma 6 8 5 3" xfId="14609" xr:uid="{59C5CB18-DCE0-46D5-A61D-0014B98B2D0E}"/>
    <cellStyle name="Comma 6 8 5 3 2" xfId="25121" xr:uid="{679C1F08-B058-4EF4-8BCC-F4DD960E6D5E}"/>
    <cellStyle name="Comma 6 8 6" xfId="11105" xr:uid="{EFC7D76B-996C-470F-84F0-DAEEDAE583A1}"/>
    <cellStyle name="Comma 6 8 6 2" xfId="21617" xr:uid="{9DE1F278-CB0D-4096-BD7F-0FA6B1C4FC96}"/>
    <cellStyle name="Comma 6 9" xfId="1468" xr:uid="{00000000-0005-0000-0000-000088060000}"/>
    <cellStyle name="Comma 6 9 2" xfId="4973" xr:uid="{E2BE4ECE-B4DE-4421-B16A-4B8E303EC232}"/>
    <cellStyle name="Comma 6 9 2 2" xfId="8477" xr:uid="{90453846-D16E-4EB2-8DC8-969FD424E712}"/>
    <cellStyle name="Comma 6 9 2 2 2" xfId="18989" xr:uid="{AAEAF884-5D5D-4279-BB7B-9C8926577226}"/>
    <cellStyle name="Comma 6 9 2 2 2 2" xfId="29501" xr:uid="{DD850391-788E-4891-9D8A-9F842CF9B78A}"/>
    <cellStyle name="Comma 6 9 2 3" xfId="15485" xr:uid="{E0C383EE-F600-4972-994B-71C46E34EFAC}"/>
    <cellStyle name="Comma 6 9 2 3 2" xfId="25997" xr:uid="{B78E0DBC-CFF1-498B-9E25-0201CDF125F7}"/>
    <cellStyle name="Comma 6 9 3" xfId="11981" xr:uid="{10D809D3-E518-4F55-9E59-CB6CAD0F71BE}"/>
    <cellStyle name="Comma 6 9 3 2" xfId="22493" xr:uid="{D39F2435-9AA1-4058-BBF2-993071F6B024}"/>
    <cellStyle name="Comma 7" xfId="28" xr:uid="{00000000-0005-0000-0000-000089060000}"/>
    <cellStyle name="Comma 7 10" xfId="10671" xr:uid="{7DB3B453-B17B-4CBA-8191-0380F91F3504}"/>
    <cellStyle name="Comma 7 10 2" xfId="21183" xr:uid="{BF991CBD-A827-4AE9-8D4C-8894E8E489F8}"/>
    <cellStyle name="Comma 7 2" xfId="29" xr:uid="{00000000-0005-0000-0000-00008A060000}"/>
    <cellStyle name="Comma 7 2 2" xfId="168" xr:uid="{00000000-0005-0000-0000-00008B060000}"/>
    <cellStyle name="Comma 7 2 2 2" xfId="261" xr:uid="{00000000-0005-0000-0000-00008C060000}"/>
    <cellStyle name="Comma 7 2 2 2 2" xfId="549" xr:uid="{00000000-0005-0000-0000-00008D060000}"/>
    <cellStyle name="Comma 7 2 2 2 2 2" xfId="988" xr:uid="{00000000-0005-0000-0000-00008E060000}"/>
    <cellStyle name="Comma 7 2 2 2 2 2 2" xfId="1426" xr:uid="{00000000-0005-0000-0000-00008F060000}"/>
    <cellStyle name="Comma 7 2 2 2 2 2 2 2" xfId="2741" xr:uid="{00000000-0005-0000-0000-000090060000}"/>
    <cellStyle name="Comma 7 2 2 2 2 2 2 2 2" xfId="6246" xr:uid="{D12FFCEF-148E-481B-BDEF-54A8CA4BFFCB}"/>
    <cellStyle name="Comma 7 2 2 2 2 2 2 2 2 2" xfId="9750" xr:uid="{8F912F52-E19C-4DBB-AA18-79D06B4011A7}"/>
    <cellStyle name="Comma 7 2 2 2 2 2 2 2 2 2 2" xfId="20262" xr:uid="{414CA827-2FD2-4A34-B09F-152769DEFB2E}"/>
    <cellStyle name="Comma 7 2 2 2 2 2 2 2 2 2 2 2" xfId="30774" xr:uid="{76D412F7-D04E-4992-AF37-2C05856A9A16}"/>
    <cellStyle name="Comma 7 2 2 2 2 2 2 2 2 3" xfId="16758" xr:uid="{04727F4C-74BE-4E4A-AC9D-2DA33395EBB9}"/>
    <cellStyle name="Comma 7 2 2 2 2 2 2 2 2 3 2" xfId="27270" xr:uid="{C30002E8-9C00-42D7-9CA9-854E25A2F05E}"/>
    <cellStyle name="Comma 7 2 2 2 2 2 2 2 3" xfId="13254" xr:uid="{C1EC760B-CCEF-4BCB-BED2-113E4E5436D6}"/>
    <cellStyle name="Comma 7 2 2 2 2 2 2 2 3 2" xfId="23766" xr:uid="{18B48235-DFCE-47EB-B794-2E82F5E92937}"/>
    <cellStyle name="Comma 7 2 2 2 2 2 2 3" xfId="3617" xr:uid="{00000000-0005-0000-0000-00004D030000}"/>
    <cellStyle name="Comma 7 2 2 2 2 2 2 3 2" xfId="7122" xr:uid="{A9EE7079-A84D-4700-BD82-553420D16E07}"/>
    <cellStyle name="Comma 7 2 2 2 2 2 2 3 2 2" xfId="10626" xr:uid="{C6BEFFF3-F794-41AB-87CE-89E1C73F0F73}"/>
    <cellStyle name="Comma 7 2 2 2 2 2 2 3 2 2 2" xfId="21138" xr:uid="{C3A018CB-48D3-4962-AC35-FB868508AB47}"/>
    <cellStyle name="Comma 7 2 2 2 2 2 2 3 2 2 2 2" xfId="31650" xr:uid="{CB920D06-A685-4AC5-BF81-1B243FCBD09F}"/>
    <cellStyle name="Comma 7 2 2 2 2 2 2 3 2 3" xfId="17634" xr:uid="{B51E931C-CAB9-4EAA-84B4-9F69A77484DF}"/>
    <cellStyle name="Comma 7 2 2 2 2 2 2 3 2 3 2" xfId="28146" xr:uid="{01D4FAD8-70FA-449C-A8EC-5673C423F530}"/>
    <cellStyle name="Comma 7 2 2 2 2 2 2 3 3" xfId="14130" xr:uid="{5144BFA3-84BD-4BF4-916F-F2841BA9F504}"/>
    <cellStyle name="Comma 7 2 2 2 2 2 2 3 3 2" xfId="24642" xr:uid="{FB1F2660-7ACF-454C-A1AC-24EE7EF1A006}"/>
    <cellStyle name="Comma 7 2 2 2 2 2 2 4" xfId="4932" xr:uid="{DDE40A36-ED13-4A2B-9071-8A60D9D7EE6A}"/>
    <cellStyle name="Comma 7 2 2 2 2 2 2 4 2" xfId="8436" xr:uid="{378A1BEB-D686-4B11-8908-D25D9180FF97}"/>
    <cellStyle name="Comma 7 2 2 2 2 2 2 4 2 2" xfId="18948" xr:uid="{B8892A59-EBC6-4B99-802D-1CD752F602B9}"/>
    <cellStyle name="Comma 7 2 2 2 2 2 2 4 2 2 2" xfId="29460" xr:uid="{549F0FEA-C8B2-476A-A7F2-5A1E9E623312}"/>
    <cellStyle name="Comma 7 2 2 2 2 2 2 4 3" xfId="15444" xr:uid="{B5D19FA5-CE4E-4245-A175-023332078108}"/>
    <cellStyle name="Comma 7 2 2 2 2 2 2 4 3 2" xfId="25956" xr:uid="{F1CD681E-1AB5-45AB-AFD5-9A688E02CC30}"/>
    <cellStyle name="Comma 7 2 2 2 2 2 2 5" xfId="11940" xr:uid="{72FF8877-F2F5-40B7-AF17-494E752DEF51}"/>
    <cellStyle name="Comma 7 2 2 2 2 2 2 5 2" xfId="22452" xr:uid="{10813835-4EAB-4FD5-AEB3-7A885DC25B5D}"/>
    <cellStyle name="Comma 7 2 2 2 2 2 3" xfId="2303" xr:uid="{00000000-0005-0000-0000-000091060000}"/>
    <cellStyle name="Comma 7 2 2 2 2 2 3 2" xfId="5808" xr:uid="{9410AD97-8E5B-46BC-B666-7B5C3CE6ACC0}"/>
    <cellStyle name="Comma 7 2 2 2 2 2 3 2 2" xfId="9312" xr:uid="{B52C747D-9D5E-4E2E-BF9E-1FB6ED2372ED}"/>
    <cellStyle name="Comma 7 2 2 2 2 2 3 2 2 2" xfId="19824" xr:uid="{E0339D16-44A3-43D1-9A59-527465DD015C}"/>
    <cellStyle name="Comma 7 2 2 2 2 2 3 2 2 2 2" xfId="30336" xr:uid="{A400BB79-AA27-4079-A649-F0D8260328D5}"/>
    <cellStyle name="Comma 7 2 2 2 2 2 3 2 3" xfId="16320" xr:uid="{B1F72244-1CB6-4CF5-AC6B-792390287E0A}"/>
    <cellStyle name="Comma 7 2 2 2 2 2 3 2 3 2" xfId="26832" xr:uid="{1E2E5505-2F04-4511-854D-DB82D6F4B12F}"/>
    <cellStyle name="Comma 7 2 2 2 2 2 3 3" xfId="12816" xr:uid="{0B89BA07-6C9D-42B5-8399-E47B97A1F91F}"/>
    <cellStyle name="Comma 7 2 2 2 2 2 3 3 2" xfId="23328" xr:uid="{311B36D8-7F27-4C7E-A4C6-415119B19E6A}"/>
    <cellStyle name="Comma 7 2 2 2 2 2 4" xfId="3179" xr:uid="{00000000-0005-0000-0000-00004C030000}"/>
    <cellStyle name="Comma 7 2 2 2 2 2 4 2" xfId="6684" xr:uid="{05745B0E-0E87-4698-8572-E688865A7873}"/>
    <cellStyle name="Comma 7 2 2 2 2 2 4 2 2" xfId="10188" xr:uid="{E312036A-CE9E-45B7-BF79-FFAE5DAD3B93}"/>
    <cellStyle name="Comma 7 2 2 2 2 2 4 2 2 2" xfId="20700" xr:uid="{874D6B55-E0E4-4B4C-BAE3-8E9AB7BD8E51}"/>
    <cellStyle name="Comma 7 2 2 2 2 2 4 2 2 2 2" xfId="31212" xr:uid="{4813F8D2-BB2D-42B7-8D9A-651E2B4193FF}"/>
    <cellStyle name="Comma 7 2 2 2 2 2 4 2 3" xfId="17196" xr:uid="{AB126060-6ED0-45C2-B007-90E7C9B3D55C}"/>
    <cellStyle name="Comma 7 2 2 2 2 2 4 2 3 2" xfId="27708" xr:uid="{3B939F86-F47A-44FE-A1E5-CE1DEED6A9C2}"/>
    <cellStyle name="Comma 7 2 2 2 2 2 4 3" xfId="13692" xr:uid="{E76724CD-C7F3-42E6-BDCC-274C47A2FB8D}"/>
    <cellStyle name="Comma 7 2 2 2 2 2 4 3 2" xfId="24204" xr:uid="{0C377D8E-3FD9-47E2-B4D3-B9723FB899DC}"/>
    <cellStyle name="Comma 7 2 2 2 2 2 5" xfId="4494" xr:uid="{2F5696C8-1747-47A0-B8BF-01092C403A34}"/>
    <cellStyle name="Comma 7 2 2 2 2 2 5 2" xfId="7998" xr:uid="{0E9DF479-6A71-4071-A57C-EB1D3A9A75EC}"/>
    <cellStyle name="Comma 7 2 2 2 2 2 5 2 2" xfId="18510" xr:uid="{1E960753-B44E-4A77-BC88-8F27C72C9EE1}"/>
    <cellStyle name="Comma 7 2 2 2 2 2 5 2 2 2" xfId="29022" xr:uid="{7E277EF1-FA61-4E62-B70B-F312A0AF6E08}"/>
    <cellStyle name="Comma 7 2 2 2 2 2 5 3" xfId="15006" xr:uid="{A71CCE62-DC0C-4FB8-BD71-267650A0FF62}"/>
    <cellStyle name="Comma 7 2 2 2 2 2 5 3 2" xfId="25518" xr:uid="{C5B8ABC2-B32A-48AE-9762-3101FEB9C449}"/>
    <cellStyle name="Comma 7 2 2 2 2 2 6" xfId="11502" xr:uid="{1F80190E-C0FD-4B8F-A300-139A049B68EE}"/>
    <cellStyle name="Comma 7 2 2 2 2 2 6 2" xfId="22014" xr:uid="{C830CDFF-7E74-45B9-A8B4-68390079FDA0}"/>
    <cellStyle name="Comma 7 2 2 2 2 3" xfId="1865" xr:uid="{00000000-0005-0000-0000-000092060000}"/>
    <cellStyle name="Comma 7 2 2 2 2 3 2" xfId="5370" xr:uid="{03817325-25DC-413D-8CDF-20C137204118}"/>
    <cellStyle name="Comma 7 2 2 2 2 3 2 2" xfId="8874" xr:uid="{C860F5A9-B04E-446C-8369-DAFD040CD47E}"/>
    <cellStyle name="Comma 7 2 2 2 2 3 2 2 2" xfId="19386" xr:uid="{7BD69C89-C661-4D1B-87F9-33D00B4AA2BE}"/>
    <cellStyle name="Comma 7 2 2 2 2 3 2 2 2 2" xfId="29898" xr:uid="{D055B986-6B84-446B-A614-C713FAE89D93}"/>
    <cellStyle name="Comma 7 2 2 2 2 3 2 3" xfId="15882" xr:uid="{5931D029-A8BF-4F60-B03F-DCDC76AA9547}"/>
    <cellStyle name="Comma 7 2 2 2 2 3 2 3 2" xfId="26394" xr:uid="{68773499-3643-4070-BD89-36338CD01F53}"/>
    <cellStyle name="Comma 7 2 2 2 2 3 3" xfId="12378" xr:uid="{778BD4F5-4A62-4368-8564-A896A2A58D08}"/>
    <cellStyle name="Comma 7 2 2 2 2 3 3 2" xfId="22890" xr:uid="{0D576DBB-A291-417A-A457-446EDD72831E}"/>
    <cellStyle name="Comma 7 2 2 2 2 4" xfId="4056" xr:uid="{BB4BACD3-2B04-4B08-A77E-75DD9A09CC0B}"/>
    <cellStyle name="Comma 7 2 2 2 2 4 2" xfId="7560" xr:uid="{CBABA3D0-B6AC-4966-9F3D-F42A9825ED01}"/>
    <cellStyle name="Comma 7 2 2 2 2 4 2 2" xfId="18072" xr:uid="{9B690D89-32B2-425A-A241-9DAD3A719F0A}"/>
    <cellStyle name="Comma 7 2 2 2 2 4 2 2 2" xfId="28584" xr:uid="{7901301C-AE30-4BC4-8264-51ACFC7B8625}"/>
    <cellStyle name="Comma 7 2 2 2 2 4 3" xfId="14568" xr:uid="{95F6E6A7-CFE1-48E1-99A0-9A6F3775DDCC}"/>
    <cellStyle name="Comma 7 2 2 2 2 4 3 2" xfId="25080" xr:uid="{B2FDAF1C-8BD4-4175-8EA2-3FB7DA17E29D}"/>
    <cellStyle name="Comma 7 2 2 2 2 5" xfId="11064" xr:uid="{CA8E7207-CAFE-415E-8728-FC22AAAFEC54}"/>
    <cellStyle name="Comma 7 2 2 2 2 5 2" xfId="21576" xr:uid="{75A1A918-FF3F-443F-BAE0-73B3290F9813}"/>
    <cellStyle name="Comma 7 2 2 2 3" xfId="405" xr:uid="{00000000-0005-0000-0000-000093060000}"/>
    <cellStyle name="Comma 7 2 2 2 3 2" xfId="844" xr:uid="{00000000-0005-0000-0000-000094060000}"/>
    <cellStyle name="Comma 7 2 2 2 3 2 2" xfId="1282" xr:uid="{00000000-0005-0000-0000-000095060000}"/>
    <cellStyle name="Comma 7 2 2 2 3 2 2 2" xfId="2597" xr:uid="{00000000-0005-0000-0000-000096060000}"/>
    <cellStyle name="Comma 7 2 2 2 3 2 2 2 2" xfId="6102" xr:uid="{3337AB94-DA2A-4261-81DE-86CC831D7D1F}"/>
    <cellStyle name="Comma 7 2 2 2 3 2 2 2 2 2" xfId="9606" xr:uid="{85DBED7B-80D6-427C-89A0-E5C46A1F4930}"/>
    <cellStyle name="Comma 7 2 2 2 3 2 2 2 2 2 2" xfId="20118" xr:uid="{D96168F1-DB93-4262-88A6-058D8CBE1C1A}"/>
    <cellStyle name="Comma 7 2 2 2 3 2 2 2 2 2 2 2" xfId="30630" xr:uid="{12A9B914-50D4-4A77-9C82-0586BD6246EB}"/>
    <cellStyle name="Comma 7 2 2 2 3 2 2 2 2 3" xfId="16614" xr:uid="{FA177ACC-C9ED-4117-92EE-89AC9287BED9}"/>
    <cellStyle name="Comma 7 2 2 2 3 2 2 2 2 3 2" xfId="27126" xr:uid="{FEC7D664-E971-46E9-B2E3-526BA02CC481}"/>
    <cellStyle name="Comma 7 2 2 2 3 2 2 2 3" xfId="13110" xr:uid="{24E01C9A-E3CC-4DB2-9DA6-9880F3EE9934}"/>
    <cellStyle name="Comma 7 2 2 2 3 2 2 2 3 2" xfId="23622" xr:uid="{8160A0C7-57F0-436A-99E1-4A39EA82CD8C}"/>
    <cellStyle name="Comma 7 2 2 2 3 2 2 3" xfId="3473" xr:uid="{00000000-0005-0000-0000-000050030000}"/>
    <cellStyle name="Comma 7 2 2 2 3 2 2 3 2" xfId="6978" xr:uid="{1C02058E-510B-4F94-9E7C-BE9AC27C76AB}"/>
    <cellStyle name="Comma 7 2 2 2 3 2 2 3 2 2" xfId="10482" xr:uid="{479684C2-A584-4E42-83D2-EAE0DC0736FC}"/>
    <cellStyle name="Comma 7 2 2 2 3 2 2 3 2 2 2" xfId="20994" xr:uid="{79130325-148E-4E92-B6B8-C4E232217440}"/>
    <cellStyle name="Comma 7 2 2 2 3 2 2 3 2 2 2 2" xfId="31506" xr:uid="{1357CED3-CAAB-40B8-8BEA-E7CE4FBAB34C}"/>
    <cellStyle name="Comma 7 2 2 2 3 2 2 3 2 3" xfId="17490" xr:uid="{05BAFFBF-A525-45AC-8ABB-C4C790BDAC86}"/>
    <cellStyle name="Comma 7 2 2 2 3 2 2 3 2 3 2" xfId="28002" xr:uid="{6F086188-0739-4738-9708-5AC1E623C059}"/>
    <cellStyle name="Comma 7 2 2 2 3 2 2 3 3" xfId="13986" xr:uid="{B25AE3FD-A17E-4F57-B718-AC0DBC1B6BCD}"/>
    <cellStyle name="Comma 7 2 2 2 3 2 2 3 3 2" xfId="24498" xr:uid="{530DC827-82FA-4EC9-876E-E963259865E3}"/>
    <cellStyle name="Comma 7 2 2 2 3 2 2 4" xfId="4788" xr:uid="{40C5E4FB-B51F-493B-AC13-AF5F15E8CE09}"/>
    <cellStyle name="Comma 7 2 2 2 3 2 2 4 2" xfId="8292" xr:uid="{473513BD-B0EB-4CF7-B891-5D86ADF5B835}"/>
    <cellStyle name="Comma 7 2 2 2 3 2 2 4 2 2" xfId="18804" xr:uid="{21246715-6623-43E4-AE0B-9FD1CCFF9526}"/>
    <cellStyle name="Comma 7 2 2 2 3 2 2 4 2 2 2" xfId="29316" xr:uid="{1D259667-BD71-4C6F-9ADD-4BD9D22B274E}"/>
    <cellStyle name="Comma 7 2 2 2 3 2 2 4 3" xfId="15300" xr:uid="{34692162-8ED4-4F02-8AE3-581D0F223F1C}"/>
    <cellStyle name="Comma 7 2 2 2 3 2 2 4 3 2" xfId="25812" xr:uid="{2CD4C616-1AD8-4FDB-8E5F-4435C9C38963}"/>
    <cellStyle name="Comma 7 2 2 2 3 2 2 5" xfId="11796" xr:uid="{6882DF02-B434-473B-8C7F-4139A8C18101}"/>
    <cellStyle name="Comma 7 2 2 2 3 2 2 5 2" xfId="22308" xr:uid="{69F7A7AC-127B-4223-94E8-60740DDFC1BB}"/>
    <cellStyle name="Comma 7 2 2 2 3 2 3" xfId="2159" xr:uid="{00000000-0005-0000-0000-000097060000}"/>
    <cellStyle name="Comma 7 2 2 2 3 2 3 2" xfId="5664" xr:uid="{0AA399AF-A8BA-4ED1-A7A0-6956C86DAEDF}"/>
    <cellStyle name="Comma 7 2 2 2 3 2 3 2 2" xfId="9168" xr:uid="{9CECB7A9-3773-4414-9AB9-82233FCE0C7F}"/>
    <cellStyle name="Comma 7 2 2 2 3 2 3 2 2 2" xfId="19680" xr:uid="{1E8143BF-58D8-4AFE-A57E-1144DB2025B0}"/>
    <cellStyle name="Comma 7 2 2 2 3 2 3 2 2 2 2" xfId="30192" xr:uid="{BCBC22F5-DA22-4F76-BF17-BF9BE05795BD}"/>
    <cellStyle name="Comma 7 2 2 2 3 2 3 2 3" xfId="16176" xr:uid="{D82732DD-89D4-42F5-945D-56FB8057BAF1}"/>
    <cellStyle name="Comma 7 2 2 2 3 2 3 2 3 2" xfId="26688" xr:uid="{5B048E87-AFCB-4547-8B2B-4E3C2FFB27E6}"/>
    <cellStyle name="Comma 7 2 2 2 3 2 3 3" xfId="12672" xr:uid="{2097EB02-45BF-4C20-9E2F-36D48EF84E16}"/>
    <cellStyle name="Comma 7 2 2 2 3 2 3 3 2" xfId="23184" xr:uid="{8A596781-5888-44F5-A2FA-E5A5C3440781}"/>
    <cellStyle name="Comma 7 2 2 2 3 2 4" xfId="3035" xr:uid="{00000000-0005-0000-0000-00004F030000}"/>
    <cellStyle name="Comma 7 2 2 2 3 2 4 2" xfId="6540" xr:uid="{5D516198-C415-4DCF-9427-B656AD8AC330}"/>
    <cellStyle name="Comma 7 2 2 2 3 2 4 2 2" xfId="10044" xr:uid="{A6F73BEE-E046-40A7-91B9-AD39DC35E229}"/>
    <cellStyle name="Comma 7 2 2 2 3 2 4 2 2 2" xfId="20556" xr:uid="{6A569F45-31D3-4B7E-B923-DA7A0E09E120}"/>
    <cellStyle name="Comma 7 2 2 2 3 2 4 2 2 2 2" xfId="31068" xr:uid="{FE8EAFA7-5D9B-42B7-A4AD-C8AC8CB303D5}"/>
    <cellStyle name="Comma 7 2 2 2 3 2 4 2 3" xfId="17052" xr:uid="{8CB650C1-C3DB-40E2-AE32-ADE1A5D8C0FA}"/>
    <cellStyle name="Comma 7 2 2 2 3 2 4 2 3 2" xfId="27564" xr:uid="{5EE8EA3C-6095-49B4-9529-D361F6EEA66D}"/>
    <cellStyle name="Comma 7 2 2 2 3 2 4 3" xfId="13548" xr:uid="{6320AB6A-50AA-4FCE-9CAA-B26C45E12069}"/>
    <cellStyle name="Comma 7 2 2 2 3 2 4 3 2" xfId="24060" xr:uid="{6F9CB2E7-8282-4C7E-B612-76F12574292F}"/>
    <cellStyle name="Comma 7 2 2 2 3 2 5" xfId="4350" xr:uid="{5E8BED5E-C888-4B52-8279-2431A24B3A68}"/>
    <cellStyle name="Comma 7 2 2 2 3 2 5 2" xfId="7854" xr:uid="{82611C16-BF99-41AC-A015-04973BEB00AA}"/>
    <cellStyle name="Comma 7 2 2 2 3 2 5 2 2" xfId="18366" xr:uid="{984C6FD8-65E1-4CCC-BF9F-7020FEA1F8A2}"/>
    <cellStyle name="Comma 7 2 2 2 3 2 5 2 2 2" xfId="28878" xr:uid="{758A66A2-BE06-4474-B0E8-E811651D6EEC}"/>
    <cellStyle name="Comma 7 2 2 2 3 2 5 3" xfId="14862" xr:uid="{801AE1E4-E6A2-4583-90BE-44EE3A4FE336}"/>
    <cellStyle name="Comma 7 2 2 2 3 2 5 3 2" xfId="25374" xr:uid="{D6C44748-46AC-4779-816D-DD0A2374C911}"/>
    <cellStyle name="Comma 7 2 2 2 3 2 6" xfId="11358" xr:uid="{AA755E1A-4B7F-4A36-A909-925DE1FFD5C9}"/>
    <cellStyle name="Comma 7 2 2 2 3 2 6 2" xfId="21870" xr:uid="{C07D9E88-A5D6-489A-A799-063A6E8165DE}"/>
    <cellStyle name="Comma 7 2 2 2 3 3" xfId="1721" xr:uid="{00000000-0005-0000-0000-000098060000}"/>
    <cellStyle name="Comma 7 2 2 2 3 3 2" xfId="5226" xr:uid="{F4533894-1920-4EB3-A2A6-082599BFB685}"/>
    <cellStyle name="Comma 7 2 2 2 3 3 2 2" xfId="8730" xr:uid="{7E02E537-66C7-418D-89EA-22B29F0B5D7B}"/>
    <cellStyle name="Comma 7 2 2 2 3 3 2 2 2" xfId="19242" xr:uid="{764C643B-1BAA-4DE7-94C8-AD2DD903D5D0}"/>
    <cellStyle name="Comma 7 2 2 2 3 3 2 2 2 2" xfId="29754" xr:uid="{97660DD0-10F7-46C7-8730-087D238924FE}"/>
    <cellStyle name="Comma 7 2 2 2 3 3 2 3" xfId="15738" xr:uid="{489B59CC-5042-4D5E-BCA9-E778B07B8179}"/>
    <cellStyle name="Comma 7 2 2 2 3 3 2 3 2" xfId="26250" xr:uid="{31109060-8AA7-4D6C-BC6D-CD85787147C0}"/>
    <cellStyle name="Comma 7 2 2 2 3 3 3" xfId="12234" xr:uid="{0DBA6DCC-D994-4BE6-8958-61CE3D4A2F06}"/>
    <cellStyle name="Comma 7 2 2 2 3 3 3 2" xfId="22746" xr:uid="{97C753BC-8B69-4AD0-9239-6FD952733BCA}"/>
    <cellStyle name="Comma 7 2 2 2 3 4" xfId="3912" xr:uid="{0E6FD209-B525-41DF-9EDB-03073111C075}"/>
    <cellStyle name="Comma 7 2 2 2 3 4 2" xfId="7416" xr:uid="{EEAD683F-B22E-4CBE-92C2-60414CFDE8A3}"/>
    <cellStyle name="Comma 7 2 2 2 3 4 2 2" xfId="17928" xr:uid="{4943FFE0-1FFE-4DA7-9AB0-C0344782082F}"/>
    <cellStyle name="Comma 7 2 2 2 3 4 2 2 2" xfId="28440" xr:uid="{EB457BDA-1501-486A-9D31-4D627249DE38}"/>
    <cellStyle name="Comma 7 2 2 2 3 4 3" xfId="14424" xr:uid="{B9072284-3D7A-4B42-B997-404AD16EA1F7}"/>
    <cellStyle name="Comma 7 2 2 2 3 4 3 2" xfId="24936" xr:uid="{6D9EEB79-7934-4444-AFE0-487F481069F5}"/>
    <cellStyle name="Comma 7 2 2 2 3 5" xfId="10920" xr:uid="{8B45631A-10AC-4456-8BBD-948DDC944563}"/>
    <cellStyle name="Comma 7 2 2 2 3 5 2" xfId="21432" xr:uid="{E9F3E2E4-9A34-4BC9-A5ED-D219A51B05DF}"/>
    <cellStyle name="Comma 7 2 2 2 4" xfId="700" xr:uid="{00000000-0005-0000-0000-000099060000}"/>
    <cellStyle name="Comma 7 2 2 2 4 2" xfId="1138" xr:uid="{00000000-0005-0000-0000-00009A060000}"/>
    <cellStyle name="Comma 7 2 2 2 4 2 2" xfId="2453" xr:uid="{00000000-0005-0000-0000-00009B060000}"/>
    <cellStyle name="Comma 7 2 2 2 4 2 2 2" xfId="5958" xr:uid="{44DE4E4E-7BD0-489A-B2CE-B21271F244D7}"/>
    <cellStyle name="Comma 7 2 2 2 4 2 2 2 2" xfId="9462" xr:uid="{5BE2279C-CA3C-4515-9825-A84880C0AFC0}"/>
    <cellStyle name="Comma 7 2 2 2 4 2 2 2 2 2" xfId="19974" xr:uid="{E8D1BA70-C530-48A7-A4F5-9EF2E8934763}"/>
    <cellStyle name="Comma 7 2 2 2 4 2 2 2 2 2 2" xfId="30486" xr:uid="{DB5BE785-24A2-4394-9E36-80D40CB7F18F}"/>
    <cellStyle name="Comma 7 2 2 2 4 2 2 2 3" xfId="16470" xr:uid="{3DDED562-3935-4614-8090-B30763CF498E}"/>
    <cellStyle name="Comma 7 2 2 2 4 2 2 2 3 2" xfId="26982" xr:uid="{E0D43A88-5EA1-41EB-B29B-2994E69DCF54}"/>
    <cellStyle name="Comma 7 2 2 2 4 2 2 3" xfId="12966" xr:uid="{2835014E-7038-4D74-8480-C605D6472E9A}"/>
    <cellStyle name="Comma 7 2 2 2 4 2 2 3 2" xfId="23478" xr:uid="{A08D8031-290C-46A5-93D9-FECCA63F7C1C}"/>
    <cellStyle name="Comma 7 2 2 2 4 2 3" xfId="3329" xr:uid="{00000000-0005-0000-0000-000052030000}"/>
    <cellStyle name="Comma 7 2 2 2 4 2 3 2" xfId="6834" xr:uid="{6DCDB798-2C59-4707-9C5B-4905CB0A40F3}"/>
    <cellStyle name="Comma 7 2 2 2 4 2 3 2 2" xfId="10338" xr:uid="{0D129657-741A-45DF-A852-505C648B9406}"/>
    <cellStyle name="Comma 7 2 2 2 4 2 3 2 2 2" xfId="20850" xr:uid="{F3D50765-CB2C-492C-AFA8-F53382E0F9F1}"/>
    <cellStyle name="Comma 7 2 2 2 4 2 3 2 2 2 2" xfId="31362" xr:uid="{E9C3B047-9F2D-444B-81DB-E5485A410F40}"/>
    <cellStyle name="Comma 7 2 2 2 4 2 3 2 3" xfId="17346" xr:uid="{00557ED8-6546-4FB9-A317-FC5F3F8D716F}"/>
    <cellStyle name="Comma 7 2 2 2 4 2 3 2 3 2" xfId="27858" xr:uid="{592BA27F-4892-496D-90C3-A579E0340810}"/>
    <cellStyle name="Comma 7 2 2 2 4 2 3 3" xfId="13842" xr:uid="{6F5D92C9-16D7-4E38-B988-3B59A595E9A4}"/>
    <cellStyle name="Comma 7 2 2 2 4 2 3 3 2" xfId="24354" xr:uid="{BA09A913-BD95-44AF-BE3E-8452217DA7EE}"/>
    <cellStyle name="Comma 7 2 2 2 4 2 4" xfId="4644" xr:uid="{5948A01A-C139-4CDF-967C-C7BB878AE783}"/>
    <cellStyle name="Comma 7 2 2 2 4 2 4 2" xfId="8148" xr:uid="{ABA8BAB3-1240-4CF1-BAF0-203A7CBF9B9E}"/>
    <cellStyle name="Comma 7 2 2 2 4 2 4 2 2" xfId="18660" xr:uid="{42748EF4-6952-4135-AB7A-124BB95495CB}"/>
    <cellStyle name="Comma 7 2 2 2 4 2 4 2 2 2" xfId="29172" xr:uid="{EC1F1178-2914-4B7C-B18C-65BE2D537CFC}"/>
    <cellStyle name="Comma 7 2 2 2 4 2 4 3" xfId="15156" xr:uid="{463640F9-E64D-46D9-AB87-1422A842A9D7}"/>
    <cellStyle name="Comma 7 2 2 2 4 2 4 3 2" xfId="25668" xr:uid="{69841D8D-F960-477B-A99E-2ACE36EBC674}"/>
    <cellStyle name="Comma 7 2 2 2 4 2 5" xfId="11652" xr:uid="{A135A26B-3482-46D4-B21E-CA8067E34091}"/>
    <cellStyle name="Comma 7 2 2 2 4 2 5 2" xfId="22164" xr:uid="{4B3C17A9-0593-4C1C-87A8-5619FAEF33B5}"/>
    <cellStyle name="Comma 7 2 2 2 4 3" xfId="2015" xr:uid="{00000000-0005-0000-0000-00009C060000}"/>
    <cellStyle name="Comma 7 2 2 2 4 3 2" xfId="5520" xr:uid="{57841D81-0EFC-4E78-88FF-E6BB5DFD9304}"/>
    <cellStyle name="Comma 7 2 2 2 4 3 2 2" xfId="9024" xr:uid="{666376C6-67D5-4E80-9DB6-A67BAE4D369D}"/>
    <cellStyle name="Comma 7 2 2 2 4 3 2 2 2" xfId="19536" xr:uid="{FB46CB3D-FCC6-4800-8988-13F2E80FCA25}"/>
    <cellStyle name="Comma 7 2 2 2 4 3 2 2 2 2" xfId="30048" xr:uid="{4CF985B7-2F09-4806-8935-12F1BC73A2CF}"/>
    <cellStyle name="Comma 7 2 2 2 4 3 2 3" xfId="16032" xr:uid="{E404D8D7-F750-409A-918F-A16F35A9A682}"/>
    <cellStyle name="Comma 7 2 2 2 4 3 2 3 2" xfId="26544" xr:uid="{AA6BC9E0-C45C-4E66-A00F-CD1932DF7C63}"/>
    <cellStyle name="Comma 7 2 2 2 4 3 3" xfId="12528" xr:uid="{D978FAC0-EEE5-43B1-8F37-AF68ED3C42E1}"/>
    <cellStyle name="Comma 7 2 2 2 4 3 3 2" xfId="23040" xr:uid="{5219AB26-475D-4196-AD9F-D49C099AD16C}"/>
    <cellStyle name="Comma 7 2 2 2 4 4" xfId="2891" xr:uid="{00000000-0005-0000-0000-000051030000}"/>
    <cellStyle name="Comma 7 2 2 2 4 4 2" xfId="6396" xr:uid="{1BA5EA2C-846B-47B8-A28F-475DDC6C3F1A}"/>
    <cellStyle name="Comma 7 2 2 2 4 4 2 2" xfId="9900" xr:uid="{089203C6-375A-464B-8787-032475BE3069}"/>
    <cellStyle name="Comma 7 2 2 2 4 4 2 2 2" xfId="20412" xr:uid="{35A81C6E-C62B-457D-891C-1C460AA364EA}"/>
    <cellStyle name="Comma 7 2 2 2 4 4 2 2 2 2" xfId="30924" xr:uid="{AE19959D-ACB5-4268-BB06-253B84C9ECAC}"/>
    <cellStyle name="Comma 7 2 2 2 4 4 2 3" xfId="16908" xr:uid="{875E8BCF-CEBB-4B13-B4A2-A5B106B4FF24}"/>
    <cellStyle name="Comma 7 2 2 2 4 4 2 3 2" xfId="27420" xr:uid="{9A2EA8AD-0951-4BF2-B5D4-0037EFBEA843}"/>
    <cellStyle name="Comma 7 2 2 2 4 4 3" xfId="13404" xr:uid="{FBDDEEA4-166C-4084-96A6-CB85247BA937}"/>
    <cellStyle name="Comma 7 2 2 2 4 4 3 2" xfId="23916" xr:uid="{31D4108F-2631-4A10-BEC4-81D57B3CFB2B}"/>
    <cellStyle name="Comma 7 2 2 2 4 5" xfId="4206" xr:uid="{6D21EB41-5C0A-4689-A61D-DE97760B7BB1}"/>
    <cellStyle name="Comma 7 2 2 2 4 5 2" xfId="7710" xr:uid="{AF2B1250-7E1E-42B9-B439-7C8E1AFD75E9}"/>
    <cellStyle name="Comma 7 2 2 2 4 5 2 2" xfId="18222" xr:uid="{893E4221-047C-4FF8-8676-DF3264275CDC}"/>
    <cellStyle name="Comma 7 2 2 2 4 5 2 2 2" xfId="28734" xr:uid="{EEF01FCF-5086-48AF-B3F8-159EBCE00F13}"/>
    <cellStyle name="Comma 7 2 2 2 4 5 3" xfId="14718" xr:uid="{9BE9DC51-20D4-4D52-916B-F9C873BD116F}"/>
    <cellStyle name="Comma 7 2 2 2 4 5 3 2" xfId="25230" xr:uid="{E0C3797F-5DA1-4B2F-AD9E-8BCEC95005CB}"/>
    <cellStyle name="Comma 7 2 2 2 4 6" xfId="11214" xr:uid="{A2C99394-8318-4C32-83F0-E2A41C47876C}"/>
    <cellStyle name="Comma 7 2 2 2 4 6 2" xfId="21726" xr:uid="{69B034B2-7AB5-4D32-A290-04512B7BB230}"/>
    <cellStyle name="Comma 7 2 2 2 5" xfId="1577" xr:uid="{00000000-0005-0000-0000-00009D060000}"/>
    <cellStyle name="Comma 7 2 2 2 5 2" xfId="5082" xr:uid="{04AB8B30-FF45-4787-816C-EAE0863CB10E}"/>
    <cellStyle name="Comma 7 2 2 2 5 2 2" xfId="8586" xr:uid="{C39FC499-049A-41AF-9E47-10E8BCF72291}"/>
    <cellStyle name="Comma 7 2 2 2 5 2 2 2" xfId="19098" xr:uid="{C26A0AC2-E4CC-4D61-B0DA-0046C8A5C211}"/>
    <cellStyle name="Comma 7 2 2 2 5 2 2 2 2" xfId="29610" xr:uid="{8E667B4F-54F0-468A-B890-FC10801DA194}"/>
    <cellStyle name="Comma 7 2 2 2 5 2 3" xfId="15594" xr:uid="{D1506CF3-6100-4219-A404-4BB071AB825B}"/>
    <cellStyle name="Comma 7 2 2 2 5 2 3 2" xfId="26106" xr:uid="{01295DB2-5C01-44C1-965D-C8CD6E4636F0}"/>
    <cellStyle name="Comma 7 2 2 2 5 3" xfId="12090" xr:uid="{C96C512F-7FE1-46C6-B3A8-5C99417FF9D6}"/>
    <cellStyle name="Comma 7 2 2 2 5 3 2" xfId="22602" xr:uid="{A1DC6EE7-0943-405A-80CA-786386435EF2}"/>
    <cellStyle name="Comma 7 2 2 2 6" xfId="3768" xr:uid="{D38D85AB-E124-47C8-AA51-37518E11F8FA}"/>
    <cellStyle name="Comma 7 2 2 2 6 2" xfId="7272" xr:uid="{B3C3318E-E85F-4FC7-A1CA-785759A13808}"/>
    <cellStyle name="Comma 7 2 2 2 6 2 2" xfId="17784" xr:uid="{F17A5722-8E47-4893-AE9F-627387AD0089}"/>
    <cellStyle name="Comma 7 2 2 2 6 2 2 2" xfId="28296" xr:uid="{AFB8B93E-BA13-444A-8794-2A46782FD301}"/>
    <cellStyle name="Comma 7 2 2 2 6 3" xfId="14280" xr:uid="{4F8BFD2A-6BE7-4057-B379-79B845600D3F}"/>
    <cellStyle name="Comma 7 2 2 2 6 3 2" xfId="24792" xr:uid="{DE4239FC-3C4C-454F-9E65-9B407EF3C618}"/>
    <cellStyle name="Comma 7 2 2 2 7" xfId="10776" xr:uid="{81BA7461-791F-437C-AE78-35902553C7D9}"/>
    <cellStyle name="Comma 7 2 2 2 7 2" xfId="21288" xr:uid="{DF3DC38C-1EC8-4DFF-8F3A-E6D8849D6D13}"/>
    <cellStyle name="Comma 7 2 2 3" xfId="477" xr:uid="{00000000-0005-0000-0000-00009E060000}"/>
    <cellStyle name="Comma 7 2 2 3 2" xfId="916" xr:uid="{00000000-0005-0000-0000-00009F060000}"/>
    <cellStyle name="Comma 7 2 2 3 2 2" xfId="1354" xr:uid="{00000000-0005-0000-0000-0000A0060000}"/>
    <cellStyle name="Comma 7 2 2 3 2 2 2" xfId="2669" xr:uid="{00000000-0005-0000-0000-0000A1060000}"/>
    <cellStyle name="Comma 7 2 2 3 2 2 2 2" xfId="6174" xr:uid="{B7E6809A-81E4-461C-B0C9-05F73201D454}"/>
    <cellStyle name="Comma 7 2 2 3 2 2 2 2 2" xfId="9678" xr:uid="{D8F0053C-23E2-4CEA-8B38-F553EB5AA2C6}"/>
    <cellStyle name="Comma 7 2 2 3 2 2 2 2 2 2" xfId="20190" xr:uid="{F239468A-2AA8-4BD1-A654-E7B636BE947C}"/>
    <cellStyle name="Comma 7 2 2 3 2 2 2 2 2 2 2" xfId="30702" xr:uid="{B8DA5D4E-7FDB-4FC8-99B6-554EBDBD6250}"/>
    <cellStyle name="Comma 7 2 2 3 2 2 2 2 3" xfId="16686" xr:uid="{695C3E7B-7127-48A1-80BB-146617CAB558}"/>
    <cellStyle name="Comma 7 2 2 3 2 2 2 2 3 2" xfId="27198" xr:uid="{08645D01-FBAD-4BD4-8882-849F13A52B90}"/>
    <cellStyle name="Comma 7 2 2 3 2 2 2 3" xfId="13182" xr:uid="{222B382D-0FB0-4377-992F-283E9C14470C}"/>
    <cellStyle name="Comma 7 2 2 3 2 2 2 3 2" xfId="23694" xr:uid="{17345B09-F333-42B8-9A6D-19CE1CCCEA68}"/>
    <cellStyle name="Comma 7 2 2 3 2 2 3" xfId="3545" xr:uid="{00000000-0005-0000-0000-000055030000}"/>
    <cellStyle name="Comma 7 2 2 3 2 2 3 2" xfId="7050" xr:uid="{3AC9A6AB-9008-431F-A0B7-801F21A1F9E9}"/>
    <cellStyle name="Comma 7 2 2 3 2 2 3 2 2" xfId="10554" xr:uid="{43C7E152-3F0E-4C7D-8AEC-275A781AE814}"/>
    <cellStyle name="Comma 7 2 2 3 2 2 3 2 2 2" xfId="21066" xr:uid="{A49C4007-B1CC-406B-A16A-0FA9A01EDE9B}"/>
    <cellStyle name="Comma 7 2 2 3 2 2 3 2 2 2 2" xfId="31578" xr:uid="{D615578D-45B9-474E-B595-3208FCA1EF68}"/>
    <cellStyle name="Comma 7 2 2 3 2 2 3 2 3" xfId="17562" xr:uid="{6CAF219C-5455-4B02-AB7D-FF42AD1FC3B9}"/>
    <cellStyle name="Comma 7 2 2 3 2 2 3 2 3 2" xfId="28074" xr:uid="{CF09980B-23B9-4090-A960-71A92D28380F}"/>
    <cellStyle name="Comma 7 2 2 3 2 2 3 3" xfId="14058" xr:uid="{ECA381FC-B8B3-4DC0-A11F-C20CBB963763}"/>
    <cellStyle name="Comma 7 2 2 3 2 2 3 3 2" xfId="24570" xr:uid="{92E17EAE-DC3B-44CA-820B-C9E3D4DE4450}"/>
    <cellStyle name="Comma 7 2 2 3 2 2 4" xfId="4860" xr:uid="{4F3C982E-FC5C-47D0-890D-75688BE043CC}"/>
    <cellStyle name="Comma 7 2 2 3 2 2 4 2" xfId="8364" xr:uid="{D9A7FD6E-7A18-426F-8709-41DBA5DF536F}"/>
    <cellStyle name="Comma 7 2 2 3 2 2 4 2 2" xfId="18876" xr:uid="{3042DF5A-E86C-4FAF-8C87-3B92BA5EDF31}"/>
    <cellStyle name="Comma 7 2 2 3 2 2 4 2 2 2" xfId="29388" xr:uid="{5847B522-26A3-43FE-86D5-77311AB36BA2}"/>
    <cellStyle name="Comma 7 2 2 3 2 2 4 3" xfId="15372" xr:uid="{FD89951A-B9DA-4B3D-BDF3-356F9D85728D}"/>
    <cellStyle name="Comma 7 2 2 3 2 2 4 3 2" xfId="25884" xr:uid="{2D5FD34C-91B3-46B5-833A-DD9238E2B3D8}"/>
    <cellStyle name="Comma 7 2 2 3 2 2 5" xfId="11868" xr:uid="{99F63B4A-512A-4CB5-BAA4-7B24F6C4AF67}"/>
    <cellStyle name="Comma 7 2 2 3 2 2 5 2" xfId="22380" xr:uid="{0DBE48BA-981C-47A7-8C16-0E5012BC166D}"/>
    <cellStyle name="Comma 7 2 2 3 2 3" xfId="2231" xr:uid="{00000000-0005-0000-0000-0000A2060000}"/>
    <cellStyle name="Comma 7 2 2 3 2 3 2" xfId="5736" xr:uid="{83E6D3BB-3E80-4FE3-B5B6-EAB0E5299DA6}"/>
    <cellStyle name="Comma 7 2 2 3 2 3 2 2" xfId="9240" xr:uid="{32AA0277-87DB-4212-8219-8F5C6EC29E73}"/>
    <cellStyle name="Comma 7 2 2 3 2 3 2 2 2" xfId="19752" xr:uid="{43D696CA-F297-420F-A1A8-6B236E622769}"/>
    <cellStyle name="Comma 7 2 2 3 2 3 2 2 2 2" xfId="30264" xr:uid="{8C2F1623-7DE2-46F3-B22F-A6F5587D2D26}"/>
    <cellStyle name="Comma 7 2 2 3 2 3 2 3" xfId="16248" xr:uid="{4F63D5C2-FDA5-4F35-8964-C2AD55C90EAE}"/>
    <cellStyle name="Comma 7 2 2 3 2 3 2 3 2" xfId="26760" xr:uid="{33D96A14-AAEE-4BF1-B9B5-7A196F30BA80}"/>
    <cellStyle name="Comma 7 2 2 3 2 3 3" xfId="12744" xr:uid="{AF6B5CF9-E3FF-439B-9A25-C4E8F6F4A5DB}"/>
    <cellStyle name="Comma 7 2 2 3 2 3 3 2" xfId="23256" xr:uid="{A244F909-B3F1-41AA-8BE1-F0BC440BF27E}"/>
    <cellStyle name="Comma 7 2 2 3 2 4" xfId="3107" xr:uid="{00000000-0005-0000-0000-000054030000}"/>
    <cellStyle name="Comma 7 2 2 3 2 4 2" xfId="6612" xr:uid="{9C2033FF-A95C-4A1D-8462-550EB362575F}"/>
    <cellStyle name="Comma 7 2 2 3 2 4 2 2" xfId="10116" xr:uid="{E5FED56A-65C8-4C63-91C5-E58C80B613B4}"/>
    <cellStyle name="Comma 7 2 2 3 2 4 2 2 2" xfId="20628" xr:uid="{70E504D3-BBA3-4E0C-A453-1222350806B1}"/>
    <cellStyle name="Comma 7 2 2 3 2 4 2 2 2 2" xfId="31140" xr:uid="{26B12F6F-A31F-4699-8DC1-A1F8FD5518CD}"/>
    <cellStyle name="Comma 7 2 2 3 2 4 2 3" xfId="17124" xr:uid="{5525BFB4-8D45-4362-83FB-5F9537027862}"/>
    <cellStyle name="Comma 7 2 2 3 2 4 2 3 2" xfId="27636" xr:uid="{C611309A-A3F5-40D1-BA51-436CB043B880}"/>
    <cellStyle name="Comma 7 2 2 3 2 4 3" xfId="13620" xr:uid="{5832AED8-70A1-4C92-92D3-86CAACE41DA5}"/>
    <cellStyle name="Comma 7 2 2 3 2 4 3 2" xfId="24132" xr:uid="{86B6A576-647B-4552-8E5F-29B619287D6A}"/>
    <cellStyle name="Comma 7 2 2 3 2 5" xfId="4422" xr:uid="{6BD7C6BD-ED05-4C46-BAC4-E862BCD1CEA0}"/>
    <cellStyle name="Comma 7 2 2 3 2 5 2" xfId="7926" xr:uid="{A326125A-EC41-463C-A054-ECF08D98CADC}"/>
    <cellStyle name="Comma 7 2 2 3 2 5 2 2" xfId="18438" xr:uid="{8D47EFF1-DBA0-44E6-A9D2-D47069E29680}"/>
    <cellStyle name="Comma 7 2 2 3 2 5 2 2 2" xfId="28950" xr:uid="{64B9DBB3-C838-45F7-853B-1F81ADC1944A}"/>
    <cellStyle name="Comma 7 2 2 3 2 5 3" xfId="14934" xr:uid="{DC50AFED-B417-4A89-9274-171C0D5C19AC}"/>
    <cellStyle name="Comma 7 2 2 3 2 5 3 2" xfId="25446" xr:uid="{5E7A025F-CD97-408A-94FA-3018FC03EB66}"/>
    <cellStyle name="Comma 7 2 2 3 2 6" xfId="11430" xr:uid="{48C3F446-B9D0-4557-B74E-2080546CE657}"/>
    <cellStyle name="Comma 7 2 2 3 2 6 2" xfId="21942" xr:uid="{FBEE3318-EC41-4A69-B054-7547AD23DFD6}"/>
    <cellStyle name="Comma 7 2 2 3 3" xfId="1793" xr:uid="{00000000-0005-0000-0000-0000A3060000}"/>
    <cellStyle name="Comma 7 2 2 3 3 2" xfId="5298" xr:uid="{178C45FD-8CCF-48E5-A80A-8658C002ABB4}"/>
    <cellStyle name="Comma 7 2 2 3 3 2 2" xfId="8802" xr:uid="{31B7A493-CBB1-4E80-AD63-D16D9C53D8BE}"/>
    <cellStyle name="Comma 7 2 2 3 3 2 2 2" xfId="19314" xr:uid="{4E4D287F-2DF4-433F-A99C-4C74ED263688}"/>
    <cellStyle name="Comma 7 2 2 3 3 2 2 2 2" xfId="29826" xr:uid="{DF87813F-7357-4FFD-A4EA-D59610330F1E}"/>
    <cellStyle name="Comma 7 2 2 3 3 2 3" xfId="15810" xr:uid="{A261D9EB-1290-4914-944B-24B217BDEAB8}"/>
    <cellStyle name="Comma 7 2 2 3 3 2 3 2" xfId="26322" xr:uid="{F82914E8-BA28-4545-A7CD-629C75E824DA}"/>
    <cellStyle name="Comma 7 2 2 3 3 3" xfId="12306" xr:uid="{5B48759F-4F7B-4097-B829-C83B819796FA}"/>
    <cellStyle name="Comma 7 2 2 3 3 3 2" xfId="22818" xr:uid="{75CCBA12-2B18-41BA-B068-8A042047FA11}"/>
    <cellStyle name="Comma 7 2 2 3 4" xfId="3984" xr:uid="{116F149A-F8E8-4540-AFE4-75FAF889178B}"/>
    <cellStyle name="Comma 7 2 2 3 4 2" xfId="7488" xr:uid="{E5AD62DF-4ECA-45F2-A02C-75DB315AD28E}"/>
    <cellStyle name="Comma 7 2 2 3 4 2 2" xfId="18000" xr:uid="{25DC6BAA-B040-422A-B6CF-3F38DC8FACFF}"/>
    <cellStyle name="Comma 7 2 2 3 4 2 2 2" xfId="28512" xr:uid="{C66EE538-7501-4A99-86E7-8DB1E1878707}"/>
    <cellStyle name="Comma 7 2 2 3 4 3" xfId="14496" xr:uid="{83EDABF1-0030-431A-B690-5BF3AF6E8476}"/>
    <cellStyle name="Comma 7 2 2 3 4 3 2" xfId="25008" xr:uid="{1E032100-379B-4A44-BAD4-7097B6C72088}"/>
    <cellStyle name="Comma 7 2 2 3 5" xfId="10992" xr:uid="{3B9740C7-D337-4B4B-B527-454E84145E3A}"/>
    <cellStyle name="Comma 7 2 2 3 5 2" xfId="21504" xr:uid="{58F5CE90-1B10-42A5-A1F2-8146220D8359}"/>
    <cellStyle name="Comma 7 2 2 4" xfId="333" xr:uid="{00000000-0005-0000-0000-0000A4060000}"/>
    <cellStyle name="Comma 7 2 2 4 2" xfId="772" xr:uid="{00000000-0005-0000-0000-0000A5060000}"/>
    <cellStyle name="Comma 7 2 2 4 2 2" xfId="1210" xr:uid="{00000000-0005-0000-0000-0000A6060000}"/>
    <cellStyle name="Comma 7 2 2 4 2 2 2" xfId="2525" xr:uid="{00000000-0005-0000-0000-0000A7060000}"/>
    <cellStyle name="Comma 7 2 2 4 2 2 2 2" xfId="6030" xr:uid="{15E24308-9780-4B55-83F6-3F8C093B7A3B}"/>
    <cellStyle name="Comma 7 2 2 4 2 2 2 2 2" xfId="9534" xr:uid="{8B75F269-8DB3-4155-8AC1-F26438D6AB19}"/>
    <cellStyle name="Comma 7 2 2 4 2 2 2 2 2 2" xfId="20046" xr:uid="{1978A6DD-F754-4A4D-A9B8-256A3919B1A8}"/>
    <cellStyle name="Comma 7 2 2 4 2 2 2 2 2 2 2" xfId="30558" xr:uid="{3B0A0C5C-E0B7-421A-922D-F647B2DED8AF}"/>
    <cellStyle name="Comma 7 2 2 4 2 2 2 2 3" xfId="16542" xr:uid="{626726AF-231C-418B-BF72-DD4EFBFD6A50}"/>
    <cellStyle name="Comma 7 2 2 4 2 2 2 2 3 2" xfId="27054" xr:uid="{C9CC2213-932F-41E4-969D-B7229ED9E6E3}"/>
    <cellStyle name="Comma 7 2 2 4 2 2 2 3" xfId="13038" xr:uid="{5B2E7680-CCFD-438C-B758-F853A74246DA}"/>
    <cellStyle name="Comma 7 2 2 4 2 2 2 3 2" xfId="23550" xr:uid="{31AED9A5-EAAC-4CC7-98A4-CC90557BAD2F}"/>
    <cellStyle name="Comma 7 2 2 4 2 2 3" xfId="3401" xr:uid="{00000000-0005-0000-0000-000058030000}"/>
    <cellStyle name="Comma 7 2 2 4 2 2 3 2" xfId="6906" xr:uid="{AC37DE32-F80B-4A25-8569-17EF35AB98FE}"/>
    <cellStyle name="Comma 7 2 2 4 2 2 3 2 2" xfId="10410" xr:uid="{EB971280-5732-43BD-9B27-32A281F9DF39}"/>
    <cellStyle name="Comma 7 2 2 4 2 2 3 2 2 2" xfId="20922" xr:uid="{7C045C73-6909-4CD9-809B-0B76B66B24C7}"/>
    <cellStyle name="Comma 7 2 2 4 2 2 3 2 2 2 2" xfId="31434" xr:uid="{42D557E9-2660-48BA-BC66-1E328576BE73}"/>
    <cellStyle name="Comma 7 2 2 4 2 2 3 2 3" xfId="17418" xr:uid="{FDDD22A8-0607-4EBE-AA89-576F4E84BB47}"/>
    <cellStyle name="Comma 7 2 2 4 2 2 3 2 3 2" xfId="27930" xr:uid="{1D6D3DF0-97A1-4A08-971C-5A653283E221}"/>
    <cellStyle name="Comma 7 2 2 4 2 2 3 3" xfId="13914" xr:uid="{A5E377E6-04FB-4DC9-9DED-840700BFCF9A}"/>
    <cellStyle name="Comma 7 2 2 4 2 2 3 3 2" xfId="24426" xr:uid="{0DB425DF-E321-412B-B063-1FF0DDC5162D}"/>
    <cellStyle name="Comma 7 2 2 4 2 2 4" xfId="4716" xr:uid="{687C49BE-21FE-41BC-BB57-F05DDA78F69D}"/>
    <cellStyle name="Comma 7 2 2 4 2 2 4 2" xfId="8220" xr:uid="{D109F66B-C52B-424A-B678-C13ED9605EE6}"/>
    <cellStyle name="Comma 7 2 2 4 2 2 4 2 2" xfId="18732" xr:uid="{0AA05952-67C0-4CA6-AC6E-0C962BC6D62A}"/>
    <cellStyle name="Comma 7 2 2 4 2 2 4 2 2 2" xfId="29244" xr:uid="{0C56AC6F-2CAC-4CA2-9E10-4C168FDD1FA7}"/>
    <cellStyle name="Comma 7 2 2 4 2 2 4 3" xfId="15228" xr:uid="{9E37234D-0AA7-4F6F-BADF-F89A20D30EA5}"/>
    <cellStyle name="Comma 7 2 2 4 2 2 4 3 2" xfId="25740" xr:uid="{353C06C5-EC8B-4D24-BEF8-2E76688DD8CC}"/>
    <cellStyle name="Comma 7 2 2 4 2 2 5" xfId="11724" xr:uid="{2BDA2081-3D3D-4525-A74E-A9F176FA185D}"/>
    <cellStyle name="Comma 7 2 2 4 2 2 5 2" xfId="22236" xr:uid="{45F4BB55-1430-4097-BA53-CECE02D05FAA}"/>
    <cellStyle name="Comma 7 2 2 4 2 3" xfId="2087" xr:uid="{00000000-0005-0000-0000-0000A8060000}"/>
    <cellStyle name="Comma 7 2 2 4 2 3 2" xfId="5592" xr:uid="{8CBCCE66-DEC2-470B-8038-DED4AA6E0CDB}"/>
    <cellStyle name="Comma 7 2 2 4 2 3 2 2" xfId="9096" xr:uid="{4AC35E3E-C522-4310-8572-4715E82A930D}"/>
    <cellStyle name="Comma 7 2 2 4 2 3 2 2 2" xfId="19608" xr:uid="{5E658587-933C-4F62-BD4B-77D56376379F}"/>
    <cellStyle name="Comma 7 2 2 4 2 3 2 2 2 2" xfId="30120" xr:uid="{4C35E6BF-5F63-4A26-9CEE-D8F757FFC39A}"/>
    <cellStyle name="Comma 7 2 2 4 2 3 2 3" xfId="16104" xr:uid="{DC264FFA-A405-480A-A618-8D21FE9B445A}"/>
    <cellStyle name="Comma 7 2 2 4 2 3 2 3 2" xfId="26616" xr:uid="{F62CB55B-EB7A-4885-AC28-17FD47C5B021}"/>
    <cellStyle name="Comma 7 2 2 4 2 3 3" xfId="12600" xr:uid="{C70BF96A-9F87-446A-8B39-5755F33A2C55}"/>
    <cellStyle name="Comma 7 2 2 4 2 3 3 2" xfId="23112" xr:uid="{42BBC5E3-9AC9-430F-93A3-4766FA3DC078}"/>
    <cellStyle name="Comma 7 2 2 4 2 4" xfId="2963" xr:uid="{00000000-0005-0000-0000-000057030000}"/>
    <cellStyle name="Comma 7 2 2 4 2 4 2" xfId="6468" xr:uid="{E7759C62-D276-485F-A9BB-9B1E4651F4F8}"/>
    <cellStyle name="Comma 7 2 2 4 2 4 2 2" xfId="9972" xr:uid="{2D87C227-A926-447D-9ABF-A332F483AC32}"/>
    <cellStyle name="Comma 7 2 2 4 2 4 2 2 2" xfId="20484" xr:uid="{169E2F09-757F-41D7-975C-2F4816505018}"/>
    <cellStyle name="Comma 7 2 2 4 2 4 2 2 2 2" xfId="30996" xr:uid="{4D80FFC4-447D-4547-95B6-68CECB5AFA5E}"/>
    <cellStyle name="Comma 7 2 2 4 2 4 2 3" xfId="16980" xr:uid="{B9FD8668-DF59-4419-BF04-16D579578155}"/>
    <cellStyle name="Comma 7 2 2 4 2 4 2 3 2" xfId="27492" xr:uid="{2B0AD3E6-2029-4A86-B4C6-86C7637A2AC2}"/>
    <cellStyle name="Comma 7 2 2 4 2 4 3" xfId="13476" xr:uid="{13083F3A-D572-47DD-A9F2-FF9C76D1C53C}"/>
    <cellStyle name="Comma 7 2 2 4 2 4 3 2" xfId="23988" xr:uid="{1552D4E8-220B-4734-8E3C-17AB91DE2DDD}"/>
    <cellStyle name="Comma 7 2 2 4 2 5" xfId="4278" xr:uid="{EA5E5221-CD38-490E-830F-D797DA6D460D}"/>
    <cellStyle name="Comma 7 2 2 4 2 5 2" xfId="7782" xr:uid="{CE5A7A36-B2B0-4EC3-9991-F4D652ED9E27}"/>
    <cellStyle name="Comma 7 2 2 4 2 5 2 2" xfId="18294" xr:uid="{2D082201-7B76-4D0E-AB82-2EF3CDA94142}"/>
    <cellStyle name="Comma 7 2 2 4 2 5 2 2 2" xfId="28806" xr:uid="{F559F872-E910-4C0E-B77B-285A3341FE86}"/>
    <cellStyle name="Comma 7 2 2 4 2 5 3" xfId="14790" xr:uid="{59EBAD87-9F8E-41A6-8903-3ECABD842861}"/>
    <cellStyle name="Comma 7 2 2 4 2 5 3 2" xfId="25302" xr:uid="{0A43D24F-2ADA-4553-AF36-D779385E1A8A}"/>
    <cellStyle name="Comma 7 2 2 4 2 6" xfId="11286" xr:uid="{3629ECE9-D2CD-418C-B4CB-D3AB617383F1}"/>
    <cellStyle name="Comma 7 2 2 4 2 6 2" xfId="21798" xr:uid="{66AA013C-122A-4EF5-9D6B-17ACB119DA4F}"/>
    <cellStyle name="Comma 7 2 2 4 3" xfId="1649" xr:uid="{00000000-0005-0000-0000-0000A9060000}"/>
    <cellStyle name="Comma 7 2 2 4 3 2" xfId="5154" xr:uid="{5E597733-B246-4FAB-91B4-2BF4159405D2}"/>
    <cellStyle name="Comma 7 2 2 4 3 2 2" xfId="8658" xr:uid="{DF4ADC6F-F88A-476C-811B-90C0478DF6E6}"/>
    <cellStyle name="Comma 7 2 2 4 3 2 2 2" xfId="19170" xr:uid="{8D4B4EE2-6F55-4C3A-9751-21A5ADAF8F17}"/>
    <cellStyle name="Comma 7 2 2 4 3 2 2 2 2" xfId="29682" xr:uid="{4772CF3B-5C8A-4BC0-87E8-E58FFE929A8A}"/>
    <cellStyle name="Comma 7 2 2 4 3 2 3" xfId="15666" xr:uid="{DA72C28F-0F45-434C-9BEA-FB1B833D91FB}"/>
    <cellStyle name="Comma 7 2 2 4 3 2 3 2" xfId="26178" xr:uid="{74793AFB-B0D1-4DD5-9726-291A625AE28D}"/>
    <cellStyle name="Comma 7 2 2 4 3 3" xfId="12162" xr:uid="{62516747-2709-4F2B-9885-246E55FFC320}"/>
    <cellStyle name="Comma 7 2 2 4 3 3 2" xfId="22674" xr:uid="{870CA8B1-BD40-4DCD-AD7D-1FD9DB5D9BB9}"/>
    <cellStyle name="Comma 7 2 2 4 4" xfId="3840" xr:uid="{7D55A7BF-FAA5-47BA-99F5-4EC7B00924C3}"/>
    <cellStyle name="Comma 7 2 2 4 4 2" xfId="7344" xr:uid="{975CBC12-B22F-4445-B521-A5B8528B15E4}"/>
    <cellStyle name="Comma 7 2 2 4 4 2 2" xfId="17856" xr:uid="{461C6D1C-FF8D-444A-9BBA-4D9243EFE538}"/>
    <cellStyle name="Comma 7 2 2 4 4 2 2 2" xfId="28368" xr:uid="{46A48B65-9BF9-4377-B429-FABD2B7C353F}"/>
    <cellStyle name="Comma 7 2 2 4 4 3" xfId="14352" xr:uid="{ABAF42E3-85D2-4BF7-9B5C-D1B8F5870404}"/>
    <cellStyle name="Comma 7 2 2 4 4 3 2" xfId="24864" xr:uid="{C65C94A6-E94F-4B4C-841C-2E088211D33E}"/>
    <cellStyle name="Comma 7 2 2 4 5" xfId="10848" xr:uid="{822206AD-B0DF-499E-9A39-74915243CD7D}"/>
    <cellStyle name="Comma 7 2 2 4 5 2" xfId="21360" xr:uid="{79038BE0-5CFF-46EE-8454-53707F564406}"/>
    <cellStyle name="Comma 7 2 2 5" xfId="628" xr:uid="{00000000-0005-0000-0000-0000AA060000}"/>
    <cellStyle name="Comma 7 2 2 5 2" xfId="1066" xr:uid="{00000000-0005-0000-0000-0000AB060000}"/>
    <cellStyle name="Comma 7 2 2 5 2 2" xfId="2381" xr:uid="{00000000-0005-0000-0000-0000AC060000}"/>
    <cellStyle name="Comma 7 2 2 5 2 2 2" xfId="5886" xr:uid="{4B2EADD3-5742-43A8-8350-1701F3188039}"/>
    <cellStyle name="Comma 7 2 2 5 2 2 2 2" xfId="9390" xr:uid="{677A394A-0531-4389-A13C-BF95C46C51D5}"/>
    <cellStyle name="Comma 7 2 2 5 2 2 2 2 2" xfId="19902" xr:uid="{51DF0D78-9CB1-41C0-A18D-B24FEED2BC20}"/>
    <cellStyle name="Comma 7 2 2 5 2 2 2 2 2 2" xfId="30414" xr:uid="{F95E3B7B-1312-4C43-B753-8D031F8D272F}"/>
    <cellStyle name="Comma 7 2 2 5 2 2 2 3" xfId="16398" xr:uid="{F1DBCAD9-B024-4201-997A-C8C732B7C9CD}"/>
    <cellStyle name="Comma 7 2 2 5 2 2 2 3 2" xfId="26910" xr:uid="{A5FC6F02-75D1-47EC-A9F0-BE607A17BC58}"/>
    <cellStyle name="Comma 7 2 2 5 2 2 3" xfId="12894" xr:uid="{D2E2E8A3-EAA9-448A-9796-D7D3FDB20ACC}"/>
    <cellStyle name="Comma 7 2 2 5 2 2 3 2" xfId="23406" xr:uid="{C90C3DC6-0703-4FF8-8BD9-9DEC82A70D93}"/>
    <cellStyle name="Comma 7 2 2 5 2 3" xfId="3257" xr:uid="{00000000-0005-0000-0000-00005A030000}"/>
    <cellStyle name="Comma 7 2 2 5 2 3 2" xfId="6762" xr:uid="{68CCF03C-326C-4753-ACCE-D3B311BF08B9}"/>
    <cellStyle name="Comma 7 2 2 5 2 3 2 2" xfId="10266" xr:uid="{F3405970-C1ED-4FE1-AA17-C2A326537EDF}"/>
    <cellStyle name="Comma 7 2 2 5 2 3 2 2 2" xfId="20778" xr:uid="{918726FE-7675-46BB-8A9B-E75B7B834BE3}"/>
    <cellStyle name="Comma 7 2 2 5 2 3 2 2 2 2" xfId="31290" xr:uid="{24C6BD1C-4842-47AA-8B2D-0AE05F7460F7}"/>
    <cellStyle name="Comma 7 2 2 5 2 3 2 3" xfId="17274" xr:uid="{52D1ED47-F2EA-4864-8395-3319E82C8124}"/>
    <cellStyle name="Comma 7 2 2 5 2 3 2 3 2" xfId="27786" xr:uid="{32282FC1-DB46-4BE7-9322-E8D20B76354D}"/>
    <cellStyle name="Comma 7 2 2 5 2 3 3" xfId="13770" xr:uid="{489D2C92-EB3D-478B-8FE7-6B52E5B6577B}"/>
    <cellStyle name="Comma 7 2 2 5 2 3 3 2" xfId="24282" xr:uid="{74F3A9B3-80C3-4F39-A05C-CE0B88ABF02E}"/>
    <cellStyle name="Comma 7 2 2 5 2 4" xfId="4572" xr:uid="{33948EED-BE82-4CB8-BA7F-5CA06640F547}"/>
    <cellStyle name="Comma 7 2 2 5 2 4 2" xfId="8076" xr:uid="{2574CE53-1A87-410F-AD7D-783C0A29969F}"/>
    <cellStyle name="Comma 7 2 2 5 2 4 2 2" xfId="18588" xr:uid="{3F55FE81-EEA2-44B6-970D-1AC00D1D6239}"/>
    <cellStyle name="Comma 7 2 2 5 2 4 2 2 2" xfId="29100" xr:uid="{FC219822-24CE-4312-8F12-7B26D576F5CD}"/>
    <cellStyle name="Comma 7 2 2 5 2 4 3" xfId="15084" xr:uid="{7AF6D796-D89D-4D03-8582-E278D7FF0FC0}"/>
    <cellStyle name="Comma 7 2 2 5 2 4 3 2" xfId="25596" xr:uid="{35B304B2-C1E1-4008-B78C-8E0460E4D53A}"/>
    <cellStyle name="Comma 7 2 2 5 2 5" xfId="11580" xr:uid="{79067095-764B-4046-A107-0941388CD410}"/>
    <cellStyle name="Comma 7 2 2 5 2 5 2" xfId="22092" xr:uid="{142A9D52-03D0-4002-8213-4D3BEA98354B}"/>
    <cellStyle name="Comma 7 2 2 5 3" xfId="1943" xr:uid="{00000000-0005-0000-0000-0000AD060000}"/>
    <cellStyle name="Comma 7 2 2 5 3 2" xfId="5448" xr:uid="{FC9BC207-BB5E-4421-AD74-E6F957D82443}"/>
    <cellStyle name="Comma 7 2 2 5 3 2 2" xfId="8952" xr:uid="{FC97597E-16E8-4697-A3C7-801E500494BC}"/>
    <cellStyle name="Comma 7 2 2 5 3 2 2 2" xfId="19464" xr:uid="{BF304612-5D12-4BD1-9706-4275D382E302}"/>
    <cellStyle name="Comma 7 2 2 5 3 2 2 2 2" xfId="29976" xr:uid="{C8ED35F7-5846-4104-9C77-7BE43032CA7B}"/>
    <cellStyle name="Comma 7 2 2 5 3 2 3" xfId="15960" xr:uid="{EC4AB1B0-AF85-4E6D-B97A-3B152D2E95B6}"/>
    <cellStyle name="Comma 7 2 2 5 3 2 3 2" xfId="26472" xr:uid="{C30236D2-B78F-4EEE-8049-04CAA2D76DB4}"/>
    <cellStyle name="Comma 7 2 2 5 3 3" xfId="12456" xr:uid="{3B5D260D-351D-4748-B08D-F42A1C096E14}"/>
    <cellStyle name="Comma 7 2 2 5 3 3 2" xfId="22968" xr:uid="{103576AE-35B8-48F1-97C4-8616986A56AD}"/>
    <cellStyle name="Comma 7 2 2 5 4" xfId="2819" xr:uid="{00000000-0005-0000-0000-000059030000}"/>
    <cellStyle name="Comma 7 2 2 5 4 2" xfId="6324" xr:uid="{191E7C45-7E52-463B-9307-AC1408605EED}"/>
    <cellStyle name="Comma 7 2 2 5 4 2 2" xfId="9828" xr:uid="{07CBAE25-1E9A-4FD9-A445-869C8C63A395}"/>
    <cellStyle name="Comma 7 2 2 5 4 2 2 2" xfId="20340" xr:uid="{4811E4CE-B16F-4809-B193-367DD92CD6EB}"/>
    <cellStyle name="Comma 7 2 2 5 4 2 2 2 2" xfId="30852" xr:uid="{3D9BD420-124D-44E0-B095-49728C3EE9ED}"/>
    <cellStyle name="Comma 7 2 2 5 4 2 3" xfId="16836" xr:uid="{7088EC7F-E8FF-4636-839E-608799502343}"/>
    <cellStyle name="Comma 7 2 2 5 4 2 3 2" xfId="27348" xr:uid="{DD344513-B661-44CF-8F1A-08F5C97A7A89}"/>
    <cellStyle name="Comma 7 2 2 5 4 3" xfId="13332" xr:uid="{56C9545F-9E9A-4E1F-8DD2-D366B9C8821E}"/>
    <cellStyle name="Comma 7 2 2 5 4 3 2" xfId="23844" xr:uid="{67F0A5FE-9953-4193-ADC1-4766ADFC2901}"/>
    <cellStyle name="Comma 7 2 2 5 5" xfId="4134" xr:uid="{9BF0D2EF-7CF8-47F9-9E5E-40653A141B74}"/>
    <cellStyle name="Comma 7 2 2 5 5 2" xfId="7638" xr:uid="{AC2D69D5-7D43-4817-B259-5E89686D9C93}"/>
    <cellStyle name="Comma 7 2 2 5 5 2 2" xfId="18150" xr:uid="{1A2B3A87-E4B8-4C21-90C7-60ECF8159519}"/>
    <cellStyle name="Comma 7 2 2 5 5 2 2 2" xfId="28662" xr:uid="{935052ED-9194-40D1-9B8F-9CB7D61D4E18}"/>
    <cellStyle name="Comma 7 2 2 5 5 3" xfId="14646" xr:uid="{4A9DF532-E9C2-4A8E-B09C-FA4C15DFD4E8}"/>
    <cellStyle name="Comma 7 2 2 5 5 3 2" xfId="25158" xr:uid="{F27B3735-6509-46DB-8681-D3A2953184A9}"/>
    <cellStyle name="Comma 7 2 2 5 6" xfId="11142" xr:uid="{C40ADF15-5362-4910-9906-34043CE1E0E5}"/>
    <cellStyle name="Comma 7 2 2 5 6 2" xfId="21654" xr:uid="{DE67E0D7-BEE6-4EFD-B71F-C11404729F09}"/>
    <cellStyle name="Comma 7 2 2 6" xfId="1505" xr:uid="{00000000-0005-0000-0000-0000AE060000}"/>
    <cellStyle name="Comma 7 2 2 6 2" xfId="5010" xr:uid="{72C03C7C-CD8E-4B67-9AA4-A74C78C68861}"/>
    <cellStyle name="Comma 7 2 2 6 2 2" xfId="8514" xr:uid="{123A4167-483E-4764-B7C8-77E2F9AD41CB}"/>
    <cellStyle name="Comma 7 2 2 6 2 2 2" xfId="19026" xr:uid="{72BCD3D8-FC13-4073-BA89-E94DA43350A5}"/>
    <cellStyle name="Comma 7 2 2 6 2 2 2 2" xfId="29538" xr:uid="{8F592EAB-C639-4C1C-95C0-229E55C147F0}"/>
    <cellStyle name="Comma 7 2 2 6 2 3" xfId="15522" xr:uid="{EA91EE7A-A609-45A2-93FF-14386089165A}"/>
    <cellStyle name="Comma 7 2 2 6 2 3 2" xfId="26034" xr:uid="{45238631-70B9-4A7D-B092-A2AE7CEC1105}"/>
    <cellStyle name="Comma 7 2 2 6 3" xfId="12018" xr:uid="{5534D5D1-4C6D-4D7C-B396-77BD04AE40D2}"/>
    <cellStyle name="Comma 7 2 2 6 3 2" xfId="22530" xr:uid="{39589AF4-E33D-41B1-83A3-70D585C478FC}"/>
    <cellStyle name="Comma 7 2 2 7" xfId="3696" xr:uid="{CABDE9A7-E6CA-4CE6-A4D6-1040FCAF9E10}"/>
    <cellStyle name="Comma 7 2 2 7 2" xfId="7200" xr:uid="{C7D351EF-E7C1-4849-806A-77BA2F508378}"/>
    <cellStyle name="Comma 7 2 2 7 2 2" xfId="17712" xr:uid="{4A858EEB-2B36-40DD-9DEC-36D16C397617}"/>
    <cellStyle name="Comma 7 2 2 7 2 2 2" xfId="28224" xr:uid="{978CECD8-CFC7-4E59-9344-170B215C1626}"/>
    <cellStyle name="Comma 7 2 2 7 3" xfId="14208" xr:uid="{F0958E05-6395-4D26-8412-F416E3A686BB}"/>
    <cellStyle name="Comma 7 2 2 7 3 2" xfId="24720" xr:uid="{E3312893-B06A-4876-83D5-9747BE694FEC}"/>
    <cellStyle name="Comma 7 2 2 8" xfId="10704" xr:uid="{FE617954-D862-4B6E-91A8-CF4B61F8F146}"/>
    <cellStyle name="Comma 7 2 2 8 2" xfId="21216" xr:uid="{7EC8FB91-754F-45FE-8F62-1E673BCA393B}"/>
    <cellStyle name="Comma 7 2 3" xfId="229" xr:uid="{00000000-0005-0000-0000-0000AF060000}"/>
    <cellStyle name="Comma 7 2 3 2" xfId="517" xr:uid="{00000000-0005-0000-0000-0000B0060000}"/>
    <cellStyle name="Comma 7 2 3 2 2" xfId="956" xr:uid="{00000000-0005-0000-0000-0000B1060000}"/>
    <cellStyle name="Comma 7 2 3 2 2 2" xfId="1394" xr:uid="{00000000-0005-0000-0000-0000B2060000}"/>
    <cellStyle name="Comma 7 2 3 2 2 2 2" xfId="2709" xr:uid="{00000000-0005-0000-0000-0000B3060000}"/>
    <cellStyle name="Comma 7 2 3 2 2 2 2 2" xfId="6214" xr:uid="{857351AF-79D6-4B54-8691-7814848499B8}"/>
    <cellStyle name="Comma 7 2 3 2 2 2 2 2 2" xfId="9718" xr:uid="{3C709134-B54B-4F54-BC90-B457BFE59B2C}"/>
    <cellStyle name="Comma 7 2 3 2 2 2 2 2 2 2" xfId="20230" xr:uid="{0FC13AF6-8F0A-4F16-AB55-B318DF478BAF}"/>
    <cellStyle name="Comma 7 2 3 2 2 2 2 2 2 2 2" xfId="30742" xr:uid="{21FA8F56-2FE3-4B56-ABEF-523F8133DA05}"/>
    <cellStyle name="Comma 7 2 3 2 2 2 2 2 3" xfId="16726" xr:uid="{F54F4DE2-8E37-48CF-A301-7EC1C029519F}"/>
    <cellStyle name="Comma 7 2 3 2 2 2 2 2 3 2" xfId="27238" xr:uid="{394C8585-2ED8-410F-B650-8283F33187A0}"/>
    <cellStyle name="Comma 7 2 3 2 2 2 2 3" xfId="13222" xr:uid="{29779780-BC20-4FBE-816C-88A62A43D1C3}"/>
    <cellStyle name="Comma 7 2 3 2 2 2 2 3 2" xfId="23734" xr:uid="{0806D731-353B-49E9-A58D-9CA1478B72A7}"/>
    <cellStyle name="Comma 7 2 3 2 2 2 3" xfId="3585" xr:uid="{00000000-0005-0000-0000-00005E030000}"/>
    <cellStyle name="Comma 7 2 3 2 2 2 3 2" xfId="7090" xr:uid="{FC8D3BF8-5C94-4DA5-A83B-A501562F93BD}"/>
    <cellStyle name="Comma 7 2 3 2 2 2 3 2 2" xfId="10594" xr:uid="{FB4C16A4-4196-4E56-BE4F-604A21E16706}"/>
    <cellStyle name="Comma 7 2 3 2 2 2 3 2 2 2" xfId="21106" xr:uid="{B5C85759-3BB1-4D08-A39B-9433EAEEDEE9}"/>
    <cellStyle name="Comma 7 2 3 2 2 2 3 2 2 2 2" xfId="31618" xr:uid="{1E4589E8-B5AE-4EB0-B7A8-9C1F73D88C5A}"/>
    <cellStyle name="Comma 7 2 3 2 2 2 3 2 3" xfId="17602" xr:uid="{D2832D85-E963-4399-916D-D0C180FA02C1}"/>
    <cellStyle name="Comma 7 2 3 2 2 2 3 2 3 2" xfId="28114" xr:uid="{F40A20A4-95D5-4393-9DCC-85E0A027395E}"/>
    <cellStyle name="Comma 7 2 3 2 2 2 3 3" xfId="14098" xr:uid="{1232AE67-3363-41A6-B776-1D2D15F08E36}"/>
    <cellStyle name="Comma 7 2 3 2 2 2 3 3 2" xfId="24610" xr:uid="{3C1A444D-514B-407C-81B6-B6ACF0279148}"/>
    <cellStyle name="Comma 7 2 3 2 2 2 4" xfId="4900" xr:uid="{C3BDED75-F566-496B-9C50-E87FA3FDB48F}"/>
    <cellStyle name="Comma 7 2 3 2 2 2 4 2" xfId="8404" xr:uid="{16964288-DC50-442D-B0F8-E7F3FE545D09}"/>
    <cellStyle name="Comma 7 2 3 2 2 2 4 2 2" xfId="18916" xr:uid="{A32A59A4-FD4C-4DE5-8C0C-28871EAD4DBB}"/>
    <cellStyle name="Comma 7 2 3 2 2 2 4 2 2 2" xfId="29428" xr:uid="{D717E11B-0B42-42C1-AB0D-DD0C979BBBCF}"/>
    <cellStyle name="Comma 7 2 3 2 2 2 4 3" xfId="15412" xr:uid="{15CF2C4A-183F-4AD2-8539-6185CA1471EA}"/>
    <cellStyle name="Comma 7 2 3 2 2 2 4 3 2" xfId="25924" xr:uid="{96C41A31-23C8-44DD-B7FB-645154AF9B38}"/>
    <cellStyle name="Comma 7 2 3 2 2 2 5" xfId="11908" xr:uid="{3E9D974D-A259-476C-8A74-B664012CC87E}"/>
    <cellStyle name="Comma 7 2 3 2 2 2 5 2" xfId="22420" xr:uid="{21E49729-D8B1-4272-8269-CA2D93CA9F9A}"/>
    <cellStyle name="Comma 7 2 3 2 2 3" xfId="2271" xr:uid="{00000000-0005-0000-0000-0000B4060000}"/>
    <cellStyle name="Comma 7 2 3 2 2 3 2" xfId="5776" xr:uid="{28E472E6-6749-454D-9C57-60D88F1422AD}"/>
    <cellStyle name="Comma 7 2 3 2 2 3 2 2" xfId="9280" xr:uid="{24DD681D-84B5-4BA3-AF7D-9E1D835BCF05}"/>
    <cellStyle name="Comma 7 2 3 2 2 3 2 2 2" xfId="19792" xr:uid="{845FF3E5-7046-4577-9EEE-3FAFB175CADD}"/>
    <cellStyle name="Comma 7 2 3 2 2 3 2 2 2 2" xfId="30304" xr:uid="{734FC879-83BA-4406-BA69-774FA6F8A63F}"/>
    <cellStyle name="Comma 7 2 3 2 2 3 2 3" xfId="16288" xr:uid="{0273F328-3A49-46FA-917B-A62C48B4F020}"/>
    <cellStyle name="Comma 7 2 3 2 2 3 2 3 2" xfId="26800" xr:uid="{63E99103-780A-45D1-B771-58BEC2DA2386}"/>
    <cellStyle name="Comma 7 2 3 2 2 3 3" xfId="12784" xr:uid="{2E9B1B24-DE5C-451E-9E4B-4A2E9DC7C49C}"/>
    <cellStyle name="Comma 7 2 3 2 2 3 3 2" xfId="23296" xr:uid="{45B1EBD5-5128-4650-9C8F-FE7EDC9A22DA}"/>
    <cellStyle name="Comma 7 2 3 2 2 4" xfId="3147" xr:uid="{00000000-0005-0000-0000-00005D030000}"/>
    <cellStyle name="Comma 7 2 3 2 2 4 2" xfId="6652" xr:uid="{947AC5CD-674F-4506-9A50-F3CCC555C60A}"/>
    <cellStyle name="Comma 7 2 3 2 2 4 2 2" xfId="10156" xr:uid="{5AEA497A-4E51-4B99-AEC6-93B9F5DCF4D9}"/>
    <cellStyle name="Comma 7 2 3 2 2 4 2 2 2" xfId="20668" xr:uid="{81B2EF8A-F4B3-4EF7-A767-3EB8D789481D}"/>
    <cellStyle name="Comma 7 2 3 2 2 4 2 2 2 2" xfId="31180" xr:uid="{70667A45-D323-40DA-8044-D84459DCF956}"/>
    <cellStyle name="Comma 7 2 3 2 2 4 2 3" xfId="17164" xr:uid="{91BC2BC7-C42F-4A05-ABE2-474E77E0846C}"/>
    <cellStyle name="Comma 7 2 3 2 2 4 2 3 2" xfId="27676" xr:uid="{47E9702F-61CE-4762-9FE0-7E4D0DD9E8E5}"/>
    <cellStyle name="Comma 7 2 3 2 2 4 3" xfId="13660" xr:uid="{485D5269-E722-49ED-83B2-2D55BD997F1C}"/>
    <cellStyle name="Comma 7 2 3 2 2 4 3 2" xfId="24172" xr:uid="{56A894CD-B03E-4601-885C-CD1E8C0B5B8A}"/>
    <cellStyle name="Comma 7 2 3 2 2 5" xfId="4462" xr:uid="{07841B9C-ED6F-435D-A6B1-B12AA4BDA1AE}"/>
    <cellStyle name="Comma 7 2 3 2 2 5 2" xfId="7966" xr:uid="{9989748A-FA19-480D-B0AB-A7AA89FEF3AB}"/>
    <cellStyle name="Comma 7 2 3 2 2 5 2 2" xfId="18478" xr:uid="{C78D559D-F4C4-44CE-B3C1-39A88CE846B3}"/>
    <cellStyle name="Comma 7 2 3 2 2 5 2 2 2" xfId="28990" xr:uid="{5B063FBB-5C90-4888-AE02-A7F78FF19469}"/>
    <cellStyle name="Comma 7 2 3 2 2 5 3" xfId="14974" xr:uid="{A7F94FA3-9C43-4C97-9E27-102085F869CD}"/>
    <cellStyle name="Comma 7 2 3 2 2 5 3 2" xfId="25486" xr:uid="{DAE42E73-C064-42F1-B689-E18643434CAE}"/>
    <cellStyle name="Comma 7 2 3 2 2 6" xfId="11470" xr:uid="{435C0501-D000-497A-8A19-218E60604250}"/>
    <cellStyle name="Comma 7 2 3 2 2 6 2" xfId="21982" xr:uid="{5D9C8A9B-B8F3-44C8-97B8-EE9090FE7ACF}"/>
    <cellStyle name="Comma 7 2 3 2 3" xfId="1833" xr:uid="{00000000-0005-0000-0000-0000B5060000}"/>
    <cellStyle name="Comma 7 2 3 2 3 2" xfId="5338" xr:uid="{9A1CB149-9812-4132-8DA1-7972AE3CC166}"/>
    <cellStyle name="Comma 7 2 3 2 3 2 2" xfId="8842" xr:uid="{ABA99DC2-02DE-4B7C-9CE8-43517D5ACB59}"/>
    <cellStyle name="Comma 7 2 3 2 3 2 2 2" xfId="19354" xr:uid="{16EF8A0F-FE75-4A16-BDD5-C7B051B6EFC9}"/>
    <cellStyle name="Comma 7 2 3 2 3 2 2 2 2" xfId="29866" xr:uid="{0D206C93-658D-4265-BA70-3F6F3ADF73E2}"/>
    <cellStyle name="Comma 7 2 3 2 3 2 3" xfId="15850" xr:uid="{9A4AF242-B544-4118-B525-A788A2435023}"/>
    <cellStyle name="Comma 7 2 3 2 3 2 3 2" xfId="26362" xr:uid="{193C42B4-759F-48A6-A037-5F5A975F02C9}"/>
    <cellStyle name="Comma 7 2 3 2 3 3" xfId="12346" xr:uid="{8F7674D5-A38A-403A-A1C4-2DD8FF009A2F}"/>
    <cellStyle name="Comma 7 2 3 2 3 3 2" xfId="22858" xr:uid="{F3F72B6E-96EE-4F21-9651-FCBC47F7428A}"/>
    <cellStyle name="Comma 7 2 3 2 4" xfId="4024" xr:uid="{00D4F8C9-CF3E-47CC-BFDA-6498B40C9410}"/>
    <cellStyle name="Comma 7 2 3 2 4 2" xfId="7528" xr:uid="{2BBBE449-ADB2-46A4-9A48-F8FE24BAA2F2}"/>
    <cellStyle name="Comma 7 2 3 2 4 2 2" xfId="18040" xr:uid="{432CFA5E-9EC8-40C1-A96F-FC527BED462B}"/>
    <cellStyle name="Comma 7 2 3 2 4 2 2 2" xfId="28552" xr:uid="{8C53A47C-77F0-4EE8-A371-67123C93A2E2}"/>
    <cellStyle name="Comma 7 2 3 2 4 3" xfId="14536" xr:uid="{076F0244-64B6-45CC-8E52-8416D242D754}"/>
    <cellStyle name="Comma 7 2 3 2 4 3 2" xfId="25048" xr:uid="{D8C522BA-C74E-439B-92AC-DFEA3A99A16B}"/>
    <cellStyle name="Comma 7 2 3 2 5" xfId="11032" xr:uid="{38D4B377-C32F-4915-A8EE-95AB70998D47}"/>
    <cellStyle name="Comma 7 2 3 2 5 2" xfId="21544" xr:uid="{47E80EB8-6167-49A0-BEE2-AE8FF21CB390}"/>
    <cellStyle name="Comma 7 2 3 3" xfId="373" xr:uid="{00000000-0005-0000-0000-0000B6060000}"/>
    <cellStyle name="Comma 7 2 3 3 2" xfId="812" xr:uid="{00000000-0005-0000-0000-0000B7060000}"/>
    <cellStyle name="Comma 7 2 3 3 2 2" xfId="1250" xr:uid="{00000000-0005-0000-0000-0000B8060000}"/>
    <cellStyle name="Comma 7 2 3 3 2 2 2" xfId="2565" xr:uid="{00000000-0005-0000-0000-0000B9060000}"/>
    <cellStyle name="Comma 7 2 3 3 2 2 2 2" xfId="6070" xr:uid="{477762B7-ADB8-4568-A237-2116AEB538CB}"/>
    <cellStyle name="Comma 7 2 3 3 2 2 2 2 2" xfId="9574" xr:uid="{3804514E-C7E3-4351-8485-FC7E23450538}"/>
    <cellStyle name="Comma 7 2 3 3 2 2 2 2 2 2" xfId="20086" xr:uid="{EA213BD9-D3F9-48A5-AAC9-9AE885389288}"/>
    <cellStyle name="Comma 7 2 3 3 2 2 2 2 2 2 2" xfId="30598" xr:uid="{84CE7ED6-DA9D-407C-87EE-318C4D6A75DC}"/>
    <cellStyle name="Comma 7 2 3 3 2 2 2 2 3" xfId="16582" xr:uid="{393F48B2-5BC8-4189-BA4F-7F1414CE058E}"/>
    <cellStyle name="Comma 7 2 3 3 2 2 2 2 3 2" xfId="27094" xr:uid="{7F088155-8A29-41F4-B40F-E9F7312DDB20}"/>
    <cellStyle name="Comma 7 2 3 3 2 2 2 3" xfId="13078" xr:uid="{8A95A717-B289-4ACA-907C-FEB81F64FBDB}"/>
    <cellStyle name="Comma 7 2 3 3 2 2 2 3 2" xfId="23590" xr:uid="{FB8728A1-3E91-4FD5-9193-78A6DC01C312}"/>
    <cellStyle name="Comma 7 2 3 3 2 2 3" xfId="3441" xr:uid="{00000000-0005-0000-0000-000061030000}"/>
    <cellStyle name="Comma 7 2 3 3 2 2 3 2" xfId="6946" xr:uid="{D90DCD6D-DD37-47CA-B692-FF1D8E80A3B2}"/>
    <cellStyle name="Comma 7 2 3 3 2 2 3 2 2" xfId="10450" xr:uid="{23E4279C-E8C9-4BFC-BC54-2B8EE3A9317E}"/>
    <cellStyle name="Comma 7 2 3 3 2 2 3 2 2 2" xfId="20962" xr:uid="{056AC474-815A-4068-B412-F86F700AD946}"/>
    <cellStyle name="Comma 7 2 3 3 2 2 3 2 2 2 2" xfId="31474" xr:uid="{472990DF-220A-40DA-8968-9D55B14892AF}"/>
    <cellStyle name="Comma 7 2 3 3 2 2 3 2 3" xfId="17458" xr:uid="{42E25EC9-069B-49A9-BF58-0E412348454F}"/>
    <cellStyle name="Comma 7 2 3 3 2 2 3 2 3 2" xfId="27970" xr:uid="{F438DFD4-F8FA-4192-99D7-EA30FCAB177F}"/>
    <cellStyle name="Comma 7 2 3 3 2 2 3 3" xfId="13954" xr:uid="{2CB6705E-D7B3-4F6D-87DF-239B3423F25D}"/>
    <cellStyle name="Comma 7 2 3 3 2 2 3 3 2" xfId="24466" xr:uid="{E4B23BD7-7020-4A7A-BD89-65853A5D2FA5}"/>
    <cellStyle name="Comma 7 2 3 3 2 2 4" xfId="4756" xr:uid="{D528AC5E-D36F-4D15-80AC-BFCA6C361951}"/>
    <cellStyle name="Comma 7 2 3 3 2 2 4 2" xfId="8260" xr:uid="{BF1FD46B-6E1E-40BE-86EC-2EB004CED163}"/>
    <cellStyle name="Comma 7 2 3 3 2 2 4 2 2" xfId="18772" xr:uid="{441F54EB-6E7D-4BE0-BCC5-3CEF85585C2E}"/>
    <cellStyle name="Comma 7 2 3 3 2 2 4 2 2 2" xfId="29284" xr:uid="{DA01BD16-9C8F-40BD-B4FA-E9BBEDD4581C}"/>
    <cellStyle name="Comma 7 2 3 3 2 2 4 3" xfId="15268" xr:uid="{0F4C6112-F78E-4D3E-B359-0334EF103A61}"/>
    <cellStyle name="Comma 7 2 3 3 2 2 4 3 2" xfId="25780" xr:uid="{864C2473-9B30-45CD-98E8-8C3880A5039E}"/>
    <cellStyle name="Comma 7 2 3 3 2 2 5" xfId="11764" xr:uid="{860BC081-5050-41BE-9DF4-590406FB855F}"/>
    <cellStyle name="Comma 7 2 3 3 2 2 5 2" xfId="22276" xr:uid="{ED5D4A55-FB8F-4E3A-977C-EFC6BC2B3811}"/>
    <cellStyle name="Comma 7 2 3 3 2 3" xfId="2127" xr:uid="{00000000-0005-0000-0000-0000BA060000}"/>
    <cellStyle name="Comma 7 2 3 3 2 3 2" xfId="5632" xr:uid="{C2179731-D738-4737-8312-7963F06A6BDD}"/>
    <cellStyle name="Comma 7 2 3 3 2 3 2 2" xfId="9136" xr:uid="{A22FA597-3AF3-4F98-B74D-78DF265365BF}"/>
    <cellStyle name="Comma 7 2 3 3 2 3 2 2 2" xfId="19648" xr:uid="{73D2C0E8-7AFC-4B07-9FF6-762879F5226E}"/>
    <cellStyle name="Comma 7 2 3 3 2 3 2 2 2 2" xfId="30160" xr:uid="{1E995DA0-F1DD-4B9C-8F1F-3C3BDF46E2FB}"/>
    <cellStyle name="Comma 7 2 3 3 2 3 2 3" xfId="16144" xr:uid="{EFE023F7-C065-4624-A438-2A0FD2FF2985}"/>
    <cellStyle name="Comma 7 2 3 3 2 3 2 3 2" xfId="26656" xr:uid="{0D179E4D-A0EB-4B8F-90A9-311DFE967094}"/>
    <cellStyle name="Comma 7 2 3 3 2 3 3" xfId="12640" xr:uid="{7A25BB77-AEBA-4F4B-8E09-7EE39D9CDAF0}"/>
    <cellStyle name="Comma 7 2 3 3 2 3 3 2" xfId="23152" xr:uid="{99343B7E-3135-4AD3-BFFE-EF2A40D07D95}"/>
    <cellStyle name="Comma 7 2 3 3 2 4" xfId="3003" xr:uid="{00000000-0005-0000-0000-000060030000}"/>
    <cellStyle name="Comma 7 2 3 3 2 4 2" xfId="6508" xr:uid="{2D4AE444-B1C8-45EC-BD36-0001782ECDC0}"/>
    <cellStyle name="Comma 7 2 3 3 2 4 2 2" xfId="10012" xr:uid="{33DAEDFA-6461-4948-A2A4-64D8ACAC175A}"/>
    <cellStyle name="Comma 7 2 3 3 2 4 2 2 2" xfId="20524" xr:uid="{F470CD8A-AA52-4D76-80CB-E4770B8B5C36}"/>
    <cellStyle name="Comma 7 2 3 3 2 4 2 2 2 2" xfId="31036" xr:uid="{46A09030-82C2-471A-9D41-299B2D1902CF}"/>
    <cellStyle name="Comma 7 2 3 3 2 4 2 3" xfId="17020" xr:uid="{B685DFD3-B4A9-447E-98CA-606F74E224EE}"/>
    <cellStyle name="Comma 7 2 3 3 2 4 2 3 2" xfId="27532" xr:uid="{F12D34A8-AD27-4A5D-A9FA-72307949EA86}"/>
    <cellStyle name="Comma 7 2 3 3 2 4 3" xfId="13516" xr:uid="{B41848F2-9137-444C-B173-791DAEC3649D}"/>
    <cellStyle name="Comma 7 2 3 3 2 4 3 2" xfId="24028" xr:uid="{9FEC85DD-FDB9-4BA3-B308-C2D769D24246}"/>
    <cellStyle name="Comma 7 2 3 3 2 5" xfId="4318" xr:uid="{F02D29BA-995D-47EE-BF49-186383AFD73D}"/>
    <cellStyle name="Comma 7 2 3 3 2 5 2" xfId="7822" xr:uid="{9D10CA6F-3C17-4EE1-B3E5-1CB8E080D7FD}"/>
    <cellStyle name="Comma 7 2 3 3 2 5 2 2" xfId="18334" xr:uid="{28A759B2-9397-4F72-B86D-EF438A17F8B6}"/>
    <cellStyle name="Comma 7 2 3 3 2 5 2 2 2" xfId="28846" xr:uid="{7AFD0D09-89C7-46B6-A528-486ECD67AFA8}"/>
    <cellStyle name="Comma 7 2 3 3 2 5 3" xfId="14830" xr:uid="{36F2196B-D2F1-4BEC-A88A-92C971BE03DF}"/>
    <cellStyle name="Comma 7 2 3 3 2 5 3 2" xfId="25342" xr:uid="{B7A5BC0C-0065-4DB1-8F30-51D1FA9F8B51}"/>
    <cellStyle name="Comma 7 2 3 3 2 6" xfId="11326" xr:uid="{5095AFF5-6016-40FE-9C43-BBE5BFBAED6F}"/>
    <cellStyle name="Comma 7 2 3 3 2 6 2" xfId="21838" xr:uid="{48F91F49-FA5F-4903-9666-5AA8BC3B9EDB}"/>
    <cellStyle name="Comma 7 2 3 3 3" xfId="1689" xr:uid="{00000000-0005-0000-0000-0000BB060000}"/>
    <cellStyle name="Comma 7 2 3 3 3 2" xfId="5194" xr:uid="{123D6528-50D5-47F5-A735-2784CDC7981A}"/>
    <cellStyle name="Comma 7 2 3 3 3 2 2" xfId="8698" xr:uid="{E31F7ADD-DF23-4DE1-A954-BC358C8545B8}"/>
    <cellStyle name="Comma 7 2 3 3 3 2 2 2" xfId="19210" xr:uid="{92DD417A-52DE-4AE2-A066-787B05401E6F}"/>
    <cellStyle name="Comma 7 2 3 3 3 2 2 2 2" xfId="29722" xr:uid="{F0FFB4E0-B97F-4AD8-B57D-25C07B76712D}"/>
    <cellStyle name="Comma 7 2 3 3 3 2 3" xfId="15706" xr:uid="{34A51092-56FD-487D-B3B2-8EAB498A00E7}"/>
    <cellStyle name="Comma 7 2 3 3 3 2 3 2" xfId="26218" xr:uid="{A4903F1D-F1F5-4A75-A38D-D1EE23AFD036}"/>
    <cellStyle name="Comma 7 2 3 3 3 3" xfId="12202" xr:uid="{C6E6AE03-F63C-4A84-B471-38568491A248}"/>
    <cellStyle name="Comma 7 2 3 3 3 3 2" xfId="22714" xr:uid="{03FB3D3E-69C4-4F21-A63A-C5C000B87C03}"/>
    <cellStyle name="Comma 7 2 3 3 4" xfId="3880" xr:uid="{E269C493-80E5-4CD0-BFB9-20D85B0A6902}"/>
    <cellStyle name="Comma 7 2 3 3 4 2" xfId="7384" xr:uid="{A20EF433-E802-4F21-9E9E-57DF3D56B203}"/>
    <cellStyle name="Comma 7 2 3 3 4 2 2" xfId="17896" xr:uid="{EA4D10BC-9780-4228-BF19-4EB084BB70DF}"/>
    <cellStyle name="Comma 7 2 3 3 4 2 2 2" xfId="28408" xr:uid="{B713F805-D8A5-4823-AEC9-1008BB25D63C}"/>
    <cellStyle name="Comma 7 2 3 3 4 3" xfId="14392" xr:uid="{A65DAAE1-57B9-41A3-85E2-68CEC409D91C}"/>
    <cellStyle name="Comma 7 2 3 3 4 3 2" xfId="24904" xr:uid="{3ED5D326-5437-4219-9E34-DA903EA29A59}"/>
    <cellStyle name="Comma 7 2 3 3 5" xfId="10888" xr:uid="{6F5957E3-ED5D-4F89-972E-BB331FF4135B}"/>
    <cellStyle name="Comma 7 2 3 3 5 2" xfId="21400" xr:uid="{1635A31A-1F40-4A7E-A648-E4E9684E10BA}"/>
    <cellStyle name="Comma 7 2 3 4" xfId="668" xr:uid="{00000000-0005-0000-0000-0000BC060000}"/>
    <cellStyle name="Comma 7 2 3 4 2" xfId="1106" xr:uid="{00000000-0005-0000-0000-0000BD060000}"/>
    <cellStyle name="Comma 7 2 3 4 2 2" xfId="2421" xr:uid="{00000000-0005-0000-0000-0000BE060000}"/>
    <cellStyle name="Comma 7 2 3 4 2 2 2" xfId="5926" xr:uid="{6B7701C9-B9A4-4FBE-B6FA-E8F92798E088}"/>
    <cellStyle name="Comma 7 2 3 4 2 2 2 2" xfId="9430" xr:uid="{0FDA4729-2010-4FB8-B05A-516ADB95CA6C}"/>
    <cellStyle name="Comma 7 2 3 4 2 2 2 2 2" xfId="19942" xr:uid="{1EFD6673-88B0-4D37-87EB-84E13A7F97D5}"/>
    <cellStyle name="Comma 7 2 3 4 2 2 2 2 2 2" xfId="30454" xr:uid="{1B31640D-5CB0-4C50-8B9A-CBB7911F80BB}"/>
    <cellStyle name="Comma 7 2 3 4 2 2 2 3" xfId="16438" xr:uid="{811B4718-29B4-4C88-A77A-3F686062D6D9}"/>
    <cellStyle name="Comma 7 2 3 4 2 2 2 3 2" xfId="26950" xr:uid="{E9E1FB09-CBCC-4789-B053-BFD0BE250B50}"/>
    <cellStyle name="Comma 7 2 3 4 2 2 3" xfId="12934" xr:uid="{214A9447-D79E-4FA0-AB9D-8A83B2D03E4F}"/>
    <cellStyle name="Comma 7 2 3 4 2 2 3 2" xfId="23446" xr:uid="{AD761267-8DB8-4D68-BED9-706026CB42DB}"/>
    <cellStyle name="Comma 7 2 3 4 2 3" xfId="3297" xr:uid="{00000000-0005-0000-0000-000063030000}"/>
    <cellStyle name="Comma 7 2 3 4 2 3 2" xfId="6802" xr:uid="{EC691F59-CC19-4415-A971-EF0331B49005}"/>
    <cellStyle name="Comma 7 2 3 4 2 3 2 2" xfId="10306" xr:uid="{DE486F23-494B-4CCA-9883-8104D0C836E8}"/>
    <cellStyle name="Comma 7 2 3 4 2 3 2 2 2" xfId="20818" xr:uid="{13767362-2887-480C-AD28-66E580188B38}"/>
    <cellStyle name="Comma 7 2 3 4 2 3 2 2 2 2" xfId="31330" xr:uid="{0CB427DF-37F7-46FA-BB2D-38A35ED78E33}"/>
    <cellStyle name="Comma 7 2 3 4 2 3 2 3" xfId="17314" xr:uid="{AF765C9A-ED3C-422C-84A5-33D61FD7C8ED}"/>
    <cellStyle name="Comma 7 2 3 4 2 3 2 3 2" xfId="27826" xr:uid="{CACEFE99-D4BA-4319-BC3B-A8BCDE7B56FC}"/>
    <cellStyle name="Comma 7 2 3 4 2 3 3" xfId="13810" xr:uid="{F421B817-6C64-4520-A55C-197070E6495B}"/>
    <cellStyle name="Comma 7 2 3 4 2 3 3 2" xfId="24322" xr:uid="{47D7E5D9-E51C-4E5B-8CF2-0E1F68B64528}"/>
    <cellStyle name="Comma 7 2 3 4 2 4" xfId="4612" xr:uid="{C3C46801-B0FE-43FC-884D-C77B4938EAB4}"/>
    <cellStyle name="Comma 7 2 3 4 2 4 2" xfId="8116" xr:uid="{03E6C5BD-49CD-43F2-BB7C-E2FD3D75D0CB}"/>
    <cellStyle name="Comma 7 2 3 4 2 4 2 2" xfId="18628" xr:uid="{53A52966-97E4-439B-9A8E-F38E15E1B8C6}"/>
    <cellStyle name="Comma 7 2 3 4 2 4 2 2 2" xfId="29140" xr:uid="{03186BFB-169B-4B15-A250-870A69ABC6E7}"/>
    <cellStyle name="Comma 7 2 3 4 2 4 3" xfId="15124" xr:uid="{5D1E574A-DE6A-4B30-951D-703882163F07}"/>
    <cellStyle name="Comma 7 2 3 4 2 4 3 2" xfId="25636" xr:uid="{9EA5D3FD-D8A5-4165-9CAC-93C5C34E9E31}"/>
    <cellStyle name="Comma 7 2 3 4 2 5" xfId="11620" xr:uid="{C0AAE19E-335A-4152-8237-1055C24E1807}"/>
    <cellStyle name="Comma 7 2 3 4 2 5 2" xfId="22132" xr:uid="{7C8F13B5-D7EA-4C04-9568-5737C614685A}"/>
    <cellStyle name="Comma 7 2 3 4 3" xfId="1983" xr:uid="{00000000-0005-0000-0000-0000BF060000}"/>
    <cellStyle name="Comma 7 2 3 4 3 2" xfId="5488" xr:uid="{35FB205A-FE03-44D0-91BD-4E8A4E7B21FB}"/>
    <cellStyle name="Comma 7 2 3 4 3 2 2" xfId="8992" xr:uid="{A2C54B71-641D-4DD1-8C98-8834B2107F20}"/>
    <cellStyle name="Comma 7 2 3 4 3 2 2 2" xfId="19504" xr:uid="{4F2139CD-4791-4ADA-AFD1-BF3CAC172AFE}"/>
    <cellStyle name="Comma 7 2 3 4 3 2 2 2 2" xfId="30016" xr:uid="{E323ABFF-DC51-40E5-AF22-1752C5709093}"/>
    <cellStyle name="Comma 7 2 3 4 3 2 3" xfId="16000" xr:uid="{72226DD9-5205-4E7E-B91D-755F8ED96E9D}"/>
    <cellStyle name="Comma 7 2 3 4 3 2 3 2" xfId="26512" xr:uid="{519434DF-B8CA-405D-A655-FF585E99C0A2}"/>
    <cellStyle name="Comma 7 2 3 4 3 3" xfId="12496" xr:uid="{3FBA3614-083C-4964-92BC-5914AA23387B}"/>
    <cellStyle name="Comma 7 2 3 4 3 3 2" xfId="23008" xr:uid="{89E5B8C1-9EDC-4D1A-9B1E-0D63335F5C48}"/>
    <cellStyle name="Comma 7 2 3 4 4" xfId="2859" xr:uid="{00000000-0005-0000-0000-000062030000}"/>
    <cellStyle name="Comma 7 2 3 4 4 2" xfId="6364" xr:uid="{7442BB76-8F07-4AA7-86AF-528603B853AE}"/>
    <cellStyle name="Comma 7 2 3 4 4 2 2" xfId="9868" xr:uid="{545F7FBD-6E55-4583-8B3F-F0D4816D649F}"/>
    <cellStyle name="Comma 7 2 3 4 4 2 2 2" xfId="20380" xr:uid="{807DA814-82AB-4455-8216-06332220005F}"/>
    <cellStyle name="Comma 7 2 3 4 4 2 2 2 2" xfId="30892" xr:uid="{319CDD4B-8670-4E11-BDAA-31BAB32CCAC0}"/>
    <cellStyle name="Comma 7 2 3 4 4 2 3" xfId="16876" xr:uid="{4A8D98F7-5D97-4162-B3E6-9EF44E16C76A}"/>
    <cellStyle name="Comma 7 2 3 4 4 2 3 2" xfId="27388" xr:uid="{5211B2F1-2567-435B-A562-D413FF902C04}"/>
    <cellStyle name="Comma 7 2 3 4 4 3" xfId="13372" xr:uid="{172C9374-A96B-4BCB-B138-418C47087BC1}"/>
    <cellStyle name="Comma 7 2 3 4 4 3 2" xfId="23884" xr:uid="{108BB3DD-C481-416A-B8E8-2C859D978AE9}"/>
    <cellStyle name="Comma 7 2 3 4 5" xfId="4174" xr:uid="{582AC7F9-9E50-4344-8683-D08FBCA7A258}"/>
    <cellStyle name="Comma 7 2 3 4 5 2" xfId="7678" xr:uid="{FD452008-06B3-4ABA-8261-3FCED04F32B9}"/>
    <cellStyle name="Comma 7 2 3 4 5 2 2" xfId="18190" xr:uid="{1BAC938A-D367-4C5B-88F5-B819CF834959}"/>
    <cellStyle name="Comma 7 2 3 4 5 2 2 2" xfId="28702" xr:uid="{55968B83-815F-4DAD-A03E-F284A95DBB44}"/>
    <cellStyle name="Comma 7 2 3 4 5 3" xfId="14686" xr:uid="{466CE7BF-4AE1-470F-9E42-6D8AE374A5EF}"/>
    <cellStyle name="Comma 7 2 3 4 5 3 2" xfId="25198" xr:uid="{F97B5D58-6068-469E-AA4F-589E154E1746}"/>
    <cellStyle name="Comma 7 2 3 4 6" xfId="11182" xr:uid="{D015C3CE-90D3-4137-BE01-978EAE597705}"/>
    <cellStyle name="Comma 7 2 3 4 6 2" xfId="21694" xr:uid="{E2F6158E-83CA-4629-A6E4-9559371F1810}"/>
    <cellStyle name="Comma 7 2 3 5" xfId="1545" xr:uid="{00000000-0005-0000-0000-0000C0060000}"/>
    <cellStyle name="Comma 7 2 3 5 2" xfId="5050" xr:uid="{71EDCD91-7AB3-436B-8417-C2035CDAAEC2}"/>
    <cellStyle name="Comma 7 2 3 5 2 2" xfId="8554" xr:uid="{933CCDE0-31BB-4CF7-B8A0-A1D1EC6BFEF3}"/>
    <cellStyle name="Comma 7 2 3 5 2 2 2" xfId="19066" xr:uid="{5DA54A26-4D08-4250-B699-7A3B44E46C7C}"/>
    <cellStyle name="Comma 7 2 3 5 2 2 2 2" xfId="29578" xr:uid="{8F49CBF5-0E74-4A74-BA51-FFBB4D982DEE}"/>
    <cellStyle name="Comma 7 2 3 5 2 3" xfId="15562" xr:uid="{DD4A4401-0815-49A6-826B-1B4665B6006E}"/>
    <cellStyle name="Comma 7 2 3 5 2 3 2" xfId="26074" xr:uid="{633F83E8-A962-45C5-86CE-8A7E29BD4942}"/>
    <cellStyle name="Comma 7 2 3 5 3" xfId="12058" xr:uid="{65B443D5-442A-4BB5-A9F1-477C3749CC54}"/>
    <cellStyle name="Comma 7 2 3 5 3 2" xfId="22570" xr:uid="{EC79CB67-2DB9-47EF-9867-9A93265C7A42}"/>
    <cellStyle name="Comma 7 2 3 6" xfId="3736" xr:uid="{442653E5-A457-4519-94D2-F2166A768F3C}"/>
    <cellStyle name="Comma 7 2 3 6 2" xfId="7240" xr:uid="{DFD80AF0-0BDA-4BD8-A74E-1F3680BCF1B7}"/>
    <cellStyle name="Comma 7 2 3 6 2 2" xfId="17752" xr:uid="{A4C6BB06-CB14-42B2-9ECF-78271D2A4F55}"/>
    <cellStyle name="Comma 7 2 3 6 2 2 2" xfId="28264" xr:uid="{076D027E-9236-4C97-98CA-2CFBE408656E}"/>
    <cellStyle name="Comma 7 2 3 6 3" xfId="14248" xr:uid="{D2C899E5-0C69-4C8C-9C43-5B97FCFB095A}"/>
    <cellStyle name="Comma 7 2 3 6 3 2" xfId="24760" xr:uid="{8672A451-2A16-4B4A-9CD9-7E4B12F7D236}"/>
    <cellStyle name="Comma 7 2 3 7" xfId="10744" xr:uid="{28602B57-D594-42B8-8E86-33C6962DE148}"/>
    <cellStyle name="Comma 7 2 3 7 2" xfId="21256" xr:uid="{78908686-AD03-440D-B2F4-6A5ECD17E681}"/>
    <cellStyle name="Comma 7 2 4" xfId="445" xr:uid="{00000000-0005-0000-0000-0000C1060000}"/>
    <cellStyle name="Comma 7 2 4 2" xfId="884" xr:uid="{00000000-0005-0000-0000-0000C2060000}"/>
    <cellStyle name="Comma 7 2 4 2 2" xfId="1322" xr:uid="{00000000-0005-0000-0000-0000C3060000}"/>
    <cellStyle name="Comma 7 2 4 2 2 2" xfId="2637" xr:uid="{00000000-0005-0000-0000-0000C4060000}"/>
    <cellStyle name="Comma 7 2 4 2 2 2 2" xfId="6142" xr:uid="{EBB358FF-BDAF-467F-B147-476DCAFC9E25}"/>
    <cellStyle name="Comma 7 2 4 2 2 2 2 2" xfId="9646" xr:uid="{E28896C1-0C02-4968-B865-E557BBB08631}"/>
    <cellStyle name="Comma 7 2 4 2 2 2 2 2 2" xfId="20158" xr:uid="{ED3C8692-0E3A-4383-83D9-222EAB40C2A9}"/>
    <cellStyle name="Comma 7 2 4 2 2 2 2 2 2 2" xfId="30670" xr:uid="{0B32B01E-BE91-45F3-AC90-E0F289BDA573}"/>
    <cellStyle name="Comma 7 2 4 2 2 2 2 3" xfId="16654" xr:uid="{2398F7D9-0D46-4D09-9C78-3B7B9335AF0E}"/>
    <cellStyle name="Comma 7 2 4 2 2 2 2 3 2" xfId="27166" xr:uid="{3934EB90-8D95-48EE-9862-B82DCB10A2E5}"/>
    <cellStyle name="Comma 7 2 4 2 2 2 3" xfId="13150" xr:uid="{31D99B74-EAD5-4A68-8D56-206213657BF0}"/>
    <cellStyle name="Comma 7 2 4 2 2 2 3 2" xfId="23662" xr:uid="{18B4F8BE-D8DB-454F-984F-6A261C1F279A}"/>
    <cellStyle name="Comma 7 2 4 2 2 3" xfId="3513" xr:uid="{00000000-0005-0000-0000-000066030000}"/>
    <cellStyle name="Comma 7 2 4 2 2 3 2" xfId="7018" xr:uid="{9502B163-7E3D-4FA3-A526-258B5B445EB3}"/>
    <cellStyle name="Comma 7 2 4 2 2 3 2 2" xfId="10522" xr:uid="{61BEED01-D158-457A-AE48-9C0D77437B1A}"/>
    <cellStyle name="Comma 7 2 4 2 2 3 2 2 2" xfId="21034" xr:uid="{F5FD9B17-43DA-4D9A-B6A8-39C5A2B3B87C}"/>
    <cellStyle name="Comma 7 2 4 2 2 3 2 2 2 2" xfId="31546" xr:uid="{051EE5D2-0EA2-4652-A601-731122514E7A}"/>
    <cellStyle name="Comma 7 2 4 2 2 3 2 3" xfId="17530" xr:uid="{A1631A35-086A-43AA-A492-8F81339D4CBE}"/>
    <cellStyle name="Comma 7 2 4 2 2 3 2 3 2" xfId="28042" xr:uid="{0C9CD8F9-99A9-47E3-AC7D-B465E40F328D}"/>
    <cellStyle name="Comma 7 2 4 2 2 3 3" xfId="14026" xr:uid="{E68841C5-40F9-4F28-9630-9119D28A554F}"/>
    <cellStyle name="Comma 7 2 4 2 2 3 3 2" xfId="24538" xr:uid="{8F2E319B-A787-4EC5-915E-336070168733}"/>
    <cellStyle name="Comma 7 2 4 2 2 4" xfId="4828" xr:uid="{D447E454-C538-4293-A1AE-45434996CCED}"/>
    <cellStyle name="Comma 7 2 4 2 2 4 2" xfId="8332" xr:uid="{EA4C1237-C05E-47E2-B39B-5BBA63780814}"/>
    <cellStyle name="Comma 7 2 4 2 2 4 2 2" xfId="18844" xr:uid="{9A105962-42D8-4AF1-A35F-80D7AA8DAC6A}"/>
    <cellStyle name="Comma 7 2 4 2 2 4 2 2 2" xfId="29356" xr:uid="{41D348FC-C06E-46DD-BE50-17E6B8A1EE33}"/>
    <cellStyle name="Comma 7 2 4 2 2 4 3" xfId="15340" xr:uid="{580339B9-EC5D-43BE-9309-52EC9FF15EFA}"/>
    <cellStyle name="Comma 7 2 4 2 2 4 3 2" xfId="25852" xr:uid="{D671CE24-1140-44C2-A7E7-1B2CCB2BDC2C}"/>
    <cellStyle name="Comma 7 2 4 2 2 5" xfId="11836" xr:uid="{53B60B9F-F378-4471-AB3F-0705A00B26E4}"/>
    <cellStyle name="Comma 7 2 4 2 2 5 2" xfId="22348" xr:uid="{5E59551E-CBA3-46C0-8724-D40120C6EE7B}"/>
    <cellStyle name="Comma 7 2 4 2 3" xfId="2199" xr:uid="{00000000-0005-0000-0000-0000C5060000}"/>
    <cellStyle name="Comma 7 2 4 2 3 2" xfId="5704" xr:uid="{D3D898C6-3E94-4860-B4D2-66653AD22823}"/>
    <cellStyle name="Comma 7 2 4 2 3 2 2" xfId="9208" xr:uid="{6B6B3609-9D39-48BB-8929-33F7FF7E0010}"/>
    <cellStyle name="Comma 7 2 4 2 3 2 2 2" xfId="19720" xr:uid="{6A3D8A66-9472-4BAE-8B4B-5B7670FE466C}"/>
    <cellStyle name="Comma 7 2 4 2 3 2 2 2 2" xfId="30232" xr:uid="{BB3132E3-800F-4137-9C32-CFF4FFC40A2A}"/>
    <cellStyle name="Comma 7 2 4 2 3 2 3" xfId="16216" xr:uid="{C7239B61-186A-45E3-98D7-05BDEA5D2288}"/>
    <cellStyle name="Comma 7 2 4 2 3 2 3 2" xfId="26728" xr:uid="{0D337BE3-CDD2-4A74-B598-69BBD07FE6A1}"/>
    <cellStyle name="Comma 7 2 4 2 3 3" xfId="12712" xr:uid="{B2B1425C-9321-460D-8767-0FDEF4C49007}"/>
    <cellStyle name="Comma 7 2 4 2 3 3 2" xfId="23224" xr:uid="{EF311218-A5A2-4597-AE7B-8F5BBFCF8829}"/>
    <cellStyle name="Comma 7 2 4 2 4" xfId="3075" xr:uid="{00000000-0005-0000-0000-000065030000}"/>
    <cellStyle name="Comma 7 2 4 2 4 2" xfId="6580" xr:uid="{25C7B582-4155-4DAF-B4E2-3B0963B004E3}"/>
    <cellStyle name="Comma 7 2 4 2 4 2 2" xfId="10084" xr:uid="{D21324C3-37B3-49BF-BE1B-1121C5B71699}"/>
    <cellStyle name="Comma 7 2 4 2 4 2 2 2" xfId="20596" xr:uid="{3AAF02E3-44F1-4CF1-BDCC-6E999395588E}"/>
    <cellStyle name="Comma 7 2 4 2 4 2 2 2 2" xfId="31108" xr:uid="{B5E8E4E0-F287-4C8B-B0DA-85FA5A1BD009}"/>
    <cellStyle name="Comma 7 2 4 2 4 2 3" xfId="17092" xr:uid="{DCE0388E-33A7-4DF1-BE99-A20122D9224A}"/>
    <cellStyle name="Comma 7 2 4 2 4 2 3 2" xfId="27604" xr:uid="{3D298AB5-D3EB-44AB-A193-34A49ED818D2}"/>
    <cellStyle name="Comma 7 2 4 2 4 3" xfId="13588" xr:uid="{C68A6FA8-43AC-485C-9996-53F3C056708C}"/>
    <cellStyle name="Comma 7 2 4 2 4 3 2" xfId="24100" xr:uid="{FC35F79E-1164-4D96-BA4A-FEA8F48A63C4}"/>
    <cellStyle name="Comma 7 2 4 2 5" xfId="4390" xr:uid="{82446062-89BD-48E2-AD4A-5A7764DE328C}"/>
    <cellStyle name="Comma 7 2 4 2 5 2" xfId="7894" xr:uid="{6896A1CE-CFE6-4208-A2DC-3988F06679E2}"/>
    <cellStyle name="Comma 7 2 4 2 5 2 2" xfId="18406" xr:uid="{14F2C3B2-06D2-4651-AB3E-6AA7034D75FE}"/>
    <cellStyle name="Comma 7 2 4 2 5 2 2 2" xfId="28918" xr:uid="{DD4E9D2C-3621-4065-892D-6F87CD696D00}"/>
    <cellStyle name="Comma 7 2 4 2 5 3" xfId="14902" xr:uid="{C484BE2E-34ED-4F38-87B0-081D14769E8D}"/>
    <cellStyle name="Comma 7 2 4 2 5 3 2" xfId="25414" xr:uid="{335DF1F3-37B6-4EB5-B656-47C2EBD886D6}"/>
    <cellStyle name="Comma 7 2 4 2 6" xfId="11398" xr:uid="{04D4A791-FD0B-4C82-8F23-DC0E230AF5CE}"/>
    <cellStyle name="Comma 7 2 4 2 6 2" xfId="21910" xr:uid="{738B7AE7-6559-44D8-8C2A-BDB275A0F4B9}"/>
    <cellStyle name="Comma 7 2 4 3" xfId="1761" xr:uid="{00000000-0005-0000-0000-0000C6060000}"/>
    <cellStyle name="Comma 7 2 4 3 2" xfId="5266" xr:uid="{AC7B8B6E-B66B-47B0-ADF7-0E5F1E8FF2AE}"/>
    <cellStyle name="Comma 7 2 4 3 2 2" xfId="8770" xr:uid="{06322242-D9B0-43CD-B2FA-83BE5F1C3916}"/>
    <cellStyle name="Comma 7 2 4 3 2 2 2" xfId="19282" xr:uid="{7086487C-A82F-4854-B4BD-FE2BC701C2DC}"/>
    <cellStyle name="Comma 7 2 4 3 2 2 2 2" xfId="29794" xr:uid="{37B20C23-EBB3-48E3-B0B3-2AB4FB7AFDF1}"/>
    <cellStyle name="Comma 7 2 4 3 2 3" xfId="15778" xr:uid="{AFB83EB2-329D-4A2C-87C3-AFA076AB328C}"/>
    <cellStyle name="Comma 7 2 4 3 2 3 2" xfId="26290" xr:uid="{742506FB-11D1-467A-AC12-4A5E283D955A}"/>
    <cellStyle name="Comma 7 2 4 3 3" xfId="12274" xr:uid="{7915B0DA-0230-4A58-873D-8632B422CE06}"/>
    <cellStyle name="Comma 7 2 4 3 3 2" xfId="22786" xr:uid="{06D80E4F-CA4B-4DED-BCE0-316012261B5E}"/>
    <cellStyle name="Comma 7 2 4 4" xfId="3952" xr:uid="{985A61E4-63B3-42F0-8E3C-D73C6DFFD728}"/>
    <cellStyle name="Comma 7 2 4 4 2" xfId="7456" xr:uid="{5C4C0968-38C8-407A-B555-B9F71A9B2F35}"/>
    <cellStyle name="Comma 7 2 4 4 2 2" xfId="17968" xr:uid="{42E81E17-B8C9-42F5-B424-24B1FD506FA0}"/>
    <cellStyle name="Comma 7 2 4 4 2 2 2" xfId="28480" xr:uid="{8A00E073-1D9C-43E8-8D02-BDD70804E0D4}"/>
    <cellStyle name="Comma 7 2 4 4 3" xfId="14464" xr:uid="{9CD46466-6344-49D3-8D51-DAE74C561334}"/>
    <cellStyle name="Comma 7 2 4 4 3 2" xfId="24976" xr:uid="{D0235ED8-F246-47E5-9560-D2C0A9F923B9}"/>
    <cellStyle name="Comma 7 2 4 5" xfId="10960" xr:uid="{81D248B5-A4FA-4BC8-8B04-C2BE3EC2BDE8}"/>
    <cellStyle name="Comma 7 2 4 5 2" xfId="21472" xr:uid="{A2128871-A8E4-488C-BD57-58B873606EBF}"/>
    <cellStyle name="Comma 7 2 5" xfId="301" xr:uid="{00000000-0005-0000-0000-0000C7060000}"/>
    <cellStyle name="Comma 7 2 5 2" xfId="740" xr:uid="{00000000-0005-0000-0000-0000C8060000}"/>
    <cellStyle name="Comma 7 2 5 2 2" xfId="1178" xr:uid="{00000000-0005-0000-0000-0000C9060000}"/>
    <cellStyle name="Comma 7 2 5 2 2 2" xfId="2493" xr:uid="{00000000-0005-0000-0000-0000CA060000}"/>
    <cellStyle name="Comma 7 2 5 2 2 2 2" xfId="5998" xr:uid="{B6A52CEF-6EA6-4218-8BFE-B287E1988166}"/>
    <cellStyle name="Comma 7 2 5 2 2 2 2 2" xfId="9502" xr:uid="{482823A5-A814-42C1-AD56-F15B62184094}"/>
    <cellStyle name="Comma 7 2 5 2 2 2 2 2 2" xfId="20014" xr:uid="{A3FBB08F-56E5-4A83-9562-C36F745B5D33}"/>
    <cellStyle name="Comma 7 2 5 2 2 2 2 2 2 2" xfId="30526" xr:uid="{C8484C46-3730-40B3-AB77-08638925D9B9}"/>
    <cellStyle name="Comma 7 2 5 2 2 2 2 3" xfId="16510" xr:uid="{063F0CE0-B835-4827-B177-85C35B311096}"/>
    <cellStyle name="Comma 7 2 5 2 2 2 2 3 2" xfId="27022" xr:uid="{94A20E70-7C2F-48A2-A4BF-F05B396C23D6}"/>
    <cellStyle name="Comma 7 2 5 2 2 2 3" xfId="13006" xr:uid="{C46613B1-E8F8-4BFF-9703-CE66A230345D}"/>
    <cellStyle name="Comma 7 2 5 2 2 2 3 2" xfId="23518" xr:uid="{D80EB71A-7E03-4E42-A00F-B6F5C798836F}"/>
    <cellStyle name="Comma 7 2 5 2 2 3" xfId="3369" xr:uid="{00000000-0005-0000-0000-000069030000}"/>
    <cellStyle name="Comma 7 2 5 2 2 3 2" xfId="6874" xr:uid="{C4D7FAB9-2F6C-433D-844F-C2F58F3E94F8}"/>
    <cellStyle name="Comma 7 2 5 2 2 3 2 2" xfId="10378" xr:uid="{84F90C50-0DCF-454E-AA45-FC39D81CC5DE}"/>
    <cellStyle name="Comma 7 2 5 2 2 3 2 2 2" xfId="20890" xr:uid="{EB037FAC-F6E2-44C5-9905-474C6B59096A}"/>
    <cellStyle name="Comma 7 2 5 2 2 3 2 2 2 2" xfId="31402" xr:uid="{712FB0E6-C42E-472B-9C71-5868752A80EC}"/>
    <cellStyle name="Comma 7 2 5 2 2 3 2 3" xfId="17386" xr:uid="{FB05CAAA-6DB0-4DAF-A8E8-DEC9239FA095}"/>
    <cellStyle name="Comma 7 2 5 2 2 3 2 3 2" xfId="27898" xr:uid="{53DF1813-AB97-42DB-8DB8-C9AC04AAF04D}"/>
    <cellStyle name="Comma 7 2 5 2 2 3 3" xfId="13882" xr:uid="{F717DAB9-F32A-472E-8127-533C76534FDA}"/>
    <cellStyle name="Comma 7 2 5 2 2 3 3 2" xfId="24394" xr:uid="{A59B5367-EA07-42DC-B07E-9758552B80E6}"/>
    <cellStyle name="Comma 7 2 5 2 2 4" xfId="4684" xr:uid="{CA79DA0B-D9FE-4F62-B997-F0BD5E09C26C}"/>
    <cellStyle name="Comma 7 2 5 2 2 4 2" xfId="8188" xr:uid="{87E4D6F1-7ABD-4EBF-B2D5-3056CBE32F30}"/>
    <cellStyle name="Comma 7 2 5 2 2 4 2 2" xfId="18700" xr:uid="{6FDB8120-01A5-4AF3-8838-9D07822CD481}"/>
    <cellStyle name="Comma 7 2 5 2 2 4 2 2 2" xfId="29212" xr:uid="{9BE588EB-C07E-4FB3-A506-FE32017C5F33}"/>
    <cellStyle name="Comma 7 2 5 2 2 4 3" xfId="15196" xr:uid="{A4C214F6-4698-4004-859C-DDC007C63C95}"/>
    <cellStyle name="Comma 7 2 5 2 2 4 3 2" xfId="25708" xr:uid="{9DB22A08-93B3-4A8D-B4E1-21F00F87296A}"/>
    <cellStyle name="Comma 7 2 5 2 2 5" xfId="11692" xr:uid="{D6B86422-E0DF-47E7-BC8E-6714A0CC8FC0}"/>
    <cellStyle name="Comma 7 2 5 2 2 5 2" xfId="22204" xr:uid="{C361EF6F-B711-4DA6-8FE4-A84221C14B96}"/>
    <cellStyle name="Comma 7 2 5 2 3" xfId="2055" xr:uid="{00000000-0005-0000-0000-0000CB060000}"/>
    <cellStyle name="Comma 7 2 5 2 3 2" xfId="5560" xr:uid="{3662C565-3B41-44E2-9F79-AF06727F74E3}"/>
    <cellStyle name="Comma 7 2 5 2 3 2 2" xfId="9064" xr:uid="{CFA9FA9D-B975-4D78-B730-BE024B1C3CC6}"/>
    <cellStyle name="Comma 7 2 5 2 3 2 2 2" xfId="19576" xr:uid="{57551DFB-1278-4240-833D-72B3494ACB36}"/>
    <cellStyle name="Comma 7 2 5 2 3 2 2 2 2" xfId="30088" xr:uid="{EB0C9EA4-2693-4E65-9360-32085753F896}"/>
    <cellStyle name="Comma 7 2 5 2 3 2 3" xfId="16072" xr:uid="{BC30B7C8-69FD-4AEA-9DDE-B2BB82CE1533}"/>
    <cellStyle name="Comma 7 2 5 2 3 2 3 2" xfId="26584" xr:uid="{9CF6F962-34FE-49B8-8B0B-0CE96F43E659}"/>
    <cellStyle name="Comma 7 2 5 2 3 3" xfId="12568" xr:uid="{C25C6CC3-39D5-46D8-8DB6-0C0A0DE273D6}"/>
    <cellStyle name="Comma 7 2 5 2 3 3 2" xfId="23080" xr:uid="{0FE07811-42C2-4B5C-9FDE-D9276BB2BED9}"/>
    <cellStyle name="Comma 7 2 5 2 4" xfId="2931" xr:uid="{00000000-0005-0000-0000-000068030000}"/>
    <cellStyle name="Comma 7 2 5 2 4 2" xfId="6436" xr:uid="{8E65E59D-D1FD-4C20-9840-0DD8D87BD3A4}"/>
    <cellStyle name="Comma 7 2 5 2 4 2 2" xfId="9940" xr:uid="{D301A83D-03B6-4184-82D0-1EE36528787A}"/>
    <cellStyle name="Comma 7 2 5 2 4 2 2 2" xfId="20452" xr:uid="{D7C59940-2201-4448-A866-5C187431CABC}"/>
    <cellStyle name="Comma 7 2 5 2 4 2 2 2 2" xfId="30964" xr:uid="{55A9DDD5-420E-472B-891C-F8109E5FBE4B}"/>
    <cellStyle name="Comma 7 2 5 2 4 2 3" xfId="16948" xr:uid="{B2979D71-6211-44F0-8DF0-B9CFE1A8F86F}"/>
    <cellStyle name="Comma 7 2 5 2 4 2 3 2" xfId="27460" xr:uid="{28BE1ABE-D3E3-4180-AE2F-9B8BE16117F6}"/>
    <cellStyle name="Comma 7 2 5 2 4 3" xfId="13444" xr:uid="{46E2F0A5-AEED-4DFB-861D-051F5F3700B8}"/>
    <cellStyle name="Comma 7 2 5 2 4 3 2" xfId="23956" xr:uid="{96216ED8-1251-4BF6-9D89-A2DB3C36DFA4}"/>
    <cellStyle name="Comma 7 2 5 2 5" xfId="4246" xr:uid="{F94FB06D-28A4-4E54-9823-DDF73E2B190A}"/>
    <cellStyle name="Comma 7 2 5 2 5 2" xfId="7750" xr:uid="{C966835E-B26D-4C00-BEC3-492A45F0A1D0}"/>
    <cellStyle name="Comma 7 2 5 2 5 2 2" xfId="18262" xr:uid="{93DEEFAD-CA45-46CB-B802-D5EDC2E705A4}"/>
    <cellStyle name="Comma 7 2 5 2 5 2 2 2" xfId="28774" xr:uid="{92A48D48-8DFE-4B01-8002-EE7AD75D367E}"/>
    <cellStyle name="Comma 7 2 5 2 5 3" xfId="14758" xr:uid="{0374558F-3BDC-4C1A-AD0B-625F3909CC06}"/>
    <cellStyle name="Comma 7 2 5 2 5 3 2" xfId="25270" xr:uid="{39C09460-51E6-47D0-97FF-3275187E51CA}"/>
    <cellStyle name="Comma 7 2 5 2 6" xfId="11254" xr:uid="{3754E5CE-9166-49B8-A577-EE47584A9CC1}"/>
    <cellStyle name="Comma 7 2 5 2 6 2" xfId="21766" xr:uid="{16724183-5FC7-466A-BA86-2369BF1992E3}"/>
    <cellStyle name="Comma 7 2 5 3" xfId="1617" xr:uid="{00000000-0005-0000-0000-0000CC060000}"/>
    <cellStyle name="Comma 7 2 5 3 2" xfId="5122" xr:uid="{B3604427-01F6-4F9F-A6F2-B1060AB170D4}"/>
    <cellStyle name="Comma 7 2 5 3 2 2" xfId="8626" xr:uid="{B20090B4-695B-46F3-800F-B662D2FF8EB1}"/>
    <cellStyle name="Comma 7 2 5 3 2 2 2" xfId="19138" xr:uid="{DA022EA0-4685-4CB5-B9E3-19EA3C4F4800}"/>
    <cellStyle name="Comma 7 2 5 3 2 2 2 2" xfId="29650" xr:uid="{8E38E9AE-E55A-4C38-87A1-06B39C49D65C}"/>
    <cellStyle name="Comma 7 2 5 3 2 3" xfId="15634" xr:uid="{7202B358-F8E9-48E9-82B1-EDB6B139E425}"/>
    <cellStyle name="Comma 7 2 5 3 2 3 2" xfId="26146" xr:uid="{2F71AAB1-6780-4D2C-A16F-474454EA3D24}"/>
    <cellStyle name="Comma 7 2 5 3 3" xfId="12130" xr:uid="{8368ECA1-1DA7-4E49-9881-3A6D0AA21B34}"/>
    <cellStyle name="Comma 7 2 5 3 3 2" xfId="22642" xr:uid="{21B3120C-4303-486F-BBB5-E4002F6BE43C}"/>
    <cellStyle name="Comma 7 2 5 4" xfId="3808" xr:uid="{CC1B163E-CADE-4396-9D40-07477B65C824}"/>
    <cellStyle name="Comma 7 2 5 4 2" xfId="7312" xr:uid="{F154A273-953B-4B90-B2AC-6FC885C0F6A0}"/>
    <cellStyle name="Comma 7 2 5 4 2 2" xfId="17824" xr:uid="{8B3FC3C3-8E61-4DE5-98C7-E149EB147371}"/>
    <cellStyle name="Comma 7 2 5 4 2 2 2" xfId="28336" xr:uid="{37FFF3F0-0421-446A-8073-48AAAD15A90C}"/>
    <cellStyle name="Comma 7 2 5 4 3" xfId="14320" xr:uid="{E599B443-34C0-4DFD-BA64-515422E7340A}"/>
    <cellStyle name="Comma 7 2 5 4 3 2" xfId="24832" xr:uid="{FDECEDB6-7263-4FE7-9AE8-62C53CC78CCB}"/>
    <cellStyle name="Comma 7 2 5 5" xfId="10816" xr:uid="{DD6257F5-C2F2-4480-8189-B6A4817454A2}"/>
    <cellStyle name="Comma 7 2 5 5 2" xfId="21328" xr:uid="{D07441D7-3EDC-4755-991C-1AD15DA826B8}"/>
    <cellStyle name="Comma 7 2 6" xfId="596" xr:uid="{00000000-0005-0000-0000-0000CD060000}"/>
    <cellStyle name="Comma 7 2 6 2" xfId="1034" xr:uid="{00000000-0005-0000-0000-0000CE060000}"/>
    <cellStyle name="Comma 7 2 6 2 2" xfId="2349" xr:uid="{00000000-0005-0000-0000-0000CF060000}"/>
    <cellStyle name="Comma 7 2 6 2 2 2" xfId="5854" xr:uid="{B85F38B2-75E5-4D79-AACB-9506029E266E}"/>
    <cellStyle name="Comma 7 2 6 2 2 2 2" xfId="9358" xr:uid="{F79362C2-D445-4C0E-B5DC-2FC0CECB1550}"/>
    <cellStyle name="Comma 7 2 6 2 2 2 2 2" xfId="19870" xr:uid="{D8E2E420-176B-4CCD-B334-A4EAF381FFD9}"/>
    <cellStyle name="Comma 7 2 6 2 2 2 2 2 2" xfId="30382" xr:uid="{790ED0FD-4B41-4EC4-AC53-3E6B17022A0A}"/>
    <cellStyle name="Comma 7 2 6 2 2 2 3" xfId="16366" xr:uid="{38B64F3E-34EE-451E-B858-527587D1BA74}"/>
    <cellStyle name="Comma 7 2 6 2 2 2 3 2" xfId="26878" xr:uid="{A99BBC84-7FF1-4642-B52E-6D608293AE22}"/>
    <cellStyle name="Comma 7 2 6 2 2 3" xfId="12862" xr:uid="{2889A252-1000-4BA6-A925-79E241D20C2B}"/>
    <cellStyle name="Comma 7 2 6 2 2 3 2" xfId="23374" xr:uid="{B5F08BA6-FEBF-4357-B0FB-621A2277E839}"/>
    <cellStyle name="Comma 7 2 6 2 3" xfId="3225" xr:uid="{00000000-0005-0000-0000-00006B030000}"/>
    <cellStyle name="Comma 7 2 6 2 3 2" xfId="6730" xr:uid="{E472D400-A850-4D5B-A53C-1AC87F1E1723}"/>
    <cellStyle name="Comma 7 2 6 2 3 2 2" xfId="10234" xr:uid="{FE4D8FD6-4894-412A-A8BB-9B367F2390EA}"/>
    <cellStyle name="Comma 7 2 6 2 3 2 2 2" xfId="20746" xr:uid="{25030B07-2643-456D-89FD-77B3BF06BE75}"/>
    <cellStyle name="Comma 7 2 6 2 3 2 2 2 2" xfId="31258" xr:uid="{D7F8D17A-CB76-4029-B6C7-D23DCBD55F58}"/>
    <cellStyle name="Comma 7 2 6 2 3 2 3" xfId="17242" xr:uid="{F20BAD2C-7DA4-4FE1-A1AF-038248E7E5D4}"/>
    <cellStyle name="Comma 7 2 6 2 3 2 3 2" xfId="27754" xr:uid="{1C81FE79-E98B-4277-8C36-350A8E200C93}"/>
    <cellStyle name="Comma 7 2 6 2 3 3" xfId="13738" xr:uid="{6F386B48-6734-4853-8DB2-02D8C4CC1425}"/>
    <cellStyle name="Comma 7 2 6 2 3 3 2" xfId="24250" xr:uid="{F00FD451-B345-453C-B197-F8371A10E2E8}"/>
    <cellStyle name="Comma 7 2 6 2 4" xfId="4540" xr:uid="{10EED9AE-108E-4165-A9CF-66BD914F903D}"/>
    <cellStyle name="Comma 7 2 6 2 4 2" xfId="8044" xr:uid="{B63F53EA-577A-4E6D-B978-5425E552FA30}"/>
    <cellStyle name="Comma 7 2 6 2 4 2 2" xfId="18556" xr:uid="{B0CCBFBC-BA48-4321-AC90-F64C8452E668}"/>
    <cellStyle name="Comma 7 2 6 2 4 2 2 2" xfId="29068" xr:uid="{2BE1D024-BC87-4B86-8349-A8E712DA8357}"/>
    <cellStyle name="Comma 7 2 6 2 4 3" xfId="15052" xr:uid="{11002F6F-10C7-42DB-8D31-0CE9EE33DD92}"/>
    <cellStyle name="Comma 7 2 6 2 4 3 2" xfId="25564" xr:uid="{15F85571-0669-42C1-877C-B56BA7895D4D}"/>
    <cellStyle name="Comma 7 2 6 2 5" xfId="11548" xr:uid="{775C9D41-72DC-4649-8B58-B05E22546B59}"/>
    <cellStyle name="Comma 7 2 6 2 5 2" xfId="22060" xr:uid="{B927ECE3-7AB9-401C-BD72-AE02A92F4E9A}"/>
    <cellStyle name="Comma 7 2 6 3" xfId="1911" xr:uid="{00000000-0005-0000-0000-0000D0060000}"/>
    <cellStyle name="Comma 7 2 6 3 2" xfId="5416" xr:uid="{21C7F038-4ED0-41C4-BEDB-CE0A702FB016}"/>
    <cellStyle name="Comma 7 2 6 3 2 2" xfId="8920" xr:uid="{E2873824-05FA-48C3-A89A-37DAD4E91840}"/>
    <cellStyle name="Comma 7 2 6 3 2 2 2" xfId="19432" xr:uid="{A2C6CFAD-6770-4FEF-A4E7-EBE56FABBDF9}"/>
    <cellStyle name="Comma 7 2 6 3 2 2 2 2" xfId="29944" xr:uid="{DBEF3281-AA99-4901-ADC1-0CAA8CC0D613}"/>
    <cellStyle name="Comma 7 2 6 3 2 3" xfId="15928" xr:uid="{3322FCAE-9AB2-453F-9F2B-F9FF125401AB}"/>
    <cellStyle name="Comma 7 2 6 3 2 3 2" xfId="26440" xr:uid="{08F7486A-95FE-41D5-88A7-D48B6BF192AD}"/>
    <cellStyle name="Comma 7 2 6 3 3" xfId="12424" xr:uid="{804DBE81-841C-4EEB-8C0D-B1AC7D751532}"/>
    <cellStyle name="Comma 7 2 6 3 3 2" xfId="22936" xr:uid="{DF702358-0B78-49AB-92E5-67FD63FA4DE7}"/>
    <cellStyle name="Comma 7 2 6 4" xfId="2787" xr:uid="{00000000-0005-0000-0000-00006A030000}"/>
    <cellStyle name="Comma 7 2 6 4 2" xfId="6292" xr:uid="{8BA35250-26E2-466F-8976-255B539D59AD}"/>
    <cellStyle name="Comma 7 2 6 4 2 2" xfId="9796" xr:uid="{EC33C280-C44F-4F8F-800C-D4DF6B30ABC7}"/>
    <cellStyle name="Comma 7 2 6 4 2 2 2" xfId="20308" xr:uid="{7A21149E-905F-4FCC-98E8-2C444F3884DB}"/>
    <cellStyle name="Comma 7 2 6 4 2 2 2 2" xfId="30820" xr:uid="{BC4AF109-9482-48F8-8E9D-740EC19C515C}"/>
    <cellStyle name="Comma 7 2 6 4 2 3" xfId="16804" xr:uid="{BDC5FF55-B3B6-4C47-B2F7-8FCF9288936C}"/>
    <cellStyle name="Comma 7 2 6 4 2 3 2" xfId="27316" xr:uid="{E9981C1A-186F-459B-96B3-E15E6B79B292}"/>
    <cellStyle name="Comma 7 2 6 4 3" xfId="13300" xr:uid="{8431D452-102D-4D15-BA0E-8FEF7869A62E}"/>
    <cellStyle name="Comma 7 2 6 4 3 2" xfId="23812" xr:uid="{9072A608-A515-4615-8314-D3E9F2CEE60F}"/>
    <cellStyle name="Comma 7 2 6 5" xfId="4102" xr:uid="{BDE2932B-401C-4694-9773-7561E8AE1DA0}"/>
    <cellStyle name="Comma 7 2 6 5 2" xfId="7606" xr:uid="{A6D8433A-F0E6-4CA2-B31F-C50E791CFFAD}"/>
    <cellStyle name="Comma 7 2 6 5 2 2" xfId="18118" xr:uid="{2F45977E-1A52-4FD3-A5FE-2CB13F3F69DE}"/>
    <cellStyle name="Comma 7 2 6 5 2 2 2" xfId="28630" xr:uid="{79A3BF1E-6626-44B7-90E6-8B3D54317F81}"/>
    <cellStyle name="Comma 7 2 6 5 3" xfId="14614" xr:uid="{6EAF3F7E-2FC2-4F3C-88A9-9F9CEC3D5B19}"/>
    <cellStyle name="Comma 7 2 6 5 3 2" xfId="25126" xr:uid="{55D959E9-0DE6-4585-AD67-302720F989FD}"/>
    <cellStyle name="Comma 7 2 6 6" xfId="11110" xr:uid="{2041F03D-9D57-4648-B91B-AA2FAF65282A}"/>
    <cellStyle name="Comma 7 2 6 6 2" xfId="21622" xr:uid="{26810C2D-F26D-4587-9F6E-E143F5EA6E6B}"/>
    <cellStyle name="Comma 7 2 7" xfId="1473" xr:uid="{00000000-0005-0000-0000-0000D1060000}"/>
    <cellStyle name="Comma 7 2 7 2" xfId="4978" xr:uid="{F39665A7-D65F-4520-B932-B8034137B956}"/>
    <cellStyle name="Comma 7 2 7 2 2" xfId="8482" xr:uid="{6438E6DB-CC4D-4E8A-A941-F3ECD7C1E5DE}"/>
    <cellStyle name="Comma 7 2 7 2 2 2" xfId="18994" xr:uid="{5EB8F243-C881-428A-98D9-203F96C8BFA5}"/>
    <cellStyle name="Comma 7 2 7 2 2 2 2" xfId="29506" xr:uid="{BA37F772-1976-4588-A776-A73F17B87BBF}"/>
    <cellStyle name="Comma 7 2 7 2 3" xfId="15490" xr:uid="{4B6AE241-06F9-4897-9847-87512AE7CA6A}"/>
    <cellStyle name="Comma 7 2 7 2 3 2" xfId="26002" xr:uid="{AEE881B5-0FEB-4A00-AEFA-7638CE3F3AD3}"/>
    <cellStyle name="Comma 7 2 7 3" xfId="11986" xr:uid="{F21D502A-F1D5-4FE6-9788-FA1FCAA6095E}"/>
    <cellStyle name="Comma 7 2 7 3 2" xfId="22498" xr:uid="{7ECFD091-571B-4C8C-96CC-01FE4AE3A4EE}"/>
    <cellStyle name="Comma 7 2 8" xfId="3664" xr:uid="{2B549A41-F8ED-4879-BA7D-59EEBD0494A2}"/>
    <cellStyle name="Comma 7 2 8 2" xfId="7168" xr:uid="{7DEE3506-DD0E-455F-A94F-660A50407C74}"/>
    <cellStyle name="Comma 7 2 8 2 2" xfId="17680" xr:uid="{D60EEB73-9A15-4BC7-8448-A412E2D188EA}"/>
    <cellStyle name="Comma 7 2 8 2 2 2" xfId="28192" xr:uid="{2B2AAB18-1A22-47EE-AA9A-9AE55F9E7250}"/>
    <cellStyle name="Comma 7 2 8 3" xfId="14176" xr:uid="{725C6F53-55F9-4625-9E88-797D556975EC}"/>
    <cellStyle name="Comma 7 2 8 3 2" xfId="24688" xr:uid="{F0D5C5AF-65DC-4FD1-97E0-0DE1E456B5AF}"/>
    <cellStyle name="Comma 7 2 9" xfId="10672" xr:uid="{8496FD00-1E32-4CF0-9915-06585EAE86A4}"/>
    <cellStyle name="Comma 7 2 9 2" xfId="21184" xr:uid="{081AB554-39DF-4D7B-861F-CB49CCCD426E}"/>
    <cellStyle name="Comma 7 3" xfId="167" xr:uid="{00000000-0005-0000-0000-0000D2060000}"/>
    <cellStyle name="Comma 7 3 2" xfId="260" xr:uid="{00000000-0005-0000-0000-0000D3060000}"/>
    <cellStyle name="Comma 7 3 2 2" xfId="548" xr:uid="{00000000-0005-0000-0000-0000D4060000}"/>
    <cellStyle name="Comma 7 3 2 2 2" xfId="987" xr:uid="{00000000-0005-0000-0000-0000D5060000}"/>
    <cellStyle name="Comma 7 3 2 2 2 2" xfId="1425" xr:uid="{00000000-0005-0000-0000-0000D6060000}"/>
    <cellStyle name="Comma 7 3 2 2 2 2 2" xfId="2740" xr:uid="{00000000-0005-0000-0000-0000D7060000}"/>
    <cellStyle name="Comma 7 3 2 2 2 2 2 2" xfId="6245" xr:uid="{567595D8-1088-45E6-BBE9-8225BFCF277E}"/>
    <cellStyle name="Comma 7 3 2 2 2 2 2 2 2" xfId="9749" xr:uid="{1B5DD2F8-CB95-4B3E-8E24-40FD418CEBA5}"/>
    <cellStyle name="Comma 7 3 2 2 2 2 2 2 2 2" xfId="20261" xr:uid="{5553BA5A-717A-4DF5-AF66-C0DF2584D886}"/>
    <cellStyle name="Comma 7 3 2 2 2 2 2 2 2 2 2" xfId="30773" xr:uid="{4272D931-331E-499C-B231-976F5C69AF77}"/>
    <cellStyle name="Comma 7 3 2 2 2 2 2 2 3" xfId="16757" xr:uid="{429746FE-9010-4B97-9398-7F36279A9240}"/>
    <cellStyle name="Comma 7 3 2 2 2 2 2 2 3 2" xfId="27269" xr:uid="{0FA318D2-5D22-40C8-8379-BA5F465553BE}"/>
    <cellStyle name="Comma 7 3 2 2 2 2 2 3" xfId="13253" xr:uid="{FB7E0BF8-B2FB-4D01-906D-1AAF8BD99FED}"/>
    <cellStyle name="Comma 7 3 2 2 2 2 2 3 2" xfId="23765" xr:uid="{7066F408-7377-4398-8876-226A83C8A329}"/>
    <cellStyle name="Comma 7 3 2 2 2 2 3" xfId="3616" xr:uid="{00000000-0005-0000-0000-000070030000}"/>
    <cellStyle name="Comma 7 3 2 2 2 2 3 2" xfId="7121" xr:uid="{F9C34049-BACF-43BF-8D4B-B1A9E66AD78A}"/>
    <cellStyle name="Comma 7 3 2 2 2 2 3 2 2" xfId="10625" xr:uid="{8D13ED71-5081-47C8-A60F-2138B3F4DAB8}"/>
    <cellStyle name="Comma 7 3 2 2 2 2 3 2 2 2" xfId="21137" xr:uid="{C24849C6-3D90-4485-A6C6-C83ED6559027}"/>
    <cellStyle name="Comma 7 3 2 2 2 2 3 2 2 2 2" xfId="31649" xr:uid="{8D3BD70E-2155-4AA7-854D-867B161EB5B4}"/>
    <cellStyle name="Comma 7 3 2 2 2 2 3 2 3" xfId="17633" xr:uid="{BA12C394-CB46-4C65-9B82-B2DF38D4B09F}"/>
    <cellStyle name="Comma 7 3 2 2 2 2 3 2 3 2" xfId="28145" xr:uid="{8AA2E3F0-E95D-47B5-9584-2176FB260E8F}"/>
    <cellStyle name="Comma 7 3 2 2 2 2 3 3" xfId="14129" xr:uid="{DA9F575D-DF6F-4772-8529-DF3AF7F11FD4}"/>
    <cellStyle name="Comma 7 3 2 2 2 2 3 3 2" xfId="24641" xr:uid="{F45567CE-AB20-4CBF-9879-A33E8A310182}"/>
    <cellStyle name="Comma 7 3 2 2 2 2 4" xfId="4931" xr:uid="{4C99355D-94AA-4973-B95E-F58DE9FACC14}"/>
    <cellStyle name="Comma 7 3 2 2 2 2 4 2" xfId="8435" xr:uid="{B2731FFF-7BCA-4A89-BD9F-213653E2F81C}"/>
    <cellStyle name="Comma 7 3 2 2 2 2 4 2 2" xfId="18947" xr:uid="{69896490-8DE5-4C06-A36D-61502918CEBD}"/>
    <cellStyle name="Comma 7 3 2 2 2 2 4 2 2 2" xfId="29459" xr:uid="{B7455425-3FA7-4F75-A79B-23664C78DE09}"/>
    <cellStyle name="Comma 7 3 2 2 2 2 4 3" xfId="15443" xr:uid="{1152F703-3221-4086-8AF6-25A253081E16}"/>
    <cellStyle name="Comma 7 3 2 2 2 2 4 3 2" xfId="25955" xr:uid="{E581026F-3D8F-414B-8CBB-3D176B2F8B44}"/>
    <cellStyle name="Comma 7 3 2 2 2 2 5" xfId="11939" xr:uid="{F1267805-3B4F-455F-B572-F77B45383AEA}"/>
    <cellStyle name="Comma 7 3 2 2 2 2 5 2" xfId="22451" xr:uid="{FFCB4738-0575-4BC6-9069-950F4E0B7C19}"/>
    <cellStyle name="Comma 7 3 2 2 2 3" xfId="2302" xr:uid="{00000000-0005-0000-0000-0000D8060000}"/>
    <cellStyle name="Comma 7 3 2 2 2 3 2" xfId="5807" xr:uid="{368E6FAC-EDF1-4276-99DA-76E221E8B22F}"/>
    <cellStyle name="Comma 7 3 2 2 2 3 2 2" xfId="9311" xr:uid="{03F9E017-BCA4-4E05-9270-5DE3AA7DA83B}"/>
    <cellStyle name="Comma 7 3 2 2 2 3 2 2 2" xfId="19823" xr:uid="{2F76FA8F-F72E-43A0-B01B-47BF3241D94C}"/>
    <cellStyle name="Comma 7 3 2 2 2 3 2 2 2 2" xfId="30335" xr:uid="{2A4EA4DC-6CB5-4788-9754-DC158FCF892D}"/>
    <cellStyle name="Comma 7 3 2 2 2 3 2 3" xfId="16319" xr:uid="{52D76ACF-C408-4A74-9E26-50F8846DC598}"/>
    <cellStyle name="Comma 7 3 2 2 2 3 2 3 2" xfId="26831" xr:uid="{3BC9FB74-EA9B-4132-AC65-4356FEFC413B}"/>
    <cellStyle name="Comma 7 3 2 2 2 3 3" xfId="12815" xr:uid="{193DA928-D861-4741-B970-DCC77E941E23}"/>
    <cellStyle name="Comma 7 3 2 2 2 3 3 2" xfId="23327" xr:uid="{F9C10532-4698-4C32-A358-D56E356AC6EF}"/>
    <cellStyle name="Comma 7 3 2 2 2 4" xfId="3178" xr:uid="{00000000-0005-0000-0000-00006F030000}"/>
    <cellStyle name="Comma 7 3 2 2 2 4 2" xfId="6683" xr:uid="{FD7FC9AC-5F4E-4A70-938B-3A131D300898}"/>
    <cellStyle name="Comma 7 3 2 2 2 4 2 2" xfId="10187" xr:uid="{EA453FCD-14D0-4CD6-8ED4-6D381B89C337}"/>
    <cellStyle name="Comma 7 3 2 2 2 4 2 2 2" xfId="20699" xr:uid="{CDA867EA-325D-4FB2-AEDA-6CC40F4ACAA5}"/>
    <cellStyle name="Comma 7 3 2 2 2 4 2 2 2 2" xfId="31211" xr:uid="{56B27D1A-9FF3-4073-B9A9-C88EC3877A2B}"/>
    <cellStyle name="Comma 7 3 2 2 2 4 2 3" xfId="17195" xr:uid="{CACB3C08-6FDA-46DE-BCD5-A863F1051412}"/>
    <cellStyle name="Comma 7 3 2 2 2 4 2 3 2" xfId="27707" xr:uid="{39194EF7-CD97-4452-9468-8C2E3794EBD3}"/>
    <cellStyle name="Comma 7 3 2 2 2 4 3" xfId="13691" xr:uid="{960E4CCE-7460-4658-B77C-9F98B0D47A9B}"/>
    <cellStyle name="Comma 7 3 2 2 2 4 3 2" xfId="24203" xr:uid="{DE18EEEE-451F-48C7-BABC-C939BB7F8E41}"/>
    <cellStyle name="Comma 7 3 2 2 2 5" xfId="4493" xr:uid="{1CC69119-05A2-49B1-8B7B-11840F9BD092}"/>
    <cellStyle name="Comma 7 3 2 2 2 5 2" xfId="7997" xr:uid="{90ED4295-8801-4CAF-8691-984DD83892A3}"/>
    <cellStyle name="Comma 7 3 2 2 2 5 2 2" xfId="18509" xr:uid="{ABF76DEB-B4F9-4B8F-BB3A-5298E65FF725}"/>
    <cellStyle name="Comma 7 3 2 2 2 5 2 2 2" xfId="29021" xr:uid="{6F88F802-536E-4B76-90AF-D6962B73088C}"/>
    <cellStyle name="Comma 7 3 2 2 2 5 3" xfId="15005" xr:uid="{A7CD6665-EDFC-4444-833A-7ED5EA1F51EA}"/>
    <cellStyle name="Comma 7 3 2 2 2 5 3 2" xfId="25517" xr:uid="{5CD4C2EE-7975-465A-9EFD-B242AECDEB70}"/>
    <cellStyle name="Comma 7 3 2 2 2 6" xfId="11501" xr:uid="{2E64746B-F0D0-4AC9-AFBA-8E3DDC51F769}"/>
    <cellStyle name="Comma 7 3 2 2 2 6 2" xfId="22013" xr:uid="{94D32749-8727-4378-AE4D-83ED27670EE5}"/>
    <cellStyle name="Comma 7 3 2 2 3" xfId="1864" xr:uid="{00000000-0005-0000-0000-0000D9060000}"/>
    <cellStyle name="Comma 7 3 2 2 3 2" xfId="5369" xr:uid="{9FE43C39-DAE3-4EE2-9ACC-B1B121A88C9D}"/>
    <cellStyle name="Comma 7 3 2 2 3 2 2" xfId="8873" xr:uid="{1841E875-7F97-4C13-BA6F-E36B257C6C03}"/>
    <cellStyle name="Comma 7 3 2 2 3 2 2 2" xfId="19385" xr:uid="{5CE30451-9A01-48B2-AFDF-0368BE5F1216}"/>
    <cellStyle name="Comma 7 3 2 2 3 2 2 2 2" xfId="29897" xr:uid="{EBE30206-A21F-4D6E-9C9D-B6BE50834FB5}"/>
    <cellStyle name="Comma 7 3 2 2 3 2 3" xfId="15881" xr:uid="{72F42B54-56D7-4AE4-9408-B9A8848551D6}"/>
    <cellStyle name="Comma 7 3 2 2 3 2 3 2" xfId="26393" xr:uid="{C56A2684-09B4-4AFE-898C-F0C38DE552D7}"/>
    <cellStyle name="Comma 7 3 2 2 3 3" xfId="12377" xr:uid="{5A44BF2A-CD29-4D73-B4CC-4AC7A23785E1}"/>
    <cellStyle name="Comma 7 3 2 2 3 3 2" xfId="22889" xr:uid="{D5A85932-9B87-4520-B4A1-815DD92D62F0}"/>
    <cellStyle name="Comma 7 3 2 2 4" xfId="4055" xr:uid="{BE598C73-2A58-4EF3-B97A-EC53F2C7FDAC}"/>
    <cellStyle name="Comma 7 3 2 2 4 2" xfId="7559" xr:uid="{962AC569-5E3D-4510-B2A0-39B15FFBE70C}"/>
    <cellStyle name="Comma 7 3 2 2 4 2 2" xfId="18071" xr:uid="{DCE59C3F-11C5-4CB4-BF20-3990A2F2BC1F}"/>
    <cellStyle name="Comma 7 3 2 2 4 2 2 2" xfId="28583" xr:uid="{A9D64EB7-DE00-4A3F-87BA-E2B5EFA6353D}"/>
    <cellStyle name="Comma 7 3 2 2 4 3" xfId="14567" xr:uid="{3E4092C0-0B26-4151-9BF6-1DC996457061}"/>
    <cellStyle name="Comma 7 3 2 2 4 3 2" xfId="25079" xr:uid="{EFC12C07-EA9A-48C4-8325-97703290714D}"/>
    <cellStyle name="Comma 7 3 2 2 5" xfId="11063" xr:uid="{462473C4-7B6F-4D9E-BEB9-714038F89574}"/>
    <cellStyle name="Comma 7 3 2 2 5 2" xfId="21575" xr:uid="{CB1B1DB0-AF1B-4E0E-9F91-7B3D52674D5D}"/>
    <cellStyle name="Comma 7 3 2 3" xfId="404" xr:uid="{00000000-0005-0000-0000-0000DA060000}"/>
    <cellStyle name="Comma 7 3 2 3 2" xfId="843" xr:uid="{00000000-0005-0000-0000-0000DB060000}"/>
    <cellStyle name="Comma 7 3 2 3 2 2" xfId="1281" xr:uid="{00000000-0005-0000-0000-0000DC060000}"/>
    <cellStyle name="Comma 7 3 2 3 2 2 2" xfId="2596" xr:uid="{00000000-0005-0000-0000-0000DD060000}"/>
    <cellStyle name="Comma 7 3 2 3 2 2 2 2" xfId="6101" xr:uid="{925A1287-FDA9-4997-96D1-4906784FAF86}"/>
    <cellStyle name="Comma 7 3 2 3 2 2 2 2 2" xfId="9605" xr:uid="{4E1F5E29-B4C6-4291-8ACE-A8CE6C690FFB}"/>
    <cellStyle name="Comma 7 3 2 3 2 2 2 2 2 2" xfId="20117" xr:uid="{64418CFC-9D77-45AE-A75B-D7EA49A222CB}"/>
    <cellStyle name="Comma 7 3 2 3 2 2 2 2 2 2 2" xfId="30629" xr:uid="{FCA08105-4D62-4AF7-83C6-7F1F78053CEC}"/>
    <cellStyle name="Comma 7 3 2 3 2 2 2 2 3" xfId="16613" xr:uid="{7F6D7B54-E450-47EF-BA43-A6273186C4F4}"/>
    <cellStyle name="Comma 7 3 2 3 2 2 2 2 3 2" xfId="27125" xr:uid="{F1C053D4-D41D-43FE-A8B5-8B38AD2197D7}"/>
    <cellStyle name="Comma 7 3 2 3 2 2 2 3" xfId="13109" xr:uid="{563D6599-6F2C-4D43-ADAB-25A6412D757D}"/>
    <cellStyle name="Comma 7 3 2 3 2 2 2 3 2" xfId="23621" xr:uid="{6E95F131-A06E-432A-BD84-B28E16BD73C7}"/>
    <cellStyle name="Comma 7 3 2 3 2 2 3" xfId="3472" xr:uid="{00000000-0005-0000-0000-000073030000}"/>
    <cellStyle name="Comma 7 3 2 3 2 2 3 2" xfId="6977" xr:uid="{CD9F4215-ABC1-475C-A375-E3689C56C560}"/>
    <cellStyle name="Comma 7 3 2 3 2 2 3 2 2" xfId="10481" xr:uid="{240111D7-81A9-4C12-8AB0-1A50AE5BBDE2}"/>
    <cellStyle name="Comma 7 3 2 3 2 2 3 2 2 2" xfId="20993" xr:uid="{839E69CB-15FF-423C-9BFF-DE1F98244FB0}"/>
    <cellStyle name="Comma 7 3 2 3 2 2 3 2 2 2 2" xfId="31505" xr:uid="{86D6F562-B734-4A53-B2F7-A7E88B88ADB1}"/>
    <cellStyle name="Comma 7 3 2 3 2 2 3 2 3" xfId="17489" xr:uid="{A5CF600E-04C2-4D2E-81BC-9AD500448473}"/>
    <cellStyle name="Comma 7 3 2 3 2 2 3 2 3 2" xfId="28001" xr:uid="{17F8D9F0-9555-4621-8274-DC8828B77608}"/>
    <cellStyle name="Comma 7 3 2 3 2 2 3 3" xfId="13985" xr:uid="{AEB3E71D-351E-426A-9826-74619048B917}"/>
    <cellStyle name="Comma 7 3 2 3 2 2 3 3 2" xfId="24497" xr:uid="{4CB2E118-5CA8-4EAD-A546-2E8C979E63DF}"/>
    <cellStyle name="Comma 7 3 2 3 2 2 4" xfId="4787" xr:uid="{1B806533-90D7-4333-A8D6-CE1BADB04F6D}"/>
    <cellStyle name="Comma 7 3 2 3 2 2 4 2" xfId="8291" xr:uid="{A0F2BC2B-64ED-4048-8385-93CE8F07ACC6}"/>
    <cellStyle name="Comma 7 3 2 3 2 2 4 2 2" xfId="18803" xr:uid="{ED22D631-57CC-4870-9710-B26DD7BB907E}"/>
    <cellStyle name="Comma 7 3 2 3 2 2 4 2 2 2" xfId="29315" xr:uid="{256B9885-9970-4FF9-B37E-B55AABA528EE}"/>
    <cellStyle name="Comma 7 3 2 3 2 2 4 3" xfId="15299" xr:uid="{8D98D755-1081-47E4-BAAB-ABA7BE75893F}"/>
    <cellStyle name="Comma 7 3 2 3 2 2 4 3 2" xfId="25811" xr:uid="{938CA72F-7AFA-4BD4-B36F-61541396FDBF}"/>
    <cellStyle name="Comma 7 3 2 3 2 2 5" xfId="11795" xr:uid="{B469521D-6CD6-43B7-950F-013C670E69F5}"/>
    <cellStyle name="Comma 7 3 2 3 2 2 5 2" xfId="22307" xr:uid="{CBF7142C-A0F8-4BBA-B407-86DCE588D591}"/>
    <cellStyle name="Comma 7 3 2 3 2 3" xfId="2158" xr:uid="{00000000-0005-0000-0000-0000DE060000}"/>
    <cellStyle name="Comma 7 3 2 3 2 3 2" xfId="5663" xr:uid="{D2B24DDB-0B6F-4673-8885-80B1691CB9E7}"/>
    <cellStyle name="Comma 7 3 2 3 2 3 2 2" xfId="9167" xr:uid="{37C5BFA8-46DF-43C2-8F57-DD970DF5E11F}"/>
    <cellStyle name="Comma 7 3 2 3 2 3 2 2 2" xfId="19679" xr:uid="{42A0FAC0-3074-4C57-A7C1-A0C8D44F554B}"/>
    <cellStyle name="Comma 7 3 2 3 2 3 2 2 2 2" xfId="30191" xr:uid="{2331FF61-D486-4A91-98D2-13C79F01AC8E}"/>
    <cellStyle name="Comma 7 3 2 3 2 3 2 3" xfId="16175" xr:uid="{DE399045-C381-4AA2-BAB2-B9320FD986E2}"/>
    <cellStyle name="Comma 7 3 2 3 2 3 2 3 2" xfId="26687" xr:uid="{2BD66834-62B2-445E-A3A6-11A244B81DFA}"/>
    <cellStyle name="Comma 7 3 2 3 2 3 3" xfId="12671" xr:uid="{790D06FA-19B2-44FD-B0A7-CEBFE351460D}"/>
    <cellStyle name="Comma 7 3 2 3 2 3 3 2" xfId="23183" xr:uid="{34609C0F-12B9-45C5-8222-BD99B60D27E9}"/>
    <cellStyle name="Comma 7 3 2 3 2 4" xfId="3034" xr:uid="{00000000-0005-0000-0000-000072030000}"/>
    <cellStyle name="Comma 7 3 2 3 2 4 2" xfId="6539" xr:uid="{3550D327-FB54-4BA1-95C7-C6CF2DDC9CFE}"/>
    <cellStyle name="Comma 7 3 2 3 2 4 2 2" xfId="10043" xr:uid="{5664B40A-0180-419A-8C71-573E4A161C55}"/>
    <cellStyle name="Comma 7 3 2 3 2 4 2 2 2" xfId="20555" xr:uid="{5F863D39-D607-44EA-A0B1-159BAFAB62E7}"/>
    <cellStyle name="Comma 7 3 2 3 2 4 2 2 2 2" xfId="31067" xr:uid="{3C57385F-9225-4162-8BD0-5FAC8A7BA015}"/>
    <cellStyle name="Comma 7 3 2 3 2 4 2 3" xfId="17051" xr:uid="{3CB210AC-F58E-497B-A967-8341F31AA930}"/>
    <cellStyle name="Comma 7 3 2 3 2 4 2 3 2" xfId="27563" xr:uid="{D08BA0E7-568D-47A7-9318-FB6CB76F73AC}"/>
    <cellStyle name="Comma 7 3 2 3 2 4 3" xfId="13547" xr:uid="{BCFC11B0-08BE-442E-801A-7C8ACA58DA74}"/>
    <cellStyle name="Comma 7 3 2 3 2 4 3 2" xfId="24059" xr:uid="{D0E3BF53-2CB1-4DBB-9DE5-163BD20DFB3D}"/>
    <cellStyle name="Comma 7 3 2 3 2 5" xfId="4349" xr:uid="{EEE0DAFA-45E9-4544-BF09-54842361C917}"/>
    <cellStyle name="Comma 7 3 2 3 2 5 2" xfId="7853" xr:uid="{F4DC4A23-2F1A-4E01-B62D-91D06EEBE19C}"/>
    <cellStyle name="Comma 7 3 2 3 2 5 2 2" xfId="18365" xr:uid="{A3F580B6-1904-4ABE-9D5B-5FDEB49313C9}"/>
    <cellStyle name="Comma 7 3 2 3 2 5 2 2 2" xfId="28877" xr:uid="{365AFE49-E3F4-4F1D-A975-4A26EB0506EB}"/>
    <cellStyle name="Comma 7 3 2 3 2 5 3" xfId="14861" xr:uid="{341BEF24-8DFE-4DA0-B951-3CE1F478FF55}"/>
    <cellStyle name="Comma 7 3 2 3 2 5 3 2" xfId="25373" xr:uid="{589EB479-FBDC-4003-961A-ADC9BADB0816}"/>
    <cellStyle name="Comma 7 3 2 3 2 6" xfId="11357" xr:uid="{8F185724-F198-4D76-A25F-ADFDF113CF9F}"/>
    <cellStyle name="Comma 7 3 2 3 2 6 2" xfId="21869" xr:uid="{28956687-E4B4-4A84-B690-D1F184C683CC}"/>
    <cellStyle name="Comma 7 3 2 3 3" xfId="1720" xr:uid="{00000000-0005-0000-0000-0000DF060000}"/>
    <cellStyle name="Comma 7 3 2 3 3 2" xfId="5225" xr:uid="{7E2DE533-EE08-45B3-944C-062A94091DFA}"/>
    <cellStyle name="Comma 7 3 2 3 3 2 2" xfId="8729" xr:uid="{871A93AB-F7FD-41B9-A775-351FB6ADA8E6}"/>
    <cellStyle name="Comma 7 3 2 3 3 2 2 2" xfId="19241" xr:uid="{F3899A61-CB67-4F8E-9986-22C05C24300D}"/>
    <cellStyle name="Comma 7 3 2 3 3 2 2 2 2" xfId="29753" xr:uid="{A82B9ED6-0215-4035-9FB4-E89F2583136E}"/>
    <cellStyle name="Comma 7 3 2 3 3 2 3" xfId="15737" xr:uid="{72DB12CC-5EFA-47AA-89AB-F4128FE86776}"/>
    <cellStyle name="Comma 7 3 2 3 3 2 3 2" xfId="26249" xr:uid="{81E55426-22F3-4BA9-A6F1-E777D3DE0572}"/>
    <cellStyle name="Comma 7 3 2 3 3 3" xfId="12233" xr:uid="{E1F8A755-9F69-47EC-8CB2-EA77D22BC956}"/>
    <cellStyle name="Comma 7 3 2 3 3 3 2" xfId="22745" xr:uid="{82937BAC-4DB4-4861-BEF1-725F53A9B2DC}"/>
    <cellStyle name="Comma 7 3 2 3 4" xfId="3911" xr:uid="{97187697-DCE5-42FF-91F7-6DB72A4C4D91}"/>
    <cellStyle name="Comma 7 3 2 3 4 2" xfId="7415" xr:uid="{AEE1B73A-87F5-4A3D-BD74-C8BB2849B5BF}"/>
    <cellStyle name="Comma 7 3 2 3 4 2 2" xfId="17927" xr:uid="{C5E774D4-FD57-4106-A69C-F6A01335907C}"/>
    <cellStyle name="Comma 7 3 2 3 4 2 2 2" xfId="28439" xr:uid="{788D1D7C-6E00-446D-B8A6-9C053A8B0FB0}"/>
    <cellStyle name="Comma 7 3 2 3 4 3" xfId="14423" xr:uid="{802241A1-EA08-414C-98E5-41FC697D3EDA}"/>
    <cellStyle name="Comma 7 3 2 3 4 3 2" xfId="24935" xr:uid="{75F8B2E0-8995-4C85-98EE-F0B2166D4F86}"/>
    <cellStyle name="Comma 7 3 2 3 5" xfId="10919" xr:uid="{77522048-89CF-4C99-A870-970E463F0D94}"/>
    <cellStyle name="Comma 7 3 2 3 5 2" xfId="21431" xr:uid="{6E3F0223-5E03-481A-9D2B-E2510A8DCD0D}"/>
    <cellStyle name="Comma 7 3 2 4" xfId="699" xr:uid="{00000000-0005-0000-0000-0000E0060000}"/>
    <cellStyle name="Comma 7 3 2 4 2" xfId="1137" xr:uid="{00000000-0005-0000-0000-0000E1060000}"/>
    <cellStyle name="Comma 7 3 2 4 2 2" xfId="2452" xr:uid="{00000000-0005-0000-0000-0000E2060000}"/>
    <cellStyle name="Comma 7 3 2 4 2 2 2" xfId="5957" xr:uid="{846E4817-8FB4-459F-9144-399992E1913A}"/>
    <cellStyle name="Comma 7 3 2 4 2 2 2 2" xfId="9461" xr:uid="{75EA7848-C287-408E-8A1F-5E61C6F20E77}"/>
    <cellStyle name="Comma 7 3 2 4 2 2 2 2 2" xfId="19973" xr:uid="{130F61CF-2503-49F6-9600-9C27018C60B6}"/>
    <cellStyle name="Comma 7 3 2 4 2 2 2 2 2 2" xfId="30485" xr:uid="{DB820CED-A130-4474-82CC-CB6CD958288E}"/>
    <cellStyle name="Comma 7 3 2 4 2 2 2 3" xfId="16469" xr:uid="{6C97BE07-C8D6-469D-89DE-0F2E80C19A45}"/>
    <cellStyle name="Comma 7 3 2 4 2 2 2 3 2" xfId="26981" xr:uid="{88F184C8-2D9F-4514-B8A8-DDF6C3DDFF77}"/>
    <cellStyle name="Comma 7 3 2 4 2 2 3" xfId="12965" xr:uid="{0D5DD066-9CFE-4309-9E06-27A0A02DE03F}"/>
    <cellStyle name="Comma 7 3 2 4 2 2 3 2" xfId="23477" xr:uid="{6577346A-90CC-421A-976A-904C4B79724A}"/>
    <cellStyle name="Comma 7 3 2 4 2 3" xfId="3328" xr:uid="{00000000-0005-0000-0000-000075030000}"/>
    <cellStyle name="Comma 7 3 2 4 2 3 2" xfId="6833" xr:uid="{004D867B-BC30-4029-AC76-75821C370FB7}"/>
    <cellStyle name="Comma 7 3 2 4 2 3 2 2" xfId="10337" xr:uid="{743C3F23-8D6C-44CA-AFF7-767A85DAA90A}"/>
    <cellStyle name="Comma 7 3 2 4 2 3 2 2 2" xfId="20849" xr:uid="{D5817C33-01CE-4420-BB4D-26B8122CA896}"/>
    <cellStyle name="Comma 7 3 2 4 2 3 2 2 2 2" xfId="31361" xr:uid="{84A9537B-6A77-4892-BD86-B99C3323CCCC}"/>
    <cellStyle name="Comma 7 3 2 4 2 3 2 3" xfId="17345" xr:uid="{2C636291-1748-46F9-B89D-E4D934D1E9CC}"/>
    <cellStyle name="Comma 7 3 2 4 2 3 2 3 2" xfId="27857" xr:uid="{D5A1AB03-EFA6-4868-B615-1061F57B24A9}"/>
    <cellStyle name="Comma 7 3 2 4 2 3 3" xfId="13841" xr:uid="{F32B821F-2DE5-4377-8969-BF109BBF3631}"/>
    <cellStyle name="Comma 7 3 2 4 2 3 3 2" xfId="24353" xr:uid="{8539ADAE-9866-4A0D-B39D-7D4261E7E5B2}"/>
    <cellStyle name="Comma 7 3 2 4 2 4" xfId="4643" xr:uid="{B1A67690-185C-4C53-835D-8EC5BBB30D30}"/>
    <cellStyle name="Comma 7 3 2 4 2 4 2" xfId="8147" xr:uid="{BB111378-9822-440D-83DC-3E6B48B30547}"/>
    <cellStyle name="Comma 7 3 2 4 2 4 2 2" xfId="18659" xr:uid="{6E2F5F85-AC91-4DAA-A28A-F01590CAAE72}"/>
    <cellStyle name="Comma 7 3 2 4 2 4 2 2 2" xfId="29171" xr:uid="{616A9B72-5DDF-482F-B1FF-87F5AD955FE2}"/>
    <cellStyle name="Comma 7 3 2 4 2 4 3" xfId="15155" xr:uid="{1AEEEC49-5B03-4E66-AC79-CD49E8840532}"/>
    <cellStyle name="Comma 7 3 2 4 2 4 3 2" xfId="25667" xr:uid="{4F0BC589-F4A4-43C4-BE94-F36F8EC5605A}"/>
    <cellStyle name="Comma 7 3 2 4 2 5" xfId="11651" xr:uid="{FA1CB916-7F83-4550-81DB-759F83D92B72}"/>
    <cellStyle name="Comma 7 3 2 4 2 5 2" xfId="22163" xr:uid="{B39E4E80-CA7F-4B6C-BDA0-447B6637063F}"/>
    <cellStyle name="Comma 7 3 2 4 3" xfId="2014" xr:uid="{00000000-0005-0000-0000-0000E3060000}"/>
    <cellStyle name="Comma 7 3 2 4 3 2" xfId="5519" xr:uid="{58F9F91A-145D-4FAE-A840-7F95BEEA2A0F}"/>
    <cellStyle name="Comma 7 3 2 4 3 2 2" xfId="9023" xr:uid="{0BD37030-E86C-4F2B-9E44-573C5798AB92}"/>
    <cellStyle name="Comma 7 3 2 4 3 2 2 2" xfId="19535" xr:uid="{5CE0EE72-6660-427D-AC65-4001CFC53222}"/>
    <cellStyle name="Comma 7 3 2 4 3 2 2 2 2" xfId="30047" xr:uid="{770011F3-AEBC-4222-8DD1-E2779F12261A}"/>
    <cellStyle name="Comma 7 3 2 4 3 2 3" xfId="16031" xr:uid="{10EA4EAF-8FA5-4E90-922F-9C4CC9A3AB79}"/>
    <cellStyle name="Comma 7 3 2 4 3 2 3 2" xfId="26543" xr:uid="{316FDF54-70FB-4ADC-844F-05C254B8E201}"/>
    <cellStyle name="Comma 7 3 2 4 3 3" xfId="12527" xr:uid="{0A44BC4D-7F4A-4C1D-80A8-9890DF9D7CA4}"/>
    <cellStyle name="Comma 7 3 2 4 3 3 2" xfId="23039" xr:uid="{8E364DB5-49A9-488D-B8E1-5420EE1728A4}"/>
    <cellStyle name="Comma 7 3 2 4 4" xfId="2890" xr:uid="{00000000-0005-0000-0000-000074030000}"/>
    <cellStyle name="Comma 7 3 2 4 4 2" xfId="6395" xr:uid="{D929A5CE-59DD-4D82-93C3-A93BEDF5D644}"/>
    <cellStyle name="Comma 7 3 2 4 4 2 2" xfId="9899" xr:uid="{99B6175D-7016-4F2E-8D41-4EB5FA6E4386}"/>
    <cellStyle name="Comma 7 3 2 4 4 2 2 2" xfId="20411" xr:uid="{EAC9DA87-E321-42BE-AFCF-8A343B8910C0}"/>
    <cellStyle name="Comma 7 3 2 4 4 2 2 2 2" xfId="30923" xr:uid="{86FE6EB9-CDF9-4B79-B79E-98CB845E1E9C}"/>
    <cellStyle name="Comma 7 3 2 4 4 2 3" xfId="16907" xr:uid="{9DBE9F16-7672-473E-BAFD-B9960C1238D9}"/>
    <cellStyle name="Comma 7 3 2 4 4 2 3 2" xfId="27419" xr:uid="{6AD1C78F-F520-432C-8970-D1BF7CD2D6D1}"/>
    <cellStyle name="Comma 7 3 2 4 4 3" xfId="13403" xr:uid="{639AA0D5-CA4F-45F0-B1F4-8E68FD7A65E6}"/>
    <cellStyle name="Comma 7 3 2 4 4 3 2" xfId="23915" xr:uid="{2332F4A9-B060-4FB7-AB90-DD79E5922DCB}"/>
    <cellStyle name="Comma 7 3 2 4 5" xfId="4205" xr:uid="{9F1A9027-AAFD-42B5-BEB2-EEF1B457A2A4}"/>
    <cellStyle name="Comma 7 3 2 4 5 2" xfId="7709" xr:uid="{FA04E53C-9BD2-4FA4-9866-0A0B0470CF0A}"/>
    <cellStyle name="Comma 7 3 2 4 5 2 2" xfId="18221" xr:uid="{C519804A-10ED-47B6-8D32-C401CACCD3F3}"/>
    <cellStyle name="Comma 7 3 2 4 5 2 2 2" xfId="28733" xr:uid="{91180610-06BF-4D60-B0FC-379612C468B9}"/>
    <cellStyle name="Comma 7 3 2 4 5 3" xfId="14717" xr:uid="{50A8941A-A71D-47DE-A60E-9E0AE5164A4E}"/>
    <cellStyle name="Comma 7 3 2 4 5 3 2" xfId="25229" xr:uid="{0E762375-C0C1-4E91-8EB3-65B5818F7799}"/>
    <cellStyle name="Comma 7 3 2 4 6" xfId="11213" xr:uid="{7C21D0B2-01D6-4CBB-9879-C5F0E6CDCFC2}"/>
    <cellStyle name="Comma 7 3 2 4 6 2" xfId="21725" xr:uid="{4EBFA3D0-44A2-4550-87BC-B9A31A4D8B7C}"/>
    <cellStyle name="Comma 7 3 2 5" xfId="1576" xr:uid="{00000000-0005-0000-0000-0000E4060000}"/>
    <cellStyle name="Comma 7 3 2 5 2" xfId="5081" xr:uid="{A8E372FC-A814-4055-B35B-1B4C677FDC15}"/>
    <cellStyle name="Comma 7 3 2 5 2 2" xfId="8585" xr:uid="{82DEC21D-1FDF-428B-A4B2-F965621B8773}"/>
    <cellStyle name="Comma 7 3 2 5 2 2 2" xfId="19097" xr:uid="{18624294-224E-44D5-A201-E43944CE79C9}"/>
    <cellStyle name="Comma 7 3 2 5 2 2 2 2" xfId="29609" xr:uid="{A9B076E9-EB3F-47E5-B274-2D8F1B79AC25}"/>
    <cellStyle name="Comma 7 3 2 5 2 3" xfId="15593" xr:uid="{90B2D52D-9241-4DDF-B443-7A54EA8B2270}"/>
    <cellStyle name="Comma 7 3 2 5 2 3 2" xfId="26105" xr:uid="{3A136899-1E9C-4926-BB65-B2EFA1F54A29}"/>
    <cellStyle name="Comma 7 3 2 5 3" xfId="12089" xr:uid="{CA556C7B-68C1-4C16-BDEB-81E24D58028D}"/>
    <cellStyle name="Comma 7 3 2 5 3 2" xfId="22601" xr:uid="{5B335A79-2245-445F-A678-4C0AC9875385}"/>
    <cellStyle name="Comma 7 3 2 6" xfId="3767" xr:uid="{19C486F1-C8EA-43DC-B63A-8DCB4805EC97}"/>
    <cellStyle name="Comma 7 3 2 6 2" xfId="7271" xr:uid="{66AB2D4A-5908-4079-921D-B560CEC61976}"/>
    <cellStyle name="Comma 7 3 2 6 2 2" xfId="17783" xr:uid="{6ECF9D54-A3F0-4E9E-8E0F-769827A052B5}"/>
    <cellStyle name="Comma 7 3 2 6 2 2 2" xfId="28295" xr:uid="{99DB90C3-AA51-448E-BEDE-7153838F4071}"/>
    <cellStyle name="Comma 7 3 2 6 3" xfId="14279" xr:uid="{BDCF79F4-36A7-40DD-A3C4-E35FA347F79E}"/>
    <cellStyle name="Comma 7 3 2 6 3 2" xfId="24791" xr:uid="{875E4932-A5BF-4134-A39A-A19AA800C621}"/>
    <cellStyle name="Comma 7 3 2 7" xfId="10775" xr:uid="{09209401-4F97-4680-87C5-3B874EBEA4D8}"/>
    <cellStyle name="Comma 7 3 2 7 2" xfId="21287" xr:uid="{54450E7A-9131-48B0-9700-ABCAFA342946}"/>
    <cellStyle name="Comma 7 3 3" xfId="476" xr:uid="{00000000-0005-0000-0000-0000E5060000}"/>
    <cellStyle name="Comma 7 3 3 2" xfId="915" xr:uid="{00000000-0005-0000-0000-0000E6060000}"/>
    <cellStyle name="Comma 7 3 3 2 2" xfId="1353" xr:uid="{00000000-0005-0000-0000-0000E7060000}"/>
    <cellStyle name="Comma 7 3 3 2 2 2" xfId="2668" xr:uid="{00000000-0005-0000-0000-0000E8060000}"/>
    <cellStyle name="Comma 7 3 3 2 2 2 2" xfId="6173" xr:uid="{16F8C2D5-4AE6-4FF8-9EF8-19624D772860}"/>
    <cellStyle name="Comma 7 3 3 2 2 2 2 2" xfId="9677" xr:uid="{A1DB9653-5687-4B45-B0D8-EBAB270FD4DB}"/>
    <cellStyle name="Comma 7 3 3 2 2 2 2 2 2" xfId="20189" xr:uid="{1D3F183C-C3B3-4CDE-B791-9DDCE6B18465}"/>
    <cellStyle name="Comma 7 3 3 2 2 2 2 2 2 2" xfId="30701" xr:uid="{9C96260D-D635-4EF9-B8E7-8DCA43624CF5}"/>
    <cellStyle name="Comma 7 3 3 2 2 2 2 3" xfId="16685" xr:uid="{04180789-0A07-4D4D-B96D-A5058A16EFBE}"/>
    <cellStyle name="Comma 7 3 3 2 2 2 2 3 2" xfId="27197" xr:uid="{5A3CC699-81CB-4C4A-B7F7-F169903202B4}"/>
    <cellStyle name="Comma 7 3 3 2 2 2 3" xfId="13181" xr:uid="{E31AB6FE-E9D9-44E2-BE51-BE0F62D57AD9}"/>
    <cellStyle name="Comma 7 3 3 2 2 2 3 2" xfId="23693" xr:uid="{ED54E0FE-720C-4D88-8CDD-A426F6DE6C5E}"/>
    <cellStyle name="Comma 7 3 3 2 2 3" xfId="3544" xr:uid="{00000000-0005-0000-0000-000078030000}"/>
    <cellStyle name="Comma 7 3 3 2 2 3 2" xfId="7049" xr:uid="{D896409F-494E-47EA-B073-372981CCEBA6}"/>
    <cellStyle name="Comma 7 3 3 2 2 3 2 2" xfId="10553" xr:uid="{C812ED07-52F2-4B5D-8C82-D308F8BDEE9F}"/>
    <cellStyle name="Comma 7 3 3 2 2 3 2 2 2" xfId="21065" xr:uid="{F8373EFF-E068-4618-8E8A-8F30EE5DEFE6}"/>
    <cellStyle name="Comma 7 3 3 2 2 3 2 2 2 2" xfId="31577" xr:uid="{101E7A06-9D23-4605-AD6F-05FE638ECC54}"/>
    <cellStyle name="Comma 7 3 3 2 2 3 2 3" xfId="17561" xr:uid="{DCA595F1-925D-46ED-BD91-03A17D8699DF}"/>
    <cellStyle name="Comma 7 3 3 2 2 3 2 3 2" xfId="28073" xr:uid="{359D10DF-DD25-42FA-B20E-5E1E7C99CAB8}"/>
    <cellStyle name="Comma 7 3 3 2 2 3 3" xfId="14057" xr:uid="{E7B25218-229F-4ECD-A9E9-7BF3F5C53D87}"/>
    <cellStyle name="Comma 7 3 3 2 2 3 3 2" xfId="24569" xr:uid="{30BD826F-7FEA-4269-BF44-CCC21EC1D07B}"/>
    <cellStyle name="Comma 7 3 3 2 2 4" xfId="4859" xr:uid="{F839B719-5806-4D7A-B0F2-65CDC15CEB5E}"/>
    <cellStyle name="Comma 7 3 3 2 2 4 2" xfId="8363" xr:uid="{B79EBC2C-1C6B-4A1A-B602-55B8840F6C07}"/>
    <cellStyle name="Comma 7 3 3 2 2 4 2 2" xfId="18875" xr:uid="{8FD45417-57F5-44EC-8712-E73CED8C01D8}"/>
    <cellStyle name="Comma 7 3 3 2 2 4 2 2 2" xfId="29387" xr:uid="{E08566D4-3A56-4D37-8200-647EA2EDCB7D}"/>
    <cellStyle name="Comma 7 3 3 2 2 4 3" xfId="15371" xr:uid="{65D7D1B0-30BB-4660-AF8C-5311B6062BE2}"/>
    <cellStyle name="Comma 7 3 3 2 2 4 3 2" xfId="25883" xr:uid="{EB5A0C5B-0AD7-48C6-95EB-6BE434A281DC}"/>
    <cellStyle name="Comma 7 3 3 2 2 5" xfId="11867" xr:uid="{8070A8B8-F6B4-4D41-9C85-D3845A8786EE}"/>
    <cellStyle name="Comma 7 3 3 2 2 5 2" xfId="22379" xr:uid="{FDBBF356-8C3E-4340-BA0F-B3A2AFF5B6F2}"/>
    <cellStyle name="Comma 7 3 3 2 3" xfId="2230" xr:uid="{00000000-0005-0000-0000-0000E9060000}"/>
    <cellStyle name="Comma 7 3 3 2 3 2" xfId="5735" xr:uid="{550E8DBF-CEDD-4529-83E5-1A5E2843A029}"/>
    <cellStyle name="Comma 7 3 3 2 3 2 2" xfId="9239" xr:uid="{68D37AF3-96D6-4FA8-A843-225370D6005A}"/>
    <cellStyle name="Comma 7 3 3 2 3 2 2 2" xfId="19751" xr:uid="{650B6412-6971-4539-B370-7603CD0655E9}"/>
    <cellStyle name="Comma 7 3 3 2 3 2 2 2 2" xfId="30263" xr:uid="{5B2929AB-46D8-4A6F-9953-22A9B5D4661E}"/>
    <cellStyle name="Comma 7 3 3 2 3 2 3" xfId="16247" xr:uid="{1B7DAA2E-878D-4F9A-99F0-229B1297CA18}"/>
    <cellStyle name="Comma 7 3 3 2 3 2 3 2" xfId="26759" xr:uid="{104AC9CB-A855-441F-BFC0-F6E0BD8FA162}"/>
    <cellStyle name="Comma 7 3 3 2 3 3" xfId="12743" xr:uid="{D7DD1623-57C3-4DCD-9EF0-7D31359655B3}"/>
    <cellStyle name="Comma 7 3 3 2 3 3 2" xfId="23255" xr:uid="{C0C0813A-83CC-4CC7-AB98-D75C2D6EFA08}"/>
    <cellStyle name="Comma 7 3 3 2 4" xfId="3106" xr:uid="{00000000-0005-0000-0000-000077030000}"/>
    <cellStyle name="Comma 7 3 3 2 4 2" xfId="6611" xr:uid="{B7542386-FD5B-4B26-87E5-CCD9290637BA}"/>
    <cellStyle name="Comma 7 3 3 2 4 2 2" xfId="10115" xr:uid="{AAD1347B-8943-4D78-A46B-474FD92AB22A}"/>
    <cellStyle name="Comma 7 3 3 2 4 2 2 2" xfId="20627" xr:uid="{48C4E63C-D069-4684-89C1-B255946D8A2B}"/>
    <cellStyle name="Comma 7 3 3 2 4 2 2 2 2" xfId="31139" xr:uid="{2D7EE2F8-CA81-4C56-98D7-81B2BDAF76DD}"/>
    <cellStyle name="Comma 7 3 3 2 4 2 3" xfId="17123" xr:uid="{A2756F0B-3D5C-4C10-9412-7180776C6DBB}"/>
    <cellStyle name="Comma 7 3 3 2 4 2 3 2" xfId="27635" xr:uid="{E4AC8DC0-B327-40E0-AFEA-8209E5E22AAE}"/>
    <cellStyle name="Comma 7 3 3 2 4 3" xfId="13619" xr:uid="{09EA93E8-C33D-4173-9D68-D412911FEC51}"/>
    <cellStyle name="Comma 7 3 3 2 4 3 2" xfId="24131" xr:uid="{28E1D7F4-5E5A-43F2-8310-267414EC52AF}"/>
    <cellStyle name="Comma 7 3 3 2 5" xfId="4421" xr:uid="{BB2FEB5F-9E8A-43A2-9499-FACCDF5C870E}"/>
    <cellStyle name="Comma 7 3 3 2 5 2" xfId="7925" xr:uid="{CD5E9FD4-88E8-40FF-8891-6D8BA0CE99B1}"/>
    <cellStyle name="Comma 7 3 3 2 5 2 2" xfId="18437" xr:uid="{8342E6A2-E05A-42E5-B6B5-FF03C6E5F806}"/>
    <cellStyle name="Comma 7 3 3 2 5 2 2 2" xfId="28949" xr:uid="{8E055EF0-E1CA-4115-B9A5-92EA1E86D2E8}"/>
    <cellStyle name="Comma 7 3 3 2 5 3" xfId="14933" xr:uid="{81E93A32-FDF2-4449-AD32-46F75051A9F4}"/>
    <cellStyle name="Comma 7 3 3 2 5 3 2" xfId="25445" xr:uid="{38A7A7D4-3965-41B8-ADDB-502A59F8258B}"/>
    <cellStyle name="Comma 7 3 3 2 6" xfId="11429" xr:uid="{27100BEE-8AA4-4F24-8265-D693B064F4B3}"/>
    <cellStyle name="Comma 7 3 3 2 6 2" xfId="21941" xr:uid="{2EFA0E6E-DE7F-4BCD-B0A8-A45123683D0E}"/>
    <cellStyle name="Comma 7 3 3 3" xfId="1792" xr:uid="{00000000-0005-0000-0000-0000EA060000}"/>
    <cellStyle name="Comma 7 3 3 3 2" xfId="5297" xr:uid="{6C800E85-05E8-45DC-9F37-CC7CBDD89FD3}"/>
    <cellStyle name="Comma 7 3 3 3 2 2" xfId="8801" xr:uid="{E6CFE5DC-9FA0-4A09-B97D-DAFCC454B2A0}"/>
    <cellStyle name="Comma 7 3 3 3 2 2 2" xfId="19313" xr:uid="{78B6F604-66FB-4E4E-9A31-9A0FD50FEA20}"/>
    <cellStyle name="Comma 7 3 3 3 2 2 2 2" xfId="29825" xr:uid="{58166ABD-528A-46A0-BBA8-1631959EA594}"/>
    <cellStyle name="Comma 7 3 3 3 2 3" xfId="15809" xr:uid="{FCC1F622-6B88-4363-8EAE-C02E886B17F3}"/>
    <cellStyle name="Comma 7 3 3 3 2 3 2" xfId="26321" xr:uid="{5CCC1F77-B3A8-4D57-9E5A-8AC9594BE22A}"/>
    <cellStyle name="Comma 7 3 3 3 3" xfId="12305" xr:uid="{E59B7BFE-6B9F-48FA-9E6C-5B6E967DE4DD}"/>
    <cellStyle name="Comma 7 3 3 3 3 2" xfId="22817" xr:uid="{03C62898-7107-4B5F-B28A-F21FA1F78625}"/>
    <cellStyle name="Comma 7 3 3 4" xfId="3983" xr:uid="{26BF58AA-D8B3-478E-8BF4-9F50D44EA891}"/>
    <cellStyle name="Comma 7 3 3 4 2" xfId="7487" xr:uid="{48E154B4-32E7-4920-9E4D-93C894D6A643}"/>
    <cellStyle name="Comma 7 3 3 4 2 2" xfId="17999" xr:uid="{C5E2FA6F-752B-4684-87DE-DDA176C316FC}"/>
    <cellStyle name="Comma 7 3 3 4 2 2 2" xfId="28511" xr:uid="{124A5224-68F4-484E-A911-02F5D7607A9D}"/>
    <cellStyle name="Comma 7 3 3 4 3" xfId="14495" xr:uid="{6B8D2DC7-AE13-4F44-B682-5908B630482E}"/>
    <cellStyle name="Comma 7 3 3 4 3 2" xfId="25007" xr:uid="{E1F86160-7F69-410D-A4E4-6613EA678955}"/>
    <cellStyle name="Comma 7 3 3 5" xfId="10991" xr:uid="{4849D39C-789C-4A18-A916-CAB2D5D18995}"/>
    <cellStyle name="Comma 7 3 3 5 2" xfId="21503" xr:uid="{866E4561-0DCB-4831-8970-E9B763C53CA6}"/>
    <cellStyle name="Comma 7 3 4" xfId="332" xr:uid="{00000000-0005-0000-0000-0000EB060000}"/>
    <cellStyle name="Comma 7 3 4 2" xfId="771" xr:uid="{00000000-0005-0000-0000-0000EC060000}"/>
    <cellStyle name="Comma 7 3 4 2 2" xfId="1209" xr:uid="{00000000-0005-0000-0000-0000ED060000}"/>
    <cellStyle name="Comma 7 3 4 2 2 2" xfId="2524" xr:uid="{00000000-0005-0000-0000-0000EE060000}"/>
    <cellStyle name="Comma 7 3 4 2 2 2 2" xfId="6029" xr:uid="{4DFD69C5-D764-498A-8355-ED01CA9D4119}"/>
    <cellStyle name="Comma 7 3 4 2 2 2 2 2" xfId="9533" xr:uid="{FB30556F-B1BF-4BDF-8AEF-0EC245EA4114}"/>
    <cellStyle name="Comma 7 3 4 2 2 2 2 2 2" xfId="20045" xr:uid="{AD8097D2-1E44-4238-8525-65332B4A7EAF}"/>
    <cellStyle name="Comma 7 3 4 2 2 2 2 2 2 2" xfId="30557" xr:uid="{5D07A0D3-9AE8-498B-A02D-3FAFE8F559F5}"/>
    <cellStyle name="Comma 7 3 4 2 2 2 2 3" xfId="16541" xr:uid="{EE8A2D36-DDDD-4965-8E27-1A978A3C127C}"/>
    <cellStyle name="Comma 7 3 4 2 2 2 2 3 2" xfId="27053" xr:uid="{FC55959E-B130-4013-B117-D4EA3205F538}"/>
    <cellStyle name="Comma 7 3 4 2 2 2 3" xfId="13037" xr:uid="{FE1AD953-DA49-4A72-BA99-8F81241D5D80}"/>
    <cellStyle name="Comma 7 3 4 2 2 2 3 2" xfId="23549" xr:uid="{6699B245-825F-4C6E-9D63-8EBF7AE30376}"/>
    <cellStyle name="Comma 7 3 4 2 2 3" xfId="3400" xr:uid="{00000000-0005-0000-0000-00007B030000}"/>
    <cellStyle name="Comma 7 3 4 2 2 3 2" xfId="6905" xr:uid="{1FD870FB-D2F3-434A-A7C6-91AA0DC027AA}"/>
    <cellStyle name="Comma 7 3 4 2 2 3 2 2" xfId="10409" xr:uid="{F9DAB403-D61D-4AD3-8C0F-62475B00C9D2}"/>
    <cellStyle name="Comma 7 3 4 2 2 3 2 2 2" xfId="20921" xr:uid="{D1E1ACC4-8082-4552-9AAC-EC75A3795913}"/>
    <cellStyle name="Comma 7 3 4 2 2 3 2 2 2 2" xfId="31433" xr:uid="{9CB357C2-730A-4318-A6C0-2DE3062EAD0C}"/>
    <cellStyle name="Comma 7 3 4 2 2 3 2 3" xfId="17417" xr:uid="{0A94FF7E-DD7C-4BD9-9146-3AC453413110}"/>
    <cellStyle name="Comma 7 3 4 2 2 3 2 3 2" xfId="27929" xr:uid="{B6ECBB94-34F7-4FCD-8343-48D18890E96F}"/>
    <cellStyle name="Comma 7 3 4 2 2 3 3" xfId="13913" xr:uid="{79922074-489A-4D99-8624-735B460005ED}"/>
    <cellStyle name="Comma 7 3 4 2 2 3 3 2" xfId="24425" xr:uid="{B48B2C17-0269-433F-A868-BC31D0A8C592}"/>
    <cellStyle name="Comma 7 3 4 2 2 4" xfId="4715" xr:uid="{8402C110-9917-4FC9-A23D-10B0C33C3BE3}"/>
    <cellStyle name="Comma 7 3 4 2 2 4 2" xfId="8219" xr:uid="{9A5A2E27-9A28-41FB-A8E4-68A5E9BF6A0B}"/>
    <cellStyle name="Comma 7 3 4 2 2 4 2 2" xfId="18731" xr:uid="{B18A6672-8ED3-41C2-8937-6660A767317C}"/>
    <cellStyle name="Comma 7 3 4 2 2 4 2 2 2" xfId="29243" xr:uid="{6062606F-7B4C-4A18-B0FF-0C64DBAF6675}"/>
    <cellStyle name="Comma 7 3 4 2 2 4 3" xfId="15227" xr:uid="{55D7EC01-B355-46B6-9C62-51E30C232114}"/>
    <cellStyle name="Comma 7 3 4 2 2 4 3 2" xfId="25739" xr:uid="{C1287E8D-346E-4805-927A-6A4F910251D3}"/>
    <cellStyle name="Comma 7 3 4 2 2 5" xfId="11723" xr:uid="{ACE14874-BC64-4609-AD61-E33AE752F311}"/>
    <cellStyle name="Comma 7 3 4 2 2 5 2" xfId="22235" xr:uid="{0CD799E6-AB57-4089-A62A-9A8B6D5A7DFB}"/>
    <cellStyle name="Comma 7 3 4 2 3" xfId="2086" xr:uid="{00000000-0005-0000-0000-0000EF060000}"/>
    <cellStyle name="Comma 7 3 4 2 3 2" xfId="5591" xr:uid="{C8A104D3-2FD6-4359-B8A4-8497224C8D9C}"/>
    <cellStyle name="Comma 7 3 4 2 3 2 2" xfId="9095" xr:uid="{A6494F58-43C8-43B0-91B4-8A740EC156F3}"/>
    <cellStyle name="Comma 7 3 4 2 3 2 2 2" xfId="19607" xr:uid="{880485AC-9C5C-48ED-8580-9CF67231D1BC}"/>
    <cellStyle name="Comma 7 3 4 2 3 2 2 2 2" xfId="30119" xr:uid="{B4F979DC-02C7-440F-B4ED-7D7B6D3191EC}"/>
    <cellStyle name="Comma 7 3 4 2 3 2 3" xfId="16103" xr:uid="{248BB946-4A50-4A89-988B-7C42D9F9F296}"/>
    <cellStyle name="Comma 7 3 4 2 3 2 3 2" xfId="26615" xr:uid="{647AA1E2-562C-4758-8AA1-04A551015503}"/>
    <cellStyle name="Comma 7 3 4 2 3 3" xfId="12599" xr:uid="{651DAFB3-900C-43B6-A8A5-0FAC5ED0FB4B}"/>
    <cellStyle name="Comma 7 3 4 2 3 3 2" xfId="23111" xr:uid="{452104D9-7DE4-4D8D-8BD6-E98B8D297A72}"/>
    <cellStyle name="Comma 7 3 4 2 4" xfId="2962" xr:uid="{00000000-0005-0000-0000-00007A030000}"/>
    <cellStyle name="Comma 7 3 4 2 4 2" xfId="6467" xr:uid="{3E6BA481-1DF0-40A2-AD41-CF527C9AED7F}"/>
    <cellStyle name="Comma 7 3 4 2 4 2 2" xfId="9971" xr:uid="{4CBD3D7A-A17E-42E5-8515-B6FE6BF60CEF}"/>
    <cellStyle name="Comma 7 3 4 2 4 2 2 2" xfId="20483" xr:uid="{0A8C7113-AED6-41F5-8CD5-CCA192342241}"/>
    <cellStyle name="Comma 7 3 4 2 4 2 2 2 2" xfId="30995" xr:uid="{6C7C95DE-981E-4630-B557-8AEEB69D3561}"/>
    <cellStyle name="Comma 7 3 4 2 4 2 3" xfId="16979" xr:uid="{961DFD8D-B05B-4533-A212-CEB2524A0415}"/>
    <cellStyle name="Comma 7 3 4 2 4 2 3 2" xfId="27491" xr:uid="{38E9871F-D55E-48AE-9BB2-A17B4CAE7EFF}"/>
    <cellStyle name="Comma 7 3 4 2 4 3" xfId="13475" xr:uid="{90B3E48F-307E-4C1F-B3D3-F42BF6B9E36A}"/>
    <cellStyle name="Comma 7 3 4 2 4 3 2" xfId="23987" xr:uid="{1EF51452-F030-41D2-B190-D01CC1C225C6}"/>
    <cellStyle name="Comma 7 3 4 2 5" xfId="4277" xr:uid="{60F260A7-3F2D-439E-8BEC-C12CB2917A02}"/>
    <cellStyle name="Comma 7 3 4 2 5 2" xfId="7781" xr:uid="{F9AD51BF-E11A-4F22-A488-7A3CCE1FCA5E}"/>
    <cellStyle name="Comma 7 3 4 2 5 2 2" xfId="18293" xr:uid="{18E9018B-73A3-430D-A2C1-EA8AAD7C38B3}"/>
    <cellStyle name="Comma 7 3 4 2 5 2 2 2" xfId="28805" xr:uid="{9A2F8C2E-F302-42A8-8F61-62185C2296E1}"/>
    <cellStyle name="Comma 7 3 4 2 5 3" xfId="14789" xr:uid="{1934AE6B-1CAA-4432-843F-9293381952FF}"/>
    <cellStyle name="Comma 7 3 4 2 5 3 2" xfId="25301" xr:uid="{1C2A2F75-0270-4CA7-BB7F-E33452948294}"/>
    <cellStyle name="Comma 7 3 4 2 6" xfId="11285" xr:uid="{3C1BF10F-97A8-40BE-A590-7A53C1800B29}"/>
    <cellStyle name="Comma 7 3 4 2 6 2" xfId="21797" xr:uid="{53634177-33F9-49FB-AAC7-4A02B860604B}"/>
    <cellStyle name="Comma 7 3 4 3" xfId="1648" xr:uid="{00000000-0005-0000-0000-0000F0060000}"/>
    <cellStyle name="Comma 7 3 4 3 2" xfId="5153" xr:uid="{45AF32A1-F367-45A8-9E89-EF38F344A16E}"/>
    <cellStyle name="Comma 7 3 4 3 2 2" xfId="8657" xr:uid="{E6C4B68C-3CBE-4BAD-B061-7E180434DFD2}"/>
    <cellStyle name="Comma 7 3 4 3 2 2 2" xfId="19169" xr:uid="{EBE64D2C-601B-45A9-8075-854FA7BAAC21}"/>
    <cellStyle name="Comma 7 3 4 3 2 2 2 2" xfId="29681" xr:uid="{1FE6277A-72B2-42CF-9134-EC6B323EDCF3}"/>
    <cellStyle name="Comma 7 3 4 3 2 3" xfId="15665" xr:uid="{CA486E0F-3722-4E8D-8BEA-F52240D5AD38}"/>
    <cellStyle name="Comma 7 3 4 3 2 3 2" xfId="26177" xr:uid="{C92066DF-2F23-455E-9DE6-544F3A37E320}"/>
    <cellStyle name="Comma 7 3 4 3 3" xfId="12161" xr:uid="{8BD004DD-B71B-45CB-875F-9F6CD1192915}"/>
    <cellStyle name="Comma 7 3 4 3 3 2" xfId="22673" xr:uid="{27C88448-70EA-4EBC-A852-AF2420BFF018}"/>
    <cellStyle name="Comma 7 3 4 4" xfId="3839" xr:uid="{6306F628-27D9-4F8A-B83B-67997BB176B0}"/>
    <cellStyle name="Comma 7 3 4 4 2" xfId="7343" xr:uid="{E8BD8917-3698-4F4E-B1FE-B30356A3ED25}"/>
    <cellStyle name="Comma 7 3 4 4 2 2" xfId="17855" xr:uid="{3AE03ED8-DBD4-43F4-A0CB-450BE171BFA5}"/>
    <cellStyle name="Comma 7 3 4 4 2 2 2" xfId="28367" xr:uid="{D66DF12F-432E-47BB-8361-15455B01D5C1}"/>
    <cellStyle name="Comma 7 3 4 4 3" xfId="14351" xr:uid="{4DC0221F-F9CD-4C7A-A2B3-536934253012}"/>
    <cellStyle name="Comma 7 3 4 4 3 2" xfId="24863" xr:uid="{2F22B0D5-70B9-40D4-A252-574086BEA8BC}"/>
    <cellStyle name="Comma 7 3 4 5" xfId="10847" xr:uid="{FB8B0820-F886-48B5-8B81-A139FDFE06FF}"/>
    <cellStyle name="Comma 7 3 4 5 2" xfId="21359" xr:uid="{67917057-3D30-44AF-A6B5-9F1EAE710853}"/>
    <cellStyle name="Comma 7 3 5" xfId="627" xr:uid="{00000000-0005-0000-0000-0000F1060000}"/>
    <cellStyle name="Comma 7 3 5 2" xfId="1065" xr:uid="{00000000-0005-0000-0000-0000F2060000}"/>
    <cellStyle name="Comma 7 3 5 2 2" xfId="2380" xr:uid="{00000000-0005-0000-0000-0000F3060000}"/>
    <cellStyle name="Comma 7 3 5 2 2 2" xfId="5885" xr:uid="{5D0FF6D3-83DA-4E2A-B6BD-66EEA48D8816}"/>
    <cellStyle name="Comma 7 3 5 2 2 2 2" xfId="9389" xr:uid="{FDF30CED-82C0-49BC-82D0-17057DB1B0BC}"/>
    <cellStyle name="Comma 7 3 5 2 2 2 2 2" xfId="19901" xr:uid="{0B4494DF-37EC-484F-9D27-8AE79A20A6EE}"/>
    <cellStyle name="Comma 7 3 5 2 2 2 2 2 2" xfId="30413" xr:uid="{5DF8873B-2913-40EF-AD85-ECC570CB3DB4}"/>
    <cellStyle name="Comma 7 3 5 2 2 2 3" xfId="16397" xr:uid="{A2A362F1-1D48-45DB-8272-769260735F1E}"/>
    <cellStyle name="Comma 7 3 5 2 2 2 3 2" xfId="26909" xr:uid="{86A8F416-292A-4662-BE12-7DF9485ADDFE}"/>
    <cellStyle name="Comma 7 3 5 2 2 3" xfId="12893" xr:uid="{EE782504-3A91-4A17-AB11-72FE2558E183}"/>
    <cellStyle name="Comma 7 3 5 2 2 3 2" xfId="23405" xr:uid="{61AD9CDD-AA56-434D-BBA4-121B3BEBCD49}"/>
    <cellStyle name="Comma 7 3 5 2 3" xfId="3256" xr:uid="{00000000-0005-0000-0000-00007D030000}"/>
    <cellStyle name="Comma 7 3 5 2 3 2" xfId="6761" xr:uid="{DBE7E0C4-3A87-4E94-820A-A0D123B4CBE4}"/>
    <cellStyle name="Comma 7 3 5 2 3 2 2" xfId="10265" xr:uid="{C3FF8C50-521A-4C96-B60D-BA94397C53E3}"/>
    <cellStyle name="Comma 7 3 5 2 3 2 2 2" xfId="20777" xr:uid="{0E2331DE-5629-482E-8A57-FE3F2B5BD0CE}"/>
    <cellStyle name="Comma 7 3 5 2 3 2 2 2 2" xfId="31289" xr:uid="{CA70891C-F3C9-4FD1-BF46-3F13B2C0C9BD}"/>
    <cellStyle name="Comma 7 3 5 2 3 2 3" xfId="17273" xr:uid="{D43F4BF1-50CC-45A3-8B4A-5947DBB21112}"/>
    <cellStyle name="Comma 7 3 5 2 3 2 3 2" xfId="27785" xr:uid="{F47CD218-4C56-47E3-8F63-35738CA293AC}"/>
    <cellStyle name="Comma 7 3 5 2 3 3" xfId="13769" xr:uid="{DCABE579-2BF7-4955-8553-BBFE2D4AD3C8}"/>
    <cellStyle name="Comma 7 3 5 2 3 3 2" xfId="24281" xr:uid="{0CDB8534-E77C-42FE-A3E4-C54EEED08357}"/>
    <cellStyle name="Comma 7 3 5 2 4" xfId="4571" xr:uid="{FD2B3067-1318-4B05-836B-A9D07293A738}"/>
    <cellStyle name="Comma 7 3 5 2 4 2" xfId="8075" xr:uid="{1263F5EF-EFBF-41A8-96AB-C9F5DBB0DD90}"/>
    <cellStyle name="Comma 7 3 5 2 4 2 2" xfId="18587" xr:uid="{40575DB8-532C-45C2-92C8-B26DD137EBEC}"/>
    <cellStyle name="Comma 7 3 5 2 4 2 2 2" xfId="29099" xr:uid="{79C9BED7-D0A4-474E-AE38-B54376727E51}"/>
    <cellStyle name="Comma 7 3 5 2 4 3" xfId="15083" xr:uid="{791EF40D-2060-4B06-BA06-61449EFF7DCB}"/>
    <cellStyle name="Comma 7 3 5 2 4 3 2" xfId="25595" xr:uid="{DF74C9E4-7EEC-41F3-9720-1FCE3BA57949}"/>
    <cellStyle name="Comma 7 3 5 2 5" xfId="11579" xr:uid="{18DF5F26-8046-456C-AEE2-CB7D47B8F730}"/>
    <cellStyle name="Comma 7 3 5 2 5 2" xfId="22091" xr:uid="{FBB3279D-1DBC-48B9-B230-C1E1BC4DF84C}"/>
    <cellStyle name="Comma 7 3 5 3" xfId="1942" xr:uid="{00000000-0005-0000-0000-0000F4060000}"/>
    <cellStyle name="Comma 7 3 5 3 2" xfId="5447" xr:uid="{22F44BAA-D631-41AA-8128-4887F0EFFD23}"/>
    <cellStyle name="Comma 7 3 5 3 2 2" xfId="8951" xr:uid="{51EDD0D7-842E-463B-BECE-931ADD9554D1}"/>
    <cellStyle name="Comma 7 3 5 3 2 2 2" xfId="19463" xr:uid="{E0892CAF-1D92-4099-B3A6-C45BE1A70E50}"/>
    <cellStyle name="Comma 7 3 5 3 2 2 2 2" xfId="29975" xr:uid="{DBB6F3ED-3151-46FA-A837-1BC99E95DD11}"/>
    <cellStyle name="Comma 7 3 5 3 2 3" xfId="15959" xr:uid="{A0043D06-3D55-4522-A5C5-286C5F95E232}"/>
    <cellStyle name="Comma 7 3 5 3 2 3 2" xfId="26471" xr:uid="{431DCD6F-8076-431F-81FD-7BD1C09F3C93}"/>
    <cellStyle name="Comma 7 3 5 3 3" xfId="12455" xr:uid="{B021198C-F621-4E64-8228-1E9BE09971EB}"/>
    <cellStyle name="Comma 7 3 5 3 3 2" xfId="22967" xr:uid="{258A5406-3A6C-4CA9-8018-C8F773832EDE}"/>
    <cellStyle name="Comma 7 3 5 4" xfId="2818" xr:uid="{00000000-0005-0000-0000-00007C030000}"/>
    <cellStyle name="Comma 7 3 5 4 2" xfId="6323" xr:uid="{1017ACC5-18E0-4BC7-A8DF-A35AF5E77C2C}"/>
    <cellStyle name="Comma 7 3 5 4 2 2" xfId="9827" xr:uid="{71A4857E-7228-4B81-89C5-CAA917138082}"/>
    <cellStyle name="Comma 7 3 5 4 2 2 2" xfId="20339" xr:uid="{D362DA26-DB51-47F5-A712-24A595E31C4D}"/>
    <cellStyle name="Comma 7 3 5 4 2 2 2 2" xfId="30851" xr:uid="{BD55CA4B-AE84-4461-8B24-3FEDFA5F44B1}"/>
    <cellStyle name="Comma 7 3 5 4 2 3" xfId="16835" xr:uid="{A7F59F0B-8CA6-4E04-A1B4-F2C03671435D}"/>
    <cellStyle name="Comma 7 3 5 4 2 3 2" xfId="27347" xr:uid="{18D7B349-C094-4D89-9175-83C779A7D892}"/>
    <cellStyle name="Comma 7 3 5 4 3" xfId="13331" xr:uid="{0FFAF8D0-C978-4BE1-A48B-D90F424F0643}"/>
    <cellStyle name="Comma 7 3 5 4 3 2" xfId="23843" xr:uid="{AC5E2995-87ED-4328-A9A6-EE5D880B7EED}"/>
    <cellStyle name="Comma 7 3 5 5" xfId="4133" xr:uid="{189DB522-495A-499B-A705-DCF472C1BC6D}"/>
    <cellStyle name="Comma 7 3 5 5 2" xfId="7637" xr:uid="{7D44F36C-5C3C-45E1-AB22-26096BB4EA4E}"/>
    <cellStyle name="Comma 7 3 5 5 2 2" xfId="18149" xr:uid="{67B111E2-8705-4E70-99AC-4013ACB52D25}"/>
    <cellStyle name="Comma 7 3 5 5 2 2 2" xfId="28661" xr:uid="{7614600C-D732-443C-8A7D-0B9F2F845385}"/>
    <cellStyle name="Comma 7 3 5 5 3" xfId="14645" xr:uid="{5CE374EE-CA8D-4D06-A209-97EC4ACBF177}"/>
    <cellStyle name="Comma 7 3 5 5 3 2" xfId="25157" xr:uid="{578D9602-82A5-4BFF-940F-A7594F315CF8}"/>
    <cellStyle name="Comma 7 3 5 6" xfId="11141" xr:uid="{184642AC-C3D7-41AD-88A4-34C9D6CECFB4}"/>
    <cellStyle name="Comma 7 3 5 6 2" xfId="21653" xr:uid="{7EEC7A36-0710-492C-943F-14422E11D145}"/>
    <cellStyle name="Comma 7 3 6" xfId="1504" xr:uid="{00000000-0005-0000-0000-0000F5060000}"/>
    <cellStyle name="Comma 7 3 6 2" xfId="5009" xr:uid="{04630062-C6CF-4866-A00D-CABF04B026B3}"/>
    <cellStyle name="Comma 7 3 6 2 2" xfId="8513" xr:uid="{56BA80A8-B614-4C65-8A44-6D0281D924AF}"/>
    <cellStyle name="Comma 7 3 6 2 2 2" xfId="19025" xr:uid="{E203EAA9-A2C1-4F1F-B387-F40D9EFCA4FE}"/>
    <cellStyle name="Comma 7 3 6 2 2 2 2" xfId="29537" xr:uid="{FE702D9A-293C-498D-A6DF-3E219A8DC542}"/>
    <cellStyle name="Comma 7 3 6 2 3" xfId="15521" xr:uid="{91083EDC-031F-4397-8BB4-0A896D3D7BE2}"/>
    <cellStyle name="Comma 7 3 6 2 3 2" xfId="26033" xr:uid="{24FA7FE0-AFD8-4B98-B3FA-C70CC3EF3F4B}"/>
    <cellStyle name="Comma 7 3 6 3" xfId="12017" xr:uid="{0D49E208-DBE3-4CD1-B18B-18EB21DE353B}"/>
    <cellStyle name="Comma 7 3 6 3 2" xfId="22529" xr:uid="{D290DB5F-BA6F-4070-8741-D20D005BAE3C}"/>
    <cellStyle name="Comma 7 3 7" xfId="3695" xr:uid="{1900E72E-15DA-4B71-8D9A-60892FF09456}"/>
    <cellStyle name="Comma 7 3 7 2" xfId="7199" xr:uid="{E9EE5B31-43C8-404E-B90A-931FBAA037A0}"/>
    <cellStyle name="Comma 7 3 7 2 2" xfId="17711" xr:uid="{30EFD153-C0DE-4CE5-BB92-9034CF2B38AC}"/>
    <cellStyle name="Comma 7 3 7 2 2 2" xfId="28223" xr:uid="{34D3BAD2-F998-44DA-BB50-C620499E62FA}"/>
    <cellStyle name="Comma 7 3 7 3" xfId="14207" xr:uid="{B235C3E4-C097-4381-A912-1421E84E60F8}"/>
    <cellStyle name="Comma 7 3 7 3 2" xfId="24719" xr:uid="{4297363D-03D6-4CF5-9B31-1D02B3E98BD0}"/>
    <cellStyle name="Comma 7 3 8" xfId="10703" xr:uid="{5C0C81B2-91F4-4A95-9193-D704F1B0452D}"/>
    <cellStyle name="Comma 7 3 8 2" xfId="21215" xr:uid="{E51EE9A5-88EE-4ED6-A46C-C25038816A1B}"/>
    <cellStyle name="Comma 7 4" xfId="228" xr:uid="{00000000-0005-0000-0000-0000F6060000}"/>
    <cellStyle name="Comma 7 4 2" xfId="516" xr:uid="{00000000-0005-0000-0000-0000F7060000}"/>
    <cellStyle name="Comma 7 4 2 2" xfId="955" xr:uid="{00000000-0005-0000-0000-0000F8060000}"/>
    <cellStyle name="Comma 7 4 2 2 2" xfId="1393" xr:uid="{00000000-0005-0000-0000-0000F9060000}"/>
    <cellStyle name="Comma 7 4 2 2 2 2" xfId="2708" xr:uid="{00000000-0005-0000-0000-0000FA060000}"/>
    <cellStyle name="Comma 7 4 2 2 2 2 2" xfId="6213" xr:uid="{60983F3F-3594-4B12-B41F-7A613A680563}"/>
    <cellStyle name="Comma 7 4 2 2 2 2 2 2" xfId="9717" xr:uid="{243245E9-5470-496C-B6B7-0FF1986C2824}"/>
    <cellStyle name="Comma 7 4 2 2 2 2 2 2 2" xfId="20229" xr:uid="{800CEDA8-07C1-4C37-9D2E-8AF3997D01F4}"/>
    <cellStyle name="Comma 7 4 2 2 2 2 2 2 2 2" xfId="30741" xr:uid="{28E11ABA-DA60-42AA-83DF-7A2048C45DE5}"/>
    <cellStyle name="Comma 7 4 2 2 2 2 2 3" xfId="16725" xr:uid="{D232F488-E665-47A1-BD01-65F0BBB33F06}"/>
    <cellStyle name="Comma 7 4 2 2 2 2 2 3 2" xfId="27237" xr:uid="{EE792F9B-4B45-4550-B6C6-699E4C24200E}"/>
    <cellStyle name="Comma 7 4 2 2 2 2 3" xfId="13221" xr:uid="{BC9A4922-29F5-4292-B745-9AB3F5234115}"/>
    <cellStyle name="Comma 7 4 2 2 2 2 3 2" xfId="23733" xr:uid="{12206084-4349-4452-9FFF-46EE1D8DFAA1}"/>
    <cellStyle name="Comma 7 4 2 2 2 3" xfId="3584" xr:uid="{00000000-0005-0000-0000-000081030000}"/>
    <cellStyle name="Comma 7 4 2 2 2 3 2" xfId="7089" xr:uid="{176D74AD-5C5E-49B7-9609-D98F3CEFDA00}"/>
    <cellStyle name="Comma 7 4 2 2 2 3 2 2" xfId="10593" xr:uid="{D643F45A-0AB2-4A29-8724-18A8BCD0E36C}"/>
    <cellStyle name="Comma 7 4 2 2 2 3 2 2 2" xfId="21105" xr:uid="{034C6B7A-D126-4CFB-8549-BE4CDDD5986B}"/>
    <cellStyle name="Comma 7 4 2 2 2 3 2 2 2 2" xfId="31617" xr:uid="{4AD9FF0C-842C-4960-904E-FFC0D2755028}"/>
    <cellStyle name="Comma 7 4 2 2 2 3 2 3" xfId="17601" xr:uid="{A0709A67-03EE-4CFA-B9AC-BB6B9086755B}"/>
    <cellStyle name="Comma 7 4 2 2 2 3 2 3 2" xfId="28113" xr:uid="{F573DB17-D1EA-4FC3-978B-BE7E7164CD41}"/>
    <cellStyle name="Comma 7 4 2 2 2 3 3" xfId="14097" xr:uid="{4039D3DC-577F-4D47-AECB-12976B4E2CBD}"/>
    <cellStyle name="Comma 7 4 2 2 2 3 3 2" xfId="24609" xr:uid="{D7AB4458-D6F2-4750-B935-E5B31A42716C}"/>
    <cellStyle name="Comma 7 4 2 2 2 4" xfId="4899" xr:uid="{D454AC35-738C-4B5C-B062-A4D3DA78B768}"/>
    <cellStyle name="Comma 7 4 2 2 2 4 2" xfId="8403" xr:uid="{1940C064-8662-4C0B-9F39-19BF000C9B0A}"/>
    <cellStyle name="Comma 7 4 2 2 2 4 2 2" xfId="18915" xr:uid="{6689F3C3-CEB5-4889-A33A-5FEEFB00947C}"/>
    <cellStyle name="Comma 7 4 2 2 2 4 2 2 2" xfId="29427" xr:uid="{41022739-94A7-4B6E-9D0A-F3C521A317BA}"/>
    <cellStyle name="Comma 7 4 2 2 2 4 3" xfId="15411" xr:uid="{8AD54A19-D6B7-4297-B395-838FACDAB1B2}"/>
    <cellStyle name="Comma 7 4 2 2 2 4 3 2" xfId="25923" xr:uid="{0E6431DD-E540-408A-8573-35C9FC204153}"/>
    <cellStyle name="Comma 7 4 2 2 2 5" xfId="11907" xr:uid="{B081E84A-C849-4BD2-A962-EFAD91666184}"/>
    <cellStyle name="Comma 7 4 2 2 2 5 2" xfId="22419" xr:uid="{A58D9D11-489C-4D07-B40B-4B0C02F729C0}"/>
    <cellStyle name="Comma 7 4 2 2 3" xfId="2270" xr:uid="{00000000-0005-0000-0000-0000FB060000}"/>
    <cellStyle name="Comma 7 4 2 2 3 2" xfId="5775" xr:uid="{34E67E03-FF77-41DD-8247-2E40D9B05C94}"/>
    <cellStyle name="Comma 7 4 2 2 3 2 2" xfId="9279" xr:uid="{866F8A97-CAAB-4C62-BEE6-165546112D5D}"/>
    <cellStyle name="Comma 7 4 2 2 3 2 2 2" xfId="19791" xr:uid="{339D2415-FA92-4EFF-AADF-EFCEB1BAFD83}"/>
    <cellStyle name="Comma 7 4 2 2 3 2 2 2 2" xfId="30303" xr:uid="{2534A817-6027-4561-BFB0-BD660D249B0E}"/>
    <cellStyle name="Comma 7 4 2 2 3 2 3" xfId="16287" xr:uid="{A94CF53F-C05C-4827-895E-9965E3618ECB}"/>
    <cellStyle name="Comma 7 4 2 2 3 2 3 2" xfId="26799" xr:uid="{2E743267-E077-4566-9828-AAEC5F70D8E8}"/>
    <cellStyle name="Comma 7 4 2 2 3 3" xfId="12783" xr:uid="{A6010548-372A-4DD9-9CEA-B0936A98E40E}"/>
    <cellStyle name="Comma 7 4 2 2 3 3 2" xfId="23295" xr:uid="{67F986CE-9471-4434-A061-4057F5EA62FE}"/>
    <cellStyle name="Comma 7 4 2 2 4" xfId="3146" xr:uid="{00000000-0005-0000-0000-000080030000}"/>
    <cellStyle name="Comma 7 4 2 2 4 2" xfId="6651" xr:uid="{8237AB67-CE24-49E9-AED7-DFEA91FB2D4B}"/>
    <cellStyle name="Comma 7 4 2 2 4 2 2" xfId="10155" xr:uid="{A418DAFA-9CBA-49EE-80F2-E18A14258416}"/>
    <cellStyle name="Comma 7 4 2 2 4 2 2 2" xfId="20667" xr:uid="{857D6E9B-7F41-49AC-A616-A4D43C350D91}"/>
    <cellStyle name="Comma 7 4 2 2 4 2 2 2 2" xfId="31179" xr:uid="{B398835E-550C-41CE-8CE4-81908AB88A2F}"/>
    <cellStyle name="Comma 7 4 2 2 4 2 3" xfId="17163" xr:uid="{422BF47A-C40E-4BE9-87E7-78DA9B85E327}"/>
    <cellStyle name="Comma 7 4 2 2 4 2 3 2" xfId="27675" xr:uid="{771D5EA6-6ADA-4CF3-8004-9FCCE4354DBB}"/>
    <cellStyle name="Comma 7 4 2 2 4 3" xfId="13659" xr:uid="{AE339360-9A11-4323-A516-D628E64C54E4}"/>
    <cellStyle name="Comma 7 4 2 2 4 3 2" xfId="24171" xr:uid="{7528CF59-2B98-43E1-90AE-3B54F49FEE3E}"/>
    <cellStyle name="Comma 7 4 2 2 5" xfId="4461" xr:uid="{C8A089B4-BC35-49AE-A85F-7E75A4C4D45C}"/>
    <cellStyle name="Comma 7 4 2 2 5 2" xfId="7965" xr:uid="{E6376BBB-255A-4A76-8510-70D40057618E}"/>
    <cellStyle name="Comma 7 4 2 2 5 2 2" xfId="18477" xr:uid="{870D4C9A-62FE-4F6B-9D65-694175D328E1}"/>
    <cellStyle name="Comma 7 4 2 2 5 2 2 2" xfId="28989" xr:uid="{CE594A57-6AE8-4A0B-A9E6-078FDCEA92D5}"/>
    <cellStyle name="Comma 7 4 2 2 5 3" xfId="14973" xr:uid="{A51AAE18-88A3-4C0A-A51A-9E46E264EEB2}"/>
    <cellStyle name="Comma 7 4 2 2 5 3 2" xfId="25485" xr:uid="{6DBEB5A3-CFAA-499C-BE44-9EB5132B42B8}"/>
    <cellStyle name="Comma 7 4 2 2 6" xfId="11469" xr:uid="{712D5471-CB42-4818-A28D-4345BD8106F2}"/>
    <cellStyle name="Comma 7 4 2 2 6 2" xfId="21981" xr:uid="{C49EF0D4-CFE2-4C18-91D8-30075F9C3832}"/>
    <cellStyle name="Comma 7 4 2 3" xfId="1832" xr:uid="{00000000-0005-0000-0000-0000FC060000}"/>
    <cellStyle name="Comma 7 4 2 3 2" xfId="5337" xr:uid="{033D13CE-1BE7-48C2-8776-E299B275908F}"/>
    <cellStyle name="Comma 7 4 2 3 2 2" xfId="8841" xr:uid="{9AF8F42A-1C8B-4A2F-A110-92BE9084F647}"/>
    <cellStyle name="Comma 7 4 2 3 2 2 2" xfId="19353" xr:uid="{0385E184-DF4D-4B9C-9130-ABB70DBAAEB0}"/>
    <cellStyle name="Comma 7 4 2 3 2 2 2 2" xfId="29865" xr:uid="{F050BE39-D833-4294-BAD5-E2849D963B0C}"/>
    <cellStyle name="Comma 7 4 2 3 2 3" xfId="15849" xr:uid="{9EEBEA90-176D-42E0-8B43-D368B44BF0B1}"/>
    <cellStyle name="Comma 7 4 2 3 2 3 2" xfId="26361" xr:uid="{EBFFCC27-C046-4E39-947A-D81FC24C60FD}"/>
    <cellStyle name="Comma 7 4 2 3 3" xfId="12345" xr:uid="{787488ED-DDE3-48A1-A2E4-F1D57068BE28}"/>
    <cellStyle name="Comma 7 4 2 3 3 2" xfId="22857" xr:uid="{53A3B8C2-071F-47DB-A469-45880EE9162D}"/>
    <cellStyle name="Comma 7 4 2 4" xfId="4023" xr:uid="{316E54BA-92A0-46B9-9B71-F273813122CA}"/>
    <cellStyle name="Comma 7 4 2 4 2" xfId="7527" xr:uid="{D3E8F3C9-F29C-4241-ADA2-E5E44333506D}"/>
    <cellStyle name="Comma 7 4 2 4 2 2" xfId="18039" xr:uid="{1BC9ACE9-27B4-4412-A29B-86E061300FDF}"/>
    <cellStyle name="Comma 7 4 2 4 2 2 2" xfId="28551" xr:uid="{6CAC48FD-8550-453F-99DC-CABDE84C1B90}"/>
    <cellStyle name="Comma 7 4 2 4 3" xfId="14535" xr:uid="{9F41242A-7D49-454E-8733-28F9752D3C04}"/>
    <cellStyle name="Comma 7 4 2 4 3 2" xfId="25047" xr:uid="{98D82927-CEB5-4BF3-A0F6-BAED93C05A57}"/>
    <cellStyle name="Comma 7 4 2 5" xfId="11031" xr:uid="{5730BE24-A4A8-454A-9346-671E2D2C5289}"/>
    <cellStyle name="Comma 7 4 2 5 2" xfId="21543" xr:uid="{C8DAEA5D-713C-4E9F-B7DD-EC4766280C83}"/>
    <cellStyle name="Comma 7 4 3" xfId="372" xr:uid="{00000000-0005-0000-0000-0000FD060000}"/>
    <cellStyle name="Comma 7 4 3 2" xfId="811" xr:uid="{00000000-0005-0000-0000-0000FE060000}"/>
    <cellStyle name="Comma 7 4 3 2 2" xfId="1249" xr:uid="{00000000-0005-0000-0000-0000FF060000}"/>
    <cellStyle name="Comma 7 4 3 2 2 2" xfId="2564" xr:uid="{00000000-0005-0000-0000-000000070000}"/>
    <cellStyle name="Comma 7 4 3 2 2 2 2" xfId="6069" xr:uid="{6D5AD7E4-9ED7-415F-ADB5-6770F974B7BA}"/>
    <cellStyle name="Comma 7 4 3 2 2 2 2 2" xfId="9573" xr:uid="{F17CFBAA-00E2-4542-8E61-16550280873B}"/>
    <cellStyle name="Comma 7 4 3 2 2 2 2 2 2" xfId="20085" xr:uid="{241F460C-0E19-448E-B168-761D72AB564A}"/>
    <cellStyle name="Comma 7 4 3 2 2 2 2 2 2 2" xfId="30597" xr:uid="{B3D6E301-2A51-47E8-A13C-175C8C818B4B}"/>
    <cellStyle name="Comma 7 4 3 2 2 2 2 3" xfId="16581" xr:uid="{8A78EDDA-A34E-46B5-9028-CD0E0D0D5394}"/>
    <cellStyle name="Comma 7 4 3 2 2 2 2 3 2" xfId="27093" xr:uid="{79E31937-E2B1-4E8D-9F41-FB96EA4F6728}"/>
    <cellStyle name="Comma 7 4 3 2 2 2 3" xfId="13077" xr:uid="{5912734C-BCD1-44C5-B52B-F8F5B723EF93}"/>
    <cellStyle name="Comma 7 4 3 2 2 2 3 2" xfId="23589" xr:uid="{7B53D53F-96D6-4941-863E-349536EA75B8}"/>
    <cellStyle name="Comma 7 4 3 2 2 3" xfId="3440" xr:uid="{00000000-0005-0000-0000-000084030000}"/>
    <cellStyle name="Comma 7 4 3 2 2 3 2" xfId="6945" xr:uid="{4C51D595-232B-4C1E-926F-2867E6D1A2AE}"/>
    <cellStyle name="Comma 7 4 3 2 2 3 2 2" xfId="10449" xr:uid="{E012C5B3-B723-4D90-9939-9795F547400E}"/>
    <cellStyle name="Comma 7 4 3 2 2 3 2 2 2" xfId="20961" xr:uid="{1FA8CDB2-DEA4-460B-B69A-B6F5EE33CE34}"/>
    <cellStyle name="Comma 7 4 3 2 2 3 2 2 2 2" xfId="31473" xr:uid="{11255E06-E652-44B2-AA7E-14582EC97D79}"/>
    <cellStyle name="Comma 7 4 3 2 2 3 2 3" xfId="17457" xr:uid="{85F2D9FF-30F9-45C4-AC96-B16CE9D58ADB}"/>
    <cellStyle name="Comma 7 4 3 2 2 3 2 3 2" xfId="27969" xr:uid="{F556AB81-B4C8-42DD-8D87-1C8ACE69CE5D}"/>
    <cellStyle name="Comma 7 4 3 2 2 3 3" xfId="13953" xr:uid="{F024B25D-4662-4365-85E1-CBBA8D6CC500}"/>
    <cellStyle name="Comma 7 4 3 2 2 3 3 2" xfId="24465" xr:uid="{1C526AD2-5652-4183-8CDA-CC99818BAE7D}"/>
    <cellStyle name="Comma 7 4 3 2 2 4" xfId="4755" xr:uid="{14EA0C7E-CF13-40FC-8E5F-01B5810A882F}"/>
    <cellStyle name="Comma 7 4 3 2 2 4 2" xfId="8259" xr:uid="{53BF10F1-15EB-4716-8C27-AAE4739B9FD6}"/>
    <cellStyle name="Comma 7 4 3 2 2 4 2 2" xfId="18771" xr:uid="{21EFABF0-A87E-4E5B-8735-13C40BBBB30F}"/>
    <cellStyle name="Comma 7 4 3 2 2 4 2 2 2" xfId="29283" xr:uid="{E866B9E1-5D8F-43B4-839E-88B30FFB4EA9}"/>
    <cellStyle name="Comma 7 4 3 2 2 4 3" xfId="15267" xr:uid="{0A9B31D7-F751-406A-95ED-C04F70A5171D}"/>
    <cellStyle name="Comma 7 4 3 2 2 4 3 2" xfId="25779" xr:uid="{E650DAA3-E496-424A-AD83-ACF414D55217}"/>
    <cellStyle name="Comma 7 4 3 2 2 5" xfId="11763" xr:uid="{2AD0E82B-1AE9-473D-B925-2300551CD70A}"/>
    <cellStyle name="Comma 7 4 3 2 2 5 2" xfId="22275" xr:uid="{C22829A7-E042-4D59-AC31-5D257760F0E0}"/>
    <cellStyle name="Comma 7 4 3 2 3" xfId="2126" xr:uid="{00000000-0005-0000-0000-000001070000}"/>
    <cellStyle name="Comma 7 4 3 2 3 2" xfId="5631" xr:uid="{DF835946-2356-4F98-A631-D8BD01C0460E}"/>
    <cellStyle name="Comma 7 4 3 2 3 2 2" xfId="9135" xr:uid="{291EAF03-9C8B-426B-ADE8-6CB9B282E95B}"/>
    <cellStyle name="Comma 7 4 3 2 3 2 2 2" xfId="19647" xr:uid="{E08B958D-5C1E-404A-8F11-EA1FC2E2D45C}"/>
    <cellStyle name="Comma 7 4 3 2 3 2 2 2 2" xfId="30159" xr:uid="{89840A02-5D57-4319-9DCE-694E9FE9354C}"/>
    <cellStyle name="Comma 7 4 3 2 3 2 3" xfId="16143" xr:uid="{580AC9D3-4874-46BA-8750-1D66B9DAB7E0}"/>
    <cellStyle name="Comma 7 4 3 2 3 2 3 2" xfId="26655" xr:uid="{70601133-9DEC-4123-8CEA-79C39FB3D00F}"/>
    <cellStyle name="Comma 7 4 3 2 3 3" xfId="12639" xr:uid="{2114E742-79DD-4267-8C41-08DB8822A5E5}"/>
    <cellStyle name="Comma 7 4 3 2 3 3 2" xfId="23151" xr:uid="{E8C8FBD6-4D98-4177-A318-C29FFB9F49E9}"/>
    <cellStyle name="Comma 7 4 3 2 4" xfId="3002" xr:uid="{00000000-0005-0000-0000-000083030000}"/>
    <cellStyle name="Comma 7 4 3 2 4 2" xfId="6507" xr:uid="{D90804BE-81B7-4EA0-B31F-9123414D8D81}"/>
    <cellStyle name="Comma 7 4 3 2 4 2 2" xfId="10011" xr:uid="{6C2E89B5-A218-4383-B44E-381E19277D73}"/>
    <cellStyle name="Comma 7 4 3 2 4 2 2 2" xfId="20523" xr:uid="{49A46633-BEBE-4DE0-B6AC-97A001613FAA}"/>
    <cellStyle name="Comma 7 4 3 2 4 2 2 2 2" xfId="31035" xr:uid="{F5808394-7DEF-4591-84F3-CFFBFEC987A5}"/>
    <cellStyle name="Comma 7 4 3 2 4 2 3" xfId="17019" xr:uid="{FEAC9801-28B3-45E5-9EE2-3C24FD02D280}"/>
    <cellStyle name="Comma 7 4 3 2 4 2 3 2" xfId="27531" xr:uid="{83A2E354-3457-4177-8051-AFE62A2C1188}"/>
    <cellStyle name="Comma 7 4 3 2 4 3" xfId="13515" xr:uid="{F7E9B6EF-7AE3-47AC-A75D-358EF7A6361C}"/>
    <cellStyle name="Comma 7 4 3 2 4 3 2" xfId="24027" xr:uid="{FA9E55BB-430E-4907-B67E-109D448C93EC}"/>
    <cellStyle name="Comma 7 4 3 2 5" xfId="4317" xr:uid="{15BDF035-E316-48CA-9467-D05AB2F674DB}"/>
    <cellStyle name="Comma 7 4 3 2 5 2" xfId="7821" xr:uid="{B3E38D90-AD84-4A3B-B727-099617F96951}"/>
    <cellStyle name="Comma 7 4 3 2 5 2 2" xfId="18333" xr:uid="{C9B0009D-A5F7-4DE2-AC66-EBF42720B77B}"/>
    <cellStyle name="Comma 7 4 3 2 5 2 2 2" xfId="28845" xr:uid="{D29C06B0-DA72-4AF5-B68E-F7FF282CFA5F}"/>
    <cellStyle name="Comma 7 4 3 2 5 3" xfId="14829" xr:uid="{657B6D61-7E5D-4BFB-BF88-99686C52BABA}"/>
    <cellStyle name="Comma 7 4 3 2 5 3 2" xfId="25341" xr:uid="{8F1EAA9A-A174-427B-9E66-6C379056E141}"/>
    <cellStyle name="Comma 7 4 3 2 6" xfId="11325" xr:uid="{1608CBFC-52B2-42DE-9744-CF2641670EB0}"/>
    <cellStyle name="Comma 7 4 3 2 6 2" xfId="21837" xr:uid="{66D40941-BFA6-4F10-810E-33D8E6026662}"/>
    <cellStyle name="Comma 7 4 3 3" xfId="1688" xr:uid="{00000000-0005-0000-0000-000002070000}"/>
    <cellStyle name="Comma 7 4 3 3 2" xfId="5193" xr:uid="{3C12F7FB-E0D3-4D47-A3FB-73F87C7E4C1D}"/>
    <cellStyle name="Comma 7 4 3 3 2 2" xfId="8697" xr:uid="{F101BDD9-B3C5-40A2-81DF-9A3824085EF5}"/>
    <cellStyle name="Comma 7 4 3 3 2 2 2" xfId="19209" xr:uid="{796C9C21-5323-4D66-AF99-9A8082031C85}"/>
    <cellStyle name="Comma 7 4 3 3 2 2 2 2" xfId="29721" xr:uid="{8E0CDDED-C2D2-43B3-B2D1-ED6B26FCE53D}"/>
    <cellStyle name="Comma 7 4 3 3 2 3" xfId="15705" xr:uid="{6B7CF896-666E-4B60-A340-ABF499DAAB4D}"/>
    <cellStyle name="Comma 7 4 3 3 2 3 2" xfId="26217" xr:uid="{965A4CB9-E9FC-467D-BEB5-8D3ABEC9FB9E}"/>
    <cellStyle name="Comma 7 4 3 3 3" xfId="12201" xr:uid="{3F3A2BC1-839B-4A91-91C4-94E2657F19E6}"/>
    <cellStyle name="Comma 7 4 3 3 3 2" xfId="22713" xr:uid="{23F823AC-358E-4203-A3C6-499FE5EA311B}"/>
    <cellStyle name="Comma 7 4 3 4" xfId="3879" xr:uid="{D1B1979E-A6A9-417F-B218-6365C939EA0C}"/>
    <cellStyle name="Comma 7 4 3 4 2" xfId="7383" xr:uid="{04141E1F-7B30-4880-9970-0B403F411C5B}"/>
    <cellStyle name="Comma 7 4 3 4 2 2" xfId="17895" xr:uid="{1B9B28AA-79A2-455F-A5CC-B6602A3522CC}"/>
    <cellStyle name="Comma 7 4 3 4 2 2 2" xfId="28407" xr:uid="{328E6462-275E-4416-9968-1AE0D32F6F4B}"/>
    <cellStyle name="Comma 7 4 3 4 3" xfId="14391" xr:uid="{970F8EC7-587C-47D4-B59E-B045AD2ED4C3}"/>
    <cellStyle name="Comma 7 4 3 4 3 2" xfId="24903" xr:uid="{D25E872E-33A7-4DD5-8CF0-4163CC679576}"/>
    <cellStyle name="Comma 7 4 3 5" xfId="10887" xr:uid="{7968F522-FCB7-4317-9ABA-C0AF0E6E279A}"/>
    <cellStyle name="Comma 7 4 3 5 2" xfId="21399" xr:uid="{29452187-4CB5-4925-96BB-F2B43D6861BB}"/>
    <cellStyle name="Comma 7 4 4" xfId="667" xr:uid="{00000000-0005-0000-0000-000003070000}"/>
    <cellStyle name="Comma 7 4 4 2" xfId="1105" xr:uid="{00000000-0005-0000-0000-000004070000}"/>
    <cellStyle name="Comma 7 4 4 2 2" xfId="2420" xr:uid="{00000000-0005-0000-0000-000005070000}"/>
    <cellStyle name="Comma 7 4 4 2 2 2" xfId="5925" xr:uid="{A6B8F79B-AED0-4163-ADD9-CE4E23363585}"/>
    <cellStyle name="Comma 7 4 4 2 2 2 2" xfId="9429" xr:uid="{39ACADFB-9598-497B-9E67-12CD02181F94}"/>
    <cellStyle name="Comma 7 4 4 2 2 2 2 2" xfId="19941" xr:uid="{06D0EFFB-C2E3-4E56-9827-A0B74255EC2E}"/>
    <cellStyle name="Comma 7 4 4 2 2 2 2 2 2" xfId="30453" xr:uid="{0B9A9763-0CD7-4A3B-A6F0-819BCF7A29CC}"/>
    <cellStyle name="Comma 7 4 4 2 2 2 3" xfId="16437" xr:uid="{B23DFA55-855E-4C9A-9767-A092D716AA78}"/>
    <cellStyle name="Comma 7 4 4 2 2 2 3 2" xfId="26949" xr:uid="{3CCA0BA0-530E-4333-9595-C07783384D08}"/>
    <cellStyle name="Comma 7 4 4 2 2 3" xfId="12933" xr:uid="{7EEF2FA9-F01D-486E-9115-D923E8221636}"/>
    <cellStyle name="Comma 7 4 4 2 2 3 2" xfId="23445" xr:uid="{5406819E-35EB-4821-BDD9-86E343F2E494}"/>
    <cellStyle name="Comma 7 4 4 2 3" xfId="3296" xr:uid="{00000000-0005-0000-0000-000086030000}"/>
    <cellStyle name="Comma 7 4 4 2 3 2" xfId="6801" xr:uid="{97D80213-482F-4CA2-A049-4D841E48F82B}"/>
    <cellStyle name="Comma 7 4 4 2 3 2 2" xfId="10305" xr:uid="{B615D92D-4B06-4301-A4FD-6489A28090D0}"/>
    <cellStyle name="Comma 7 4 4 2 3 2 2 2" xfId="20817" xr:uid="{3BC54477-C99F-467F-8A72-E183322E1F79}"/>
    <cellStyle name="Comma 7 4 4 2 3 2 2 2 2" xfId="31329" xr:uid="{7C6E0EA9-9080-4EC4-9363-5B540A78CCAD}"/>
    <cellStyle name="Comma 7 4 4 2 3 2 3" xfId="17313" xr:uid="{0794010E-6C39-4667-BBB0-63DF41A8DCD9}"/>
    <cellStyle name="Comma 7 4 4 2 3 2 3 2" xfId="27825" xr:uid="{3A6E2698-C0CC-4CB9-B813-3771F2E773E5}"/>
    <cellStyle name="Comma 7 4 4 2 3 3" xfId="13809" xr:uid="{F528955F-1677-4830-8450-7DCB7A4E9D89}"/>
    <cellStyle name="Comma 7 4 4 2 3 3 2" xfId="24321" xr:uid="{4CA26F31-D93D-4D2B-BA4D-AEC68BDD7BF2}"/>
    <cellStyle name="Comma 7 4 4 2 4" xfId="4611" xr:uid="{E0F854BD-2E09-43D6-8319-08254212EF12}"/>
    <cellStyle name="Comma 7 4 4 2 4 2" xfId="8115" xr:uid="{BF7B7152-DEF0-42B6-825F-1749C1C72AC6}"/>
    <cellStyle name="Comma 7 4 4 2 4 2 2" xfId="18627" xr:uid="{C03E6513-60FD-4AFF-A015-717E6CDE8801}"/>
    <cellStyle name="Comma 7 4 4 2 4 2 2 2" xfId="29139" xr:uid="{B878A18A-A863-448A-88C2-06C68051D1F4}"/>
    <cellStyle name="Comma 7 4 4 2 4 3" xfId="15123" xr:uid="{40E01149-55CA-4608-9535-AD8DA5FBB9F6}"/>
    <cellStyle name="Comma 7 4 4 2 4 3 2" xfId="25635" xr:uid="{8C7D24A7-5A83-4B78-91AA-AEB14662CB4A}"/>
    <cellStyle name="Comma 7 4 4 2 5" xfId="11619" xr:uid="{1B648C50-8AAE-4B41-AE99-2C74E86DA3D0}"/>
    <cellStyle name="Comma 7 4 4 2 5 2" xfId="22131" xr:uid="{7B8D0169-691C-4045-A3C6-1E5EBF2F8391}"/>
    <cellStyle name="Comma 7 4 4 3" xfId="1982" xr:uid="{00000000-0005-0000-0000-000006070000}"/>
    <cellStyle name="Comma 7 4 4 3 2" xfId="5487" xr:uid="{BC7FAB06-A067-4386-99A3-0258F704AA61}"/>
    <cellStyle name="Comma 7 4 4 3 2 2" xfId="8991" xr:uid="{B7F1FC4E-1382-4C60-A7F1-6420D9F88A61}"/>
    <cellStyle name="Comma 7 4 4 3 2 2 2" xfId="19503" xr:uid="{C3F584C8-94B6-42E4-A77E-96E5804D9F74}"/>
    <cellStyle name="Comma 7 4 4 3 2 2 2 2" xfId="30015" xr:uid="{46B97F32-CD52-4D72-8009-575780E8DAAC}"/>
    <cellStyle name="Comma 7 4 4 3 2 3" xfId="15999" xr:uid="{2F6BB52E-17EB-47FD-A2A0-3DD3F0B1BACE}"/>
    <cellStyle name="Comma 7 4 4 3 2 3 2" xfId="26511" xr:uid="{748370D1-93C0-484D-BFCB-BAF138E90819}"/>
    <cellStyle name="Comma 7 4 4 3 3" xfId="12495" xr:uid="{7CDA2DD3-C3AB-4EE0-A77F-050E6BEE7104}"/>
    <cellStyle name="Comma 7 4 4 3 3 2" xfId="23007" xr:uid="{54ACFB5D-72C9-45ED-8D63-2B31D4406904}"/>
    <cellStyle name="Comma 7 4 4 4" xfId="2858" xr:uid="{00000000-0005-0000-0000-000085030000}"/>
    <cellStyle name="Comma 7 4 4 4 2" xfId="6363" xr:uid="{1025D389-E796-4215-9EC7-A1248375DA4C}"/>
    <cellStyle name="Comma 7 4 4 4 2 2" xfId="9867" xr:uid="{99D7C148-4869-4EEF-94CB-616A467A5BD8}"/>
    <cellStyle name="Comma 7 4 4 4 2 2 2" xfId="20379" xr:uid="{3EB7E5D7-9416-44DD-BE9E-E2971D054D7D}"/>
    <cellStyle name="Comma 7 4 4 4 2 2 2 2" xfId="30891" xr:uid="{F670C97D-C34A-492F-8BB1-35C33B8B6490}"/>
    <cellStyle name="Comma 7 4 4 4 2 3" xfId="16875" xr:uid="{F5C96E30-2394-4B98-8F33-AA3E8ECA4010}"/>
    <cellStyle name="Comma 7 4 4 4 2 3 2" xfId="27387" xr:uid="{A1A75FC6-65E0-4192-858D-89EDCA79F3AB}"/>
    <cellStyle name="Comma 7 4 4 4 3" xfId="13371" xr:uid="{C366DFD7-1C09-41D4-9051-D58698140BAF}"/>
    <cellStyle name="Comma 7 4 4 4 3 2" xfId="23883" xr:uid="{73EB7B75-FAA1-4C2D-8BE4-013C9D8AF421}"/>
    <cellStyle name="Comma 7 4 4 5" xfId="4173" xr:uid="{BFE9CBEF-70C9-4F25-BC01-2335146E8378}"/>
    <cellStyle name="Comma 7 4 4 5 2" xfId="7677" xr:uid="{99DA88E1-5BE8-4930-839B-2BAD91A925C8}"/>
    <cellStyle name="Comma 7 4 4 5 2 2" xfId="18189" xr:uid="{50D53535-220E-4EA9-AA6E-2E610C237D5B}"/>
    <cellStyle name="Comma 7 4 4 5 2 2 2" xfId="28701" xr:uid="{4C0362E1-E886-47EF-9D59-083B281B0FDC}"/>
    <cellStyle name="Comma 7 4 4 5 3" xfId="14685" xr:uid="{58DA8FEC-8035-4786-86F2-57A4EA364987}"/>
    <cellStyle name="Comma 7 4 4 5 3 2" xfId="25197" xr:uid="{4D7017CF-F42A-4FFD-969C-F4EA7DD50CBE}"/>
    <cellStyle name="Comma 7 4 4 6" xfId="11181" xr:uid="{C35FB0DE-6541-41AA-B3FB-98A554173525}"/>
    <cellStyle name="Comma 7 4 4 6 2" xfId="21693" xr:uid="{5EB2E84E-67C2-4CA3-A728-6B5F735A6D3D}"/>
    <cellStyle name="Comma 7 4 5" xfId="1544" xr:uid="{00000000-0005-0000-0000-000007070000}"/>
    <cellStyle name="Comma 7 4 5 2" xfId="5049" xr:uid="{8395A277-FA4F-44AA-9129-344DFCB5459E}"/>
    <cellStyle name="Comma 7 4 5 2 2" xfId="8553" xr:uid="{45202DED-36DE-4919-89AA-C4899F88D7DB}"/>
    <cellStyle name="Comma 7 4 5 2 2 2" xfId="19065" xr:uid="{AC5EFA18-9DD0-43FF-8000-92680DFF3819}"/>
    <cellStyle name="Comma 7 4 5 2 2 2 2" xfId="29577" xr:uid="{0DE7A1F7-2F09-4FBD-9B1B-3AF9E26032EA}"/>
    <cellStyle name="Comma 7 4 5 2 3" xfId="15561" xr:uid="{38BD6A10-2EBB-4A2A-87A5-0D2700BF0973}"/>
    <cellStyle name="Comma 7 4 5 2 3 2" xfId="26073" xr:uid="{951F06A2-A802-49C4-A01E-A7F1B6807ABA}"/>
    <cellStyle name="Comma 7 4 5 3" xfId="12057" xr:uid="{97AA6A38-A171-40F3-A18B-DEDC71B98637}"/>
    <cellStyle name="Comma 7 4 5 3 2" xfId="22569" xr:uid="{A7EBD970-0AD8-432B-9558-0903CD88BF3D}"/>
    <cellStyle name="Comma 7 4 6" xfId="3735" xr:uid="{3DBCE687-0A9B-41FB-B8FE-EEB8CF81DDEC}"/>
    <cellStyle name="Comma 7 4 6 2" xfId="7239" xr:uid="{116D4344-F989-4E89-B4A4-79071EF9B933}"/>
    <cellStyle name="Comma 7 4 6 2 2" xfId="17751" xr:uid="{A2B73006-B315-4273-9FF7-5B82D3AE6928}"/>
    <cellStyle name="Comma 7 4 6 2 2 2" xfId="28263" xr:uid="{2868FB12-EC51-4FB2-A4A9-E5BEE68DAC4F}"/>
    <cellStyle name="Comma 7 4 6 3" xfId="14247" xr:uid="{8F510B17-8A0E-4CF2-974D-163B42F4E95F}"/>
    <cellStyle name="Comma 7 4 6 3 2" xfId="24759" xr:uid="{C13653C3-7D57-46FB-9EAA-5B2EEE0CA93F}"/>
    <cellStyle name="Comma 7 4 7" xfId="10743" xr:uid="{80CDCE67-8052-4141-9951-8391366A7343}"/>
    <cellStyle name="Comma 7 4 7 2" xfId="21255" xr:uid="{378823C6-A00C-4D67-B128-F591306EC25B}"/>
    <cellStyle name="Comma 7 5" xfId="444" xr:uid="{00000000-0005-0000-0000-000008070000}"/>
    <cellStyle name="Comma 7 5 2" xfId="883" xr:uid="{00000000-0005-0000-0000-000009070000}"/>
    <cellStyle name="Comma 7 5 2 2" xfId="1321" xr:uid="{00000000-0005-0000-0000-00000A070000}"/>
    <cellStyle name="Comma 7 5 2 2 2" xfId="2636" xr:uid="{00000000-0005-0000-0000-00000B070000}"/>
    <cellStyle name="Comma 7 5 2 2 2 2" xfId="6141" xr:uid="{454BE484-C374-4345-A765-701B6DD41872}"/>
    <cellStyle name="Comma 7 5 2 2 2 2 2" xfId="9645" xr:uid="{E1B75206-5620-43ED-9E0B-60F59C124DF4}"/>
    <cellStyle name="Comma 7 5 2 2 2 2 2 2" xfId="20157" xr:uid="{AC65A990-45E8-4FF4-AC56-5E7B515FCED5}"/>
    <cellStyle name="Comma 7 5 2 2 2 2 2 2 2" xfId="30669" xr:uid="{229307F3-795E-4623-A8E8-53DBCA48CE22}"/>
    <cellStyle name="Comma 7 5 2 2 2 2 3" xfId="16653" xr:uid="{A253012C-9B76-4786-ADAB-17543F34F99B}"/>
    <cellStyle name="Comma 7 5 2 2 2 2 3 2" xfId="27165" xr:uid="{45750A2C-0EBC-4805-A9AA-EBC50805B14D}"/>
    <cellStyle name="Comma 7 5 2 2 2 3" xfId="13149" xr:uid="{8AE2AF0C-A574-4A3F-8B16-050A4CADD10D}"/>
    <cellStyle name="Comma 7 5 2 2 2 3 2" xfId="23661" xr:uid="{87BD2BAC-9582-47E7-95C4-8DDD248CE6C4}"/>
    <cellStyle name="Comma 7 5 2 2 3" xfId="3512" xr:uid="{00000000-0005-0000-0000-000089030000}"/>
    <cellStyle name="Comma 7 5 2 2 3 2" xfId="7017" xr:uid="{0483F72B-2E83-42B0-9527-EEE796638A29}"/>
    <cellStyle name="Comma 7 5 2 2 3 2 2" xfId="10521" xr:uid="{5F639EA3-CBF1-45BF-AE58-8816FF31DDEB}"/>
    <cellStyle name="Comma 7 5 2 2 3 2 2 2" xfId="21033" xr:uid="{8D8B1385-C586-4E44-980A-1365485DB879}"/>
    <cellStyle name="Comma 7 5 2 2 3 2 2 2 2" xfId="31545" xr:uid="{F8E1DC0D-EB05-4BE0-99A5-CF2AA61CE7BC}"/>
    <cellStyle name="Comma 7 5 2 2 3 2 3" xfId="17529" xr:uid="{9359C7A3-856B-412B-8E24-CB6DDDB8245A}"/>
    <cellStyle name="Comma 7 5 2 2 3 2 3 2" xfId="28041" xr:uid="{3D4389AD-7BC5-48F0-9C8C-4D90070AC116}"/>
    <cellStyle name="Comma 7 5 2 2 3 3" xfId="14025" xr:uid="{6E32AB79-F965-48FD-B6BB-59BDA8C6EC84}"/>
    <cellStyle name="Comma 7 5 2 2 3 3 2" xfId="24537" xr:uid="{0C5B3445-ECD5-4C62-B517-C097A41E15E4}"/>
    <cellStyle name="Comma 7 5 2 2 4" xfId="4827" xr:uid="{36663F08-7FE2-438D-AB81-07DDF710CFA8}"/>
    <cellStyle name="Comma 7 5 2 2 4 2" xfId="8331" xr:uid="{30A00098-4A9D-43B5-928F-2403C55D4CA4}"/>
    <cellStyle name="Comma 7 5 2 2 4 2 2" xfId="18843" xr:uid="{90622584-76F4-41A8-90CC-1FCAD196718F}"/>
    <cellStyle name="Comma 7 5 2 2 4 2 2 2" xfId="29355" xr:uid="{AE11ED88-5873-486A-9860-76D82B38C5F9}"/>
    <cellStyle name="Comma 7 5 2 2 4 3" xfId="15339" xr:uid="{19D520F0-5F51-44FE-9A0D-653D93DC040F}"/>
    <cellStyle name="Comma 7 5 2 2 4 3 2" xfId="25851" xr:uid="{7D5464A4-C6FD-4F1C-9F47-105FD622C13F}"/>
    <cellStyle name="Comma 7 5 2 2 5" xfId="11835" xr:uid="{C4CE8FAD-A253-4807-92AC-C5A82B382089}"/>
    <cellStyle name="Comma 7 5 2 2 5 2" xfId="22347" xr:uid="{7F9F513A-DA64-49C9-AADC-28EC83517629}"/>
    <cellStyle name="Comma 7 5 2 3" xfId="2198" xr:uid="{00000000-0005-0000-0000-00000C070000}"/>
    <cellStyle name="Comma 7 5 2 3 2" xfId="5703" xr:uid="{11D24A17-6FDD-4393-A6E3-19D5F21ED3B8}"/>
    <cellStyle name="Comma 7 5 2 3 2 2" xfId="9207" xr:uid="{5C15F3BC-D0A8-4562-AFC9-0A3DC48AC8B9}"/>
    <cellStyle name="Comma 7 5 2 3 2 2 2" xfId="19719" xr:uid="{6B393770-220F-4466-81E8-D12A543571C8}"/>
    <cellStyle name="Comma 7 5 2 3 2 2 2 2" xfId="30231" xr:uid="{739857A1-7BED-4335-86B6-BBED197F3F80}"/>
    <cellStyle name="Comma 7 5 2 3 2 3" xfId="16215" xr:uid="{32DAFAC8-F614-4B70-8F36-B2AA437E78CE}"/>
    <cellStyle name="Comma 7 5 2 3 2 3 2" xfId="26727" xr:uid="{4992924C-4B08-43A9-9A99-D732230CB817}"/>
    <cellStyle name="Comma 7 5 2 3 3" xfId="12711" xr:uid="{A98228BD-700F-4423-BD47-290797666731}"/>
    <cellStyle name="Comma 7 5 2 3 3 2" xfId="23223" xr:uid="{FA9C3E86-E299-48B4-AB31-3BF500E99D84}"/>
    <cellStyle name="Comma 7 5 2 4" xfId="3074" xr:uid="{00000000-0005-0000-0000-000088030000}"/>
    <cellStyle name="Comma 7 5 2 4 2" xfId="6579" xr:uid="{CBC9DD59-1036-403B-B085-5D9F48B0F8D3}"/>
    <cellStyle name="Comma 7 5 2 4 2 2" xfId="10083" xr:uid="{E0202F1A-6769-40B1-833D-E9B189D6861F}"/>
    <cellStyle name="Comma 7 5 2 4 2 2 2" xfId="20595" xr:uid="{6E58C9C3-D0D0-4675-857B-B9F031D64145}"/>
    <cellStyle name="Comma 7 5 2 4 2 2 2 2" xfId="31107" xr:uid="{5C35B850-59EF-4BF7-B748-1797BCE5A601}"/>
    <cellStyle name="Comma 7 5 2 4 2 3" xfId="17091" xr:uid="{F8887538-85BE-4264-A34B-F89CD55E7C94}"/>
    <cellStyle name="Comma 7 5 2 4 2 3 2" xfId="27603" xr:uid="{9DF72BF0-55FF-4446-9BA1-A9595698B2D5}"/>
    <cellStyle name="Comma 7 5 2 4 3" xfId="13587" xr:uid="{BFB9EFFF-947C-449A-A5AD-352E9BFBDF08}"/>
    <cellStyle name="Comma 7 5 2 4 3 2" xfId="24099" xr:uid="{0E38C251-C7D0-4635-834E-5D477CF97D26}"/>
    <cellStyle name="Comma 7 5 2 5" xfId="4389" xr:uid="{14E092EE-E003-4340-BF7C-905E2A25ABFD}"/>
    <cellStyle name="Comma 7 5 2 5 2" xfId="7893" xr:uid="{41D98B47-5960-4DB0-B0B9-EF1BC9B41D30}"/>
    <cellStyle name="Comma 7 5 2 5 2 2" xfId="18405" xr:uid="{6933B991-0821-433E-9F06-27B552081FCE}"/>
    <cellStyle name="Comma 7 5 2 5 2 2 2" xfId="28917" xr:uid="{E5D84867-3C1D-462A-93D1-0AF66020A8F4}"/>
    <cellStyle name="Comma 7 5 2 5 3" xfId="14901" xr:uid="{701EC2FA-14E4-4E28-9682-55C4D8B0BE3B}"/>
    <cellStyle name="Comma 7 5 2 5 3 2" xfId="25413" xr:uid="{1F2B743E-AE22-4B47-9F10-C159BB3BDA93}"/>
    <cellStyle name="Comma 7 5 2 6" xfId="11397" xr:uid="{9C7805D3-5B6C-4339-88E4-DA9CB4233AEB}"/>
    <cellStyle name="Comma 7 5 2 6 2" xfId="21909" xr:uid="{BBD087E4-CCD4-4AB1-8302-C3B0E7C5659B}"/>
    <cellStyle name="Comma 7 5 3" xfId="1760" xr:uid="{00000000-0005-0000-0000-00000D070000}"/>
    <cellStyle name="Comma 7 5 3 2" xfId="5265" xr:uid="{3476F818-E8C6-4DE6-8AF1-249390F6E532}"/>
    <cellStyle name="Comma 7 5 3 2 2" xfId="8769" xr:uid="{049B81B3-ECF5-49F7-8DA1-9FBDB43329DD}"/>
    <cellStyle name="Comma 7 5 3 2 2 2" xfId="19281" xr:uid="{F0B0DE96-9FF3-45AA-B6D1-144281E64402}"/>
    <cellStyle name="Comma 7 5 3 2 2 2 2" xfId="29793" xr:uid="{944C56BD-9BB0-4F5F-873F-CCB1DAFA9C59}"/>
    <cellStyle name="Comma 7 5 3 2 3" xfId="15777" xr:uid="{38F1C01B-077A-4A0A-B348-A5528923CD27}"/>
    <cellStyle name="Comma 7 5 3 2 3 2" xfId="26289" xr:uid="{FB4D36CD-22BA-44F2-8C95-F5905C7C2761}"/>
    <cellStyle name="Comma 7 5 3 3" xfId="12273" xr:uid="{5FBAF700-510C-4EB0-9788-BCCBD8E9CBED}"/>
    <cellStyle name="Comma 7 5 3 3 2" xfId="22785" xr:uid="{0D2BF3E1-EA57-4150-B6AE-06EC6FEBF737}"/>
    <cellStyle name="Comma 7 5 4" xfId="3951" xr:uid="{13472D62-D371-4FE9-AFFD-E728DA31EF77}"/>
    <cellStyle name="Comma 7 5 4 2" xfId="7455" xr:uid="{0A005D43-09F1-428F-80CE-2BD9E69C4B8D}"/>
    <cellStyle name="Comma 7 5 4 2 2" xfId="17967" xr:uid="{26B3587B-457A-47A9-B6EA-A52EEF329C56}"/>
    <cellStyle name="Comma 7 5 4 2 2 2" xfId="28479" xr:uid="{BF5F7553-DC52-4F57-A71F-E04A643751E3}"/>
    <cellStyle name="Comma 7 5 4 3" xfId="14463" xr:uid="{0BE36998-51F6-4EE3-BF4E-27681B30577F}"/>
    <cellStyle name="Comma 7 5 4 3 2" xfId="24975" xr:uid="{2FCA7D10-5C0B-4B35-8789-C82F0AD516D4}"/>
    <cellStyle name="Comma 7 5 5" xfId="10959" xr:uid="{25DB0CCC-7306-4EF7-8A0C-266EBB70C704}"/>
    <cellStyle name="Comma 7 5 5 2" xfId="21471" xr:uid="{9A81B4A7-134C-4F02-BE25-C0BD9724CEE3}"/>
    <cellStyle name="Comma 7 6" xfId="300" xr:uid="{00000000-0005-0000-0000-00000E070000}"/>
    <cellStyle name="Comma 7 6 2" xfId="739" xr:uid="{00000000-0005-0000-0000-00000F070000}"/>
    <cellStyle name="Comma 7 6 2 2" xfId="1177" xr:uid="{00000000-0005-0000-0000-000010070000}"/>
    <cellStyle name="Comma 7 6 2 2 2" xfId="2492" xr:uid="{00000000-0005-0000-0000-000011070000}"/>
    <cellStyle name="Comma 7 6 2 2 2 2" xfId="5997" xr:uid="{4BB30BB1-EABC-4809-9C0E-73EC05AD69CC}"/>
    <cellStyle name="Comma 7 6 2 2 2 2 2" xfId="9501" xr:uid="{21F21994-A98F-459A-8EA2-598B66D16FAF}"/>
    <cellStyle name="Comma 7 6 2 2 2 2 2 2" xfId="20013" xr:uid="{7F44D798-0ACA-4212-A34C-39877D72B5B5}"/>
    <cellStyle name="Comma 7 6 2 2 2 2 2 2 2" xfId="30525" xr:uid="{4C4A13E5-8182-4908-AAAC-FDBDC5EC4BBF}"/>
    <cellStyle name="Comma 7 6 2 2 2 2 3" xfId="16509" xr:uid="{C3658200-2A1D-4898-A47C-EECFC71FBB43}"/>
    <cellStyle name="Comma 7 6 2 2 2 2 3 2" xfId="27021" xr:uid="{6AD3FDDF-E07F-474E-A68D-23A2D2146CAD}"/>
    <cellStyle name="Comma 7 6 2 2 2 3" xfId="13005" xr:uid="{7D590180-39E3-4724-87DA-B400E27E7DD3}"/>
    <cellStyle name="Comma 7 6 2 2 2 3 2" xfId="23517" xr:uid="{7A7ECC94-5F7C-4AB1-A961-280389284705}"/>
    <cellStyle name="Comma 7 6 2 2 3" xfId="3368" xr:uid="{00000000-0005-0000-0000-00008C030000}"/>
    <cellStyle name="Comma 7 6 2 2 3 2" xfId="6873" xr:uid="{1EDD940B-BF0B-4143-B7EA-6483BCB1058A}"/>
    <cellStyle name="Comma 7 6 2 2 3 2 2" xfId="10377" xr:uid="{AECEF03B-05BB-4364-84A3-3F3305BBFF4C}"/>
    <cellStyle name="Comma 7 6 2 2 3 2 2 2" xfId="20889" xr:uid="{7B5D1B19-2625-4268-8D16-B28FC33629B7}"/>
    <cellStyle name="Comma 7 6 2 2 3 2 2 2 2" xfId="31401" xr:uid="{3704B2C8-FFCE-42AD-A542-DE28B58CE039}"/>
    <cellStyle name="Comma 7 6 2 2 3 2 3" xfId="17385" xr:uid="{560DA1AB-2F70-4E62-A558-1C146363C067}"/>
    <cellStyle name="Comma 7 6 2 2 3 2 3 2" xfId="27897" xr:uid="{A1BF55A4-01DB-4551-9A76-4D6B432A6016}"/>
    <cellStyle name="Comma 7 6 2 2 3 3" xfId="13881" xr:uid="{9B17FC1E-1E69-4A4A-AB34-DCA2116BF5F6}"/>
    <cellStyle name="Comma 7 6 2 2 3 3 2" xfId="24393" xr:uid="{3425A230-D6BE-4988-8146-816804B4DF7C}"/>
    <cellStyle name="Comma 7 6 2 2 4" xfId="4683" xr:uid="{EAEDA13C-3ECD-426C-BCF9-6D105B787444}"/>
    <cellStyle name="Comma 7 6 2 2 4 2" xfId="8187" xr:uid="{93F06D78-51B9-4691-B641-4320BC540B15}"/>
    <cellStyle name="Comma 7 6 2 2 4 2 2" xfId="18699" xr:uid="{CA01E75D-E98C-446A-8E5B-1424BA6BAA3B}"/>
    <cellStyle name="Comma 7 6 2 2 4 2 2 2" xfId="29211" xr:uid="{5B1AF687-1517-4644-81B5-E1197AD5A33E}"/>
    <cellStyle name="Comma 7 6 2 2 4 3" xfId="15195" xr:uid="{0230BB3C-7207-4F48-924D-5F883C8C92FE}"/>
    <cellStyle name="Comma 7 6 2 2 4 3 2" xfId="25707" xr:uid="{8A1A4007-FE60-4198-8EF2-8C12BF638460}"/>
    <cellStyle name="Comma 7 6 2 2 5" xfId="11691" xr:uid="{BDEC1DB8-A1DF-4F59-9AE6-C0CA25F30DB2}"/>
    <cellStyle name="Comma 7 6 2 2 5 2" xfId="22203" xr:uid="{F562CBC3-A737-4555-AB5E-51EA63FBB7E9}"/>
    <cellStyle name="Comma 7 6 2 3" xfId="2054" xr:uid="{00000000-0005-0000-0000-000012070000}"/>
    <cellStyle name="Comma 7 6 2 3 2" xfId="5559" xr:uid="{D52AAC79-D79A-4CA1-A56D-B0BAF2DA5F5D}"/>
    <cellStyle name="Comma 7 6 2 3 2 2" xfId="9063" xr:uid="{6D1733EF-1B04-4C9E-8BF4-84F2A69E025C}"/>
    <cellStyle name="Comma 7 6 2 3 2 2 2" xfId="19575" xr:uid="{60059A28-5598-4D58-8B90-D4FEF399F652}"/>
    <cellStyle name="Comma 7 6 2 3 2 2 2 2" xfId="30087" xr:uid="{900F4D7E-E5F8-4B5B-B4EF-F93199499709}"/>
    <cellStyle name="Comma 7 6 2 3 2 3" xfId="16071" xr:uid="{DD57DA7F-C000-43CC-977B-70E67507CFFD}"/>
    <cellStyle name="Comma 7 6 2 3 2 3 2" xfId="26583" xr:uid="{36927971-B83F-4D91-829E-F730B53A0F09}"/>
    <cellStyle name="Comma 7 6 2 3 3" xfId="12567" xr:uid="{D327DE10-29A4-4E99-98B8-284547BED8F9}"/>
    <cellStyle name="Comma 7 6 2 3 3 2" xfId="23079" xr:uid="{835BB4D3-AC9F-44BB-BC42-F09157B648DF}"/>
    <cellStyle name="Comma 7 6 2 4" xfId="2930" xr:uid="{00000000-0005-0000-0000-00008B030000}"/>
    <cellStyle name="Comma 7 6 2 4 2" xfId="6435" xr:uid="{1023BB4D-1DE8-4563-B28E-AF9D28E6B838}"/>
    <cellStyle name="Comma 7 6 2 4 2 2" xfId="9939" xr:uid="{E91EBB32-3342-471C-95C9-7ECCBBB6BE28}"/>
    <cellStyle name="Comma 7 6 2 4 2 2 2" xfId="20451" xr:uid="{E876386A-E91E-493F-B1BE-F841E8F77124}"/>
    <cellStyle name="Comma 7 6 2 4 2 2 2 2" xfId="30963" xr:uid="{DD171D4A-AC94-4D9D-974B-37FBC4D44473}"/>
    <cellStyle name="Comma 7 6 2 4 2 3" xfId="16947" xr:uid="{E469C66B-0BF9-4204-BF87-C2604D2C08D9}"/>
    <cellStyle name="Comma 7 6 2 4 2 3 2" xfId="27459" xr:uid="{ED237ACF-F8DF-4D43-8A42-B89C843DD89B}"/>
    <cellStyle name="Comma 7 6 2 4 3" xfId="13443" xr:uid="{B5F553B3-D688-4571-A6F8-8390BB3776C8}"/>
    <cellStyle name="Comma 7 6 2 4 3 2" xfId="23955" xr:uid="{6FDE2A68-F86A-4A7D-9BF8-7D48A65949F5}"/>
    <cellStyle name="Comma 7 6 2 5" xfId="4245" xr:uid="{44904763-5109-4F7D-B583-4FEF62CD5A02}"/>
    <cellStyle name="Comma 7 6 2 5 2" xfId="7749" xr:uid="{AD1A0D04-4611-4511-ACAE-5FA891D6AE09}"/>
    <cellStyle name="Comma 7 6 2 5 2 2" xfId="18261" xr:uid="{D0386315-B341-46FD-84DF-BA1B4AE0DD27}"/>
    <cellStyle name="Comma 7 6 2 5 2 2 2" xfId="28773" xr:uid="{0BF34BC5-1955-4EA2-8A13-E71DD74B7758}"/>
    <cellStyle name="Comma 7 6 2 5 3" xfId="14757" xr:uid="{ED112DB4-92CF-4ADB-AC78-EED3D99AAFE2}"/>
    <cellStyle name="Comma 7 6 2 5 3 2" xfId="25269" xr:uid="{DFF8E232-6905-4002-B83C-E1F8818C2A5B}"/>
    <cellStyle name="Comma 7 6 2 6" xfId="11253" xr:uid="{DE76914A-943E-4C34-9494-45DB667EEA7C}"/>
    <cellStyle name="Comma 7 6 2 6 2" xfId="21765" xr:uid="{1C3E09DF-714A-460E-9ED1-23DFA052A830}"/>
    <cellStyle name="Comma 7 6 3" xfId="1616" xr:uid="{00000000-0005-0000-0000-000013070000}"/>
    <cellStyle name="Comma 7 6 3 2" xfId="5121" xr:uid="{9DB7048B-E167-4F28-9696-4D8E4EE756AB}"/>
    <cellStyle name="Comma 7 6 3 2 2" xfId="8625" xr:uid="{B5AA546A-1864-40F8-9F54-F5476292C6A4}"/>
    <cellStyle name="Comma 7 6 3 2 2 2" xfId="19137" xr:uid="{FE862F11-FDEC-4DC5-800D-5A8513CA98EE}"/>
    <cellStyle name="Comma 7 6 3 2 2 2 2" xfId="29649" xr:uid="{4DAEB207-5E2A-4152-8CA6-425AD8D3D837}"/>
    <cellStyle name="Comma 7 6 3 2 3" xfId="15633" xr:uid="{AF545C70-FC0E-462D-A0C7-6EA04B953307}"/>
    <cellStyle name="Comma 7 6 3 2 3 2" xfId="26145" xr:uid="{D16500D0-689C-4192-9288-2EBB9C1052DF}"/>
    <cellStyle name="Comma 7 6 3 3" xfId="12129" xr:uid="{2D99B8DA-0D6B-4832-B045-B488F85B35AF}"/>
    <cellStyle name="Comma 7 6 3 3 2" xfId="22641" xr:uid="{E2090302-DCDB-4297-A1F2-15D19959E8B3}"/>
    <cellStyle name="Comma 7 6 4" xfId="3807" xr:uid="{6CE85AE1-AE69-4594-8C8D-8398BDD735B5}"/>
    <cellStyle name="Comma 7 6 4 2" xfId="7311" xr:uid="{4E03D26C-CC4D-4A08-B045-D770AE71D0B8}"/>
    <cellStyle name="Comma 7 6 4 2 2" xfId="17823" xr:uid="{98158474-97F6-4345-AE48-F1B78544F063}"/>
    <cellStyle name="Comma 7 6 4 2 2 2" xfId="28335" xr:uid="{B7D2461A-2792-49C9-B3A0-232E8C13167E}"/>
    <cellStyle name="Comma 7 6 4 3" xfId="14319" xr:uid="{8BB49784-A392-47F0-A7DF-7132F02CBBB2}"/>
    <cellStyle name="Comma 7 6 4 3 2" xfId="24831" xr:uid="{5998B80E-828A-4636-BF11-21F3A7DEC96E}"/>
    <cellStyle name="Comma 7 6 5" xfId="10815" xr:uid="{50CC3539-43BD-4849-BC15-7A20439052D6}"/>
    <cellStyle name="Comma 7 6 5 2" xfId="21327" xr:uid="{A1E0FF17-A1AF-403E-8350-16DCD763395B}"/>
    <cellStyle name="Comma 7 7" xfId="595" xr:uid="{00000000-0005-0000-0000-000014070000}"/>
    <cellStyle name="Comma 7 7 2" xfId="1033" xr:uid="{00000000-0005-0000-0000-000015070000}"/>
    <cellStyle name="Comma 7 7 2 2" xfId="2348" xr:uid="{00000000-0005-0000-0000-000016070000}"/>
    <cellStyle name="Comma 7 7 2 2 2" xfId="5853" xr:uid="{8C03C9D5-89B2-45EC-A1A7-55254B0E149D}"/>
    <cellStyle name="Comma 7 7 2 2 2 2" xfId="9357" xr:uid="{2812FA03-5882-42C3-92F9-F81F9E800E58}"/>
    <cellStyle name="Comma 7 7 2 2 2 2 2" xfId="19869" xr:uid="{337E8369-4552-49F5-85BD-4C40B4187CA9}"/>
    <cellStyle name="Comma 7 7 2 2 2 2 2 2" xfId="30381" xr:uid="{565D4D0B-D53D-4E55-B3D5-435A82B47390}"/>
    <cellStyle name="Comma 7 7 2 2 2 3" xfId="16365" xr:uid="{F129A229-874E-49C9-AFBA-A539C056853D}"/>
    <cellStyle name="Comma 7 7 2 2 2 3 2" xfId="26877" xr:uid="{8A46B7FB-167D-48FE-A69B-D3EB8EFE8A85}"/>
    <cellStyle name="Comma 7 7 2 2 3" xfId="12861" xr:uid="{7914DF8B-F246-45FC-B7B9-5C21BB12194B}"/>
    <cellStyle name="Comma 7 7 2 2 3 2" xfId="23373" xr:uid="{6A4E263A-F904-4D4C-99A0-EC8FC663351B}"/>
    <cellStyle name="Comma 7 7 2 3" xfId="3224" xr:uid="{00000000-0005-0000-0000-00008E030000}"/>
    <cellStyle name="Comma 7 7 2 3 2" xfId="6729" xr:uid="{479D1CCD-8BE1-4D89-9D0E-288368AC18FA}"/>
    <cellStyle name="Comma 7 7 2 3 2 2" xfId="10233" xr:uid="{202844C1-A02D-4DE9-9F69-903E851DC16F}"/>
    <cellStyle name="Comma 7 7 2 3 2 2 2" xfId="20745" xr:uid="{7418FF4A-0D1D-43B2-BAEA-AE2E1C39F3F4}"/>
    <cellStyle name="Comma 7 7 2 3 2 2 2 2" xfId="31257" xr:uid="{9BDFC94F-B547-4369-A821-052DD8E08768}"/>
    <cellStyle name="Comma 7 7 2 3 2 3" xfId="17241" xr:uid="{D2B9BE7B-8FBD-40A7-A3CB-34731DFEAEEE}"/>
    <cellStyle name="Comma 7 7 2 3 2 3 2" xfId="27753" xr:uid="{F31FA5C9-3513-4DB7-9EC5-9180039F4F22}"/>
    <cellStyle name="Comma 7 7 2 3 3" xfId="13737" xr:uid="{8C9AF801-75FB-4036-A9EF-9343F6A0C64E}"/>
    <cellStyle name="Comma 7 7 2 3 3 2" xfId="24249" xr:uid="{6E8E8A5F-F445-4FF9-A1A2-753628A4F641}"/>
    <cellStyle name="Comma 7 7 2 4" xfId="4539" xr:uid="{E3EC8FBB-78DC-4C13-A294-989E20C5D638}"/>
    <cellStyle name="Comma 7 7 2 4 2" xfId="8043" xr:uid="{347BFAC6-0CDC-4A21-8CBC-015BC5C69C6E}"/>
    <cellStyle name="Comma 7 7 2 4 2 2" xfId="18555" xr:uid="{93E89A99-A8F6-43E8-8E8C-263DA2E44FB2}"/>
    <cellStyle name="Comma 7 7 2 4 2 2 2" xfId="29067" xr:uid="{EB0A1605-E883-4252-BEFD-FBFB50FE7AFD}"/>
    <cellStyle name="Comma 7 7 2 4 3" xfId="15051" xr:uid="{34CC8CC7-74F3-4E89-BA71-F505D60B98CC}"/>
    <cellStyle name="Comma 7 7 2 4 3 2" xfId="25563" xr:uid="{B8F944BE-0624-49F0-99D9-5D67D342537C}"/>
    <cellStyle name="Comma 7 7 2 5" xfId="11547" xr:uid="{4A56CA65-1130-4471-B54E-EE2F7E672FF7}"/>
    <cellStyle name="Comma 7 7 2 5 2" xfId="22059" xr:uid="{AC096E3B-59B3-401D-99FD-DB37637764FF}"/>
    <cellStyle name="Comma 7 7 3" xfId="1910" xr:uid="{00000000-0005-0000-0000-000017070000}"/>
    <cellStyle name="Comma 7 7 3 2" xfId="5415" xr:uid="{F98C7DF9-2FAF-474E-AA99-9DDC4B078EE2}"/>
    <cellStyle name="Comma 7 7 3 2 2" xfId="8919" xr:uid="{A4BEED08-0FFB-4F75-9002-6DA80A2236EE}"/>
    <cellStyle name="Comma 7 7 3 2 2 2" xfId="19431" xr:uid="{41FA613C-83B8-4889-89EF-8613F42E1185}"/>
    <cellStyle name="Comma 7 7 3 2 2 2 2" xfId="29943" xr:uid="{99300FC7-D4AA-4991-9B7A-1D64742116DE}"/>
    <cellStyle name="Comma 7 7 3 2 3" xfId="15927" xr:uid="{DA132282-93E6-49F0-BC2B-56D803017F86}"/>
    <cellStyle name="Comma 7 7 3 2 3 2" xfId="26439" xr:uid="{72AC4E88-1725-4299-A937-610714B9A5D7}"/>
    <cellStyle name="Comma 7 7 3 3" xfId="12423" xr:uid="{9B96ED9D-948A-4B37-B741-7ECA5EA59B8E}"/>
    <cellStyle name="Comma 7 7 3 3 2" xfId="22935" xr:uid="{373E3A78-9AB5-445A-901D-E73C408CE762}"/>
    <cellStyle name="Comma 7 7 4" xfId="2786" xr:uid="{00000000-0005-0000-0000-00008D030000}"/>
    <cellStyle name="Comma 7 7 4 2" xfId="6291" xr:uid="{8C68F26D-487E-41F9-A1E0-E8241D9E0159}"/>
    <cellStyle name="Comma 7 7 4 2 2" xfId="9795" xr:uid="{E6BE4166-9210-41E7-B254-15A896CBA905}"/>
    <cellStyle name="Comma 7 7 4 2 2 2" xfId="20307" xr:uid="{1D29EEB6-2B50-4FA1-AE1A-EBEE88E56DEB}"/>
    <cellStyle name="Comma 7 7 4 2 2 2 2" xfId="30819" xr:uid="{981D20F4-1AE7-4CE2-A17E-56C67D8DE424}"/>
    <cellStyle name="Comma 7 7 4 2 3" xfId="16803" xr:uid="{B7814CB9-D623-4361-8221-139CFA637282}"/>
    <cellStyle name="Comma 7 7 4 2 3 2" xfId="27315" xr:uid="{7A579B77-F44E-48F8-BBBC-7AA3D3233011}"/>
    <cellStyle name="Comma 7 7 4 3" xfId="13299" xr:uid="{AE911E90-65FC-4C9B-A8C8-4D9B25595A46}"/>
    <cellStyle name="Comma 7 7 4 3 2" xfId="23811" xr:uid="{A0AD9314-CF9F-473F-881F-30C8410591EB}"/>
    <cellStyle name="Comma 7 7 5" xfId="4101" xr:uid="{4ADEFF7C-B234-4F1A-AF95-F6910C9DBBAB}"/>
    <cellStyle name="Comma 7 7 5 2" xfId="7605" xr:uid="{DED3126C-6312-437D-B57E-62AFB8236DC7}"/>
    <cellStyle name="Comma 7 7 5 2 2" xfId="18117" xr:uid="{84AA1D5D-0604-4032-A391-08F1C4FDD195}"/>
    <cellStyle name="Comma 7 7 5 2 2 2" xfId="28629" xr:uid="{D71F1138-BF13-4B6C-9D98-7AD1640F5394}"/>
    <cellStyle name="Comma 7 7 5 3" xfId="14613" xr:uid="{E09C2A40-8CAA-42D5-875C-EFE7B5C3B680}"/>
    <cellStyle name="Comma 7 7 5 3 2" xfId="25125" xr:uid="{83EB0D3C-5AB0-4D90-A964-20448B66EFE1}"/>
    <cellStyle name="Comma 7 7 6" xfId="11109" xr:uid="{D18A9043-E0FC-4873-B423-2BC82F5180E8}"/>
    <cellStyle name="Comma 7 7 6 2" xfId="21621" xr:uid="{CAF6114B-6545-4600-9021-6993F6166772}"/>
    <cellStyle name="Comma 7 8" xfId="1472" xr:uid="{00000000-0005-0000-0000-000018070000}"/>
    <cellStyle name="Comma 7 8 2" xfId="4977" xr:uid="{5B00DC3F-510D-43B5-A4BC-4FD651F9E0E6}"/>
    <cellStyle name="Comma 7 8 2 2" xfId="8481" xr:uid="{7F6A4E25-0336-4BE8-9C14-AFF41B2354E8}"/>
    <cellStyle name="Comma 7 8 2 2 2" xfId="18993" xr:uid="{0F9BAB83-2C40-468E-B15A-08E6FF4AB9EB}"/>
    <cellStyle name="Comma 7 8 2 2 2 2" xfId="29505" xr:uid="{54F1DC51-E5B8-4F06-AB55-EAB291F07037}"/>
    <cellStyle name="Comma 7 8 2 3" xfId="15489" xr:uid="{203C6FF2-A370-4615-BB89-AFDD70A4CA73}"/>
    <cellStyle name="Comma 7 8 2 3 2" xfId="26001" xr:uid="{83FBD11B-DB0C-4241-B881-85C2C4105AF7}"/>
    <cellStyle name="Comma 7 8 3" xfId="11985" xr:uid="{1570D080-C7C9-4BCD-883A-C7D8DCE02B92}"/>
    <cellStyle name="Comma 7 8 3 2" xfId="22497" xr:uid="{AFEB25A7-C485-460E-AC64-0371861C7A17}"/>
    <cellStyle name="Comma 7 9" xfId="3663" xr:uid="{F39DBAC4-294F-43EB-83FC-8CEE7DFB20B5}"/>
    <cellStyle name="Comma 7 9 2" xfId="7167" xr:uid="{04E5D35A-3F57-4524-8A45-D3CEF49990FC}"/>
    <cellStyle name="Comma 7 9 2 2" xfId="17679" xr:uid="{BFA74672-80DB-404F-930A-09F70EEDA3CF}"/>
    <cellStyle name="Comma 7 9 2 2 2" xfId="28191" xr:uid="{28ECEDDF-92D4-49F9-9DE9-438EB47A83FE}"/>
    <cellStyle name="Comma 7 9 3" xfId="14175" xr:uid="{58DC5A9B-1B1C-491C-97FF-37C13B414B71}"/>
    <cellStyle name="Comma 7 9 3 2" xfId="24687" xr:uid="{FC641278-EB7F-416D-AA0E-D38122D0C8FB}"/>
    <cellStyle name="Comma 8" xfId="30" xr:uid="{00000000-0005-0000-0000-000019070000}"/>
    <cellStyle name="Comma 8 10" xfId="10673" xr:uid="{F6E74247-07AA-40E7-80D5-0296955032EA}"/>
    <cellStyle name="Comma 8 10 2" xfId="21185" xr:uid="{27164E7A-3999-4AE3-B359-0D866C4EEBCD}"/>
    <cellStyle name="Comma 8 2" xfId="31" xr:uid="{00000000-0005-0000-0000-00001A070000}"/>
    <cellStyle name="Comma 8 2 2" xfId="170" xr:uid="{00000000-0005-0000-0000-00001B070000}"/>
    <cellStyle name="Comma 8 2 2 2" xfId="263" xr:uid="{00000000-0005-0000-0000-00001C070000}"/>
    <cellStyle name="Comma 8 2 2 2 2" xfId="551" xr:uid="{00000000-0005-0000-0000-00001D070000}"/>
    <cellStyle name="Comma 8 2 2 2 2 2" xfId="990" xr:uid="{00000000-0005-0000-0000-00001E070000}"/>
    <cellStyle name="Comma 8 2 2 2 2 2 2" xfId="1428" xr:uid="{00000000-0005-0000-0000-00001F070000}"/>
    <cellStyle name="Comma 8 2 2 2 2 2 2 2" xfId="2743" xr:uid="{00000000-0005-0000-0000-000020070000}"/>
    <cellStyle name="Comma 8 2 2 2 2 2 2 2 2" xfId="6248" xr:uid="{4D8E25B5-10A1-49EE-BA9A-98281A041370}"/>
    <cellStyle name="Comma 8 2 2 2 2 2 2 2 2 2" xfId="9752" xr:uid="{48E13D91-16F7-43EC-A9CC-40A7530FE693}"/>
    <cellStyle name="Comma 8 2 2 2 2 2 2 2 2 2 2" xfId="20264" xr:uid="{F7DD0FA5-DF40-4916-8F65-6068DE3D7B7E}"/>
    <cellStyle name="Comma 8 2 2 2 2 2 2 2 2 2 2 2" xfId="30776" xr:uid="{1221F55B-55E4-4C42-9CDB-273E15321629}"/>
    <cellStyle name="Comma 8 2 2 2 2 2 2 2 2 3" xfId="16760" xr:uid="{5DC5A4DE-24DA-41CD-83CA-3BB6C12E2454}"/>
    <cellStyle name="Comma 8 2 2 2 2 2 2 2 2 3 2" xfId="27272" xr:uid="{0238569C-ADA9-463B-B185-F42487D8F457}"/>
    <cellStyle name="Comma 8 2 2 2 2 2 2 2 3" xfId="13256" xr:uid="{E4E7CBF1-0BDB-4815-9EAA-FB550B64F66B}"/>
    <cellStyle name="Comma 8 2 2 2 2 2 2 2 3 2" xfId="23768" xr:uid="{FACB3A52-27EF-45C8-8F9B-87B13ED1F739}"/>
    <cellStyle name="Comma 8 2 2 2 2 2 2 3" xfId="3619" xr:uid="{00000000-0005-0000-0000-000095030000}"/>
    <cellStyle name="Comma 8 2 2 2 2 2 2 3 2" xfId="7124" xr:uid="{FC298178-B7B2-4CA6-A3D4-AA874E32CE68}"/>
    <cellStyle name="Comma 8 2 2 2 2 2 2 3 2 2" xfId="10628" xr:uid="{81CECECA-D019-44EB-9E99-6D4FFAD793A5}"/>
    <cellStyle name="Comma 8 2 2 2 2 2 2 3 2 2 2" xfId="21140" xr:uid="{79A22A91-6624-446F-B617-926BEEEAE078}"/>
    <cellStyle name="Comma 8 2 2 2 2 2 2 3 2 2 2 2" xfId="31652" xr:uid="{37A41E72-28F4-4761-9E26-FB083E9443AE}"/>
    <cellStyle name="Comma 8 2 2 2 2 2 2 3 2 3" xfId="17636" xr:uid="{E5F53C2B-F5C0-442C-89A5-0EB52E9A17DD}"/>
    <cellStyle name="Comma 8 2 2 2 2 2 2 3 2 3 2" xfId="28148" xr:uid="{DE6255B0-E205-45A7-AFD0-70D1D3218792}"/>
    <cellStyle name="Comma 8 2 2 2 2 2 2 3 3" xfId="14132" xr:uid="{1F9E95ED-FBE4-4225-81C2-69E2ECDA8F7E}"/>
    <cellStyle name="Comma 8 2 2 2 2 2 2 3 3 2" xfId="24644" xr:uid="{479E29FF-67CD-4989-9528-1068C74CAF89}"/>
    <cellStyle name="Comma 8 2 2 2 2 2 2 4" xfId="4934" xr:uid="{96EE739C-29A8-4065-96F9-FDA0E70D9F9B}"/>
    <cellStyle name="Comma 8 2 2 2 2 2 2 4 2" xfId="8438" xr:uid="{98694E19-DE27-4BB5-AD28-4F73C55FB119}"/>
    <cellStyle name="Comma 8 2 2 2 2 2 2 4 2 2" xfId="18950" xr:uid="{3249E39E-63DE-467F-994E-80A23AEC8B74}"/>
    <cellStyle name="Comma 8 2 2 2 2 2 2 4 2 2 2" xfId="29462" xr:uid="{DAA73DC1-15B0-4D4D-AC75-7501EC96EFD4}"/>
    <cellStyle name="Comma 8 2 2 2 2 2 2 4 3" xfId="15446" xr:uid="{BC2A5690-DD4A-4CCE-ABCD-415571B2C41D}"/>
    <cellStyle name="Comma 8 2 2 2 2 2 2 4 3 2" xfId="25958" xr:uid="{C33ADA25-D529-4DEE-8804-8869CE671A4B}"/>
    <cellStyle name="Comma 8 2 2 2 2 2 2 5" xfId="11942" xr:uid="{08458134-1197-41AF-977D-F73CCD100C40}"/>
    <cellStyle name="Comma 8 2 2 2 2 2 2 5 2" xfId="22454" xr:uid="{3EEB982D-522D-40C2-BD38-4D0D28E1E24E}"/>
    <cellStyle name="Comma 8 2 2 2 2 2 3" xfId="2305" xr:uid="{00000000-0005-0000-0000-000021070000}"/>
    <cellStyle name="Comma 8 2 2 2 2 2 3 2" xfId="5810" xr:uid="{998AD98D-11E9-402B-BCDF-C025CB8EA009}"/>
    <cellStyle name="Comma 8 2 2 2 2 2 3 2 2" xfId="9314" xr:uid="{40032F14-C07C-41CF-8ED8-A20621577D54}"/>
    <cellStyle name="Comma 8 2 2 2 2 2 3 2 2 2" xfId="19826" xr:uid="{0A8DB09B-C4FC-4A52-99B2-185AFA2F4273}"/>
    <cellStyle name="Comma 8 2 2 2 2 2 3 2 2 2 2" xfId="30338" xr:uid="{90627C07-7051-45A0-B2A4-84830103242C}"/>
    <cellStyle name="Comma 8 2 2 2 2 2 3 2 3" xfId="16322" xr:uid="{6E34A604-EFC2-4E45-9142-CF3F1C01A5B5}"/>
    <cellStyle name="Comma 8 2 2 2 2 2 3 2 3 2" xfId="26834" xr:uid="{23343395-BB67-4571-85E3-E949A808DC07}"/>
    <cellStyle name="Comma 8 2 2 2 2 2 3 3" xfId="12818" xr:uid="{F8EF554E-8B33-470D-A434-09F85DED3E4B}"/>
    <cellStyle name="Comma 8 2 2 2 2 2 3 3 2" xfId="23330" xr:uid="{2877F93E-17DD-4BD9-B6A3-79416E86A9D4}"/>
    <cellStyle name="Comma 8 2 2 2 2 2 4" xfId="3181" xr:uid="{00000000-0005-0000-0000-000094030000}"/>
    <cellStyle name="Comma 8 2 2 2 2 2 4 2" xfId="6686" xr:uid="{9C167316-778E-4285-B05A-914EEECC50BC}"/>
    <cellStyle name="Comma 8 2 2 2 2 2 4 2 2" xfId="10190" xr:uid="{DEBDBD2D-D2BD-42EA-BA72-27BC59A0137B}"/>
    <cellStyle name="Comma 8 2 2 2 2 2 4 2 2 2" xfId="20702" xr:uid="{BE7662F6-5B0F-42BB-BAF0-38B47ECF606A}"/>
    <cellStyle name="Comma 8 2 2 2 2 2 4 2 2 2 2" xfId="31214" xr:uid="{7230F384-60C9-48CC-9AD6-C1256A29A82A}"/>
    <cellStyle name="Comma 8 2 2 2 2 2 4 2 3" xfId="17198" xr:uid="{6EABCCBB-FD46-4B9E-9222-2F1181950CF3}"/>
    <cellStyle name="Comma 8 2 2 2 2 2 4 2 3 2" xfId="27710" xr:uid="{6AA0CDBB-65DC-447F-896D-20B17F1232E0}"/>
    <cellStyle name="Comma 8 2 2 2 2 2 4 3" xfId="13694" xr:uid="{69720716-5896-41E0-A90B-8CFA73B5BA48}"/>
    <cellStyle name="Comma 8 2 2 2 2 2 4 3 2" xfId="24206" xr:uid="{C1171274-31CC-4248-A0F5-670343CFA0C9}"/>
    <cellStyle name="Comma 8 2 2 2 2 2 5" xfId="4496" xr:uid="{BC8204CD-FBB7-498E-B0EE-3A1D1E13E5CC}"/>
    <cellStyle name="Comma 8 2 2 2 2 2 5 2" xfId="8000" xr:uid="{4EDA05B1-922B-4523-A66C-AFC7C1DDD89D}"/>
    <cellStyle name="Comma 8 2 2 2 2 2 5 2 2" xfId="18512" xr:uid="{AC89F4C4-44F7-48E8-9027-8C0F6030FE3F}"/>
    <cellStyle name="Comma 8 2 2 2 2 2 5 2 2 2" xfId="29024" xr:uid="{11E69BAE-1B49-4566-82A8-66333CCB3E62}"/>
    <cellStyle name="Comma 8 2 2 2 2 2 5 3" xfId="15008" xr:uid="{C1473730-F354-4CA1-B12B-BB02C0FE3DB0}"/>
    <cellStyle name="Comma 8 2 2 2 2 2 5 3 2" xfId="25520" xr:uid="{DD0C1297-BEC3-4FFD-89FA-7C3C62F2A002}"/>
    <cellStyle name="Comma 8 2 2 2 2 2 6" xfId="11504" xr:uid="{5218F71C-A49E-4AE6-B62A-36E0C3B6E26B}"/>
    <cellStyle name="Comma 8 2 2 2 2 2 6 2" xfId="22016" xr:uid="{C495B03E-C140-43C5-AB9B-CBCF25C4C2D2}"/>
    <cellStyle name="Comma 8 2 2 2 2 3" xfId="1867" xr:uid="{00000000-0005-0000-0000-000022070000}"/>
    <cellStyle name="Comma 8 2 2 2 2 3 2" xfId="5372" xr:uid="{160C0378-26AC-4476-AF36-FA2768B7A114}"/>
    <cellStyle name="Comma 8 2 2 2 2 3 2 2" xfId="8876" xr:uid="{F8BBA84C-0220-45FB-BC1E-7E489FCE71D0}"/>
    <cellStyle name="Comma 8 2 2 2 2 3 2 2 2" xfId="19388" xr:uid="{6B4E5A71-375D-4CD8-86FA-E3AE4769A4C8}"/>
    <cellStyle name="Comma 8 2 2 2 2 3 2 2 2 2" xfId="29900" xr:uid="{5BA01FD5-44F3-4F24-B156-F94441A619DE}"/>
    <cellStyle name="Comma 8 2 2 2 2 3 2 3" xfId="15884" xr:uid="{FBCC2485-8254-4A15-B826-CDD9467551FF}"/>
    <cellStyle name="Comma 8 2 2 2 2 3 2 3 2" xfId="26396" xr:uid="{85A9E9EC-CD3F-4F6B-BFE0-E180290E281B}"/>
    <cellStyle name="Comma 8 2 2 2 2 3 3" xfId="12380" xr:uid="{20306A75-CFC7-4549-A4B9-5E11E59830EF}"/>
    <cellStyle name="Comma 8 2 2 2 2 3 3 2" xfId="22892" xr:uid="{CC1DDF22-3D8F-494E-8CEF-FAD15E4F921E}"/>
    <cellStyle name="Comma 8 2 2 2 2 4" xfId="4058" xr:uid="{70FAB3C7-4FF5-47C8-B4B0-62C3CE50A996}"/>
    <cellStyle name="Comma 8 2 2 2 2 4 2" xfId="7562" xr:uid="{1ADB6E6F-4156-4D7E-A434-56F71B8AC40A}"/>
    <cellStyle name="Comma 8 2 2 2 2 4 2 2" xfId="18074" xr:uid="{D9441389-711B-47D4-B1E8-0535330B8805}"/>
    <cellStyle name="Comma 8 2 2 2 2 4 2 2 2" xfId="28586" xr:uid="{CDD70753-769A-445E-8595-9F102543E232}"/>
    <cellStyle name="Comma 8 2 2 2 2 4 3" xfId="14570" xr:uid="{ECBC8008-B938-4624-A26D-4F353D67CF1A}"/>
    <cellStyle name="Comma 8 2 2 2 2 4 3 2" xfId="25082" xr:uid="{DDE15D0C-C656-418B-830E-A624FA08BD47}"/>
    <cellStyle name="Comma 8 2 2 2 2 5" xfId="11066" xr:uid="{4E93E29C-902A-4B22-9E06-8483BD9BA69E}"/>
    <cellStyle name="Comma 8 2 2 2 2 5 2" xfId="21578" xr:uid="{A191B25B-998E-4C97-A28F-70235CDAE17D}"/>
    <cellStyle name="Comma 8 2 2 2 3" xfId="407" xr:uid="{00000000-0005-0000-0000-000023070000}"/>
    <cellStyle name="Comma 8 2 2 2 3 2" xfId="846" xr:uid="{00000000-0005-0000-0000-000024070000}"/>
    <cellStyle name="Comma 8 2 2 2 3 2 2" xfId="1284" xr:uid="{00000000-0005-0000-0000-000025070000}"/>
    <cellStyle name="Comma 8 2 2 2 3 2 2 2" xfId="2599" xr:uid="{00000000-0005-0000-0000-000026070000}"/>
    <cellStyle name="Comma 8 2 2 2 3 2 2 2 2" xfId="6104" xr:uid="{43FE3A0F-17E8-4596-8675-106683294963}"/>
    <cellStyle name="Comma 8 2 2 2 3 2 2 2 2 2" xfId="9608" xr:uid="{5EEA1FBD-8EE1-4071-B851-1831E2DE501D}"/>
    <cellStyle name="Comma 8 2 2 2 3 2 2 2 2 2 2" xfId="20120" xr:uid="{B39DC8F4-2356-45AF-9153-99537006E0B4}"/>
    <cellStyle name="Comma 8 2 2 2 3 2 2 2 2 2 2 2" xfId="30632" xr:uid="{909946CD-871F-4BBC-A148-449BF636159F}"/>
    <cellStyle name="Comma 8 2 2 2 3 2 2 2 2 3" xfId="16616" xr:uid="{44A3F19C-299C-4CAF-B308-5B0359C27009}"/>
    <cellStyle name="Comma 8 2 2 2 3 2 2 2 2 3 2" xfId="27128" xr:uid="{13B52C6E-F4E3-4E3B-9E70-C300694DF11E}"/>
    <cellStyle name="Comma 8 2 2 2 3 2 2 2 3" xfId="13112" xr:uid="{9D5D7CAB-F758-4B7D-9A6C-E11DBA0F7F11}"/>
    <cellStyle name="Comma 8 2 2 2 3 2 2 2 3 2" xfId="23624" xr:uid="{6C7DC257-DDA8-4FCB-914F-3A8DACE167BC}"/>
    <cellStyle name="Comma 8 2 2 2 3 2 2 3" xfId="3475" xr:uid="{00000000-0005-0000-0000-000098030000}"/>
    <cellStyle name="Comma 8 2 2 2 3 2 2 3 2" xfId="6980" xr:uid="{AA82FFB9-E763-4767-AEBD-90ACE770E145}"/>
    <cellStyle name="Comma 8 2 2 2 3 2 2 3 2 2" xfId="10484" xr:uid="{7C6271AC-27B3-4165-B558-F3E5599DEBCB}"/>
    <cellStyle name="Comma 8 2 2 2 3 2 2 3 2 2 2" xfId="20996" xr:uid="{203942A3-CD80-4CF7-84B5-337DFB12ABDF}"/>
    <cellStyle name="Comma 8 2 2 2 3 2 2 3 2 2 2 2" xfId="31508" xr:uid="{2BCDBB13-A3DD-49B8-8511-9996037F772B}"/>
    <cellStyle name="Comma 8 2 2 2 3 2 2 3 2 3" xfId="17492" xr:uid="{086CF65C-6A05-44ED-91AD-7811C1E3D5FA}"/>
    <cellStyle name="Comma 8 2 2 2 3 2 2 3 2 3 2" xfId="28004" xr:uid="{28003D10-B5A0-47A4-AFE6-C4C8E4A03534}"/>
    <cellStyle name="Comma 8 2 2 2 3 2 2 3 3" xfId="13988" xr:uid="{AC79F5C2-A165-40E6-8EA1-63CCBBF5299F}"/>
    <cellStyle name="Comma 8 2 2 2 3 2 2 3 3 2" xfId="24500" xr:uid="{BCCC9463-24D2-4766-8731-20D0EAEE5449}"/>
    <cellStyle name="Comma 8 2 2 2 3 2 2 4" xfId="4790" xr:uid="{26800A17-C1A8-4E51-9FA5-30975CCBB15A}"/>
    <cellStyle name="Comma 8 2 2 2 3 2 2 4 2" xfId="8294" xr:uid="{3196F684-65F2-4177-BBE4-0BECC911C1C9}"/>
    <cellStyle name="Comma 8 2 2 2 3 2 2 4 2 2" xfId="18806" xr:uid="{F520D937-9F8B-44F3-A436-4F6FC7B3DFDD}"/>
    <cellStyle name="Comma 8 2 2 2 3 2 2 4 2 2 2" xfId="29318" xr:uid="{A28724C3-159A-45EC-B34F-82B0692BC73D}"/>
    <cellStyle name="Comma 8 2 2 2 3 2 2 4 3" xfId="15302" xr:uid="{6F7C2A59-CB72-41D7-800C-3511B9FFDCF6}"/>
    <cellStyle name="Comma 8 2 2 2 3 2 2 4 3 2" xfId="25814" xr:uid="{2E736FAF-A461-49A4-89CE-7F9F77B42B19}"/>
    <cellStyle name="Comma 8 2 2 2 3 2 2 5" xfId="11798" xr:uid="{955AA5F1-B560-4FF4-951C-7F88E0CA0A84}"/>
    <cellStyle name="Comma 8 2 2 2 3 2 2 5 2" xfId="22310" xr:uid="{6F7B3EAB-4B37-40FF-9282-4A9859E14B94}"/>
    <cellStyle name="Comma 8 2 2 2 3 2 3" xfId="2161" xr:uid="{00000000-0005-0000-0000-000027070000}"/>
    <cellStyle name="Comma 8 2 2 2 3 2 3 2" xfId="5666" xr:uid="{546135C8-3F52-4482-A358-1966EED4B7CD}"/>
    <cellStyle name="Comma 8 2 2 2 3 2 3 2 2" xfId="9170" xr:uid="{957FC9F7-CB27-47C0-8ACE-725D5A48A05C}"/>
    <cellStyle name="Comma 8 2 2 2 3 2 3 2 2 2" xfId="19682" xr:uid="{7CC4D77F-498C-4710-B7B2-A6113F69AE77}"/>
    <cellStyle name="Comma 8 2 2 2 3 2 3 2 2 2 2" xfId="30194" xr:uid="{3D0874C6-B6EA-4EAF-8FA9-A3BB3CD2B38A}"/>
    <cellStyle name="Comma 8 2 2 2 3 2 3 2 3" xfId="16178" xr:uid="{45BC1577-FC16-4D6A-B6A1-012C5540F710}"/>
    <cellStyle name="Comma 8 2 2 2 3 2 3 2 3 2" xfId="26690" xr:uid="{B90848FF-3EDD-4462-869A-04EB4C56A214}"/>
    <cellStyle name="Comma 8 2 2 2 3 2 3 3" xfId="12674" xr:uid="{2E350DF1-D813-41FA-9FCD-C1EA8D32B280}"/>
    <cellStyle name="Comma 8 2 2 2 3 2 3 3 2" xfId="23186" xr:uid="{9C25D789-6A5B-4F83-951C-3B00113F2718}"/>
    <cellStyle name="Comma 8 2 2 2 3 2 4" xfId="3037" xr:uid="{00000000-0005-0000-0000-000097030000}"/>
    <cellStyle name="Comma 8 2 2 2 3 2 4 2" xfId="6542" xr:uid="{C7EA8425-CC0E-4477-8166-B11111E85C3E}"/>
    <cellStyle name="Comma 8 2 2 2 3 2 4 2 2" xfId="10046" xr:uid="{B7D3A261-0977-4940-AAE2-45941398CF2B}"/>
    <cellStyle name="Comma 8 2 2 2 3 2 4 2 2 2" xfId="20558" xr:uid="{35CB839B-B3E7-440C-9282-6D373E046380}"/>
    <cellStyle name="Comma 8 2 2 2 3 2 4 2 2 2 2" xfId="31070" xr:uid="{3082B04D-0A0A-43A9-BF60-6B7DA4F5A1EC}"/>
    <cellStyle name="Comma 8 2 2 2 3 2 4 2 3" xfId="17054" xr:uid="{12BB09B7-AF70-40BA-9534-1D0C4B1AC085}"/>
    <cellStyle name="Comma 8 2 2 2 3 2 4 2 3 2" xfId="27566" xr:uid="{7140FD5C-C617-48B7-A9E6-92A807F3EB97}"/>
    <cellStyle name="Comma 8 2 2 2 3 2 4 3" xfId="13550" xr:uid="{7A464349-C573-4829-8A8E-B6802B7867DF}"/>
    <cellStyle name="Comma 8 2 2 2 3 2 4 3 2" xfId="24062" xr:uid="{A05BFA50-612F-444A-9C39-EE84C7D4F7A1}"/>
    <cellStyle name="Comma 8 2 2 2 3 2 5" xfId="4352" xr:uid="{415C824C-8325-422A-BB44-CF2F4C38A5A4}"/>
    <cellStyle name="Comma 8 2 2 2 3 2 5 2" xfId="7856" xr:uid="{B3592BDC-B3CB-43EA-8DBE-5E992BF8E93C}"/>
    <cellStyle name="Comma 8 2 2 2 3 2 5 2 2" xfId="18368" xr:uid="{2D0A8C6E-C3D1-445F-8731-24E5D7956472}"/>
    <cellStyle name="Comma 8 2 2 2 3 2 5 2 2 2" xfId="28880" xr:uid="{F9FF7B7B-CFFC-4760-A081-1C47407DCF3B}"/>
    <cellStyle name="Comma 8 2 2 2 3 2 5 3" xfId="14864" xr:uid="{423BA104-897C-4142-B8E1-C9B169FFAD4F}"/>
    <cellStyle name="Comma 8 2 2 2 3 2 5 3 2" xfId="25376" xr:uid="{B7FF990C-32FA-4D92-8F3F-17A08C0C8A17}"/>
    <cellStyle name="Comma 8 2 2 2 3 2 6" xfId="11360" xr:uid="{95A41BDF-60F5-4CC7-A6B9-70A6A4E89BCD}"/>
    <cellStyle name="Comma 8 2 2 2 3 2 6 2" xfId="21872" xr:uid="{4F2C9178-D4C0-4F1B-A0C7-2ECB495F3141}"/>
    <cellStyle name="Comma 8 2 2 2 3 3" xfId="1723" xr:uid="{00000000-0005-0000-0000-000028070000}"/>
    <cellStyle name="Comma 8 2 2 2 3 3 2" xfId="5228" xr:uid="{F14FF134-4067-48A1-AC8A-15B2ACFC6681}"/>
    <cellStyle name="Comma 8 2 2 2 3 3 2 2" xfId="8732" xr:uid="{26A26FB7-AC99-4403-90FC-B3CB6603EC85}"/>
    <cellStyle name="Comma 8 2 2 2 3 3 2 2 2" xfId="19244" xr:uid="{E9126A22-28B9-4388-8B7A-76046BCDB211}"/>
    <cellStyle name="Comma 8 2 2 2 3 3 2 2 2 2" xfId="29756" xr:uid="{D6C02B63-FC52-4284-A13F-6A35566B00E5}"/>
    <cellStyle name="Comma 8 2 2 2 3 3 2 3" xfId="15740" xr:uid="{26F624D5-78AA-4B6B-84FB-BF37BD72A1D8}"/>
    <cellStyle name="Comma 8 2 2 2 3 3 2 3 2" xfId="26252" xr:uid="{07864E37-ED76-4622-8FC1-58446F7C6435}"/>
    <cellStyle name="Comma 8 2 2 2 3 3 3" xfId="12236" xr:uid="{02AE8FAC-DDDB-4F15-BE0D-35E62B278602}"/>
    <cellStyle name="Comma 8 2 2 2 3 3 3 2" xfId="22748" xr:uid="{838167A2-C291-4402-9C93-EC727A258E4A}"/>
    <cellStyle name="Comma 8 2 2 2 3 4" xfId="3914" xr:uid="{DD8AF115-5ACF-4826-B4F2-7A17783009C9}"/>
    <cellStyle name="Comma 8 2 2 2 3 4 2" xfId="7418" xr:uid="{B398E83F-673B-4585-AE88-314A47F354F6}"/>
    <cellStyle name="Comma 8 2 2 2 3 4 2 2" xfId="17930" xr:uid="{76E75415-83E0-4632-8049-642B3BCCCFD0}"/>
    <cellStyle name="Comma 8 2 2 2 3 4 2 2 2" xfId="28442" xr:uid="{33881307-7E37-4CDA-96F0-30287E44CF27}"/>
    <cellStyle name="Comma 8 2 2 2 3 4 3" xfId="14426" xr:uid="{F0F7F510-9265-47CB-8F0C-01E6D53FE6BF}"/>
    <cellStyle name="Comma 8 2 2 2 3 4 3 2" xfId="24938" xr:uid="{58435E1D-1374-49EB-ABC7-49895114D712}"/>
    <cellStyle name="Comma 8 2 2 2 3 5" xfId="10922" xr:uid="{107AD10F-A05C-42D5-8C44-53F3C1A218EC}"/>
    <cellStyle name="Comma 8 2 2 2 3 5 2" xfId="21434" xr:uid="{77016A58-66B1-4097-A173-6B4D2E0B84C8}"/>
    <cellStyle name="Comma 8 2 2 2 4" xfId="702" xr:uid="{00000000-0005-0000-0000-000029070000}"/>
    <cellStyle name="Comma 8 2 2 2 4 2" xfId="1140" xr:uid="{00000000-0005-0000-0000-00002A070000}"/>
    <cellStyle name="Comma 8 2 2 2 4 2 2" xfId="2455" xr:uid="{00000000-0005-0000-0000-00002B070000}"/>
    <cellStyle name="Comma 8 2 2 2 4 2 2 2" xfId="5960" xr:uid="{13D3801F-F3B1-4A01-BD56-5FF9774C70DE}"/>
    <cellStyle name="Comma 8 2 2 2 4 2 2 2 2" xfId="9464" xr:uid="{795CC60A-6509-4AED-B032-5CE0A2E8D661}"/>
    <cellStyle name="Comma 8 2 2 2 4 2 2 2 2 2" xfId="19976" xr:uid="{07692259-D16A-4F6E-88B8-2E9E2715A097}"/>
    <cellStyle name="Comma 8 2 2 2 4 2 2 2 2 2 2" xfId="30488" xr:uid="{DC859211-D053-4915-86CA-AB7471454927}"/>
    <cellStyle name="Comma 8 2 2 2 4 2 2 2 3" xfId="16472" xr:uid="{8E066F23-F30D-490E-BC88-F66C7F82DFEE}"/>
    <cellStyle name="Comma 8 2 2 2 4 2 2 2 3 2" xfId="26984" xr:uid="{29A466FD-1D49-4DF6-AA9B-72A16EEF39A1}"/>
    <cellStyle name="Comma 8 2 2 2 4 2 2 3" xfId="12968" xr:uid="{6D14CE13-D32B-4CB4-87A7-C8F2F5D1FD24}"/>
    <cellStyle name="Comma 8 2 2 2 4 2 2 3 2" xfId="23480" xr:uid="{BB65BF5E-125B-4761-9285-C2DE44AA72AA}"/>
    <cellStyle name="Comma 8 2 2 2 4 2 3" xfId="3331" xr:uid="{00000000-0005-0000-0000-00009A030000}"/>
    <cellStyle name="Comma 8 2 2 2 4 2 3 2" xfId="6836" xr:uid="{964FD49F-D8DE-49D6-91E8-937283E6CA88}"/>
    <cellStyle name="Comma 8 2 2 2 4 2 3 2 2" xfId="10340" xr:uid="{C464BCE4-97D8-41BB-8CE2-90136AC7B627}"/>
    <cellStyle name="Comma 8 2 2 2 4 2 3 2 2 2" xfId="20852" xr:uid="{478FDE53-4845-4BE3-B2F6-4D902130D8B8}"/>
    <cellStyle name="Comma 8 2 2 2 4 2 3 2 2 2 2" xfId="31364" xr:uid="{73E291A7-F938-4264-BBAA-E7E4FC2A0AFB}"/>
    <cellStyle name="Comma 8 2 2 2 4 2 3 2 3" xfId="17348" xr:uid="{26B02BAA-FE99-4F7E-876A-8B8EEECD61EE}"/>
    <cellStyle name="Comma 8 2 2 2 4 2 3 2 3 2" xfId="27860" xr:uid="{E84E8AAA-E98E-472B-8C83-05762B284D45}"/>
    <cellStyle name="Comma 8 2 2 2 4 2 3 3" xfId="13844" xr:uid="{9F6B3112-E5EB-4B60-8101-4F639F638A43}"/>
    <cellStyle name="Comma 8 2 2 2 4 2 3 3 2" xfId="24356" xr:uid="{CB7A3970-5E08-4C0F-B225-FA4FA2EAC312}"/>
    <cellStyle name="Comma 8 2 2 2 4 2 4" xfId="4646" xr:uid="{41CC4047-ED09-40A3-BAE7-B63B79D63F39}"/>
    <cellStyle name="Comma 8 2 2 2 4 2 4 2" xfId="8150" xr:uid="{3F14DD9E-596F-4F07-B941-E0713B874FE6}"/>
    <cellStyle name="Comma 8 2 2 2 4 2 4 2 2" xfId="18662" xr:uid="{CD4BFF51-E058-48F1-A419-D41991D4D138}"/>
    <cellStyle name="Comma 8 2 2 2 4 2 4 2 2 2" xfId="29174" xr:uid="{2F7BD35E-C982-4400-853A-117BC9BBDF54}"/>
    <cellStyle name="Comma 8 2 2 2 4 2 4 3" xfId="15158" xr:uid="{D71A2406-4D23-4A19-B7CE-B11DB5676D74}"/>
    <cellStyle name="Comma 8 2 2 2 4 2 4 3 2" xfId="25670" xr:uid="{DB590917-7F11-44EE-BD3D-F6E515BD3C23}"/>
    <cellStyle name="Comma 8 2 2 2 4 2 5" xfId="11654" xr:uid="{9BB870EC-3E0E-470F-B96A-378D38590F47}"/>
    <cellStyle name="Comma 8 2 2 2 4 2 5 2" xfId="22166" xr:uid="{94671E65-AB41-4EDC-9F74-B636FE45BB25}"/>
    <cellStyle name="Comma 8 2 2 2 4 3" xfId="2017" xr:uid="{00000000-0005-0000-0000-00002C070000}"/>
    <cellStyle name="Comma 8 2 2 2 4 3 2" xfId="5522" xr:uid="{9F5D0BEA-70C8-4EEC-9A63-A8F41FAB61E6}"/>
    <cellStyle name="Comma 8 2 2 2 4 3 2 2" xfId="9026" xr:uid="{89E3370B-04B1-4AB3-AF29-B43485EDE2E6}"/>
    <cellStyle name="Comma 8 2 2 2 4 3 2 2 2" xfId="19538" xr:uid="{21FF3344-8D94-4C72-9660-C3B2621D5E7C}"/>
    <cellStyle name="Comma 8 2 2 2 4 3 2 2 2 2" xfId="30050" xr:uid="{0A1ED3DF-4EC4-4DDD-9B6A-68A0E7755AEE}"/>
    <cellStyle name="Comma 8 2 2 2 4 3 2 3" xfId="16034" xr:uid="{ABD630E3-65DD-406F-801C-284EB34A4431}"/>
    <cellStyle name="Comma 8 2 2 2 4 3 2 3 2" xfId="26546" xr:uid="{D5E8FC2E-0144-4AA2-850C-3A90B92CC7D2}"/>
    <cellStyle name="Comma 8 2 2 2 4 3 3" xfId="12530" xr:uid="{56B9B955-9FD9-468C-8DB1-C8E43C8E688B}"/>
    <cellStyle name="Comma 8 2 2 2 4 3 3 2" xfId="23042" xr:uid="{DF566937-299F-4A99-9F43-1152C00C6135}"/>
    <cellStyle name="Comma 8 2 2 2 4 4" xfId="2893" xr:uid="{00000000-0005-0000-0000-000099030000}"/>
    <cellStyle name="Comma 8 2 2 2 4 4 2" xfId="6398" xr:uid="{69771A12-3EEA-4153-9649-CD0DE0482D2A}"/>
    <cellStyle name="Comma 8 2 2 2 4 4 2 2" xfId="9902" xr:uid="{DA9F97FE-FF13-4F1A-B01C-23D523FCA8FF}"/>
    <cellStyle name="Comma 8 2 2 2 4 4 2 2 2" xfId="20414" xr:uid="{91E7D67E-4494-4EEA-9059-BAA63099B70F}"/>
    <cellStyle name="Comma 8 2 2 2 4 4 2 2 2 2" xfId="30926" xr:uid="{71F798BD-7DD1-4C44-8D7A-7D1E55F09071}"/>
    <cellStyle name="Comma 8 2 2 2 4 4 2 3" xfId="16910" xr:uid="{72343CF9-E794-4A3C-9E5F-15AB88DCDB8C}"/>
    <cellStyle name="Comma 8 2 2 2 4 4 2 3 2" xfId="27422" xr:uid="{32D2D1BA-3324-48FE-8A15-B16BB7A620E8}"/>
    <cellStyle name="Comma 8 2 2 2 4 4 3" xfId="13406" xr:uid="{46C5323C-CAC8-44DF-BFBF-43188973F6ED}"/>
    <cellStyle name="Comma 8 2 2 2 4 4 3 2" xfId="23918" xr:uid="{3AE3E272-4DE6-43A6-8030-F6842D0266A7}"/>
    <cellStyle name="Comma 8 2 2 2 4 5" xfId="4208" xr:uid="{6F2315DF-7640-4F0E-947F-0B13CCBEAFCC}"/>
    <cellStyle name="Comma 8 2 2 2 4 5 2" xfId="7712" xr:uid="{9B6EB718-540A-4D64-B75B-94E39F4DAC5A}"/>
    <cellStyle name="Comma 8 2 2 2 4 5 2 2" xfId="18224" xr:uid="{D7C0BDB3-A706-4612-AF88-17B74D24EA9A}"/>
    <cellStyle name="Comma 8 2 2 2 4 5 2 2 2" xfId="28736" xr:uid="{A1CB3543-565F-4FC6-B0A7-767A6B24A3F5}"/>
    <cellStyle name="Comma 8 2 2 2 4 5 3" xfId="14720" xr:uid="{C1FD0D46-E114-4F72-8737-571CD51C51EC}"/>
    <cellStyle name="Comma 8 2 2 2 4 5 3 2" xfId="25232" xr:uid="{82219346-1F18-4F43-AB32-9F9A67610E0D}"/>
    <cellStyle name="Comma 8 2 2 2 4 6" xfId="11216" xr:uid="{DC099A77-DFFC-412D-9684-21DC2A5AF637}"/>
    <cellStyle name="Comma 8 2 2 2 4 6 2" xfId="21728" xr:uid="{397824F6-1240-496B-BD1C-1E3EDBBB0BE2}"/>
    <cellStyle name="Comma 8 2 2 2 5" xfId="1579" xr:uid="{00000000-0005-0000-0000-00002D070000}"/>
    <cellStyle name="Comma 8 2 2 2 5 2" xfId="5084" xr:uid="{F9E3AC71-F9D0-4C8B-84DF-A4DF98C99726}"/>
    <cellStyle name="Comma 8 2 2 2 5 2 2" xfId="8588" xr:uid="{C569BA38-3E4C-4030-A9A6-1F6C3C98294A}"/>
    <cellStyle name="Comma 8 2 2 2 5 2 2 2" xfId="19100" xr:uid="{E39DDA1A-5197-4572-8A17-A1D5E15F3E45}"/>
    <cellStyle name="Comma 8 2 2 2 5 2 2 2 2" xfId="29612" xr:uid="{8C4F401B-6797-440F-9D3E-8FEFC2A92B10}"/>
    <cellStyle name="Comma 8 2 2 2 5 2 3" xfId="15596" xr:uid="{06584E54-0251-4844-95BF-CA04E99B9D16}"/>
    <cellStyle name="Comma 8 2 2 2 5 2 3 2" xfId="26108" xr:uid="{C76EC7B3-7546-4250-BEF2-6AF7A640E7A9}"/>
    <cellStyle name="Comma 8 2 2 2 5 3" xfId="12092" xr:uid="{9955C255-161C-42F6-98A2-9A12D6D48644}"/>
    <cellStyle name="Comma 8 2 2 2 5 3 2" xfId="22604" xr:uid="{6B3129AB-8D48-4C5E-B87E-04F0EB0692BB}"/>
    <cellStyle name="Comma 8 2 2 2 6" xfId="3770" xr:uid="{FE1A0AE7-2E6D-42E2-8F66-2523DED5932F}"/>
    <cellStyle name="Comma 8 2 2 2 6 2" xfId="7274" xr:uid="{622E92C4-B92F-462D-AB56-EDDDC1CBCA71}"/>
    <cellStyle name="Comma 8 2 2 2 6 2 2" xfId="17786" xr:uid="{32BBF516-A85F-49FB-984E-92A0FF5ABAE5}"/>
    <cellStyle name="Comma 8 2 2 2 6 2 2 2" xfId="28298" xr:uid="{6AF3CFE4-77E7-4340-9B89-CBDD8BF3B327}"/>
    <cellStyle name="Comma 8 2 2 2 6 3" xfId="14282" xr:uid="{601F14C1-E8DD-4686-91F0-92D2CD2C8FFF}"/>
    <cellStyle name="Comma 8 2 2 2 6 3 2" xfId="24794" xr:uid="{EBAB5881-5D76-42B0-B3A6-25DBAE4FFA86}"/>
    <cellStyle name="Comma 8 2 2 2 7" xfId="10778" xr:uid="{6A68EF8F-5205-4844-8E85-F2DC95F38867}"/>
    <cellStyle name="Comma 8 2 2 2 7 2" xfId="21290" xr:uid="{4967F3B0-2B2D-476C-B59A-CA3EFB5846B6}"/>
    <cellStyle name="Comma 8 2 2 3" xfId="479" xr:uid="{00000000-0005-0000-0000-00002E070000}"/>
    <cellStyle name="Comma 8 2 2 3 2" xfId="918" xr:uid="{00000000-0005-0000-0000-00002F070000}"/>
    <cellStyle name="Comma 8 2 2 3 2 2" xfId="1356" xr:uid="{00000000-0005-0000-0000-000030070000}"/>
    <cellStyle name="Comma 8 2 2 3 2 2 2" xfId="2671" xr:uid="{00000000-0005-0000-0000-000031070000}"/>
    <cellStyle name="Comma 8 2 2 3 2 2 2 2" xfId="6176" xr:uid="{381DD502-2288-4FF3-9995-E1BF76B93030}"/>
    <cellStyle name="Comma 8 2 2 3 2 2 2 2 2" xfId="9680" xr:uid="{5F88CC3E-5E36-4BA8-B805-3768108BE682}"/>
    <cellStyle name="Comma 8 2 2 3 2 2 2 2 2 2" xfId="20192" xr:uid="{1DF1E523-5CB3-4B3C-8338-B539D2CC79C9}"/>
    <cellStyle name="Comma 8 2 2 3 2 2 2 2 2 2 2" xfId="30704" xr:uid="{2E9B9CD6-EC00-4934-8011-DC5DA92EE8A7}"/>
    <cellStyle name="Comma 8 2 2 3 2 2 2 2 3" xfId="16688" xr:uid="{15276A6B-7C21-4E92-AD0D-6142618A7F95}"/>
    <cellStyle name="Comma 8 2 2 3 2 2 2 2 3 2" xfId="27200" xr:uid="{62AEDE96-41EF-4DD9-9777-1F50A038B458}"/>
    <cellStyle name="Comma 8 2 2 3 2 2 2 3" xfId="13184" xr:uid="{0A226415-284C-484F-8881-E260A4126E99}"/>
    <cellStyle name="Comma 8 2 2 3 2 2 2 3 2" xfId="23696" xr:uid="{DB05B2A7-3B6C-4E9A-8109-2C1F7418F252}"/>
    <cellStyle name="Comma 8 2 2 3 2 2 3" xfId="3547" xr:uid="{00000000-0005-0000-0000-00009D030000}"/>
    <cellStyle name="Comma 8 2 2 3 2 2 3 2" xfId="7052" xr:uid="{94213EC0-8F64-4C5C-B362-08C132AFB565}"/>
    <cellStyle name="Comma 8 2 2 3 2 2 3 2 2" xfId="10556" xr:uid="{4B17493F-6B11-4F59-9D3B-E36F633D2B33}"/>
    <cellStyle name="Comma 8 2 2 3 2 2 3 2 2 2" xfId="21068" xr:uid="{4892770E-793B-4327-9CD2-53CA2478DCB3}"/>
    <cellStyle name="Comma 8 2 2 3 2 2 3 2 2 2 2" xfId="31580" xr:uid="{D78C8253-46CB-476E-B77A-0DAE141AE47C}"/>
    <cellStyle name="Comma 8 2 2 3 2 2 3 2 3" xfId="17564" xr:uid="{F82102E6-DB4D-4A86-AD82-4BEED4688E3E}"/>
    <cellStyle name="Comma 8 2 2 3 2 2 3 2 3 2" xfId="28076" xr:uid="{47DE07B4-FA26-45EF-B4F5-EBCB0DED739C}"/>
    <cellStyle name="Comma 8 2 2 3 2 2 3 3" xfId="14060" xr:uid="{3484A708-D93E-4FC1-BED9-FC393E601368}"/>
    <cellStyle name="Comma 8 2 2 3 2 2 3 3 2" xfId="24572" xr:uid="{97CE331F-912B-4231-A265-EC03735C1FC9}"/>
    <cellStyle name="Comma 8 2 2 3 2 2 4" xfId="4862" xr:uid="{C44F7E6A-F554-4663-A133-C75C4DC4E416}"/>
    <cellStyle name="Comma 8 2 2 3 2 2 4 2" xfId="8366" xr:uid="{77F7C3E1-6BF4-480F-B4CF-781F1A4FC707}"/>
    <cellStyle name="Comma 8 2 2 3 2 2 4 2 2" xfId="18878" xr:uid="{ADC76E43-AA8F-43DC-96AD-38D956C02ABD}"/>
    <cellStyle name="Comma 8 2 2 3 2 2 4 2 2 2" xfId="29390" xr:uid="{1ADC29A9-4D53-4450-B684-2EC0FFE8AF0E}"/>
    <cellStyle name="Comma 8 2 2 3 2 2 4 3" xfId="15374" xr:uid="{23514B85-229C-4B73-931E-2CDCBFE3DBB7}"/>
    <cellStyle name="Comma 8 2 2 3 2 2 4 3 2" xfId="25886" xr:uid="{020E5033-77A2-434F-9644-D796540D7C3B}"/>
    <cellStyle name="Comma 8 2 2 3 2 2 5" xfId="11870" xr:uid="{8DB69B8B-FB62-432B-A752-EB2532BA4F0A}"/>
    <cellStyle name="Comma 8 2 2 3 2 2 5 2" xfId="22382" xr:uid="{36659797-73BD-466A-B871-F8DC3C3FC609}"/>
    <cellStyle name="Comma 8 2 2 3 2 3" xfId="2233" xr:uid="{00000000-0005-0000-0000-000032070000}"/>
    <cellStyle name="Comma 8 2 2 3 2 3 2" xfId="5738" xr:uid="{EA9D9586-5689-4175-B406-1F9844B21872}"/>
    <cellStyle name="Comma 8 2 2 3 2 3 2 2" xfId="9242" xr:uid="{0A3C493C-E12A-4449-81E0-64B6A5D8A2ED}"/>
    <cellStyle name="Comma 8 2 2 3 2 3 2 2 2" xfId="19754" xr:uid="{33FD1284-85AD-411C-B7E7-C8E1258E3C1B}"/>
    <cellStyle name="Comma 8 2 2 3 2 3 2 2 2 2" xfId="30266" xr:uid="{8E3C8D1D-7757-4976-9661-4E090A3A1CB4}"/>
    <cellStyle name="Comma 8 2 2 3 2 3 2 3" xfId="16250" xr:uid="{24028018-53CE-42A2-AA01-D3426C95C9E6}"/>
    <cellStyle name="Comma 8 2 2 3 2 3 2 3 2" xfId="26762" xr:uid="{46BC81C3-B5A2-4E25-A86F-1B6BD1AFE4DF}"/>
    <cellStyle name="Comma 8 2 2 3 2 3 3" xfId="12746" xr:uid="{06C0C004-A54D-459C-B7BF-8A4B401C922A}"/>
    <cellStyle name="Comma 8 2 2 3 2 3 3 2" xfId="23258" xr:uid="{2A07D7DA-8423-43C1-B56E-A30D63156637}"/>
    <cellStyle name="Comma 8 2 2 3 2 4" xfId="3109" xr:uid="{00000000-0005-0000-0000-00009C030000}"/>
    <cellStyle name="Comma 8 2 2 3 2 4 2" xfId="6614" xr:uid="{2C49BEEF-3093-4120-8A33-3F465C874573}"/>
    <cellStyle name="Comma 8 2 2 3 2 4 2 2" xfId="10118" xr:uid="{764ECF68-6F46-4E21-9DF9-767489CBAB55}"/>
    <cellStyle name="Comma 8 2 2 3 2 4 2 2 2" xfId="20630" xr:uid="{8369528A-438F-4C76-B28F-B915BD34CA4D}"/>
    <cellStyle name="Comma 8 2 2 3 2 4 2 2 2 2" xfId="31142" xr:uid="{44B34F00-B568-497E-87B6-A0D8128FA54E}"/>
    <cellStyle name="Comma 8 2 2 3 2 4 2 3" xfId="17126" xr:uid="{41B2B9A4-C9DE-435A-8C1E-240841C13E71}"/>
    <cellStyle name="Comma 8 2 2 3 2 4 2 3 2" xfId="27638" xr:uid="{5AA11001-D8A2-4AF7-8AA8-5791468F7314}"/>
    <cellStyle name="Comma 8 2 2 3 2 4 3" xfId="13622" xr:uid="{2E2BD031-ED14-4CDD-8996-C4A9F26BF4EB}"/>
    <cellStyle name="Comma 8 2 2 3 2 4 3 2" xfId="24134" xr:uid="{240D9368-689A-4829-835C-764D453A9520}"/>
    <cellStyle name="Comma 8 2 2 3 2 5" xfId="4424" xr:uid="{1617A967-AF18-44AA-A346-BAF7FA940E3C}"/>
    <cellStyle name="Comma 8 2 2 3 2 5 2" xfId="7928" xr:uid="{2775E98C-6C9E-43BA-89D1-567BC5912548}"/>
    <cellStyle name="Comma 8 2 2 3 2 5 2 2" xfId="18440" xr:uid="{9B25093F-6689-4FC0-A797-8230B8E129EF}"/>
    <cellStyle name="Comma 8 2 2 3 2 5 2 2 2" xfId="28952" xr:uid="{97EEA030-E8AA-4375-B135-988A2958A2F3}"/>
    <cellStyle name="Comma 8 2 2 3 2 5 3" xfId="14936" xr:uid="{6F47905B-F647-4AFB-91F1-AC83605CF181}"/>
    <cellStyle name="Comma 8 2 2 3 2 5 3 2" xfId="25448" xr:uid="{FD3201BD-A48D-49A8-966C-F71ED279C455}"/>
    <cellStyle name="Comma 8 2 2 3 2 6" xfId="11432" xr:uid="{516F35FD-4345-4BF2-A838-DBFC13209B16}"/>
    <cellStyle name="Comma 8 2 2 3 2 6 2" xfId="21944" xr:uid="{91ABE6F9-9E4D-45BE-8B0E-2961DCCB3A7E}"/>
    <cellStyle name="Comma 8 2 2 3 3" xfId="1795" xr:uid="{00000000-0005-0000-0000-000033070000}"/>
    <cellStyle name="Comma 8 2 2 3 3 2" xfId="5300" xr:uid="{F7BAB566-C46F-44F7-A4C7-2C3A014D648F}"/>
    <cellStyle name="Comma 8 2 2 3 3 2 2" xfId="8804" xr:uid="{C318F387-1A75-4829-A05F-FCDF25BFABCD}"/>
    <cellStyle name="Comma 8 2 2 3 3 2 2 2" xfId="19316" xr:uid="{5FC3A973-3C74-4BE8-A60C-A737B90FB28D}"/>
    <cellStyle name="Comma 8 2 2 3 3 2 2 2 2" xfId="29828" xr:uid="{EFD55200-DD91-4A50-8F9B-FCD8072A280E}"/>
    <cellStyle name="Comma 8 2 2 3 3 2 3" xfId="15812" xr:uid="{D1C84D07-434F-4F10-802E-4FFFF90DFA4D}"/>
    <cellStyle name="Comma 8 2 2 3 3 2 3 2" xfId="26324" xr:uid="{947DCA1A-3DEB-44F2-B945-25A2A58B1C0C}"/>
    <cellStyle name="Comma 8 2 2 3 3 3" xfId="12308" xr:uid="{4E8E123B-E5D3-4DCE-9CB7-6CF383682FD6}"/>
    <cellStyle name="Comma 8 2 2 3 3 3 2" xfId="22820" xr:uid="{2D3D0180-3E94-43A9-9245-5A630024A442}"/>
    <cellStyle name="Comma 8 2 2 3 4" xfId="3986" xr:uid="{8459EA76-6793-4530-9A2C-A801E51C86F8}"/>
    <cellStyle name="Comma 8 2 2 3 4 2" xfId="7490" xr:uid="{17B13BE5-6D87-4692-B9C4-39F7968F1E36}"/>
    <cellStyle name="Comma 8 2 2 3 4 2 2" xfId="18002" xr:uid="{5080FE52-010C-407B-AEE9-DE0A3CF17C37}"/>
    <cellStyle name="Comma 8 2 2 3 4 2 2 2" xfId="28514" xr:uid="{E788F059-8E06-4A7E-B8C2-6EE8404A5B53}"/>
    <cellStyle name="Comma 8 2 2 3 4 3" xfId="14498" xr:uid="{2DD77828-A88E-45B0-8A3E-89EA7CA82C4B}"/>
    <cellStyle name="Comma 8 2 2 3 4 3 2" xfId="25010" xr:uid="{4CAE9AFF-07F3-425B-AE63-D0343D5305F5}"/>
    <cellStyle name="Comma 8 2 2 3 5" xfId="10994" xr:uid="{60B2764B-CA8B-4262-A394-8DC21A0FFB05}"/>
    <cellStyle name="Comma 8 2 2 3 5 2" xfId="21506" xr:uid="{68E60F01-5A21-4A90-BAE7-AABE73602491}"/>
    <cellStyle name="Comma 8 2 2 4" xfId="335" xr:uid="{00000000-0005-0000-0000-000034070000}"/>
    <cellStyle name="Comma 8 2 2 4 2" xfId="774" xr:uid="{00000000-0005-0000-0000-000035070000}"/>
    <cellStyle name="Comma 8 2 2 4 2 2" xfId="1212" xr:uid="{00000000-0005-0000-0000-000036070000}"/>
    <cellStyle name="Comma 8 2 2 4 2 2 2" xfId="2527" xr:uid="{00000000-0005-0000-0000-000037070000}"/>
    <cellStyle name="Comma 8 2 2 4 2 2 2 2" xfId="6032" xr:uid="{47333D9D-AB10-43C5-BA12-3A63B757A503}"/>
    <cellStyle name="Comma 8 2 2 4 2 2 2 2 2" xfId="9536" xr:uid="{7EB30E61-C111-4C0B-A192-2F264E9556F6}"/>
    <cellStyle name="Comma 8 2 2 4 2 2 2 2 2 2" xfId="20048" xr:uid="{9B12A36B-A6E8-4635-AA25-B3D0B75D0E1D}"/>
    <cellStyle name="Comma 8 2 2 4 2 2 2 2 2 2 2" xfId="30560" xr:uid="{60467617-0BB6-4128-B8E4-BA7DD2B97AE4}"/>
    <cellStyle name="Comma 8 2 2 4 2 2 2 2 3" xfId="16544" xr:uid="{703DE4F3-A668-4E77-B3B6-C33983C2C681}"/>
    <cellStyle name="Comma 8 2 2 4 2 2 2 2 3 2" xfId="27056" xr:uid="{9D4B0EB0-4F66-40C1-BE06-617063B5E791}"/>
    <cellStyle name="Comma 8 2 2 4 2 2 2 3" xfId="13040" xr:uid="{5CA90D07-1238-4B0E-8CF9-584FC0BB3D85}"/>
    <cellStyle name="Comma 8 2 2 4 2 2 2 3 2" xfId="23552" xr:uid="{B686131E-4E89-42BC-B67D-2FCC2469A060}"/>
    <cellStyle name="Comma 8 2 2 4 2 2 3" xfId="3403" xr:uid="{00000000-0005-0000-0000-0000A0030000}"/>
    <cellStyle name="Comma 8 2 2 4 2 2 3 2" xfId="6908" xr:uid="{20EDAF78-C459-4EC9-81F6-77FCC3E1E401}"/>
    <cellStyle name="Comma 8 2 2 4 2 2 3 2 2" xfId="10412" xr:uid="{03792766-C056-40D6-85E9-877DA87F8F83}"/>
    <cellStyle name="Comma 8 2 2 4 2 2 3 2 2 2" xfId="20924" xr:uid="{D2A55D46-6BCB-4CC1-8047-887CFB39ABBD}"/>
    <cellStyle name="Comma 8 2 2 4 2 2 3 2 2 2 2" xfId="31436" xr:uid="{5D59B8AC-3882-4829-9CF7-8885E3D992A7}"/>
    <cellStyle name="Comma 8 2 2 4 2 2 3 2 3" xfId="17420" xr:uid="{9231DA43-6FE7-4720-9382-486902FC3F53}"/>
    <cellStyle name="Comma 8 2 2 4 2 2 3 2 3 2" xfId="27932" xr:uid="{F2EBB145-6700-4890-A3B0-F49AF23D0729}"/>
    <cellStyle name="Comma 8 2 2 4 2 2 3 3" xfId="13916" xr:uid="{BFBE40D4-9BCF-463A-896C-0B16CF79CEDC}"/>
    <cellStyle name="Comma 8 2 2 4 2 2 3 3 2" xfId="24428" xr:uid="{1B8B7FBA-CD3A-46ED-A332-5446104D2D36}"/>
    <cellStyle name="Comma 8 2 2 4 2 2 4" xfId="4718" xr:uid="{B946B7A0-7A3E-49FA-BDF1-64E0B4B140D7}"/>
    <cellStyle name="Comma 8 2 2 4 2 2 4 2" xfId="8222" xr:uid="{C70F7F1D-53C9-487F-9836-745B2D645198}"/>
    <cellStyle name="Comma 8 2 2 4 2 2 4 2 2" xfId="18734" xr:uid="{74163F35-FA8A-438B-86F0-26108CC67288}"/>
    <cellStyle name="Comma 8 2 2 4 2 2 4 2 2 2" xfId="29246" xr:uid="{5919C1EE-833C-49FC-A228-A0CDF1E8F6FF}"/>
    <cellStyle name="Comma 8 2 2 4 2 2 4 3" xfId="15230" xr:uid="{7F45E337-EC2E-45D8-98E6-C8D746540229}"/>
    <cellStyle name="Comma 8 2 2 4 2 2 4 3 2" xfId="25742" xr:uid="{4C5767D5-90E6-4CFD-995B-FF7246294FF5}"/>
    <cellStyle name="Comma 8 2 2 4 2 2 5" xfId="11726" xr:uid="{7FA7BF5C-41D0-46EA-BF41-995670AA83D2}"/>
    <cellStyle name="Comma 8 2 2 4 2 2 5 2" xfId="22238" xr:uid="{5CDC37D3-C8E1-4407-A165-5D22BD0E235E}"/>
    <cellStyle name="Comma 8 2 2 4 2 3" xfId="2089" xr:uid="{00000000-0005-0000-0000-000038070000}"/>
    <cellStyle name="Comma 8 2 2 4 2 3 2" xfId="5594" xr:uid="{D770671F-A925-47AF-98CA-25E233BBFBD8}"/>
    <cellStyle name="Comma 8 2 2 4 2 3 2 2" xfId="9098" xr:uid="{C16998A4-389F-4CF8-A615-94083642869F}"/>
    <cellStyle name="Comma 8 2 2 4 2 3 2 2 2" xfId="19610" xr:uid="{36644E68-BA38-471C-B990-D05AFFE98981}"/>
    <cellStyle name="Comma 8 2 2 4 2 3 2 2 2 2" xfId="30122" xr:uid="{21F27DCD-2985-45BE-AB94-D7C5B16A5B53}"/>
    <cellStyle name="Comma 8 2 2 4 2 3 2 3" xfId="16106" xr:uid="{178FD922-FDF7-4379-A28B-F02A40B8A0CF}"/>
    <cellStyle name="Comma 8 2 2 4 2 3 2 3 2" xfId="26618" xr:uid="{0409F454-DFAE-4EF6-86C4-D4D15C48D657}"/>
    <cellStyle name="Comma 8 2 2 4 2 3 3" xfId="12602" xr:uid="{9736661E-30D2-459D-ACF7-D9DCFFD7DF06}"/>
    <cellStyle name="Comma 8 2 2 4 2 3 3 2" xfId="23114" xr:uid="{B89C8ED4-3CC4-4869-BEBC-9DF4C69A601B}"/>
    <cellStyle name="Comma 8 2 2 4 2 4" xfId="2965" xr:uid="{00000000-0005-0000-0000-00009F030000}"/>
    <cellStyle name="Comma 8 2 2 4 2 4 2" xfId="6470" xr:uid="{5C1F31E2-3831-4241-9917-7E06C5FCE675}"/>
    <cellStyle name="Comma 8 2 2 4 2 4 2 2" xfId="9974" xr:uid="{A8AE0A42-ED26-4A30-8F0F-8306977FFA1C}"/>
    <cellStyle name="Comma 8 2 2 4 2 4 2 2 2" xfId="20486" xr:uid="{B91DD189-F784-4A04-A1A1-D5F211AD32E9}"/>
    <cellStyle name="Comma 8 2 2 4 2 4 2 2 2 2" xfId="30998" xr:uid="{32ED8D41-EF80-4396-91A7-407C7ABFA862}"/>
    <cellStyle name="Comma 8 2 2 4 2 4 2 3" xfId="16982" xr:uid="{617F2294-20EB-4287-B40E-BEA7FFCD597A}"/>
    <cellStyle name="Comma 8 2 2 4 2 4 2 3 2" xfId="27494" xr:uid="{CF5848BC-4418-4AAE-A178-586403DDE912}"/>
    <cellStyle name="Comma 8 2 2 4 2 4 3" xfId="13478" xr:uid="{F65E537E-EC59-4D6E-9013-FBA5451EF352}"/>
    <cellStyle name="Comma 8 2 2 4 2 4 3 2" xfId="23990" xr:uid="{3FBFE3CD-C20F-4FF9-BFD6-BFE118AAED1E}"/>
    <cellStyle name="Comma 8 2 2 4 2 5" xfId="4280" xr:uid="{D57952F8-CFBD-406C-946F-86DB9EFDE39A}"/>
    <cellStyle name="Comma 8 2 2 4 2 5 2" xfId="7784" xr:uid="{F69D116E-77C4-4144-809E-7D358529C8D4}"/>
    <cellStyle name="Comma 8 2 2 4 2 5 2 2" xfId="18296" xr:uid="{14C0D9AD-ABCB-435D-9FDD-836A2B2D5B01}"/>
    <cellStyle name="Comma 8 2 2 4 2 5 2 2 2" xfId="28808" xr:uid="{14A6AF84-D667-4A47-B515-CCF8FFF368A9}"/>
    <cellStyle name="Comma 8 2 2 4 2 5 3" xfId="14792" xr:uid="{6508B615-A77C-4C5D-827A-C5CC1707C51B}"/>
    <cellStyle name="Comma 8 2 2 4 2 5 3 2" xfId="25304" xr:uid="{5A374BE7-B195-46FD-97A1-A8903ED1A351}"/>
    <cellStyle name="Comma 8 2 2 4 2 6" xfId="11288" xr:uid="{F378B60E-ECC7-4E22-BCE9-B60C08489028}"/>
    <cellStyle name="Comma 8 2 2 4 2 6 2" xfId="21800" xr:uid="{52907D07-5062-484D-9B7B-B1997766B68C}"/>
    <cellStyle name="Comma 8 2 2 4 3" xfId="1651" xr:uid="{00000000-0005-0000-0000-000039070000}"/>
    <cellStyle name="Comma 8 2 2 4 3 2" xfId="5156" xr:uid="{11FF7671-F481-4323-88AF-F6B3A8A9B515}"/>
    <cellStyle name="Comma 8 2 2 4 3 2 2" xfId="8660" xr:uid="{A2E24053-7CE5-44E7-9BE8-B5366A695845}"/>
    <cellStyle name="Comma 8 2 2 4 3 2 2 2" xfId="19172" xr:uid="{EECC8908-776D-44E6-9F08-FE20E4EEA3FC}"/>
    <cellStyle name="Comma 8 2 2 4 3 2 2 2 2" xfId="29684" xr:uid="{5AE76255-3B48-4EFD-9097-ABFCF912A9BE}"/>
    <cellStyle name="Comma 8 2 2 4 3 2 3" xfId="15668" xr:uid="{5C68A4A7-FA3D-4C4F-BE28-0948296A421C}"/>
    <cellStyle name="Comma 8 2 2 4 3 2 3 2" xfId="26180" xr:uid="{ABAED1AA-399E-4F95-AE8A-AA48E07FF285}"/>
    <cellStyle name="Comma 8 2 2 4 3 3" xfId="12164" xr:uid="{CBDB989E-6EAE-40CA-84A8-2D8E3A95668B}"/>
    <cellStyle name="Comma 8 2 2 4 3 3 2" xfId="22676" xr:uid="{35F045AB-FA9E-4A37-A600-9A78EF136660}"/>
    <cellStyle name="Comma 8 2 2 4 4" xfId="3842" xr:uid="{C095EB2F-D0D9-4BA6-B4F0-B742692F5E41}"/>
    <cellStyle name="Comma 8 2 2 4 4 2" xfId="7346" xr:uid="{DFC153EF-DF2B-4013-B151-E3B7BC3B9B3E}"/>
    <cellStyle name="Comma 8 2 2 4 4 2 2" xfId="17858" xr:uid="{F54E13C5-4591-4804-9A43-30FCDB4939EE}"/>
    <cellStyle name="Comma 8 2 2 4 4 2 2 2" xfId="28370" xr:uid="{F0FB75B4-FAF2-40D4-9995-A0DE0672A748}"/>
    <cellStyle name="Comma 8 2 2 4 4 3" xfId="14354" xr:uid="{D6D36D94-0A46-48D4-BB2E-3DDFDAC1A0FD}"/>
    <cellStyle name="Comma 8 2 2 4 4 3 2" xfId="24866" xr:uid="{3E8CA98B-4B22-4FE5-B7AF-76A138179025}"/>
    <cellStyle name="Comma 8 2 2 4 5" xfId="10850" xr:uid="{48015F7F-9244-4AF8-AF97-6416A4429194}"/>
    <cellStyle name="Comma 8 2 2 4 5 2" xfId="21362" xr:uid="{C5C1FBF5-8CFA-4231-BA2C-B4B1D21F9AAB}"/>
    <cellStyle name="Comma 8 2 2 5" xfId="630" xr:uid="{00000000-0005-0000-0000-00003A070000}"/>
    <cellStyle name="Comma 8 2 2 5 2" xfId="1068" xr:uid="{00000000-0005-0000-0000-00003B070000}"/>
    <cellStyle name="Comma 8 2 2 5 2 2" xfId="2383" xr:uid="{00000000-0005-0000-0000-00003C070000}"/>
    <cellStyle name="Comma 8 2 2 5 2 2 2" xfId="5888" xr:uid="{388B0E2C-B819-45F5-BCA2-B5DD947A511F}"/>
    <cellStyle name="Comma 8 2 2 5 2 2 2 2" xfId="9392" xr:uid="{B117D76A-5DFE-4D40-B821-488A1D650945}"/>
    <cellStyle name="Comma 8 2 2 5 2 2 2 2 2" xfId="19904" xr:uid="{84CC4DC7-D90F-4375-A6C5-B1BEB47BEEF5}"/>
    <cellStyle name="Comma 8 2 2 5 2 2 2 2 2 2" xfId="30416" xr:uid="{04D973EF-E6C4-4F3A-BC68-28E0CE05722D}"/>
    <cellStyle name="Comma 8 2 2 5 2 2 2 3" xfId="16400" xr:uid="{E55C38DD-C8EB-4358-A3AA-B3C89548F8A6}"/>
    <cellStyle name="Comma 8 2 2 5 2 2 2 3 2" xfId="26912" xr:uid="{A9E5A548-65E6-44E7-92D9-A9E7BD1511FE}"/>
    <cellStyle name="Comma 8 2 2 5 2 2 3" xfId="12896" xr:uid="{867D7A2C-2505-47D3-98D0-B913FAC21E6C}"/>
    <cellStyle name="Comma 8 2 2 5 2 2 3 2" xfId="23408" xr:uid="{CC6FE53C-AD62-402C-AD95-477195ABEC3B}"/>
    <cellStyle name="Comma 8 2 2 5 2 3" xfId="3259" xr:uid="{00000000-0005-0000-0000-0000A2030000}"/>
    <cellStyle name="Comma 8 2 2 5 2 3 2" xfId="6764" xr:uid="{A888B436-BE91-4A0B-9B56-16E16EDDFB73}"/>
    <cellStyle name="Comma 8 2 2 5 2 3 2 2" xfId="10268" xr:uid="{1921B81C-B5F5-43A2-929E-8CB4C5935188}"/>
    <cellStyle name="Comma 8 2 2 5 2 3 2 2 2" xfId="20780" xr:uid="{0C8138A1-5959-43AF-8D89-7AB7A46D9548}"/>
    <cellStyle name="Comma 8 2 2 5 2 3 2 2 2 2" xfId="31292" xr:uid="{DFB88CCC-6BF3-4F4F-A045-1D26BBAC39F7}"/>
    <cellStyle name="Comma 8 2 2 5 2 3 2 3" xfId="17276" xr:uid="{2483525F-000E-4504-937E-3503C2170CA9}"/>
    <cellStyle name="Comma 8 2 2 5 2 3 2 3 2" xfId="27788" xr:uid="{D55818AD-9F8D-4B62-B39C-390F246E7EF5}"/>
    <cellStyle name="Comma 8 2 2 5 2 3 3" xfId="13772" xr:uid="{F8643887-67AC-4371-B567-8105408DB9C7}"/>
    <cellStyle name="Comma 8 2 2 5 2 3 3 2" xfId="24284" xr:uid="{5346F1B5-7E8A-4284-876B-E15CAE063F00}"/>
    <cellStyle name="Comma 8 2 2 5 2 4" xfId="4574" xr:uid="{87267538-F853-4F2F-96A0-6EBAA426427B}"/>
    <cellStyle name="Comma 8 2 2 5 2 4 2" xfId="8078" xr:uid="{BC3C56A9-65D6-4BA6-A224-D74EF3EFD48D}"/>
    <cellStyle name="Comma 8 2 2 5 2 4 2 2" xfId="18590" xr:uid="{E8100E90-3E5D-42F3-9CF3-7BDAF050A937}"/>
    <cellStyle name="Comma 8 2 2 5 2 4 2 2 2" xfId="29102" xr:uid="{486D4C54-4F20-4C8B-AD5B-4B0A38083DDD}"/>
    <cellStyle name="Comma 8 2 2 5 2 4 3" xfId="15086" xr:uid="{F06B4C85-85E5-4F33-B08A-4E0A0AC15E80}"/>
    <cellStyle name="Comma 8 2 2 5 2 4 3 2" xfId="25598" xr:uid="{9BB24D0F-E6E8-48ED-B3A6-C77F3E66F418}"/>
    <cellStyle name="Comma 8 2 2 5 2 5" xfId="11582" xr:uid="{6B73DA32-B3BC-417F-9508-CFD29CD7337A}"/>
    <cellStyle name="Comma 8 2 2 5 2 5 2" xfId="22094" xr:uid="{0BF0A5CC-EFBD-42D1-AB83-1959635A9089}"/>
    <cellStyle name="Comma 8 2 2 5 3" xfId="1945" xr:uid="{00000000-0005-0000-0000-00003D070000}"/>
    <cellStyle name="Comma 8 2 2 5 3 2" xfId="5450" xr:uid="{D3C86612-1246-40D1-A092-DE7CAD2BBB86}"/>
    <cellStyle name="Comma 8 2 2 5 3 2 2" xfId="8954" xr:uid="{C79048F5-7940-4821-9EA0-CB00DC442BAC}"/>
    <cellStyle name="Comma 8 2 2 5 3 2 2 2" xfId="19466" xr:uid="{1B18A922-DEC5-478D-9763-66464C876C26}"/>
    <cellStyle name="Comma 8 2 2 5 3 2 2 2 2" xfId="29978" xr:uid="{80BC112C-039A-4762-B8C4-B9876C63188B}"/>
    <cellStyle name="Comma 8 2 2 5 3 2 3" xfId="15962" xr:uid="{8C4A822D-C3C0-4E19-8A76-8EC8F597C649}"/>
    <cellStyle name="Comma 8 2 2 5 3 2 3 2" xfId="26474" xr:uid="{4D0E7065-038E-42F5-BD0E-F8021C8495BD}"/>
    <cellStyle name="Comma 8 2 2 5 3 3" xfId="12458" xr:uid="{DA1B6355-FD04-4E18-B1FC-2C42C10B5E78}"/>
    <cellStyle name="Comma 8 2 2 5 3 3 2" xfId="22970" xr:uid="{CD29DB76-CF0B-44C5-A395-3AE54A584E8E}"/>
    <cellStyle name="Comma 8 2 2 5 4" xfId="2821" xr:uid="{00000000-0005-0000-0000-0000A1030000}"/>
    <cellStyle name="Comma 8 2 2 5 4 2" xfId="6326" xr:uid="{4FB9E36A-BA81-4BD4-A701-C5B0AFB3EEE9}"/>
    <cellStyle name="Comma 8 2 2 5 4 2 2" xfId="9830" xr:uid="{83D4C22E-6D05-49BD-9EAB-36EDAEB6B926}"/>
    <cellStyle name="Comma 8 2 2 5 4 2 2 2" xfId="20342" xr:uid="{5BBCDD5A-973C-431A-85AF-9A11BC6CAF74}"/>
    <cellStyle name="Comma 8 2 2 5 4 2 2 2 2" xfId="30854" xr:uid="{7C0C8EE1-E0CF-4213-91F7-ADA8DA259DF5}"/>
    <cellStyle name="Comma 8 2 2 5 4 2 3" xfId="16838" xr:uid="{AC9F7304-AB69-43DD-B325-8F0D08723641}"/>
    <cellStyle name="Comma 8 2 2 5 4 2 3 2" xfId="27350" xr:uid="{3D65310E-DB06-4504-81E2-E767E25A340E}"/>
    <cellStyle name="Comma 8 2 2 5 4 3" xfId="13334" xr:uid="{F84BC2F7-8591-4FB6-8BE1-41F9CED96213}"/>
    <cellStyle name="Comma 8 2 2 5 4 3 2" xfId="23846" xr:uid="{A100B1FD-96A8-4323-BC09-0589396F38D6}"/>
    <cellStyle name="Comma 8 2 2 5 5" xfId="4136" xr:uid="{00AC9136-254E-4224-993E-0FB97F3C3AE8}"/>
    <cellStyle name="Comma 8 2 2 5 5 2" xfId="7640" xr:uid="{7B235FC7-B8C2-460D-AA0A-80BD87282083}"/>
    <cellStyle name="Comma 8 2 2 5 5 2 2" xfId="18152" xr:uid="{F8D2D48B-0AA5-4EF1-88CD-0104360E7F7D}"/>
    <cellStyle name="Comma 8 2 2 5 5 2 2 2" xfId="28664" xr:uid="{E5D5EAA9-9713-49DE-807D-9F373C3DE324}"/>
    <cellStyle name="Comma 8 2 2 5 5 3" xfId="14648" xr:uid="{58083E7A-17DA-4D75-B09D-2E45CA0C7D18}"/>
    <cellStyle name="Comma 8 2 2 5 5 3 2" xfId="25160" xr:uid="{3FDFE8E7-A88B-4F7F-AB07-DF11D75A6E9C}"/>
    <cellStyle name="Comma 8 2 2 5 6" xfId="11144" xr:uid="{46BC984F-BF88-4710-B7BA-1FCC5E438154}"/>
    <cellStyle name="Comma 8 2 2 5 6 2" xfId="21656" xr:uid="{A185A6A6-039F-4CB5-8C4A-9A6102A4560D}"/>
    <cellStyle name="Comma 8 2 2 6" xfId="1507" xr:uid="{00000000-0005-0000-0000-00003E070000}"/>
    <cellStyle name="Comma 8 2 2 6 2" xfId="5012" xr:uid="{F47CE43A-445A-407D-AFB7-C0D3043115E5}"/>
    <cellStyle name="Comma 8 2 2 6 2 2" xfId="8516" xr:uid="{726CACC9-88F3-4720-8103-15B23DA64F29}"/>
    <cellStyle name="Comma 8 2 2 6 2 2 2" xfId="19028" xr:uid="{0E680240-57B7-4F50-A5E4-3934314E72A3}"/>
    <cellStyle name="Comma 8 2 2 6 2 2 2 2" xfId="29540" xr:uid="{40D09A0D-73F1-4FEA-A712-3954B0883AA7}"/>
    <cellStyle name="Comma 8 2 2 6 2 3" xfId="15524" xr:uid="{2D34045B-BA00-45D6-B91C-75A0BCB53D14}"/>
    <cellStyle name="Comma 8 2 2 6 2 3 2" xfId="26036" xr:uid="{469F1CF8-DF60-4CC1-B235-69CE76053F12}"/>
    <cellStyle name="Comma 8 2 2 6 3" xfId="12020" xr:uid="{02541DBB-E3C4-4E90-9B1E-3603F1857060}"/>
    <cellStyle name="Comma 8 2 2 6 3 2" xfId="22532" xr:uid="{FC122FC5-68A1-42DC-8BC4-5DA82D8A79F4}"/>
    <cellStyle name="Comma 8 2 2 7" xfId="3698" xr:uid="{10087376-5A9D-40D7-B2A2-626030F80792}"/>
    <cellStyle name="Comma 8 2 2 7 2" xfId="7202" xr:uid="{734527DD-2333-44C9-B4EF-F3AE1115DBC6}"/>
    <cellStyle name="Comma 8 2 2 7 2 2" xfId="17714" xr:uid="{B2626793-BB1C-4D3B-9D9B-046B14F64EA5}"/>
    <cellStyle name="Comma 8 2 2 7 2 2 2" xfId="28226" xr:uid="{BDC80FBE-6F70-4FB4-938D-A055C5362C2A}"/>
    <cellStyle name="Comma 8 2 2 7 3" xfId="14210" xr:uid="{E1F777A0-5D36-4D53-B334-0DF35A23BB33}"/>
    <cellStyle name="Comma 8 2 2 7 3 2" xfId="24722" xr:uid="{B1FBCFCC-BAE0-4BD3-8E23-C5A788A952E4}"/>
    <cellStyle name="Comma 8 2 2 8" xfId="10706" xr:uid="{820AE050-90A9-4531-B542-CF7AB1AC6FB8}"/>
    <cellStyle name="Comma 8 2 2 8 2" xfId="21218" xr:uid="{1E30A5C4-F9AC-4226-8A47-87E6AB49AD22}"/>
    <cellStyle name="Comma 8 2 3" xfId="231" xr:uid="{00000000-0005-0000-0000-00003F070000}"/>
    <cellStyle name="Comma 8 2 3 2" xfId="519" xr:uid="{00000000-0005-0000-0000-000040070000}"/>
    <cellStyle name="Comma 8 2 3 2 2" xfId="958" xr:uid="{00000000-0005-0000-0000-000041070000}"/>
    <cellStyle name="Comma 8 2 3 2 2 2" xfId="1396" xr:uid="{00000000-0005-0000-0000-000042070000}"/>
    <cellStyle name="Comma 8 2 3 2 2 2 2" xfId="2711" xr:uid="{00000000-0005-0000-0000-000043070000}"/>
    <cellStyle name="Comma 8 2 3 2 2 2 2 2" xfId="6216" xr:uid="{B9193C3E-AE45-46B7-A66A-27B9741522B1}"/>
    <cellStyle name="Comma 8 2 3 2 2 2 2 2 2" xfId="9720" xr:uid="{A115999A-CB07-4FE8-BD09-303934DEF217}"/>
    <cellStyle name="Comma 8 2 3 2 2 2 2 2 2 2" xfId="20232" xr:uid="{38A96AD9-B9CE-4EBD-843C-9F23F5398442}"/>
    <cellStyle name="Comma 8 2 3 2 2 2 2 2 2 2 2" xfId="30744" xr:uid="{D34F1C4F-B837-4D09-8518-F6F7A5DCC3CD}"/>
    <cellStyle name="Comma 8 2 3 2 2 2 2 2 3" xfId="16728" xr:uid="{0B06F2A7-B01A-498E-A946-36954ECC3F3B}"/>
    <cellStyle name="Comma 8 2 3 2 2 2 2 2 3 2" xfId="27240" xr:uid="{E33BB054-C3AA-4646-B72A-F0D4B3F19B9F}"/>
    <cellStyle name="Comma 8 2 3 2 2 2 2 3" xfId="13224" xr:uid="{5A02FDD7-373D-449E-B918-542BB42BCF31}"/>
    <cellStyle name="Comma 8 2 3 2 2 2 2 3 2" xfId="23736" xr:uid="{FEF82E20-E528-483A-AE5E-91D33EA526CC}"/>
    <cellStyle name="Comma 8 2 3 2 2 2 3" xfId="3587" xr:uid="{00000000-0005-0000-0000-0000A6030000}"/>
    <cellStyle name="Comma 8 2 3 2 2 2 3 2" xfId="7092" xr:uid="{06AF9A9A-CE45-4937-8934-8F144D4FDBEF}"/>
    <cellStyle name="Comma 8 2 3 2 2 2 3 2 2" xfId="10596" xr:uid="{29C1F231-9FD2-4F32-BB0E-2250CD5CC867}"/>
    <cellStyle name="Comma 8 2 3 2 2 2 3 2 2 2" xfId="21108" xr:uid="{3A20FC1C-1577-40B7-A1FC-9B5B5676C56B}"/>
    <cellStyle name="Comma 8 2 3 2 2 2 3 2 2 2 2" xfId="31620" xr:uid="{A9F54B17-ABD4-4A62-BDFB-FAAA0C719AEB}"/>
    <cellStyle name="Comma 8 2 3 2 2 2 3 2 3" xfId="17604" xr:uid="{3AC513F0-65EC-45F3-99A9-AF22D66EAE37}"/>
    <cellStyle name="Comma 8 2 3 2 2 2 3 2 3 2" xfId="28116" xr:uid="{2310BE69-6A45-45C4-849A-7F788B4A4F9D}"/>
    <cellStyle name="Comma 8 2 3 2 2 2 3 3" xfId="14100" xr:uid="{709D6E13-BD47-422E-AE5A-4271BB733C7B}"/>
    <cellStyle name="Comma 8 2 3 2 2 2 3 3 2" xfId="24612" xr:uid="{2569F4D5-B780-433A-98C5-542C99BD6E77}"/>
    <cellStyle name="Comma 8 2 3 2 2 2 4" xfId="4902" xr:uid="{2E8E3919-1410-4DAD-8D3F-ED2340320688}"/>
    <cellStyle name="Comma 8 2 3 2 2 2 4 2" xfId="8406" xr:uid="{0D8D43FE-E9F4-457A-B1B0-CD26C3F84170}"/>
    <cellStyle name="Comma 8 2 3 2 2 2 4 2 2" xfId="18918" xr:uid="{2DF909CF-E7B3-40DD-A8B9-57E311F137FD}"/>
    <cellStyle name="Comma 8 2 3 2 2 2 4 2 2 2" xfId="29430" xr:uid="{52B8FBCA-DCC8-4283-9698-71F0B0E900F0}"/>
    <cellStyle name="Comma 8 2 3 2 2 2 4 3" xfId="15414" xr:uid="{B4494C0C-8840-4862-90AE-D9372A97490E}"/>
    <cellStyle name="Comma 8 2 3 2 2 2 4 3 2" xfId="25926" xr:uid="{2FFF64D3-F536-4B37-81C6-94678EFA44CA}"/>
    <cellStyle name="Comma 8 2 3 2 2 2 5" xfId="11910" xr:uid="{AE4EDD16-2747-4B3C-A548-9826BE055879}"/>
    <cellStyle name="Comma 8 2 3 2 2 2 5 2" xfId="22422" xr:uid="{05C55E1C-B8EC-4663-A148-1351C5C179BD}"/>
    <cellStyle name="Comma 8 2 3 2 2 3" xfId="2273" xr:uid="{00000000-0005-0000-0000-000044070000}"/>
    <cellStyle name="Comma 8 2 3 2 2 3 2" xfId="5778" xr:uid="{CEA0A3FF-D3E5-4344-945E-186CBE12A6B9}"/>
    <cellStyle name="Comma 8 2 3 2 2 3 2 2" xfId="9282" xr:uid="{61D16EDD-90A6-4155-B9BE-C02488EF2ABC}"/>
    <cellStyle name="Comma 8 2 3 2 2 3 2 2 2" xfId="19794" xr:uid="{67BC2432-48DB-48ED-8901-B02B08080FB4}"/>
    <cellStyle name="Comma 8 2 3 2 2 3 2 2 2 2" xfId="30306" xr:uid="{EAD95867-193C-44DC-BF7B-FEF7B597F574}"/>
    <cellStyle name="Comma 8 2 3 2 2 3 2 3" xfId="16290" xr:uid="{4C0ED0CD-7AA0-4DF5-9F8F-4444C75924B5}"/>
    <cellStyle name="Comma 8 2 3 2 2 3 2 3 2" xfId="26802" xr:uid="{1E5025A0-49E0-44E1-B440-308EA68E58EE}"/>
    <cellStyle name="Comma 8 2 3 2 2 3 3" xfId="12786" xr:uid="{E5F649EC-4268-47AA-826C-58A35C0AEE92}"/>
    <cellStyle name="Comma 8 2 3 2 2 3 3 2" xfId="23298" xr:uid="{C097939C-DE41-477E-9FC8-8B6C66CAA889}"/>
    <cellStyle name="Comma 8 2 3 2 2 4" xfId="3149" xr:uid="{00000000-0005-0000-0000-0000A5030000}"/>
    <cellStyle name="Comma 8 2 3 2 2 4 2" xfId="6654" xr:uid="{FE5289C4-B057-4939-BC4B-0F8ADE7EE1E8}"/>
    <cellStyle name="Comma 8 2 3 2 2 4 2 2" xfId="10158" xr:uid="{532FD747-0AE0-4FDA-AF03-D6245F5274DB}"/>
    <cellStyle name="Comma 8 2 3 2 2 4 2 2 2" xfId="20670" xr:uid="{C8394E13-D0F3-4F48-8CB9-50E2307D1076}"/>
    <cellStyle name="Comma 8 2 3 2 2 4 2 2 2 2" xfId="31182" xr:uid="{60A8B4EC-2905-488F-BD17-086E85CCD04E}"/>
    <cellStyle name="Comma 8 2 3 2 2 4 2 3" xfId="17166" xr:uid="{E65E44A7-E8C2-4121-9BAA-B03F3F58772F}"/>
    <cellStyle name="Comma 8 2 3 2 2 4 2 3 2" xfId="27678" xr:uid="{32941C53-1A89-40FB-829C-8A2450A35B32}"/>
    <cellStyle name="Comma 8 2 3 2 2 4 3" xfId="13662" xr:uid="{363D5C6F-7F67-4D40-8D83-47A3835D48AD}"/>
    <cellStyle name="Comma 8 2 3 2 2 4 3 2" xfId="24174" xr:uid="{12122A65-5887-4330-A612-AF74BF0D504A}"/>
    <cellStyle name="Comma 8 2 3 2 2 5" xfId="4464" xr:uid="{CF39F515-866A-470E-8038-099CF5FCEBFF}"/>
    <cellStyle name="Comma 8 2 3 2 2 5 2" xfId="7968" xr:uid="{C2F334A4-971A-4D21-ABD9-C9D4108A0FBC}"/>
    <cellStyle name="Comma 8 2 3 2 2 5 2 2" xfId="18480" xr:uid="{3873B581-1A7C-48A3-8BB0-B8EFD00DCC83}"/>
    <cellStyle name="Comma 8 2 3 2 2 5 2 2 2" xfId="28992" xr:uid="{F2B337DE-B9FF-4F6A-A6B2-CAC490B7CE64}"/>
    <cellStyle name="Comma 8 2 3 2 2 5 3" xfId="14976" xr:uid="{49FE9D9A-2537-49D9-8D6E-D7AF262ADFF4}"/>
    <cellStyle name="Comma 8 2 3 2 2 5 3 2" xfId="25488" xr:uid="{ADB17451-D95E-49F7-A333-083E1A640C4B}"/>
    <cellStyle name="Comma 8 2 3 2 2 6" xfId="11472" xr:uid="{204A34C8-1562-430F-870C-12612F870BB3}"/>
    <cellStyle name="Comma 8 2 3 2 2 6 2" xfId="21984" xr:uid="{2C044058-4A2A-46D6-B980-4C7B646F6836}"/>
    <cellStyle name="Comma 8 2 3 2 3" xfId="1835" xr:uid="{00000000-0005-0000-0000-000045070000}"/>
    <cellStyle name="Comma 8 2 3 2 3 2" xfId="5340" xr:uid="{5A6C931C-27B8-4083-9B6E-D814A8D69D9D}"/>
    <cellStyle name="Comma 8 2 3 2 3 2 2" xfId="8844" xr:uid="{5D9D41B2-4E7B-464B-84C4-5C6672897E16}"/>
    <cellStyle name="Comma 8 2 3 2 3 2 2 2" xfId="19356" xr:uid="{7008D6DB-0C54-4DFC-B3C8-51CBA79E2182}"/>
    <cellStyle name="Comma 8 2 3 2 3 2 2 2 2" xfId="29868" xr:uid="{18AD723D-1AD3-46F3-AB15-36B76D02EFB1}"/>
    <cellStyle name="Comma 8 2 3 2 3 2 3" xfId="15852" xr:uid="{6B60434B-228E-405A-A3D9-2046F72A7AB0}"/>
    <cellStyle name="Comma 8 2 3 2 3 2 3 2" xfId="26364" xr:uid="{9898474E-C4A2-4305-934A-14FFB4293185}"/>
    <cellStyle name="Comma 8 2 3 2 3 3" xfId="12348" xr:uid="{80B6BA71-DF69-4669-8D65-708E05CF2A80}"/>
    <cellStyle name="Comma 8 2 3 2 3 3 2" xfId="22860" xr:uid="{449FA1C1-20C0-42E3-9364-11E70F42BB48}"/>
    <cellStyle name="Comma 8 2 3 2 4" xfId="4026" xr:uid="{FB0FD09E-AFFD-420C-B408-B8BB98592E43}"/>
    <cellStyle name="Comma 8 2 3 2 4 2" xfId="7530" xr:uid="{77553F54-1765-4D85-83C0-196A7E836BA8}"/>
    <cellStyle name="Comma 8 2 3 2 4 2 2" xfId="18042" xr:uid="{062E7AAF-3841-4485-959C-0E4C3A79ABD0}"/>
    <cellStyle name="Comma 8 2 3 2 4 2 2 2" xfId="28554" xr:uid="{3E84C01E-788A-4AB6-9D84-C081624A42A6}"/>
    <cellStyle name="Comma 8 2 3 2 4 3" xfId="14538" xr:uid="{85F21C95-8661-49C8-B21F-1190F8AF5D32}"/>
    <cellStyle name="Comma 8 2 3 2 4 3 2" xfId="25050" xr:uid="{203F66A3-AD9A-44A2-8A82-0D7E66247449}"/>
    <cellStyle name="Comma 8 2 3 2 5" xfId="11034" xr:uid="{06F18FA4-21BD-49EA-AEDF-5DDE8E6E9C71}"/>
    <cellStyle name="Comma 8 2 3 2 5 2" xfId="21546" xr:uid="{4E74CC4E-682F-47B9-BD61-C62558206A9B}"/>
    <cellStyle name="Comma 8 2 3 3" xfId="375" xr:uid="{00000000-0005-0000-0000-000046070000}"/>
    <cellStyle name="Comma 8 2 3 3 2" xfId="814" xr:uid="{00000000-0005-0000-0000-000047070000}"/>
    <cellStyle name="Comma 8 2 3 3 2 2" xfId="1252" xr:uid="{00000000-0005-0000-0000-000048070000}"/>
    <cellStyle name="Comma 8 2 3 3 2 2 2" xfId="2567" xr:uid="{00000000-0005-0000-0000-000049070000}"/>
    <cellStyle name="Comma 8 2 3 3 2 2 2 2" xfId="6072" xr:uid="{4C3ACAEF-5F17-4426-87F0-D9AE4D35CC4C}"/>
    <cellStyle name="Comma 8 2 3 3 2 2 2 2 2" xfId="9576" xr:uid="{F005A7B7-A916-4B92-8D2B-C522B64FD5E6}"/>
    <cellStyle name="Comma 8 2 3 3 2 2 2 2 2 2" xfId="20088" xr:uid="{F6659B26-B6BD-488B-8406-44B9442C9355}"/>
    <cellStyle name="Comma 8 2 3 3 2 2 2 2 2 2 2" xfId="30600" xr:uid="{2580A758-BD58-4752-9950-11E7C8C9EE8D}"/>
    <cellStyle name="Comma 8 2 3 3 2 2 2 2 3" xfId="16584" xr:uid="{C79C701F-8F08-48B2-8172-4CA1BE3525A9}"/>
    <cellStyle name="Comma 8 2 3 3 2 2 2 2 3 2" xfId="27096" xr:uid="{CF235D20-EC4A-428C-AD52-1B366CF74C9F}"/>
    <cellStyle name="Comma 8 2 3 3 2 2 2 3" xfId="13080" xr:uid="{30651F2B-5707-4649-B53E-60B306282CCB}"/>
    <cellStyle name="Comma 8 2 3 3 2 2 2 3 2" xfId="23592" xr:uid="{A773EC90-294C-4A44-AF05-985BD42AC21B}"/>
    <cellStyle name="Comma 8 2 3 3 2 2 3" xfId="3443" xr:uid="{00000000-0005-0000-0000-0000A9030000}"/>
    <cellStyle name="Comma 8 2 3 3 2 2 3 2" xfId="6948" xr:uid="{C7F01750-4F60-40F0-B3AF-C33AD9EF52E5}"/>
    <cellStyle name="Comma 8 2 3 3 2 2 3 2 2" xfId="10452" xr:uid="{3C47C16B-E93A-4946-A679-095222A6BE7F}"/>
    <cellStyle name="Comma 8 2 3 3 2 2 3 2 2 2" xfId="20964" xr:uid="{8C067CBA-4ABA-4AE4-86EF-7282A018A6E4}"/>
    <cellStyle name="Comma 8 2 3 3 2 2 3 2 2 2 2" xfId="31476" xr:uid="{0BD2F657-4BBA-4CAA-9BAB-FC8F695E2A3E}"/>
    <cellStyle name="Comma 8 2 3 3 2 2 3 2 3" xfId="17460" xr:uid="{9C9C688D-4566-4270-BAD3-AECE8DAE8E22}"/>
    <cellStyle name="Comma 8 2 3 3 2 2 3 2 3 2" xfId="27972" xr:uid="{D9DDBB6C-86D9-436A-8C36-CFCCD479EE59}"/>
    <cellStyle name="Comma 8 2 3 3 2 2 3 3" xfId="13956" xr:uid="{C761BB58-0D5D-43C3-8256-F7A0DD0A0682}"/>
    <cellStyle name="Comma 8 2 3 3 2 2 3 3 2" xfId="24468" xr:uid="{DD0F75D0-2C61-427D-B283-0439682F8BA8}"/>
    <cellStyle name="Comma 8 2 3 3 2 2 4" xfId="4758" xr:uid="{41341B21-C5F4-4BC8-A7EA-CCB95A23E5BC}"/>
    <cellStyle name="Comma 8 2 3 3 2 2 4 2" xfId="8262" xr:uid="{0DF5D3E9-25FB-42DE-8EE2-44C8872FAC10}"/>
    <cellStyle name="Comma 8 2 3 3 2 2 4 2 2" xfId="18774" xr:uid="{997E9F19-4DFA-47C7-85AC-152605C0DF86}"/>
    <cellStyle name="Comma 8 2 3 3 2 2 4 2 2 2" xfId="29286" xr:uid="{8A9AC3E1-6CC8-4CF6-8081-EB49829A6B6C}"/>
    <cellStyle name="Comma 8 2 3 3 2 2 4 3" xfId="15270" xr:uid="{EF820D08-6BE4-4F33-AD2E-DD1791389040}"/>
    <cellStyle name="Comma 8 2 3 3 2 2 4 3 2" xfId="25782" xr:uid="{50E0F112-D5B7-4B70-93A8-7E1738B022FD}"/>
    <cellStyle name="Comma 8 2 3 3 2 2 5" xfId="11766" xr:uid="{546BF6DA-882D-4203-934A-653A793A252E}"/>
    <cellStyle name="Comma 8 2 3 3 2 2 5 2" xfId="22278" xr:uid="{08EF2834-1552-4B43-9A63-1F27F03EAB87}"/>
    <cellStyle name="Comma 8 2 3 3 2 3" xfId="2129" xr:uid="{00000000-0005-0000-0000-00004A070000}"/>
    <cellStyle name="Comma 8 2 3 3 2 3 2" xfId="5634" xr:uid="{7527CD4D-EE66-4A19-A09C-631BF3B750CB}"/>
    <cellStyle name="Comma 8 2 3 3 2 3 2 2" xfId="9138" xr:uid="{12F23933-4FC4-4F6A-B3BD-C456279C68C5}"/>
    <cellStyle name="Comma 8 2 3 3 2 3 2 2 2" xfId="19650" xr:uid="{47C6FC3E-2FBE-479A-82A3-325008806645}"/>
    <cellStyle name="Comma 8 2 3 3 2 3 2 2 2 2" xfId="30162" xr:uid="{BF315463-73FD-4EA7-9EC7-F66C0371C3C2}"/>
    <cellStyle name="Comma 8 2 3 3 2 3 2 3" xfId="16146" xr:uid="{2727B545-F003-4A34-8D5D-D029B9D59380}"/>
    <cellStyle name="Comma 8 2 3 3 2 3 2 3 2" xfId="26658" xr:uid="{01F1F852-05CD-49EF-8A08-EB9A96FE658F}"/>
    <cellStyle name="Comma 8 2 3 3 2 3 3" xfId="12642" xr:uid="{7E846587-3B53-4EA1-A53E-693C73E566AC}"/>
    <cellStyle name="Comma 8 2 3 3 2 3 3 2" xfId="23154" xr:uid="{D108D752-7754-4EE4-897C-F3B7B97142FD}"/>
    <cellStyle name="Comma 8 2 3 3 2 4" xfId="3005" xr:uid="{00000000-0005-0000-0000-0000A8030000}"/>
    <cellStyle name="Comma 8 2 3 3 2 4 2" xfId="6510" xr:uid="{0E877C3F-21DF-4CF6-BE59-692CFC795BD9}"/>
    <cellStyle name="Comma 8 2 3 3 2 4 2 2" xfId="10014" xr:uid="{A0EB0612-6546-448F-8BA2-15E4C98E2537}"/>
    <cellStyle name="Comma 8 2 3 3 2 4 2 2 2" xfId="20526" xr:uid="{B90BB5C5-A80B-4C18-8D47-D58750E913F3}"/>
    <cellStyle name="Comma 8 2 3 3 2 4 2 2 2 2" xfId="31038" xr:uid="{06CE546F-C146-4BB2-A4EC-F801972BB93D}"/>
    <cellStyle name="Comma 8 2 3 3 2 4 2 3" xfId="17022" xr:uid="{0170C77F-E64A-4B49-8664-F756D1E46A0F}"/>
    <cellStyle name="Comma 8 2 3 3 2 4 2 3 2" xfId="27534" xr:uid="{08D78765-FB72-43DE-9742-A6F542778154}"/>
    <cellStyle name="Comma 8 2 3 3 2 4 3" xfId="13518" xr:uid="{DE5CE9A2-5D07-48AB-A314-C0D484850EBB}"/>
    <cellStyle name="Comma 8 2 3 3 2 4 3 2" xfId="24030" xr:uid="{9AB8515D-DD3A-41F6-B83A-3FFB4D7D5938}"/>
    <cellStyle name="Comma 8 2 3 3 2 5" xfId="4320" xr:uid="{A4E7C3B3-7E94-48BB-A484-81E82F39BC52}"/>
    <cellStyle name="Comma 8 2 3 3 2 5 2" xfId="7824" xr:uid="{28DE2361-61CB-4840-B332-386D87F85D97}"/>
    <cellStyle name="Comma 8 2 3 3 2 5 2 2" xfId="18336" xr:uid="{3ED4DDD1-FBA2-46BE-AA80-735AC570921C}"/>
    <cellStyle name="Comma 8 2 3 3 2 5 2 2 2" xfId="28848" xr:uid="{02C9A632-75CF-48D2-81D5-6A2478D74B98}"/>
    <cellStyle name="Comma 8 2 3 3 2 5 3" xfId="14832" xr:uid="{679495D2-7C13-4784-83BF-C59F5C75097C}"/>
    <cellStyle name="Comma 8 2 3 3 2 5 3 2" xfId="25344" xr:uid="{0D6AA92E-4427-460E-987D-1632A8B8F69F}"/>
    <cellStyle name="Comma 8 2 3 3 2 6" xfId="11328" xr:uid="{1F6C2AE5-598B-4665-BE58-648B93AB80AC}"/>
    <cellStyle name="Comma 8 2 3 3 2 6 2" xfId="21840" xr:uid="{F34FB494-6FAB-497F-A8E0-3225D08F7752}"/>
    <cellStyle name="Comma 8 2 3 3 3" xfId="1691" xr:uid="{00000000-0005-0000-0000-00004B070000}"/>
    <cellStyle name="Comma 8 2 3 3 3 2" xfId="5196" xr:uid="{0383D2DB-D0EC-440F-8574-6D567DF636CB}"/>
    <cellStyle name="Comma 8 2 3 3 3 2 2" xfId="8700" xr:uid="{9D947067-3978-4ADC-909B-4F47A27678ED}"/>
    <cellStyle name="Comma 8 2 3 3 3 2 2 2" xfId="19212" xr:uid="{1A72E99A-41E6-48FE-9FFF-740C51A6AD9B}"/>
    <cellStyle name="Comma 8 2 3 3 3 2 2 2 2" xfId="29724" xr:uid="{EB46B6BC-95E8-4D48-8D97-D81EB5601F83}"/>
    <cellStyle name="Comma 8 2 3 3 3 2 3" xfId="15708" xr:uid="{0BBF66DC-416D-4294-B579-9DDA5B0918F2}"/>
    <cellStyle name="Comma 8 2 3 3 3 2 3 2" xfId="26220" xr:uid="{A3719E18-465F-428C-8238-7A5E62CDA299}"/>
    <cellStyle name="Comma 8 2 3 3 3 3" xfId="12204" xr:uid="{A4F515C2-BC2E-493E-A9A6-8D7FA8B19334}"/>
    <cellStyle name="Comma 8 2 3 3 3 3 2" xfId="22716" xr:uid="{B439D918-6EB7-42FD-8E23-02E6CEED7878}"/>
    <cellStyle name="Comma 8 2 3 3 4" xfId="3882" xr:uid="{6B628C0B-073B-4C2B-AAF7-A920D869B4EC}"/>
    <cellStyle name="Comma 8 2 3 3 4 2" xfId="7386" xr:uid="{8659C8D2-0BCE-4422-85A5-A25C698B5655}"/>
    <cellStyle name="Comma 8 2 3 3 4 2 2" xfId="17898" xr:uid="{6EDE9492-1988-45F1-ACB8-1CF836232229}"/>
    <cellStyle name="Comma 8 2 3 3 4 2 2 2" xfId="28410" xr:uid="{320B1F97-63A5-4E98-B66A-68C40F327692}"/>
    <cellStyle name="Comma 8 2 3 3 4 3" xfId="14394" xr:uid="{87E4F9AA-0F81-460D-8470-E83BB9621630}"/>
    <cellStyle name="Comma 8 2 3 3 4 3 2" xfId="24906" xr:uid="{76366DA1-1ABD-4AD9-920E-2A82C9150CE2}"/>
    <cellStyle name="Comma 8 2 3 3 5" xfId="10890" xr:uid="{722B3E2C-804C-4F87-8159-D2526AAC04EA}"/>
    <cellStyle name="Comma 8 2 3 3 5 2" xfId="21402" xr:uid="{B6407B2E-9F5A-4353-AAF0-BFF3083012B1}"/>
    <cellStyle name="Comma 8 2 3 4" xfId="670" xr:uid="{00000000-0005-0000-0000-00004C070000}"/>
    <cellStyle name="Comma 8 2 3 4 2" xfId="1108" xr:uid="{00000000-0005-0000-0000-00004D070000}"/>
    <cellStyle name="Comma 8 2 3 4 2 2" xfId="2423" xr:uid="{00000000-0005-0000-0000-00004E070000}"/>
    <cellStyle name="Comma 8 2 3 4 2 2 2" xfId="5928" xr:uid="{03A9D9E6-6A97-4FA8-8486-2304AC4CAAC9}"/>
    <cellStyle name="Comma 8 2 3 4 2 2 2 2" xfId="9432" xr:uid="{EE72D155-E0D4-440D-9613-D8F335046642}"/>
    <cellStyle name="Comma 8 2 3 4 2 2 2 2 2" xfId="19944" xr:uid="{8DDACEED-54A5-42F3-8582-05EA15EF8261}"/>
    <cellStyle name="Comma 8 2 3 4 2 2 2 2 2 2" xfId="30456" xr:uid="{455A89A4-2E5E-4943-8140-3008EE178D7C}"/>
    <cellStyle name="Comma 8 2 3 4 2 2 2 3" xfId="16440" xr:uid="{E50D899A-54DF-4ABC-8410-3C873E6EA8E1}"/>
    <cellStyle name="Comma 8 2 3 4 2 2 2 3 2" xfId="26952" xr:uid="{68FD7A7D-E083-4A50-9E61-76BFEA97D151}"/>
    <cellStyle name="Comma 8 2 3 4 2 2 3" xfId="12936" xr:uid="{EC08EBF4-1238-4E7A-B4AF-0FA4F917B253}"/>
    <cellStyle name="Comma 8 2 3 4 2 2 3 2" xfId="23448" xr:uid="{DDA78ABC-2E52-41E0-B4AC-9A7EDFD7B6D6}"/>
    <cellStyle name="Comma 8 2 3 4 2 3" xfId="3299" xr:uid="{00000000-0005-0000-0000-0000AB030000}"/>
    <cellStyle name="Comma 8 2 3 4 2 3 2" xfId="6804" xr:uid="{7C5BEAD5-27CD-4EF6-93B2-4FA4E42DC35B}"/>
    <cellStyle name="Comma 8 2 3 4 2 3 2 2" xfId="10308" xr:uid="{9A9B2FEE-4853-402C-9F27-8424EE408B6F}"/>
    <cellStyle name="Comma 8 2 3 4 2 3 2 2 2" xfId="20820" xr:uid="{118D5F61-7E5E-40FE-9777-0DBB132F0C47}"/>
    <cellStyle name="Comma 8 2 3 4 2 3 2 2 2 2" xfId="31332" xr:uid="{1EDD0A33-5CD4-4667-B426-41A5D41A6BDA}"/>
    <cellStyle name="Comma 8 2 3 4 2 3 2 3" xfId="17316" xr:uid="{6EF8B185-FCF7-4E4B-9E08-60F9A3610406}"/>
    <cellStyle name="Comma 8 2 3 4 2 3 2 3 2" xfId="27828" xr:uid="{FA535E84-7735-4084-9943-B6871A01F788}"/>
    <cellStyle name="Comma 8 2 3 4 2 3 3" xfId="13812" xr:uid="{700016AB-C9F7-43B9-B47F-D1A868960AED}"/>
    <cellStyle name="Comma 8 2 3 4 2 3 3 2" xfId="24324" xr:uid="{23549BA4-335C-46FA-B154-553B5980D9A6}"/>
    <cellStyle name="Comma 8 2 3 4 2 4" xfId="4614" xr:uid="{DECD4657-8A01-4AC7-AB20-30C820009D83}"/>
    <cellStyle name="Comma 8 2 3 4 2 4 2" xfId="8118" xr:uid="{0D2658F2-91B9-41DC-9917-F1D6CD416FCF}"/>
    <cellStyle name="Comma 8 2 3 4 2 4 2 2" xfId="18630" xr:uid="{C8B6FD5A-A157-4326-8FC1-22C5C8C4532E}"/>
    <cellStyle name="Comma 8 2 3 4 2 4 2 2 2" xfId="29142" xr:uid="{72A706A8-0AC4-4901-BA60-48B2C9FF3109}"/>
    <cellStyle name="Comma 8 2 3 4 2 4 3" xfId="15126" xr:uid="{7E417202-5DAD-4741-A2CB-71BD33F2658E}"/>
    <cellStyle name="Comma 8 2 3 4 2 4 3 2" xfId="25638" xr:uid="{3F36CD3B-E199-4340-A4EF-FB2A07364FD1}"/>
    <cellStyle name="Comma 8 2 3 4 2 5" xfId="11622" xr:uid="{E7BD4D01-054B-4B54-9D3A-3484EBF3BEE5}"/>
    <cellStyle name="Comma 8 2 3 4 2 5 2" xfId="22134" xr:uid="{AB9E9DD9-734D-4E60-A966-D856BA3843A3}"/>
    <cellStyle name="Comma 8 2 3 4 3" xfId="1985" xr:uid="{00000000-0005-0000-0000-00004F070000}"/>
    <cellStyle name="Comma 8 2 3 4 3 2" xfId="5490" xr:uid="{B40EAC84-3A32-4F2B-8DEF-1878CFB4409C}"/>
    <cellStyle name="Comma 8 2 3 4 3 2 2" xfId="8994" xr:uid="{46BBD55A-4F2C-4111-8B73-79246E42859F}"/>
    <cellStyle name="Comma 8 2 3 4 3 2 2 2" xfId="19506" xr:uid="{DF1DD6E3-2C52-4276-BB4D-134207F3F957}"/>
    <cellStyle name="Comma 8 2 3 4 3 2 2 2 2" xfId="30018" xr:uid="{D29DC371-84E4-45DC-985B-A1ACCA892245}"/>
    <cellStyle name="Comma 8 2 3 4 3 2 3" xfId="16002" xr:uid="{B4D587DF-DE98-4F2B-B7EB-9B92ADF0CD59}"/>
    <cellStyle name="Comma 8 2 3 4 3 2 3 2" xfId="26514" xr:uid="{3388F9FA-5F82-4FB0-8C60-E6710C3B5CC5}"/>
    <cellStyle name="Comma 8 2 3 4 3 3" xfId="12498" xr:uid="{D4FABA31-5D5A-44BD-BB62-3AD04B025E39}"/>
    <cellStyle name="Comma 8 2 3 4 3 3 2" xfId="23010" xr:uid="{2D6C67EE-78DF-4F2B-A655-4041D770FCBF}"/>
    <cellStyle name="Comma 8 2 3 4 4" xfId="2861" xr:uid="{00000000-0005-0000-0000-0000AA030000}"/>
    <cellStyle name="Comma 8 2 3 4 4 2" xfId="6366" xr:uid="{4DA28244-1F0E-4618-AF60-6BF13FD2662F}"/>
    <cellStyle name="Comma 8 2 3 4 4 2 2" xfId="9870" xr:uid="{F120C5CD-D3BA-440E-8C17-4F486A9CE7F0}"/>
    <cellStyle name="Comma 8 2 3 4 4 2 2 2" xfId="20382" xr:uid="{C0BC08BD-9819-400C-AFCA-7E19BCFFAAD8}"/>
    <cellStyle name="Comma 8 2 3 4 4 2 2 2 2" xfId="30894" xr:uid="{40BE5C81-0D31-4705-A960-E21282E6FCC5}"/>
    <cellStyle name="Comma 8 2 3 4 4 2 3" xfId="16878" xr:uid="{B1D08D1E-C1E0-41E7-BADB-280A2EBAD33A}"/>
    <cellStyle name="Comma 8 2 3 4 4 2 3 2" xfId="27390" xr:uid="{AE3446B6-347E-4F69-A622-E59A0F5576C9}"/>
    <cellStyle name="Comma 8 2 3 4 4 3" xfId="13374" xr:uid="{411B79DA-6A79-491D-86F3-F8F98E6B549D}"/>
    <cellStyle name="Comma 8 2 3 4 4 3 2" xfId="23886" xr:uid="{3E4E9334-C05A-4459-B577-C9AA3FAE508A}"/>
    <cellStyle name="Comma 8 2 3 4 5" xfId="4176" xr:uid="{03A8CA10-E824-4872-8563-6E0D7BFFCBF5}"/>
    <cellStyle name="Comma 8 2 3 4 5 2" xfId="7680" xr:uid="{6C6BDEEF-0C10-4A85-A0FF-5189173F3AE0}"/>
    <cellStyle name="Comma 8 2 3 4 5 2 2" xfId="18192" xr:uid="{2DED963B-594C-4975-88E4-55D900B8F569}"/>
    <cellStyle name="Comma 8 2 3 4 5 2 2 2" xfId="28704" xr:uid="{FCB8BC09-85DB-4BF6-85D8-1247C46844B9}"/>
    <cellStyle name="Comma 8 2 3 4 5 3" xfId="14688" xr:uid="{7F6765A9-4844-4D15-B3DF-1ED4AE07EEE8}"/>
    <cellStyle name="Comma 8 2 3 4 5 3 2" xfId="25200" xr:uid="{ED3F9A8A-E467-4E59-9947-5AC127F60F40}"/>
    <cellStyle name="Comma 8 2 3 4 6" xfId="11184" xr:uid="{E63B9BF8-BCCA-49DA-8BD2-F1BF679E8E64}"/>
    <cellStyle name="Comma 8 2 3 4 6 2" xfId="21696" xr:uid="{844642F5-B503-4EC6-8918-36CD2A16467E}"/>
    <cellStyle name="Comma 8 2 3 5" xfId="1547" xr:uid="{00000000-0005-0000-0000-000050070000}"/>
    <cellStyle name="Comma 8 2 3 5 2" xfId="5052" xr:uid="{5A2E9B5D-5963-48BC-AD36-048ABF97972F}"/>
    <cellStyle name="Comma 8 2 3 5 2 2" xfId="8556" xr:uid="{D9402FCE-45E8-460F-937D-55F1BA722C8F}"/>
    <cellStyle name="Comma 8 2 3 5 2 2 2" xfId="19068" xr:uid="{24C4386F-89C0-45D7-B945-675DE9338852}"/>
    <cellStyle name="Comma 8 2 3 5 2 2 2 2" xfId="29580" xr:uid="{1F35C76C-5447-4C43-8D3D-4CDCADD6DF2D}"/>
    <cellStyle name="Comma 8 2 3 5 2 3" xfId="15564" xr:uid="{0221D200-982C-46D4-BF16-7BCE79153C31}"/>
    <cellStyle name="Comma 8 2 3 5 2 3 2" xfId="26076" xr:uid="{F414CEBB-2707-4F61-BC37-FF08A39DC6A2}"/>
    <cellStyle name="Comma 8 2 3 5 3" xfId="12060" xr:uid="{7745C3C0-FF04-4112-8456-E10D2AD02EC5}"/>
    <cellStyle name="Comma 8 2 3 5 3 2" xfId="22572" xr:uid="{60581CEB-FE92-4206-9D71-971DFC752C1A}"/>
    <cellStyle name="Comma 8 2 3 6" xfId="3738" xr:uid="{3DDDFFEB-54F9-4E79-B57C-66BA37240CCF}"/>
    <cellStyle name="Comma 8 2 3 6 2" xfId="7242" xr:uid="{86E6FF36-BF22-4FDE-B1A7-8D75A23AAFD1}"/>
    <cellStyle name="Comma 8 2 3 6 2 2" xfId="17754" xr:uid="{8BE1C3F5-74B3-41CF-8451-6A9777C28C9C}"/>
    <cellStyle name="Comma 8 2 3 6 2 2 2" xfId="28266" xr:uid="{D9FAC7C6-4F36-4B26-B4F1-97A61B22BDAC}"/>
    <cellStyle name="Comma 8 2 3 6 3" xfId="14250" xr:uid="{F6B7CEF3-21AF-44AF-B990-DD6E891955C2}"/>
    <cellStyle name="Comma 8 2 3 6 3 2" xfId="24762" xr:uid="{C6D264C2-EEE2-4C4F-8763-E1043D422580}"/>
    <cellStyle name="Comma 8 2 3 7" xfId="10746" xr:uid="{5B730DBA-9256-4A4A-8FCB-09E9F2DEC665}"/>
    <cellStyle name="Comma 8 2 3 7 2" xfId="21258" xr:uid="{8D545AF9-BF1C-4EEB-8498-F452F8631B58}"/>
    <cellStyle name="Comma 8 2 4" xfId="447" xr:uid="{00000000-0005-0000-0000-000051070000}"/>
    <cellStyle name="Comma 8 2 4 2" xfId="886" xr:uid="{00000000-0005-0000-0000-000052070000}"/>
    <cellStyle name="Comma 8 2 4 2 2" xfId="1324" xr:uid="{00000000-0005-0000-0000-000053070000}"/>
    <cellStyle name="Comma 8 2 4 2 2 2" xfId="2639" xr:uid="{00000000-0005-0000-0000-000054070000}"/>
    <cellStyle name="Comma 8 2 4 2 2 2 2" xfId="6144" xr:uid="{F60B9571-F743-449E-9508-0BE9785DE6BD}"/>
    <cellStyle name="Comma 8 2 4 2 2 2 2 2" xfId="9648" xr:uid="{75B1425A-C14C-4339-9DB2-398D6E7EBAC2}"/>
    <cellStyle name="Comma 8 2 4 2 2 2 2 2 2" xfId="20160" xr:uid="{8551BE59-2186-4ABB-9198-0AD24D7E2129}"/>
    <cellStyle name="Comma 8 2 4 2 2 2 2 2 2 2" xfId="30672" xr:uid="{7DF984CA-0F78-414D-8CE9-E8437E0182CB}"/>
    <cellStyle name="Comma 8 2 4 2 2 2 2 3" xfId="16656" xr:uid="{E47FAC34-937F-41C9-AAE1-2F8D81A23347}"/>
    <cellStyle name="Comma 8 2 4 2 2 2 2 3 2" xfId="27168" xr:uid="{2075BD96-4E14-4750-BB15-5E2EB68825C8}"/>
    <cellStyle name="Comma 8 2 4 2 2 2 3" xfId="13152" xr:uid="{77E53458-FDBF-4515-8CD7-569D421ED15F}"/>
    <cellStyle name="Comma 8 2 4 2 2 2 3 2" xfId="23664" xr:uid="{C17D7321-6916-4EAF-944C-4821156C4A90}"/>
    <cellStyle name="Comma 8 2 4 2 2 3" xfId="3515" xr:uid="{00000000-0005-0000-0000-0000AE030000}"/>
    <cellStyle name="Comma 8 2 4 2 2 3 2" xfId="7020" xr:uid="{A264FBF7-789A-4D1A-9600-82E53CD44F17}"/>
    <cellStyle name="Comma 8 2 4 2 2 3 2 2" xfId="10524" xr:uid="{FE1000D2-2898-400B-92EA-8F37358A62A5}"/>
    <cellStyle name="Comma 8 2 4 2 2 3 2 2 2" xfId="21036" xr:uid="{6DAF0CC4-8F43-472E-A82F-B04D439AA150}"/>
    <cellStyle name="Comma 8 2 4 2 2 3 2 2 2 2" xfId="31548" xr:uid="{973028B0-199A-4AEB-86DF-A5EFE4921C0B}"/>
    <cellStyle name="Comma 8 2 4 2 2 3 2 3" xfId="17532" xr:uid="{F140E60C-324B-4ED9-ADC8-AB0979D94BCB}"/>
    <cellStyle name="Comma 8 2 4 2 2 3 2 3 2" xfId="28044" xr:uid="{A1A309CD-0BE8-40AB-B6BF-31A95683C1C2}"/>
    <cellStyle name="Comma 8 2 4 2 2 3 3" xfId="14028" xr:uid="{7CC59474-E928-4840-AB78-434A18632502}"/>
    <cellStyle name="Comma 8 2 4 2 2 3 3 2" xfId="24540" xr:uid="{46682914-F35D-422E-978B-6ED91BDE7D4C}"/>
    <cellStyle name="Comma 8 2 4 2 2 4" xfId="4830" xr:uid="{481E2132-CB70-4260-B5C7-D9FE88F44E06}"/>
    <cellStyle name="Comma 8 2 4 2 2 4 2" xfId="8334" xr:uid="{5C5ECC2C-7814-454A-B546-114752EFA3B2}"/>
    <cellStyle name="Comma 8 2 4 2 2 4 2 2" xfId="18846" xr:uid="{5E62A532-0852-4268-A4ED-C3A1C23E791B}"/>
    <cellStyle name="Comma 8 2 4 2 2 4 2 2 2" xfId="29358" xr:uid="{72421B85-465F-47DC-A5D8-3C3F08E59511}"/>
    <cellStyle name="Comma 8 2 4 2 2 4 3" xfId="15342" xr:uid="{0055EB49-6A2A-4343-A491-D677F14BD74F}"/>
    <cellStyle name="Comma 8 2 4 2 2 4 3 2" xfId="25854" xr:uid="{575C55AA-65B6-4006-BB8B-76C5B97F8F31}"/>
    <cellStyle name="Comma 8 2 4 2 2 5" xfId="11838" xr:uid="{2BA293A1-F11B-4B50-B0EE-6405D8E2E31C}"/>
    <cellStyle name="Comma 8 2 4 2 2 5 2" xfId="22350" xr:uid="{D2DE587B-30BA-43A7-BA2F-23A6C296CCDC}"/>
    <cellStyle name="Comma 8 2 4 2 3" xfId="2201" xr:uid="{00000000-0005-0000-0000-000055070000}"/>
    <cellStyle name="Comma 8 2 4 2 3 2" xfId="5706" xr:uid="{39DFF244-DC8C-4D11-99C3-E31B78AB64DE}"/>
    <cellStyle name="Comma 8 2 4 2 3 2 2" xfId="9210" xr:uid="{AD071FFA-7085-48DA-9846-6ECE735DFC93}"/>
    <cellStyle name="Comma 8 2 4 2 3 2 2 2" xfId="19722" xr:uid="{4036B9A3-7A75-42E8-B3A7-5836E16A3E98}"/>
    <cellStyle name="Comma 8 2 4 2 3 2 2 2 2" xfId="30234" xr:uid="{CC0AC23F-DBE3-4D06-96D7-E3C3B877B5D4}"/>
    <cellStyle name="Comma 8 2 4 2 3 2 3" xfId="16218" xr:uid="{40A83819-F7F5-48E9-87F8-C362329791BC}"/>
    <cellStyle name="Comma 8 2 4 2 3 2 3 2" xfId="26730" xr:uid="{D6C8AA96-0DB3-4542-88ED-CBE70A17966B}"/>
    <cellStyle name="Comma 8 2 4 2 3 3" xfId="12714" xr:uid="{CD78BC6A-762B-48CA-B0FB-535D165B13BA}"/>
    <cellStyle name="Comma 8 2 4 2 3 3 2" xfId="23226" xr:uid="{E224BFA7-18DD-4727-8123-EBD793F6B20B}"/>
    <cellStyle name="Comma 8 2 4 2 4" xfId="3077" xr:uid="{00000000-0005-0000-0000-0000AD030000}"/>
    <cellStyle name="Comma 8 2 4 2 4 2" xfId="6582" xr:uid="{56DE6BDF-C4E2-4064-8FBB-D9D93B6D64C6}"/>
    <cellStyle name="Comma 8 2 4 2 4 2 2" xfId="10086" xr:uid="{A03F5C1E-8291-47C8-B01C-F95072255488}"/>
    <cellStyle name="Comma 8 2 4 2 4 2 2 2" xfId="20598" xr:uid="{DF0D8FC2-B0D0-4227-A9E5-2D64F2D5205C}"/>
    <cellStyle name="Comma 8 2 4 2 4 2 2 2 2" xfId="31110" xr:uid="{260CC12C-DC08-4E47-B054-7D9544B224A6}"/>
    <cellStyle name="Comma 8 2 4 2 4 2 3" xfId="17094" xr:uid="{2A214C1D-B94C-4ECF-91C9-62C9406FDD8A}"/>
    <cellStyle name="Comma 8 2 4 2 4 2 3 2" xfId="27606" xr:uid="{42BA6F6D-925F-4152-8B3E-4F638C1A5E44}"/>
    <cellStyle name="Comma 8 2 4 2 4 3" xfId="13590" xr:uid="{559920CF-6826-45AB-AC9A-4FC1E1D6CD21}"/>
    <cellStyle name="Comma 8 2 4 2 4 3 2" xfId="24102" xr:uid="{4CE3DFCC-3421-40AD-AED5-3674106A5DC8}"/>
    <cellStyle name="Comma 8 2 4 2 5" xfId="4392" xr:uid="{5D0A0052-8374-4265-8C61-3172E7D725B4}"/>
    <cellStyle name="Comma 8 2 4 2 5 2" xfId="7896" xr:uid="{197805EA-E79A-4802-910D-FB4A4E120476}"/>
    <cellStyle name="Comma 8 2 4 2 5 2 2" xfId="18408" xr:uid="{8B3EB3BF-07FC-4047-887D-AD9F3794073B}"/>
    <cellStyle name="Comma 8 2 4 2 5 2 2 2" xfId="28920" xr:uid="{DC5C7774-E8B1-41F0-9837-407F6EAF2B63}"/>
    <cellStyle name="Comma 8 2 4 2 5 3" xfId="14904" xr:uid="{9C1C2D14-C4B9-4C39-B0C9-451779CF9E2F}"/>
    <cellStyle name="Comma 8 2 4 2 5 3 2" xfId="25416" xr:uid="{AEDB2C75-2F8F-4FF4-937A-3A3A065D1399}"/>
    <cellStyle name="Comma 8 2 4 2 6" xfId="11400" xr:uid="{76B99EF6-258F-4220-984C-94C01A39AB62}"/>
    <cellStyle name="Comma 8 2 4 2 6 2" xfId="21912" xr:uid="{2895FAF4-5D2E-4C55-B6BA-E2F4D691E239}"/>
    <cellStyle name="Comma 8 2 4 3" xfId="1763" xr:uid="{00000000-0005-0000-0000-000056070000}"/>
    <cellStyle name="Comma 8 2 4 3 2" xfId="5268" xr:uid="{34CCDE94-B6E6-4271-97DC-2A6622B6CE0F}"/>
    <cellStyle name="Comma 8 2 4 3 2 2" xfId="8772" xr:uid="{78E02885-5B97-4BB4-9905-9F56BF922DFA}"/>
    <cellStyle name="Comma 8 2 4 3 2 2 2" xfId="19284" xr:uid="{41BAF66E-63EF-4567-93BE-3005795AA0D1}"/>
    <cellStyle name="Comma 8 2 4 3 2 2 2 2" xfId="29796" xr:uid="{2B85C166-AB84-4CA3-B75E-2AC7810849AB}"/>
    <cellStyle name="Comma 8 2 4 3 2 3" xfId="15780" xr:uid="{E6E7C0E2-174C-4887-BE6E-B3AC75C98ECE}"/>
    <cellStyle name="Comma 8 2 4 3 2 3 2" xfId="26292" xr:uid="{D7DE1A2D-3F85-4B54-B5A7-776DBA8C8E87}"/>
    <cellStyle name="Comma 8 2 4 3 3" xfId="12276" xr:uid="{ECC13B52-7BCA-477F-AD3C-E22D1F6E8880}"/>
    <cellStyle name="Comma 8 2 4 3 3 2" xfId="22788" xr:uid="{BB8678B5-DF15-4A61-B081-5409172D15C7}"/>
    <cellStyle name="Comma 8 2 4 4" xfId="3954" xr:uid="{C6E6F3E4-7D13-414B-B16C-EDC4A62F8079}"/>
    <cellStyle name="Comma 8 2 4 4 2" xfId="7458" xr:uid="{7EBF2B8A-61D6-43A0-904A-D7FDE1F60949}"/>
    <cellStyle name="Comma 8 2 4 4 2 2" xfId="17970" xr:uid="{DE1EB4F2-222E-446D-928A-43A64E350BC5}"/>
    <cellStyle name="Comma 8 2 4 4 2 2 2" xfId="28482" xr:uid="{004B1CF3-F8F0-4351-AAE3-C4F5BE3CD07E}"/>
    <cellStyle name="Comma 8 2 4 4 3" xfId="14466" xr:uid="{C11523BE-683A-4675-9549-7AE46BBE5815}"/>
    <cellStyle name="Comma 8 2 4 4 3 2" xfId="24978" xr:uid="{B5976C74-F99C-460F-9298-BE04475AD1AD}"/>
    <cellStyle name="Comma 8 2 4 5" xfId="10962" xr:uid="{B4BAE5F9-0124-4AE5-9E7A-6555226A83BB}"/>
    <cellStyle name="Comma 8 2 4 5 2" xfId="21474" xr:uid="{D7B61CDA-BF81-4CB8-B1C9-AC208358DC71}"/>
    <cellStyle name="Comma 8 2 5" xfId="303" xr:uid="{00000000-0005-0000-0000-000057070000}"/>
    <cellStyle name="Comma 8 2 5 2" xfId="742" xr:uid="{00000000-0005-0000-0000-000058070000}"/>
    <cellStyle name="Comma 8 2 5 2 2" xfId="1180" xr:uid="{00000000-0005-0000-0000-000059070000}"/>
    <cellStyle name="Comma 8 2 5 2 2 2" xfId="2495" xr:uid="{00000000-0005-0000-0000-00005A070000}"/>
    <cellStyle name="Comma 8 2 5 2 2 2 2" xfId="6000" xr:uid="{5D14D2FA-95C4-445D-AFF5-D38D97735540}"/>
    <cellStyle name="Comma 8 2 5 2 2 2 2 2" xfId="9504" xr:uid="{7F24EF8B-AE95-42AC-8A20-9A6F1A3298E4}"/>
    <cellStyle name="Comma 8 2 5 2 2 2 2 2 2" xfId="20016" xr:uid="{8DEE1648-DA8B-48F8-96FD-19DD7A35F400}"/>
    <cellStyle name="Comma 8 2 5 2 2 2 2 2 2 2" xfId="30528" xr:uid="{FE6184BB-A0E1-483B-B0A4-7B5858286207}"/>
    <cellStyle name="Comma 8 2 5 2 2 2 2 3" xfId="16512" xr:uid="{3423F5DD-DBF6-474B-A8C0-90245D509212}"/>
    <cellStyle name="Comma 8 2 5 2 2 2 2 3 2" xfId="27024" xr:uid="{9C481D70-E001-4D9C-BCF1-1BEDAD65FAEB}"/>
    <cellStyle name="Comma 8 2 5 2 2 2 3" xfId="13008" xr:uid="{45D4F9D6-E29A-422A-9CB7-04BED5DD9ED8}"/>
    <cellStyle name="Comma 8 2 5 2 2 2 3 2" xfId="23520" xr:uid="{F21AF755-B0A1-44D1-8C12-886012EBB36E}"/>
    <cellStyle name="Comma 8 2 5 2 2 3" xfId="3371" xr:uid="{00000000-0005-0000-0000-0000B1030000}"/>
    <cellStyle name="Comma 8 2 5 2 2 3 2" xfId="6876" xr:uid="{20540D97-DDC8-4960-B92F-07CFD78BBE22}"/>
    <cellStyle name="Comma 8 2 5 2 2 3 2 2" xfId="10380" xr:uid="{B688B8C5-9318-45F8-8733-1AC9552C80FA}"/>
    <cellStyle name="Comma 8 2 5 2 2 3 2 2 2" xfId="20892" xr:uid="{B6588264-A978-46F9-893C-8A288117EBB5}"/>
    <cellStyle name="Comma 8 2 5 2 2 3 2 2 2 2" xfId="31404" xr:uid="{9D0D0C7B-60EF-42F1-9A85-16CA9006BA1C}"/>
    <cellStyle name="Comma 8 2 5 2 2 3 2 3" xfId="17388" xr:uid="{03A74B36-94A2-40D3-B597-A4DDD9C51725}"/>
    <cellStyle name="Comma 8 2 5 2 2 3 2 3 2" xfId="27900" xr:uid="{930614E4-9194-470B-85B0-DF68C5D938E7}"/>
    <cellStyle name="Comma 8 2 5 2 2 3 3" xfId="13884" xr:uid="{69D71499-42EC-4DE1-9B9F-E7DD8E9F8CC7}"/>
    <cellStyle name="Comma 8 2 5 2 2 3 3 2" xfId="24396" xr:uid="{3C87A721-AAE2-4CF6-9230-3DE2913B6245}"/>
    <cellStyle name="Comma 8 2 5 2 2 4" xfId="4686" xr:uid="{7A789572-6971-4DBA-85DA-03A29B5AE800}"/>
    <cellStyle name="Comma 8 2 5 2 2 4 2" xfId="8190" xr:uid="{1DDFB71F-F478-41AE-84A0-E579B53418C4}"/>
    <cellStyle name="Comma 8 2 5 2 2 4 2 2" xfId="18702" xr:uid="{657DAC48-52B1-4E0F-A512-2ABB825C49C3}"/>
    <cellStyle name="Comma 8 2 5 2 2 4 2 2 2" xfId="29214" xr:uid="{98CB8EBF-70BF-470A-A72D-4676115DE4FC}"/>
    <cellStyle name="Comma 8 2 5 2 2 4 3" xfId="15198" xr:uid="{CE80DD48-1CED-4072-913B-95A6AB3F3595}"/>
    <cellStyle name="Comma 8 2 5 2 2 4 3 2" xfId="25710" xr:uid="{266111FB-0A5B-47FE-BF02-45C033C2D360}"/>
    <cellStyle name="Comma 8 2 5 2 2 5" xfId="11694" xr:uid="{63B7357F-C105-4A4B-8831-F85B3F1438FC}"/>
    <cellStyle name="Comma 8 2 5 2 2 5 2" xfId="22206" xr:uid="{6893E027-94E1-4C4F-958E-F425537CA9D3}"/>
    <cellStyle name="Comma 8 2 5 2 3" xfId="2057" xr:uid="{00000000-0005-0000-0000-00005B070000}"/>
    <cellStyle name="Comma 8 2 5 2 3 2" xfId="5562" xr:uid="{167F3D4D-F110-4B5E-B2ED-E58288495E66}"/>
    <cellStyle name="Comma 8 2 5 2 3 2 2" xfId="9066" xr:uid="{E2DB082D-CEBC-436F-A7B5-EF8DEE321523}"/>
    <cellStyle name="Comma 8 2 5 2 3 2 2 2" xfId="19578" xr:uid="{BBA11D76-DB9C-4409-AEB5-387484BFB681}"/>
    <cellStyle name="Comma 8 2 5 2 3 2 2 2 2" xfId="30090" xr:uid="{B71EF1BB-A307-4255-AA27-E22B62A406C7}"/>
    <cellStyle name="Comma 8 2 5 2 3 2 3" xfId="16074" xr:uid="{E8DB09C5-2A11-4DDE-A9C2-35FE987FB367}"/>
    <cellStyle name="Comma 8 2 5 2 3 2 3 2" xfId="26586" xr:uid="{693E4178-02A7-480A-A85D-EB17BEF44E91}"/>
    <cellStyle name="Comma 8 2 5 2 3 3" xfId="12570" xr:uid="{A32FAAAC-059C-4DE3-B401-26C81573D0F2}"/>
    <cellStyle name="Comma 8 2 5 2 3 3 2" xfId="23082" xr:uid="{584E4DC9-3E80-4671-B220-CDFFD4BD67B2}"/>
    <cellStyle name="Comma 8 2 5 2 4" xfId="2933" xr:uid="{00000000-0005-0000-0000-0000B0030000}"/>
    <cellStyle name="Comma 8 2 5 2 4 2" xfId="6438" xr:uid="{0C4E9A8A-FB75-452C-8A46-3DC99DD66872}"/>
    <cellStyle name="Comma 8 2 5 2 4 2 2" xfId="9942" xr:uid="{D2AF0CFE-A5EE-4871-9002-8F13F3725AA3}"/>
    <cellStyle name="Comma 8 2 5 2 4 2 2 2" xfId="20454" xr:uid="{09E25B34-CF11-48D3-B14A-D773B2FADB60}"/>
    <cellStyle name="Comma 8 2 5 2 4 2 2 2 2" xfId="30966" xr:uid="{DC965E7A-A8A8-4235-868C-668EA28E6E72}"/>
    <cellStyle name="Comma 8 2 5 2 4 2 3" xfId="16950" xr:uid="{843457E0-96C2-43F0-A21F-0039C8338577}"/>
    <cellStyle name="Comma 8 2 5 2 4 2 3 2" xfId="27462" xr:uid="{8011CECC-2DFA-4D34-9E32-3762328171F5}"/>
    <cellStyle name="Comma 8 2 5 2 4 3" xfId="13446" xr:uid="{3ED662EF-535A-4866-8409-9523ADA36318}"/>
    <cellStyle name="Comma 8 2 5 2 4 3 2" xfId="23958" xr:uid="{8A341B0D-D315-4DAF-B254-D908B1F09557}"/>
    <cellStyle name="Comma 8 2 5 2 5" xfId="4248" xr:uid="{562CF12C-B97A-4A01-941F-68AD6D9B6779}"/>
    <cellStyle name="Comma 8 2 5 2 5 2" xfId="7752" xr:uid="{4C0CE68D-ED17-46D5-A827-A6B4B9D4F25B}"/>
    <cellStyle name="Comma 8 2 5 2 5 2 2" xfId="18264" xr:uid="{8E2A0082-8E1A-4A27-96A5-FB18A57A9616}"/>
    <cellStyle name="Comma 8 2 5 2 5 2 2 2" xfId="28776" xr:uid="{38DA0EA1-B397-4D26-8C2A-8356B70E900F}"/>
    <cellStyle name="Comma 8 2 5 2 5 3" xfId="14760" xr:uid="{32465080-71C5-441C-830A-8584607BFB90}"/>
    <cellStyle name="Comma 8 2 5 2 5 3 2" xfId="25272" xr:uid="{5889AF30-A670-4DDE-BA40-E5F5DD4F6B2C}"/>
    <cellStyle name="Comma 8 2 5 2 6" xfId="11256" xr:uid="{D9FC12B2-6E5B-46CA-B1B6-3445D41A4F4C}"/>
    <cellStyle name="Comma 8 2 5 2 6 2" xfId="21768" xr:uid="{B0000862-64F0-40AC-873E-7E158F6C1F78}"/>
    <cellStyle name="Comma 8 2 5 3" xfId="1619" xr:uid="{00000000-0005-0000-0000-00005C070000}"/>
    <cellStyle name="Comma 8 2 5 3 2" xfId="5124" xr:uid="{110A0CAD-378B-4A69-B175-4E6AF6CFE1FF}"/>
    <cellStyle name="Comma 8 2 5 3 2 2" xfId="8628" xr:uid="{B8573AC1-9E4A-436D-A2E8-EE052EEBC7C4}"/>
    <cellStyle name="Comma 8 2 5 3 2 2 2" xfId="19140" xr:uid="{712C39FC-D41F-4789-8530-52AC21637AE7}"/>
    <cellStyle name="Comma 8 2 5 3 2 2 2 2" xfId="29652" xr:uid="{4024A294-B614-401E-B905-72F0750B094C}"/>
    <cellStyle name="Comma 8 2 5 3 2 3" xfId="15636" xr:uid="{C8BCF211-F188-4F2A-94EE-445F694ABCED}"/>
    <cellStyle name="Comma 8 2 5 3 2 3 2" xfId="26148" xr:uid="{4AE4B2F3-44FD-4638-8663-B69CB716D368}"/>
    <cellStyle name="Comma 8 2 5 3 3" xfId="12132" xr:uid="{A47B77B7-6F08-49A8-9CE2-176D2A0B036C}"/>
    <cellStyle name="Comma 8 2 5 3 3 2" xfId="22644" xr:uid="{0A4E9FEA-B0D5-4000-8BA3-0DCFC143E4BF}"/>
    <cellStyle name="Comma 8 2 5 4" xfId="3810" xr:uid="{63AC2DD9-BD5F-4818-8F50-132A50F061DC}"/>
    <cellStyle name="Comma 8 2 5 4 2" xfId="7314" xr:uid="{41379D3A-5AF8-49E0-9CD9-22C6591822F7}"/>
    <cellStyle name="Comma 8 2 5 4 2 2" xfId="17826" xr:uid="{9EAEB3A7-57FA-40C2-B7FE-4A4B88A06190}"/>
    <cellStyle name="Comma 8 2 5 4 2 2 2" xfId="28338" xr:uid="{42915755-1887-45BC-8B0F-B8CBF42979CF}"/>
    <cellStyle name="Comma 8 2 5 4 3" xfId="14322" xr:uid="{92E4E6EF-B6B2-4027-8C2B-BC994E1F07C8}"/>
    <cellStyle name="Comma 8 2 5 4 3 2" xfId="24834" xr:uid="{41CB7D3B-9028-4A30-BE34-48F96C05A89B}"/>
    <cellStyle name="Comma 8 2 5 5" xfId="10818" xr:uid="{7CED39B9-D2E2-4816-911A-86A8A0B12234}"/>
    <cellStyle name="Comma 8 2 5 5 2" xfId="21330" xr:uid="{71FA623B-6F9D-4835-B305-4018D11A5A52}"/>
    <cellStyle name="Comma 8 2 6" xfId="598" xr:uid="{00000000-0005-0000-0000-00005D070000}"/>
    <cellStyle name="Comma 8 2 6 2" xfId="1036" xr:uid="{00000000-0005-0000-0000-00005E070000}"/>
    <cellStyle name="Comma 8 2 6 2 2" xfId="2351" xr:uid="{00000000-0005-0000-0000-00005F070000}"/>
    <cellStyle name="Comma 8 2 6 2 2 2" xfId="5856" xr:uid="{ACC97A09-94FE-4804-984B-F6A7D5A8CC98}"/>
    <cellStyle name="Comma 8 2 6 2 2 2 2" xfId="9360" xr:uid="{CC1407C0-2DCB-4C3F-AE25-D6457AA9FF04}"/>
    <cellStyle name="Comma 8 2 6 2 2 2 2 2" xfId="19872" xr:uid="{62466587-280D-4904-A921-22DBAAE0358C}"/>
    <cellStyle name="Comma 8 2 6 2 2 2 2 2 2" xfId="30384" xr:uid="{C40A8E22-B201-4430-87EB-8631DCF67D6F}"/>
    <cellStyle name="Comma 8 2 6 2 2 2 3" xfId="16368" xr:uid="{D3C42886-394A-4A3E-9B54-EE8B8E2C7F79}"/>
    <cellStyle name="Comma 8 2 6 2 2 2 3 2" xfId="26880" xr:uid="{FC48BEB0-5B0C-447E-9088-C37A5F3EC2E9}"/>
    <cellStyle name="Comma 8 2 6 2 2 3" xfId="12864" xr:uid="{4D988A86-4B57-4B7F-82C3-95CC9F3D8B55}"/>
    <cellStyle name="Comma 8 2 6 2 2 3 2" xfId="23376" xr:uid="{ABAB9828-7682-4F95-932A-48386289A7F3}"/>
    <cellStyle name="Comma 8 2 6 2 3" xfId="3227" xr:uid="{00000000-0005-0000-0000-0000B3030000}"/>
    <cellStyle name="Comma 8 2 6 2 3 2" xfId="6732" xr:uid="{08B4CDCF-AD96-409C-B9C5-745AECC99254}"/>
    <cellStyle name="Comma 8 2 6 2 3 2 2" xfId="10236" xr:uid="{60319063-9C8A-42D7-90BC-03E4A1D2F09F}"/>
    <cellStyle name="Comma 8 2 6 2 3 2 2 2" xfId="20748" xr:uid="{7F66999C-F294-417C-A501-5E73A343845A}"/>
    <cellStyle name="Comma 8 2 6 2 3 2 2 2 2" xfId="31260" xr:uid="{BA2C7593-4457-477A-BBC5-0AB5363DAD8A}"/>
    <cellStyle name="Comma 8 2 6 2 3 2 3" xfId="17244" xr:uid="{FDD3BD79-0BBB-4004-A63F-79057F37B351}"/>
    <cellStyle name="Comma 8 2 6 2 3 2 3 2" xfId="27756" xr:uid="{6AC260BB-AADD-4BCA-B05E-DB843A2D68DE}"/>
    <cellStyle name="Comma 8 2 6 2 3 3" xfId="13740" xr:uid="{47DC172C-409C-41DB-9B05-C65201B71ADC}"/>
    <cellStyle name="Comma 8 2 6 2 3 3 2" xfId="24252" xr:uid="{0D8E9995-C9EE-455A-B3FA-6EB647B597C1}"/>
    <cellStyle name="Comma 8 2 6 2 4" xfId="4542" xr:uid="{D5C37A7B-97A8-4788-B670-3763A7DBFB4A}"/>
    <cellStyle name="Comma 8 2 6 2 4 2" xfId="8046" xr:uid="{542A7CC1-B0DC-4564-80BA-8DE8C62A0FA3}"/>
    <cellStyle name="Comma 8 2 6 2 4 2 2" xfId="18558" xr:uid="{CEE4A7BB-19FD-4523-996C-108F5DA51653}"/>
    <cellStyle name="Comma 8 2 6 2 4 2 2 2" xfId="29070" xr:uid="{8160BC9E-821F-4A23-A09C-79089D20E9A8}"/>
    <cellStyle name="Comma 8 2 6 2 4 3" xfId="15054" xr:uid="{93712940-3824-4F15-9893-1641AE3B9A38}"/>
    <cellStyle name="Comma 8 2 6 2 4 3 2" xfId="25566" xr:uid="{F3610CD5-F7A0-4BDE-A79C-F8B4CE6EDF52}"/>
    <cellStyle name="Comma 8 2 6 2 5" xfId="11550" xr:uid="{D019AB9E-8B88-4148-866D-CFC5B2682D6E}"/>
    <cellStyle name="Comma 8 2 6 2 5 2" xfId="22062" xr:uid="{D60E18AE-0629-49AD-9C3C-8817488317B9}"/>
    <cellStyle name="Comma 8 2 6 3" xfId="1913" xr:uid="{00000000-0005-0000-0000-000060070000}"/>
    <cellStyle name="Comma 8 2 6 3 2" xfId="5418" xr:uid="{3F8FB8C6-056E-4288-907F-EA95978BC9D2}"/>
    <cellStyle name="Comma 8 2 6 3 2 2" xfId="8922" xr:uid="{7273133D-1B23-481C-81E5-C08AF7ED6EFA}"/>
    <cellStyle name="Comma 8 2 6 3 2 2 2" xfId="19434" xr:uid="{94E41F17-8AAA-4919-8432-E45A164E1ED4}"/>
    <cellStyle name="Comma 8 2 6 3 2 2 2 2" xfId="29946" xr:uid="{8E3CEB9E-CFB7-44EA-B073-C539E72E6A18}"/>
    <cellStyle name="Comma 8 2 6 3 2 3" xfId="15930" xr:uid="{0D8717D7-B873-4754-9973-E34CB15D865E}"/>
    <cellStyle name="Comma 8 2 6 3 2 3 2" xfId="26442" xr:uid="{1AEA7A46-E974-4382-BC28-763B40D0D0FF}"/>
    <cellStyle name="Comma 8 2 6 3 3" xfId="12426" xr:uid="{BC9289E4-D09D-4B7C-8BF1-FF8AAF7BEC32}"/>
    <cellStyle name="Comma 8 2 6 3 3 2" xfId="22938" xr:uid="{1FE172BF-CB23-423F-A989-BB948E38A3E0}"/>
    <cellStyle name="Comma 8 2 6 4" xfId="2789" xr:uid="{00000000-0005-0000-0000-0000B2030000}"/>
    <cellStyle name="Comma 8 2 6 4 2" xfId="6294" xr:uid="{1A61E5E0-8FB5-47C6-91C0-AEBB02863099}"/>
    <cellStyle name="Comma 8 2 6 4 2 2" xfId="9798" xr:uid="{C7965935-AE40-429E-A5D9-4DD9A23850B5}"/>
    <cellStyle name="Comma 8 2 6 4 2 2 2" xfId="20310" xr:uid="{9DCC5708-6B46-4930-86C3-CB63D0B8AB94}"/>
    <cellStyle name="Comma 8 2 6 4 2 2 2 2" xfId="30822" xr:uid="{007416B3-78E6-4567-BB22-2FBC583D8BFC}"/>
    <cellStyle name="Comma 8 2 6 4 2 3" xfId="16806" xr:uid="{84127396-3A2D-4962-9C31-D7D0E2C3E92E}"/>
    <cellStyle name="Comma 8 2 6 4 2 3 2" xfId="27318" xr:uid="{D48821CE-09C9-4FAA-9398-A5A9DEAA3398}"/>
    <cellStyle name="Comma 8 2 6 4 3" xfId="13302" xr:uid="{A591FE1D-B3E9-4E56-8F64-F9524EEA2A68}"/>
    <cellStyle name="Comma 8 2 6 4 3 2" xfId="23814" xr:uid="{C02B7D55-2BDE-4561-815F-EB6C1CEFF014}"/>
    <cellStyle name="Comma 8 2 6 5" xfId="4104" xr:uid="{6F99C9B6-E7D8-4F4B-81BE-5BF335A91072}"/>
    <cellStyle name="Comma 8 2 6 5 2" xfId="7608" xr:uid="{288EBA24-18EA-4367-B48D-F6C3AF3A7FDB}"/>
    <cellStyle name="Comma 8 2 6 5 2 2" xfId="18120" xr:uid="{0414A568-E2EC-4DBA-AF73-6A0F0ADBB772}"/>
    <cellStyle name="Comma 8 2 6 5 2 2 2" xfId="28632" xr:uid="{21FC324D-700A-409E-8F77-5BFD6C0B5CD9}"/>
    <cellStyle name="Comma 8 2 6 5 3" xfId="14616" xr:uid="{CB42DCB8-2EB5-4B42-A0BB-8A5A09F737BC}"/>
    <cellStyle name="Comma 8 2 6 5 3 2" xfId="25128" xr:uid="{63C0080F-2849-43FB-82CA-CE945391B6B2}"/>
    <cellStyle name="Comma 8 2 6 6" xfId="11112" xr:uid="{5A228E34-1905-453B-87E5-40513F9466C3}"/>
    <cellStyle name="Comma 8 2 6 6 2" xfId="21624" xr:uid="{9E5563E5-74AE-41DB-B502-BBBB25B14E9C}"/>
    <cellStyle name="Comma 8 2 7" xfId="1475" xr:uid="{00000000-0005-0000-0000-000061070000}"/>
    <cellStyle name="Comma 8 2 7 2" xfId="4980" xr:uid="{58DF727A-FEDC-45F8-B9EB-30BED3A4C89D}"/>
    <cellStyle name="Comma 8 2 7 2 2" xfId="8484" xr:uid="{E30A6D4A-E3A3-4CFC-A937-A07F2AEC091F}"/>
    <cellStyle name="Comma 8 2 7 2 2 2" xfId="18996" xr:uid="{A746304A-E5EE-44F9-A5A8-80117809FAD8}"/>
    <cellStyle name="Comma 8 2 7 2 2 2 2" xfId="29508" xr:uid="{11BBDDBA-3D0D-4CD9-BDE1-CCAB7EF2A86D}"/>
    <cellStyle name="Comma 8 2 7 2 3" xfId="15492" xr:uid="{A42BC801-C85F-4BAA-93EB-82A42D37B6D8}"/>
    <cellStyle name="Comma 8 2 7 2 3 2" xfId="26004" xr:uid="{A9502758-0C7A-4FD4-BE4E-1BF5F7C253D9}"/>
    <cellStyle name="Comma 8 2 7 3" xfId="11988" xr:uid="{B651471C-300A-473C-A53C-BB717396F2E0}"/>
    <cellStyle name="Comma 8 2 7 3 2" xfId="22500" xr:uid="{E46A1AE6-A46B-4F95-9EA9-6D203BF01D3D}"/>
    <cellStyle name="Comma 8 2 8" xfId="3666" xr:uid="{ADEAC502-CBE3-452A-9166-1AB287D5326A}"/>
    <cellStyle name="Comma 8 2 8 2" xfId="7170" xr:uid="{AF1441B0-C8CC-47E7-81D7-BE1A40F95070}"/>
    <cellStyle name="Comma 8 2 8 2 2" xfId="17682" xr:uid="{FD030C5A-CE67-4EA8-889D-2DC7C9386D10}"/>
    <cellStyle name="Comma 8 2 8 2 2 2" xfId="28194" xr:uid="{500050EF-0183-46C7-8721-C2DD038F6B4C}"/>
    <cellStyle name="Comma 8 2 8 3" xfId="14178" xr:uid="{CB99BA0C-F919-402F-AB46-923AB4BCEE1B}"/>
    <cellStyle name="Comma 8 2 8 3 2" xfId="24690" xr:uid="{8621306B-C776-4E2A-B111-2219E0BBAC12}"/>
    <cellStyle name="Comma 8 2 9" xfId="10674" xr:uid="{2B20C51F-B465-42DB-A8A0-6275860F1958}"/>
    <cellStyle name="Comma 8 2 9 2" xfId="21186" xr:uid="{93571D36-5EFC-449D-A629-0AB91C2BFA0F}"/>
    <cellStyle name="Comma 8 3" xfId="169" xr:uid="{00000000-0005-0000-0000-000062070000}"/>
    <cellStyle name="Comma 8 3 2" xfId="262" xr:uid="{00000000-0005-0000-0000-000063070000}"/>
    <cellStyle name="Comma 8 3 2 2" xfId="550" xr:uid="{00000000-0005-0000-0000-000064070000}"/>
    <cellStyle name="Comma 8 3 2 2 2" xfId="989" xr:uid="{00000000-0005-0000-0000-000065070000}"/>
    <cellStyle name="Comma 8 3 2 2 2 2" xfId="1427" xr:uid="{00000000-0005-0000-0000-000066070000}"/>
    <cellStyle name="Comma 8 3 2 2 2 2 2" xfId="2742" xr:uid="{00000000-0005-0000-0000-000067070000}"/>
    <cellStyle name="Comma 8 3 2 2 2 2 2 2" xfId="6247" xr:uid="{19D6EBC9-8E77-4116-829E-70D6BDF48140}"/>
    <cellStyle name="Comma 8 3 2 2 2 2 2 2 2" xfId="9751" xr:uid="{0945712B-7BB4-4181-892E-9A599921B08A}"/>
    <cellStyle name="Comma 8 3 2 2 2 2 2 2 2 2" xfId="20263" xr:uid="{86EE09D6-FAC9-4DAE-B087-C899D772468C}"/>
    <cellStyle name="Comma 8 3 2 2 2 2 2 2 2 2 2" xfId="30775" xr:uid="{8CB3FBAE-45D1-444A-94C5-2DE55512490A}"/>
    <cellStyle name="Comma 8 3 2 2 2 2 2 2 3" xfId="16759" xr:uid="{51CF44A6-7D96-4A5D-887C-3F12E1751072}"/>
    <cellStyle name="Comma 8 3 2 2 2 2 2 2 3 2" xfId="27271" xr:uid="{3E55F345-DFB6-4529-A898-0CFCC6137A2E}"/>
    <cellStyle name="Comma 8 3 2 2 2 2 2 3" xfId="13255" xr:uid="{8B7D35AA-1D38-4464-95E8-0E103617EE6A}"/>
    <cellStyle name="Comma 8 3 2 2 2 2 2 3 2" xfId="23767" xr:uid="{60D602C9-FE49-420B-B38E-C048B3490869}"/>
    <cellStyle name="Comma 8 3 2 2 2 2 3" xfId="3618" xr:uid="{00000000-0005-0000-0000-0000B8030000}"/>
    <cellStyle name="Comma 8 3 2 2 2 2 3 2" xfId="7123" xr:uid="{1E91D0B0-D35D-4F17-8198-F745A7D02900}"/>
    <cellStyle name="Comma 8 3 2 2 2 2 3 2 2" xfId="10627" xr:uid="{B9686334-C6DE-4F6E-A40A-7EFB3812B6AE}"/>
    <cellStyle name="Comma 8 3 2 2 2 2 3 2 2 2" xfId="21139" xr:uid="{7CA6C0CD-F079-445B-81BE-D09CE13D5667}"/>
    <cellStyle name="Comma 8 3 2 2 2 2 3 2 2 2 2" xfId="31651" xr:uid="{BC0979D6-A8CF-483B-A84D-24201AC1FCD1}"/>
    <cellStyle name="Comma 8 3 2 2 2 2 3 2 3" xfId="17635" xr:uid="{D2211EB2-EF97-4A07-8DC6-8D618EAB584F}"/>
    <cellStyle name="Comma 8 3 2 2 2 2 3 2 3 2" xfId="28147" xr:uid="{FADC8DE3-396A-499D-94BA-90E18F34FCA8}"/>
    <cellStyle name="Comma 8 3 2 2 2 2 3 3" xfId="14131" xr:uid="{19B474C5-0575-4D6A-B2AF-CAD1AEABFE59}"/>
    <cellStyle name="Comma 8 3 2 2 2 2 3 3 2" xfId="24643" xr:uid="{4829C836-57B3-4AED-AC9A-ED4060BC7C68}"/>
    <cellStyle name="Comma 8 3 2 2 2 2 4" xfId="4933" xr:uid="{219F1EEB-B3F4-41BD-A20F-3D4E35B94559}"/>
    <cellStyle name="Comma 8 3 2 2 2 2 4 2" xfId="8437" xr:uid="{993CDB48-8397-48C5-9651-3CFE7C78C472}"/>
    <cellStyle name="Comma 8 3 2 2 2 2 4 2 2" xfId="18949" xr:uid="{CAC4F280-1F2C-44CA-9775-01A42035409F}"/>
    <cellStyle name="Comma 8 3 2 2 2 2 4 2 2 2" xfId="29461" xr:uid="{545190DE-8D72-4773-9C8C-3FDAA9592AD8}"/>
    <cellStyle name="Comma 8 3 2 2 2 2 4 3" xfId="15445" xr:uid="{142E14F9-BA1F-4DA2-B188-76F61DFB5299}"/>
    <cellStyle name="Comma 8 3 2 2 2 2 4 3 2" xfId="25957" xr:uid="{C6D92F84-7EB2-4F07-9A09-C5ACBBCA647C}"/>
    <cellStyle name="Comma 8 3 2 2 2 2 5" xfId="11941" xr:uid="{A402D839-51CB-4668-A391-5CCEECE896C5}"/>
    <cellStyle name="Comma 8 3 2 2 2 2 5 2" xfId="22453" xr:uid="{FD3060B4-707F-4210-A8A0-098733F301EB}"/>
    <cellStyle name="Comma 8 3 2 2 2 3" xfId="2304" xr:uid="{00000000-0005-0000-0000-000068070000}"/>
    <cellStyle name="Comma 8 3 2 2 2 3 2" xfId="5809" xr:uid="{41B84034-FA0A-419C-B66B-96B1EACCE13E}"/>
    <cellStyle name="Comma 8 3 2 2 2 3 2 2" xfId="9313" xr:uid="{64D9C65E-4575-4786-9584-CA54391B236E}"/>
    <cellStyle name="Comma 8 3 2 2 2 3 2 2 2" xfId="19825" xr:uid="{7214C9ED-A52C-441A-BDE2-58D8905533F4}"/>
    <cellStyle name="Comma 8 3 2 2 2 3 2 2 2 2" xfId="30337" xr:uid="{8500C043-006E-41C2-8D3D-A20505B884B7}"/>
    <cellStyle name="Comma 8 3 2 2 2 3 2 3" xfId="16321" xr:uid="{019350F2-BE8D-4AB6-8AF9-C0040D64F1BF}"/>
    <cellStyle name="Comma 8 3 2 2 2 3 2 3 2" xfId="26833" xr:uid="{1E9BB080-41F1-4C18-BED2-B4F021232033}"/>
    <cellStyle name="Comma 8 3 2 2 2 3 3" xfId="12817" xr:uid="{DB8A3334-2E22-49F2-8FD6-6C0888C1A377}"/>
    <cellStyle name="Comma 8 3 2 2 2 3 3 2" xfId="23329" xr:uid="{BA3787DB-E6BF-4062-8116-EE88A555D03E}"/>
    <cellStyle name="Comma 8 3 2 2 2 4" xfId="3180" xr:uid="{00000000-0005-0000-0000-0000B7030000}"/>
    <cellStyle name="Comma 8 3 2 2 2 4 2" xfId="6685" xr:uid="{82E08B0F-6587-45DB-B165-0FF44DA5AE98}"/>
    <cellStyle name="Comma 8 3 2 2 2 4 2 2" xfId="10189" xr:uid="{6AFD2F32-8B63-4FCC-A8B2-F95FD2CDECA9}"/>
    <cellStyle name="Comma 8 3 2 2 2 4 2 2 2" xfId="20701" xr:uid="{FD0BE86A-8B10-48AE-9D52-20BDA3B9EA02}"/>
    <cellStyle name="Comma 8 3 2 2 2 4 2 2 2 2" xfId="31213" xr:uid="{1F1E0E47-14DB-4C55-BB1C-F8A7687938FE}"/>
    <cellStyle name="Comma 8 3 2 2 2 4 2 3" xfId="17197" xr:uid="{6F14C6FA-BC84-4446-A65C-58611570A484}"/>
    <cellStyle name="Comma 8 3 2 2 2 4 2 3 2" xfId="27709" xr:uid="{D2CC7D20-2AD9-4B82-B874-749085AF7776}"/>
    <cellStyle name="Comma 8 3 2 2 2 4 3" xfId="13693" xr:uid="{5830AF8D-F6AD-4607-A955-41C6C3C880C0}"/>
    <cellStyle name="Comma 8 3 2 2 2 4 3 2" xfId="24205" xr:uid="{4F2E5435-5DD4-4A3B-805F-3A11A6C70664}"/>
    <cellStyle name="Comma 8 3 2 2 2 5" xfId="4495" xr:uid="{B0EBA9D6-529A-4B93-8015-43D546F628A6}"/>
    <cellStyle name="Comma 8 3 2 2 2 5 2" xfId="7999" xr:uid="{459B03FE-C27C-400B-AF85-896ED134E9EC}"/>
    <cellStyle name="Comma 8 3 2 2 2 5 2 2" xfId="18511" xr:uid="{5563D0EE-7365-446C-8A96-A782EDA474D9}"/>
    <cellStyle name="Comma 8 3 2 2 2 5 2 2 2" xfId="29023" xr:uid="{4F9C11D1-D37E-4101-A4FA-E8DD2A26F2EE}"/>
    <cellStyle name="Comma 8 3 2 2 2 5 3" xfId="15007" xr:uid="{C418647F-3302-41D8-9414-BB1764B6C516}"/>
    <cellStyle name="Comma 8 3 2 2 2 5 3 2" xfId="25519" xr:uid="{230EB640-36CF-42D7-8B46-B77C42B2E42F}"/>
    <cellStyle name="Comma 8 3 2 2 2 6" xfId="11503" xr:uid="{CC06B564-3C8E-4B0C-956F-8C03C296A8BE}"/>
    <cellStyle name="Comma 8 3 2 2 2 6 2" xfId="22015" xr:uid="{EB78E0DA-830E-432F-B62D-0A7A014119E4}"/>
    <cellStyle name="Comma 8 3 2 2 3" xfId="1866" xr:uid="{00000000-0005-0000-0000-000069070000}"/>
    <cellStyle name="Comma 8 3 2 2 3 2" xfId="5371" xr:uid="{3553A05E-6146-42C6-A2EB-4DB6664136BC}"/>
    <cellStyle name="Comma 8 3 2 2 3 2 2" xfId="8875" xr:uid="{299414F4-7EA8-472F-9F1A-26D721F08575}"/>
    <cellStyle name="Comma 8 3 2 2 3 2 2 2" xfId="19387" xr:uid="{936CFE1F-FC81-41F0-8436-D04718A54E8C}"/>
    <cellStyle name="Comma 8 3 2 2 3 2 2 2 2" xfId="29899" xr:uid="{46D02DBC-BAFF-441E-BAEC-C17946F97A65}"/>
    <cellStyle name="Comma 8 3 2 2 3 2 3" xfId="15883" xr:uid="{D025271A-55EB-4E2A-9D87-17F6833C06D8}"/>
    <cellStyle name="Comma 8 3 2 2 3 2 3 2" xfId="26395" xr:uid="{245EB42E-6BBC-4A07-86D8-19499C3805EC}"/>
    <cellStyle name="Comma 8 3 2 2 3 3" xfId="12379" xr:uid="{E2C73369-94B7-4E6C-89B8-1B376C5E4E20}"/>
    <cellStyle name="Comma 8 3 2 2 3 3 2" xfId="22891" xr:uid="{387EC813-C4C1-4C8E-A5E1-98EBDB85DDAB}"/>
    <cellStyle name="Comma 8 3 2 2 4" xfId="4057" xr:uid="{B0994A28-98AF-44E9-A93C-EE53FA3D2E51}"/>
    <cellStyle name="Comma 8 3 2 2 4 2" xfId="7561" xr:uid="{A1F6FE72-280F-47D4-A35F-5429F81067C7}"/>
    <cellStyle name="Comma 8 3 2 2 4 2 2" xfId="18073" xr:uid="{B7EEB399-E37A-4DBF-BA97-8941E9351A40}"/>
    <cellStyle name="Comma 8 3 2 2 4 2 2 2" xfId="28585" xr:uid="{F4E024C7-91B7-4281-8344-2FE3FB3FD6F7}"/>
    <cellStyle name="Comma 8 3 2 2 4 3" xfId="14569" xr:uid="{D28C217D-778F-4927-98A6-8DFED96204D9}"/>
    <cellStyle name="Comma 8 3 2 2 4 3 2" xfId="25081" xr:uid="{FA558A93-484E-4D03-B15D-71695BB741B1}"/>
    <cellStyle name="Comma 8 3 2 2 5" xfId="11065" xr:uid="{350C9005-37BD-48BF-AA86-88FD20A0C2E4}"/>
    <cellStyle name="Comma 8 3 2 2 5 2" xfId="21577" xr:uid="{25ABA88D-80FA-4B38-91AE-F36AFD732ADC}"/>
    <cellStyle name="Comma 8 3 2 3" xfId="406" xr:uid="{00000000-0005-0000-0000-00006A070000}"/>
    <cellStyle name="Comma 8 3 2 3 2" xfId="845" xr:uid="{00000000-0005-0000-0000-00006B070000}"/>
    <cellStyle name="Comma 8 3 2 3 2 2" xfId="1283" xr:uid="{00000000-0005-0000-0000-00006C070000}"/>
    <cellStyle name="Comma 8 3 2 3 2 2 2" xfId="2598" xr:uid="{00000000-0005-0000-0000-00006D070000}"/>
    <cellStyle name="Comma 8 3 2 3 2 2 2 2" xfId="6103" xr:uid="{BFDD2208-FEC9-4239-9A1F-4743254D839D}"/>
    <cellStyle name="Comma 8 3 2 3 2 2 2 2 2" xfId="9607" xr:uid="{91DECCDD-9AC5-46C1-BA67-791CBAD31F01}"/>
    <cellStyle name="Comma 8 3 2 3 2 2 2 2 2 2" xfId="20119" xr:uid="{477990AA-065E-44FC-93E7-34E7FC6BE059}"/>
    <cellStyle name="Comma 8 3 2 3 2 2 2 2 2 2 2" xfId="30631" xr:uid="{8230B2AB-8C67-4E84-9840-F53ED55AC989}"/>
    <cellStyle name="Comma 8 3 2 3 2 2 2 2 3" xfId="16615" xr:uid="{7D27917F-E846-46F5-B590-7981D20CB731}"/>
    <cellStyle name="Comma 8 3 2 3 2 2 2 2 3 2" xfId="27127" xr:uid="{33F0B37A-A8A2-4B04-A39E-6CF156555C76}"/>
    <cellStyle name="Comma 8 3 2 3 2 2 2 3" xfId="13111" xr:uid="{073976E2-C85D-4471-9794-3FDC8C84A859}"/>
    <cellStyle name="Comma 8 3 2 3 2 2 2 3 2" xfId="23623" xr:uid="{128FC4C6-4453-4908-9193-087FB576BA0E}"/>
    <cellStyle name="Comma 8 3 2 3 2 2 3" xfId="3474" xr:uid="{00000000-0005-0000-0000-0000BB030000}"/>
    <cellStyle name="Comma 8 3 2 3 2 2 3 2" xfId="6979" xr:uid="{F9F06715-06C4-4899-AB70-B3AD5D1B42B8}"/>
    <cellStyle name="Comma 8 3 2 3 2 2 3 2 2" xfId="10483" xr:uid="{5B9EE7DB-CE22-491B-82F0-852C0A4F3AE8}"/>
    <cellStyle name="Comma 8 3 2 3 2 2 3 2 2 2" xfId="20995" xr:uid="{A058EF71-F77F-430B-B752-0F8E772833CC}"/>
    <cellStyle name="Comma 8 3 2 3 2 2 3 2 2 2 2" xfId="31507" xr:uid="{73FA8843-E43E-43FF-8A4D-73EF7B37B052}"/>
    <cellStyle name="Comma 8 3 2 3 2 2 3 2 3" xfId="17491" xr:uid="{66904E45-2176-4BE7-A701-BFCB202717FC}"/>
    <cellStyle name="Comma 8 3 2 3 2 2 3 2 3 2" xfId="28003" xr:uid="{E0AF2313-FAC5-4B73-864B-46E31679B098}"/>
    <cellStyle name="Comma 8 3 2 3 2 2 3 3" xfId="13987" xr:uid="{DFE6BE39-F834-4520-9D93-78316D81390A}"/>
    <cellStyle name="Comma 8 3 2 3 2 2 3 3 2" xfId="24499" xr:uid="{909DA7F9-8F6A-4AE0-9D3C-89C74EA94C8D}"/>
    <cellStyle name="Comma 8 3 2 3 2 2 4" xfId="4789" xr:uid="{AC4C9C1F-6800-4D29-9D64-8A1C14808CC2}"/>
    <cellStyle name="Comma 8 3 2 3 2 2 4 2" xfId="8293" xr:uid="{77E25888-0AE1-4245-BB23-E8C98ABD66C4}"/>
    <cellStyle name="Comma 8 3 2 3 2 2 4 2 2" xfId="18805" xr:uid="{13FF1AF2-1307-4818-8B39-8CDF42F72049}"/>
    <cellStyle name="Comma 8 3 2 3 2 2 4 2 2 2" xfId="29317" xr:uid="{81615A26-8AEB-4D36-8259-3359F80ED5FE}"/>
    <cellStyle name="Comma 8 3 2 3 2 2 4 3" xfId="15301" xr:uid="{E4F06CB2-1CBF-42CA-8B71-091A7BEA65C6}"/>
    <cellStyle name="Comma 8 3 2 3 2 2 4 3 2" xfId="25813" xr:uid="{05BDBA93-CB05-4291-8585-2962C1D5DDD8}"/>
    <cellStyle name="Comma 8 3 2 3 2 2 5" xfId="11797" xr:uid="{66BC6756-D114-459E-9A8F-4426250382F8}"/>
    <cellStyle name="Comma 8 3 2 3 2 2 5 2" xfId="22309" xr:uid="{B317CA63-443E-4268-9618-93CE3692D8AE}"/>
    <cellStyle name="Comma 8 3 2 3 2 3" xfId="2160" xr:uid="{00000000-0005-0000-0000-00006E070000}"/>
    <cellStyle name="Comma 8 3 2 3 2 3 2" xfId="5665" xr:uid="{56793487-5174-48F2-9B0E-F67BE58F3516}"/>
    <cellStyle name="Comma 8 3 2 3 2 3 2 2" xfId="9169" xr:uid="{9BB2F529-24EF-4001-97DC-79E2AFD462A5}"/>
    <cellStyle name="Comma 8 3 2 3 2 3 2 2 2" xfId="19681" xr:uid="{C4C76EE7-0489-4DB6-BF46-94837439C322}"/>
    <cellStyle name="Comma 8 3 2 3 2 3 2 2 2 2" xfId="30193" xr:uid="{984AAD59-F812-4AAC-9D20-7B3ADE09B082}"/>
    <cellStyle name="Comma 8 3 2 3 2 3 2 3" xfId="16177" xr:uid="{66667CDF-ACF9-48A7-A060-3FFC562927BA}"/>
    <cellStyle name="Comma 8 3 2 3 2 3 2 3 2" xfId="26689" xr:uid="{856F0873-B2B0-4A4E-B663-0216D9B06FFA}"/>
    <cellStyle name="Comma 8 3 2 3 2 3 3" xfId="12673" xr:uid="{A121DE97-4B51-4949-AFA3-1479B175490B}"/>
    <cellStyle name="Comma 8 3 2 3 2 3 3 2" xfId="23185" xr:uid="{1843B3C3-7327-422D-9BD4-AC41407D610F}"/>
    <cellStyle name="Comma 8 3 2 3 2 4" xfId="3036" xr:uid="{00000000-0005-0000-0000-0000BA030000}"/>
    <cellStyle name="Comma 8 3 2 3 2 4 2" xfId="6541" xr:uid="{C8CE9E9D-C676-4484-81C9-EE36973D764D}"/>
    <cellStyle name="Comma 8 3 2 3 2 4 2 2" xfId="10045" xr:uid="{272237C1-06FA-4405-9A8F-501E04FB2B4E}"/>
    <cellStyle name="Comma 8 3 2 3 2 4 2 2 2" xfId="20557" xr:uid="{43AEEC1E-1B2F-48F8-A66D-50F451C849AF}"/>
    <cellStyle name="Comma 8 3 2 3 2 4 2 2 2 2" xfId="31069" xr:uid="{15155620-FA77-47A5-AF36-60481FF021D6}"/>
    <cellStyle name="Comma 8 3 2 3 2 4 2 3" xfId="17053" xr:uid="{74F25952-644C-4AE2-9E3F-1B779932E2A8}"/>
    <cellStyle name="Comma 8 3 2 3 2 4 2 3 2" xfId="27565" xr:uid="{12B324BF-7C0C-4422-84F4-2723BFEFABBB}"/>
    <cellStyle name="Comma 8 3 2 3 2 4 3" xfId="13549" xr:uid="{E87AA873-0923-4D55-858B-08F09A0427C1}"/>
    <cellStyle name="Comma 8 3 2 3 2 4 3 2" xfId="24061" xr:uid="{B7DA1851-076C-4E48-9A00-933C2EE4C444}"/>
    <cellStyle name="Comma 8 3 2 3 2 5" xfId="4351" xr:uid="{BEFE4B54-9A8A-4AD0-A082-8B9827599BE5}"/>
    <cellStyle name="Comma 8 3 2 3 2 5 2" xfId="7855" xr:uid="{AA6FC637-2796-4B4E-B860-A69D299F9A05}"/>
    <cellStyle name="Comma 8 3 2 3 2 5 2 2" xfId="18367" xr:uid="{898D6F37-683A-42D6-903A-1672C3ECD87C}"/>
    <cellStyle name="Comma 8 3 2 3 2 5 2 2 2" xfId="28879" xr:uid="{D21B75BD-41F2-4C87-9573-FF65ECE2DC48}"/>
    <cellStyle name="Comma 8 3 2 3 2 5 3" xfId="14863" xr:uid="{EBF5BEA9-2860-41B0-A889-58AD5D0C8B3C}"/>
    <cellStyle name="Comma 8 3 2 3 2 5 3 2" xfId="25375" xr:uid="{B9EABED1-72E5-40E4-BF6D-7E307F8A649B}"/>
    <cellStyle name="Comma 8 3 2 3 2 6" xfId="11359" xr:uid="{B49EAF6D-D727-495C-A8A2-648BB4DD185A}"/>
    <cellStyle name="Comma 8 3 2 3 2 6 2" xfId="21871" xr:uid="{86729003-E2B5-4A3C-A012-F6A5592BD0A6}"/>
    <cellStyle name="Comma 8 3 2 3 3" xfId="1722" xr:uid="{00000000-0005-0000-0000-00006F070000}"/>
    <cellStyle name="Comma 8 3 2 3 3 2" xfId="5227" xr:uid="{D61E4DAE-26BA-4580-AFE9-61818398C42A}"/>
    <cellStyle name="Comma 8 3 2 3 3 2 2" xfId="8731" xr:uid="{9758A830-C989-4458-A213-712AF545B820}"/>
    <cellStyle name="Comma 8 3 2 3 3 2 2 2" xfId="19243" xr:uid="{C43AEB38-D46B-4B98-A51E-4CA4A8F28EFC}"/>
    <cellStyle name="Comma 8 3 2 3 3 2 2 2 2" xfId="29755" xr:uid="{9CC1A35E-E15C-469E-9F1D-8E78F7EAA3CF}"/>
    <cellStyle name="Comma 8 3 2 3 3 2 3" xfId="15739" xr:uid="{43D3E1F9-5BB0-420D-A596-A942C107430E}"/>
    <cellStyle name="Comma 8 3 2 3 3 2 3 2" xfId="26251" xr:uid="{FD8BCEB5-FDD0-45DD-8695-447870B3FD13}"/>
    <cellStyle name="Comma 8 3 2 3 3 3" xfId="12235" xr:uid="{16FC1C3A-9A04-4C7F-B785-BDA86060CB30}"/>
    <cellStyle name="Comma 8 3 2 3 3 3 2" xfId="22747" xr:uid="{D8096F3C-8E02-4A95-8048-4796A756CE21}"/>
    <cellStyle name="Comma 8 3 2 3 4" xfId="3913" xr:uid="{A154EC85-E26A-4B0F-8AF2-D43E8C73CDB2}"/>
    <cellStyle name="Comma 8 3 2 3 4 2" xfId="7417" xr:uid="{8D6335C2-2C43-485D-92E8-2029957C1FE7}"/>
    <cellStyle name="Comma 8 3 2 3 4 2 2" xfId="17929" xr:uid="{E5AD4B9A-5C0F-4D75-8228-C638720B3DAB}"/>
    <cellStyle name="Comma 8 3 2 3 4 2 2 2" xfId="28441" xr:uid="{CBECB7A8-18A8-4578-85B7-B60388AEC3DD}"/>
    <cellStyle name="Comma 8 3 2 3 4 3" xfId="14425" xr:uid="{239C9F85-148D-42D9-A96A-83E39236B74F}"/>
    <cellStyle name="Comma 8 3 2 3 4 3 2" xfId="24937" xr:uid="{FF3727B9-EA3C-4C4A-87EE-F80AC38F99E9}"/>
    <cellStyle name="Comma 8 3 2 3 5" xfId="10921" xr:uid="{4E1DAC47-D29B-48B5-A44C-5B785FC80599}"/>
    <cellStyle name="Comma 8 3 2 3 5 2" xfId="21433" xr:uid="{F59DD5DF-5BC8-4BCA-B591-4A793FEC118A}"/>
    <cellStyle name="Comma 8 3 2 4" xfId="701" xr:uid="{00000000-0005-0000-0000-000070070000}"/>
    <cellStyle name="Comma 8 3 2 4 2" xfId="1139" xr:uid="{00000000-0005-0000-0000-000071070000}"/>
    <cellStyle name="Comma 8 3 2 4 2 2" xfId="2454" xr:uid="{00000000-0005-0000-0000-000072070000}"/>
    <cellStyle name="Comma 8 3 2 4 2 2 2" xfId="5959" xr:uid="{C8344D9C-F94B-4585-9726-6D8A6D47C2EF}"/>
    <cellStyle name="Comma 8 3 2 4 2 2 2 2" xfId="9463" xr:uid="{9B13A7E6-A7C7-438F-BFC8-B1C421207D27}"/>
    <cellStyle name="Comma 8 3 2 4 2 2 2 2 2" xfId="19975" xr:uid="{95D7DB0E-F4EA-4B0B-8310-AE12650B2937}"/>
    <cellStyle name="Comma 8 3 2 4 2 2 2 2 2 2" xfId="30487" xr:uid="{96DF05C6-F47B-4DDA-9940-F76BE7231831}"/>
    <cellStyle name="Comma 8 3 2 4 2 2 2 3" xfId="16471" xr:uid="{137F1340-6D46-423D-BC5B-FAB44304389B}"/>
    <cellStyle name="Comma 8 3 2 4 2 2 2 3 2" xfId="26983" xr:uid="{09A87611-2AA9-4646-9172-9E7F28998374}"/>
    <cellStyle name="Comma 8 3 2 4 2 2 3" xfId="12967" xr:uid="{143B988D-C714-4246-821C-DBFFEDE3744D}"/>
    <cellStyle name="Comma 8 3 2 4 2 2 3 2" xfId="23479" xr:uid="{0ABD8C84-80FF-4103-AA7F-8C11F9D4BF7F}"/>
    <cellStyle name="Comma 8 3 2 4 2 3" xfId="3330" xr:uid="{00000000-0005-0000-0000-0000BD030000}"/>
    <cellStyle name="Comma 8 3 2 4 2 3 2" xfId="6835" xr:uid="{CC9563EC-8DB0-4D16-8BCA-6A8A6BB06159}"/>
    <cellStyle name="Comma 8 3 2 4 2 3 2 2" xfId="10339" xr:uid="{6561274F-33FA-496E-86BB-E167F82EB1CB}"/>
    <cellStyle name="Comma 8 3 2 4 2 3 2 2 2" xfId="20851" xr:uid="{3029A7D5-5133-4A2C-9178-8CFBAA8FEF9C}"/>
    <cellStyle name="Comma 8 3 2 4 2 3 2 2 2 2" xfId="31363" xr:uid="{E670E633-5D78-4BAF-AB49-F15154A91429}"/>
    <cellStyle name="Comma 8 3 2 4 2 3 2 3" xfId="17347" xr:uid="{7C277822-995F-40A0-BB20-F1F8C1A3E107}"/>
    <cellStyle name="Comma 8 3 2 4 2 3 2 3 2" xfId="27859" xr:uid="{99C3F158-3AAD-474B-A447-A12E2C259957}"/>
    <cellStyle name="Comma 8 3 2 4 2 3 3" xfId="13843" xr:uid="{DA7BD2A0-3827-4CFF-974A-0E4283C1FCF9}"/>
    <cellStyle name="Comma 8 3 2 4 2 3 3 2" xfId="24355" xr:uid="{F75AC079-95CC-4404-A701-2FB353EE7953}"/>
    <cellStyle name="Comma 8 3 2 4 2 4" xfId="4645" xr:uid="{19B02752-5A89-432F-91EB-7E110C508FF4}"/>
    <cellStyle name="Comma 8 3 2 4 2 4 2" xfId="8149" xr:uid="{E2F84986-DFAD-4FEB-9949-08BA1796C1D1}"/>
    <cellStyle name="Comma 8 3 2 4 2 4 2 2" xfId="18661" xr:uid="{CB9F4A8B-86D7-47DE-AB8F-A91C19EFCEF0}"/>
    <cellStyle name="Comma 8 3 2 4 2 4 2 2 2" xfId="29173" xr:uid="{62B56B82-4676-4392-8F55-0C4BDE9B4A25}"/>
    <cellStyle name="Comma 8 3 2 4 2 4 3" xfId="15157" xr:uid="{59F81BC6-1041-4FCA-BBF5-FB87F0F7C0A2}"/>
    <cellStyle name="Comma 8 3 2 4 2 4 3 2" xfId="25669" xr:uid="{3BC56C6F-E501-4643-A83E-8E1ECF2C5F76}"/>
    <cellStyle name="Comma 8 3 2 4 2 5" xfId="11653" xr:uid="{DE993CD0-EE7B-4ACB-9D03-7D31930ED83D}"/>
    <cellStyle name="Comma 8 3 2 4 2 5 2" xfId="22165" xr:uid="{61CB2E38-9E3E-444A-9ABD-4B0F35C8781E}"/>
    <cellStyle name="Comma 8 3 2 4 3" xfId="2016" xr:uid="{00000000-0005-0000-0000-000073070000}"/>
    <cellStyle name="Comma 8 3 2 4 3 2" xfId="5521" xr:uid="{8C2305EA-A12D-4110-A733-EE3D5231A18E}"/>
    <cellStyle name="Comma 8 3 2 4 3 2 2" xfId="9025" xr:uid="{3B2A2E98-81E2-41E7-86FD-9E43D6D3640C}"/>
    <cellStyle name="Comma 8 3 2 4 3 2 2 2" xfId="19537" xr:uid="{187D3D6F-6403-4BC7-AE26-953AD0BE827C}"/>
    <cellStyle name="Comma 8 3 2 4 3 2 2 2 2" xfId="30049" xr:uid="{A1147626-F1EF-42B7-B072-7EE7396F5752}"/>
    <cellStyle name="Comma 8 3 2 4 3 2 3" xfId="16033" xr:uid="{FAC07287-5BEB-4075-860E-7671A2AA7B28}"/>
    <cellStyle name="Comma 8 3 2 4 3 2 3 2" xfId="26545" xr:uid="{BD927371-67B3-4F85-AD2C-4858E7CA8795}"/>
    <cellStyle name="Comma 8 3 2 4 3 3" xfId="12529" xr:uid="{ED8E675F-E288-48AD-A1C1-FFC48CABFAA5}"/>
    <cellStyle name="Comma 8 3 2 4 3 3 2" xfId="23041" xr:uid="{19FB4027-237D-49F8-8F11-0835E8154493}"/>
    <cellStyle name="Comma 8 3 2 4 4" xfId="2892" xr:uid="{00000000-0005-0000-0000-0000BC030000}"/>
    <cellStyle name="Comma 8 3 2 4 4 2" xfId="6397" xr:uid="{6EDB6EA6-020A-47FE-92EE-270135335CB7}"/>
    <cellStyle name="Comma 8 3 2 4 4 2 2" xfId="9901" xr:uid="{007DA623-1735-47CB-8168-C3A08B3B4E04}"/>
    <cellStyle name="Comma 8 3 2 4 4 2 2 2" xfId="20413" xr:uid="{523E7263-944E-4285-8CB6-D9D496D834CF}"/>
    <cellStyle name="Comma 8 3 2 4 4 2 2 2 2" xfId="30925" xr:uid="{C5B9A4CD-4982-4FE7-8735-F1F034712F03}"/>
    <cellStyle name="Comma 8 3 2 4 4 2 3" xfId="16909" xr:uid="{AC4E48E7-184C-40B1-B1CB-E344D4FE52A0}"/>
    <cellStyle name="Comma 8 3 2 4 4 2 3 2" xfId="27421" xr:uid="{A0391FA6-C34B-4AF6-B189-3FBB22050AAA}"/>
    <cellStyle name="Comma 8 3 2 4 4 3" xfId="13405" xr:uid="{38A51AA5-4E06-41B1-83FA-B2AFC0FC1253}"/>
    <cellStyle name="Comma 8 3 2 4 4 3 2" xfId="23917" xr:uid="{2090C3DC-69A0-48B8-8F2F-13C72E7B6636}"/>
    <cellStyle name="Comma 8 3 2 4 5" xfId="4207" xr:uid="{0F8968BD-8553-4378-BB08-1AE300EAFE51}"/>
    <cellStyle name="Comma 8 3 2 4 5 2" xfId="7711" xr:uid="{99C0B055-D441-4669-BDFD-7C270EF34882}"/>
    <cellStyle name="Comma 8 3 2 4 5 2 2" xfId="18223" xr:uid="{2039EC7D-2FEB-4126-9E0D-7781A1902DCB}"/>
    <cellStyle name="Comma 8 3 2 4 5 2 2 2" xfId="28735" xr:uid="{E50F3EEF-3B0F-478E-AD99-4E74E51F7ECB}"/>
    <cellStyle name="Comma 8 3 2 4 5 3" xfId="14719" xr:uid="{CF03417F-5B59-42AB-AC06-73A0FC451FC1}"/>
    <cellStyle name="Comma 8 3 2 4 5 3 2" xfId="25231" xr:uid="{2337DCCD-F7E8-49CB-994A-4E8965B59D2D}"/>
    <cellStyle name="Comma 8 3 2 4 6" xfId="11215" xr:uid="{A32A15D8-A60A-470F-8BAA-ABA648E83631}"/>
    <cellStyle name="Comma 8 3 2 4 6 2" xfId="21727" xr:uid="{D1465A8D-55E3-488B-B67B-EC06D1619E9F}"/>
    <cellStyle name="Comma 8 3 2 5" xfId="1578" xr:uid="{00000000-0005-0000-0000-000074070000}"/>
    <cellStyle name="Comma 8 3 2 5 2" xfId="5083" xr:uid="{3CE60D73-78A8-4EAE-80C9-BFEC0E93372E}"/>
    <cellStyle name="Comma 8 3 2 5 2 2" xfId="8587" xr:uid="{F0E98262-8A55-4864-A08D-E40F02BA73C6}"/>
    <cellStyle name="Comma 8 3 2 5 2 2 2" xfId="19099" xr:uid="{F8970DF6-C7AF-4AF8-A6FC-859B4B7B7411}"/>
    <cellStyle name="Comma 8 3 2 5 2 2 2 2" xfId="29611" xr:uid="{EF8EB915-5C85-4C77-83CC-99448B335DB1}"/>
    <cellStyle name="Comma 8 3 2 5 2 3" xfId="15595" xr:uid="{D1A42D73-C1B5-42F7-B038-A24A67B3CE45}"/>
    <cellStyle name="Comma 8 3 2 5 2 3 2" xfId="26107" xr:uid="{43E8C762-D2C0-411E-A737-C6219E55E1E4}"/>
    <cellStyle name="Comma 8 3 2 5 3" xfId="12091" xr:uid="{550235CA-2A0F-47AF-9812-09C7C6F10AF8}"/>
    <cellStyle name="Comma 8 3 2 5 3 2" xfId="22603" xr:uid="{19A9D80C-9F94-4AA9-98DE-ED224A44DD59}"/>
    <cellStyle name="Comma 8 3 2 6" xfId="3769" xr:uid="{821FB17E-AB68-4B38-8A07-F10DBA0F95FF}"/>
    <cellStyle name="Comma 8 3 2 6 2" xfId="7273" xr:uid="{65F2E9EB-BA15-45C9-9120-AC446E895A57}"/>
    <cellStyle name="Comma 8 3 2 6 2 2" xfId="17785" xr:uid="{EDFE9689-E170-49D4-A49C-41158C70B7E4}"/>
    <cellStyle name="Comma 8 3 2 6 2 2 2" xfId="28297" xr:uid="{60CCDF7A-6699-4405-AB50-CF57B1B740BC}"/>
    <cellStyle name="Comma 8 3 2 6 3" xfId="14281" xr:uid="{FC0E41BB-A861-40AE-93E9-609BE0BCD86B}"/>
    <cellStyle name="Comma 8 3 2 6 3 2" xfId="24793" xr:uid="{E4B50F2C-BD23-4FC3-9AA8-55521BC5E148}"/>
    <cellStyle name="Comma 8 3 2 7" xfId="10777" xr:uid="{5435E3DF-FBFA-4970-8386-BA314C9F64B3}"/>
    <cellStyle name="Comma 8 3 2 7 2" xfId="21289" xr:uid="{C13E5F2D-0036-47F3-B38C-D678F678F881}"/>
    <cellStyle name="Comma 8 3 3" xfId="478" xr:uid="{00000000-0005-0000-0000-000075070000}"/>
    <cellStyle name="Comma 8 3 3 2" xfId="917" xr:uid="{00000000-0005-0000-0000-000076070000}"/>
    <cellStyle name="Comma 8 3 3 2 2" xfId="1355" xr:uid="{00000000-0005-0000-0000-000077070000}"/>
    <cellStyle name="Comma 8 3 3 2 2 2" xfId="2670" xr:uid="{00000000-0005-0000-0000-000078070000}"/>
    <cellStyle name="Comma 8 3 3 2 2 2 2" xfId="6175" xr:uid="{1B3E8BE4-A12C-4450-A1CF-7B281B5564BD}"/>
    <cellStyle name="Comma 8 3 3 2 2 2 2 2" xfId="9679" xr:uid="{D83BF4C2-5210-4FC2-8EEC-F40489D21BB7}"/>
    <cellStyle name="Comma 8 3 3 2 2 2 2 2 2" xfId="20191" xr:uid="{F4EDFD90-37F9-414E-ADD6-3CFBE1A6E54F}"/>
    <cellStyle name="Comma 8 3 3 2 2 2 2 2 2 2" xfId="30703" xr:uid="{6CED6D1B-FB08-47EE-85AF-1480BD5BB119}"/>
    <cellStyle name="Comma 8 3 3 2 2 2 2 3" xfId="16687" xr:uid="{EC0C6E6A-5BDC-4803-B49A-D969A5159B23}"/>
    <cellStyle name="Comma 8 3 3 2 2 2 2 3 2" xfId="27199" xr:uid="{E399128C-D8B9-463D-8FFB-E4562D48F049}"/>
    <cellStyle name="Comma 8 3 3 2 2 2 3" xfId="13183" xr:uid="{C4B7F643-1461-4097-AB62-06112A9E43D2}"/>
    <cellStyle name="Comma 8 3 3 2 2 2 3 2" xfId="23695" xr:uid="{4D3E4863-327F-4524-AB4D-0A8A02837AAF}"/>
    <cellStyle name="Comma 8 3 3 2 2 3" xfId="3546" xr:uid="{00000000-0005-0000-0000-0000C0030000}"/>
    <cellStyle name="Comma 8 3 3 2 2 3 2" xfId="7051" xr:uid="{8078147B-9260-464C-B3ED-54A2DF3FF197}"/>
    <cellStyle name="Comma 8 3 3 2 2 3 2 2" xfId="10555" xr:uid="{92AEEB02-5743-4D50-B494-74536B8DF040}"/>
    <cellStyle name="Comma 8 3 3 2 2 3 2 2 2" xfId="21067" xr:uid="{0A556A0C-0D14-4196-BF04-A6E3CDCED361}"/>
    <cellStyle name="Comma 8 3 3 2 2 3 2 2 2 2" xfId="31579" xr:uid="{517EF542-4E6C-4D66-8BDA-647525B69353}"/>
    <cellStyle name="Comma 8 3 3 2 2 3 2 3" xfId="17563" xr:uid="{D74E9E32-E146-413D-BB93-239C1540B4FC}"/>
    <cellStyle name="Comma 8 3 3 2 2 3 2 3 2" xfId="28075" xr:uid="{C5E6701A-EBBF-45F4-9B9E-1C9984A25D54}"/>
    <cellStyle name="Comma 8 3 3 2 2 3 3" xfId="14059" xr:uid="{2261B485-4634-4365-B026-A48C454920DC}"/>
    <cellStyle name="Comma 8 3 3 2 2 3 3 2" xfId="24571" xr:uid="{5B89383A-C1B7-445A-9972-82FB4DEE9C96}"/>
    <cellStyle name="Comma 8 3 3 2 2 4" xfId="4861" xr:uid="{B4F8F88C-0122-4E07-A46B-0E23EB221E27}"/>
    <cellStyle name="Comma 8 3 3 2 2 4 2" xfId="8365" xr:uid="{34253883-911F-426E-9D76-9D91479AF344}"/>
    <cellStyle name="Comma 8 3 3 2 2 4 2 2" xfId="18877" xr:uid="{D4236407-8D4A-4C0F-8D5D-7E40CD1A28EC}"/>
    <cellStyle name="Comma 8 3 3 2 2 4 2 2 2" xfId="29389" xr:uid="{692EF4A8-F66C-4B45-875A-F14E92DECBD2}"/>
    <cellStyle name="Comma 8 3 3 2 2 4 3" xfId="15373" xr:uid="{0FC6A963-CB8E-42A5-AFEA-59ABBA6C21C2}"/>
    <cellStyle name="Comma 8 3 3 2 2 4 3 2" xfId="25885" xr:uid="{C2866DD2-F119-481E-A939-58CEC77D2D00}"/>
    <cellStyle name="Comma 8 3 3 2 2 5" xfId="11869" xr:uid="{406EEDF5-F522-49D6-821D-D1F01690CFD8}"/>
    <cellStyle name="Comma 8 3 3 2 2 5 2" xfId="22381" xr:uid="{12DBA0B6-13F4-40DB-84D9-FEAB171A3705}"/>
    <cellStyle name="Comma 8 3 3 2 3" xfId="2232" xr:uid="{00000000-0005-0000-0000-000079070000}"/>
    <cellStyle name="Comma 8 3 3 2 3 2" xfId="5737" xr:uid="{5A314341-1794-4863-B03B-C92974C8B166}"/>
    <cellStyle name="Comma 8 3 3 2 3 2 2" xfId="9241" xr:uid="{E64A248E-DFEB-49DF-8684-8B7F877A52D5}"/>
    <cellStyle name="Comma 8 3 3 2 3 2 2 2" xfId="19753" xr:uid="{1292606B-74B6-4BD3-BED5-E28ED0616540}"/>
    <cellStyle name="Comma 8 3 3 2 3 2 2 2 2" xfId="30265" xr:uid="{1D4515D5-10CA-43DE-B3C9-39864C6BF8B7}"/>
    <cellStyle name="Comma 8 3 3 2 3 2 3" xfId="16249" xr:uid="{073EE5F5-94F0-4701-B3C1-E8816FBEAF98}"/>
    <cellStyle name="Comma 8 3 3 2 3 2 3 2" xfId="26761" xr:uid="{84AE7F8C-E512-41C7-9EA0-95B3BC8BD13F}"/>
    <cellStyle name="Comma 8 3 3 2 3 3" xfId="12745" xr:uid="{B6EE1109-36F5-4268-BB7E-034D76FC1DC0}"/>
    <cellStyle name="Comma 8 3 3 2 3 3 2" xfId="23257" xr:uid="{CF7FEDD7-713B-4EEC-B748-F98AD13BA4BA}"/>
    <cellStyle name="Comma 8 3 3 2 4" xfId="3108" xr:uid="{00000000-0005-0000-0000-0000BF030000}"/>
    <cellStyle name="Comma 8 3 3 2 4 2" xfId="6613" xr:uid="{0D8D8E4D-6309-4695-8B40-DA2629210931}"/>
    <cellStyle name="Comma 8 3 3 2 4 2 2" xfId="10117" xr:uid="{816C7694-FF42-401E-A557-26BBF10D2537}"/>
    <cellStyle name="Comma 8 3 3 2 4 2 2 2" xfId="20629" xr:uid="{3A272BE4-48D6-4FA9-B355-42C9A4A526D2}"/>
    <cellStyle name="Comma 8 3 3 2 4 2 2 2 2" xfId="31141" xr:uid="{57632E22-87C0-40C9-ACE4-C10DC991B853}"/>
    <cellStyle name="Comma 8 3 3 2 4 2 3" xfId="17125" xr:uid="{843DA9C6-B45E-4117-A2F5-A536A73273B4}"/>
    <cellStyle name="Comma 8 3 3 2 4 2 3 2" xfId="27637" xr:uid="{DE90C4C8-C108-4EAF-B876-B54784430F27}"/>
    <cellStyle name="Comma 8 3 3 2 4 3" xfId="13621" xr:uid="{157577C6-C4AF-484A-8DEC-66398A745D8B}"/>
    <cellStyle name="Comma 8 3 3 2 4 3 2" xfId="24133" xr:uid="{9CE66851-0A1D-42F2-8024-5E6255D9F47C}"/>
    <cellStyle name="Comma 8 3 3 2 5" xfId="4423" xr:uid="{6A10B5F3-C8B7-439F-967D-9188A0F35C00}"/>
    <cellStyle name="Comma 8 3 3 2 5 2" xfId="7927" xr:uid="{BDA5BD0E-E18C-4366-B846-8ED3D3CB8900}"/>
    <cellStyle name="Comma 8 3 3 2 5 2 2" xfId="18439" xr:uid="{0C91EFA0-46D2-4D3A-A559-5F96EC395246}"/>
    <cellStyle name="Comma 8 3 3 2 5 2 2 2" xfId="28951" xr:uid="{7DBB13A0-6A63-46DD-A531-452E32511F17}"/>
    <cellStyle name="Comma 8 3 3 2 5 3" xfId="14935" xr:uid="{B74C529A-2314-4D43-85FC-EF71ECBBB04C}"/>
    <cellStyle name="Comma 8 3 3 2 5 3 2" xfId="25447" xr:uid="{C473C3DA-366D-44E3-BA92-0B24E7677C25}"/>
    <cellStyle name="Comma 8 3 3 2 6" xfId="11431" xr:uid="{8FDD7B97-D2E7-4591-9AEB-74287CC79DA3}"/>
    <cellStyle name="Comma 8 3 3 2 6 2" xfId="21943" xr:uid="{16AA5086-EFD2-4B4B-A884-A64B05BB446B}"/>
    <cellStyle name="Comma 8 3 3 3" xfId="1794" xr:uid="{00000000-0005-0000-0000-00007A070000}"/>
    <cellStyle name="Comma 8 3 3 3 2" xfId="5299" xr:uid="{4FEF7E21-C82E-4243-8834-5909143BD90B}"/>
    <cellStyle name="Comma 8 3 3 3 2 2" xfId="8803" xr:uid="{7E2179DA-6038-42C5-A1A8-3123287E3117}"/>
    <cellStyle name="Comma 8 3 3 3 2 2 2" xfId="19315" xr:uid="{93003009-AE6E-40F0-8A8B-C66DCA18D32A}"/>
    <cellStyle name="Comma 8 3 3 3 2 2 2 2" xfId="29827" xr:uid="{A0B86F82-1ACC-46F3-954D-298642D68C0D}"/>
    <cellStyle name="Comma 8 3 3 3 2 3" xfId="15811" xr:uid="{87EF1DCB-E202-4813-81A3-1110C630E1CD}"/>
    <cellStyle name="Comma 8 3 3 3 2 3 2" xfId="26323" xr:uid="{5849E150-52CD-4AEB-A489-7239D63CC494}"/>
    <cellStyle name="Comma 8 3 3 3 3" xfId="12307" xr:uid="{2ECD521A-7481-4A16-92FA-0B0EE86790AC}"/>
    <cellStyle name="Comma 8 3 3 3 3 2" xfId="22819" xr:uid="{F4E771D4-F07D-440E-A332-8955324D948B}"/>
    <cellStyle name="Comma 8 3 3 4" xfId="3985" xr:uid="{5D46807A-9979-496B-A56C-CE7CABA24886}"/>
    <cellStyle name="Comma 8 3 3 4 2" xfId="7489" xr:uid="{3D8FD506-0983-4879-AE87-8C601A8AA15C}"/>
    <cellStyle name="Comma 8 3 3 4 2 2" xfId="18001" xr:uid="{F4C81DD2-1C93-40BE-8660-125B00B05BDE}"/>
    <cellStyle name="Comma 8 3 3 4 2 2 2" xfId="28513" xr:uid="{FC81059E-8BE6-48A9-8C01-63C53B40EF4B}"/>
    <cellStyle name="Comma 8 3 3 4 3" xfId="14497" xr:uid="{279D8B9D-E946-4156-8330-8D9395A323F2}"/>
    <cellStyle name="Comma 8 3 3 4 3 2" xfId="25009" xr:uid="{D3A03458-E2F7-4D04-8BD0-7407A046D5BF}"/>
    <cellStyle name="Comma 8 3 3 5" xfId="10993" xr:uid="{87D700FC-F147-41C5-87AD-362FEADE67A3}"/>
    <cellStyle name="Comma 8 3 3 5 2" xfId="21505" xr:uid="{CA958FAE-9E6B-4499-9B71-F37729D7BE6D}"/>
    <cellStyle name="Comma 8 3 4" xfId="334" xr:uid="{00000000-0005-0000-0000-00007B070000}"/>
    <cellStyle name="Comma 8 3 4 2" xfId="773" xr:uid="{00000000-0005-0000-0000-00007C070000}"/>
    <cellStyle name="Comma 8 3 4 2 2" xfId="1211" xr:uid="{00000000-0005-0000-0000-00007D070000}"/>
    <cellStyle name="Comma 8 3 4 2 2 2" xfId="2526" xr:uid="{00000000-0005-0000-0000-00007E070000}"/>
    <cellStyle name="Comma 8 3 4 2 2 2 2" xfId="6031" xr:uid="{003742B7-FC91-42E8-9EBE-4BDDD4985F92}"/>
    <cellStyle name="Comma 8 3 4 2 2 2 2 2" xfId="9535" xr:uid="{F3771C0A-2197-42DB-AFE2-27B3EA78F00A}"/>
    <cellStyle name="Comma 8 3 4 2 2 2 2 2 2" xfId="20047" xr:uid="{C72D16F6-21F6-4DB9-834D-B2BA7952C1C8}"/>
    <cellStyle name="Comma 8 3 4 2 2 2 2 2 2 2" xfId="30559" xr:uid="{EEDE3A41-A2CF-4FE4-8384-6BCAA4BCE1BB}"/>
    <cellStyle name="Comma 8 3 4 2 2 2 2 3" xfId="16543" xr:uid="{31AC99B7-6EBB-470E-B44B-4891D5294023}"/>
    <cellStyle name="Comma 8 3 4 2 2 2 2 3 2" xfId="27055" xr:uid="{295E7CFF-8299-416D-9FC7-224E3A70A469}"/>
    <cellStyle name="Comma 8 3 4 2 2 2 3" xfId="13039" xr:uid="{F56A47BA-45E5-43BA-857D-4452490280EC}"/>
    <cellStyle name="Comma 8 3 4 2 2 2 3 2" xfId="23551" xr:uid="{584610FA-5E69-4DD6-BE31-BE111D9FD81C}"/>
    <cellStyle name="Comma 8 3 4 2 2 3" xfId="3402" xr:uid="{00000000-0005-0000-0000-0000C3030000}"/>
    <cellStyle name="Comma 8 3 4 2 2 3 2" xfId="6907" xr:uid="{08647305-39A5-4133-815E-19D877A8AA25}"/>
    <cellStyle name="Comma 8 3 4 2 2 3 2 2" xfId="10411" xr:uid="{BDAE49A9-B372-403D-B9C9-51ABEE015E40}"/>
    <cellStyle name="Comma 8 3 4 2 2 3 2 2 2" xfId="20923" xr:uid="{C192E509-35D1-48CE-8D6C-25ECDB4ECF9D}"/>
    <cellStyle name="Comma 8 3 4 2 2 3 2 2 2 2" xfId="31435" xr:uid="{C068093A-3DFC-4763-8D63-C619D3D5C83D}"/>
    <cellStyle name="Comma 8 3 4 2 2 3 2 3" xfId="17419" xr:uid="{1070570C-376E-41F0-BE77-F1A7F13A14D1}"/>
    <cellStyle name="Comma 8 3 4 2 2 3 2 3 2" xfId="27931" xr:uid="{7D8EF703-63D1-4C12-9855-2ACC5445F807}"/>
    <cellStyle name="Comma 8 3 4 2 2 3 3" xfId="13915" xr:uid="{70613CDB-9CCD-4F01-AA47-BB7884C405CB}"/>
    <cellStyle name="Comma 8 3 4 2 2 3 3 2" xfId="24427" xr:uid="{A49D6DCC-F6B8-4F44-A280-60DF4CE4C1C1}"/>
    <cellStyle name="Comma 8 3 4 2 2 4" xfId="4717" xr:uid="{7B190B45-DF86-4204-A5BE-6822DA477151}"/>
    <cellStyle name="Comma 8 3 4 2 2 4 2" xfId="8221" xr:uid="{9981B1AC-A045-45F0-A2FD-BB1C1C322B80}"/>
    <cellStyle name="Comma 8 3 4 2 2 4 2 2" xfId="18733" xr:uid="{6FE4195F-8314-4DFA-8F0E-0C279FD7B64E}"/>
    <cellStyle name="Comma 8 3 4 2 2 4 2 2 2" xfId="29245" xr:uid="{7BD35C85-BE2C-41A8-8E17-FD4613190BB9}"/>
    <cellStyle name="Comma 8 3 4 2 2 4 3" xfId="15229" xr:uid="{651BB4B6-802E-4984-89DD-195D525CC31B}"/>
    <cellStyle name="Comma 8 3 4 2 2 4 3 2" xfId="25741" xr:uid="{934E14DD-B656-446A-8870-7F7D6B46DA15}"/>
    <cellStyle name="Comma 8 3 4 2 2 5" xfId="11725" xr:uid="{AE572F3F-1BC8-4F21-BA86-E9212D616CE8}"/>
    <cellStyle name="Comma 8 3 4 2 2 5 2" xfId="22237" xr:uid="{3C3B7273-4E1E-44D9-BD1F-623D3286A9BD}"/>
    <cellStyle name="Comma 8 3 4 2 3" xfId="2088" xr:uid="{00000000-0005-0000-0000-00007F070000}"/>
    <cellStyle name="Comma 8 3 4 2 3 2" xfId="5593" xr:uid="{29398FFF-4B41-4C35-8ADB-59D3F1B6B77D}"/>
    <cellStyle name="Comma 8 3 4 2 3 2 2" xfId="9097" xr:uid="{9259FA91-8B51-4761-98B6-4DB8AD58FE67}"/>
    <cellStyle name="Comma 8 3 4 2 3 2 2 2" xfId="19609" xr:uid="{B70F121B-3043-4ED4-A8E6-89AD2F10A09C}"/>
    <cellStyle name="Comma 8 3 4 2 3 2 2 2 2" xfId="30121" xr:uid="{BD4AD9D5-C6D1-44CE-B6F4-505EB66FD7C4}"/>
    <cellStyle name="Comma 8 3 4 2 3 2 3" xfId="16105" xr:uid="{382D859D-35E5-410C-9F95-F03F06276718}"/>
    <cellStyle name="Comma 8 3 4 2 3 2 3 2" xfId="26617" xr:uid="{52874E49-06FC-40F1-942C-1BE1163F1B87}"/>
    <cellStyle name="Comma 8 3 4 2 3 3" xfId="12601" xr:uid="{53E0B6B5-D98F-46BB-8913-85B8CD742053}"/>
    <cellStyle name="Comma 8 3 4 2 3 3 2" xfId="23113" xr:uid="{E0E1C5D1-C762-4610-9B04-6C292B929D58}"/>
    <cellStyle name="Comma 8 3 4 2 4" xfId="2964" xr:uid="{00000000-0005-0000-0000-0000C2030000}"/>
    <cellStyle name="Comma 8 3 4 2 4 2" xfId="6469" xr:uid="{9B5D5F00-BA25-44C7-9DBD-2D0E1E17C8FE}"/>
    <cellStyle name="Comma 8 3 4 2 4 2 2" xfId="9973" xr:uid="{C836773D-7D92-44B0-A12F-156011FA1E95}"/>
    <cellStyle name="Comma 8 3 4 2 4 2 2 2" xfId="20485" xr:uid="{C0BC2DDE-DED8-480D-ADCC-2F91D19641D4}"/>
    <cellStyle name="Comma 8 3 4 2 4 2 2 2 2" xfId="30997" xr:uid="{35E824AF-9183-43CC-B3A0-13335509C69F}"/>
    <cellStyle name="Comma 8 3 4 2 4 2 3" xfId="16981" xr:uid="{B6CECA5E-AD4A-4B7D-8166-F18F18ABAB8A}"/>
    <cellStyle name="Comma 8 3 4 2 4 2 3 2" xfId="27493" xr:uid="{51034E1E-3064-4BF4-BA59-4185E64579F6}"/>
    <cellStyle name="Comma 8 3 4 2 4 3" xfId="13477" xr:uid="{88AFC70F-A411-4487-BB0F-1D9508073E6F}"/>
    <cellStyle name="Comma 8 3 4 2 4 3 2" xfId="23989" xr:uid="{1FA08E2C-589F-4D0E-85A9-61165CD134FD}"/>
    <cellStyle name="Comma 8 3 4 2 5" xfId="4279" xr:uid="{53FB5A41-303D-4A25-B364-FCDA7B6CFE44}"/>
    <cellStyle name="Comma 8 3 4 2 5 2" xfId="7783" xr:uid="{9007BAE4-BB78-480C-BA07-27C97C4F5B3E}"/>
    <cellStyle name="Comma 8 3 4 2 5 2 2" xfId="18295" xr:uid="{42B6035C-AFCF-4F1F-AB6F-5E00410E11E1}"/>
    <cellStyle name="Comma 8 3 4 2 5 2 2 2" xfId="28807" xr:uid="{1F684308-656B-4B59-A974-4B7520A3E0E9}"/>
    <cellStyle name="Comma 8 3 4 2 5 3" xfId="14791" xr:uid="{878026A6-A765-4E3C-8DF0-9A9232AA64A9}"/>
    <cellStyle name="Comma 8 3 4 2 5 3 2" xfId="25303" xr:uid="{4552BF79-297A-4B97-8820-F075EBED0FA3}"/>
    <cellStyle name="Comma 8 3 4 2 6" xfId="11287" xr:uid="{71A4043A-BAE8-4B55-BD5A-32BA0753560E}"/>
    <cellStyle name="Comma 8 3 4 2 6 2" xfId="21799" xr:uid="{90045D7C-11E9-45D6-BFB0-649B2E0849DF}"/>
    <cellStyle name="Comma 8 3 4 3" xfId="1650" xr:uid="{00000000-0005-0000-0000-000080070000}"/>
    <cellStyle name="Comma 8 3 4 3 2" xfId="5155" xr:uid="{96065E99-5278-4318-8690-5C95AC5241B8}"/>
    <cellStyle name="Comma 8 3 4 3 2 2" xfId="8659" xr:uid="{DF89F120-D337-4720-A597-913E6EE49C93}"/>
    <cellStyle name="Comma 8 3 4 3 2 2 2" xfId="19171" xr:uid="{FCD5CDCE-79BF-4B94-AC20-71C0A553D83F}"/>
    <cellStyle name="Comma 8 3 4 3 2 2 2 2" xfId="29683" xr:uid="{5C844938-374E-4A7A-8B82-0BD944710D2A}"/>
    <cellStyle name="Comma 8 3 4 3 2 3" xfId="15667" xr:uid="{E21E0946-95F2-46EF-AC67-BDA07F6A0D22}"/>
    <cellStyle name="Comma 8 3 4 3 2 3 2" xfId="26179" xr:uid="{FD7305DD-2224-49FD-8979-27140D75552E}"/>
    <cellStyle name="Comma 8 3 4 3 3" xfId="12163" xr:uid="{DABA3CE1-DA56-4145-A563-D9793411E7C2}"/>
    <cellStyle name="Comma 8 3 4 3 3 2" xfId="22675" xr:uid="{50D4C410-1BE9-4F8B-A987-768B9417515B}"/>
    <cellStyle name="Comma 8 3 4 4" xfId="3841" xr:uid="{1CE52454-1AD5-410D-AEF7-8E34FE6E1385}"/>
    <cellStyle name="Comma 8 3 4 4 2" xfId="7345" xr:uid="{5659FF59-5885-4BD3-B657-9F36252BAA1E}"/>
    <cellStyle name="Comma 8 3 4 4 2 2" xfId="17857" xr:uid="{8B2A6B18-46E6-4965-B299-C3F5B7B86DA7}"/>
    <cellStyle name="Comma 8 3 4 4 2 2 2" xfId="28369" xr:uid="{2BECAEA8-7982-406D-853A-AD080CF10657}"/>
    <cellStyle name="Comma 8 3 4 4 3" xfId="14353" xr:uid="{70F7841C-6319-4FAE-A1D0-02E32D5B6EB9}"/>
    <cellStyle name="Comma 8 3 4 4 3 2" xfId="24865" xr:uid="{529873C3-D887-4A6B-A57D-8C183A11C35C}"/>
    <cellStyle name="Comma 8 3 4 5" xfId="10849" xr:uid="{93F0639A-02BC-4B83-873A-B99EF59630FC}"/>
    <cellStyle name="Comma 8 3 4 5 2" xfId="21361" xr:uid="{3581E673-A382-489A-ABB1-2063E7F00903}"/>
    <cellStyle name="Comma 8 3 5" xfId="629" xr:uid="{00000000-0005-0000-0000-000081070000}"/>
    <cellStyle name="Comma 8 3 5 2" xfId="1067" xr:uid="{00000000-0005-0000-0000-000082070000}"/>
    <cellStyle name="Comma 8 3 5 2 2" xfId="2382" xr:uid="{00000000-0005-0000-0000-000083070000}"/>
    <cellStyle name="Comma 8 3 5 2 2 2" xfId="5887" xr:uid="{63AB72DE-0B5C-42F1-9577-0539D3E29054}"/>
    <cellStyle name="Comma 8 3 5 2 2 2 2" xfId="9391" xr:uid="{2E87A435-8942-49CA-9FD1-4B91AD1B22EA}"/>
    <cellStyle name="Comma 8 3 5 2 2 2 2 2" xfId="19903" xr:uid="{1C62404C-C095-4D48-8DB9-9B8CE8E17105}"/>
    <cellStyle name="Comma 8 3 5 2 2 2 2 2 2" xfId="30415" xr:uid="{B21EE0F4-55D6-44D2-BF5B-3C4D977E477F}"/>
    <cellStyle name="Comma 8 3 5 2 2 2 3" xfId="16399" xr:uid="{ADFAF6BC-F6A2-4345-AD5F-9E17A54D1769}"/>
    <cellStyle name="Comma 8 3 5 2 2 2 3 2" xfId="26911" xr:uid="{BCE6B476-AAEA-4CE5-985F-D6A15CCA223F}"/>
    <cellStyle name="Comma 8 3 5 2 2 3" xfId="12895" xr:uid="{209B6E9A-8E97-4DAF-9A53-61BFE84AA982}"/>
    <cellStyle name="Comma 8 3 5 2 2 3 2" xfId="23407" xr:uid="{8332F3E1-7E79-41C4-9F0F-4E1ABB21F528}"/>
    <cellStyle name="Comma 8 3 5 2 3" xfId="3258" xr:uid="{00000000-0005-0000-0000-0000C5030000}"/>
    <cellStyle name="Comma 8 3 5 2 3 2" xfId="6763" xr:uid="{E8FAAD5C-2CFC-409E-BAF4-C29E7210B946}"/>
    <cellStyle name="Comma 8 3 5 2 3 2 2" xfId="10267" xr:uid="{1A2EE97A-0659-4645-8CCA-3FA55B30EC6B}"/>
    <cellStyle name="Comma 8 3 5 2 3 2 2 2" xfId="20779" xr:uid="{402EA1AD-DD8D-441F-9931-DA7FE99DBA0E}"/>
    <cellStyle name="Comma 8 3 5 2 3 2 2 2 2" xfId="31291" xr:uid="{1E4CF1F4-5239-44EF-9CC7-4646B42FD9CC}"/>
    <cellStyle name="Comma 8 3 5 2 3 2 3" xfId="17275" xr:uid="{5D77F921-2880-4BD4-AA85-764411000AD9}"/>
    <cellStyle name="Comma 8 3 5 2 3 2 3 2" xfId="27787" xr:uid="{E77FC35E-D6AA-4323-A311-E80D1D75E013}"/>
    <cellStyle name="Comma 8 3 5 2 3 3" xfId="13771" xr:uid="{2A19F0B3-760F-428B-96D4-691ABA1A8126}"/>
    <cellStyle name="Comma 8 3 5 2 3 3 2" xfId="24283" xr:uid="{A429922A-D6B6-4B3A-BF20-B067CF1DE1B6}"/>
    <cellStyle name="Comma 8 3 5 2 4" xfId="4573" xr:uid="{2020C2B0-C640-428E-82AF-721F6827D320}"/>
    <cellStyle name="Comma 8 3 5 2 4 2" xfId="8077" xr:uid="{3F9A2DF0-BE43-419F-990A-E921BC62A87A}"/>
    <cellStyle name="Comma 8 3 5 2 4 2 2" xfId="18589" xr:uid="{F230B38B-4DF6-4766-A69E-AB22DC68F193}"/>
    <cellStyle name="Comma 8 3 5 2 4 2 2 2" xfId="29101" xr:uid="{D878F46D-3CD6-450B-AD2C-AAA2C1CBE81A}"/>
    <cellStyle name="Comma 8 3 5 2 4 3" xfId="15085" xr:uid="{73DAF497-1DA3-4590-AEDA-9DBD7AE691DE}"/>
    <cellStyle name="Comma 8 3 5 2 4 3 2" xfId="25597" xr:uid="{E5CC55A6-3987-4805-BD45-19A5540DBE2A}"/>
    <cellStyle name="Comma 8 3 5 2 5" xfId="11581" xr:uid="{3E106E1A-42FD-4EB9-8F0F-3049A583DAFD}"/>
    <cellStyle name="Comma 8 3 5 2 5 2" xfId="22093" xr:uid="{6A3FA77E-1553-4E08-8AFD-A886F97D6AE1}"/>
    <cellStyle name="Comma 8 3 5 3" xfId="1944" xr:uid="{00000000-0005-0000-0000-000084070000}"/>
    <cellStyle name="Comma 8 3 5 3 2" xfId="5449" xr:uid="{DEE7D758-639D-47EB-9513-D28330DB24B0}"/>
    <cellStyle name="Comma 8 3 5 3 2 2" xfId="8953" xr:uid="{AAA3FA2A-CD1B-4C19-91A4-EA21665FDD4C}"/>
    <cellStyle name="Comma 8 3 5 3 2 2 2" xfId="19465" xr:uid="{F2557EA2-C027-4FF1-80F0-77D13BDF3E73}"/>
    <cellStyle name="Comma 8 3 5 3 2 2 2 2" xfId="29977" xr:uid="{7834AD82-873D-4245-9ADE-82380FD28D91}"/>
    <cellStyle name="Comma 8 3 5 3 2 3" xfId="15961" xr:uid="{09CA1645-418B-478B-9315-CA5BBD976006}"/>
    <cellStyle name="Comma 8 3 5 3 2 3 2" xfId="26473" xr:uid="{2710803D-87A6-4BA7-B12F-BCC4D70932C1}"/>
    <cellStyle name="Comma 8 3 5 3 3" xfId="12457" xr:uid="{75BFB6DD-EEBB-456B-A374-E1A5A555344B}"/>
    <cellStyle name="Comma 8 3 5 3 3 2" xfId="22969" xr:uid="{1E39A4B4-9C2D-4DBF-9F18-0F7DC813B13D}"/>
    <cellStyle name="Comma 8 3 5 4" xfId="2820" xr:uid="{00000000-0005-0000-0000-0000C4030000}"/>
    <cellStyle name="Comma 8 3 5 4 2" xfId="6325" xr:uid="{112FC7A0-1E3C-435E-811A-24E0EC319CDB}"/>
    <cellStyle name="Comma 8 3 5 4 2 2" xfId="9829" xr:uid="{DC9DA299-5822-4CD8-9D17-7953566D36B1}"/>
    <cellStyle name="Comma 8 3 5 4 2 2 2" xfId="20341" xr:uid="{4DDD9A17-2497-4432-AD3D-7F4F10F32AB2}"/>
    <cellStyle name="Comma 8 3 5 4 2 2 2 2" xfId="30853" xr:uid="{15691AF1-23A9-481D-A4B1-0091E3BBEEC8}"/>
    <cellStyle name="Comma 8 3 5 4 2 3" xfId="16837" xr:uid="{8C4FE709-DC63-4905-AC07-44FBE9BE3BD4}"/>
    <cellStyle name="Comma 8 3 5 4 2 3 2" xfId="27349" xr:uid="{BB0862AD-A407-4F35-B0B4-5D6138151FD9}"/>
    <cellStyle name="Comma 8 3 5 4 3" xfId="13333" xr:uid="{0D7579B4-15D0-4810-ACB8-29D85A2D5232}"/>
    <cellStyle name="Comma 8 3 5 4 3 2" xfId="23845" xr:uid="{ABC3CD7F-AF44-47EB-942A-66C5FB52BFAE}"/>
    <cellStyle name="Comma 8 3 5 5" xfId="4135" xr:uid="{E15B1BEF-9C26-4370-8462-683D670C3C47}"/>
    <cellStyle name="Comma 8 3 5 5 2" xfId="7639" xr:uid="{D962E2FE-A73B-43BD-97BF-E0139D988730}"/>
    <cellStyle name="Comma 8 3 5 5 2 2" xfId="18151" xr:uid="{41563D13-C9CA-47FA-B3A7-13A7B6CDC314}"/>
    <cellStyle name="Comma 8 3 5 5 2 2 2" xfId="28663" xr:uid="{003CAB20-5CEA-4667-858E-944996FBAC1D}"/>
    <cellStyle name="Comma 8 3 5 5 3" xfId="14647" xr:uid="{86403BD8-28FB-4F10-B705-1B833D20EC4B}"/>
    <cellStyle name="Comma 8 3 5 5 3 2" xfId="25159" xr:uid="{959BE79B-40C4-4509-9879-3133EA67C9DC}"/>
    <cellStyle name="Comma 8 3 5 6" xfId="11143" xr:uid="{3C61B64D-CCE3-42D3-8DB5-4F5991D40F11}"/>
    <cellStyle name="Comma 8 3 5 6 2" xfId="21655" xr:uid="{AC4EC004-F9F2-49C6-818B-84D0E53F4C5E}"/>
    <cellStyle name="Comma 8 3 6" xfId="1506" xr:uid="{00000000-0005-0000-0000-000085070000}"/>
    <cellStyle name="Comma 8 3 6 2" xfId="5011" xr:uid="{EAA7D337-229A-499E-9923-A1084505A4E6}"/>
    <cellStyle name="Comma 8 3 6 2 2" xfId="8515" xr:uid="{42D59AE1-9465-4F1D-8044-3BE07019BB0E}"/>
    <cellStyle name="Comma 8 3 6 2 2 2" xfId="19027" xr:uid="{7FC26AF4-66C9-47AF-885F-95F084247431}"/>
    <cellStyle name="Comma 8 3 6 2 2 2 2" xfId="29539" xr:uid="{D3233CE1-B15C-42B1-91C4-03209BBD9F8F}"/>
    <cellStyle name="Comma 8 3 6 2 3" xfId="15523" xr:uid="{D91A1171-12EB-44B8-9F9E-136E89DBE55A}"/>
    <cellStyle name="Comma 8 3 6 2 3 2" xfId="26035" xr:uid="{F09D8C1D-22D6-4A6F-8A20-64176F500607}"/>
    <cellStyle name="Comma 8 3 6 3" xfId="12019" xr:uid="{B82B4292-D001-411F-A876-E6CF68A6F8EB}"/>
    <cellStyle name="Comma 8 3 6 3 2" xfId="22531" xr:uid="{BC973FF8-45FA-41CA-8F67-718DA231E104}"/>
    <cellStyle name="Comma 8 3 7" xfId="3697" xr:uid="{DDCCA5A3-238D-4353-B7C6-F8F4E23FD5FE}"/>
    <cellStyle name="Comma 8 3 7 2" xfId="7201" xr:uid="{A0644E4B-39BB-4A1C-A73C-5422473C84A5}"/>
    <cellStyle name="Comma 8 3 7 2 2" xfId="17713" xr:uid="{38CE490B-9BFF-48E0-9C21-7154BF7D6D82}"/>
    <cellStyle name="Comma 8 3 7 2 2 2" xfId="28225" xr:uid="{FA28AC77-402C-461A-AA47-C3AC5DE94554}"/>
    <cellStyle name="Comma 8 3 7 3" xfId="14209" xr:uid="{84AD49FC-01E2-432E-9973-0A5E7E2EC549}"/>
    <cellStyle name="Comma 8 3 7 3 2" xfId="24721" xr:uid="{E8A0D10D-8A4D-4240-82D7-209D02F5E528}"/>
    <cellStyle name="Comma 8 3 8" xfId="10705" xr:uid="{DFAFE83E-3D83-4DEE-9914-F167DB564BBD}"/>
    <cellStyle name="Comma 8 3 8 2" xfId="21217" xr:uid="{51775CAA-CD46-461A-A0E9-F553B124B7FF}"/>
    <cellStyle name="Comma 8 4" xfId="230" xr:uid="{00000000-0005-0000-0000-000086070000}"/>
    <cellStyle name="Comma 8 4 2" xfId="518" xr:uid="{00000000-0005-0000-0000-000087070000}"/>
    <cellStyle name="Comma 8 4 2 2" xfId="957" xr:uid="{00000000-0005-0000-0000-000088070000}"/>
    <cellStyle name="Comma 8 4 2 2 2" xfId="1395" xr:uid="{00000000-0005-0000-0000-000089070000}"/>
    <cellStyle name="Comma 8 4 2 2 2 2" xfId="2710" xr:uid="{00000000-0005-0000-0000-00008A070000}"/>
    <cellStyle name="Comma 8 4 2 2 2 2 2" xfId="6215" xr:uid="{4D52D11B-1699-4E9F-B776-D6AFCBF10B7A}"/>
    <cellStyle name="Comma 8 4 2 2 2 2 2 2" xfId="9719" xr:uid="{7D744FC0-7EDB-46CC-83B7-4A4D774D2381}"/>
    <cellStyle name="Comma 8 4 2 2 2 2 2 2 2" xfId="20231" xr:uid="{8FBBDFC7-F935-41D0-A47F-5F44C074C8F0}"/>
    <cellStyle name="Comma 8 4 2 2 2 2 2 2 2 2" xfId="30743" xr:uid="{E84DF7A1-DA0D-490F-B8E4-56F69F7D495C}"/>
    <cellStyle name="Comma 8 4 2 2 2 2 2 3" xfId="16727" xr:uid="{67AAB363-700A-403F-8F8F-656B1EA44050}"/>
    <cellStyle name="Comma 8 4 2 2 2 2 2 3 2" xfId="27239" xr:uid="{826A2816-75CB-4B4F-8C52-9729F8EB20B8}"/>
    <cellStyle name="Comma 8 4 2 2 2 2 3" xfId="13223" xr:uid="{832EA448-F5CF-4701-9C8C-9AC8459C4571}"/>
    <cellStyle name="Comma 8 4 2 2 2 2 3 2" xfId="23735" xr:uid="{D4059947-86A1-4C6B-8D9F-7CDD100C4D12}"/>
    <cellStyle name="Comma 8 4 2 2 2 3" xfId="3586" xr:uid="{00000000-0005-0000-0000-0000C9030000}"/>
    <cellStyle name="Comma 8 4 2 2 2 3 2" xfId="7091" xr:uid="{58484A02-AE0B-4A30-8AE1-27732395F0D4}"/>
    <cellStyle name="Comma 8 4 2 2 2 3 2 2" xfId="10595" xr:uid="{E69FC3B6-065F-4DBE-8759-CF43C907FD9B}"/>
    <cellStyle name="Comma 8 4 2 2 2 3 2 2 2" xfId="21107" xr:uid="{C9782609-49A1-441A-8568-E839290A550B}"/>
    <cellStyle name="Comma 8 4 2 2 2 3 2 2 2 2" xfId="31619" xr:uid="{3CF4FE46-BD68-4458-B077-ECE8B67795F2}"/>
    <cellStyle name="Comma 8 4 2 2 2 3 2 3" xfId="17603" xr:uid="{5A29BB53-E282-4ED7-8B68-6E60A6477517}"/>
    <cellStyle name="Comma 8 4 2 2 2 3 2 3 2" xfId="28115" xr:uid="{8EADE301-90E4-497B-813C-23B653534B92}"/>
    <cellStyle name="Comma 8 4 2 2 2 3 3" xfId="14099" xr:uid="{9AE3FC92-DFAD-465F-9A98-80D72DEB535C}"/>
    <cellStyle name="Comma 8 4 2 2 2 3 3 2" xfId="24611" xr:uid="{43E1CCF8-1915-42A0-9E95-5955A9B2EFE3}"/>
    <cellStyle name="Comma 8 4 2 2 2 4" xfId="4901" xr:uid="{16A591C5-E0F5-4FF2-9EFB-15D08A724BC9}"/>
    <cellStyle name="Comma 8 4 2 2 2 4 2" xfId="8405" xr:uid="{CAB2982F-373A-4981-B217-B7BD7B15B598}"/>
    <cellStyle name="Comma 8 4 2 2 2 4 2 2" xfId="18917" xr:uid="{BD076D70-15CC-42DD-85C3-C2D589D6258A}"/>
    <cellStyle name="Comma 8 4 2 2 2 4 2 2 2" xfId="29429" xr:uid="{5FE48821-565D-4082-AF4B-6BEBA5CE3DF0}"/>
    <cellStyle name="Comma 8 4 2 2 2 4 3" xfId="15413" xr:uid="{8FDE07A4-752B-4660-AA91-7956313749CA}"/>
    <cellStyle name="Comma 8 4 2 2 2 4 3 2" xfId="25925" xr:uid="{C23CF08B-93B3-4675-B34C-393A2B1D0931}"/>
    <cellStyle name="Comma 8 4 2 2 2 5" xfId="11909" xr:uid="{2A886AAA-02ED-4321-B8F2-57A51FAD1CC2}"/>
    <cellStyle name="Comma 8 4 2 2 2 5 2" xfId="22421" xr:uid="{8C493C04-EB68-465D-A2EB-A17060CE6BB3}"/>
    <cellStyle name="Comma 8 4 2 2 3" xfId="2272" xr:uid="{00000000-0005-0000-0000-00008B070000}"/>
    <cellStyle name="Comma 8 4 2 2 3 2" xfId="5777" xr:uid="{CFB181D6-5F44-4B92-9B16-F4387B584C00}"/>
    <cellStyle name="Comma 8 4 2 2 3 2 2" xfId="9281" xr:uid="{F9109A17-A49F-4AEE-96F5-2E31A83ACAD4}"/>
    <cellStyle name="Comma 8 4 2 2 3 2 2 2" xfId="19793" xr:uid="{D7549BF8-5E11-48FD-B669-62521EBEC75F}"/>
    <cellStyle name="Comma 8 4 2 2 3 2 2 2 2" xfId="30305" xr:uid="{F88A6669-63B9-4782-B675-BEF18EA84E4F}"/>
    <cellStyle name="Comma 8 4 2 2 3 2 3" xfId="16289" xr:uid="{5A257ABC-2C00-4D34-98EF-B7DEC49538A0}"/>
    <cellStyle name="Comma 8 4 2 2 3 2 3 2" xfId="26801" xr:uid="{4F5BF8B9-A457-459B-92B2-2734AA1EC45D}"/>
    <cellStyle name="Comma 8 4 2 2 3 3" xfId="12785" xr:uid="{5AF7EE72-19E7-4697-A11B-BBB7B280A54B}"/>
    <cellStyle name="Comma 8 4 2 2 3 3 2" xfId="23297" xr:uid="{CFC650A4-B3A0-405F-BD7B-CFEC4FACAD14}"/>
    <cellStyle name="Comma 8 4 2 2 4" xfId="3148" xr:uid="{00000000-0005-0000-0000-0000C8030000}"/>
    <cellStyle name="Comma 8 4 2 2 4 2" xfId="6653" xr:uid="{83048213-CE1C-4482-8E27-7CE9035D1DD1}"/>
    <cellStyle name="Comma 8 4 2 2 4 2 2" xfId="10157" xr:uid="{46E7724F-BE7C-4510-A975-64CE54FA703C}"/>
    <cellStyle name="Comma 8 4 2 2 4 2 2 2" xfId="20669" xr:uid="{21F935BA-D2A8-4ACF-95D9-BB1F0EE5C4D7}"/>
    <cellStyle name="Comma 8 4 2 2 4 2 2 2 2" xfId="31181" xr:uid="{4C46EAAB-EE3E-4407-81E1-7FBD4419E945}"/>
    <cellStyle name="Comma 8 4 2 2 4 2 3" xfId="17165" xr:uid="{F7576BDC-1BCA-45F1-AF74-77AF878ACF3F}"/>
    <cellStyle name="Comma 8 4 2 2 4 2 3 2" xfId="27677" xr:uid="{E9134B72-58FE-4FC6-81B2-83E0A4050062}"/>
    <cellStyle name="Comma 8 4 2 2 4 3" xfId="13661" xr:uid="{6011AB0A-F3F7-468D-AEDB-81AF3DAC20BB}"/>
    <cellStyle name="Comma 8 4 2 2 4 3 2" xfId="24173" xr:uid="{07748C2A-9BB9-4880-8E80-D21EC7DC35EF}"/>
    <cellStyle name="Comma 8 4 2 2 5" xfId="4463" xr:uid="{14F29C42-7034-4581-9B1B-4F298206933F}"/>
    <cellStyle name="Comma 8 4 2 2 5 2" xfId="7967" xr:uid="{DB02C75C-9039-43BC-8661-6795D993499D}"/>
    <cellStyle name="Comma 8 4 2 2 5 2 2" xfId="18479" xr:uid="{59DC6009-8973-495E-B937-CC6A0B055FE6}"/>
    <cellStyle name="Comma 8 4 2 2 5 2 2 2" xfId="28991" xr:uid="{9DE5E640-E76D-4D49-842F-0ECFF9EF28CC}"/>
    <cellStyle name="Comma 8 4 2 2 5 3" xfId="14975" xr:uid="{44A04699-7F75-40EA-AB21-A4505A66837D}"/>
    <cellStyle name="Comma 8 4 2 2 5 3 2" xfId="25487" xr:uid="{131B96E3-EB7D-4536-A522-DC68B0839BA8}"/>
    <cellStyle name="Comma 8 4 2 2 6" xfId="11471" xr:uid="{D94FA2E5-71A0-4597-A397-45793940122E}"/>
    <cellStyle name="Comma 8 4 2 2 6 2" xfId="21983" xr:uid="{56938E76-2A82-4C7D-B761-5DB62E284CC5}"/>
    <cellStyle name="Comma 8 4 2 3" xfId="1834" xr:uid="{00000000-0005-0000-0000-00008C070000}"/>
    <cellStyle name="Comma 8 4 2 3 2" xfId="5339" xr:uid="{9BAC89AD-D5F0-40F2-B839-78122F7D500C}"/>
    <cellStyle name="Comma 8 4 2 3 2 2" xfId="8843" xr:uid="{1F77A9BB-23F6-4705-98B0-B2015F373491}"/>
    <cellStyle name="Comma 8 4 2 3 2 2 2" xfId="19355" xr:uid="{220379CE-9ACF-43FF-9B56-59CE229BC4BD}"/>
    <cellStyle name="Comma 8 4 2 3 2 2 2 2" xfId="29867" xr:uid="{D0D9D20A-B974-4FE0-83F8-52ADABF55125}"/>
    <cellStyle name="Comma 8 4 2 3 2 3" xfId="15851" xr:uid="{D60B040D-020D-4D40-A47D-415BB277A5CF}"/>
    <cellStyle name="Comma 8 4 2 3 2 3 2" xfId="26363" xr:uid="{FE103322-A03E-4838-83E8-0B763A5AA72C}"/>
    <cellStyle name="Comma 8 4 2 3 3" xfId="12347" xr:uid="{96D6E605-BBCA-42D1-919E-C255191524DB}"/>
    <cellStyle name="Comma 8 4 2 3 3 2" xfId="22859" xr:uid="{115E5E03-1A18-4464-AF04-1EB71E6ED25A}"/>
    <cellStyle name="Comma 8 4 2 4" xfId="4025" xr:uid="{3F6760AF-215E-4FFA-957D-8C70E9CEE2A4}"/>
    <cellStyle name="Comma 8 4 2 4 2" xfId="7529" xr:uid="{AF54DFAD-3BC3-4A50-958D-F139C1AB78B0}"/>
    <cellStyle name="Comma 8 4 2 4 2 2" xfId="18041" xr:uid="{535BDE90-AA8C-40B9-B5A7-88A45B0C7574}"/>
    <cellStyle name="Comma 8 4 2 4 2 2 2" xfId="28553" xr:uid="{41491E4E-B07F-44C2-B48B-A45C9610BC78}"/>
    <cellStyle name="Comma 8 4 2 4 3" xfId="14537" xr:uid="{1123D2D2-FEDB-47BB-9EE0-6EC9CF2AC7AB}"/>
    <cellStyle name="Comma 8 4 2 4 3 2" xfId="25049" xr:uid="{B84F7B8A-764C-460D-B7E2-C70BF95D6BC8}"/>
    <cellStyle name="Comma 8 4 2 5" xfId="11033" xr:uid="{2AF715CF-C69F-4C07-A19C-9AAD8A563785}"/>
    <cellStyle name="Comma 8 4 2 5 2" xfId="21545" xr:uid="{ED609A20-49D2-45BA-8F9B-264A5CEC2BFE}"/>
    <cellStyle name="Comma 8 4 3" xfId="374" xr:uid="{00000000-0005-0000-0000-00008D070000}"/>
    <cellStyle name="Comma 8 4 3 2" xfId="813" xr:uid="{00000000-0005-0000-0000-00008E070000}"/>
    <cellStyle name="Comma 8 4 3 2 2" xfId="1251" xr:uid="{00000000-0005-0000-0000-00008F070000}"/>
    <cellStyle name="Comma 8 4 3 2 2 2" xfId="2566" xr:uid="{00000000-0005-0000-0000-000090070000}"/>
    <cellStyle name="Comma 8 4 3 2 2 2 2" xfId="6071" xr:uid="{BADBB745-1CFF-47DC-BE22-961ED2A00B74}"/>
    <cellStyle name="Comma 8 4 3 2 2 2 2 2" xfId="9575" xr:uid="{8B185956-6682-41EE-9A1C-ACF0EA11F16B}"/>
    <cellStyle name="Comma 8 4 3 2 2 2 2 2 2" xfId="20087" xr:uid="{600F99D9-DF01-4C89-B8E5-581C25C4522F}"/>
    <cellStyle name="Comma 8 4 3 2 2 2 2 2 2 2" xfId="30599" xr:uid="{B82BB8A6-0534-462A-9533-F78F6758C4CD}"/>
    <cellStyle name="Comma 8 4 3 2 2 2 2 3" xfId="16583" xr:uid="{E0D664E3-E732-42ED-A4FC-E5CF98C7ED0D}"/>
    <cellStyle name="Comma 8 4 3 2 2 2 2 3 2" xfId="27095" xr:uid="{3DFF003F-9225-43C8-A0B1-9E9AAD77A793}"/>
    <cellStyle name="Comma 8 4 3 2 2 2 3" xfId="13079" xr:uid="{C06AC5EC-34DF-4E72-B3E8-6A58A1168D86}"/>
    <cellStyle name="Comma 8 4 3 2 2 2 3 2" xfId="23591" xr:uid="{62880920-EC30-457A-87C9-BEECCDD66355}"/>
    <cellStyle name="Comma 8 4 3 2 2 3" xfId="3442" xr:uid="{00000000-0005-0000-0000-0000CC030000}"/>
    <cellStyle name="Comma 8 4 3 2 2 3 2" xfId="6947" xr:uid="{B989889A-D6D0-4765-B0A2-C90E32C6AE8F}"/>
    <cellStyle name="Comma 8 4 3 2 2 3 2 2" xfId="10451" xr:uid="{1D3116E8-B98F-430E-BA07-6AE2AC06CBD3}"/>
    <cellStyle name="Comma 8 4 3 2 2 3 2 2 2" xfId="20963" xr:uid="{FD678F61-BD87-4DF3-9DAA-88250E520928}"/>
    <cellStyle name="Comma 8 4 3 2 2 3 2 2 2 2" xfId="31475" xr:uid="{7534757E-C72F-48AE-AD59-08773FC348FC}"/>
    <cellStyle name="Comma 8 4 3 2 2 3 2 3" xfId="17459" xr:uid="{3BC54461-4577-4827-BD99-F70669FAE197}"/>
    <cellStyle name="Comma 8 4 3 2 2 3 2 3 2" xfId="27971" xr:uid="{2F9E8394-F85D-4BD1-BB81-A3ADF116DD94}"/>
    <cellStyle name="Comma 8 4 3 2 2 3 3" xfId="13955" xr:uid="{98EF5925-3814-4115-A9DB-F1E2DF4751EB}"/>
    <cellStyle name="Comma 8 4 3 2 2 3 3 2" xfId="24467" xr:uid="{B1A99BA4-C483-41E3-8B2D-6D8E06F77AC6}"/>
    <cellStyle name="Comma 8 4 3 2 2 4" xfId="4757" xr:uid="{9DECD9DA-6401-40D9-B058-18EBDF05B3BB}"/>
    <cellStyle name="Comma 8 4 3 2 2 4 2" xfId="8261" xr:uid="{70A01FC9-B9AE-429D-9E72-C49C6A8F5CF7}"/>
    <cellStyle name="Comma 8 4 3 2 2 4 2 2" xfId="18773" xr:uid="{F78E4E31-FA70-42C5-8790-0181963F4A35}"/>
    <cellStyle name="Comma 8 4 3 2 2 4 2 2 2" xfId="29285" xr:uid="{6D04F51E-1C49-4F58-B456-2C6C4EB43806}"/>
    <cellStyle name="Comma 8 4 3 2 2 4 3" xfId="15269" xr:uid="{8D46E8E6-781B-4B36-9A75-86087E4F6DCE}"/>
    <cellStyle name="Comma 8 4 3 2 2 4 3 2" xfId="25781" xr:uid="{B43895B4-7FD8-4112-B7BE-0E8B3F2A18ED}"/>
    <cellStyle name="Comma 8 4 3 2 2 5" xfId="11765" xr:uid="{5CF87B3A-B07D-4421-AE3D-FC93256DD827}"/>
    <cellStyle name="Comma 8 4 3 2 2 5 2" xfId="22277" xr:uid="{9E345007-4A14-4C16-9635-0D9E10A3C064}"/>
    <cellStyle name="Comma 8 4 3 2 3" xfId="2128" xr:uid="{00000000-0005-0000-0000-000091070000}"/>
    <cellStyle name="Comma 8 4 3 2 3 2" xfId="5633" xr:uid="{54E31C56-B906-456B-9EA5-AE6386A51BE1}"/>
    <cellStyle name="Comma 8 4 3 2 3 2 2" xfId="9137" xr:uid="{A2D7582E-C78F-4E46-9127-282E24B73FC6}"/>
    <cellStyle name="Comma 8 4 3 2 3 2 2 2" xfId="19649" xr:uid="{7E863431-37F7-4C9C-9A2D-41211FEBC985}"/>
    <cellStyle name="Comma 8 4 3 2 3 2 2 2 2" xfId="30161" xr:uid="{1C249AEF-5A72-4B64-80B7-0AC409438D1C}"/>
    <cellStyle name="Comma 8 4 3 2 3 2 3" xfId="16145" xr:uid="{F6C127FC-198F-4496-BCA4-EB656779B93E}"/>
    <cellStyle name="Comma 8 4 3 2 3 2 3 2" xfId="26657" xr:uid="{21DFDE11-9994-4971-87B4-2C6DD2C1FF4C}"/>
    <cellStyle name="Comma 8 4 3 2 3 3" xfId="12641" xr:uid="{D7FD0370-3F39-47FA-BC6B-C3E9AD0C26A5}"/>
    <cellStyle name="Comma 8 4 3 2 3 3 2" xfId="23153" xr:uid="{A3B12839-08F8-47E0-ADD1-2769805ACB2F}"/>
    <cellStyle name="Comma 8 4 3 2 4" xfId="3004" xr:uid="{00000000-0005-0000-0000-0000CB030000}"/>
    <cellStyle name="Comma 8 4 3 2 4 2" xfId="6509" xr:uid="{B5F5073A-4658-4315-8EDF-B30207FC1100}"/>
    <cellStyle name="Comma 8 4 3 2 4 2 2" xfId="10013" xr:uid="{6B435A73-2F91-4FA5-888E-017736B5220F}"/>
    <cellStyle name="Comma 8 4 3 2 4 2 2 2" xfId="20525" xr:uid="{208B9EE8-F4F1-4231-96D2-F0DA2DD3ACB8}"/>
    <cellStyle name="Comma 8 4 3 2 4 2 2 2 2" xfId="31037" xr:uid="{86CB26F8-9C45-49DA-9616-07CA9AF2F34A}"/>
    <cellStyle name="Comma 8 4 3 2 4 2 3" xfId="17021" xr:uid="{83884AA1-EDEF-406A-B32C-D7AE59D9390E}"/>
    <cellStyle name="Comma 8 4 3 2 4 2 3 2" xfId="27533" xr:uid="{5023C8E9-CC50-42E0-935D-9E38923C8D09}"/>
    <cellStyle name="Comma 8 4 3 2 4 3" xfId="13517" xr:uid="{7E9D45BB-CA7E-4F2B-931B-BF12DFF93F1D}"/>
    <cellStyle name="Comma 8 4 3 2 4 3 2" xfId="24029" xr:uid="{A9B34F93-D88D-41EC-81A8-F7E65405B67B}"/>
    <cellStyle name="Comma 8 4 3 2 5" xfId="4319" xr:uid="{C4D11B2D-2062-4F42-B5C8-764C98CDB88B}"/>
    <cellStyle name="Comma 8 4 3 2 5 2" xfId="7823" xr:uid="{06FDD92F-2B8D-4A98-9781-CF297501E306}"/>
    <cellStyle name="Comma 8 4 3 2 5 2 2" xfId="18335" xr:uid="{1D22F85D-D3C8-4B6A-BD2D-495F5C340356}"/>
    <cellStyle name="Comma 8 4 3 2 5 2 2 2" xfId="28847" xr:uid="{F5E5B582-DBAE-4048-B2BB-5B4F410B33AA}"/>
    <cellStyle name="Comma 8 4 3 2 5 3" xfId="14831" xr:uid="{608834A1-496A-4942-AEEF-A81A95834F9F}"/>
    <cellStyle name="Comma 8 4 3 2 5 3 2" xfId="25343" xr:uid="{EAA801AE-BA85-40BF-8072-2BCF1B5F52E0}"/>
    <cellStyle name="Comma 8 4 3 2 6" xfId="11327" xr:uid="{0542CC4F-76AF-442C-B01D-EF4901C03FA0}"/>
    <cellStyle name="Comma 8 4 3 2 6 2" xfId="21839" xr:uid="{40EFC095-8131-48C7-B924-5E5A7253EB08}"/>
    <cellStyle name="Comma 8 4 3 3" xfId="1690" xr:uid="{00000000-0005-0000-0000-000092070000}"/>
    <cellStyle name="Comma 8 4 3 3 2" xfId="5195" xr:uid="{BC036CA7-0080-4DA3-AAE4-5B835E08D472}"/>
    <cellStyle name="Comma 8 4 3 3 2 2" xfId="8699" xr:uid="{10EF4F48-BE30-4E92-BF04-CCB480102BA3}"/>
    <cellStyle name="Comma 8 4 3 3 2 2 2" xfId="19211" xr:uid="{F32A6C28-D4F7-48CC-BEA0-66A023BA395B}"/>
    <cellStyle name="Comma 8 4 3 3 2 2 2 2" xfId="29723" xr:uid="{E7D7F98C-D06A-4A9C-805E-1A71BDCE127B}"/>
    <cellStyle name="Comma 8 4 3 3 2 3" xfId="15707" xr:uid="{EF24B6D3-5836-40E1-A537-B956968734D5}"/>
    <cellStyle name="Comma 8 4 3 3 2 3 2" xfId="26219" xr:uid="{5D3F0AC4-080E-4AB5-AFBB-4A819C93B3F0}"/>
    <cellStyle name="Comma 8 4 3 3 3" xfId="12203" xr:uid="{F85D984F-56C7-43D7-9F26-5A2BD6108E7C}"/>
    <cellStyle name="Comma 8 4 3 3 3 2" xfId="22715" xr:uid="{F6C136EA-99E3-4229-9A67-1330661F598D}"/>
    <cellStyle name="Comma 8 4 3 4" xfId="3881" xr:uid="{6A345FF9-42C2-4A4B-8062-3EAD0E9EFDCF}"/>
    <cellStyle name="Comma 8 4 3 4 2" xfId="7385" xr:uid="{1C593E8B-6DA7-45E8-B0C7-183BB0E2012E}"/>
    <cellStyle name="Comma 8 4 3 4 2 2" xfId="17897" xr:uid="{DD2F67F8-17F8-4F60-A08F-EC24EC84125F}"/>
    <cellStyle name="Comma 8 4 3 4 2 2 2" xfId="28409" xr:uid="{5659993E-895E-4905-8710-943C5C5EEA7C}"/>
    <cellStyle name="Comma 8 4 3 4 3" xfId="14393" xr:uid="{F20B06AC-CD43-4B26-9660-BD2C29C36028}"/>
    <cellStyle name="Comma 8 4 3 4 3 2" xfId="24905" xr:uid="{49431100-C12A-4542-B870-FE95048769EF}"/>
    <cellStyle name="Comma 8 4 3 5" xfId="10889" xr:uid="{77D47D6B-C5F9-46B8-9DCD-8868FCDF7BD8}"/>
    <cellStyle name="Comma 8 4 3 5 2" xfId="21401" xr:uid="{05959E63-8B14-4775-975F-D3BF21F377EF}"/>
    <cellStyle name="Comma 8 4 4" xfId="669" xr:uid="{00000000-0005-0000-0000-000093070000}"/>
    <cellStyle name="Comma 8 4 4 2" xfId="1107" xr:uid="{00000000-0005-0000-0000-000094070000}"/>
    <cellStyle name="Comma 8 4 4 2 2" xfId="2422" xr:uid="{00000000-0005-0000-0000-000095070000}"/>
    <cellStyle name="Comma 8 4 4 2 2 2" xfId="5927" xr:uid="{F6ECC848-091B-419C-AB29-4032F36D1F00}"/>
    <cellStyle name="Comma 8 4 4 2 2 2 2" xfId="9431" xr:uid="{C8742A5F-DDFA-4C92-B88B-02EA75824D2B}"/>
    <cellStyle name="Comma 8 4 4 2 2 2 2 2" xfId="19943" xr:uid="{D58E727B-5B46-433D-A2F0-62FB94C1E7A3}"/>
    <cellStyle name="Comma 8 4 4 2 2 2 2 2 2" xfId="30455" xr:uid="{F3FA361A-7199-453B-AC6D-B2FB5EEA5970}"/>
    <cellStyle name="Comma 8 4 4 2 2 2 3" xfId="16439" xr:uid="{69FB9B8D-83CB-4886-8D2B-70881C60375F}"/>
    <cellStyle name="Comma 8 4 4 2 2 2 3 2" xfId="26951" xr:uid="{3A03445C-3452-4B87-B54D-D37EB6B02B43}"/>
    <cellStyle name="Comma 8 4 4 2 2 3" xfId="12935" xr:uid="{0F68D522-B415-44FA-BC51-D0151E0C15E4}"/>
    <cellStyle name="Comma 8 4 4 2 2 3 2" xfId="23447" xr:uid="{52F5A1A7-172C-498E-9C9D-BB24EF2B9AD1}"/>
    <cellStyle name="Comma 8 4 4 2 3" xfId="3298" xr:uid="{00000000-0005-0000-0000-0000CE030000}"/>
    <cellStyle name="Comma 8 4 4 2 3 2" xfId="6803" xr:uid="{B145506B-A34C-4263-9BEF-B4143770DC8D}"/>
    <cellStyle name="Comma 8 4 4 2 3 2 2" xfId="10307" xr:uid="{004702E0-E799-4E90-9775-EEE0CDB86FC4}"/>
    <cellStyle name="Comma 8 4 4 2 3 2 2 2" xfId="20819" xr:uid="{5BF3F052-28F7-4F15-9144-AC976AAD7842}"/>
    <cellStyle name="Comma 8 4 4 2 3 2 2 2 2" xfId="31331" xr:uid="{B67D16B6-5CAE-4B85-BE18-44FDD952A382}"/>
    <cellStyle name="Comma 8 4 4 2 3 2 3" xfId="17315" xr:uid="{3D839B08-0544-4C5B-A231-7AB84CB920BC}"/>
    <cellStyle name="Comma 8 4 4 2 3 2 3 2" xfId="27827" xr:uid="{87D38D52-9DD7-4C55-850E-3986EB6FA462}"/>
    <cellStyle name="Comma 8 4 4 2 3 3" xfId="13811" xr:uid="{CD1B8DAD-9EEE-4A4B-8A6A-63D3C0C04A59}"/>
    <cellStyle name="Comma 8 4 4 2 3 3 2" xfId="24323" xr:uid="{6ADB499B-9C10-4D44-A43C-02F7C72915EF}"/>
    <cellStyle name="Comma 8 4 4 2 4" xfId="4613" xr:uid="{0B5E7C68-046C-4972-AC61-4AD39DFD6635}"/>
    <cellStyle name="Comma 8 4 4 2 4 2" xfId="8117" xr:uid="{A90DDE50-A768-4B76-B79A-C815C029ABE1}"/>
    <cellStyle name="Comma 8 4 4 2 4 2 2" xfId="18629" xr:uid="{FC6B0007-4437-42FA-890D-7C0C8C160B95}"/>
    <cellStyle name="Comma 8 4 4 2 4 2 2 2" xfId="29141" xr:uid="{DD731C74-367B-4EA8-818E-64378C4FEA37}"/>
    <cellStyle name="Comma 8 4 4 2 4 3" xfId="15125" xr:uid="{A3E6CF0B-C6D7-4847-AB90-C6CCAA5CA138}"/>
    <cellStyle name="Comma 8 4 4 2 4 3 2" xfId="25637" xr:uid="{B323B459-5DC3-4887-96C5-6724E39917D4}"/>
    <cellStyle name="Comma 8 4 4 2 5" xfId="11621" xr:uid="{1B5CAA93-570B-4934-AB72-FD776FDFBE2F}"/>
    <cellStyle name="Comma 8 4 4 2 5 2" xfId="22133" xr:uid="{A7ED62D5-83C6-4AD5-8A73-D73AD0486139}"/>
    <cellStyle name="Comma 8 4 4 3" xfId="1984" xr:uid="{00000000-0005-0000-0000-000096070000}"/>
    <cellStyle name="Comma 8 4 4 3 2" xfId="5489" xr:uid="{1BE05366-68D1-40B1-A15A-BD29D1665935}"/>
    <cellStyle name="Comma 8 4 4 3 2 2" xfId="8993" xr:uid="{A21EEB2C-5B16-4438-AE8E-33D79DA9B44D}"/>
    <cellStyle name="Comma 8 4 4 3 2 2 2" xfId="19505" xr:uid="{9D02A21D-76BD-414B-BF1E-80CAC25FB5F4}"/>
    <cellStyle name="Comma 8 4 4 3 2 2 2 2" xfId="30017" xr:uid="{6CD8688A-49F3-4B22-A1CE-0DE8F7D09F4C}"/>
    <cellStyle name="Comma 8 4 4 3 2 3" xfId="16001" xr:uid="{A1E13807-0544-4D3C-9890-9D2E7C516F63}"/>
    <cellStyle name="Comma 8 4 4 3 2 3 2" xfId="26513" xr:uid="{65DBF45B-089D-4576-BC6F-63843026C48B}"/>
    <cellStyle name="Comma 8 4 4 3 3" xfId="12497" xr:uid="{57479283-0BC1-484B-A387-E03BFD4B5327}"/>
    <cellStyle name="Comma 8 4 4 3 3 2" xfId="23009" xr:uid="{7A4F7BAD-C420-496E-B983-8CB2BCFAD832}"/>
    <cellStyle name="Comma 8 4 4 4" xfId="2860" xr:uid="{00000000-0005-0000-0000-0000CD030000}"/>
    <cellStyle name="Comma 8 4 4 4 2" xfId="6365" xr:uid="{3F218387-4FDC-4236-A6CC-E0B6032B7494}"/>
    <cellStyle name="Comma 8 4 4 4 2 2" xfId="9869" xr:uid="{AB619F9E-C9EB-4920-8855-1B5A98F00BBA}"/>
    <cellStyle name="Comma 8 4 4 4 2 2 2" xfId="20381" xr:uid="{D5FE3076-CCA0-4760-9EB6-F3A93F872FF6}"/>
    <cellStyle name="Comma 8 4 4 4 2 2 2 2" xfId="30893" xr:uid="{CD883ED2-E7DC-4795-8723-E40CFAB65CEE}"/>
    <cellStyle name="Comma 8 4 4 4 2 3" xfId="16877" xr:uid="{C791A791-2BA7-41C7-9DAF-569F5BE3C062}"/>
    <cellStyle name="Comma 8 4 4 4 2 3 2" xfId="27389" xr:uid="{1F053A46-805D-4108-ADDB-30E698E8578F}"/>
    <cellStyle name="Comma 8 4 4 4 3" xfId="13373" xr:uid="{A97C3DE4-39AD-4B3E-A35F-FD5B59630063}"/>
    <cellStyle name="Comma 8 4 4 4 3 2" xfId="23885" xr:uid="{BEF32282-1B0E-4375-A72E-315372B3609E}"/>
    <cellStyle name="Comma 8 4 4 5" xfId="4175" xr:uid="{B84D33E5-D6A0-4FF0-B0F0-AC0667021DE8}"/>
    <cellStyle name="Comma 8 4 4 5 2" xfId="7679" xr:uid="{21A3512F-A165-41D6-956E-644137729BD7}"/>
    <cellStyle name="Comma 8 4 4 5 2 2" xfId="18191" xr:uid="{78C861C2-5C59-4DF2-8D2D-ED2D4D256DDB}"/>
    <cellStyle name="Comma 8 4 4 5 2 2 2" xfId="28703" xr:uid="{FB6BC728-600B-4EA8-9C29-33D2015DD3ED}"/>
    <cellStyle name="Comma 8 4 4 5 3" xfId="14687" xr:uid="{BE15A980-A209-4731-AB7A-BDBDCEDE8852}"/>
    <cellStyle name="Comma 8 4 4 5 3 2" xfId="25199" xr:uid="{20D1EB8B-FF3D-4CFA-9397-5BD9426A30D1}"/>
    <cellStyle name="Comma 8 4 4 6" xfId="11183" xr:uid="{AE8E7DD3-5375-4B6B-A0B3-9CEA840EDB1E}"/>
    <cellStyle name="Comma 8 4 4 6 2" xfId="21695" xr:uid="{161F98BB-D7EE-48AD-9577-3118F22CD2F2}"/>
    <cellStyle name="Comma 8 4 5" xfId="1546" xr:uid="{00000000-0005-0000-0000-000097070000}"/>
    <cellStyle name="Comma 8 4 5 2" xfId="5051" xr:uid="{1D8CD429-FB95-4C28-8B0D-62FDB9A95F36}"/>
    <cellStyle name="Comma 8 4 5 2 2" xfId="8555" xr:uid="{5EE7961E-BE9A-4C3E-8C28-36C907A8F0B1}"/>
    <cellStyle name="Comma 8 4 5 2 2 2" xfId="19067" xr:uid="{ADB71A76-E6D7-4924-B912-57A698A7F6EF}"/>
    <cellStyle name="Comma 8 4 5 2 2 2 2" xfId="29579" xr:uid="{52E4AE3D-8889-43A3-BD3C-F2A4279C7D74}"/>
    <cellStyle name="Comma 8 4 5 2 3" xfId="15563" xr:uid="{09D680E5-8458-4F3E-929F-FB762C3660E2}"/>
    <cellStyle name="Comma 8 4 5 2 3 2" xfId="26075" xr:uid="{45064162-7B62-46B3-A90B-3476F0722445}"/>
    <cellStyle name="Comma 8 4 5 3" xfId="12059" xr:uid="{9444C3C5-8991-4B0C-9729-8996F05DA053}"/>
    <cellStyle name="Comma 8 4 5 3 2" xfId="22571" xr:uid="{A23D09A6-619F-4A13-B03B-E47B2F5FC343}"/>
    <cellStyle name="Comma 8 4 6" xfId="3737" xr:uid="{AD5D9B3E-E3A9-4067-82B2-6E7A28BDB0AD}"/>
    <cellStyle name="Comma 8 4 6 2" xfId="7241" xr:uid="{131F1AB4-586E-455F-9CE1-B48D3B4902A0}"/>
    <cellStyle name="Comma 8 4 6 2 2" xfId="17753" xr:uid="{D7A9156D-4BBD-4225-BF1F-678AC0D32D7A}"/>
    <cellStyle name="Comma 8 4 6 2 2 2" xfId="28265" xr:uid="{2B40C944-AB32-46FB-AAD8-C11B0AE7F145}"/>
    <cellStyle name="Comma 8 4 6 3" xfId="14249" xr:uid="{FC0A52AF-EF1E-48AD-9917-48C37762AC24}"/>
    <cellStyle name="Comma 8 4 6 3 2" xfId="24761" xr:uid="{0545556D-87E5-457C-BBE3-1C4962A8243D}"/>
    <cellStyle name="Comma 8 4 7" xfId="10745" xr:uid="{ED6E84C3-31DA-40B2-BB9A-7F8BEEED0AE2}"/>
    <cellStyle name="Comma 8 4 7 2" xfId="21257" xr:uid="{D160CF96-9ACC-45D6-8C76-B60CA790850A}"/>
    <cellStyle name="Comma 8 5" xfId="446" xr:uid="{00000000-0005-0000-0000-000098070000}"/>
    <cellStyle name="Comma 8 5 2" xfId="885" xr:uid="{00000000-0005-0000-0000-000099070000}"/>
    <cellStyle name="Comma 8 5 2 2" xfId="1323" xr:uid="{00000000-0005-0000-0000-00009A070000}"/>
    <cellStyle name="Comma 8 5 2 2 2" xfId="2638" xr:uid="{00000000-0005-0000-0000-00009B070000}"/>
    <cellStyle name="Comma 8 5 2 2 2 2" xfId="6143" xr:uid="{DE4D89B8-C3F5-4EE1-B794-F59C22AC4B46}"/>
    <cellStyle name="Comma 8 5 2 2 2 2 2" xfId="9647" xr:uid="{7031D4F9-9FED-4F8A-A510-3A69A21E3ECF}"/>
    <cellStyle name="Comma 8 5 2 2 2 2 2 2" xfId="20159" xr:uid="{474B868A-1B31-423A-ACC0-2D53A671A28C}"/>
    <cellStyle name="Comma 8 5 2 2 2 2 2 2 2" xfId="30671" xr:uid="{C856B61D-2CE4-489B-9D62-18F711901B9D}"/>
    <cellStyle name="Comma 8 5 2 2 2 2 3" xfId="16655" xr:uid="{9C239D89-801D-416D-888F-7F941B37F31D}"/>
    <cellStyle name="Comma 8 5 2 2 2 2 3 2" xfId="27167" xr:uid="{AE72E999-6460-4C74-979E-C12CA8F838D1}"/>
    <cellStyle name="Comma 8 5 2 2 2 3" xfId="13151" xr:uid="{725BAAD9-727C-4A94-B3C4-56CD4C3BD2A2}"/>
    <cellStyle name="Comma 8 5 2 2 2 3 2" xfId="23663" xr:uid="{A094613E-6B2C-4801-8BD8-EF541F187FD6}"/>
    <cellStyle name="Comma 8 5 2 2 3" xfId="3514" xr:uid="{00000000-0005-0000-0000-0000D1030000}"/>
    <cellStyle name="Comma 8 5 2 2 3 2" xfId="7019" xr:uid="{624E0ECF-4B76-4CC6-BD74-776C9AABD731}"/>
    <cellStyle name="Comma 8 5 2 2 3 2 2" xfId="10523" xr:uid="{5967E98B-51DB-4DD5-8DF5-70D5C2405576}"/>
    <cellStyle name="Comma 8 5 2 2 3 2 2 2" xfId="21035" xr:uid="{CD92D544-36BD-4287-A65C-8FE34C856C5B}"/>
    <cellStyle name="Comma 8 5 2 2 3 2 2 2 2" xfId="31547" xr:uid="{46EB413D-0095-4F96-9DCF-F64085B65B50}"/>
    <cellStyle name="Comma 8 5 2 2 3 2 3" xfId="17531" xr:uid="{FE079AED-9DF5-47BC-B4E9-06884FF5BE72}"/>
    <cellStyle name="Comma 8 5 2 2 3 2 3 2" xfId="28043" xr:uid="{04C82E7D-1506-4167-8CB9-DB0448E23E44}"/>
    <cellStyle name="Comma 8 5 2 2 3 3" xfId="14027" xr:uid="{2900A917-277D-4E3D-8988-8A7B236B9220}"/>
    <cellStyle name="Comma 8 5 2 2 3 3 2" xfId="24539" xr:uid="{0AE39026-EAB9-43F2-9180-73A0F628674A}"/>
    <cellStyle name="Comma 8 5 2 2 4" xfId="4829" xr:uid="{E119432F-9448-4D6A-9C7D-AC4BFAD1F421}"/>
    <cellStyle name="Comma 8 5 2 2 4 2" xfId="8333" xr:uid="{B7B952DD-3B9F-47AE-8635-B28506607D5C}"/>
    <cellStyle name="Comma 8 5 2 2 4 2 2" xfId="18845" xr:uid="{1CD37004-9916-4D86-8451-959FC1FA216F}"/>
    <cellStyle name="Comma 8 5 2 2 4 2 2 2" xfId="29357" xr:uid="{22789967-4B2F-4F4D-8051-D0C930E48F49}"/>
    <cellStyle name="Comma 8 5 2 2 4 3" xfId="15341" xr:uid="{BE02D0F5-AA5B-47F8-9E87-309BFD6BBE38}"/>
    <cellStyle name="Comma 8 5 2 2 4 3 2" xfId="25853" xr:uid="{A9CE1D83-8A60-40D6-A854-1F986ED5DE7F}"/>
    <cellStyle name="Comma 8 5 2 2 5" xfId="11837" xr:uid="{AB67C8D8-DA42-406C-BDCC-26577190FE0D}"/>
    <cellStyle name="Comma 8 5 2 2 5 2" xfId="22349" xr:uid="{F8EEB3C5-2B91-4D40-8AC0-D736B6F4578F}"/>
    <cellStyle name="Comma 8 5 2 3" xfId="2200" xr:uid="{00000000-0005-0000-0000-00009C070000}"/>
    <cellStyle name="Comma 8 5 2 3 2" xfId="5705" xr:uid="{08695D97-6F40-4F66-9F53-15799C424CF5}"/>
    <cellStyle name="Comma 8 5 2 3 2 2" xfId="9209" xr:uid="{50ED5486-B10C-47FB-9121-13A9DCDD6923}"/>
    <cellStyle name="Comma 8 5 2 3 2 2 2" xfId="19721" xr:uid="{3E0CA7CD-36D3-46B4-874C-0FAFA66E419D}"/>
    <cellStyle name="Comma 8 5 2 3 2 2 2 2" xfId="30233" xr:uid="{D731B4F3-7FC1-4CEE-B61A-711F5D5C4C8E}"/>
    <cellStyle name="Comma 8 5 2 3 2 3" xfId="16217" xr:uid="{B0DBC4EC-D94E-4C08-8662-51F861E73963}"/>
    <cellStyle name="Comma 8 5 2 3 2 3 2" xfId="26729" xr:uid="{6A29917A-4ECF-42D8-BF0C-664767CD627F}"/>
    <cellStyle name="Comma 8 5 2 3 3" xfId="12713" xr:uid="{37876BA0-0271-460C-841C-A2148A234CFE}"/>
    <cellStyle name="Comma 8 5 2 3 3 2" xfId="23225" xr:uid="{E9F4068E-2094-45C7-AEF7-0F1C35D49EBA}"/>
    <cellStyle name="Comma 8 5 2 4" xfId="3076" xr:uid="{00000000-0005-0000-0000-0000D0030000}"/>
    <cellStyle name="Comma 8 5 2 4 2" xfId="6581" xr:uid="{A47E369D-EA78-4782-92B8-306EFB4CB053}"/>
    <cellStyle name="Comma 8 5 2 4 2 2" xfId="10085" xr:uid="{004AC95B-2B64-43ED-B59F-36B30C967867}"/>
    <cellStyle name="Comma 8 5 2 4 2 2 2" xfId="20597" xr:uid="{4191D6F2-99CB-46D4-94F9-32B9D80680ED}"/>
    <cellStyle name="Comma 8 5 2 4 2 2 2 2" xfId="31109" xr:uid="{ED371B42-A42C-4750-B414-DE5A34A9A2DC}"/>
    <cellStyle name="Comma 8 5 2 4 2 3" xfId="17093" xr:uid="{58442EDC-F253-47E4-AB2A-38B7C59E0D81}"/>
    <cellStyle name="Comma 8 5 2 4 2 3 2" xfId="27605" xr:uid="{8C4FEA20-9D99-487C-BE75-1371CF32F89E}"/>
    <cellStyle name="Comma 8 5 2 4 3" xfId="13589" xr:uid="{ECAF8A62-83F3-4D98-B6A6-1310857A103C}"/>
    <cellStyle name="Comma 8 5 2 4 3 2" xfId="24101" xr:uid="{BD2E35B0-7261-4427-8E00-AF3EA3BE51CC}"/>
    <cellStyle name="Comma 8 5 2 5" xfId="4391" xr:uid="{DD8A2355-DBF5-4D18-A3D2-EDF7FEF2B397}"/>
    <cellStyle name="Comma 8 5 2 5 2" xfId="7895" xr:uid="{24F74921-6556-47E1-8BD3-FD84DB908CF7}"/>
    <cellStyle name="Comma 8 5 2 5 2 2" xfId="18407" xr:uid="{58022ABD-D927-4BD5-B6A1-B7092518FFA7}"/>
    <cellStyle name="Comma 8 5 2 5 2 2 2" xfId="28919" xr:uid="{9F9DA5C3-FCCA-4129-88B9-62C0C059D8EB}"/>
    <cellStyle name="Comma 8 5 2 5 3" xfId="14903" xr:uid="{F50CB750-A9B4-42D6-BE92-BCECD99B7A88}"/>
    <cellStyle name="Comma 8 5 2 5 3 2" xfId="25415" xr:uid="{5BBC78EF-FF29-486C-82C4-FD8EE9A62FC6}"/>
    <cellStyle name="Comma 8 5 2 6" xfId="11399" xr:uid="{61999409-1D4D-4910-B42F-D67CCE2BA6CA}"/>
    <cellStyle name="Comma 8 5 2 6 2" xfId="21911" xr:uid="{BC0BD178-C3A6-4132-8FBD-707E8DAAC23D}"/>
    <cellStyle name="Comma 8 5 3" xfId="1762" xr:uid="{00000000-0005-0000-0000-00009D070000}"/>
    <cellStyle name="Comma 8 5 3 2" xfId="5267" xr:uid="{28D5B3E2-5613-4649-BF9D-8A0E501ACCC8}"/>
    <cellStyle name="Comma 8 5 3 2 2" xfId="8771" xr:uid="{795EA16F-1681-44D9-8A09-8A62D2AC4577}"/>
    <cellStyle name="Comma 8 5 3 2 2 2" xfId="19283" xr:uid="{50223FCA-8D6F-44DB-AD7E-36E1762B53C1}"/>
    <cellStyle name="Comma 8 5 3 2 2 2 2" xfId="29795" xr:uid="{0951F072-75B4-485F-87C0-353F56039B32}"/>
    <cellStyle name="Comma 8 5 3 2 3" xfId="15779" xr:uid="{12F75B68-13B1-4D0D-A28C-CF2A82047E0F}"/>
    <cellStyle name="Comma 8 5 3 2 3 2" xfId="26291" xr:uid="{1B4C8927-5FDE-44E9-A6C7-A90D7C26FEF6}"/>
    <cellStyle name="Comma 8 5 3 3" xfId="12275" xr:uid="{B2AE9CA1-AD39-4FB5-9CA2-E7D56436C0FA}"/>
    <cellStyle name="Comma 8 5 3 3 2" xfId="22787" xr:uid="{A7445421-CC6E-45D1-9200-9024DE877B52}"/>
    <cellStyle name="Comma 8 5 4" xfId="3953" xr:uid="{3AC8DE4A-9BA2-418F-B2A3-7A49DCE26F6C}"/>
    <cellStyle name="Comma 8 5 4 2" xfId="7457" xr:uid="{C7C797B1-298F-47EE-B46B-8A9F38B33BEC}"/>
    <cellStyle name="Comma 8 5 4 2 2" xfId="17969" xr:uid="{05A2EE9C-6D2A-4A31-9D5E-1E82D30A1B47}"/>
    <cellStyle name="Comma 8 5 4 2 2 2" xfId="28481" xr:uid="{3A37161B-6903-4753-B76A-6BE13D48C03A}"/>
    <cellStyle name="Comma 8 5 4 3" xfId="14465" xr:uid="{8FDE08B7-4931-4E2B-9579-B66BA132051A}"/>
    <cellStyle name="Comma 8 5 4 3 2" xfId="24977" xr:uid="{CCEA21D2-E499-4380-AD18-94E0F5DA889A}"/>
    <cellStyle name="Comma 8 5 5" xfId="10961" xr:uid="{BE4DCE7C-23FC-4928-B3F9-3DB9D9100787}"/>
    <cellStyle name="Comma 8 5 5 2" xfId="21473" xr:uid="{6B301CBD-60B3-474F-AB98-DFA37BCF1007}"/>
    <cellStyle name="Comma 8 6" xfId="302" xr:uid="{00000000-0005-0000-0000-00009E070000}"/>
    <cellStyle name="Comma 8 6 2" xfId="741" xr:uid="{00000000-0005-0000-0000-00009F070000}"/>
    <cellStyle name="Comma 8 6 2 2" xfId="1179" xr:uid="{00000000-0005-0000-0000-0000A0070000}"/>
    <cellStyle name="Comma 8 6 2 2 2" xfId="2494" xr:uid="{00000000-0005-0000-0000-0000A1070000}"/>
    <cellStyle name="Comma 8 6 2 2 2 2" xfId="5999" xr:uid="{26B7E7DA-2EE4-4652-AF62-D3FE7C275A63}"/>
    <cellStyle name="Comma 8 6 2 2 2 2 2" xfId="9503" xr:uid="{3E7C4053-C660-4C57-B3A5-0CAF89877236}"/>
    <cellStyle name="Comma 8 6 2 2 2 2 2 2" xfId="20015" xr:uid="{A6930A80-F70F-4C3E-A05F-3F5AB4AA8BF6}"/>
    <cellStyle name="Comma 8 6 2 2 2 2 2 2 2" xfId="30527" xr:uid="{7D02604A-564D-4D5C-9A81-13DF27A7D82A}"/>
    <cellStyle name="Comma 8 6 2 2 2 2 3" xfId="16511" xr:uid="{64C75327-A681-4B38-BF07-88D4F76F78F4}"/>
    <cellStyle name="Comma 8 6 2 2 2 2 3 2" xfId="27023" xr:uid="{0D02D11F-DF43-444B-8BFE-9AE5DE9A1287}"/>
    <cellStyle name="Comma 8 6 2 2 2 3" xfId="13007" xr:uid="{90F04913-407C-4FAB-B61D-E6038BB1A1AD}"/>
    <cellStyle name="Comma 8 6 2 2 2 3 2" xfId="23519" xr:uid="{99999C5B-A40C-4517-BE5E-9F64CDAD7011}"/>
    <cellStyle name="Comma 8 6 2 2 3" xfId="3370" xr:uid="{00000000-0005-0000-0000-0000D4030000}"/>
    <cellStyle name="Comma 8 6 2 2 3 2" xfId="6875" xr:uid="{2531AFFE-D2BE-452C-9A94-66E75B28FFF6}"/>
    <cellStyle name="Comma 8 6 2 2 3 2 2" xfId="10379" xr:uid="{A052A02A-18C7-4E51-A238-6B704702EBD3}"/>
    <cellStyle name="Comma 8 6 2 2 3 2 2 2" xfId="20891" xr:uid="{75F354A4-B511-419E-9A9C-C75EC0BBE884}"/>
    <cellStyle name="Comma 8 6 2 2 3 2 2 2 2" xfId="31403" xr:uid="{9859CFFC-C1E8-435D-B561-6431545E045F}"/>
    <cellStyle name="Comma 8 6 2 2 3 2 3" xfId="17387" xr:uid="{408DB3B6-F9F8-4279-AB7C-86FA3FB8DB89}"/>
    <cellStyle name="Comma 8 6 2 2 3 2 3 2" xfId="27899" xr:uid="{8872844C-377F-40EB-B955-1BEA2DA056A1}"/>
    <cellStyle name="Comma 8 6 2 2 3 3" xfId="13883" xr:uid="{36CC535D-7FB7-4AA5-89F2-D13F1800F559}"/>
    <cellStyle name="Comma 8 6 2 2 3 3 2" xfId="24395" xr:uid="{9D720307-803A-4963-A9F8-DE610F88D04D}"/>
    <cellStyle name="Comma 8 6 2 2 4" xfId="4685" xr:uid="{AAAA7F8E-EA07-4E0E-99EA-7C94A4E18582}"/>
    <cellStyle name="Comma 8 6 2 2 4 2" xfId="8189" xr:uid="{B1EBDDD8-495B-4070-80EB-872EB001DFB6}"/>
    <cellStyle name="Comma 8 6 2 2 4 2 2" xfId="18701" xr:uid="{AF57DE39-E1BC-4264-96D4-EEA16F478DFC}"/>
    <cellStyle name="Comma 8 6 2 2 4 2 2 2" xfId="29213" xr:uid="{AEE462E2-F578-42E2-9F0A-DE9E139B5EF3}"/>
    <cellStyle name="Comma 8 6 2 2 4 3" xfId="15197" xr:uid="{09A726D3-6A50-448B-8460-C41C13F65F83}"/>
    <cellStyle name="Comma 8 6 2 2 4 3 2" xfId="25709" xr:uid="{68B6CD01-3734-47D6-8F73-133122756FBC}"/>
    <cellStyle name="Comma 8 6 2 2 5" xfId="11693" xr:uid="{7655D258-D51D-4A4C-92AE-DB3729D3D7B0}"/>
    <cellStyle name="Comma 8 6 2 2 5 2" xfId="22205" xr:uid="{231CA925-D7ED-4A6D-93CB-C7A9E1C803D0}"/>
    <cellStyle name="Comma 8 6 2 3" xfId="2056" xr:uid="{00000000-0005-0000-0000-0000A2070000}"/>
    <cellStyle name="Comma 8 6 2 3 2" xfId="5561" xr:uid="{DE40E269-FB4B-440F-AC03-0B177CACAF1F}"/>
    <cellStyle name="Comma 8 6 2 3 2 2" xfId="9065" xr:uid="{F1CD8345-9D45-4351-930A-6FB2F1572A0E}"/>
    <cellStyle name="Comma 8 6 2 3 2 2 2" xfId="19577" xr:uid="{A3F41D18-7EA8-4E3B-928A-481A520B7CD2}"/>
    <cellStyle name="Comma 8 6 2 3 2 2 2 2" xfId="30089" xr:uid="{760DF3A0-FA30-4397-8DE9-697A82C02354}"/>
    <cellStyle name="Comma 8 6 2 3 2 3" xfId="16073" xr:uid="{D16A0F14-4661-42D5-8CF7-4561ED3D5EE6}"/>
    <cellStyle name="Comma 8 6 2 3 2 3 2" xfId="26585" xr:uid="{7AD684E7-E1CA-40FD-8ABB-4740815C0696}"/>
    <cellStyle name="Comma 8 6 2 3 3" xfId="12569" xr:uid="{AE729ECA-09EF-4EB0-934E-8E29B92F843C}"/>
    <cellStyle name="Comma 8 6 2 3 3 2" xfId="23081" xr:uid="{D70BC133-C941-4EFF-8C72-CF54A409D0C6}"/>
    <cellStyle name="Comma 8 6 2 4" xfId="2932" xr:uid="{00000000-0005-0000-0000-0000D3030000}"/>
    <cellStyle name="Comma 8 6 2 4 2" xfId="6437" xr:uid="{167CD63C-81E0-46E7-83A9-645FB9D36698}"/>
    <cellStyle name="Comma 8 6 2 4 2 2" xfId="9941" xr:uid="{6E650777-7206-4690-A87C-D3F9FA242E29}"/>
    <cellStyle name="Comma 8 6 2 4 2 2 2" xfId="20453" xr:uid="{67FEB406-76A8-49F1-B064-3147A086EDDA}"/>
    <cellStyle name="Comma 8 6 2 4 2 2 2 2" xfId="30965" xr:uid="{F3F33ED9-AEA7-43CA-B58A-9C2A09F13096}"/>
    <cellStyle name="Comma 8 6 2 4 2 3" xfId="16949" xr:uid="{45F9E3DD-77AE-4BA4-8184-F55F284CC11F}"/>
    <cellStyle name="Comma 8 6 2 4 2 3 2" xfId="27461" xr:uid="{93922C00-5413-45F2-9C29-A060D152C076}"/>
    <cellStyle name="Comma 8 6 2 4 3" xfId="13445" xr:uid="{1D62917D-F9F5-49D1-B29E-65BFDC5BC153}"/>
    <cellStyle name="Comma 8 6 2 4 3 2" xfId="23957" xr:uid="{4182F866-8064-4FAA-9582-28A6CED9F18A}"/>
    <cellStyle name="Comma 8 6 2 5" xfId="4247" xr:uid="{1DEA32D6-7AF9-4A32-AF6E-8DEF92359574}"/>
    <cellStyle name="Comma 8 6 2 5 2" xfId="7751" xr:uid="{F8D67864-41D8-4111-88C6-BDF2D3F758E5}"/>
    <cellStyle name="Comma 8 6 2 5 2 2" xfId="18263" xr:uid="{A19AA341-4431-42D4-9645-755BD5167DF6}"/>
    <cellStyle name="Comma 8 6 2 5 2 2 2" xfId="28775" xr:uid="{B9C2B916-C90C-4B73-89FD-EA4EB6D073F6}"/>
    <cellStyle name="Comma 8 6 2 5 3" xfId="14759" xr:uid="{3D32F06E-3CD3-4972-BE25-72208F4FA273}"/>
    <cellStyle name="Comma 8 6 2 5 3 2" xfId="25271" xr:uid="{3FBC115E-6116-4BAF-BA77-898D84A407CA}"/>
    <cellStyle name="Comma 8 6 2 6" xfId="11255" xr:uid="{C7B12C14-77C3-41DE-8794-BEE0F9BBA8AA}"/>
    <cellStyle name="Comma 8 6 2 6 2" xfId="21767" xr:uid="{089FF983-8466-4E98-86D8-2CD713CE82B2}"/>
    <cellStyle name="Comma 8 6 3" xfId="1618" xr:uid="{00000000-0005-0000-0000-0000A3070000}"/>
    <cellStyle name="Comma 8 6 3 2" xfId="5123" xr:uid="{2804CA31-246C-4B43-BBA5-F957B5508545}"/>
    <cellStyle name="Comma 8 6 3 2 2" xfId="8627" xr:uid="{7EFC7EC7-0582-4552-B78D-9F81611C3979}"/>
    <cellStyle name="Comma 8 6 3 2 2 2" xfId="19139" xr:uid="{818BE3FB-A195-45BB-8230-43C719BEA9F1}"/>
    <cellStyle name="Comma 8 6 3 2 2 2 2" xfId="29651" xr:uid="{E96C8648-C580-4177-8D7E-89A98E8F9F93}"/>
    <cellStyle name="Comma 8 6 3 2 3" xfId="15635" xr:uid="{25F38B43-C0BA-4F14-ADE5-C973E961B2A5}"/>
    <cellStyle name="Comma 8 6 3 2 3 2" xfId="26147" xr:uid="{6857EB64-56AD-4BB6-97F7-4EFD1C059D92}"/>
    <cellStyle name="Comma 8 6 3 3" xfId="12131" xr:uid="{458E8C0E-3CD3-4991-9841-C117B9D2A3FF}"/>
    <cellStyle name="Comma 8 6 3 3 2" xfId="22643" xr:uid="{3BFB4A2A-73C8-4041-BF95-654CD2E15A0B}"/>
    <cellStyle name="Comma 8 6 4" xfId="3809" xr:uid="{E1B3C9E3-30A4-4877-A275-18142F506E0B}"/>
    <cellStyle name="Comma 8 6 4 2" xfId="7313" xr:uid="{ED3E4C03-81E0-472B-9617-CE15D673A191}"/>
    <cellStyle name="Comma 8 6 4 2 2" xfId="17825" xr:uid="{021B0B0D-0CF3-409A-9209-C8F2CF6AA949}"/>
    <cellStyle name="Comma 8 6 4 2 2 2" xfId="28337" xr:uid="{BA7F7771-541C-454B-A1C8-E8AF0637F4AA}"/>
    <cellStyle name="Comma 8 6 4 3" xfId="14321" xr:uid="{B4FBAC41-2524-4282-8805-9E18232F5811}"/>
    <cellStyle name="Comma 8 6 4 3 2" xfId="24833" xr:uid="{9FA152E2-1755-4E1E-B412-D867BB2B9FA2}"/>
    <cellStyle name="Comma 8 6 5" xfId="10817" xr:uid="{CF207E04-407D-425B-99F1-EB17ADA9697E}"/>
    <cellStyle name="Comma 8 6 5 2" xfId="21329" xr:uid="{93F2D2C9-7894-4CC9-B6CA-F6BA66D62792}"/>
    <cellStyle name="Comma 8 7" xfId="597" xr:uid="{00000000-0005-0000-0000-0000A4070000}"/>
    <cellStyle name="Comma 8 7 2" xfId="1035" xr:uid="{00000000-0005-0000-0000-0000A5070000}"/>
    <cellStyle name="Comma 8 7 2 2" xfId="2350" xr:uid="{00000000-0005-0000-0000-0000A6070000}"/>
    <cellStyle name="Comma 8 7 2 2 2" xfId="5855" xr:uid="{BA53EEDC-AED4-4FCC-A9E4-D6533E07F790}"/>
    <cellStyle name="Comma 8 7 2 2 2 2" xfId="9359" xr:uid="{1F3B574D-4CF9-4E1F-9DB7-8147CD846AB4}"/>
    <cellStyle name="Comma 8 7 2 2 2 2 2" xfId="19871" xr:uid="{A010E1C9-0B5F-437D-AFAD-1B227D3C2D1B}"/>
    <cellStyle name="Comma 8 7 2 2 2 2 2 2" xfId="30383" xr:uid="{A40D31C2-DBE5-41D7-B06D-59ED9B117497}"/>
    <cellStyle name="Comma 8 7 2 2 2 3" xfId="16367" xr:uid="{6BF74A52-1FA5-4BA9-B507-E56E56130DD1}"/>
    <cellStyle name="Comma 8 7 2 2 2 3 2" xfId="26879" xr:uid="{80CF3955-55F5-4D1C-A1A1-786F57BFF324}"/>
    <cellStyle name="Comma 8 7 2 2 3" xfId="12863" xr:uid="{5EE2F801-6A24-426C-B469-E26EDB828BAB}"/>
    <cellStyle name="Comma 8 7 2 2 3 2" xfId="23375" xr:uid="{E35F5A8E-85BE-474F-AE05-DF449E6578FB}"/>
    <cellStyle name="Comma 8 7 2 3" xfId="3226" xr:uid="{00000000-0005-0000-0000-0000D6030000}"/>
    <cellStyle name="Comma 8 7 2 3 2" xfId="6731" xr:uid="{8234D281-61CB-46EB-A78B-E13E0B65BFE5}"/>
    <cellStyle name="Comma 8 7 2 3 2 2" xfId="10235" xr:uid="{7676C371-46F8-4404-9FA4-F190D0D5050A}"/>
    <cellStyle name="Comma 8 7 2 3 2 2 2" xfId="20747" xr:uid="{4482FD67-22F2-48AF-964E-80BDC594A619}"/>
    <cellStyle name="Comma 8 7 2 3 2 2 2 2" xfId="31259" xr:uid="{7E37593C-A1E9-49A1-BAF2-A6E1C2496FE0}"/>
    <cellStyle name="Comma 8 7 2 3 2 3" xfId="17243" xr:uid="{CE5CC3EB-F105-45AB-8656-5A9926D321E7}"/>
    <cellStyle name="Comma 8 7 2 3 2 3 2" xfId="27755" xr:uid="{FFD5F82B-5BC6-46DD-BB75-B2F88E160E63}"/>
    <cellStyle name="Comma 8 7 2 3 3" xfId="13739" xr:uid="{77D59FB7-597B-42E8-A31C-913CEB71D736}"/>
    <cellStyle name="Comma 8 7 2 3 3 2" xfId="24251" xr:uid="{EE1133AB-09AC-4656-B7D7-EB56E7FD8240}"/>
    <cellStyle name="Comma 8 7 2 4" xfId="4541" xr:uid="{3F9D4393-3367-4975-B643-15AB662FDBF9}"/>
    <cellStyle name="Comma 8 7 2 4 2" xfId="8045" xr:uid="{C3467865-BC48-4D8B-B201-5872A81F8F28}"/>
    <cellStyle name="Comma 8 7 2 4 2 2" xfId="18557" xr:uid="{ADAC483D-7208-469B-A957-38187A37653F}"/>
    <cellStyle name="Comma 8 7 2 4 2 2 2" xfId="29069" xr:uid="{B7431B8E-FDC6-42A0-BC59-A8231C923D0D}"/>
    <cellStyle name="Comma 8 7 2 4 3" xfId="15053" xr:uid="{BCCC6BAB-E69D-4EDF-9472-E45947CE1ACC}"/>
    <cellStyle name="Comma 8 7 2 4 3 2" xfId="25565" xr:uid="{F733ED8D-EF23-447E-8B9C-F6723B3ED9F1}"/>
    <cellStyle name="Comma 8 7 2 5" xfId="11549" xr:uid="{A439889B-547E-4EE4-82E6-C3A652EC663B}"/>
    <cellStyle name="Comma 8 7 2 5 2" xfId="22061" xr:uid="{F1163C7B-0838-46FF-B8C9-21FCFB460930}"/>
    <cellStyle name="Comma 8 7 3" xfId="1912" xr:uid="{00000000-0005-0000-0000-0000A7070000}"/>
    <cellStyle name="Comma 8 7 3 2" xfId="5417" xr:uid="{B421460E-D8AA-4723-BF23-5F15CCCC1B2A}"/>
    <cellStyle name="Comma 8 7 3 2 2" xfId="8921" xr:uid="{6D4EE2D7-3D9F-42DD-A715-DE1237784F08}"/>
    <cellStyle name="Comma 8 7 3 2 2 2" xfId="19433" xr:uid="{551E7CA9-6E76-4EB2-A5FA-EDFD822D4999}"/>
    <cellStyle name="Comma 8 7 3 2 2 2 2" xfId="29945" xr:uid="{1AA08364-09DF-4419-AAA9-E18E8536DDEF}"/>
    <cellStyle name="Comma 8 7 3 2 3" xfId="15929" xr:uid="{184F95AD-CAD3-4F13-9D28-6BAE9D312591}"/>
    <cellStyle name="Comma 8 7 3 2 3 2" xfId="26441" xr:uid="{CFBB99A5-F3BE-4544-8AA7-3F273BCC9302}"/>
    <cellStyle name="Comma 8 7 3 3" xfId="12425" xr:uid="{5AA2C52B-356E-481C-BE76-84357BAAD68D}"/>
    <cellStyle name="Comma 8 7 3 3 2" xfId="22937" xr:uid="{D26AF2A3-3D1E-486B-9C61-C8300C48140B}"/>
    <cellStyle name="Comma 8 7 4" xfId="2788" xr:uid="{00000000-0005-0000-0000-0000D5030000}"/>
    <cellStyle name="Comma 8 7 4 2" xfId="6293" xr:uid="{42CEFA5A-D71C-452E-970E-2EFDF2E4F44C}"/>
    <cellStyle name="Comma 8 7 4 2 2" xfId="9797" xr:uid="{2D223E75-49D1-4660-8B2D-107F6255B54D}"/>
    <cellStyle name="Comma 8 7 4 2 2 2" xfId="20309" xr:uid="{635449E5-072A-4413-8C96-3969B1373273}"/>
    <cellStyle name="Comma 8 7 4 2 2 2 2" xfId="30821" xr:uid="{023461FE-CBFA-4196-B58E-8ADBEED617CB}"/>
    <cellStyle name="Comma 8 7 4 2 3" xfId="16805" xr:uid="{45A664D2-D990-4202-8E7F-295EA062A0CC}"/>
    <cellStyle name="Comma 8 7 4 2 3 2" xfId="27317" xr:uid="{5DC05516-0590-431C-9211-713F074AA937}"/>
    <cellStyle name="Comma 8 7 4 3" xfId="13301" xr:uid="{A2419B78-4096-405B-8C41-07739F2FBA2E}"/>
    <cellStyle name="Comma 8 7 4 3 2" xfId="23813" xr:uid="{58CEC3CF-74A4-442F-92F3-D9A18D4982C0}"/>
    <cellStyle name="Comma 8 7 5" xfId="4103" xr:uid="{0AFBE671-CA5C-4CF9-9EA7-23FDB5F50BCD}"/>
    <cellStyle name="Comma 8 7 5 2" xfId="7607" xr:uid="{8538991F-AD17-4160-87BA-FE258C7B62A3}"/>
    <cellStyle name="Comma 8 7 5 2 2" xfId="18119" xr:uid="{56B3ED51-F3D0-4357-8E47-653649EDB3F6}"/>
    <cellStyle name="Comma 8 7 5 2 2 2" xfId="28631" xr:uid="{0E66D131-A2F7-4781-9998-D347A8969224}"/>
    <cellStyle name="Comma 8 7 5 3" xfId="14615" xr:uid="{5F345151-170F-4AC9-A5AE-7E13606F48F6}"/>
    <cellStyle name="Comma 8 7 5 3 2" xfId="25127" xr:uid="{AC0D5F7E-3003-4365-83E4-D588C50E4C9D}"/>
    <cellStyle name="Comma 8 7 6" xfId="11111" xr:uid="{E596067E-0799-4D03-AC60-4F37E01F324C}"/>
    <cellStyle name="Comma 8 7 6 2" xfId="21623" xr:uid="{25D43349-83D7-4B4A-A4AD-FCBF3D3F28B6}"/>
    <cellStyle name="Comma 8 8" xfId="1474" xr:uid="{00000000-0005-0000-0000-0000A8070000}"/>
    <cellStyle name="Comma 8 8 2" xfId="4979" xr:uid="{EA6DE884-9A70-484A-B3C2-E1ED56382F7A}"/>
    <cellStyle name="Comma 8 8 2 2" xfId="8483" xr:uid="{C567F533-7B3E-4606-B3B7-5897002A91BA}"/>
    <cellStyle name="Comma 8 8 2 2 2" xfId="18995" xr:uid="{C40C17F4-D3E2-4784-821F-4E4A00657F75}"/>
    <cellStyle name="Comma 8 8 2 2 2 2" xfId="29507" xr:uid="{5E336324-F4F5-4DA6-A0D1-D92B47995A0B}"/>
    <cellStyle name="Comma 8 8 2 3" xfId="15491" xr:uid="{148C55D7-FA43-4387-A3F1-80609F1F267E}"/>
    <cellStyle name="Comma 8 8 2 3 2" xfId="26003" xr:uid="{45FB57A9-5640-43AF-BCCF-0EDBE13A9006}"/>
    <cellStyle name="Comma 8 8 3" xfId="11987" xr:uid="{8A1B49FF-F04F-415F-85D4-588227BF30FA}"/>
    <cellStyle name="Comma 8 8 3 2" xfId="22499" xr:uid="{F4E9BB66-9412-461C-9E2D-19616D61998B}"/>
    <cellStyle name="Comma 8 9" xfId="3665" xr:uid="{7FA5928F-83A7-43B3-890B-8EBAF424D82F}"/>
    <cellStyle name="Comma 8 9 2" xfId="7169" xr:uid="{29967DBD-E1AE-449F-8E00-535D00EC52F0}"/>
    <cellStyle name="Comma 8 9 2 2" xfId="17681" xr:uid="{1EF8F011-F466-4E30-AA7F-DEF8079EB042}"/>
    <cellStyle name="Comma 8 9 2 2 2" xfId="28193" xr:uid="{1B699172-962B-4A4A-B974-2555625939F0}"/>
    <cellStyle name="Comma 8 9 3" xfId="14177" xr:uid="{D91ADD05-78B0-4B75-A738-2C4F55C35C3D}"/>
    <cellStyle name="Comma 8 9 3 2" xfId="24689" xr:uid="{7382C049-4B8C-4342-AF5B-0D9926708195}"/>
    <cellStyle name="Comma 9" xfId="32" xr:uid="{00000000-0005-0000-0000-0000A9070000}"/>
    <cellStyle name="Comma 9 2" xfId="171" xr:uid="{00000000-0005-0000-0000-0000AA070000}"/>
    <cellStyle name="Comma 9 2 2" xfId="264" xr:uid="{00000000-0005-0000-0000-0000AB070000}"/>
    <cellStyle name="Comma 9 2 2 2" xfId="552" xr:uid="{00000000-0005-0000-0000-0000AC070000}"/>
    <cellStyle name="Comma 9 2 2 2 2" xfId="991" xr:uid="{00000000-0005-0000-0000-0000AD070000}"/>
    <cellStyle name="Comma 9 2 2 2 2 2" xfId="1429" xr:uid="{00000000-0005-0000-0000-0000AE070000}"/>
    <cellStyle name="Comma 9 2 2 2 2 2 2" xfId="2744" xr:uid="{00000000-0005-0000-0000-0000AF070000}"/>
    <cellStyle name="Comma 9 2 2 2 2 2 2 2" xfId="6249" xr:uid="{0A9D1662-E57F-444B-9533-C0B167CCF9F4}"/>
    <cellStyle name="Comma 9 2 2 2 2 2 2 2 2" xfId="9753" xr:uid="{A8FCE6BF-511F-4693-9E99-91B87DD37B13}"/>
    <cellStyle name="Comma 9 2 2 2 2 2 2 2 2 2" xfId="20265" xr:uid="{7400284D-E86D-46BD-8590-FFCFFDF315E3}"/>
    <cellStyle name="Comma 9 2 2 2 2 2 2 2 2 2 2" xfId="30777" xr:uid="{256171B1-79AC-4DFB-8D6C-D7EFEDAD4494}"/>
    <cellStyle name="Comma 9 2 2 2 2 2 2 2 3" xfId="16761" xr:uid="{8F0115B5-55B6-407E-B2F9-D76459FCDE50}"/>
    <cellStyle name="Comma 9 2 2 2 2 2 2 2 3 2" xfId="27273" xr:uid="{B883CFA5-0037-46E5-A5FB-1F9D6669BBAD}"/>
    <cellStyle name="Comma 9 2 2 2 2 2 2 3" xfId="13257" xr:uid="{06F3B502-E15E-428A-AE48-C5F5D06BBD02}"/>
    <cellStyle name="Comma 9 2 2 2 2 2 2 3 2" xfId="23769" xr:uid="{D22981FA-64E0-428A-908E-2DE421071F57}"/>
    <cellStyle name="Comma 9 2 2 2 2 2 3" xfId="3620" xr:uid="{00000000-0005-0000-0000-0000DC030000}"/>
    <cellStyle name="Comma 9 2 2 2 2 2 3 2" xfId="7125" xr:uid="{821B28D5-AF1A-45C3-888B-3C16F5F8235B}"/>
    <cellStyle name="Comma 9 2 2 2 2 2 3 2 2" xfId="10629" xr:uid="{B4263FE6-FB25-406E-9794-1397EA49E99C}"/>
    <cellStyle name="Comma 9 2 2 2 2 2 3 2 2 2" xfId="21141" xr:uid="{2FC3A3FA-1A75-42D3-85AC-ED1C72ED0C4A}"/>
    <cellStyle name="Comma 9 2 2 2 2 2 3 2 2 2 2" xfId="31653" xr:uid="{C65B4CAE-02D5-435D-949F-90BD37A05713}"/>
    <cellStyle name="Comma 9 2 2 2 2 2 3 2 3" xfId="17637" xr:uid="{2E3967AD-066F-490C-86B3-B7CCD6B363C5}"/>
    <cellStyle name="Comma 9 2 2 2 2 2 3 2 3 2" xfId="28149" xr:uid="{7238C220-BA7D-40E4-A5BB-1951A9EAF3AE}"/>
    <cellStyle name="Comma 9 2 2 2 2 2 3 3" xfId="14133" xr:uid="{304C7DD2-98E1-40B3-B5A6-20A6A9810D4B}"/>
    <cellStyle name="Comma 9 2 2 2 2 2 3 3 2" xfId="24645" xr:uid="{04A56207-A212-4F8A-9460-14E5776A2DC6}"/>
    <cellStyle name="Comma 9 2 2 2 2 2 4" xfId="4935" xr:uid="{82B9BBA1-8FC6-441C-AB7D-0ACFB4BB58FB}"/>
    <cellStyle name="Comma 9 2 2 2 2 2 4 2" xfId="8439" xr:uid="{0A75A776-D230-4D31-9CC1-7EB74DEE8C67}"/>
    <cellStyle name="Comma 9 2 2 2 2 2 4 2 2" xfId="18951" xr:uid="{18BF3CE3-5EAE-4689-B857-4DC15890A883}"/>
    <cellStyle name="Comma 9 2 2 2 2 2 4 2 2 2" xfId="29463" xr:uid="{965B9397-8A55-4A88-BEB3-E8F0CC32FE65}"/>
    <cellStyle name="Comma 9 2 2 2 2 2 4 3" xfId="15447" xr:uid="{8F4598F2-A7D9-436F-A696-432DDCF07470}"/>
    <cellStyle name="Comma 9 2 2 2 2 2 4 3 2" xfId="25959" xr:uid="{3FFC0742-EE63-4810-BF8F-E39A43E4ECD5}"/>
    <cellStyle name="Comma 9 2 2 2 2 2 5" xfId="11943" xr:uid="{1419E612-BAC1-4431-803C-3C60913ABC7B}"/>
    <cellStyle name="Comma 9 2 2 2 2 2 5 2" xfId="22455" xr:uid="{F9CAFD95-CE3C-4348-8FE2-EC992890A2EE}"/>
    <cellStyle name="Comma 9 2 2 2 2 3" xfId="2306" xr:uid="{00000000-0005-0000-0000-0000B0070000}"/>
    <cellStyle name="Comma 9 2 2 2 2 3 2" xfId="5811" xr:uid="{C62B56FC-71EA-4471-BC1D-94281D2700DF}"/>
    <cellStyle name="Comma 9 2 2 2 2 3 2 2" xfId="9315" xr:uid="{9B255A89-CF8E-45D7-BE4C-C9C24FDA3C86}"/>
    <cellStyle name="Comma 9 2 2 2 2 3 2 2 2" xfId="19827" xr:uid="{117CA561-1DF8-430E-BF57-06DBAD0C2BD3}"/>
    <cellStyle name="Comma 9 2 2 2 2 3 2 2 2 2" xfId="30339" xr:uid="{6429125F-D445-4398-8E29-535DFC2C967B}"/>
    <cellStyle name="Comma 9 2 2 2 2 3 2 3" xfId="16323" xr:uid="{F851124B-5981-476F-80AD-177B974D2C3D}"/>
    <cellStyle name="Comma 9 2 2 2 2 3 2 3 2" xfId="26835" xr:uid="{45240FAE-DD8B-468E-9605-153F09E9CD8E}"/>
    <cellStyle name="Comma 9 2 2 2 2 3 3" xfId="12819" xr:uid="{6D277B73-CF50-4A4D-8A63-4FDABD1BF230}"/>
    <cellStyle name="Comma 9 2 2 2 2 3 3 2" xfId="23331" xr:uid="{41079BEB-27E4-47A8-8485-FF245AB58EED}"/>
    <cellStyle name="Comma 9 2 2 2 2 4" xfId="3182" xr:uid="{00000000-0005-0000-0000-0000DB030000}"/>
    <cellStyle name="Comma 9 2 2 2 2 4 2" xfId="6687" xr:uid="{17438EBF-0390-40EE-ABDC-FF0850AE8540}"/>
    <cellStyle name="Comma 9 2 2 2 2 4 2 2" xfId="10191" xr:uid="{06B92554-EF1D-471C-BD77-5E4CAEEA51DC}"/>
    <cellStyle name="Comma 9 2 2 2 2 4 2 2 2" xfId="20703" xr:uid="{CEDDA1C9-2615-46AA-95B8-EE2A7DE8D7B1}"/>
    <cellStyle name="Comma 9 2 2 2 2 4 2 2 2 2" xfId="31215" xr:uid="{AAA14ACB-37EC-4400-8992-24B3C595C56A}"/>
    <cellStyle name="Comma 9 2 2 2 2 4 2 3" xfId="17199" xr:uid="{AE859182-E120-438F-8074-62FFD01B265F}"/>
    <cellStyle name="Comma 9 2 2 2 2 4 2 3 2" xfId="27711" xr:uid="{66B1FD66-9B63-438B-9029-029534B9FB1F}"/>
    <cellStyle name="Comma 9 2 2 2 2 4 3" xfId="13695" xr:uid="{B36C6833-DDC6-4A98-A667-CB3AB1B47DF5}"/>
    <cellStyle name="Comma 9 2 2 2 2 4 3 2" xfId="24207" xr:uid="{73D0C03A-EB6D-444B-A07B-F59B8E299DFD}"/>
    <cellStyle name="Comma 9 2 2 2 2 5" xfId="4497" xr:uid="{133DB742-B1F2-417C-ACB3-AC5A3F27965C}"/>
    <cellStyle name="Comma 9 2 2 2 2 5 2" xfId="8001" xr:uid="{D2C5F500-4C87-46B4-B7F0-CCC9D9F3B214}"/>
    <cellStyle name="Comma 9 2 2 2 2 5 2 2" xfId="18513" xr:uid="{19F1E526-2414-453F-B2A2-07CEB6E2DDCE}"/>
    <cellStyle name="Comma 9 2 2 2 2 5 2 2 2" xfId="29025" xr:uid="{1C7213DB-BD67-494B-ABB0-CF4BEB0153E9}"/>
    <cellStyle name="Comma 9 2 2 2 2 5 3" xfId="15009" xr:uid="{58587720-EF50-48C3-8CE6-4A5A5E5FA59C}"/>
    <cellStyle name="Comma 9 2 2 2 2 5 3 2" xfId="25521" xr:uid="{5FEDF577-F5B1-42DD-8089-FC69266E5F28}"/>
    <cellStyle name="Comma 9 2 2 2 2 6" xfId="11505" xr:uid="{9A8041BC-1F5B-4AA0-9D2F-A82411885E51}"/>
    <cellStyle name="Comma 9 2 2 2 2 6 2" xfId="22017" xr:uid="{845EE527-1966-444D-B77C-67570CA02CC0}"/>
    <cellStyle name="Comma 9 2 2 2 3" xfId="1868" xr:uid="{00000000-0005-0000-0000-0000B1070000}"/>
    <cellStyle name="Comma 9 2 2 2 3 2" xfId="5373" xr:uid="{C1218030-3BEA-4BEB-B738-809457DDCF62}"/>
    <cellStyle name="Comma 9 2 2 2 3 2 2" xfId="8877" xr:uid="{5382A5EF-8E56-42D0-B100-D99BF5DCD9D1}"/>
    <cellStyle name="Comma 9 2 2 2 3 2 2 2" xfId="19389" xr:uid="{1BF20887-281A-410C-86D3-0119C3C07ABE}"/>
    <cellStyle name="Comma 9 2 2 2 3 2 2 2 2" xfId="29901" xr:uid="{A72AED9B-A7EC-4590-9D40-EC01B15A0B2E}"/>
    <cellStyle name="Comma 9 2 2 2 3 2 3" xfId="15885" xr:uid="{6FB98C68-1F5F-44B1-B330-AFF61F63A3AE}"/>
    <cellStyle name="Comma 9 2 2 2 3 2 3 2" xfId="26397" xr:uid="{46920593-F3C1-4013-815D-61BE21DAAF44}"/>
    <cellStyle name="Comma 9 2 2 2 3 3" xfId="12381" xr:uid="{D26FB624-8F8B-492B-A254-2B71220F9CF0}"/>
    <cellStyle name="Comma 9 2 2 2 3 3 2" xfId="22893" xr:uid="{1091A173-5F16-4714-9FD0-1F1752130DDB}"/>
    <cellStyle name="Comma 9 2 2 2 4" xfId="4059" xr:uid="{E26DE6CA-C851-4EA9-80E8-4595C4F2021F}"/>
    <cellStyle name="Comma 9 2 2 2 4 2" xfId="7563" xr:uid="{6C4EE3EE-4672-463C-8150-62C3CBFC66F3}"/>
    <cellStyle name="Comma 9 2 2 2 4 2 2" xfId="18075" xr:uid="{96C77E7E-26FD-43C2-94F5-9D7EB741B6FB}"/>
    <cellStyle name="Comma 9 2 2 2 4 2 2 2" xfId="28587" xr:uid="{E66AA346-633D-4B34-91A0-76E945048F02}"/>
    <cellStyle name="Comma 9 2 2 2 4 3" xfId="14571" xr:uid="{6B4AFA77-8B9C-459A-89E6-13F5928A2602}"/>
    <cellStyle name="Comma 9 2 2 2 4 3 2" xfId="25083" xr:uid="{1B2A9987-645C-4E05-8D81-A1E33325F0FA}"/>
    <cellStyle name="Comma 9 2 2 2 5" xfId="11067" xr:uid="{61FF21B1-24CE-4B9B-8603-DBD3556E3A6B}"/>
    <cellStyle name="Comma 9 2 2 2 5 2" xfId="21579" xr:uid="{052CAEC8-A301-4E16-8649-0D1AFD51A776}"/>
    <cellStyle name="Comma 9 2 2 3" xfId="408" xr:uid="{00000000-0005-0000-0000-0000B2070000}"/>
    <cellStyle name="Comma 9 2 2 3 2" xfId="847" xr:uid="{00000000-0005-0000-0000-0000B3070000}"/>
    <cellStyle name="Comma 9 2 2 3 2 2" xfId="1285" xr:uid="{00000000-0005-0000-0000-0000B4070000}"/>
    <cellStyle name="Comma 9 2 2 3 2 2 2" xfId="2600" xr:uid="{00000000-0005-0000-0000-0000B5070000}"/>
    <cellStyle name="Comma 9 2 2 3 2 2 2 2" xfId="6105" xr:uid="{CBF63B2D-E2D7-47D1-9D30-7C418FDEC09C}"/>
    <cellStyle name="Comma 9 2 2 3 2 2 2 2 2" xfId="9609" xr:uid="{A183372B-32FF-4F11-82B5-7F304E9E6276}"/>
    <cellStyle name="Comma 9 2 2 3 2 2 2 2 2 2" xfId="20121" xr:uid="{061A25C2-A717-4AD6-8820-2A661C3FF701}"/>
    <cellStyle name="Comma 9 2 2 3 2 2 2 2 2 2 2" xfId="30633" xr:uid="{79FDDEA9-E476-49C8-87AD-8DE362654FA0}"/>
    <cellStyle name="Comma 9 2 2 3 2 2 2 2 3" xfId="16617" xr:uid="{9ABA608A-1157-47E8-82D9-AE416A9F05EF}"/>
    <cellStyle name="Comma 9 2 2 3 2 2 2 2 3 2" xfId="27129" xr:uid="{7B858672-248C-4C58-8522-9E0335AAAEFA}"/>
    <cellStyle name="Comma 9 2 2 3 2 2 2 3" xfId="13113" xr:uid="{6DD2407C-CEFC-4B82-84A2-C042BF250CF9}"/>
    <cellStyle name="Comma 9 2 2 3 2 2 2 3 2" xfId="23625" xr:uid="{F70D8285-7900-481A-A30A-488749CBAC33}"/>
    <cellStyle name="Comma 9 2 2 3 2 2 3" xfId="3476" xr:uid="{00000000-0005-0000-0000-0000DF030000}"/>
    <cellStyle name="Comma 9 2 2 3 2 2 3 2" xfId="6981" xr:uid="{7457D5FA-BE0E-4E75-B339-10123655192C}"/>
    <cellStyle name="Comma 9 2 2 3 2 2 3 2 2" xfId="10485" xr:uid="{576FBA98-5EED-43C3-99A6-7FECA7EFB0F6}"/>
    <cellStyle name="Comma 9 2 2 3 2 2 3 2 2 2" xfId="20997" xr:uid="{F179C108-A5B4-403B-A949-F069AC9B8E55}"/>
    <cellStyle name="Comma 9 2 2 3 2 2 3 2 2 2 2" xfId="31509" xr:uid="{689B9B2A-53B4-4541-BF2D-34EFEB5C609A}"/>
    <cellStyle name="Comma 9 2 2 3 2 2 3 2 3" xfId="17493" xr:uid="{E7E6A656-7D8E-4E82-9CED-04BE32307A75}"/>
    <cellStyle name="Comma 9 2 2 3 2 2 3 2 3 2" xfId="28005" xr:uid="{5D047ACC-9DA7-41F5-9FB3-A59D2EF14473}"/>
    <cellStyle name="Comma 9 2 2 3 2 2 3 3" xfId="13989" xr:uid="{A122D77B-5895-47AD-A01C-D111F492E1EC}"/>
    <cellStyle name="Comma 9 2 2 3 2 2 3 3 2" xfId="24501" xr:uid="{897BF3B6-EDDD-41A0-8F98-FBE206E796E0}"/>
    <cellStyle name="Comma 9 2 2 3 2 2 4" xfId="4791" xr:uid="{78F8AEC5-0B79-41AA-AAF8-68CA88622864}"/>
    <cellStyle name="Comma 9 2 2 3 2 2 4 2" xfId="8295" xr:uid="{B5214A05-B796-49A5-B955-B8DA0976B4E0}"/>
    <cellStyle name="Comma 9 2 2 3 2 2 4 2 2" xfId="18807" xr:uid="{38876C57-5760-451A-BB21-228ADF0FFF9B}"/>
    <cellStyle name="Comma 9 2 2 3 2 2 4 2 2 2" xfId="29319" xr:uid="{E4FE51AD-59E9-47D3-9688-6F1E2BE0065D}"/>
    <cellStyle name="Comma 9 2 2 3 2 2 4 3" xfId="15303" xr:uid="{F52E3DE9-E8C4-4C54-A2EB-9F4CE25AD2B0}"/>
    <cellStyle name="Comma 9 2 2 3 2 2 4 3 2" xfId="25815" xr:uid="{26518C84-D5FE-4AD0-A624-8C365743F4EC}"/>
    <cellStyle name="Comma 9 2 2 3 2 2 5" xfId="11799" xr:uid="{03BEABEF-4F43-4F00-B177-20CF7FC4D186}"/>
    <cellStyle name="Comma 9 2 2 3 2 2 5 2" xfId="22311" xr:uid="{7E32E014-D5C3-4F68-A2FA-DCBA5B3932B0}"/>
    <cellStyle name="Comma 9 2 2 3 2 3" xfId="2162" xr:uid="{00000000-0005-0000-0000-0000B6070000}"/>
    <cellStyle name="Comma 9 2 2 3 2 3 2" xfId="5667" xr:uid="{2E6E5D8F-5765-488A-AB2D-678E5E1CCE76}"/>
    <cellStyle name="Comma 9 2 2 3 2 3 2 2" xfId="9171" xr:uid="{9D6F61E9-8662-433F-8E96-689C72B5A597}"/>
    <cellStyle name="Comma 9 2 2 3 2 3 2 2 2" xfId="19683" xr:uid="{BD4277D9-207D-427E-A52B-3652B610CB8C}"/>
    <cellStyle name="Comma 9 2 2 3 2 3 2 2 2 2" xfId="30195" xr:uid="{E0138868-0BD5-4B8A-96EC-1FDEF788BB01}"/>
    <cellStyle name="Comma 9 2 2 3 2 3 2 3" xfId="16179" xr:uid="{29F0D849-CFC1-4803-AAC3-C777689267EA}"/>
    <cellStyle name="Comma 9 2 2 3 2 3 2 3 2" xfId="26691" xr:uid="{7C6E6B7C-ADC9-4E97-B140-C05DF3E174D9}"/>
    <cellStyle name="Comma 9 2 2 3 2 3 3" xfId="12675" xr:uid="{7F515543-3183-4CC9-8250-294E36CBEF15}"/>
    <cellStyle name="Comma 9 2 2 3 2 3 3 2" xfId="23187" xr:uid="{BD0E630E-0BEE-4DCD-BFA2-301BAA82DC9A}"/>
    <cellStyle name="Comma 9 2 2 3 2 4" xfId="3038" xr:uid="{00000000-0005-0000-0000-0000DE030000}"/>
    <cellStyle name="Comma 9 2 2 3 2 4 2" xfId="6543" xr:uid="{678A0472-3B76-4FCA-8D3B-6E0B800309D6}"/>
    <cellStyle name="Comma 9 2 2 3 2 4 2 2" xfId="10047" xr:uid="{661F6733-3828-4F9C-ACD0-4F3E54AFF1F5}"/>
    <cellStyle name="Comma 9 2 2 3 2 4 2 2 2" xfId="20559" xr:uid="{ECE39A38-AA9B-4963-B534-D20D15218A70}"/>
    <cellStyle name="Comma 9 2 2 3 2 4 2 2 2 2" xfId="31071" xr:uid="{2611A349-CF6E-4AF7-9960-7F74C2667502}"/>
    <cellStyle name="Comma 9 2 2 3 2 4 2 3" xfId="17055" xr:uid="{62012460-AE24-48E3-8A71-1138D8220E86}"/>
    <cellStyle name="Comma 9 2 2 3 2 4 2 3 2" xfId="27567" xr:uid="{FC2A70CC-DC2A-4948-A6CB-65C3AC5F2D63}"/>
    <cellStyle name="Comma 9 2 2 3 2 4 3" xfId="13551" xr:uid="{C36F1F45-982B-41DF-9C39-C9C8915370DB}"/>
    <cellStyle name="Comma 9 2 2 3 2 4 3 2" xfId="24063" xr:uid="{0C58BE3F-2EEA-47E0-BC0D-3782AE19593E}"/>
    <cellStyle name="Comma 9 2 2 3 2 5" xfId="4353" xr:uid="{CC237AEA-E4E2-49C3-A957-8EA6E216F888}"/>
    <cellStyle name="Comma 9 2 2 3 2 5 2" xfId="7857" xr:uid="{F72DB599-B344-4AFD-9B04-D8C296BCF6DA}"/>
    <cellStyle name="Comma 9 2 2 3 2 5 2 2" xfId="18369" xr:uid="{386C34F5-77C3-4DD3-8640-AD217F2798C6}"/>
    <cellStyle name="Comma 9 2 2 3 2 5 2 2 2" xfId="28881" xr:uid="{D487A6F0-F1E0-458C-813C-F73EDC17370B}"/>
    <cellStyle name="Comma 9 2 2 3 2 5 3" xfId="14865" xr:uid="{95975E49-C462-439F-9D58-E5F2AD65D77F}"/>
    <cellStyle name="Comma 9 2 2 3 2 5 3 2" xfId="25377" xr:uid="{D4E1686E-67A2-476D-BC2E-57BEE7770520}"/>
    <cellStyle name="Comma 9 2 2 3 2 6" xfId="11361" xr:uid="{9C970395-3EA4-4B81-B588-985C1BCB8A53}"/>
    <cellStyle name="Comma 9 2 2 3 2 6 2" xfId="21873" xr:uid="{16796836-1E56-4B81-84E4-91B3FD352D76}"/>
    <cellStyle name="Comma 9 2 2 3 3" xfId="1724" xr:uid="{00000000-0005-0000-0000-0000B7070000}"/>
    <cellStyle name="Comma 9 2 2 3 3 2" xfId="5229" xr:uid="{72ED5418-5F52-4D01-AD00-5950B731C78C}"/>
    <cellStyle name="Comma 9 2 2 3 3 2 2" xfId="8733" xr:uid="{FF0D8F27-D66D-4DBD-A795-A82D7C5172D9}"/>
    <cellStyle name="Comma 9 2 2 3 3 2 2 2" xfId="19245" xr:uid="{372EE098-140B-4D50-AB79-FC59D19C041A}"/>
    <cellStyle name="Comma 9 2 2 3 3 2 2 2 2" xfId="29757" xr:uid="{F0E3B732-4523-4CB1-973E-0E6443225BBC}"/>
    <cellStyle name="Comma 9 2 2 3 3 2 3" xfId="15741" xr:uid="{DA3F6112-1EB8-4113-986C-C22A5D20E05A}"/>
    <cellStyle name="Comma 9 2 2 3 3 2 3 2" xfId="26253" xr:uid="{0A2CA709-15EE-4356-BEEB-85312617AC1E}"/>
    <cellStyle name="Comma 9 2 2 3 3 3" xfId="12237" xr:uid="{C8BB9AD3-4EA5-48F6-8A26-730256648F7E}"/>
    <cellStyle name="Comma 9 2 2 3 3 3 2" xfId="22749" xr:uid="{2DF4C65F-0030-4A41-9A7E-52FA07CF2A15}"/>
    <cellStyle name="Comma 9 2 2 3 4" xfId="3915" xr:uid="{D9787D2F-E9B3-40D9-A0C0-6455C6FF2E37}"/>
    <cellStyle name="Comma 9 2 2 3 4 2" xfId="7419" xr:uid="{4B249B78-EF56-4284-8700-1908C753DDFC}"/>
    <cellStyle name="Comma 9 2 2 3 4 2 2" xfId="17931" xr:uid="{13D59178-2E1B-4291-AED6-A0A86A0C60C7}"/>
    <cellStyle name="Comma 9 2 2 3 4 2 2 2" xfId="28443" xr:uid="{6AD3E343-E21D-4C74-8682-335701EFD008}"/>
    <cellStyle name="Comma 9 2 2 3 4 3" xfId="14427" xr:uid="{025EEBBC-3614-46A8-BD39-812851E09B45}"/>
    <cellStyle name="Comma 9 2 2 3 4 3 2" xfId="24939" xr:uid="{CDEF038E-910B-4DD2-A7D7-274065AABAC8}"/>
    <cellStyle name="Comma 9 2 2 3 5" xfId="10923" xr:uid="{22B25AE7-F48F-4F8D-A3AB-E7BF2B7BA097}"/>
    <cellStyle name="Comma 9 2 2 3 5 2" xfId="21435" xr:uid="{FCE62A3D-D445-49D9-9A57-26B102E653A0}"/>
    <cellStyle name="Comma 9 2 2 4" xfId="703" xr:uid="{00000000-0005-0000-0000-0000B8070000}"/>
    <cellStyle name="Comma 9 2 2 4 2" xfId="1141" xr:uid="{00000000-0005-0000-0000-0000B9070000}"/>
    <cellStyle name="Comma 9 2 2 4 2 2" xfId="2456" xr:uid="{00000000-0005-0000-0000-0000BA070000}"/>
    <cellStyle name="Comma 9 2 2 4 2 2 2" xfId="5961" xr:uid="{ED07FE00-B7E2-416C-ABE2-26D886251808}"/>
    <cellStyle name="Comma 9 2 2 4 2 2 2 2" xfId="9465" xr:uid="{BAF66A85-832F-4340-9061-06F92064E3D7}"/>
    <cellStyle name="Comma 9 2 2 4 2 2 2 2 2" xfId="19977" xr:uid="{A3FEBEAA-501C-4387-AA2E-EC460C400B83}"/>
    <cellStyle name="Comma 9 2 2 4 2 2 2 2 2 2" xfId="30489" xr:uid="{42F1CAD4-9425-4547-A408-4D0091F3C1AF}"/>
    <cellStyle name="Comma 9 2 2 4 2 2 2 3" xfId="16473" xr:uid="{05A1C5F5-9556-47DC-A821-A5B6B8877A7E}"/>
    <cellStyle name="Comma 9 2 2 4 2 2 2 3 2" xfId="26985" xr:uid="{07CA9885-5F99-447E-9219-DED6632F034F}"/>
    <cellStyle name="Comma 9 2 2 4 2 2 3" xfId="12969" xr:uid="{661EDA01-4C58-4F06-8C00-0E160DD9A532}"/>
    <cellStyle name="Comma 9 2 2 4 2 2 3 2" xfId="23481" xr:uid="{2DEE8983-4F35-4608-80DF-C16D22DE790D}"/>
    <cellStyle name="Comma 9 2 2 4 2 3" xfId="3332" xr:uid="{00000000-0005-0000-0000-0000E1030000}"/>
    <cellStyle name="Comma 9 2 2 4 2 3 2" xfId="6837" xr:uid="{3724AF5E-F6BB-4A16-BDDA-1342C0F6C60F}"/>
    <cellStyle name="Comma 9 2 2 4 2 3 2 2" xfId="10341" xr:uid="{5C07E634-5166-436F-9CE4-A746E42F358E}"/>
    <cellStyle name="Comma 9 2 2 4 2 3 2 2 2" xfId="20853" xr:uid="{CC86B33C-C6CA-43E8-A9A6-74212B24B3FB}"/>
    <cellStyle name="Comma 9 2 2 4 2 3 2 2 2 2" xfId="31365" xr:uid="{04B73074-7667-4FD1-9E09-0A5A38E0B139}"/>
    <cellStyle name="Comma 9 2 2 4 2 3 2 3" xfId="17349" xr:uid="{927DE3B8-53E2-4118-A909-EC1CEAA2D30D}"/>
    <cellStyle name="Comma 9 2 2 4 2 3 2 3 2" xfId="27861" xr:uid="{EA30BC01-043F-40D6-A303-F72BDEB3F22A}"/>
    <cellStyle name="Comma 9 2 2 4 2 3 3" xfId="13845" xr:uid="{097DF4B1-2138-4511-A4D7-B6F2D74D5AEF}"/>
    <cellStyle name="Comma 9 2 2 4 2 3 3 2" xfId="24357" xr:uid="{65D19A9F-87E9-4155-B0C0-CD83EDCE8F75}"/>
    <cellStyle name="Comma 9 2 2 4 2 4" xfId="4647" xr:uid="{9CECD6A1-C3E3-4F32-A756-C9DA7E487856}"/>
    <cellStyle name="Comma 9 2 2 4 2 4 2" xfId="8151" xr:uid="{F709D5A3-B711-415D-B9C8-4DD3816E5C38}"/>
    <cellStyle name="Comma 9 2 2 4 2 4 2 2" xfId="18663" xr:uid="{A5C167DF-C038-436E-A1F9-59FC6C27E1EF}"/>
    <cellStyle name="Comma 9 2 2 4 2 4 2 2 2" xfId="29175" xr:uid="{F10A471E-5F1E-40C1-839F-93AA1CF22A31}"/>
    <cellStyle name="Comma 9 2 2 4 2 4 3" xfId="15159" xr:uid="{C3BA09EE-2FD0-43E5-A95E-49E6D0C9C941}"/>
    <cellStyle name="Comma 9 2 2 4 2 4 3 2" xfId="25671" xr:uid="{D5739757-FC09-48FA-9E50-059A6F362870}"/>
    <cellStyle name="Comma 9 2 2 4 2 5" xfId="11655" xr:uid="{F345F51E-ADAD-4A79-8E4D-63E723682DE3}"/>
    <cellStyle name="Comma 9 2 2 4 2 5 2" xfId="22167" xr:uid="{3BAC7E54-819E-4A68-B733-2C7CAC764982}"/>
    <cellStyle name="Comma 9 2 2 4 3" xfId="2018" xr:uid="{00000000-0005-0000-0000-0000BB070000}"/>
    <cellStyle name="Comma 9 2 2 4 3 2" xfId="5523" xr:uid="{14A9FC8B-7972-4404-94E6-EA01DABFAB6D}"/>
    <cellStyle name="Comma 9 2 2 4 3 2 2" xfId="9027" xr:uid="{8E06E1BD-96A1-4B6B-8348-074A42E5034D}"/>
    <cellStyle name="Comma 9 2 2 4 3 2 2 2" xfId="19539" xr:uid="{35B8491B-B759-401F-BFA9-A93E26D9168D}"/>
    <cellStyle name="Comma 9 2 2 4 3 2 2 2 2" xfId="30051" xr:uid="{37B3553E-96F2-41AF-95E8-AE74BADEB069}"/>
    <cellStyle name="Comma 9 2 2 4 3 2 3" xfId="16035" xr:uid="{89C55AAA-DA21-4A7E-ADD5-A619A82FCA4E}"/>
    <cellStyle name="Comma 9 2 2 4 3 2 3 2" xfId="26547" xr:uid="{F92458EC-6813-490B-811D-495ECF367E5A}"/>
    <cellStyle name="Comma 9 2 2 4 3 3" xfId="12531" xr:uid="{CFBD8283-4EBA-4942-A07A-86E6445776CB}"/>
    <cellStyle name="Comma 9 2 2 4 3 3 2" xfId="23043" xr:uid="{48EC6823-1989-4D8E-B605-245D870F0693}"/>
    <cellStyle name="Comma 9 2 2 4 4" xfId="2894" xr:uid="{00000000-0005-0000-0000-0000E0030000}"/>
    <cellStyle name="Comma 9 2 2 4 4 2" xfId="6399" xr:uid="{9E5A628F-F75C-4012-9741-9211D81753C4}"/>
    <cellStyle name="Comma 9 2 2 4 4 2 2" xfId="9903" xr:uid="{3D3790C0-E5ED-4AA4-A8E8-0BC493BBA8EC}"/>
    <cellStyle name="Comma 9 2 2 4 4 2 2 2" xfId="20415" xr:uid="{09C91D55-4298-4264-BCA9-930D3877109B}"/>
    <cellStyle name="Comma 9 2 2 4 4 2 2 2 2" xfId="30927" xr:uid="{039A8971-BC40-4996-AB32-AE8262316CAD}"/>
    <cellStyle name="Comma 9 2 2 4 4 2 3" xfId="16911" xr:uid="{11C55855-2872-4432-AE2D-217562FAF5EC}"/>
    <cellStyle name="Comma 9 2 2 4 4 2 3 2" xfId="27423" xr:uid="{1B31DD2A-27C2-4855-8F28-A427843AF548}"/>
    <cellStyle name="Comma 9 2 2 4 4 3" xfId="13407" xr:uid="{0D447D08-E2B1-4947-8B14-591731CC3F46}"/>
    <cellStyle name="Comma 9 2 2 4 4 3 2" xfId="23919" xr:uid="{30FFE119-0AAB-4BD4-9AA5-929C21940BC1}"/>
    <cellStyle name="Comma 9 2 2 4 5" xfId="4209" xr:uid="{ABC7E11A-D065-438D-9288-BDD23CA77B75}"/>
    <cellStyle name="Comma 9 2 2 4 5 2" xfId="7713" xr:uid="{EA5641B4-75F6-4838-8D4B-169E30B731BE}"/>
    <cellStyle name="Comma 9 2 2 4 5 2 2" xfId="18225" xr:uid="{1970B5B9-6751-48EA-BDA4-0B9B888AC90B}"/>
    <cellStyle name="Comma 9 2 2 4 5 2 2 2" xfId="28737" xr:uid="{D14E9B0C-3F45-4B3A-903C-CB8DCF6B6C64}"/>
    <cellStyle name="Comma 9 2 2 4 5 3" xfId="14721" xr:uid="{A62C31EB-10EF-4756-98DD-28ABEB4F165E}"/>
    <cellStyle name="Comma 9 2 2 4 5 3 2" xfId="25233" xr:uid="{A9461FC8-BDF8-4F16-AAB5-47BDA27E10DA}"/>
    <cellStyle name="Comma 9 2 2 4 6" xfId="11217" xr:uid="{80ADF06C-55E2-4EBD-B187-3D52A47A96AF}"/>
    <cellStyle name="Comma 9 2 2 4 6 2" xfId="21729" xr:uid="{E1F03D45-DFE3-4150-AF14-7783A30BE6EF}"/>
    <cellStyle name="Comma 9 2 2 5" xfId="1580" xr:uid="{00000000-0005-0000-0000-0000BC070000}"/>
    <cellStyle name="Comma 9 2 2 5 2" xfId="5085" xr:uid="{167BDB80-7C8F-45C4-A911-F039F2CF2451}"/>
    <cellStyle name="Comma 9 2 2 5 2 2" xfId="8589" xr:uid="{49AAC2B5-EA4C-4502-A036-34DDC102D920}"/>
    <cellStyle name="Comma 9 2 2 5 2 2 2" xfId="19101" xr:uid="{EFCAA023-E006-4CC2-8969-B277B2B5B40D}"/>
    <cellStyle name="Comma 9 2 2 5 2 2 2 2" xfId="29613" xr:uid="{9FBCB791-2F57-44C7-8A1E-E77BAD94BC70}"/>
    <cellStyle name="Comma 9 2 2 5 2 3" xfId="15597" xr:uid="{E927560D-9FA9-4834-A500-D990B1DF0A51}"/>
    <cellStyle name="Comma 9 2 2 5 2 3 2" xfId="26109" xr:uid="{06A4B034-2F17-4F09-AA34-FF8F67BA189C}"/>
    <cellStyle name="Comma 9 2 2 5 3" xfId="12093" xr:uid="{F528D615-2053-42B4-9FF6-54874143718A}"/>
    <cellStyle name="Comma 9 2 2 5 3 2" xfId="22605" xr:uid="{6AD4495F-769D-4778-9FA5-863771E71CDA}"/>
    <cellStyle name="Comma 9 2 2 6" xfId="3771" xr:uid="{334C8FC5-9488-4904-8D20-66A045CAE8C1}"/>
    <cellStyle name="Comma 9 2 2 6 2" xfId="7275" xr:uid="{B1DEA8F0-E012-4FE8-A1A2-1942EBBBA4EA}"/>
    <cellStyle name="Comma 9 2 2 6 2 2" xfId="17787" xr:uid="{709E3D84-B210-476C-94E2-727A3BD89865}"/>
    <cellStyle name="Comma 9 2 2 6 2 2 2" xfId="28299" xr:uid="{20B3A842-478F-4360-AE6A-4FFDA09327E0}"/>
    <cellStyle name="Comma 9 2 2 6 3" xfId="14283" xr:uid="{014E42F3-F1F8-427F-9C17-2EDA3202D4E6}"/>
    <cellStyle name="Comma 9 2 2 6 3 2" xfId="24795" xr:uid="{66FF6F98-4209-4D9D-BEDF-478F895F72C1}"/>
    <cellStyle name="Comma 9 2 2 7" xfId="10779" xr:uid="{E4E2645E-596A-4CAB-B843-52FA2F26CB6B}"/>
    <cellStyle name="Comma 9 2 2 7 2" xfId="21291" xr:uid="{40BD1C35-0B7B-4FA1-89B0-B712E6D012CA}"/>
    <cellStyle name="Comma 9 2 3" xfId="480" xr:uid="{00000000-0005-0000-0000-0000BD070000}"/>
    <cellStyle name="Comma 9 2 3 2" xfId="919" xr:uid="{00000000-0005-0000-0000-0000BE070000}"/>
    <cellStyle name="Comma 9 2 3 2 2" xfId="1357" xr:uid="{00000000-0005-0000-0000-0000BF070000}"/>
    <cellStyle name="Comma 9 2 3 2 2 2" xfId="2672" xr:uid="{00000000-0005-0000-0000-0000C0070000}"/>
    <cellStyle name="Comma 9 2 3 2 2 2 2" xfId="6177" xr:uid="{17103640-0182-43E9-9461-DBE90B7DBF3B}"/>
    <cellStyle name="Comma 9 2 3 2 2 2 2 2" xfId="9681" xr:uid="{B48E2112-58FD-4CA3-8243-DECE328A93A6}"/>
    <cellStyle name="Comma 9 2 3 2 2 2 2 2 2" xfId="20193" xr:uid="{F8298396-7DF9-4733-829E-7D3A71FDC082}"/>
    <cellStyle name="Comma 9 2 3 2 2 2 2 2 2 2" xfId="30705" xr:uid="{917707E1-46A2-4C89-B052-67AC9622B4FC}"/>
    <cellStyle name="Comma 9 2 3 2 2 2 2 3" xfId="16689" xr:uid="{A53E9FBF-3863-4B7C-8663-AC1182E12D07}"/>
    <cellStyle name="Comma 9 2 3 2 2 2 2 3 2" xfId="27201" xr:uid="{316093AF-92B5-4EF2-9EAE-849457CDB935}"/>
    <cellStyle name="Comma 9 2 3 2 2 2 3" xfId="13185" xr:uid="{368ECF92-B849-4BA1-9A94-1D48238550C5}"/>
    <cellStyle name="Comma 9 2 3 2 2 2 3 2" xfId="23697" xr:uid="{686AF0CC-C437-4E41-8663-2983DC7F2FE7}"/>
    <cellStyle name="Comma 9 2 3 2 2 3" xfId="3548" xr:uid="{00000000-0005-0000-0000-0000E4030000}"/>
    <cellStyle name="Comma 9 2 3 2 2 3 2" xfId="7053" xr:uid="{5D373642-77C9-4245-8073-699199580609}"/>
    <cellStyle name="Comma 9 2 3 2 2 3 2 2" xfId="10557" xr:uid="{F2796172-F7EA-40EE-9827-2F306455C983}"/>
    <cellStyle name="Comma 9 2 3 2 2 3 2 2 2" xfId="21069" xr:uid="{6A459489-F981-4C23-B9FA-BBC3B8C2FA09}"/>
    <cellStyle name="Comma 9 2 3 2 2 3 2 2 2 2" xfId="31581" xr:uid="{616AC230-E30D-4CF2-9E7F-DD7B08641844}"/>
    <cellStyle name="Comma 9 2 3 2 2 3 2 3" xfId="17565" xr:uid="{60DEE0D4-71B0-4585-B0B9-F51A643D5C18}"/>
    <cellStyle name="Comma 9 2 3 2 2 3 2 3 2" xfId="28077" xr:uid="{2964D69B-ACD2-4C1F-ADA6-C78C497B69F8}"/>
    <cellStyle name="Comma 9 2 3 2 2 3 3" xfId="14061" xr:uid="{E54C8A3A-2834-4E1D-9E34-D67FB17F5564}"/>
    <cellStyle name="Comma 9 2 3 2 2 3 3 2" xfId="24573" xr:uid="{36D8A67F-DB2F-400E-AEC4-A4809D6E0E3E}"/>
    <cellStyle name="Comma 9 2 3 2 2 4" xfId="4863" xr:uid="{16D25924-EC8A-4EFB-982A-FA16265B844E}"/>
    <cellStyle name="Comma 9 2 3 2 2 4 2" xfId="8367" xr:uid="{B39C2B49-C94E-4D76-8E08-2F49248FE19B}"/>
    <cellStyle name="Comma 9 2 3 2 2 4 2 2" xfId="18879" xr:uid="{65C6B7AE-D4C9-40D0-8E6A-A5D328B9DD11}"/>
    <cellStyle name="Comma 9 2 3 2 2 4 2 2 2" xfId="29391" xr:uid="{86606355-8FDF-4D22-991E-57A8F5D8EECE}"/>
    <cellStyle name="Comma 9 2 3 2 2 4 3" xfId="15375" xr:uid="{2EFE0866-BB22-4851-BC78-BC9253786490}"/>
    <cellStyle name="Comma 9 2 3 2 2 4 3 2" xfId="25887" xr:uid="{2E9FD84F-F04E-468E-914A-364C56FA2208}"/>
    <cellStyle name="Comma 9 2 3 2 2 5" xfId="11871" xr:uid="{C52F059C-FB82-4CD8-877A-44A56DB9E4A0}"/>
    <cellStyle name="Comma 9 2 3 2 2 5 2" xfId="22383" xr:uid="{ACBDC46A-635B-494E-945F-13C593250239}"/>
    <cellStyle name="Comma 9 2 3 2 3" xfId="2234" xr:uid="{00000000-0005-0000-0000-0000C1070000}"/>
    <cellStyle name="Comma 9 2 3 2 3 2" xfId="5739" xr:uid="{D6622541-2CAE-4A64-A176-A84DC1BD226E}"/>
    <cellStyle name="Comma 9 2 3 2 3 2 2" xfId="9243" xr:uid="{BB54B756-558C-4972-9AF0-238E0AAA3C86}"/>
    <cellStyle name="Comma 9 2 3 2 3 2 2 2" xfId="19755" xr:uid="{9D6B2D5B-D89D-4F95-A53B-20CCEB2ACBB5}"/>
    <cellStyle name="Comma 9 2 3 2 3 2 2 2 2" xfId="30267" xr:uid="{69CDD7F0-DE95-4CC4-A035-339B43B88181}"/>
    <cellStyle name="Comma 9 2 3 2 3 2 3" xfId="16251" xr:uid="{FDC114E0-7F9F-4815-8C2B-317B07DF3F3E}"/>
    <cellStyle name="Comma 9 2 3 2 3 2 3 2" xfId="26763" xr:uid="{571F51F1-FF43-48CC-9C88-B4B8CDDFA056}"/>
    <cellStyle name="Comma 9 2 3 2 3 3" xfId="12747" xr:uid="{E524851D-E953-46CE-B8EC-532B0D356F8F}"/>
    <cellStyle name="Comma 9 2 3 2 3 3 2" xfId="23259" xr:uid="{8B323D99-A20C-4C8C-AB95-28B2FE273EAE}"/>
    <cellStyle name="Comma 9 2 3 2 4" xfId="3110" xr:uid="{00000000-0005-0000-0000-0000E3030000}"/>
    <cellStyle name="Comma 9 2 3 2 4 2" xfId="6615" xr:uid="{1B7CC760-C1E0-4F47-B695-F86E3C9249BA}"/>
    <cellStyle name="Comma 9 2 3 2 4 2 2" xfId="10119" xr:uid="{90D67810-B7B6-426B-BCF6-9443041D792D}"/>
    <cellStyle name="Comma 9 2 3 2 4 2 2 2" xfId="20631" xr:uid="{52D5A9C6-4AB3-4B7A-ADB2-F2BBA75778AD}"/>
    <cellStyle name="Comma 9 2 3 2 4 2 2 2 2" xfId="31143" xr:uid="{E2A92E40-6576-4DFF-A396-DEB6CCDBC737}"/>
    <cellStyle name="Comma 9 2 3 2 4 2 3" xfId="17127" xr:uid="{D43271E4-4D78-4662-AA2F-BEF1B83E8FE8}"/>
    <cellStyle name="Comma 9 2 3 2 4 2 3 2" xfId="27639" xr:uid="{E247F434-A8DB-4884-9047-BCE3BAED0697}"/>
    <cellStyle name="Comma 9 2 3 2 4 3" xfId="13623" xr:uid="{947E3C30-3AA3-48A4-9E71-80A7665C7BF8}"/>
    <cellStyle name="Comma 9 2 3 2 4 3 2" xfId="24135" xr:uid="{9DE99DA3-E998-4EC3-99D6-E60B9DB23506}"/>
    <cellStyle name="Comma 9 2 3 2 5" xfId="4425" xr:uid="{80DD097C-8DD9-4831-8A77-F2433081E6B1}"/>
    <cellStyle name="Comma 9 2 3 2 5 2" xfId="7929" xr:uid="{305CA026-5751-4C5D-80E6-EC0B23098190}"/>
    <cellStyle name="Comma 9 2 3 2 5 2 2" xfId="18441" xr:uid="{3B88C18E-6A52-4C53-BE7F-75C2B57C700B}"/>
    <cellStyle name="Comma 9 2 3 2 5 2 2 2" xfId="28953" xr:uid="{7A091CE5-A398-4C3C-9ACA-2BA8A2FCE2C6}"/>
    <cellStyle name="Comma 9 2 3 2 5 3" xfId="14937" xr:uid="{E6C6B5BA-B929-42A1-8950-21C9846CAE8D}"/>
    <cellStyle name="Comma 9 2 3 2 5 3 2" xfId="25449" xr:uid="{4F5F8827-06E5-4E78-B4DC-6B58B0CBE4CA}"/>
    <cellStyle name="Comma 9 2 3 2 6" xfId="11433" xr:uid="{F6FE337E-7BD8-4637-96BD-ACC5FCC9E7E5}"/>
    <cellStyle name="Comma 9 2 3 2 6 2" xfId="21945" xr:uid="{AC1E1C9A-0088-4765-94AF-87CE5C79DD1B}"/>
    <cellStyle name="Comma 9 2 3 3" xfId="1796" xr:uid="{00000000-0005-0000-0000-0000C2070000}"/>
    <cellStyle name="Comma 9 2 3 3 2" xfId="5301" xr:uid="{C193717A-15F3-4008-BE9F-0B8BA81EC9DE}"/>
    <cellStyle name="Comma 9 2 3 3 2 2" xfId="8805" xr:uid="{9012D681-D58C-4FE0-A5F1-22224D3E21E9}"/>
    <cellStyle name="Comma 9 2 3 3 2 2 2" xfId="19317" xr:uid="{FE031A01-1DE1-4E80-B7C2-D50633EF6505}"/>
    <cellStyle name="Comma 9 2 3 3 2 2 2 2" xfId="29829" xr:uid="{F707BA37-CC47-4343-8EF5-40B48CE3C5D2}"/>
    <cellStyle name="Comma 9 2 3 3 2 3" xfId="15813" xr:uid="{23D4DA8A-DBCB-4386-B21D-E11649501A15}"/>
    <cellStyle name="Comma 9 2 3 3 2 3 2" xfId="26325" xr:uid="{4268883E-F074-4153-8021-ED6EC76134D0}"/>
    <cellStyle name="Comma 9 2 3 3 3" xfId="12309" xr:uid="{DF294F69-9F26-4235-91B4-625CEEC8C0AE}"/>
    <cellStyle name="Comma 9 2 3 3 3 2" xfId="22821" xr:uid="{0F387943-4D7C-4AEE-8C26-F81DB0484FF0}"/>
    <cellStyle name="Comma 9 2 3 4" xfId="3987" xr:uid="{4B12A7BA-8F65-4295-9BC2-6D46DB18597F}"/>
    <cellStyle name="Comma 9 2 3 4 2" xfId="7491" xr:uid="{4189AFB8-CA39-4841-8861-95285A7B4487}"/>
    <cellStyle name="Comma 9 2 3 4 2 2" xfId="18003" xr:uid="{4B013E72-0E32-4551-9E0E-AD7D2E360C54}"/>
    <cellStyle name="Comma 9 2 3 4 2 2 2" xfId="28515" xr:uid="{0DBF6C0C-99C5-42F3-A291-1B8665213507}"/>
    <cellStyle name="Comma 9 2 3 4 3" xfId="14499" xr:uid="{A0EADFEB-A3EF-488B-AC6C-07D205AB4133}"/>
    <cellStyle name="Comma 9 2 3 4 3 2" xfId="25011" xr:uid="{BA633E6B-B604-4931-8771-66EFF36288D4}"/>
    <cellStyle name="Comma 9 2 3 5" xfId="10995" xr:uid="{03CE6E1E-AEFD-42F9-99A9-0ACF51CAA204}"/>
    <cellStyle name="Comma 9 2 3 5 2" xfId="21507" xr:uid="{17424269-0ABD-4814-9279-B0D23F704096}"/>
    <cellStyle name="Comma 9 2 4" xfId="336" xr:uid="{00000000-0005-0000-0000-0000C3070000}"/>
    <cellStyle name="Comma 9 2 4 2" xfId="775" xr:uid="{00000000-0005-0000-0000-0000C4070000}"/>
    <cellStyle name="Comma 9 2 4 2 2" xfId="1213" xr:uid="{00000000-0005-0000-0000-0000C5070000}"/>
    <cellStyle name="Comma 9 2 4 2 2 2" xfId="2528" xr:uid="{00000000-0005-0000-0000-0000C6070000}"/>
    <cellStyle name="Comma 9 2 4 2 2 2 2" xfId="6033" xr:uid="{48097610-6C66-4A7D-A2A2-01B587736558}"/>
    <cellStyle name="Comma 9 2 4 2 2 2 2 2" xfId="9537" xr:uid="{A4011FFD-AE1A-4397-A383-042E8D9CB5E5}"/>
    <cellStyle name="Comma 9 2 4 2 2 2 2 2 2" xfId="20049" xr:uid="{B8C29329-8CC7-4B3D-BF47-D9061CB4987C}"/>
    <cellStyle name="Comma 9 2 4 2 2 2 2 2 2 2" xfId="30561" xr:uid="{EF1D4694-37AA-4E47-B649-31441BD954D4}"/>
    <cellStyle name="Comma 9 2 4 2 2 2 2 3" xfId="16545" xr:uid="{CC3CF33C-50B2-464B-9D76-7FE921EF6E79}"/>
    <cellStyle name="Comma 9 2 4 2 2 2 2 3 2" xfId="27057" xr:uid="{6B307EA3-3642-4A42-A317-35231932F9F5}"/>
    <cellStyle name="Comma 9 2 4 2 2 2 3" xfId="13041" xr:uid="{F80B6E4B-78CC-40CA-B3F9-A705323FAB48}"/>
    <cellStyle name="Comma 9 2 4 2 2 2 3 2" xfId="23553" xr:uid="{24E744B6-B93F-4D94-A651-5355DBBBE1D3}"/>
    <cellStyle name="Comma 9 2 4 2 2 3" xfId="3404" xr:uid="{00000000-0005-0000-0000-0000E7030000}"/>
    <cellStyle name="Comma 9 2 4 2 2 3 2" xfId="6909" xr:uid="{7B41432B-9BCD-4614-AF18-4857CA9D7A2C}"/>
    <cellStyle name="Comma 9 2 4 2 2 3 2 2" xfId="10413" xr:uid="{24699A12-AED7-4EE3-A175-8E10B992D95B}"/>
    <cellStyle name="Comma 9 2 4 2 2 3 2 2 2" xfId="20925" xr:uid="{2655A86D-2B2E-48C8-AC98-8D62797C2C82}"/>
    <cellStyle name="Comma 9 2 4 2 2 3 2 2 2 2" xfId="31437" xr:uid="{05B125CF-1FE4-4F73-8070-0E3FEFBB8E3F}"/>
    <cellStyle name="Comma 9 2 4 2 2 3 2 3" xfId="17421" xr:uid="{3AB35C8D-DBE5-4D2A-ADBC-CC7440E518FD}"/>
    <cellStyle name="Comma 9 2 4 2 2 3 2 3 2" xfId="27933" xr:uid="{EEC20FC4-6D22-4460-85D2-94E33B05B0A6}"/>
    <cellStyle name="Comma 9 2 4 2 2 3 3" xfId="13917" xr:uid="{97A1DDF7-7418-48F6-8EC7-85F8FF770ED9}"/>
    <cellStyle name="Comma 9 2 4 2 2 3 3 2" xfId="24429" xr:uid="{CC3DDD70-C926-4D10-B8CD-59A2FE2F8C56}"/>
    <cellStyle name="Comma 9 2 4 2 2 4" xfId="4719" xr:uid="{560279C0-9BDA-4D82-B41C-2786C0F895CD}"/>
    <cellStyle name="Comma 9 2 4 2 2 4 2" xfId="8223" xr:uid="{2602FD20-4F50-4C0B-8722-3CCB9CE327DC}"/>
    <cellStyle name="Comma 9 2 4 2 2 4 2 2" xfId="18735" xr:uid="{392DE226-E286-4E12-A687-2BFC1C8E547B}"/>
    <cellStyle name="Comma 9 2 4 2 2 4 2 2 2" xfId="29247" xr:uid="{74EDF959-25CA-48F1-A954-336D36F9D275}"/>
    <cellStyle name="Comma 9 2 4 2 2 4 3" xfId="15231" xr:uid="{DF000837-B6A3-4736-8E60-C7767C746088}"/>
    <cellStyle name="Comma 9 2 4 2 2 4 3 2" xfId="25743" xr:uid="{A606087F-D137-40A3-8EBE-3D4AF83EAC15}"/>
    <cellStyle name="Comma 9 2 4 2 2 5" xfId="11727" xr:uid="{204BF760-1EEC-4855-A34C-E4A1F67EBDC1}"/>
    <cellStyle name="Comma 9 2 4 2 2 5 2" xfId="22239" xr:uid="{A7DD881C-0015-43A6-9AEF-F173A60B6736}"/>
    <cellStyle name="Comma 9 2 4 2 3" xfId="2090" xr:uid="{00000000-0005-0000-0000-0000C7070000}"/>
    <cellStyle name="Comma 9 2 4 2 3 2" xfId="5595" xr:uid="{36964DE2-1E8A-462D-B434-D30639DB8988}"/>
    <cellStyle name="Comma 9 2 4 2 3 2 2" xfId="9099" xr:uid="{0BEE9EF9-886B-44E5-B99D-838FDA3F6DE6}"/>
    <cellStyle name="Comma 9 2 4 2 3 2 2 2" xfId="19611" xr:uid="{0D46EDED-6F09-4489-A2AD-D18C46318704}"/>
    <cellStyle name="Comma 9 2 4 2 3 2 2 2 2" xfId="30123" xr:uid="{BA8E4B64-6C1A-4CFA-AD7A-EC4CC9041345}"/>
    <cellStyle name="Comma 9 2 4 2 3 2 3" xfId="16107" xr:uid="{7C44E04A-0642-464A-90AC-45829B0A564E}"/>
    <cellStyle name="Comma 9 2 4 2 3 2 3 2" xfId="26619" xr:uid="{40AF14F3-31C7-4498-B031-5E56AA0844C1}"/>
    <cellStyle name="Comma 9 2 4 2 3 3" xfId="12603" xr:uid="{11D5EB58-A6D1-44BF-80C7-03477E708AFC}"/>
    <cellStyle name="Comma 9 2 4 2 3 3 2" xfId="23115" xr:uid="{1E203D9E-8FBD-48A8-8863-3042828A28F8}"/>
    <cellStyle name="Comma 9 2 4 2 4" xfId="2966" xr:uid="{00000000-0005-0000-0000-0000E6030000}"/>
    <cellStyle name="Comma 9 2 4 2 4 2" xfId="6471" xr:uid="{1857CB28-2BC3-4CCF-B7E9-303C49E3BBB3}"/>
    <cellStyle name="Comma 9 2 4 2 4 2 2" xfId="9975" xr:uid="{94523BBF-8A26-4CF5-86B0-680DEAC22F39}"/>
    <cellStyle name="Comma 9 2 4 2 4 2 2 2" xfId="20487" xr:uid="{E300B9B8-4BCA-4F50-A846-F992A155CF1C}"/>
    <cellStyle name="Comma 9 2 4 2 4 2 2 2 2" xfId="30999" xr:uid="{DA232AA7-BF30-4C8A-A61E-487621D1144D}"/>
    <cellStyle name="Comma 9 2 4 2 4 2 3" xfId="16983" xr:uid="{5E64CA81-5E4C-4BB1-B060-659FC8A08674}"/>
    <cellStyle name="Comma 9 2 4 2 4 2 3 2" xfId="27495" xr:uid="{5552173F-A76B-42D2-A472-A1C8461BA821}"/>
    <cellStyle name="Comma 9 2 4 2 4 3" xfId="13479" xr:uid="{FD35D25D-A8ED-4D8A-8B3D-2F778141B033}"/>
    <cellStyle name="Comma 9 2 4 2 4 3 2" xfId="23991" xr:uid="{4F8CE6B4-FE06-4386-BEB7-F96A8C7A6119}"/>
    <cellStyle name="Comma 9 2 4 2 5" xfId="4281" xr:uid="{5D270CA4-3402-4200-B091-0F55FB6890BB}"/>
    <cellStyle name="Comma 9 2 4 2 5 2" xfId="7785" xr:uid="{305D9119-4972-4D85-82EB-E52E7B1F1FE7}"/>
    <cellStyle name="Comma 9 2 4 2 5 2 2" xfId="18297" xr:uid="{39EA58EB-6F0B-4197-9773-C0720D459CFE}"/>
    <cellStyle name="Comma 9 2 4 2 5 2 2 2" xfId="28809" xr:uid="{8EE7BC13-C056-4BB8-9218-7940525DA53C}"/>
    <cellStyle name="Comma 9 2 4 2 5 3" xfId="14793" xr:uid="{32A9BF7C-9FD1-4009-A57C-21581173C598}"/>
    <cellStyle name="Comma 9 2 4 2 5 3 2" xfId="25305" xr:uid="{6A080F12-7D40-4ED4-A240-BFD3C535E614}"/>
    <cellStyle name="Comma 9 2 4 2 6" xfId="11289" xr:uid="{8FB3C4FB-8F68-4831-AD54-E1837996A8A3}"/>
    <cellStyle name="Comma 9 2 4 2 6 2" xfId="21801" xr:uid="{348D79D0-99C2-4FB8-8EA1-C28AE6B13C42}"/>
    <cellStyle name="Comma 9 2 4 3" xfId="1652" xr:uid="{00000000-0005-0000-0000-0000C8070000}"/>
    <cellStyle name="Comma 9 2 4 3 2" xfId="5157" xr:uid="{AF354917-C22D-4939-92C4-9AB8D98D3855}"/>
    <cellStyle name="Comma 9 2 4 3 2 2" xfId="8661" xr:uid="{7D24D5FC-D35C-4D7A-AF68-7B62E66287E9}"/>
    <cellStyle name="Comma 9 2 4 3 2 2 2" xfId="19173" xr:uid="{B58FF106-CD68-4C41-A3E1-936AF04A9C4A}"/>
    <cellStyle name="Comma 9 2 4 3 2 2 2 2" xfId="29685" xr:uid="{D3EB274A-A27B-44A9-8CF4-DB5D892DA4FD}"/>
    <cellStyle name="Comma 9 2 4 3 2 3" xfId="15669" xr:uid="{06574F5B-E769-461F-B8BA-A475995739EE}"/>
    <cellStyle name="Comma 9 2 4 3 2 3 2" xfId="26181" xr:uid="{2A16664E-CB84-4CAE-9EEC-7443059A50B8}"/>
    <cellStyle name="Comma 9 2 4 3 3" xfId="12165" xr:uid="{ACEA81DF-852B-4AAE-944B-66EB8F7730E6}"/>
    <cellStyle name="Comma 9 2 4 3 3 2" xfId="22677" xr:uid="{2735CE83-91AD-4CB5-BDEF-4C09999B90E9}"/>
    <cellStyle name="Comma 9 2 4 4" xfId="3843" xr:uid="{ECF390D5-A433-426D-9E4D-35A9FB873C21}"/>
    <cellStyle name="Comma 9 2 4 4 2" xfId="7347" xr:uid="{676D1A3B-0977-4D14-ADBA-3451E05D979F}"/>
    <cellStyle name="Comma 9 2 4 4 2 2" xfId="17859" xr:uid="{7977D803-168D-4076-8297-1F66FBC971D3}"/>
    <cellStyle name="Comma 9 2 4 4 2 2 2" xfId="28371" xr:uid="{5F95B680-A8EB-4F09-9B08-974B8626FB15}"/>
    <cellStyle name="Comma 9 2 4 4 3" xfId="14355" xr:uid="{A2013129-7127-45EA-AF68-DAF6DF3B2917}"/>
    <cellStyle name="Comma 9 2 4 4 3 2" xfId="24867" xr:uid="{E9C89ADE-2299-427A-A09F-87FA55C1611F}"/>
    <cellStyle name="Comma 9 2 4 5" xfId="10851" xr:uid="{DBA70B5C-1958-4A06-92DB-531ADD3287AF}"/>
    <cellStyle name="Comma 9 2 4 5 2" xfId="21363" xr:uid="{07841606-C7BB-4F49-8A40-CF32A720256C}"/>
    <cellStyle name="Comma 9 2 5" xfId="631" xr:uid="{00000000-0005-0000-0000-0000C9070000}"/>
    <cellStyle name="Comma 9 2 5 2" xfId="1069" xr:uid="{00000000-0005-0000-0000-0000CA070000}"/>
    <cellStyle name="Comma 9 2 5 2 2" xfId="2384" xr:uid="{00000000-0005-0000-0000-0000CB070000}"/>
    <cellStyle name="Comma 9 2 5 2 2 2" xfId="5889" xr:uid="{FCAFDE3F-C518-4225-86DF-105F0014D297}"/>
    <cellStyle name="Comma 9 2 5 2 2 2 2" xfId="9393" xr:uid="{9A2E0893-7AFD-4277-8F74-F84A8212419C}"/>
    <cellStyle name="Comma 9 2 5 2 2 2 2 2" xfId="19905" xr:uid="{303AA1B9-6674-4210-A238-69DDA0A35C8B}"/>
    <cellStyle name="Comma 9 2 5 2 2 2 2 2 2" xfId="30417" xr:uid="{4F1DE3C5-FE6C-4697-9397-E74AA88A2317}"/>
    <cellStyle name="Comma 9 2 5 2 2 2 3" xfId="16401" xr:uid="{FC06672B-5309-4608-88FB-DCDDFF43937F}"/>
    <cellStyle name="Comma 9 2 5 2 2 2 3 2" xfId="26913" xr:uid="{327A824D-138F-49E3-B690-3B198D94C482}"/>
    <cellStyle name="Comma 9 2 5 2 2 3" xfId="12897" xr:uid="{FA2E43B2-974C-49C4-BAAB-EBD25F7CF741}"/>
    <cellStyle name="Comma 9 2 5 2 2 3 2" xfId="23409" xr:uid="{E95ED4B3-8FBB-4C62-B74E-99702AA49108}"/>
    <cellStyle name="Comma 9 2 5 2 3" xfId="3260" xr:uid="{00000000-0005-0000-0000-0000E9030000}"/>
    <cellStyle name="Comma 9 2 5 2 3 2" xfId="6765" xr:uid="{1B7307E9-D2E7-415D-B75F-CF22D47FA497}"/>
    <cellStyle name="Comma 9 2 5 2 3 2 2" xfId="10269" xr:uid="{299932C2-9D1B-4884-9780-B4A4A42DFDA4}"/>
    <cellStyle name="Comma 9 2 5 2 3 2 2 2" xfId="20781" xr:uid="{B2ABE699-A1C5-4D2F-8D65-390E2AEAB2BC}"/>
    <cellStyle name="Comma 9 2 5 2 3 2 2 2 2" xfId="31293" xr:uid="{6AB009CC-C7D7-4905-A891-B23D106CBE64}"/>
    <cellStyle name="Comma 9 2 5 2 3 2 3" xfId="17277" xr:uid="{132A06AF-1579-46EA-A04B-201B4464CF15}"/>
    <cellStyle name="Comma 9 2 5 2 3 2 3 2" xfId="27789" xr:uid="{05550732-0C1E-4E50-9731-6015BB6C5C1C}"/>
    <cellStyle name="Comma 9 2 5 2 3 3" xfId="13773" xr:uid="{C5E1F2E3-5199-49B3-B0B4-78575B1E8A18}"/>
    <cellStyle name="Comma 9 2 5 2 3 3 2" xfId="24285" xr:uid="{BC8E1643-9846-42C5-9747-997FDE4AD7EF}"/>
    <cellStyle name="Comma 9 2 5 2 4" xfId="4575" xr:uid="{8535D8F0-A119-4CD3-91A4-1785C1689E12}"/>
    <cellStyle name="Comma 9 2 5 2 4 2" xfId="8079" xr:uid="{257DB4AC-062F-4FCF-945E-6E088786834D}"/>
    <cellStyle name="Comma 9 2 5 2 4 2 2" xfId="18591" xr:uid="{89E065EC-D4CE-4939-AB44-5F44D33B39F9}"/>
    <cellStyle name="Comma 9 2 5 2 4 2 2 2" xfId="29103" xr:uid="{663843C5-F67E-4DA4-B162-FC791DCE8892}"/>
    <cellStyle name="Comma 9 2 5 2 4 3" xfId="15087" xr:uid="{804D71F0-4862-46BA-B0AB-5B65DB1F3E49}"/>
    <cellStyle name="Comma 9 2 5 2 4 3 2" xfId="25599" xr:uid="{840A29A6-294B-4C6A-B1C2-95D9B97DC5DF}"/>
    <cellStyle name="Comma 9 2 5 2 5" xfId="11583" xr:uid="{F6D9DEE1-FD19-42B2-A38F-BA7DA68FFA7C}"/>
    <cellStyle name="Comma 9 2 5 2 5 2" xfId="22095" xr:uid="{CEEC7CC5-90CE-4647-A4FD-74CF62717996}"/>
    <cellStyle name="Comma 9 2 5 3" xfId="1946" xr:uid="{00000000-0005-0000-0000-0000CC070000}"/>
    <cellStyle name="Comma 9 2 5 3 2" xfId="5451" xr:uid="{F581B388-BEB1-4AB0-93BF-7127BDCB98C5}"/>
    <cellStyle name="Comma 9 2 5 3 2 2" xfId="8955" xr:uid="{E66E5B2E-9A16-4F52-BA80-63F417E1A205}"/>
    <cellStyle name="Comma 9 2 5 3 2 2 2" xfId="19467" xr:uid="{395F9804-0D96-46F5-A06C-39931800E932}"/>
    <cellStyle name="Comma 9 2 5 3 2 2 2 2" xfId="29979" xr:uid="{BCB55D82-AB4B-4FAF-8876-9C2673B09631}"/>
    <cellStyle name="Comma 9 2 5 3 2 3" xfId="15963" xr:uid="{3D20DC8F-E111-4481-81BA-143A64607A6B}"/>
    <cellStyle name="Comma 9 2 5 3 2 3 2" xfId="26475" xr:uid="{0F95E125-82A3-4183-9F4E-8CDF43564AFB}"/>
    <cellStyle name="Comma 9 2 5 3 3" xfId="12459" xr:uid="{C98F70C2-9988-410D-BB70-9A535A25EE55}"/>
    <cellStyle name="Comma 9 2 5 3 3 2" xfId="22971" xr:uid="{42964F82-6CA7-428D-8C39-6CFBDAC020D3}"/>
    <cellStyle name="Comma 9 2 5 4" xfId="2822" xr:uid="{00000000-0005-0000-0000-0000E8030000}"/>
    <cellStyle name="Comma 9 2 5 4 2" xfId="6327" xr:uid="{D5D933C1-6886-4BCE-97AE-DCEC737A8A67}"/>
    <cellStyle name="Comma 9 2 5 4 2 2" xfId="9831" xr:uid="{E5EBB409-BFEB-48E4-8696-93321151ED5B}"/>
    <cellStyle name="Comma 9 2 5 4 2 2 2" xfId="20343" xr:uid="{F7AB25E6-D635-43CA-A199-BD2672D96CA2}"/>
    <cellStyle name="Comma 9 2 5 4 2 2 2 2" xfId="30855" xr:uid="{0E90BBF4-413F-4EA4-8D5E-9AE1A4998E1F}"/>
    <cellStyle name="Comma 9 2 5 4 2 3" xfId="16839" xr:uid="{EA4A013C-9C4F-41F7-AB59-69383CA4FFF5}"/>
    <cellStyle name="Comma 9 2 5 4 2 3 2" xfId="27351" xr:uid="{FF71CD51-3705-49A6-9FAA-858DD31E58E3}"/>
    <cellStyle name="Comma 9 2 5 4 3" xfId="13335" xr:uid="{00B6B7F6-706A-4AFB-88E0-A52514B75CD5}"/>
    <cellStyle name="Comma 9 2 5 4 3 2" xfId="23847" xr:uid="{7951982B-5226-42CA-898D-5415D8C8A052}"/>
    <cellStyle name="Comma 9 2 5 5" xfId="4137" xr:uid="{C8BC5384-CD71-494B-BFEA-581050BC5B6C}"/>
    <cellStyle name="Comma 9 2 5 5 2" xfId="7641" xr:uid="{3119C0CF-297A-44AA-BE02-8F36C312851B}"/>
    <cellStyle name="Comma 9 2 5 5 2 2" xfId="18153" xr:uid="{5800725B-8C65-4B11-80F8-5BAF4B83837B}"/>
    <cellStyle name="Comma 9 2 5 5 2 2 2" xfId="28665" xr:uid="{29940F65-B765-437C-A8B8-53946D22B815}"/>
    <cellStyle name="Comma 9 2 5 5 3" xfId="14649" xr:uid="{D95CCA3C-7148-4FF8-846F-156FB8207B76}"/>
    <cellStyle name="Comma 9 2 5 5 3 2" xfId="25161" xr:uid="{31F9916C-0E5F-42C9-BDD3-0BBF4FF67C17}"/>
    <cellStyle name="Comma 9 2 5 6" xfId="11145" xr:uid="{764B8F7B-4DA0-4F0C-9C97-71EF39DA1FE8}"/>
    <cellStyle name="Comma 9 2 5 6 2" xfId="21657" xr:uid="{4FE24FF2-0A30-48A3-8949-524A0E74E105}"/>
    <cellStyle name="Comma 9 2 6" xfId="1508" xr:uid="{00000000-0005-0000-0000-0000CD070000}"/>
    <cellStyle name="Comma 9 2 6 2" xfId="5013" xr:uid="{A73BF0B2-F8C9-48F2-B400-09F4CCA1BA43}"/>
    <cellStyle name="Comma 9 2 6 2 2" xfId="8517" xr:uid="{D5722941-0AEB-4D24-A013-050641608041}"/>
    <cellStyle name="Comma 9 2 6 2 2 2" xfId="19029" xr:uid="{7CC05C4C-03EB-4A2B-A008-97E07953767E}"/>
    <cellStyle name="Comma 9 2 6 2 2 2 2" xfId="29541" xr:uid="{BB76E874-E050-4237-A90E-227359AEBCBB}"/>
    <cellStyle name="Comma 9 2 6 2 3" xfId="15525" xr:uid="{9CE4218D-9CCC-4D6B-B0E4-B12AEECEAA5D}"/>
    <cellStyle name="Comma 9 2 6 2 3 2" xfId="26037" xr:uid="{CA74988C-9AF6-4692-BF7E-F5AC064C8313}"/>
    <cellStyle name="Comma 9 2 6 3" xfId="12021" xr:uid="{AFC5ED4B-C8FB-4E2E-941E-24F6F2E51DB3}"/>
    <cellStyle name="Comma 9 2 6 3 2" xfId="22533" xr:uid="{8A191631-83BE-45F4-A2F0-DFAF768D9DEE}"/>
    <cellStyle name="Comma 9 2 7" xfId="3699" xr:uid="{0FD7E391-42B6-41BF-BBA3-5CC9C00C476D}"/>
    <cellStyle name="Comma 9 2 7 2" xfId="7203" xr:uid="{1B52ADBA-81A8-4738-9F42-4D5515450A9F}"/>
    <cellStyle name="Comma 9 2 7 2 2" xfId="17715" xr:uid="{1C50540D-8628-426E-9328-7478641E53A9}"/>
    <cellStyle name="Comma 9 2 7 2 2 2" xfId="28227" xr:uid="{83009095-2CE6-4FC4-9A27-A73C697D6671}"/>
    <cellStyle name="Comma 9 2 7 3" xfId="14211" xr:uid="{E0E3F5A5-9F27-4564-9E15-BB68A2E1C446}"/>
    <cellStyle name="Comma 9 2 7 3 2" xfId="24723" xr:uid="{89620A44-F840-4962-8333-D4AF722BB1DB}"/>
    <cellStyle name="Comma 9 2 8" xfId="10707" xr:uid="{16EFFD1B-52C0-47DD-A439-AEA4658B1DCC}"/>
    <cellStyle name="Comma 9 2 8 2" xfId="21219" xr:uid="{DD655A57-3357-4522-879A-38DA0AB4C156}"/>
    <cellStyle name="Comma 9 3" xfId="232" xr:uid="{00000000-0005-0000-0000-0000CE070000}"/>
    <cellStyle name="Comma 9 3 2" xfId="520" xr:uid="{00000000-0005-0000-0000-0000CF070000}"/>
    <cellStyle name="Comma 9 3 2 2" xfId="959" xr:uid="{00000000-0005-0000-0000-0000D0070000}"/>
    <cellStyle name="Comma 9 3 2 2 2" xfId="1397" xr:uid="{00000000-0005-0000-0000-0000D1070000}"/>
    <cellStyle name="Comma 9 3 2 2 2 2" xfId="2712" xr:uid="{00000000-0005-0000-0000-0000D2070000}"/>
    <cellStyle name="Comma 9 3 2 2 2 2 2" xfId="6217" xr:uid="{86F8D2DF-0686-4C24-9A79-2FCC647851F4}"/>
    <cellStyle name="Comma 9 3 2 2 2 2 2 2" xfId="9721" xr:uid="{E75CCB33-0423-494D-BE93-8DB47F2965B3}"/>
    <cellStyle name="Comma 9 3 2 2 2 2 2 2 2" xfId="20233" xr:uid="{FFC89F91-7D9E-4005-B3B4-38207106977B}"/>
    <cellStyle name="Comma 9 3 2 2 2 2 2 2 2 2" xfId="30745" xr:uid="{19D1B2C8-3E51-4177-800A-216928AA2324}"/>
    <cellStyle name="Comma 9 3 2 2 2 2 2 3" xfId="16729" xr:uid="{0917678D-9409-418B-89C1-3FC91023FF86}"/>
    <cellStyle name="Comma 9 3 2 2 2 2 2 3 2" xfId="27241" xr:uid="{DDE2793E-11C6-4F42-83F8-BAE09D7373B8}"/>
    <cellStyle name="Comma 9 3 2 2 2 2 3" xfId="13225" xr:uid="{D1AF4880-0946-433C-91FC-BBC14E38B5D5}"/>
    <cellStyle name="Comma 9 3 2 2 2 2 3 2" xfId="23737" xr:uid="{97AF0B82-B849-42C0-9931-97CA39F69703}"/>
    <cellStyle name="Comma 9 3 2 2 2 3" xfId="3588" xr:uid="{00000000-0005-0000-0000-0000ED030000}"/>
    <cellStyle name="Comma 9 3 2 2 2 3 2" xfId="7093" xr:uid="{DBE1D4DB-E73B-4C51-8226-0957381F40D8}"/>
    <cellStyle name="Comma 9 3 2 2 2 3 2 2" xfId="10597" xr:uid="{EE5DD23F-0FD4-4F7B-92EB-D4E2F2BC9973}"/>
    <cellStyle name="Comma 9 3 2 2 2 3 2 2 2" xfId="21109" xr:uid="{62A0C386-D5EB-4F56-9113-D4567D6FEBDD}"/>
    <cellStyle name="Comma 9 3 2 2 2 3 2 2 2 2" xfId="31621" xr:uid="{07A22414-52DB-42BD-BF10-6412D5E8F64A}"/>
    <cellStyle name="Comma 9 3 2 2 2 3 2 3" xfId="17605" xr:uid="{8F3668E3-FDDC-462C-B72D-BF937D9D9AE0}"/>
    <cellStyle name="Comma 9 3 2 2 2 3 2 3 2" xfId="28117" xr:uid="{7C8937A0-940E-401A-833B-B366427B08C2}"/>
    <cellStyle name="Comma 9 3 2 2 2 3 3" xfId="14101" xr:uid="{E960864D-C4A1-4520-9AEA-30D31E701716}"/>
    <cellStyle name="Comma 9 3 2 2 2 3 3 2" xfId="24613" xr:uid="{FAF09D34-155D-44F1-B21B-B547E8ABA4B2}"/>
    <cellStyle name="Comma 9 3 2 2 2 4" xfId="4903" xr:uid="{D6E048AA-CDAC-4F9A-9F23-890A9852B40E}"/>
    <cellStyle name="Comma 9 3 2 2 2 4 2" xfId="8407" xr:uid="{5F2DA0A2-120A-48FE-BE58-EDDB991F9082}"/>
    <cellStyle name="Comma 9 3 2 2 2 4 2 2" xfId="18919" xr:uid="{17E12937-55B3-49F1-84D3-1B2B10D202A2}"/>
    <cellStyle name="Comma 9 3 2 2 2 4 2 2 2" xfId="29431" xr:uid="{3464B764-0462-4488-BAC8-E46906527B5E}"/>
    <cellStyle name="Comma 9 3 2 2 2 4 3" xfId="15415" xr:uid="{57A672D9-C894-4D30-B9CA-5F45D5860701}"/>
    <cellStyle name="Comma 9 3 2 2 2 4 3 2" xfId="25927" xr:uid="{CEB70822-ABCE-4FF5-B283-15B2E24ED9A6}"/>
    <cellStyle name="Comma 9 3 2 2 2 5" xfId="11911" xr:uid="{0C28FE3D-8F56-4E24-9FA2-AED356694B2B}"/>
    <cellStyle name="Comma 9 3 2 2 2 5 2" xfId="22423" xr:uid="{6E91605B-6170-4A01-B12F-0C839C4AC606}"/>
    <cellStyle name="Comma 9 3 2 2 3" xfId="2274" xr:uid="{00000000-0005-0000-0000-0000D3070000}"/>
    <cellStyle name="Comma 9 3 2 2 3 2" xfId="5779" xr:uid="{BE011419-3A5E-4B74-98FE-E3F5CA5996E6}"/>
    <cellStyle name="Comma 9 3 2 2 3 2 2" xfId="9283" xr:uid="{7690CABC-4435-4B2B-971D-B390616F94CE}"/>
    <cellStyle name="Comma 9 3 2 2 3 2 2 2" xfId="19795" xr:uid="{22E172DF-BA94-4B8C-9792-D877D99D097B}"/>
    <cellStyle name="Comma 9 3 2 2 3 2 2 2 2" xfId="30307" xr:uid="{051142D9-EA25-4D5E-B46F-72B1100411E7}"/>
    <cellStyle name="Comma 9 3 2 2 3 2 3" xfId="16291" xr:uid="{C2FDAD59-C4AE-4A2C-B825-8D35BB799B14}"/>
    <cellStyle name="Comma 9 3 2 2 3 2 3 2" xfId="26803" xr:uid="{9988B8F1-6A1F-4D69-A0DB-D527C2775581}"/>
    <cellStyle name="Comma 9 3 2 2 3 3" xfId="12787" xr:uid="{8E27EBCF-F7F5-43D7-B28F-C9DE0CCF18ED}"/>
    <cellStyle name="Comma 9 3 2 2 3 3 2" xfId="23299" xr:uid="{A39BD440-206C-434A-89A9-009367A15366}"/>
    <cellStyle name="Comma 9 3 2 2 4" xfId="3150" xr:uid="{00000000-0005-0000-0000-0000EC030000}"/>
    <cellStyle name="Comma 9 3 2 2 4 2" xfId="6655" xr:uid="{9DEB15BA-21F6-4BF5-BFDB-4E3B586AAC7A}"/>
    <cellStyle name="Comma 9 3 2 2 4 2 2" xfId="10159" xr:uid="{E16FA873-B5A9-4AAE-BE95-DC724CDC70DF}"/>
    <cellStyle name="Comma 9 3 2 2 4 2 2 2" xfId="20671" xr:uid="{1694D932-33DD-4755-84CD-32C2DD91E926}"/>
    <cellStyle name="Comma 9 3 2 2 4 2 2 2 2" xfId="31183" xr:uid="{BDFC4F0B-9EC0-4BF7-AA6E-BE7C773C330A}"/>
    <cellStyle name="Comma 9 3 2 2 4 2 3" xfId="17167" xr:uid="{6A0C04E7-A47F-4837-8D34-C3BAD0D8E846}"/>
    <cellStyle name="Comma 9 3 2 2 4 2 3 2" xfId="27679" xr:uid="{08026AD7-F820-4842-8B49-2E96A396243B}"/>
    <cellStyle name="Comma 9 3 2 2 4 3" xfId="13663" xr:uid="{AF807D59-F0D2-4CAC-A2E5-37EBB33CDB5B}"/>
    <cellStyle name="Comma 9 3 2 2 4 3 2" xfId="24175" xr:uid="{D286476D-B152-4A69-A3D9-6CF3CB649208}"/>
    <cellStyle name="Comma 9 3 2 2 5" xfId="4465" xr:uid="{0AA422FA-0518-4A4E-9521-D67D513E0A61}"/>
    <cellStyle name="Comma 9 3 2 2 5 2" xfId="7969" xr:uid="{5EE41242-7CF6-41B5-84C6-14C13A8AF17A}"/>
    <cellStyle name="Comma 9 3 2 2 5 2 2" xfId="18481" xr:uid="{82E0198A-D68F-4E9F-893D-76E4DFBE938C}"/>
    <cellStyle name="Comma 9 3 2 2 5 2 2 2" xfId="28993" xr:uid="{76867076-3C75-4690-A649-B32E606EB696}"/>
    <cellStyle name="Comma 9 3 2 2 5 3" xfId="14977" xr:uid="{8F82A7E1-D135-4D72-9352-871957A896E9}"/>
    <cellStyle name="Comma 9 3 2 2 5 3 2" xfId="25489" xr:uid="{991E63BF-DA69-4704-85BB-7D231B4BC242}"/>
    <cellStyle name="Comma 9 3 2 2 6" xfId="11473" xr:uid="{5CA57000-8DDA-44B2-912C-8079A64AB425}"/>
    <cellStyle name="Comma 9 3 2 2 6 2" xfId="21985" xr:uid="{7BD81CBD-D20B-40DB-8393-EF813891BDC3}"/>
    <cellStyle name="Comma 9 3 2 3" xfId="1836" xr:uid="{00000000-0005-0000-0000-0000D4070000}"/>
    <cellStyle name="Comma 9 3 2 3 2" xfId="5341" xr:uid="{4600D38C-BC27-4275-BEB5-A09D29F37CC3}"/>
    <cellStyle name="Comma 9 3 2 3 2 2" xfId="8845" xr:uid="{E5A37884-8CD9-4FE9-8716-868B234CDB3E}"/>
    <cellStyle name="Comma 9 3 2 3 2 2 2" xfId="19357" xr:uid="{211256A2-025B-463A-8123-67BE7E863CD0}"/>
    <cellStyle name="Comma 9 3 2 3 2 2 2 2" xfId="29869" xr:uid="{A8A62A71-B032-424E-8F7E-F7123EE4C166}"/>
    <cellStyle name="Comma 9 3 2 3 2 3" xfId="15853" xr:uid="{7210544D-C4F0-43F7-8B48-EB8D9F39C76E}"/>
    <cellStyle name="Comma 9 3 2 3 2 3 2" xfId="26365" xr:uid="{A7AD40EB-78A0-404D-B7D6-88677E893E1A}"/>
    <cellStyle name="Comma 9 3 2 3 3" xfId="12349" xr:uid="{252F3AC3-C8B8-434F-BC74-E33E8D8A8A0B}"/>
    <cellStyle name="Comma 9 3 2 3 3 2" xfId="22861" xr:uid="{3FFB201F-18C5-4C47-97FB-1C490149CAF9}"/>
    <cellStyle name="Comma 9 3 2 4" xfId="4027" xr:uid="{4161D894-1A42-47FD-B68B-BE7E83AE7FA5}"/>
    <cellStyle name="Comma 9 3 2 4 2" xfId="7531" xr:uid="{78C82AD9-6137-49A5-BCBE-B49A76534DF0}"/>
    <cellStyle name="Comma 9 3 2 4 2 2" xfId="18043" xr:uid="{756EA49F-BB69-4EE8-B3AD-A4F3BA1D14E8}"/>
    <cellStyle name="Comma 9 3 2 4 2 2 2" xfId="28555" xr:uid="{6DB16E7F-DD84-45D1-AA2A-ABADDB190F5B}"/>
    <cellStyle name="Comma 9 3 2 4 3" xfId="14539" xr:uid="{7A026E4F-F580-440F-9A95-3AF27C141492}"/>
    <cellStyle name="Comma 9 3 2 4 3 2" xfId="25051" xr:uid="{EBBDE830-4DB7-4521-927B-50C7162FB951}"/>
    <cellStyle name="Comma 9 3 2 5" xfId="11035" xr:uid="{B3A854A0-C965-416F-A6B9-B599F9E6ADEF}"/>
    <cellStyle name="Comma 9 3 2 5 2" xfId="21547" xr:uid="{B5B79B26-A2CE-4730-81EF-6EDCE8E49397}"/>
    <cellStyle name="Comma 9 3 3" xfId="376" xr:uid="{00000000-0005-0000-0000-0000D5070000}"/>
    <cellStyle name="Comma 9 3 3 2" xfId="815" xr:uid="{00000000-0005-0000-0000-0000D6070000}"/>
    <cellStyle name="Comma 9 3 3 2 2" xfId="1253" xr:uid="{00000000-0005-0000-0000-0000D7070000}"/>
    <cellStyle name="Comma 9 3 3 2 2 2" xfId="2568" xr:uid="{00000000-0005-0000-0000-0000D8070000}"/>
    <cellStyle name="Comma 9 3 3 2 2 2 2" xfId="6073" xr:uid="{CB00DE15-5CCA-4FEF-A1B9-2129C9B5AC3D}"/>
    <cellStyle name="Comma 9 3 3 2 2 2 2 2" xfId="9577" xr:uid="{43575A4F-9380-4C62-9973-C619645CC5A5}"/>
    <cellStyle name="Comma 9 3 3 2 2 2 2 2 2" xfId="20089" xr:uid="{68C2C1C8-6EBE-41F6-9A98-E985D0E74D3E}"/>
    <cellStyle name="Comma 9 3 3 2 2 2 2 2 2 2" xfId="30601" xr:uid="{EA59697F-0907-4DEF-8456-70AA0B274895}"/>
    <cellStyle name="Comma 9 3 3 2 2 2 2 3" xfId="16585" xr:uid="{78F94763-9CD4-40A1-8E9C-8078AB6884E7}"/>
    <cellStyle name="Comma 9 3 3 2 2 2 2 3 2" xfId="27097" xr:uid="{6952263E-2510-4D1D-BE18-E1A1EC2B766A}"/>
    <cellStyle name="Comma 9 3 3 2 2 2 3" xfId="13081" xr:uid="{F747C3C2-A29A-48E6-BB1A-7B6CD0ED060B}"/>
    <cellStyle name="Comma 9 3 3 2 2 2 3 2" xfId="23593" xr:uid="{183E66E3-BB68-455F-BC33-2819E4961A81}"/>
    <cellStyle name="Comma 9 3 3 2 2 3" xfId="3444" xr:uid="{00000000-0005-0000-0000-0000F0030000}"/>
    <cellStyle name="Comma 9 3 3 2 2 3 2" xfId="6949" xr:uid="{AAF2FCF3-9E59-4E20-8D23-692AD96CFD04}"/>
    <cellStyle name="Comma 9 3 3 2 2 3 2 2" xfId="10453" xr:uid="{8DAFEF71-CFB5-43BF-9DAD-80BA1FF11990}"/>
    <cellStyle name="Comma 9 3 3 2 2 3 2 2 2" xfId="20965" xr:uid="{6A10BA38-8B13-4B4F-86B3-F21609865608}"/>
    <cellStyle name="Comma 9 3 3 2 2 3 2 2 2 2" xfId="31477" xr:uid="{B8A218F6-FF99-4387-BDCD-A884716B7AF4}"/>
    <cellStyle name="Comma 9 3 3 2 2 3 2 3" xfId="17461" xr:uid="{46D3C096-53DB-4432-AA61-2B50768F6147}"/>
    <cellStyle name="Comma 9 3 3 2 2 3 2 3 2" xfId="27973" xr:uid="{2ABAC3AD-23EC-4159-96C9-6EAA3F0DCFA4}"/>
    <cellStyle name="Comma 9 3 3 2 2 3 3" xfId="13957" xr:uid="{EE2EA905-57C3-488C-81B0-1178B42C17BF}"/>
    <cellStyle name="Comma 9 3 3 2 2 3 3 2" xfId="24469" xr:uid="{51EF9125-1EDA-4BD3-9960-862F498A9C58}"/>
    <cellStyle name="Comma 9 3 3 2 2 4" xfId="4759" xr:uid="{AD1772F3-AEA4-4458-BB85-C81EF9000DF2}"/>
    <cellStyle name="Comma 9 3 3 2 2 4 2" xfId="8263" xr:uid="{A5D810A5-A1C7-4A17-9329-A334FFDB2D17}"/>
    <cellStyle name="Comma 9 3 3 2 2 4 2 2" xfId="18775" xr:uid="{F626D7D9-83D4-4B26-88A9-BDC974FE77D4}"/>
    <cellStyle name="Comma 9 3 3 2 2 4 2 2 2" xfId="29287" xr:uid="{A9E66814-B7EB-43AB-AE6C-9395DD371A05}"/>
    <cellStyle name="Comma 9 3 3 2 2 4 3" xfId="15271" xr:uid="{A64A69E0-F659-4622-8FCC-B5CD67EF2B21}"/>
    <cellStyle name="Comma 9 3 3 2 2 4 3 2" xfId="25783" xr:uid="{5CC0FF4B-3458-4A65-AD83-DEE81B99AD20}"/>
    <cellStyle name="Comma 9 3 3 2 2 5" xfId="11767" xr:uid="{5ECF267F-6B40-410E-8018-8DC17B9CC94D}"/>
    <cellStyle name="Comma 9 3 3 2 2 5 2" xfId="22279" xr:uid="{75DDE7DC-D4B3-4D7D-AEA3-ED521B6D01C9}"/>
    <cellStyle name="Comma 9 3 3 2 3" xfId="2130" xr:uid="{00000000-0005-0000-0000-0000D9070000}"/>
    <cellStyle name="Comma 9 3 3 2 3 2" xfId="5635" xr:uid="{AD51C974-9BA2-4555-AB32-9BA20E55F3FB}"/>
    <cellStyle name="Comma 9 3 3 2 3 2 2" xfId="9139" xr:uid="{E7ADD63D-CF5D-494F-9D9A-FF9E1DE39362}"/>
    <cellStyle name="Comma 9 3 3 2 3 2 2 2" xfId="19651" xr:uid="{907F9326-2954-439E-AA0D-52E5B13B0390}"/>
    <cellStyle name="Comma 9 3 3 2 3 2 2 2 2" xfId="30163" xr:uid="{CC27CA41-5C9C-4A8C-86D1-0FC881DD21CD}"/>
    <cellStyle name="Comma 9 3 3 2 3 2 3" xfId="16147" xr:uid="{E99CF49D-D4D2-44FD-A7F9-121CA68F49FA}"/>
    <cellStyle name="Comma 9 3 3 2 3 2 3 2" xfId="26659" xr:uid="{FA249E45-7CF7-4E4E-BC7A-72E85EF75D2F}"/>
    <cellStyle name="Comma 9 3 3 2 3 3" xfId="12643" xr:uid="{C43FB6E1-9BA5-4C5A-8F39-E2DF053AD311}"/>
    <cellStyle name="Comma 9 3 3 2 3 3 2" xfId="23155" xr:uid="{C5816D1E-EA6F-4EA3-8AD4-104EA4CEFBAA}"/>
    <cellStyle name="Comma 9 3 3 2 4" xfId="3006" xr:uid="{00000000-0005-0000-0000-0000EF030000}"/>
    <cellStyle name="Comma 9 3 3 2 4 2" xfId="6511" xr:uid="{8DE2ABDE-6A31-41F3-B8BD-66CC79811BB2}"/>
    <cellStyle name="Comma 9 3 3 2 4 2 2" xfId="10015" xr:uid="{E85C4718-6651-43E7-BCA2-CEEDFF53FBFE}"/>
    <cellStyle name="Comma 9 3 3 2 4 2 2 2" xfId="20527" xr:uid="{9901F853-A38A-4B3A-B839-B2C4EB0CB21D}"/>
    <cellStyle name="Comma 9 3 3 2 4 2 2 2 2" xfId="31039" xr:uid="{2F2D8636-A717-4A17-92FC-DC37CDA204A2}"/>
    <cellStyle name="Comma 9 3 3 2 4 2 3" xfId="17023" xr:uid="{B095C1F6-AD61-4AF7-B91A-E79BF5FB68B7}"/>
    <cellStyle name="Comma 9 3 3 2 4 2 3 2" xfId="27535" xr:uid="{DA8DD7B0-0265-46B8-BF28-8DB26456B11B}"/>
    <cellStyle name="Comma 9 3 3 2 4 3" xfId="13519" xr:uid="{875ADBC5-BE8A-43AE-B7BE-3F47F562C5A0}"/>
    <cellStyle name="Comma 9 3 3 2 4 3 2" xfId="24031" xr:uid="{CCA32EFF-9E54-4C3B-A6D9-A9664E2E49F4}"/>
    <cellStyle name="Comma 9 3 3 2 5" xfId="4321" xr:uid="{314FB4F4-C2DC-4EAC-B860-01126A0C1B86}"/>
    <cellStyle name="Comma 9 3 3 2 5 2" xfId="7825" xr:uid="{C2C5621D-E5E7-44E0-A10B-F9477684B9ED}"/>
    <cellStyle name="Comma 9 3 3 2 5 2 2" xfId="18337" xr:uid="{FACAC65C-C82F-426C-BB28-DA59D8EBA44F}"/>
    <cellStyle name="Comma 9 3 3 2 5 2 2 2" xfId="28849" xr:uid="{903070FE-2249-492A-8053-1ACE61CECB98}"/>
    <cellStyle name="Comma 9 3 3 2 5 3" xfId="14833" xr:uid="{A2B0ADE7-6DFD-4BCF-B048-6E247FC41CD7}"/>
    <cellStyle name="Comma 9 3 3 2 5 3 2" xfId="25345" xr:uid="{3CD4D020-C0DF-4496-A770-559E9AF9D738}"/>
    <cellStyle name="Comma 9 3 3 2 6" xfId="11329" xr:uid="{D564300A-BFDE-4F66-872B-4DC2896CC43B}"/>
    <cellStyle name="Comma 9 3 3 2 6 2" xfId="21841" xr:uid="{7A60BED1-A9F5-4ECD-A508-CAE9BADA49CE}"/>
    <cellStyle name="Comma 9 3 3 3" xfId="1692" xr:uid="{00000000-0005-0000-0000-0000DA070000}"/>
    <cellStyle name="Comma 9 3 3 3 2" xfId="5197" xr:uid="{D4133617-71A3-413B-9C5C-9EDC14060808}"/>
    <cellStyle name="Comma 9 3 3 3 2 2" xfId="8701" xr:uid="{19A6F21A-E985-46A5-B767-D51EB2D1CA33}"/>
    <cellStyle name="Comma 9 3 3 3 2 2 2" xfId="19213" xr:uid="{169F48A5-B883-4177-AE90-E5B5D101436B}"/>
    <cellStyle name="Comma 9 3 3 3 2 2 2 2" xfId="29725" xr:uid="{5B2B4602-3111-4DE4-B884-C714805D24EC}"/>
    <cellStyle name="Comma 9 3 3 3 2 3" xfId="15709" xr:uid="{AFD759B7-0B35-485F-9829-38C371D645BF}"/>
    <cellStyle name="Comma 9 3 3 3 2 3 2" xfId="26221" xr:uid="{E104C57D-BFA6-426C-AA69-DD4BB88C260C}"/>
    <cellStyle name="Comma 9 3 3 3 3" xfId="12205" xr:uid="{87633F32-0617-4575-82CB-3A418983845F}"/>
    <cellStyle name="Comma 9 3 3 3 3 2" xfId="22717" xr:uid="{540726DB-AB4E-4E60-B91D-2D2D566BCB04}"/>
    <cellStyle name="Comma 9 3 3 4" xfId="3883" xr:uid="{916B0C55-CA6F-4FE3-B7ED-77BA59AA33FE}"/>
    <cellStyle name="Comma 9 3 3 4 2" xfId="7387" xr:uid="{BFFE0665-94D6-4067-B260-C43471582ED5}"/>
    <cellStyle name="Comma 9 3 3 4 2 2" xfId="17899" xr:uid="{E22A09F0-C988-4FF8-BB48-005AEC114992}"/>
    <cellStyle name="Comma 9 3 3 4 2 2 2" xfId="28411" xr:uid="{C676F02C-1EA5-46AD-AC49-B35E3DEE23F7}"/>
    <cellStyle name="Comma 9 3 3 4 3" xfId="14395" xr:uid="{C7B91EF9-DB6D-4405-BC64-E9752C5FF854}"/>
    <cellStyle name="Comma 9 3 3 4 3 2" xfId="24907" xr:uid="{B1A9ED30-A44F-4223-85EA-B8D076D1BD28}"/>
    <cellStyle name="Comma 9 3 3 5" xfId="10891" xr:uid="{4CF17335-5122-4179-8144-9A1BD15EAFFF}"/>
    <cellStyle name="Comma 9 3 3 5 2" xfId="21403" xr:uid="{9D7601D2-F591-4842-9316-D51276ED4B6B}"/>
    <cellStyle name="Comma 9 3 4" xfId="671" xr:uid="{00000000-0005-0000-0000-0000DB070000}"/>
    <cellStyle name="Comma 9 3 4 2" xfId="1109" xr:uid="{00000000-0005-0000-0000-0000DC070000}"/>
    <cellStyle name="Comma 9 3 4 2 2" xfId="2424" xr:uid="{00000000-0005-0000-0000-0000DD070000}"/>
    <cellStyle name="Comma 9 3 4 2 2 2" xfId="5929" xr:uid="{30349D06-95B4-400E-90C2-5ED69AA6D424}"/>
    <cellStyle name="Comma 9 3 4 2 2 2 2" xfId="9433" xr:uid="{6F0F7AC4-545F-42EA-B882-F87A7862CA77}"/>
    <cellStyle name="Comma 9 3 4 2 2 2 2 2" xfId="19945" xr:uid="{44847D1A-3091-4529-A9A9-A3705A608CA2}"/>
    <cellStyle name="Comma 9 3 4 2 2 2 2 2 2" xfId="30457" xr:uid="{A002D953-7757-4A76-9FFB-6C297BB0DBB6}"/>
    <cellStyle name="Comma 9 3 4 2 2 2 3" xfId="16441" xr:uid="{5B19F4DB-6C86-4401-BA0C-B57F5FB84D59}"/>
    <cellStyle name="Comma 9 3 4 2 2 2 3 2" xfId="26953" xr:uid="{9CD3D66D-EB14-402A-8F56-2FC10A86C472}"/>
    <cellStyle name="Comma 9 3 4 2 2 3" xfId="12937" xr:uid="{C4864E52-7633-4662-A130-BE63DEC24859}"/>
    <cellStyle name="Comma 9 3 4 2 2 3 2" xfId="23449" xr:uid="{DC9638DF-39E4-480B-8D37-C678C9E02E03}"/>
    <cellStyle name="Comma 9 3 4 2 3" xfId="3300" xr:uid="{00000000-0005-0000-0000-0000F2030000}"/>
    <cellStyle name="Comma 9 3 4 2 3 2" xfId="6805" xr:uid="{E0F80BD8-54E1-4A0C-AFD3-71E48CD87602}"/>
    <cellStyle name="Comma 9 3 4 2 3 2 2" xfId="10309" xr:uid="{DC5D8561-D748-4C69-804A-28DA45C18509}"/>
    <cellStyle name="Comma 9 3 4 2 3 2 2 2" xfId="20821" xr:uid="{D9F750D6-22A4-4A84-9096-85431D6B3666}"/>
    <cellStyle name="Comma 9 3 4 2 3 2 2 2 2" xfId="31333" xr:uid="{EB12049F-5EC1-4DEA-B5A2-06C26B1C1527}"/>
    <cellStyle name="Comma 9 3 4 2 3 2 3" xfId="17317" xr:uid="{58B40B08-71BE-4EF2-8A9D-77842A1ACEEF}"/>
    <cellStyle name="Comma 9 3 4 2 3 2 3 2" xfId="27829" xr:uid="{447B22BC-14B8-4800-945A-3718043ED948}"/>
    <cellStyle name="Comma 9 3 4 2 3 3" xfId="13813" xr:uid="{A686FF79-010D-43E3-BDC2-6C99DBBA9816}"/>
    <cellStyle name="Comma 9 3 4 2 3 3 2" xfId="24325" xr:uid="{1111ED38-0EC1-4D45-B2AD-289D0A95A926}"/>
    <cellStyle name="Comma 9 3 4 2 4" xfId="4615" xr:uid="{DF0173A7-C695-47CD-9DB6-CF3D0C377493}"/>
    <cellStyle name="Comma 9 3 4 2 4 2" xfId="8119" xr:uid="{32C6C11C-7FBF-4063-A45C-71011E264DC1}"/>
    <cellStyle name="Comma 9 3 4 2 4 2 2" xfId="18631" xr:uid="{C6772F14-D623-4350-A6A1-4CD18857618A}"/>
    <cellStyle name="Comma 9 3 4 2 4 2 2 2" xfId="29143" xr:uid="{907A1D94-20AC-4868-B4F2-F81850173370}"/>
    <cellStyle name="Comma 9 3 4 2 4 3" xfId="15127" xr:uid="{910DC21B-9B8D-45C7-A403-B3266FF9B7E3}"/>
    <cellStyle name="Comma 9 3 4 2 4 3 2" xfId="25639" xr:uid="{C2ECD2AB-79BC-434B-877A-AA724704DAE5}"/>
    <cellStyle name="Comma 9 3 4 2 5" xfId="11623" xr:uid="{53DD7CB2-4A9E-40A4-9166-40393D136921}"/>
    <cellStyle name="Comma 9 3 4 2 5 2" xfId="22135" xr:uid="{68B9D2FD-831E-4833-95D1-94F213D4671F}"/>
    <cellStyle name="Comma 9 3 4 3" xfId="1986" xr:uid="{00000000-0005-0000-0000-0000DE070000}"/>
    <cellStyle name="Comma 9 3 4 3 2" xfId="5491" xr:uid="{11FB7EC7-424C-4B5F-B2D5-5F1D9943B851}"/>
    <cellStyle name="Comma 9 3 4 3 2 2" xfId="8995" xr:uid="{93ED8830-A264-4AA0-93B0-482D6DF22B2F}"/>
    <cellStyle name="Comma 9 3 4 3 2 2 2" xfId="19507" xr:uid="{34B96B43-4F9C-4FFF-9DB5-836F1CCA7264}"/>
    <cellStyle name="Comma 9 3 4 3 2 2 2 2" xfId="30019" xr:uid="{BC2012BC-577F-4A77-AC2E-F3F1139C944C}"/>
    <cellStyle name="Comma 9 3 4 3 2 3" xfId="16003" xr:uid="{2583E125-7A70-460C-B774-7BB0E658ABEA}"/>
    <cellStyle name="Comma 9 3 4 3 2 3 2" xfId="26515" xr:uid="{11120EB4-21FE-456A-89B2-FDE669821D7F}"/>
    <cellStyle name="Comma 9 3 4 3 3" xfId="12499" xr:uid="{BF19BF6A-2544-49BF-8D8B-F48E4B40E5B6}"/>
    <cellStyle name="Comma 9 3 4 3 3 2" xfId="23011" xr:uid="{974B95B1-BFED-4FA6-9399-2FBF0E7B4C69}"/>
    <cellStyle name="Comma 9 3 4 4" xfId="2862" xr:uid="{00000000-0005-0000-0000-0000F1030000}"/>
    <cellStyle name="Comma 9 3 4 4 2" xfId="6367" xr:uid="{EBAF60BB-CAAB-4E55-840C-87F8949F7912}"/>
    <cellStyle name="Comma 9 3 4 4 2 2" xfId="9871" xr:uid="{6286662F-CC66-4A57-AC8C-33F0A5D1E613}"/>
    <cellStyle name="Comma 9 3 4 4 2 2 2" xfId="20383" xr:uid="{DE071AA6-393F-464E-BC95-DB37AF960D1F}"/>
    <cellStyle name="Comma 9 3 4 4 2 2 2 2" xfId="30895" xr:uid="{B2089F3D-2E15-4A90-8986-5729F7A71448}"/>
    <cellStyle name="Comma 9 3 4 4 2 3" xfId="16879" xr:uid="{5F956DDE-1DD8-48AB-99E4-26152B75DF46}"/>
    <cellStyle name="Comma 9 3 4 4 2 3 2" xfId="27391" xr:uid="{B2F31BD1-FB63-4285-89FA-1112FD689488}"/>
    <cellStyle name="Comma 9 3 4 4 3" xfId="13375" xr:uid="{33FDBF4B-1449-48E7-A1CD-08C2D80286EA}"/>
    <cellStyle name="Comma 9 3 4 4 3 2" xfId="23887" xr:uid="{573FFAB9-5EEA-46F2-B5F0-9404BD74B14A}"/>
    <cellStyle name="Comma 9 3 4 5" xfId="4177" xr:uid="{485DC70F-82A4-4BF7-B0D9-4764F8BF881B}"/>
    <cellStyle name="Comma 9 3 4 5 2" xfId="7681" xr:uid="{299FA486-821E-4EFC-9BC3-E19D2AC95533}"/>
    <cellStyle name="Comma 9 3 4 5 2 2" xfId="18193" xr:uid="{49E5E9C6-681E-406E-BF20-FAE95E0EF1B9}"/>
    <cellStyle name="Comma 9 3 4 5 2 2 2" xfId="28705" xr:uid="{D5FECD54-9E6C-4AC2-9824-6ECCC6BA0B51}"/>
    <cellStyle name="Comma 9 3 4 5 3" xfId="14689" xr:uid="{FEAD85AC-73DE-4B4D-839F-CE5E4A98BB33}"/>
    <cellStyle name="Comma 9 3 4 5 3 2" xfId="25201" xr:uid="{1CD84AD6-A86B-42F9-99C8-2825981A2D00}"/>
    <cellStyle name="Comma 9 3 4 6" xfId="11185" xr:uid="{223F5703-3567-47F5-96E4-C08E07666E34}"/>
    <cellStyle name="Comma 9 3 4 6 2" xfId="21697" xr:uid="{ABFF37C0-E5DF-4B27-8F1C-1FBFDCAC8726}"/>
    <cellStyle name="Comma 9 3 5" xfId="1548" xr:uid="{00000000-0005-0000-0000-0000DF070000}"/>
    <cellStyle name="Comma 9 3 5 2" xfId="5053" xr:uid="{97B9D113-543C-41B0-AB0F-6D796199C5DA}"/>
    <cellStyle name="Comma 9 3 5 2 2" xfId="8557" xr:uid="{F9B99A21-5D0D-4B78-9ABA-D80C9313DF7F}"/>
    <cellStyle name="Comma 9 3 5 2 2 2" xfId="19069" xr:uid="{DB521A26-6B9D-4430-9EFD-6B94259545ED}"/>
    <cellStyle name="Comma 9 3 5 2 2 2 2" xfId="29581" xr:uid="{0F54DB35-CC36-4A98-A449-A736F647F0E9}"/>
    <cellStyle name="Comma 9 3 5 2 3" xfId="15565" xr:uid="{525EB39F-A55C-47CF-814A-8C01A591CB46}"/>
    <cellStyle name="Comma 9 3 5 2 3 2" xfId="26077" xr:uid="{A2DEFB20-6D28-41FF-9480-B891D28802A3}"/>
    <cellStyle name="Comma 9 3 5 3" xfId="12061" xr:uid="{A7B7E89A-4991-47DA-BB5B-F9FD0B73BE87}"/>
    <cellStyle name="Comma 9 3 5 3 2" xfId="22573" xr:uid="{9328C86D-652D-4E1C-A68B-E5E7413C3F25}"/>
    <cellStyle name="Comma 9 3 6" xfId="3739" xr:uid="{4A8568CC-E498-4A34-8BE0-702DF085BB73}"/>
    <cellStyle name="Comma 9 3 6 2" xfId="7243" xr:uid="{F8BA3E95-AAE2-476B-AB14-CBC3C72945E6}"/>
    <cellStyle name="Comma 9 3 6 2 2" xfId="17755" xr:uid="{79E506ED-D2C4-46C6-B356-ED4D5E2542F5}"/>
    <cellStyle name="Comma 9 3 6 2 2 2" xfId="28267" xr:uid="{3380D2E1-BF62-436D-9625-62963C9EEE4D}"/>
    <cellStyle name="Comma 9 3 6 3" xfId="14251" xr:uid="{B5CCEB22-E500-40BB-B551-F2DC7C9D54B9}"/>
    <cellStyle name="Comma 9 3 6 3 2" xfId="24763" xr:uid="{87299581-66B9-4638-8CB2-90DD1CC31CC9}"/>
    <cellStyle name="Comma 9 3 7" xfId="10747" xr:uid="{9E38AB20-F904-458D-BBBA-043710E132E6}"/>
    <cellStyle name="Comma 9 3 7 2" xfId="21259" xr:uid="{CD7748D1-24EE-4F3C-8D62-7AB163D3131B}"/>
    <cellStyle name="Comma 9 4" xfId="448" xr:uid="{00000000-0005-0000-0000-0000E0070000}"/>
    <cellStyle name="Comma 9 4 2" xfId="887" xr:uid="{00000000-0005-0000-0000-0000E1070000}"/>
    <cellStyle name="Comma 9 4 2 2" xfId="1325" xr:uid="{00000000-0005-0000-0000-0000E2070000}"/>
    <cellStyle name="Comma 9 4 2 2 2" xfId="2640" xr:uid="{00000000-0005-0000-0000-0000E3070000}"/>
    <cellStyle name="Comma 9 4 2 2 2 2" xfId="6145" xr:uid="{D40D06D0-A44A-4D6A-9CB6-B81078839AC1}"/>
    <cellStyle name="Comma 9 4 2 2 2 2 2" xfId="9649" xr:uid="{9612706E-2D05-4415-86C8-98C4C4ABBB18}"/>
    <cellStyle name="Comma 9 4 2 2 2 2 2 2" xfId="20161" xr:uid="{E2BF627B-0FCA-46F8-9768-E347B8EA329E}"/>
    <cellStyle name="Comma 9 4 2 2 2 2 2 2 2" xfId="30673" xr:uid="{B6E73528-4FCE-4E34-B121-D64B7615509E}"/>
    <cellStyle name="Comma 9 4 2 2 2 2 3" xfId="16657" xr:uid="{AD0AB19F-A78A-4E5F-B0DC-459DE05D73B1}"/>
    <cellStyle name="Comma 9 4 2 2 2 2 3 2" xfId="27169" xr:uid="{47DB35F9-F9B7-481A-B793-40929111012C}"/>
    <cellStyle name="Comma 9 4 2 2 2 3" xfId="13153" xr:uid="{0DD98250-F2DB-4FE9-9A82-07D9B67E70B0}"/>
    <cellStyle name="Comma 9 4 2 2 2 3 2" xfId="23665" xr:uid="{D546BF0C-13AE-4368-BA5D-6CD346ED3AAD}"/>
    <cellStyle name="Comma 9 4 2 2 3" xfId="3516" xr:uid="{00000000-0005-0000-0000-0000F5030000}"/>
    <cellStyle name="Comma 9 4 2 2 3 2" xfId="7021" xr:uid="{B931F5B4-EEA5-4494-B00C-B6FC583806E8}"/>
    <cellStyle name="Comma 9 4 2 2 3 2 2" xfId="10525" xr:uid="{4BA0853A-5F8E-43BA-B766-7302A86ADCBC}"/>
    <cellStyle name="Comma 9 4 2 2 3 2 2 2" xfId="21037" xr:uid="{B89FE2A4-5B70-4F76-B74E-37AC01A198F7}"/>
    <cellStyle name="Comma 9 4 2 2 3 2 2 2 2" xfId="31549" xr:uid="{0F6491D3-8CAA-4B67-8877-E2AB6769739B}"/>
    <cellStyle name="Comma 9 4 2 2 3 2 3" xfId="17533" xr:uid="{4DC8D668-4738-4E2B-A76A-6474A9C79DD3}"/>
    <cellStyle name="Comma 9 4 2 2 3 2 3 2" xfId="28045" xr:uid="{C2923B29-F64A-4398-84C6-E3E0CD0E72E0}"/>
    <cellStyle name="Comma 9 4 2 2 3 3" xfId="14029" xr:uid="{358EFA4F-B993-440D-8380-187D0B9018BB}"/>
    <cellStyle name="Comma 9 4 2 2 3 3 2" xfId="24541" xr:uid="{BBFC2931-91A8-47D1-95EA-62EBCAE464E6}"/>
    <cellStyle name="Comma 9 4 2 2 4" xfId="4831" xr:uid="{861A55FF-8A4E-4229-B7EF-D5B61D9764DA}"/>
    <cellStyle name="Comma 9 4 2 2 4 2" xfId="8335" xr:uid="{ADE2FC50-FCF7-4A49-9DF0-4E42EC9D41CA}"/>
    <cellStyle name="Comma 9 4 2 2 4 2 2" xfId="18847" xr:uid="{16060539-8F48-4EE0-AB5D-E258748A5ED5}"/>
    <cellStyle name="Comma 9 4 2 2 4 2 2 2" xfId="29359" xr:uid="{BAADAE81-97D3-4C5D-A4FE-72BA68C58827}"/>
    <cellStyle name="Comma 9 4 2 2 4 3" xfId="15343" xr:uid="{08EB3D3F-8561-448C-9877-F97281C70F67}"/>
    <cellStyle name="Comma 9 4 2 2 4 3 2" xfId="25855" xr:uid="{4E494955-A3DB-4D42-8D0E-1ED6B3F96B46}"/>
    <cellStyle name="Comma 9 4 2 2 5" xfId="11839" xr:uid="{12DC77C5-4C06-4F33-A01D-ECBC6DD86594}"/>
    <cellStyle name="Comma 9 4 2 2 5 2" xfId="22351" xr:uid="{CE834020-2ECF-4EA5-BCC6-A18448484468}"/>
    <cellStyle name="Comma 9 4 2 3" xfId="2202" xr:uid="{00000000-0005-0000-0000-0000E4070000}"/>
    <cellStyle name="Comma 9 4 2 3 2" xfId="5707" xr:uid="{76B7D0D0-1AC8-4028-809C-9FF6067ED5EC}"/>
    <cellStyle name="Comma 9 4 2 3 2 2" xfId="9211" xr:uid="{FC1C48DC-B6EA-44F3-93AE-02B3428EA8D4}"/>
    <cellStyle name="Comma 9 4 2 3 2 2 2" xfId="19723" xr:uid="{9E7935D3-3033-4BAA-9F2F-812C2A506D00}"/>
    <cellStyle name="Comma 9 4 2 3 2 2 2 2" xfId="30235" xr:uid="{47AE5C5E-2BD9-415F-AB92-DFE36FACC896}"/>
    <cellStyle name="Comma 9 4 2 3 2 3" xfId="16219" xr:uid="{4DED4369-91C0-4B7B-A9A4-182B154A0968}"/>
    <cellStyle name="Comma 9 4 2 3 2 3 2" xfId="26731" xr:uid="{FD918642-DEBF-4536-AF29-C68EF11A81BD}"/>
    <cellStyle name="Comma 9 4 2 3 3" xfId="12715" xr:uid="{A5E49BD9-C3B3-4D3B-8709-2837015D2EA5}"/>
    <cellStyle name="Comma 9 4 2 3 3 2" xfId="23227" xr:uid="{563CC57F-4987-4D2D-B8CB-030D60C23F66}"/>
    <cellStyle name="Comma 9 4 2 4" xfId="3078" xr:uid="{00000000-0005-0000-0000-0000F4030000}"/>
    <cellStyle name="Comma 9 4 2 4 2" xfId="6583" xr:uid="{9461F791-C333-42C9-A4FB-9D8F509A4284}"/>
    <cellStyle name="Comma 9 4 2 4 2 2" xfId="10087" xr:uid="{1F1D3F3F-D448-4555-B792-149F13EE95A7}"/>
    <cellStyle name="Comma 9 4 2 4 2 2 2" xfId="20599" xr:uid="{717BB41C-6B44-425E-B0CA-CEAF4CD41663}"/>
    <cellStyle name="Comma 9 4 2 4 2 2 2 2" xfId="31111" xr:uid="{114F9AD9-8207-402A-9F74-1DB4DCE8D845}"/>
    <cellStyle name="Comma 9 4 2 4 2 3" xfId="17095" xr:uid="{C84383E7-291D-4C73-A04F-25A327FD06DF}"/>
    <cellStyle name="Comma 9 4 2 4 2 3 2" xfId="27607" xr:uid="{311B2385-5C83-4DC5-9B27-273D6E5D39C9}"/>
    <cellStyle name="Comma 9 4 2 4 3" xfId="13591" xr:uid="{722C3F82-06CA-4590-9DF8-F7680B922BC2}"/>
    <cellStyle name="Comma 9 4 2 4 3 2" xfId="24103" xr:uid="{8FB27272-A663-47A0-94E8-EEC39232A628}"/>
    <cellStyle name="Comma 9 4 2 5" xfId="4393" xr:uid="{638DD657-E275-4B46-8A58-BE24B1888037}"/>
    <cellStyle name="Comma 9 4 2 5 2" xfId="7897" xr:uid="{A32F6E91-AD3F-4A8B-92F2-E10FE8F59C4E}"/>
    <cellStyle name="Comma 9 4 2 5 2 2" xfId="18409" xr:uid="{BA1D4BCE-5A58-4233-AA91-9294D6486825}"/>
    <cellStyle name="Comma 9 4 2 5 2 2 2" xfId="28921" xr:uid="{257A796D-E4D1-40DF-8651-76706A59F0F7}"/>
    <cellStyle name="Comma 9 4 2 5 3" xfId="14905" xr:uid="{A03D60D8-9845-49CC-964D-1BFADF791785}"/>
    <cellStyle name="Comma 9 4 2 5 3 2" xfId="25417" xr:uid="{A87A2D58-AB64-4897-B931-03B39787B1F1}"/>
    <cellStyle name="Comma 9 4 2 6" xfId="11401" xr:uid="{B3545971-D2CE-4D5E-820E-2678AC4A44FD}"/>
    <cellStyle name="Comma 9 4 2 6 2" xfId="21913" xr:uid="{5CE50AFA-2120-4752-8056-293E3ACBD536}"/>
    <cellStyle name="Comma 9 4 3" xfId="1764" xr:uid="{00000000-0005-0000-0000-0000E5070000}"/>
    <cellStyle name="Comma 9 4 3 2" xfId="5269" xr:uid="{79A4FD85-54F6-4756-807A-876B1ACBE577}"/>
    <cellStyle name="Comma 9 4 3 2 2" xfId="8773" xr:uid="{603AD728-232E-4E1E-A377-9E2CEE944945}"/>
    <cellStyle name="Comma 9 4 3 2 2 2" xfId="19285" xr:uid="{FDD811DB-E68E-4972-8C38-DE599310006D}"/>
    <cellStyle name="Comma 9 4 3 2 2 2 2" xfId="29797" xr:uid="{84452C0F-7486-4CF1-8318-C24C058D7437}"/>
    <cellStyle name="Comma 9 4 3 2 3" xfId="15781" xr:uid="{3A65DE1E-8BAB-48C2-83E3-B2771D4F84FB}"/>
    <cellStyle name="Comma 9 4 3 2 3 2" xfId="26293" xr:uid="{0DE9AF37-2873-42D9-B4A3-A307AE3CF29F}"/>
    <cellStyle name="Comma 9 4 3 3" xfId="12277" xr:uid="{2B272351-4017-4970-BF19-34F9FFFB569E}"/>
    <cellStyle name="Comma 9 4 3 3 2" xfId="22789" xr:uid="{3BA64B94-9278-457E-A273-BD2040359DCF}"/>
    <cellStyle name="Comma 9 4 4" xfId="3955" xr:uid="{BC0D2035-22FB-4CE3-8F6A-686135D1AF7F}"/>
    <cellStyle name="Comma 9 4 4 2" xfId="7459" xr:uid="{B030AE13-63C4-481C-96C8-553AED3FC016}"/>
    <cellStyle name="Comma 9 4 4 2 2" xfId="17971" xr:uid="{6F401F58-A378-4F7A-BFFB-CA2999FCE6E0}"/>
    <cellStyle name="Comma 9 4 4 2 2 2" xfId="28483" xr:uid="{F03B4D3B-2B8B-44D2-ACC6-68C1289CDC45}"/>
    <cellStyle name="Comma 9 4 4 3" xfId="14467" xr:uid="{887890ED-D930-4D07-B710-0FA6A645D7F1}"/>
    <cellStyle name="Comma 9 4 4 3 2" xfId="24979" xr:uid="{9BFCE998-5B42-476F-A5DE-2F0AE40519C9}"/>
    <cellStyle name="Comma 9 4 5" xfId="10963" xr:uid="{E9CD45C8-D2D0-4B7E-8235-A66207F45AF8}"/>
    <cellStyle name="Comma 9 4 5 2" xfId="21475" xr:uid="{EF9149FB-DC55-47AA-A3B1-DBEBFAEED9AA}"/>
    <cellStyle name="Comma 9 5" xfId="304" xr:uid="{00000000-0005-0000-0000-0000E6070000}"/>
    <cellStyle name="Comma 9 5 2" xfId="743" xr:uid="{00000000-0005-0000-0000-0000E7070000}"/>
    <cellStyle name="Comma 9 5 2 2" xfId="1181" xr:uid="{00000000-0005-0000-0000-0000E8070000}"/>
    <cellStyle name="Comma 9 5 2 2 2" xfId="2496" xr:uid="{00000000-0005-0000-0000-0000E9070000}"/>
    <cellStyle name="Comma 9 5 2 2 2 2" xfId="6001" xr:uid="{9B84FCAE-C44C-4EB7-83DA-136076D2ECDD}"/>
    <cellStyle name="Comma 9 5 2 2 2 2 2" xfId="9505" xr:uid="{5D0FCAAC-25AA-474B-AF95-FFEAB8C3212B}"/>
    <cellStyle name="Comma 9 5 2 2 2 2 2 2" xfId="20017" xr:uid="{19FD1BDF-5800-4284-84CA-F12D7E672DBF}"/>
    <cellStyle name="Comma 9 5 2 2 2 2 2 2 2" xfId="30529" xr:uid="{982D3D33-B033-4213-82DF-8D214587870C}"/>
    <cellStyle name="Comma 9 5 2 2 2 2 3" xfId="16513" xr:uid="{A2B64FFC-614C-4557-8732-6F38BBC2364A}"/>
    <cellStyle name="Comma 9 5 2 2 2 2 3 2" xfId="27025" xr:uid="{121F4946-AD2C-40E0-96EB-FF5576CB9349}"/>
    <cellStyle name="Comma 9 5 2 2 2 3" xfId="13009" xr:uid="{45E0F91A-6BDD-4BB2-95FD-75D465BA229A}"/>
    <cellStyle name="Comma 9 5 2 2 2 3 2" xfId="23521" xr:uid="{05CEBDF3-DE3E-4E26-B7B2-A803F826E02A}"/>
    <cellStyle name="Comma 9 5 2 2 3" xfId="3372" xr:uid="{00000000-0005-0000-0000-0000F8030000}"/>
    <cellStyle name="Comma 9 5 2 2 3 2" xfId="6877" xr:uid="{B8989F61-3B34-4409-AFAD-628DF62EF04E}"/>
    <cellStyle name="Comma 9 5 2 2 3 2 2" xfId="10381" xr:uid="{ADB5CBB1-A6A8-45CE-BCB5-75693C5BC8B9}"/>
    <cellStyle name="Comma 9 5 2 2 3 2 2 2" xfId="20893" xr:uid="{49709937-37E2-491C-9C1D-BEA32C2B95AC}"/>
    <cellStyle name="Comma 9 5 2 2 3 2 2 2 2" xfId="31405" xr:uid="{4F01B99A-600F-4FEA-9688-BCE6FB9B9FEA}"/>
    <cellStyle name="Comma 9 5 2 2 3 2 3" xfId="17389" xr:uid="{378B371C-E9E7-4162-84A5-E52C15405AB7}"/>
    <cellStyle name="Comma 9 5 2 2 3 2 3 2" xfId="27901" xr:uid="{D016DA07-A028-41FA-81E4-45EB58AB59F5}"/>
    <cellStyle name="Comma 9 5 2 2 3 3" xfId="13885" xr:uid="{D2B63BFC-430F-4128-B11A-AA81D9E07937}"/>
    <cellStyle name="Comma 9 5 2 2 3 3 2" xfId="24397" xr:uid="{ED29EE2A-0EE0-4CAB-977D-0AF4809D5387}"/>
    <cellStyle name="Comma 9 5 2 2 4" xfId="4687" xr:uid="{456FDD1A-97C2-4CCB-B54A-3CD881821541}"/>
    <cellStyle name="Comma 9 5 2 2 4 2" xfId="8191" xr:uid="{9F7A2515-BBB3-49A8-9559-8761ADF53005}"/>
    <cellStyle name="Comma 9 5 2 2 4 2 2" xfId="18703" xr:uid="{AABE84B3-49FA-4685-8992-83D7C1FF96EB}"/>
    <cellStyle name="Comma 9 5 2 2 4 2 2 2" xfId="29215" xr:uid="{D9185132-4B3D-44E1-9A12-4B905C32A8BD}"/>
    <cellStyle name="Comma 9 5 2 2 4 3" xfId="15199" xr:uid="{805A00B9-4B28-4D25-87DA-E3B29507E272}"/>
    <cellStyle name="Comma 9 5 2 2 4 3 2" xfId="25711" xr:uid="{49CF271F-2F8A-46CB-95F0-05B7B6D79AB7}"/>
    <cellStyle name="Comma 9 5 2 2 5" xfId="11695" xr:uid="{3019C38A-316D-49F0-A73D-930E10070730}"/>
    <cellStyle name="Comma 9 5 2 2 5 2" xfId="22207" xr:uid="{57BBE120-FC2C-437E-A7B9-8FB263CDAEB2}"/>
    <cellStyle name="Comma 9 5 2 3" xfId="2058" xr:uid="{00000000-0005-0000-0000-0000EA070000}"/>
    <cellStyle name="Comma 9 5 2 3 2" xfId="5563" xr:uid="{730A8C9C-106D-4C40-A6F9-F528EB9BE38F}"/>
    <cellStyle name="Comma 9 5 2 3 2 2" xfId="9067" xr:uid="{2D11EA51-BB1A-4F09-88EA-8FAD7F90127F}"/>
    <cellStyle name="Comma 9 5 2 3 2 2 2" xfId="19579" xr:uid="{6B814005-8861-4BBA-A3E1-F18054C8182A}"/>
    <cellStyle name="Comma 9 5 2 3 2 2 2 2" xfId="30091" xr:uid="{DF7970FE-E64A-41F5-94B0-8A1B833A692C}"/>
    <cellStyle name="Comma 9 5 2 3 2 3" xfId="16075" xr:uid="{A2C93461-595D-4936-B111-DD76AAF08E1F}"/>
    <cellStyle name="Comma 9 5 2 3 2 3 2" xfId="26587" xr:uid="{2D951137-EF3C-428B-9CC9-CDD2D6431A9B}"/>
    <cellStyle name="Comma 9 5 2 3 3" xfId="12571" xr:uid="{B6F75470-37CC-4638-9356-36E957E4A06D}"/>
    <cellStyle name="Comma 9 5 2 3 3 2" xfId="23083" xr:uid="{C47CA0D5-DBB6-47CD-965C-EAD7E15E8532}"/>
    <cellStyle name="Comma 9 5 2 4" xfId="2934" xr:uid="{00000000-0005-0000-0000-0000F7030000}"/>
    <cellStyle name="Comma 9 5 2 4 2" xfId="6439" xr:uid="{3103D9C4-95EA-47C1-BE3A-18F4725E226E}"/>
    <cellStyle name="Comma 9 5 2 4 2 2" xfId="9943" xr:uid="{A08EF434-C0C6-4BE4-87C5-CFB46D0406FE}"/>
    <cellStyle name="Comma 9 5 2 4 2 2 2" xfId="20455" xr:uid="{093F8EA1-C07A-4C55-B84E-807D12148581}"/>
    <cellStyle name="Comma 9 5 2 4 2 2 2 2" xfId="30967" xr:uid="{85D5C43C-B676-4472-8133-4CDBC01202AB}"/>
    <cellStyle name="Comma 9 5 2 4 2 3" xfId="16951" xr:uid="{7166A40C-6F39-46C6-967D-469D4EF5321F}"/>
    <cellStyle name="Comma 9 5 2 4 2 3 2" xfId="27463" xr:uid="{09407917-2C33-4FF3-A832-88B93028EA1A}"/>
    <cellStyle name="Comma 9 5 2 4 3" xfId="13447" xr:uid="{6BB0F3C8-07E7-401E-B03C-F8279B6E2A8A}"/>
    <cellStyle name="Comma 9 5 2 4 3 2" xfId="23959" xr:uid="{04A7BF85-89D5-4A43-A48B-8E94D6DD4E53}"/>
    <cellStyle name="Comma 9 5 2 5" xfId="4249" xr:uid="{9E672A16-CF35-4162-92C5-ECA0394DB170}"/>
    <cellStyle name="Comma 9 5 2 5 2" xfId="7753" xr:uid="{5F8F43C2-2E0F-4B2C-8847-9D973348B600}"/>
    <cellStyle name="Comma 9 5 2 5 2 2" xfId="18265" xr:uid="{78DAC5FF-085B-419C-A440-29E81F2E265E}"/>
    <cellStyle name="Comma 9 5 2 5 2 2 2" xfId="28777" xr:uid="{F248C41A-DA63-4144-BAF9-8A46129AC8A2}"/>
    <cellStyle name="Comma 9 5 2 5 3" xfId="14761" xr:uid="{6CFA708D-87A9-4998-9AE4-A410BEDD5AF9}"/>
    <cellStyle name="Comma 9 5 2 5 3 2" xfId="25273" xr:uid="{F6BC0BB2-6DB4-4EF3-B59A-CA27EE471D47}"/>
    <cellStyle name="Comma 9 5 2 6" xfId="11257" xr:uid="{2D874771-CE90-41CE-8D48-4D1F9D1A9418}"/>
    <cellStyle name="Comma 9 5 2 6 2" xfId="21769" xr:uid="{378114EF-C86E-49CB-81C7-B3DB02180791}"/>
    <cellStyle name="Comma 9 5 3" xfId="1620" xr:uid="{00000000-0005-0000-0000-0000EB070000}"/>
    <cellStyle name="Comma 9 5 3 2" xfId="5125" xr:uid="{1515FF33-BD3C-4385-9FF9-EDB74611766E}"/>
    <cellStyle name="Comma 9 5 3 2 2" xfId="8629" xr:uid="{20C87CA0-D392-4F14-B5BE-AFC7E47394B6}"/>
    <cellStyle name="Comma 9 5 3 2 2 2" xfId="19141" xr:uid="{A4EC69CB-6555-4A95-B36E-0C36B38E3013}"/>
    <cellStyle name="Comma 9 5 3 2 2 2 2" xfId="29653" xr:uid="{DE557E60-81A4-45F8-A965-C48A81402571}"/>
    <cellStyle name="Comma 9 5 3 2 3" xfId="15637" xr:uid="{8220A880-C332-4D98-8AEA-BE582AB29D4A}"/>
    <cellStyle name="Comma 9 5 3 2 3 2" xfId="26149" xr:uid="{B73D2B6D-BD9A-450B-BB12-C51DA4BD4F20}"/>
    <cellStyle name="Comma 9 5 3 3" xfId="12133" xr:uid="{F490AEA1-03E4-41D6-B4ED-BDFAE44A15AB}"/>
    <cellStyle name="Comma 9 5 3 3 2" xfId="22645" xr:uid="{EFAA17ED-3806-4176-8C7E-327C4141FABA}"/>
    <cellStyle name="Comma 9 5 4" xfId="3811" xr:uid="{7D696C48-372D-47F2-A173-1D94CA34B68B}"/>
    <cellStyle name="Comma 9 5 4 2" xfId="7315" xr:uid="{54085D65-628A-436D-8802-B793B146E578}"/>
    <cellStyle name="Comma 9 5 4 2 2" xfId="17827" xr:uid="{BD445FFB-2E5D-43E1-9C9F-99A68B9061FE}"/>
    <cellStyle name="Comma 9 5 4 2 2 2" xfId="28339" xr:uid="{E125B3A1-AE08-4912-B410-6EFB81F869D6}"/>
    <cellStyle name="Comma 9 5 4 3" xfId="14323" xr:uid="{735D71D6-47A4-4598-B2D6-3762BC586A20}"/>
    <cellStyle name="Comma 9 5 4 3 2" xfId="24835" xr:uid="{40341A8B-9E9F-4A19-996D-049B27A36D5A}"/>
    <cellStyle name="Comma 9 5 5" xfId="10819" xr:uid="{5BB489BD-59CD-4402-8AAA-1BCD13C0E509}"/>
    <cellStyle name="Comma 9 5 5 2" xfId="21331" xr:uid="{1643CEFC-32DD-4B39-A2B5-A3841532C5E2}"/>
    <cellStyle name="Comma 9 6" xfId="599" xr:uid="{00000000-0005-0000-0000-0000EC070000}"/>
    <cellStyle name="Comma 9 6 2" xfId="1037" xr:uid="{00000000-0005-0000-0000-0000ED070000}"/>
    <cellStyle name="Comma 9 6 2 2" xfId="2352" xr:uid="{00000000-0005-0000-0000-0000EE070000}"/>
    <cellStyle name="Comma 9 6 2 2 2" xfId="5857" xr:uid="{9538A659-3206-4483-94CA-06B510A586F9}"/>
    <cellStyle name="Comma 9 6 2 2 2 2" xfId="9361" xr:uid="{0E0C9F15-7B05-4610-8DE0-BC67C4A494CE}"/>
    <cellStyle name="Comma 9 6 2 2 2 2 2" xfId="19873" xr:uid="{786D7EE5-DF03-4899-B5DC-C99FEE1A913C}"/>
    <cellStyle name="Comma 9 6 2 2 2 2 2 2" xfId="30385" xr:uid="{26BBDDA5-14C5-4CF1-9E90-40E4F1E5F1BF}"/>
    <cellStyle name="Comma 9 6 2 2 2 3" xfId="16369" xr:uid="{E9B5DAB8-129B-44C6-AE20-7874EEF5B9A1}"/>
    <cellStyle name="Comma 9 6 2 2 2 3 2" xfId="26881" xr:uid="{EB376995-5363-45CF-8F7C-BE8B7570B1F2}"/>
    <cellStyle name="Comma 9 6 2 2 3" xfId="12865" xr:uid="{BC8F4EE0-F94D-4F06-A9AB-72A55AEEAA2A}"/>
    <cellStyle name="Comma 9 6 2 2 3 2" xfId="23377" xr:uid="{B443681C-560F-406B-A5FE-4A8ECFA5D14B}"/>
    <cellStyle name="Comma 9 6 2 3" xfId="3228" xr:uid="{00000000-0005-0000-0000-0000FA030000}"/>
    <cellStyle name="Comma 9 6 2 3 2" xfId="6733" xr:uid="{D23EE318-B96B-4CFD-AAC9-84D21DC2E5CC}"/>
    <cellStyle name="Comma 9 6 2 3 2 2" xfId="10237" xr:uid="{A6EA28CA-4B2B-471E-B1FE-0E21BC9C28A2}"/>
    <cellStyle name="Comma 9 6 2 3 2 2 2" xfId="20749" xr:uid="{4414D5A2-6558-4FC5-9223-46743A1360D4}"/>
    <cellStyle name="Comma 9 6 2 3 2 2 2 2" xfId="31261" xr:uid="{5C822E3F-4280-4171-9B43-9FC0B87985D7}"/>
    <cellStyle name="Comma 9 6 2 3 2 3" xfId="17245" xr:uid="{43DE4D28-63BE-405A-B265-F3C0F5385C91}"/>
    <cellStyle name="Comma 9 6 2 3 2 3 2" xfId="27757" xr:uid="{63CEE50B-B602-4420-A38A-E7BFBD64A39D}"/>
    <cellStyle name="Comma 9 6 2 3 3" xfId="13741" xr:uid="{8144403C-8844-4876-B6F3-8E8D475884A2}"/>
    <cellStyle name="Comma 9 6 2 3 3 2" xfId="24253" xr:uid="{EBF2734B-D1A8-4308-B34F-549EEED66F7B}"/>
    <cellStyle name="Comma 9 6 2 4" xfId="4543" xr:uid="{DDD40366-AE75-47EA-BDD9-2F40A7141744}"/>
    <cellStyle name="Comma 9 6 2 4 2" xfId="8047" xr:uid="{E6B4CC45-29C3-44E7-862D-8490350951CD}"/>
    <cellStyle name="Comma 9 6 2 4 2 2" xfId="18559" xr:uid="{F26B0446-4B29-48A6-9C5E-64808B5A2F7A}"/>
    <cellStyle name="Comma 9 6 2 4 2 2 2" xfId="29071" xr:uid="{F429F8ED-2137-4C9D-B249-E6BF89E0B4F6}"/>
    <cellStyle name="Comma 9 6 2 4 3" xfId="15055" xr:uid="{825A0845-FF51-4462-AEC8-69602C347370}"/>
    <cellStyle name="Comma 9 6 2 4 3 2" xfId="25567" xr:uid="{360A6FBE-069A-4376-83CD-3EBB641D5D3D}"/>
    <cellStyle name="Comma 9 6 2 5" xfId="11551" xr:uid="{3978E22B-3507-4B32-907C-1976E3978738}"/>
    <cellStyle name="Comma 9 6 2 5 2" xfId="22063" xr:uid="{B7888FE0-F308-4B20-B164-5708856CA18F}"/>
    <cellStyle name="Comma 9 6 3" xfId="1914" xr:uid="{00000000-0005-0000-0000-0000EF070000}"/>
    <cellStyle name="Comma 9 6 3 2" xfId="5419" xr:uid="{9D0028AF-5C09-4D00-91B1-091C6C26532B}"/>
    <cellStyle name="Comma 9 6 3 2 2" xfId="8923" xr:uid="{5277B581-36EC-4D90-94B8-299C693DFD39}"/>
    <cellStyle name="Comma 9 6 3 2 2 2" xfId="19435" xr:uid="{39C6761A-2DEE-4880-83B4-53F15FE68E69}"/>
    <cellStyle name="Comma 9 6 3 2 2 2 2" xfId="29947" xr:uid="{ACB01439-E020-4912-BCA5-F56924A07F75}"/>
    <cellStyle name="Comma 9 6 3 2 3" xfId="15931" xr:uid="{D39A8C53-03E5-4E73-AEF4-365A5434388E}"/>
    <cellStyle name="Comma 9 6 3 2 3 2" xfId="26443" xr:uid="{2E2F062F-29E5-4B50-BEE4-A816C446AECF}"/>
    <cellStyle name="Comma 9 6 3 3" xfId="12427" xr:uid="{EE245BB1-1D0B-4E62-B1DF-F1CA9A171EDF}"/>
    <cellStyle name="Comma 9 6 3 3 2" xfId="22939" xr:uid="{EB54AB19-2286-4B9F-9586-F14164A537C7}"/>
    <cellStyle name="Comma 9 6 4" xfId="2790" xr:uid="{00000000-0005-0000-0000-0000F9030000}"/>
    <cellStyle name="Comma 9 6 4 2" xfId="6295" xr:uid="{B7C94206-78F4-4DF0-9747-AA286DBB7BC0}"/>
    <cellStyle name="Comma 9 6 4 2 2" xfId="9799" xr:uid="{64761EB0-79E1-4DA1-BB60-E007B7031944}"/>
    <cellStyle name="Comma 9 6 4 2 2 2" xfId="20311" xr:uid="{C2FF7448-66ED-443F-AC1F-59403A73CE03}"/>
    <cellStyle name="Comma 9 6 4 2 2 2 2" xfId="30823" xr:uid="{8F6B0248-809D-49BB-BB6D-F6656427101B}"/>
    <cellStyle name="Comma 9 6 4 2 3" xfId="16807" xr:uid="{97127F06-6FE7-40EA-8A83-CFBFFCB7D810}"/>
    <cellStyle name="Comma 9 6 4 2 3 2" xfId="27319" xr:uid="{4FF62BE7-7903-43AE-8BF4-33F134BCB0D5}"/>
    <cellStyle name="Comma 9 6 4 3" xfId="13303" xr:uid="{F90F70BB-29DF-4A33-A99E-1600986D58C7}"/>
    <cellStyle name="Comma 9 6 4 3 2" xfId="23815" xr:uid="{3A4ECA1C-45D3-4C07-8A78-AFF917C58035}"/>
    <cellStyle name="Comma 9 6 5" xfId="4105" xr:uid="{22274603-AD2E-4228-B2C3-2CC7DA55F13C}"/>
    <cellStyle name="Comma 9 6 5 2" xfId="7609" xr:uid="{2C88CA9C-06F8-4EED-B9E3-7DDB75229376}"/>
    <cellStyle name="Comma 9 6 5 2 2" xfId="18121" xr:uid="{9C9D1606-16A0-453D-8DF3-559787B34761}"/>
    <cellStyle name="Comma 9 6 5 2 2 2" xfId="28633" xr:uid="{B8BC594D-9ADF-46A3-8C5D-248884CD457C}"/>
    <cellStyle name="Comma 9 6 5 3" xfId="14617" xr:uid="{54525FC0-8821-4442-BB79-0F4DAFB3A773}"/>
    <cellStyle name="Comma 9 6 5 3 2" xfId="25129" xr:uid="{C866DFF6-4DC0-4931-B146-75FA0E6CD863}"/>
    <cellStyle name="Comma 9 6 6" xfId="11113" xr:uid="{46BEFA11-C8C9-4002-A975-64DEE61ECE39}"/>
    <cellStyle name="Comma 9 6 6 2" xfId="21625" xr:uid="{1D1BBF8F-C0C6-4A79-9EED-F29F1F512F40}"/>
    <cellStyle name="Comma 9 7" xfId="1476" xr:uid="{00000000-0005-0000-0000-0000F0070000}"/>
    <cellStyle name="Comma 9 7 2" xfId="4981" xr:uid="{AA80BA8C-E274-41D7-BA6C-0D5B2BB4A817}"/>
    <cellStyle name="Comma 9 7 2 2" xfId="8485" xr:uid="{03D7FF86-3821-4BA6-850A-AB37C4CC82D1}"/>
    <cellStyle name="Comma 9 7 2 2 2" xfId="18997" xr:uid="{9503533C-6400-4BEC-BDAE-44889A0B8316}"/>
    <cellStyle name="Comma 9 7 2 2 2 2" xfId="29509" xr:uid="{9F26EA8C-3984-457B-9908-D98A34FD8704}"/>
    <cellStyle name="Comma 9 7 2 3" xfId="15493" xr:uid="{87A3E193-02BF-4945-8819-055BE860AAAA}"/>
    <cellStyle name="Comma 9 7 2 3 2" xfId="26005" xr:uid="{8BB1519E-1191-43D5-8A3C-38C7C4F8C5B1}"/>
    <cellStyle name="Comma 9 7 3" xfId="11989" xr:uid="{3B562B1C-4DCC-41CE-83F9-2479F2B80223}"/>
    <cellStyle name="Comma 9 7 3 2" xfId="22501" xr:uid="{23FB8D7A-2D36-4606-9C7F-B577F14C5FC6}"/>
    <cellStyle name="Comma 9 8" xfId="3667" xr:uid="{A7236FA0-BB07-4EBF-A4F0-9C7A14684DD5}"/>
    <cellStyle name="Comma 9 8 2" xfId="7171" xr:uid="{9F785A2F-B084-4492-A861-A5AC19A52A12}"/>
    <cellStyle name="Comma 9 8 2 2" xfId="17683" xr:uid="{E66CEC9D-8EF4-444D-B72C-A43EAD5904E7}"/>
    <cellStyle name="Comma 9 8 2 2 2" xfId="28195" xr:uid="{E51D9E1B-C49D-42F7-A816-A8E53956BA3E}"/>
    <cellStyle name="Comma 9 8 3" xfId="14179" xr:uid="{FDD603E5-CC5F-411D-A9BA-8E4B769D59D9}"/>
    <cellStyle name="Comma 9 8 3 2" xfId="24691" xr:uid="{BE1B3C60-B502-4742-A541-E570F9853EAE}"/>
    <cellStyle name="Comma 9 9" xfId="10675" xr:uid="{57F02D93-407F-44E3-B086-F54DF26D3E40}"/>
    <cellStyle name="Comma 9 9 2" xfId="21187" xr:uid="{0E9DB5CA-D0EB-4745-A821-C2114601B14F}"/>
    <cellStyle name="Currency 2" xfId="6" xr:uid="{00000000-0005-0000-0000-0000F1070000}"/>
    <cellStyle name="Currency 2 10" xfId="1452" xr:uid="{00000000-0005-0000-0000-0000F2070000}"/>
    <cellStyle name="Currency 2 10 2" xfId="4957" xr:uid="{7BA75772-B628-4B3E-9588-99858F00A878}"/>
    <cellStyle name="Currency 2 10 2 2" xfId="8461" xr:uid="{F0BF81AF-E036-4E7E-9F57-D4B19AB0DC2E}"/>
    <cellStyle name="Currency 2 10 2 2 2" xfId="18973" xr:uid="{0C366A44-64AC-46F9-9D66-05BD75667F78}"/>
    <cellStyle name="Currency 2 10 2 2 2 2" xfId="29485" xr:uid="{94E53AF7-59B6-4FC0-A8BC-A6EB8CFCBC3F}"/>
    <cellStyle name="Currency 2 10 2 3" xfId="15469" xr:uid="{BDCF1F5C-75C5-4D3A-AD9F-98FACFF6E228}"/>
    <cellStyle name="Currency 2 10 2 3 2" xfId="25981" xr:uid="{693A4249-2AB4-4786-9A16-00FA81887323}"/>
    <cellStyle name="Currency 2 10 3" xfId="11965" xr:uid="{38C39AA8-BF28-4D6A-AF25-FD636FF53D3D}"/>
    <cellStyle name="Currency 2 10 3 2" xfId="22477" xr:uid="{22B72AC1-0617-4513-91C2-1ACE38EB3E0A}"/>
    <cellStyle name="Currency 2 11" xfId="3643" xr:uid="{F921F6A3-1AA7-44D3-AF06-1620DE3DC2A5}"/>
    <cellStyle name="Currency 2 11 2" xfId="7147" xr:uid="{4613E435-A6CF-4765-BAD6-4CF4FB05ADA6}"/>
    <cellStyle name="Currency 2 11 2 2" xfId="17659" xr:uid="{EE90A52D-0CD5-40AA-83AF-A9885F31CED8}"/>
    <cellStyle name="Currency 2 11 2 2 2" xfId="28171" xr:uid="{CACD627C-FCB3-4C1F-8DE0-2BBB34888D00}"/>
    <cellStyle name="Currency 2 11 3" xfId="14155" xr:uid="{BC855302-6915-4301-B5B2-3E8702E0755D}"/>
    <cellStyle name="Currency 2 11 3 2" xfId="24667" xr:uid="{71B1D864-4B6F-4C44-A968-BE4FFF10B76B}"/>
    <cellStyle name="Currency 2 12" xfId="10651" xr:uid="{27B57CBB-BE63-484D-96B2-69F6F8C38D9F}"/>
    <cellStyle name="Currency 2 12 2" xfId="21163" xr:uid="{EC704E3D-1444-48DC-A925-C9F8E370E821}"/>
    <cellStyle name="Currency 2 2" xfId="33" xr:uid="{00000000-0005-0000-0000-0000F3070000}"/>
    <cellStyle name="Currency 2 2 2" xfId="172" xr:uid="{00000000-0005-0000-0000-0000F4070000}"/>
    <cellStyle name="Currency 2 2 2 2" xfId="265" xr:uid="{00000000-0005-0000-0000-0000F5070000}"/>
    <cellStyle name="Currency 2 2 2 2 2" xfId="553" xr:uid="{00000000-0005-0000-0000-0000F6070000}"/>
    <cellStyle name="Currency 2 2 2 2 2 2" xfId="992" xr:uid="{00000000-0005-0000-0000-0000F7070000}"/>
    <cellStyle name="Currency 2 2 2 2 2 2 2" xfId="1430" xr:uid="{00000000-0005-0000-0000-0000F8070000}"/>
    <cellStyle name="Currency 2 2 2 2 2 2 2 2" xfId="2745" xr:uid="{00000000-0005-0000-0000-0000F9070000}"/>
    <cellStyle name="Currency 2 2 2 2 2 2 2 2 2" xfId="6250" xr:uid="{70E24D4E-3A7A-4707-8383-CB90D2A829F3}"/>
    <cellStyle name="Currency 2 2 2 2 2 2 2 2 2 2" xfId="9754" xr:uid="{00A7027E-3DE9-4C58-A28B-9EC5F86B27EE}"/>
    <cellStyle name="Currency 2 2 2 2 2 2 2 2 2 2 2" xfId="20266" xr:uid="{BE071471-788F-4370-A102-01164C2BF407}"/>
    <cellStyle name="Currency 2 2 2 2 2 2 2 2 2 2 2 2" xfId="30778" xr:uid="{775995B6-CBB2-417B-BC36-363EACA78DA0}"/>
    <cellStyle name="Currency 2 2 2 2 2 2 2 2 2 3" xfId="16762" xr:uid="{EB1F23BF-7333-4B5A-9B00-3CEB5A879257}"/>
    <cellStyle name="Currency 2 2 2 2 2 2 2 2 2 3 2" xfId="27274" xr:uid="{86DD84DF-68A9-4C0C-8A9D-6245B256E686}"/>
    <cellStyle name="Currency 2 2 2 2 2 2 2 2 3" xfId="13258" xr:uid="{E7BE0561-62C6-42CF-A79C-29F58E96D77A}"/>
    <cellStyle name="Currency 2 2 2 2 2 2 2 2 3 2" xfId="23770" xr:uid="{D0CB448A-5761-4D08-ABB0-0D48F55059F3}"/>
    <cellStyle name="Currency 2 2 2 2 2 2 2 3" xfId="3621" xr:uid="{00000000-0005-0000-0000-000001040000}"/>
    <cellStyle name="Currency 2 2 2 2 2 2 2 3 2" xfId="7126" xr:uid="{8893F80D-A6B4-433A-900A-FE68F8393C72}"/>
    <cellStyle name="Currency 2 2 2 2 2 2 2 3 2 2" xfId="10630" xr:uid="{D877C527-8264-4F3C-B308-0EB34938F5E9}"/>
    <cellStyle name="Currency 2 2 2 2 2 2 2 3 2 2 2" xfId="21142" xr:uid="{745B04EA-2924-4750-9648-46D946970B10}"/>
    <cellStyle name="Currency 2 2 2 2 2 2 2 3 2 2 2 2" xfId="31654" xr:uid="{6E06CB2C-61CF-460A-9F39-68F70C155ECB}"/>
    <cellStyle name="Currency 2 2 2 2 2 2 2 3 2 3" xfId="17638" xr:uid="{3CB2A55F-BB9F-4CF5-A08A-C0DBAC548822}"/>
    <cellStyle name="Currency 2 2 2 2 2 2 2 3 2 3 2" xfId="28150" xr:uid="{AC948106-EBBC-4830-ACDA-EC84BEE1D7CA}"/>
    <cellStyle name="Currency 2 2 2 2 2 2 2 3 3" xfId="14134" xr:uid="{7360A13D-9752-4EF3-A6A2-CFDBAEF9C05E}"/>
    <cellStyle name="Currency 2 2 2 2 2 2 2 3 3 2" xfId="24646" xr:uid="{3E4ABBC9-910F-493B-9045-7C514383D6AA}"/>
    <cellStyle name="Currency 2 2 2 2 2 2 2 4" xfId="4936" xr:uid="{F0EA13DF-A670-4FED-AFDB-1332F2EBF734}"/>
    <cellStyle name="Currency 2 2 2 2 2 2 2 4 2" xfId="8440" xr:uid="{B1BFAEBC-A963-4CF8-AA93-C66683A82F1A}"/>
    <cellStyle name="Currency 2 2 2 2 2 2 2 4 2 2" xfId="18952" xr:uid="{58449229-2A00-476E-8AE2-2EA7FF15D23C}"/>
    <cellStyle name="Currency 2 2 2 2 2 2 2 4 2 2 2" xfId="29464" xr:uid="{73928AED-D910-44BB-9A26-4042B75EF1E2}"/>
    <cellStyle name="Currency 2 2 2 2 2 2 2 4 3" xfId="15448" xr:uid="{D922AB4E-2B8F-456B-9B04-5EB987E718F0}"/>
    <cellStyle name="Currency 2 2 2 2 2 2 2 4 3 2" xfId="25960" xr:uid="{4F7ABBC4-E1D3-452B-9C25-06FADD630102}"/>
    <cellStyle name="Currency 2 2 2 2 2 2 2 5" xfId="11944" xr:uid="{88C9A47D-A881-465C-8C9B-FE7245B9C619}"/>
    <cellStyle name="Currency 2 2 2 2 2 2 2 5 2" xfId="22456" xr:uid="{52621202-CC6B-46E9-97B4-B5D9F6E6ED81}"/>
    <cellStyle name="Currency 2 2 2 2 2 2 3" xfId="2307" xr:uid="{00000000-0005-0000-0000-0000FA070000}"/>
    <cellStyle name="Currency 2 2 2 2 2 2 3 2" xfId="5812" xr:uid="{525BFDD9-5613-419E-BDC3-92EBB58D6866}"/>
    <cellStyle name="Currency 2 2 2 2 2 2 3 2 2" xfId="9316" xr:uid="{075FABDD-5225-4FB6-B71E-28A80B7AF29E}"/>
    <cellStyle name="Currency 2 2 2 2 2 2 3 2 2 2" xfId="19828" xr:uid="{B9BB771F-0380-4AC1-A53E-1AB10B10CD6E}"/>
    <cellStyle name="Currency 2 2 2 2 2 2 3 2 2 2 2" xfId="30340" xr:uid="{99E557D2-DF76-4F92-B558-D7C7B51805A8}"/>
    <cellStyle name="Currency 2 2 2 2 2 2 3 2 3" xfId="16324" xr:uid="{7FB993EC-8D56-445C-B992-1733066BAD05}"/>
    <cellStyle name="Currency 2 2 2 2 2 2 3 2 3 2" xfId="26836" xr:uid="{D59EDD91-8204-4E44-BAE4-EAB7CA171577}"/>
    <cellStyle name="Currency 2 2 2 2 2 2 3 3" xfId="12820" xr:uid="{287B27CD-C969-4665-8A09-B933A21074AF}"/>
    <cellStyle name="Currency 2 2 2 2 2 2 3 3 2" xfId="23332" xr:uid="{51748BBE-F7B7-4A15-B829-55D3CECDA2B4}"/>
    <cellStyle name="Currency 2 2 2 2 2 2 4" xfId="3183" xr:uid="{00000000-0005-0000-0000-000000040000}"/>
    <cellStyle name="Currency 2 2 2 2 2 2 4 2" xfId="6688" xr:uid="{B5BF39C3-79BB-4F95-BE67-AFA87116F594}"/>
    <cellStyle name="Currency 2 2 2 2 2 2 4 2 2" xfId="10192" xr:uid="{7603FE94-5E30-4810-A57B-C4A70E94A8E8}"/>
    <cellStyle name="Currency 2 2 2 2 2 2 4 2 2 2" xfId="20704" xr:uid="{0D1E52C8-9E6B-4A46-BB0D-2AA051BD3BB7}"/>
    <cellStyle name="Currency 2 2 2 2 2 2 4 2 2 2 2" xfId="31216" xr:uid="{BD55D1E0-40A8-416B-B06D-205D5448F29E}"/>
    <cellStyle name="Currency 2 2 2 2 2 2 4 2 3" xfId="17200" xr:uid="{24055CB6-D0D6-4A73-8AAB-58AB1921B5A5}"/>
    <cellStyle name="Currency 2 2 2 2 2 2 4 2 3 2" xfId="27712" xr:uid="{B89752FF-FD09-4B32-91C5-39A49361FA02}"/>
    <cellStyle name="Currency 2 2 2 2 2 2 4 3" xfId="13696" xr:uid="{C554E377-2DCA-41C1-8032-4F261754EA7B}"/>
    <cellStyle name="Currency 2 2 2 2 2 2 4 3 2" xfId="24208" xr:uid="{1A7EC011-8F23-4185-ADB6-FC724B85C0D3}"/>
    <cellStyle name="Currency 2 2 2 2 2 2 5" xfId="4498" xr:uid="{E446A00C-A8A3-4E07-8651-FC88EF2FB314}"/>
    <cellStyle name="Currency 2 2 2 2 2 2 5 2" xfId="8002" xr:uid="{90D9DA44-9F02-42DC-9367-51BB76AB8E3D}"/>
    <cellStyle name="Currency 2 2 2 2 2 2 5 2 2" xfId="18514" xr:uid="{B55A0D6F-DE7D-480D-90A5-4C71733DB831}"/>
    <cellStyle name="Currency 2 2 2 2 2 2 5 2 2 2" xfId="29026" xr:uid="{2E4FE034-934E-43C0-9099-19CD3027A4FE}"/>
    <cellStyle name="Currency 2 2 2 2 2 2 5 3" xfId="15010" xr:uid="{E18FE615-16FD-4A4D-9411-63FBED3B1762}"/>
    <cellStyle name="Currency 2 2 2 2 2 2 5 3 2" xfId="25522" xr:uid="{63CBF39D-38FA-48E8-B9DB-27CE2A1B49B4}"/>
    <cellStyle name="Currency 2 2 2 2 2 2 6" xfId="11506" xr:uid="{554831CC-3B50-4A05-8FA6-065B90564576}"/>
    <cellStyle name="Currency 2 2 2 2 2 2 6 2" xfId="22018" xr:uid="{3F2797D8-F02C-4847-9353-229175F4E576}"/>
    <cellStyle name="Currency 2 2 2 2 2 3" xfId="1869" xr:uid="{00000000-0005-0000-0000-0000FB070000}"/>
    <cellStyle name="Currency 2 2 2 2 2 3 2" xfId="5374" xr:uid="{ED78A3E3-F8E8-4DBA-97F6-EDDA3A41F4D9}"/>
    <cellStyle name="Currency 2 2 2 2 2 3 2 2" xfId="8878" xr:uid="{F6FC412E-CFC9-4238-BCE8-EFBFE7D4EFB7}"/>
    <cellStyle name="Currency 2 2 2 2 2 3 2 2 2" xfId="19390" xr:uid="{1F6E55AE-389D-4AC3-A054-51DB9F3F1C7E}"/>
    <cellStyle name="Currency 2 2 2 2 2 3 2 2 2 2" xfId="29902" xr:uid="{E57A199D-F3BC-4659-A547-F0C1FF09FF09}"/>
    <cellStyle name="Currency 2 2 2 2 2 3 2 3" xfId="15886" xr:uid="{33F0312D-CD1D-4991-9936-ABC73A51B1AE}"/>
    <cellStyle name="Currency 2 2 2 2 2 3 2 3 2" xfId="26398" xr:uid="{F63B50AC-7F5C-41D5-BCAA-30B42C0089D5}"/>
    <cellStyle name="Currency 2 2 2 2 2 3 3" xfId="12382" xr:uid="{2974FBB1-9802-4C77-B55C-8129AA1CF471}"/>
    <cellStyle name="Currency 2 2 2 2 2 3 3 2" xfId="22894" xr:uid="{3317D542-49EC-4B32-8A6E-3AD083C4CE71}"/>
    <cellStyle name="Currency 2 2 2 2 2 4" xfId="4060" xr:uid="{4744F29A-796C-454B-925D-CB1320AF4A18}"/>
    <cellStyle name="Currency 2 2 2 2 2 4 2" xfId="7564" xr:uid="{08DBEB90-5FDB-4AB8-A7ED-AD7822978C58}"/>
    <cellStyle name="Currency 2 2 2 2 2 4 2 2" xfId="18076" xr:uid="{171A4118-15DF-40EB-8135-2B26F1473D22}"/>
    <cellStyle name="Currency 2 2 2 2 2 4 2 2 2" xfId="28588" xr:uid="{6A663680-5269-40EE-B3B4-0306D27F190B}"/>
    <cellStyle name="Currency 2 2 2 2 2 4 3" xfId="14572" xr:uid="{822C0EBD-1455-4C83-99A9-7993443748CE}"/>
    <cellStyle name="Currency 2 2 2 2 2 4 3 2" xfId="25084" xr:uid="{52C8E4F6-655A-4FAA-8446-720CA4CF4AC9}"/>
    <cellStyle name="Currency 2 2 2 2 2 5" xfId="11068" xr:uid="{08B59D81-8768-4A0E-A81D-C57FE5C368A5}"/>
    <cellStyle name="Currency 2 2 2 2 2 5 2" xfId="21580" xr:uid="{218928F3-2A3B-48B6-8933-8BC45D7122C6}"/>
    <cellStyle name="Currency 2 2 2 2 3" xfId="409" xr:uid="{00000000-0005-0000-0000-0000FC070000}"/>
    <cellStyle name="Currency 2 2 2 2 3 2" xfId="848" xr:uid="{00000000-0005-0000-0000-0000FD070000}"/>
    <cellStyle name="Currency 2 2 2 2 3 2 2" xfId="1286" xr:uid="{00000000-0005-0000-0000-0000FE070000}"/>
    <cellStyle name="Currency 2 2 2 2 3 2 2 2" xfId="2601" xr:uid="{00000000-0005-0000-0000-0000FF070000}"/>
    <cellStyle name="Currency 2 2 2 2 3 2 2 2 2" xfId="6106" xr:uid="{F3F50A4D-DC6A-4087-9F82-BA989E08E04E}"/>
    <cellStyle name="Currency 2 2 2 2 3 2 2 2 2 2" xfId="9610" xr:uid="{DE8560C7-6A6A-4716-92E8-8ED027D1A857}"/>
    <cellStyle name="Currency 2 2 2 2 3 2 2 2 2 2 2" xfId="20122" xr:uid="{F64BAA7F-DA61-42C4-B54E-538E910CF8A9}"/>
    <cellStyle name="Currency 2 2 2 2 3 2 2 2 2 2 2 2" xfId="30634" xr:uid="{BBD6556F-DF30-49FD-B9A9-438D67789D93}"/>
    <cellStyle name="Currency 2 2 2 2 3 2 2 2 2 3" xfId="16618" xr:uid="{6D075E15-7CAC-4316-8A13-01113225E897}"/>
    <cellStyle name="Currency 2 2 2 2 3 2 2 2 2 3 2" xfId="27130" xr:uid="{23BD40B8-BC89-4456-996F-4B24CD29B419}"/>
    <cellStyle name="Currency 2 2 2 2 3 2 2 2 3" xfId="13114" xr:uid="{593B28D3-CD70-46D4-B8DA-6E08BDD87DDC}"/>
    <cellStyle name="Currency 2 2 2 2 3 2 2 2 3 2" xfId="23626" xr:uid="{0B8A4E30-1EA2-4967-B15C-C3BBC776B594}"/>
    <cellStyle name="Currency 2 2 2 2 3 2 2 3" xfId="3477" xr:uid="{00000000-0005-0000-0000-000004040000}"/>
    <cellStyle name="Currency 2 2 2 2 3 2 2 3 2" xfId="6982" xr:uid="{B95BCE0E-A0F4-40EB-BE16-6BDAF42876F4}"/>
    <cellStyle name="Currency 2 2 2 2 3 2 2 3 2 2" xfId="10486" xr:uid="{AA716FF7-3361-4718-AFD8-96CA8536F81A}"/>
    <cellStyle name="Currency 2 2 2 2 3 2 2 3 2 2 2" xfId="20998" xr:uid="{98F0E5AC-5FF3-4F89-AA5F-6FADF6EDB40E}"/>
    <cellStyle name="Currency 2 2 2 2 3 2 2 3 2 2 2 2" xfId="31510" xr:uid="{27A3762E-B528-4D4A-86D5-5F968F82CBEE}"/>
    <cellStyle name="Currency 2 2 2 2 3 2 2 3 2 3" xfId="17494" xr:uid="{99F5FED6-F60B-4A71-A217-9F805BF4D61D}"/>
    <cellStyle name="Currency 2 2 2 2 3 2 2 3 2 3 2" xfId="28006" xr:uid="{DC8350F0-920B-498B-81E8-41286861AE6B}"/>
    <cellStyle name="Currency 2 2 2 2 3 2 2 3 3" xfId="13990" xr:uid="{89CA7ADA-3006-4E5B-839A-5428AF23CA6C}"/>
    <cellStyle name="Currency 2 2 2 2 3 2 2 3 3 2" xfId="24502" xr:uid="{B3E391B8-2F62-4D03-9C63-54AB99E544A8}"/>
    <cellStyle name="Currency 2 2 2 2 3 2 2 4" xfId="4792" xr:uid="{708CEC15-1863-4A5A-9A7F-53C9A93F7525}"/>
    <cellStyle name="Currency 2 2 2 2 3 2 2 4 2" xfId="8296" xr:uid="{CE2C2111-80DB-488F-8007-82A1C2F9FD10}"/>
    <cellStyle name="Currency 2 2 2 2 3 2 2 4 2 2" xfId="18808" xr:uid="{C9FE970E-AB1A-44E0-9F27-BB2EC65C0130}"/>
    <cellStyle name="Currency 2 2 2 2 3 2 2 4 2 2 2" xfId="29320" xr:uid="{BC8E61AE-E446-4485-842C-97A00237B590}"/>
    <cellStyle name="Currency 2 2 2 2 3 2 2 4 3" xfId="15304" xr:uid="{64F7BE75-115C-4539-A904-48EF36BCB250}"/>
    <cellStyle name="Currency 2 2 2 2 3 2 2 4 3 2" xfId="25816" xr:uid="{557F1A16-58EC-4A04-8C84-DBB67BB6B8D0}"/>
    <cellStyle name="Currency 2 2 2 2 3 2 2 5" xfId="11800" xr:uid="{3CA371FC-7A90-443E-8BEA-8CAAD2F0BA9D}"/>
    <cellStyle name="Currency 2 2 2 2 3 2 2 5 2" xfId="22312" xr:uid="{BE7CF198-1D12-41A9-B019-2056E0A234A5}"/>
    <cellStyle name="Currency 2 2 2 2 3 2 3" xfId="2163" xr:uid="{00000000-0005-0000-0000-000000080000}"/>
    <cellStyle name="Currency 2 2 2 2 3 2 3 2" xfId="5668" xr:uid="{2A966F80-5BE2-4B65-9E78-84857F976942}"/>
    <cellStyle name="Currency 2 2 2 2 3 2 3 2 2" xfId="9172" xr:uid="{48392FFC-E3EF-4135-9FED-7A68D9EDA0D6}"/>
    <cellStyle name="Currency 2 2 2 2 3 2 3 2 2 2" xfId="19684" xr:uid="{3177E907-4DD4-417C-B997-EDA4F3EF7EA6}"/>
    <cellStyle name="Currency 2 2 2 2 3 2 3 2 2 2 2" xfId="30196" xr:uid="{C8852D3A-89DD-41E7-BBB1-E279BC48BE65}"/>
    <cellStyle name="Currency 2 2 2 2 3 2 3 2 3" xfId="16180" xr:uid="{04627E4C-8B52-4D1D-964A-7637D22BF287}"/>
    <cellStyle name="Currency 2 2 2 2 3 2 3 2 3 2" xfId="26692" xr:uid="{98AF71C1-28B1-442F-BEEA-D0631384950C}"/>
    <cellStyle name="Currency 2 2 2 2 3 2 3 3" xfId="12676" xr:uid="{25EA6067-8B39-4597-AA20-E86FCD3AD590}"/>
    <cellStyle name="Currency 2 2 2 2 3 2 3 3 2" xfId="23188" xr:uid="{36156AD6-EC2F-40B5-A277-24FE5733756B}"/>
    <cellStyle name="Currency 2 2 2 2 3 2 4" xfId="3039" xr:uid="{00000000-0005-0000-0000-000003040000}"/>
    <cellStyle name="Currency 2 2 2 2 3 2 4 2" xfId="6544" xr:uid="{BF7646FA-39D2-4E9C-9393-FEF3E0A94048}"/>
    <cellStyle name="Currency 2 2 2 2 3 2 4 2 2" xfId="10048" xr:uid="{C9203E81-4A70-459E-A8E3-CD4E20422498}"/>
    <cellStyle name="Currency 2 2 2 2 3 2 4 2 2 2" xfId="20560" xr:uid="{D56CF51F-894E-45FC-BA40-B86000F5B3D2}"/>
    <cellStyle name="Currency 2 2 2 2 3 2 4 2 2 2 2" xfId="31072" xr:uid="{5CA37542-EE77-40EB-A885-6D777B336500}"/>
    <cellStyle name="Currency 2 2 2 2 3 2 4 2 3" xfId="17056" xr:uid="{4109BE73-02B4-43C9-A225-92339B8F4F93}"/>
    <cellStyle name="Currency 2 2 2 2 3 2 4 2 3 2" xfId="27568" xr:uid="{03E73E46-10EC-455B-BCA7-0F945BA2FB44}"/>
    <cellStyle name="Currency 2 2 2 2 3 2 4 3" xfId="13552" xr:uid="{42254997-ED5F-4927-A411-9C1B5E492A6D}"/>
    <cellStyle name="Currency 2 2 2 2 3 2 4 3 2" xfId="24064" xr:uid="{68DEA9BB-C5DF-48E2-916B-33C89DFD94CB}"/>
    <cellStyle name="Currency 2 2 2 2 3 2 5" xfId="4354" xr:uid="{7DD6E077-842A-4896-9CDB-605CEE1592B6}"/>
    <cellStyle name="Currency 2 2 2 2 3 2 5 2" xfId="7858" xr:uid="{37DD424B-71DE-48F4-ABE8-E9FFC3E96E35}"/>
    <cellStyle name="Currency 2 2 2 2 3 2 5 2 2" xfId="18370" xr:uid="{FFA0A9CC-E205-4846-8C69-FD7D1F451CC3}"/>
    <cellStyle name="Currency 2 2 2 2 3 2 5 2 2 2" xfId="28882" xr:uid="{4B22F8F2-F287-4BEB-AEA6-0E2A0CDC3561}"/>
    <cellStyle name="Currency 2 2 2 2 3 2 5 3" xfId="14866" xr:uid="{C2A77227-F4FF-4D85-879B-E2E02541FD26}"/>
    <cellStyle name="Currency 2 2 2 2 3 2 5 3 2" xfId="25378" xr:uid="{C7B330A8-0629-43D6-A655-E33EE05B1370}"/>
    <cellStyle name="Currency 2 2 2 2 3 2 6" xfId="11362" xr:uid="{B9645774-E54B-45AC-844E-84A7519FA918}"/>
    <cellStyle name="Currency 2 2 2 2 3 2 6 2" xfId="21874" xr:uid="{9B52B4F6-590B-4678-AF9E-52D2551D6E21}"/>
    <cellStyle name="Currency 2 2 2 2 3 3" xfId="1725" xr:uid="{00000000-0005-0000-0000-000001080000}"/>
    <cellStyle name="Currency 2 2 2 2 3 3 2" xfId="5230" xr:uid="{D8155BD4-0CF4-45DD-AB8B-407F26E041A4}"/>
    <cellStyle name="Currency 2 2 2 2 3 3 2 2" xfId="8734" xr:uid="{AFCFDCA3-F987-4007-B9A2-EF258A19DE86}"/>
    <cellStyle name="Currency 2 2 2 2 3 3 2 2 2" xfId="19246" xr:uid="{58C694FC-1C38-4FA3-A314-221C7995249C}"/>
    <cellStyle name="Currency 2 2 2 2 3 3 2 2 2 2" xfId="29758" xr:uid="{5F5363EC-1BD5-4CED-BE73-309770EABED1}"/>
    <cellStyle name="Currency 2 2 2 2 3 3 2 3" xfId="15742" xr:uid="{09C67827-2B68-4ADE-81BE-E28224310522}"/>
    <cellStyle name="Currency 2 2 2 2 3 3 2 3 2" xfId="26254" xr:uid="{0EC5E5C5-0F70-4547-8685-10C6E225E208}"/>
    <cellStyle name="Currency 2 2 2 2 3 3 3" xfId="12238" xr:uid="{96C75252-2367-4D4D-B87F-5BD44A815ED2}"/>
    <cellStyle name="Currency 2 2 2 2 3 3 3 2" xfId="22750" xr:uid="{5678F5E8-7A40-432E-969C-57638CDF75B1}"/>
    <cellStyle name="Currency 2 2 2 2 3 4" xfId="3916" xr:uid="{4C1D46E8-2323-429B-AE61-CCB706696596}"/>
    <cellStyle name="Currency 2 2 2 2 3 4 2" xfId="7420" xr:uid="{1CD3F888-9BC6-4AAF-8027-A5F8B1FD5A98}"/>
    <cellStyle name="Currency 2 2 2 2 3 4 2 2" xfId="17932" xr:uid="{383BB275-E672-4B15-A24A-150CFB6B8075}"/>
    <cellStyle name="Currency 2 2 2 2 3 4 2 2 2" xfId="28444" xr:uid="{49F5CFB4-E0C3-46A9-BF7E-D4F4EF39CE7B}"/>
    <cellStyle name="Currency 2 2 2 2 3 4 3" xfId="14428" xr:uid="{F0936B12-FC03-4B26-95F1-0C4320A9BC45}"/>
    <cellStyle name="Currency 2 2 2 2 3 4 3 2" xfId="24940" xr:uid="{106CA832-0DCF-459C-97F6-EFD985F093C1}"/>
    <cellStyle name="Currency 2 2 2 2 3 5" xfId="10924" xr:uid="{2D1689D5-ABBD-4BBC-B2DB-531450B0BB2A}"/>
    <cellStyle name="Currency 2 2 2 2 3 5 2" xfId="21436" xr:uid="{875924B0-16D0-4550-BBE5-0D5AF3438201}"/>
    <cellStyle name="Currency 2 2 2 2 4" xfId="704" xr:uid="{00000000-0005-0000-0000-000002080000}"/>
    <cellStyle name="Currency 2 2 2 2 4 2" xfId="1142" xr:uid="{00000000-0005-0000-0000-000003080000}"/>
    <cellStyle name="Currency 2 2 2 2 4 2 2" xfId="2457" xr:uid="{00000000-0005-0000-0000-000004080000}"/>
    <cellStyle name="Currency 2 2 2 2 4 2 2 2" xfId="5962" xr:uid="{9FD2B97D-334F-41CD-9EA5-0109816616AE}"/>
    <cellStyle name="Currency 2 2 2 2 4 2 2 2 2" xfId="9466" xr:uid="{3A0E83F4-5975-4BD4-A8BE-D697758BF277}"/>
    <cellStyle name="Currency 2 2 2 2 4 2 2 2 2 2" xfId="19978" xr:uid="{56ADCCD0-9DD8-4E40-B5E0-8C06C4192C22}"/>
    <cellStyle name="Currency 2 2 2 2 4 2 2 2 2 2 2" xfId="30490" xr:uid="{07A694BA-2FD6-4E69-8F14-7847FCFE008F}"/>
    <cellStyle name="Currency 2 2 2 2 4 2 2 2 3" xfId="16474" xr:uid="{21E00708-31BF-462A-BEFE-F17731AC6563}"/>
    <cellStyle name="Currency 2 2 2 2 4 2 2 2 3 2" xfId="26986" xr:uid="{9B6798E5-88EF-4959-88DA-8870973C9B49}"/>
    <cellStyle name="Currency 2 2 2 2 4 2 2 3" xfId="12970" xr:uid="{61961CEA-1301-4E5E-9BE8-DADD6F501C5A}"/>
    <cellStyle name="Currency 2 2 2 2 4 2 2 3 2" xfId="23482" xr:uid="{60D8278B-6711-4895-947E-6428DF4DC1AD}"/>
    <cellStyle name="Currency 2 2 2 2 4 2 3" xfId="3333" xr:uid="{00000000-0005-0000-0000-000006040000}"/>
    <cellStyle name="Currency 2 2 2 2 4 2 3 2" xfId="6838" xr:uid="{2995C9C1-70EA-40C4-9FCA-AB76240D3A51}"/>
    <cellStyle name="Currency 2 2 2 2 4 2 3 2 2" xfId="10342" xr:uid="{E72B7913-7A35-43DC-BBC0-F76B4317004F}"/>
    <cellStyle name="Currency 2 2 2 2 4 2 3 2 2 2" xfId="20854" xr:uid="{32A2C05D-0282-46A8-82BC-AB1483AF1E4D}"/>
    <cellStyle name="Currency 2 2 2 2 4 2 3 2 2 2 2" xfId="31366" xr:uid="{7FCADC1C-1C44-4865-ADCC-1162DE4C2C7B}"/>
    <cellStyle name="Currency 2 2 2 2 4 2 3 2 3" xfId="17350" xr:uid="{F40D716C-BBF0-4881-BCEC-FE75419E8FC8}"/>
    <cellStyle name="Currency 2 2 2 2 4 2 3 2 3 2" xfId="27862" xr:uid="{6BB37D75-7856-4E0B-9AF0-7698EEA380F9}"/>
    <cellStyle name="Currency 2 2 2 2 4 2 3 3" xfId="13846" xr:uid="{A897DFE3-4D95-4DBE-8F7B-C8AF5373EE41}"/>
    <cellStyle name="Currency 2 2 2 2 4 2 3 3 2" xfId="24358" xr:uid="{07837FC1-A04C-4240-A74A-5A102F4911C6}"/>
    <cellStyle name="Currency 2 2 2 2 4 2 4" xfId="4648" xr:uid="{A4C9B016-67C5-4DED-B1EB-375928DF96E1}"/>
    <cellStyle name="Currency 2 2 2 2 4 2 4 2" xfId="8152" xr:uid="{26B7E205-583B-4205-B0E8-B621BD6B5288}"/>
    <cellStyle name="Currency 2 2 2 2 4 2 4 2 2" xfId="18664" xr:uid="{45842743-271B-4FD5-B35B-F26BAA94C76C}"/>
    <cellStyle name="Currency 2 2 2 2 4 2 4 2 2 2" xfId="29176" xr:uid="{23054F7B-976B-4334-8998-C31268FD4BC7}"/>
    <cellStyle name="Currency 2 2 2 2 4 2 4 3" xfId="15160" xr:uid="{A7C9AD90-44C1-4E73-82AB-EB1639900792}"/>
    <cellStyle name="Currency 2 2 2 2 4 2 4 3 2" xfId="25672" xr:uid="{4957C16B-DF81-4A67-9F48-CC746D459292}"/>
    <cellStyle name="Currency 2 2 2 2 4 2 5" xfId="11656" xr:uid="{81537963-2CF9-4C04-BE9D-67E6FAB40D6E}"/>
    <cellStyle name="Currency 2 2 2 2 4 2 5 2" xfId="22168" xr:uid="{9BB97B9E-5A4F-43A8-BFE7-D17D2EEFE968}"/>
    <cellStyle name="Currency 2 2 2 2 4 3" xfId="2019" xr:uid="{00000000-0005-0000-0000-000005080000}"/>
    <cellStyle name="Currency 2 2 2 2 4 3 2" xfId="5524" xr:uid="{5644FAE8-13EE-4EC9-B9C8-43C8F114D4C6}"/>
    <cellStyle name="Currency 2 2 2 2 4 3 2 2" xfId="9028" xr:uid="{3415AE5F-8010-4235-B521-67AFEB05D821}"/>
    <cellStyle name="Currency 2 2 2 2 4 3 2 2 2" xfId="19540" xr:uid="{2DB18182-A479-4658-B636-464298478557}"/>
    <cellStyle name="Currency 2 2 2 2 4 3 2 2 2 2" xfId="30052" xr:uid="{7E23BC1B-B56C-4DE1-A15B-9258755F4A0F}"/>
    <cellStyle name="Currency 2 2 2 2 4 3 2 3" xfId="16036" xr:uid="{BE89D1EF-A96B-4BDF-8E61-AF3C4BE2F9FE}"/>
    <cellStyle name="Currency 2 2 2 2 4 3 2 3 2" xfId="26548" xr:uid="{4BB5963D-6442-4D71-96F2-D7B20507A201}"/>
    <cellStyle name="Currency 2 2 2 2 4 3 3" xfId="12532" xr:uid="{5A837E12-9601-46C4-AF10-A0BDA583203E}"/>
    <cellStyle name="Currency 2 2 2 2 4 3 3 2" xfId="23044" xr:uid="{F1F6531C-3C5C-4299-AE35-87562EC690E8}"/>
    <cellStyle name="Currency 2 2 2 2 4 4" xfId="2895" xr:uid="{00000000-0005-0000-0000-000005040000}"/>
    <cellStyle name="Currency 2 2 2 2 4 4 2" xfId="6400" xr:uid="{61BF6281-013E-496B-92ED-677501D04280}"/>
    <cellStyle name="Currency 2 2 2 2 4 4 2 2" xfId="9904" xr:uid="{8CE5F63B-405E-4063-82DD-6CAA42755B26}"/>
    <cellStyle name="Currency 2 2 2 2 4 4 2 2 2" xfId="20416" xr:uid="{75AD7DF2-21EC-4E48-98C6-46467022DA18}"/>
    <cellStyle name="Currency 2 2 2 2 4 4 2 2 2 2" xfId="30928" xr:uid="{B402F8E4-6A9F-4033-B9A5-60D7F2AA6A9E}"/>
    <cellStyle name="Currency 2 2 2 2 4 4 2 3" xfId="16912" xr:uid="{B161F630-AE4C-4EB3-8B7D-E852B23E83BF}"/>
    <cellStyle name="Currency 2 2 2 2 4 4 2 3 2" xfId="27424" xr:uid="{5BBD99C2-AA16-45B7-8E58-31EDF1A99250}"/>
    <cellStyle name="Currency 2 2 2 2 4 4 3" xfId="13408" xr:uid="{DA603614-D387-480E-AE0B-42C7CC5048ED}"/>
    <cellStyle name="Currency 2 2 2 2 4 4 3 2" xfId="23920" xr:uid="{0762CCB4-4D10-41E8-B3F8-8F605CDD1615}"/>
    <cellStyle name="Currency 2 2 2 2 4 5" xfId="4210" xr:uid="{D163330B-4ABD-4AE1-9199-2F81BBDBC480}"/>
    <cellStyle name="Currency 2 2 2 2 4 5 2" xfId="7714" xr:uid="{99F69266-22D0-476D-81E5-985858582D25}"/>
    <cellStyle name="Currency 2 2 2 2 4 5 2 2" xfId="18226" xr:uid="{DC4100B2-4C17-4A33-A81F-292F25A0F750}"/>
    <cellStyle name="Currency 2 2 2 2 4 5 2 2 2" xfId="28738" xr:uid="{DDC02424-FC8A-4A57-8C29-D861E54C36A5}"/>
    <cellStyle name="Currency 2 2 2 2 4 5 3" xfId="14722" xr:uid="{FA874331-FE8B-4EE8-9C62-F56444CB0AA6}"/>
    <cellStyle name="Currency 2 2 2 2 4 5 3 2" xfId="25234" xr:uid="{6777A50C-42C5-469F-9E73-93B8B616990A}"/>
    <cellStyle name="Currency 2 2 2 2 4 6" xfId="11218" xr:uid="{DE1699B8-18CD-4236-925F-A7F8F67A96D2}"/>
    <cellStyle name="Currency 2 2 2 2 4 6 2" xfId="21730" xr:uid="{4AC374F5-A9CE-44E7-B853-4DCB907AA9BD}"/>
    <cellStyle name="Currency 2 2 2 2 5" xfId="1581" xr:uid="{00000000-0005-0000-0000-000006080000}"/>
    <cellStyle name="Currency 2 2 2 2 5 2" xfId="5086" xr:uid="{A39C828A-170E-40BC-8B23-75C5115116DC}"/>
    <cellStyle name="Currency 2 2 2 2 5 2 2" xfId="8590" xr:uid="{93770051-EB67-4A10-BD20-5D17AAD0F3F9}"/>
    <cellStyle name="Currency 2 2 2 2 5 2 2 2" xfId="19102" xr:uid="{77180C31-557A-4B94-82CF-EA9BB5708F68}"/>
    <cellStyle name="Currency 2 2 2 2 5 2 2 2 2" xfId="29614" xr:uid="{B0BBD7B2-0C4C-402B-A802-33382B432468}"/>
    <cellStyle name="Currency 2 2 2 2 5 2 3" xfId="15598" xr:uid="{21B7EBCA-64CF-41B4-91C2-06BAF39730CE}"/>
    <cellStyle name="Currency 2 2 2 2 5 2 3 2" xfId="26110" xr:uid="{A2B64A75-5A1F-4ACE-9544-22588B5D8635}"/>
    <cellStyle name="Currency 2 2 2 2 5 3" xfId="12094" xr:uid="{E079AFA9-8397-405B-8955-56ED3A6F6D4F}"/>
    <cellStyle name="Currency 2 2 2 2 5 3 2" xfId="22606" xr:uid="{4984F5E7-4B29-40F5-ADED-1E1893C4D9DD}"/>
    <cellStyle name="Currency 2 2 2 2 6" xfId="3772" xr:uid="{544845AD-EFE9-41E8-BA3B-2EE62E14E2CB}"/>
    <cellStyle name="Currency 2 2 2 2 6 2" xfId="7276" xr:uid="{E4AFBF9D-81E3-4ED9-94CF-E7DD4619A34F}"/>
    <cellStyle name="Currency 2 2 2 2 6 2 2" xfId="17788" xr:uid="{AB52E75E-CDAF-44BD-9931-3388943926C0}"/>
    <cellStyle name="Currency 2 2 2 2 6 2 2 2" xfId="28300" xr:uid="{892E0CB6-9C8E-4CF8-873F-9C0ABE3F8747}"/>
    <cellStyle name="Currency 2 2 2 2 6 3" xfId="14284" xr:uid="{31EB7C3B-1908-41A5-A7C2-9F5E2D770CCA}"/>
    <cellStyle name="Currency 2 2 2 2 6 3 2" xfId="24796" xr:uid="{7BAC2EB1-F0FA-4787-A9F2-DB77BB3A0938}"/>
    <cellStyle name="Currency 2 2 2 2 7" xfId="10780" xr:uid="{9BDBA806-2996-4F5A-8187-977869A51DA1}"/>
    <cellStyle name="Currency 2 2 2 2 7 2" xfId="21292" xr:uid="{779BE420-4212-46D3-A8DA-482E9C6F9878}"/>
    <cellStyle name="Currency 2 2 2 3" xfId="481" xr:uid="{00000000-0005-0000-0000-000007080000}"/>
    <cellStyle name="Currency 2 2 2 3 2" xfId="920" xr:uid="{00000000-0005-0000-0000-000008080000}"/>
    <cellStyle name="Currency 2 2 2 3 2 2" xfId="1358" xr:uid="{00000000-0005-0000-0000-000009080000}"/>
    <cellStyle name="Currency 2 2 2 3 2 2 2" xfId="2673" xr:uid="{00000000-0005-0000-0000-00000A080000}"/>
    <cellStyle name="Currency 2 2 2 3 2 2 2 2" xfId="6178" xr:uid="{27E71A89-1569-4400-92B5-60DE7EB3546B}"/>
    <cellStyle name="Currency 2 2 2 3 2 2 2 2 2" xfId="9682" xr:uid="{D42832FA-362A-4AC5-A4A6-4FD5E1B1EB75}"/>
    <cellStyle name="Currency 2 2 2 3 2 2 2 2 2 2" xfId="20194" xr:uid="{DE5B495A-3CE9-4064-BD35-447BC66CFBE1}"/>
    <cellStyle name="Currency 2 2 2 3 2 2 2 2 2 2 2" xfId="30706" xr:uid="{73F555CB-C1F6-4933-8018-516115BB77FD}"/>
    <cellStyle name="Currency 2 2 2 3 2 2 2 2 3" xfId="16690" xr:uid="{5B89237C-EF60-4433-B2AC-4AEC1E70705E}"/>
    <cellStyle name="Currency 2 2 2 3 2 2 2 2 3 2" xfId="27202" xr:uid="{D3FFFF31-55DB-4F02-B848-3AA3230DE93B}"/>
    <cellStyle name="Currency 2 2 2 3 2 2 2 3" xfId="13186" xr:uid="{C65C0876-0C24-4DBF-B825-68F777EE9B68}"/>
    <cellStyle name="Currency 2 2 2 3 2 2 2 3 2" xfId="23698" xr:uid="{E6E240E0-105E-4D5F-9635-0403FEF5A6B6}"/>
    <cellStyle name="Currency 2 2 2 3 2 2 3" xfId="3549" xr:uid="{00000000-0005-0000-0000-000009040000}"/>
    <cellStyle name="Currency 2 2 2 3 2 2 3 2" xfId="7054" xr:uid="{D1348453-0650-4E4A-B004-DE4AA66359F6}"/>
    <cellStyle name="Currency 2 2 2 3 2 2 3 2 2" xfId="10558" xr:uid="{DE3FEE2B-77F2-41A7-A31B-28E06159EDED}"/>
    <cellStyle name="Currency 2 2 2 3 2 2 3 2 2 2" xfId="21070" xr:uid="{FC15D0D1-E534-40D3-AD6C-635BB2F607AF}"/>
    <cellStyle name="Currency 2 2 2 3 2 2 3 2 2 2 2" xfId="31582" xr:uid="{CF101934-B681-4F4B-AEA2-6F8C1F4AB6D5}"/>
    <cellStyle name="Currency 2 2 2 3 2 2 3 2 3" xfId="17566" xr:uid="{AA9A1786-BE06-4620-8CDA-1CA5D20283F3}"/>
    <cellStyle name="Currency 2 2 2 3 2 2 3 2 3 2" xfId="28078" xr:uid="{7DD21A70-8FC0-4EE1-9EB3-DC415BC77E52}"/>
    <cellStyle name="Currency 2 2 2 3 2 2 3 3" xfId="14062" xr:uid="{02A4F163-6D46-473A-9988-53F5AFE92952}"/>
    <cellStyle name="Currency 2 2 2 3 2 2 3 3 2" xfId="24574" xr:uid="{90968696-AAA9-4038-956B-5AF72C3B4FB5}"/>
    <cellStyle name="Currency 2 2 2 3 2 2 4" xfId="4864" xr:uid="{A4964DE7-A5C9-4628-A7D6-23E508AE82EF}"/>
    <cellStyle name="Currency 2 2 2 3 2 2 4 2" xfId="8368" xr:uid="{7284E130-5BDE-4331-9C25-6CB179505515}"/>
    <cellStyle name="Currency 2 2 2 3 2 2 4 2 2" xfId="18880" xr:uid="{B4F5A647-062C-4F47-BE36-06220550E752}"/>
    <cellStyle name="Currency 2 2 2 3 2 2 4 2 2 2" xfId="29392" xr:uid="{2914A04C-1C71-4188-8D93-0391BA740A42}"/>
    <cellStyle name="Currency 2 2 2 3 2 2 4 3" xfId="15376" xr:uid="{32FC3711-4F91-4F18-9B2F-E698CC3DDA23}"/>
    <cellStyle name="Currency 2 2 2 3 2 2 4 3 2" xfId="25888" xr:uid="{A969FA6D-78B0-4C06-8B25-50C1E070C1A3}"/>
    <cellStyle name="Currency 2 2 2 3 2 2 5" xfId="11872" xr:uid="{C96A7A90-FDBF-4C32-A453-AD18FBF4EC9F}"/>
    <cellStyle name="Currency 2 2 2 3 2 2 5 2" xfId="22384" xr:uid="{0A3745C2-6E39-4389-A56F-CE3FFA63607B}"/>
    <cellStyle name="Currency 2 2 2 3 2 3" xfId="2235" xr:uid="{00000000-0005-0000-0000-00000B080000}"/>
    <cellStyle name="Currency 2 2 2 3 2 3 2" xfId="5740" xr:uid="{B972548F-6DE7-4F43-94CF-A8E75F216556}"/>
    <cellStyle name="Currency 2 2 2 3 2 3 2 2" xfId="9244" xr:uid="{753DBB23-B5EF-4295-8407-C2F1961665E7}"/>
    <cellStyle name="Currency 2 2 2 3 2 3 2 2 2" xfId="19756" xr:uid="{520A3AD1-A89D-49E1-9319-9FB84F9C2D7C}"/>
    <cellStyle name="Currency 2 2 2 3 2 3 2 2 2 2" xfId="30268" xr:uid="{A61D2B63-FE90-43CD-AB20-8345DA41D5E7}"/>
    <cellStyle name="Currency 2 2 2 3 2 3 2 3" xfId="16252" xr:uid="{3F0A84C1-8347-4FCF-BB81-F8DFAC129D79}"/>
    <cellStyle name="Currency 2 2 2 3 2 3 2 3 2" xfId="26764" xr:uid="{D3CF0E59-0BF4-453E-A4B6-E9F9D3799EDC}"/>
    <cellStyle name="Currency 2 2 2 3 2 3 3" xfId="12748" xr:uid="{3F8E6093-239F-45E7-A412-F6157E203C35}"/>
    <cellStyle name="Currency 2 2 2 3 2 3 3 2" xfId="23260" xr:uid="{FE6E4F11-6ADD-42DE-BC52-D6AF10F15E6C}"/>
    <cellStyle name="Currency 2 2 2 3 2 4" xfId="3111" xr:uid="{00000000-0005-0000-0000-000008040000}"/>
    <cellStyle name="Currency 2 2 2 3 2 4 2" xfId="6616" xr:uid="{34DB74F7-927C-4B1C-9055-9BAD610968EE}"/>
    <cellStyle name="Currency 2 2 2 3 2 4 2 2" xfId="10120" xr:uid="{3A260BA0-73FE-4273-8C70-D64DAFBB88F7}"/>
    <cellStyle name="Currency 2 2 2 3 2 4 2 2 2" xfId="20632" xr:uid="{8E144E26-C3C0-46A5-A330-4FB70040E531}"/>
    <cellStyle name="Currency 2 2 2 3 2 4 2 2 2 2" xfId="31144" xr:uid="{D4E44056-E753-46F0-8DD0-2959D14B2D44}"/>
    <cellStyle name="Currency 2 2 2 3 2 4 2 3" xfId="17128" xr:uid="{0139031B-0E4C-4F63-951F-FE87EE7EE413}"/>
    <cellStyle name="Currency 2 2 2 3 2 4 2 3 2" xfId="27640" xr:uid="{58A607C7-CA2B-47BB-B6A7-5BCCCFBD445B}"/>
    <cellStyle name="Currency 2 2 2 3 2 4 3" xfId="13624" xr:uid="{9A380C3D-F34E-4A92-9180-9066A7B523BF}"/>
    <cellStyle name="Currency 2 2 2 3 2 4 3 2" xfId="24136" xr:uid="{C8D8D115-70EC-4804-BA28-BFB84AFAA6B2}"/>
    <cellStyle name="Currency 2 2 2 3 2 5" xfId="4426" xr:uid="{309279C0-0AD3-4BCF-B83F-C30C272F298D}"/>
    <cellStyle name="Currency 2 2 2 3 2 5 2" xfId="7930" xr:uid="{33851ABB-85AD-4CC0-A1F9-E9A75760E422}"/>
    <cellStyle name="Currency 2 2 2 3 2 5 2 2" xfId="18442" xr:uid="{5A293986-EDF9-487E-9F06-23F6356A8CE9}"/>
    <cellStyle name="Currency 2 2 2 3 2 5 2 2 2" xfId="28954" xr:uid="{BAB03AFB-677B-444A-A8ED-8E05B7567352}"/>
    <cellStyle name="Currency 2 2 2 3 2 5 3" xfId="14938" xr:uid="{B66033C6-D08E-4D71-AA5D-632BC441400B}"/>
    <cellStyle name="Currency 2 2 2 3 2 5 3 2" xfId="25450" xr:uid="{983729B5-BA6D-460C-802D-10A5A1C7B9F1}"/>
    <cellStyle name="Currency 2 2 2 3 2 6" xfId="11434" xr:uid="{DAD736E8-22B3-4BAB-B853-0377CFE3655C}"/>
    <cellStyle name="Currency 2 2 2 3 2 6 2" xfId="21946" xr:uid="{82A66F63-FC80-4307-8EBF-47233F92DA94}"/>
    <cellStyle name="Currency 2 2 2 3 3" xfId="1797" xr:uid="{00000000-0005-0000-0000-00000C080000}"/>
    <cellStyle name="Currency 2 2 2 3 3 2" xfId="5302" xr:uid="{A555D78B-857A-497C-99DB-551E49A3E935}"/>
    <cellStyle name="Currency 2 2 2 3 3 2 2" xfId="8806" xr:uid="{DD8A28E6-7CA5-415B-B064-9E862C7BE9E3}"/>
    <cellStyle name="Currency 2 2 2 3 3 2 2 2" xfId="19318" xr:uid="{CD82AA8C-70E0-40CD-A7CE-A0467CB56F19}"/>
    <cellStyle name="Currency 2 2 2 3 3 2 2 2 2" xfId="29830" xr:uid="{8D112808-B772-44AB-BB18-1CA6CE1126E1}"/>
    <cellStyle name="Currency 2 2 2 3 3 2 3" xfId="15814" xr:uid="{61F104F3-57D2-46A1-B70C-C40B6F23E098}"/>
    <cellStyle name="Currency 2 2 2 3 3 2 3 2" xfId="26326" xr:uid="{B13E408D-7F14-4742-A4C9-CE00560CB48A}"/>
    <cellStyle name="Currency 2 2 2 3 3 3" xfId="12310" xr:uid="{A12ABE09-EE5F-4BC7-8678-3BDF208F8083}"/>
    <cellStyle name="Currency 2 2 2 3 3 3 2" xfId="22822" xr:uid="{2CCE55C2-34F0-4986-8367-493C7DCDE6E7}"/>
    <cellStyle name="Currency 2 2 2 3 4" xfId="3988" xr:uid="{1BBC41D0-24B2-4C98-98FC-3D17209E1788}"/>
    <cellStyle name="Currency 2 2 2 3 4 2" xfId="7492" xr:uid="{243A2DDA-9C02-4091-8913-06E2B4AB82F0}"/>
    <cellStyle name="Currency 2 2 2 3 4 2 2" xfId="18004" xr:uid="{E3FD8801-87D2-403D-9891-00731D667BD3}"/>
    <cellStyle name="Currency 2 2 2 3 4 2 2 2" xfId="28516" xr:uid="{DE58E6B8-05C3-4088-82EF-28FFF57805ED}"/>
    <cellStyle name="Currency 2 2 2 3 4 3" xfId="14500" xr:uid="{20B72B24-EE2B-40B8-B65D-E68B6FFCD01F}"/>
    <cellStyle name="Currency 2 2 2 3 4 3 2" xfId="25012" xr:uid="{8A717467-0688-4B00-B504-968170E7CAE9}"/>
    <cellStyle name="Currency 2 2 2 3 5" xfId="10996" xr:uid="{D3F8E421-4A98-4CFB-9909-CF7E27DD0749}"/>
    <cellStyle name="Currency 2 2 2 3 5 2" xfId="21508" xr:uid="{645DA907-C720-4E0B-B47B-F3CFFC965D6F}"/>
    <cellStyle name="Currency 2 2 2 4" xfId="337" xr:uid="{00000000-0005-0000-0000-00000D080000}"/>
    <cellStyle name="Currency 2 2 2 4 2" xfId="776" xr:uid="{00000000-0005-0000-0000-00000E080000}"/>
    <cellStyle name="Currency 2 2 2 4 2 2" xfId="1214" xr:uid="{00000000-0005-0000-0000-00000F080000}"/>
    <cellStyle name="Currency 2 2 2 4 2 2 2" xfId="2529" xr:uid="{00000000-0005-0000-0000-000010080000}"/>
    <cellStyle name="Currency 2 2 2 4 2 2 2 2" xfId="6034" xr:uid="{6B28C41C-BD3B-430F-A005-86EA7CB97D5B}"/>
    <cellStyle name="Currency 2 2 2 4 2 2 2 2 2" xfId="9538" xr:uid="{F962E6DB-88F6-436C-B21C-716214136A95}"/>
    <cellStyle name="Currency 2 2 2 4 2 2 2 2 2 2" xfId="20050" xr:uid="{0EE73EF1-4EC8-4E84-8DD7-BADDACAF5568}"/>
    <cellStyle name="Currency 2 2 2 4 2 2 2 2 2 2 2" xfId="30562" xr:uid="{309A9C72-5959-4315-BFA3-10F7E2C5C513}"/>
    <cellStyle name="Currency 2 2 2 4 2 2 2 2 3" xfId="16546" xr:uid="{45900400-B19E-4DCF-BB95-F5E929D64F6C}"/>
    <cellStyle name="Currency 2 2 2 4 2 2 2 2 3 2" xfId="27058" xr:uid="{F53BA85A-7470-454A-BC0D-393C53C7802B}"/>
    <cellStyle name="Currency 2 2 2 4 2 2 2 3" xfId="13042" xr:uid="{80D4B73D-446D-4548-9930-97EA4BF1B005}"/>
    <cellStyle name="Currency 2 2 2 4 2 2 2 3 2" xfId="23554" xr:uid="{FCA4BF27-BF03-4A60-A0C7-FC7629E75EC2}"/>
    <cellStyle name="Currency 2 2 2 4 2 2 3" xfId="3405" xr:uid="{00000000-0005-0000-0000-00000C040000}"/>
    <cellStyle name="Currency 2 2 2 4 2 2 3 2" xfId="6910" xr:uid="{C9B47FDD-D268-4C7C-ACE5-C6CA3A39A799}"/>
    <cellStyle name="Currency 2 2 2 4 2 2 3 2 2" xfId="10414" xr:uid="{A60D9F47-57C4-4531-87E6-7191A0CAD43E}"/>
    <cellStyle name="Currency 2 2 2 4 2 2 3 2 2 2" xfId="20926" xr:uid="{D18B37E7-7CC1-41DD-B11C-0F5AA52DF3D5}"/>
    <cellStyle name="Currency 2 2 2 4 2 2 3 2 2 2 2" xfId="31438" xr:uid="{3F88A7AE-BEC5-44A2-9AA7-F226A582BCBB}"/>
    <cellStyle name="Currency 2 2 2 4 2 2 3 2 3" xfId="17422" xr:uid="{CABEC8C0-F12A-47E9-9425-64734E0429CE}"/>
    <cellStyle name="Currency 2 2 2 4 2 2 3 2 3 2" xfId="27934" xr:uid="{339EF58C-C016-4047-BCEB-2E72EF42E97B}"/>
    <cellStyle name="Currency 2 2 2 4 2 2 3 3" xfId="13918" xr:uid="{AEE7EE80-3711-44E3-A48F-3571524DBA35}"/>
    <cellStyle name="Currency 2 2 2 4 2 2 3 3 2" xfId="24430" xr:uid="{40B96239-1DC2-482E-8747-D933A20F5FB1}"/>
    <cellStyle name="Currency 2 2 2 4 2 2 4" xfId="4720" xr:uid="{07803416-02A9-4DD8-A815-B58511518054}"/>
    <cellStyle name="Currency 2 2 2 4 2 2 4 2" xfId="8224" xr:uid="{B334BB87-76F4-4D3D-8AB7-8E62FB65DD87}"/>
    <cellStyle name="Currency 2 2 2 4 2 2 4 2 2" xfId="18736" xr:uid="{A4C6D7C9-3653-4CD4-A229-35E1388AFB63}"/>
    <cellStyle name="Currency 2 2 2 4 2 2 4 2 2 2" xfId="29248" xr:uid="{4C3A7C57-A12D-4B14-AC9D-85B2F2CC2AC9}"/>
    <cellStyle name="Currency 2 2 2 4 2 2 4 3" xfId="15232" xr:uid="{B423E8C3-A918-46D4-BBF2-2BBC0321686E}"/>
    <cellStyle name="Currency 2 2 2 4 2 2 4 3 2" xfId="25744" xr:uid="{64E2D635-EC41-4709-BB52-5EFB7B1C0B7D}"/>
    <cellStyle name="Currency 2 2 2 4 2 2 5" xfId="11728" xr:uid="{AA676354-50C3-439F-B4F6-43B57D1B16AC}"/>
    <cellStyle name="Currency 2 2 2 4 2 2 5 2" xfId="22240" xr:uid="{3CF3B4DC-29C8-458B-89FB-FADB662A08DA}"/>
    <cellStyle name="Currency 2 2 2 4 2 3" xfId="2091" xr:uid="{00000000-0005-0000-0000-000011080000}"/>
    <cellStyle name="Currency 2 2 2 4 2 3 2" xfId="5596" xr:uid="{1143ABA4-AA1A-4246-881F-FEA13ED9A42F}"/>
    <cellStyle name="Currency 2 2 2 4 2 3 2 2" xfId="9100" xr:uid="{5A69F522-FF47-429A-B9C3-227ABBC3B866}"/>
    <cellStyle name="Currency 2 2 2 4 2 3 2 2 2" xfId="19612" xr:uid="{B5474F3F-5F9C-48C4-826B-8AB67D2E6C8D}"/>
    <cellStyle name="Currency 2 2 2 4 2 3 2 2 2 2" xfId="30124" xr:uid="{AC8F4571-6E15-4633-90DA-99ECCB91411C}"/>
    <cellStyle name="Currency 2 2 2 4 2 3 2 3" xfId="16108" xr:uid="{546706FA-7B23-4EE4-86E5-8F439A274456}"/>
    <cellStyle name="Currency 2 2 2 4 2 3 2 3 2" xfId="26620" xr:uid="{2A615DE8-751B-43F5-AD80-8952B075E6B2}"/>
    <cellStyle name="Currency 2 2 2 4 2 3 3" xfId="12604" xr:uid="{03DF7C56-EBB0-485B-9D79-28DD2BFE689D}"/>
    <cellStyle name="Currency 2 2 2 4 2 3 3 2" xfId="23116" xr:uid="{6AC82202-DAAD-4AFA-AAB7-7D64C1487949}"/>
    <cellStyle name="Currency 2 2 2 4 2 4" xfId="2967" xr:uid="{00000000-0005-0000-0000-00000B040000}"/>
    <cellStyle name="Currency 2 2 2 4 2 4 2" xfId="6472" xr:uid="{4211C4DB-4AB5-4A09-B0BB-2A587DFC70CE}"/>
    <cellStyle name="Currency 2 2 2 4 2 4 2 2" xfId="9976" xr:uid="{D40658F7-C834-41B4-93D9-F8B6D6A39D93}"/>
    <cellStyle name="Currency 2 2 2 4 2 4 2 2 2" xfId="20488" xr:uid="{BCB3BC02-44BA-4FD8-B832-52E8E9FF8B98}"/>
    <cellStyle name="Currency 2 2 2 4 2 4 2 2 2 2" xfId="31000" xr:uid="{2B2245DE-B69E-44E0-9455-ABAABDBD5F54}"/>
    <cellStyle name="Currency 2 2 2 4 2 4 2 3" xfId="16984" xr:uid="{5B8A6E0E-F7D5-4671-99FD-8543B1949A65}"/>
    <cellStyle name="Currency 2 2 2 4 2 4 2 3 2" xfId="27496" xr:uid="{0E3B6E18-3C91-4C2B-8D0E-1988D02B093A}"/>
    <cellStyle name="Currency 2 2 2 4 2 4 3" xfId="13480" xr:uid="{E07E4D6C-1610-4D67-856B-A8B7C5E62F81}"/>
    <cellStyle name="Currency 2 2 2 4 2 4 3 2" xfId="23992" xr:uid="{87E2C3C9-ED00-4FFD-9D6D-347A4E7133FE}"/>
    <cellStyle name="Currency 2 2 2 4 2 5" xfId="4282" xr:uid="{679143A6-EF04-41F4-9D63-1944960EE383}"/>
    <cellStyle name="Currency 2 2 2 4 2 5 2" xfId="7786" xr:uid="{18C97089-C90D-4A84-B4E6-92A4262023F5}"/>
    <cellStyle name="Currency 2 2 2 4 2 5 2 2" xfId="18298" xr:uid="{A7A2A48B-A334-4C42-9AD0-20847821EC77}"/>
    <cellStyle name="Currency 2 2 2 4 2 5 2 2 2" xfId="28810" xr:uid="{B814A722-8B47-4BE0-9085-DF36052C7C98}"/>
    <cellStyle name="Currency 2 2 2 4 2 5 3" xfId="14794" xr:uid="{D4AF8B20-0A37-49EC-9BB0-B5052F984069}"/>
    <cellStyle name="Currency 2 2 2 4 2 5 3 2" xfId="25306" xr:uid="{B9BFCC41-0A9D-4E10-A648-34BF154FC145}"/>
    <cellStyle name="Currency 2 2 2 4 2 6" xfId="11290" xr:uid="{0B047FDC-4C4A-41CA-A24D-98685E0019B5}"/>
    <cellStyle name="Currency 2 2 2 4 2 6 2" xfId="21802" xr:uid="{BAC38132-E952-48C7-911C-D48076AFECD8}"/>
    <cellStyle name="Currency 2 2 2 4 3" xfId="1653" xr:uid="{00000000-0005-0000-0000-000012080000}"/>
    <cellStyle name="Currency 2 2 2 4 3 2" xfId="5158" xr:uid="{A506E97F-3537-430C-A34E-8E57CE9B666A}"/>
    <cellStyle name="Currency 2 2 2 4 3 2 2" xfId="8662" xr:uid="{540123A2-B4E9-45FF-BFAE-04493BA35440}"/>
    <cellStyle name="Currency 2 2 2 4 3 2 2 2" xfId="19174" xr:uid="{977AAE11-363F-4BB0-9FB7-7A1F7E95B840}"/>
    <cellStyle name="Currency 2 2 2 4 3 2 2 2 2" xfId="29686" xr:uid="{4DD06C55-80BC-4024-99E3-957CA3696A55}"/>
    <cellStyle name="Currency 2 2 2 4 3 2 3" xfId="15670" xr:uid="{4AEA536C-9EF5-40EB-807F-392319645DAE}"/>
    <cellStyle name="Currency 2 2 2 4 3 2 3 2" xfId="26182" xr:uid="{DAB87A72-2285-41F8-AC6E-C29AAB5433E6}"/>
    <cellStyle name="Currency 2 2 2 4 3 3" xfId="12166" xr:uid="{76D8B1E9-E0C2-4890-9DCC-06A59B945C1F}"/>
    <cellStyle name="Currency 2 2 2 4 3 3 2" xfId="22678" xr:uid="{64CB9171-2962-4753-8746-572AA3D0FF7E}"/>
    <cellStyle name="Currency 2 2 2 4 4" xfId="3844" xr:uid="{ED50726B-B6FF-4350-B974-2E234BF7518E}"/>
    <cellStyle name="Currency 2 2 2 4 4 2" xfId="7348" xr:uid="{D66234BE-88FE-4F7D-84DC-D7CADAFD5168}"/>
    <cellStyle name="Currency 2 2 2 4 4 2 2" xfId="17860" xr:uid="{F5B0880C-43D9-498B-82A6-FD7515E9B2E8}"/>
    <cellStyle name="Currency 2 2 2 4 4 2 2 2" xfId="28372" xr:uid="{F6026177-5171-47E3-BC4E-E588D4D9C17B}"/>
    <cellStyle name="Currency 2 2 2 4 4 3" xfId="14356" xr:uid="{3149DB64-8182-4106-9576-DB4DF3A8E628}"/>
    <cellStyle name="Currency 2 2 2 4 4 3 2" xfId="24868" xr:uid="{A1668210-362F-4A2D-9B04-5DFCC9CE41AC}"/>
    <cellStyle name="Currency 2 2 2 4 5" xfId="10852" xr:uid="{9F151EBE-D542-4E20-BAE5-B5CE786D0EF8}"/>
    <cellStyle name="Currency 2 2 2 4 5 2" xfId="21364" xr:uid="{7F32E625-034F-4B10-8461-DCECDAD50C38}"/>
    <cellStyle name="Currency 2 2 2 5" xfId="632" xr:uid="{00000000-0005-0000-0000-000013080000}"/>
    <cellStyle name="Currency 2 2 2 5 2" xfId="1070" xr:uid="{00000000-0005-0000-0000-000014080000}"/>
    <cellStyle name="Currency 2 2 2 5 2 2" xfId="2385" xr:uid="{00000000-0005-0000-0000-000015080000}"/>
    <cellStyle name="Currency 2 2 2 5 2 2 2" xfId="5890" xr:uid="{BE2B0BC5-9DBE-432D-BABE-E96FCEC7B8F4}"/>
    <cellStyle name="Currency 2 2 2 5 2 2 2 2" xfId="9394" xr:uid="{BA21502B-B306-4225-9F7C-FEBBA0D2B2B8}"/>
    <cellStyle name="Currency 2 2 2 5 2 2 2 2 2" xfId="19906" xr:uid="{DAA612C4-6FAD-46B5-9C7F-950318BE46B5}"/>
    <cellStyle name="Currency 2 2 2 5 2 2 2 2 2 2" xfId="30418" xr:uid="{5DAD45D9-78CF-4136-B735-50D563E1EC02}"/>
    <cellStyle name="Currency 2 2 2 5 2 2 2 3" xfId="16402" xr:uid="{946D927F-0EBD-44E3-BA93-386C8CB0E62B}"/>
    <cellStyle name="Currency 2 2 2 5 2 2 2 3 2" xfId="26914" xr:uid="{1E25A921-75A4-41E4-AD65-3E37B6B35649}"/>
    <cellStyle name="Currency 2 2 2 5 2 2 3" xfId="12898" xr:uid="{7071F180-63C6-4A4C-872B-6846A8346EF3}"/>
    <cellStyle name="Currency 2 2 2 5 2 2 3 2" xfId="23410" xr:uid="{3C0DCD91-74C7-4E29-AFF5-595D31DA8CFB}"/>
    <cellStyle name="Currency 2 2 2 5 2 3" xfId="3261" xr:uid="{00000000-0005-0000-0000-00000E040000}"/>
    <cellStyle name="Currency 2 2 2 5 2 3 2" xfId="6766" xr:uid="{2726E2FB-4D94-4FB8-BFC7-2F87E1B98562}"/>
    <cellStyle name="Currency 2 2 2 5 2 3 2 2" xfId="10270" xr:uid="{6875B478-E63F-4C1B-9257-AF3E49DF3D57}"/>
    <cellStyle name="Currency 2 2 2 5 2 3 2 2 2" xfId="20782" xr:uid="{41A119A3-5189-4EFE-813A-6DAE04981589}"/>
    <cellStyle name="Currency 2 2 2 5 2 3 2 2 2 2" xfId="31294" xr:uid="{ED233155-08A9-4810-9BBB-E38416E84096}"/>
    <cellStyle name="Currency 2 2 2 5 2 3 2 3" xfId="17278" xr:uid="{AF814DF7-B533-437F-83FB-61FCCA20BC9A}"/>
    <cellStyle name="Currency 2 2 2 5 2 3 2 3 2" xfId="27790" xr:uid="{3E7B22A2-DFAB-4756-BF47-D754AF9BC085}"/>
    <cellStyle name="Currency 2 2 2 5 2 3 3" xfId="13774" xr:uid="{4DD7087E-FE21-4206-B26C-5A8E4CDD39C1}"/>
    <cellStyle name="Currency 2 2 2 5 2 3 3 2" xfId="24286" xr:uid="{DDB85FE2-E33B-4DA1-9CA2-FEB577A4C67B}"/>
    <cellStyle name="Currency 2 2 2 5 2 4" xfId="4576" xr:uid="{9BF60197-F521-41D0-9D3B-1DFD6D6F4D66}"/>
    <cellStyle name="Currency 2 2 2 5 2 4 2" xfId="8080" xr:uid="{5AAF6C6C-28B8-4ED8-9F9C-606F689E3556}"/>
    <cellStyle name="Currency 2 2 2 5 2 4 2 2" xfId="18592" xr:uid="{C0380207-EB47-4E4B-AEDC-369DC7D8F2FA}"/>
    <cellStyle name="Currency 2 2 2 5 2 4 2 2 2" xfId="29104" xr:uid="{59155247-C921-450B-93D0-CF4DE398C850}"/>
    <cellStyle name="Currency 2 2 2 5 2 4 3" xfId="15088" xr:uid="{E1A85D1D-5429-4EAA-8701-2D066D70266D}"/>
    <cellStyle name="Currency 2 2 2 5 2 4 3 2" xfId="25600" xr:uid="{8498FB4A-8D8D-471F-A2BB-AA33E1C51B50}"/>
    <cellStyle name="Currency 2 2 2 5 2 5" xfId="11584" xr:uid="{D975F560-75BF-4B14-A0BC-357A53589A98}"/>
    <cellStyle name="Currency 2 2 2 5 2 5 2" xfId="22096" xr:uid="{77838ABF-3F73-418D-B868-B93B4FB930A9}"/>
    <cellStyle name="Currency 2 2 2 5 3" xfId="1947" xr:uid="{00000000-0005-0000-0000-000016080000}"/>
    <cellStyle name="Currency 2 2 2 5 3 2" xfId="5452" xr:uid="{1A43C8CA-4654-4A47-ACFF-99C4109335D4}"/>
    <cellStyle name="Currency 2 2 2 5 3 2 2" xfId="8956" xr:uid="{D25AC098-8ADF-4C46-AF21-E2315B3072ED}"/>
    <cellStyle name="Currency 2 2 2 5 3 2 2 2" xfId="19468" xr:uid="{A88EFC1D-C064-4A0F-A292-4798216362D4}"/>
    <cellStyle name="Currency 2 2 2 5 3 2 2 2 2" xfId="29980" xr:uid="{23E6F52B-2201-4B28-ADE4-A56A5282C6C0}"/>
    <cellStyle name="Currency 2 2 2 5 3 2 3" xfId="15964" xr:uid="{996D7796-47AA-47AF-A9CB-B08F6AFCC95D}"/>
    <cellStyle name="Currency 2 2 2 5 3 2 3 2" xfId="26476" xr:uid="{2645BFD0-B9FD-47F2-AE85-687BDE61271C}"/>
    <cellStyle name="Currency 2 2 2 5 3 3" xfId="12460" xr:uid="{71D042A8-E75B-41E6-8536-F8CD0CF24634}"/>
    <cellStyle name="Currency 2 2 2 5 3 3 2" xfId="22972" xr:uid="{013A4E15-A6AE-4F6F-B47E-AD8E7F13B2CA}"/>
    <cellStyle name="Currency 2 2 2 5 4" xfId="2823" xr:uid="{00000000-0005-0000-0000-00000D040000}"/>
    <cellStyle name="Currency 2 2 2 5 4 2" xfId="6328" xr:uid="{9ED7197E-36B7-4C35-A5BC-CAB2482AD419}"/>
    <cellStyle name="Currency 2 2 2 5 4 2 2" xfId="9832" xr:uid="{4BC22650-724F-4704-BD74-BC55831AC94C}"/>
    <cellStyle name="Currency 2 2 2 5 4 2 2 2" xfId="20344" xr:uid="{CD82745A-BFB0-4EA1-A27C-049751602726}"/>
    <cellStyle name="Currency 2 2 2 5 4 2 2 2 2" xfId="30856" xr:uid="{7DFBD623-F43D-4303-860A-4C85587E706E}"/>
    <cellStyle name="Currency 2 2 2 5 4 2 3" xfId="16840" xr:uid="{BA59A4C1-7F06-4F89-B41C-732396A65D49}"/>
    <cellStyle name="Currency 2 2 2 5 4 2 3 2" xfId="27352" xr:uid="{E5F7172A-D270-4A88-B429-E278F8D2C11F}"/>
    <cellStyle name="Currency 2 2 2 5 4 3" xfId="13336" xr:uid="{4AA872BE-0CE9-4450-81B4-61E2B84A502B}"/>
    <cellStyle name="Currency 2 2 2 5 4 3 2" xfId="23848" xr:uid="{88E74238-A2A3-4269-B17D-4857E19F6288}"/>
    <cellStyle name="Currency 2 2 2 5 5" xfId="4138" xr:uid="{21CD0CAC-1036-4F6F-9A74-D22976057236}"/>
    <cellStyle name="Currency 2 2 2 5 5 2" xfId="7642" xr:uid="{F8190253-B440-45F9-9A3B-9F7F6E7B5B36}"/>
    <cellStyle name="Currency 2 2 2 5 5 2 2" xfId="18154" xr:uid="{B954BEAD-40A4-4F78-B98F-0A0460988999}"/>
    <cellStyle name="Currency 2 2 2 5 5 2 2 2" xfId="28666" xr:uid="{19B1EC4D-7141-4D34-AD2D-4AC87A60F885}"/>
    <cellStyle name="Currency 2 2 2 5 5 3" xfId="14650" xr:uid="{83A7D3ED-5B6F-4E34-8E95-F4FCF2D9499E}"/>
    <cellStyle name="Currency 2 2 2 5 5 3 2" xfId="25162" xr:uid="{09AABC97-23F4-4B68-A316-90833DC96A41}"/>
    <cellStyle name="Currency 2 2 2 5 6" xfId="11146" xr:uid="{2404F15F-CAC2-48ED-97FA-FD30A401C73E}"/>
    <cellStyle name="Currency 2 2 2 5 6 2" xfId="21658" xr:uid="{C833B6AC-7409-4271-9019-B8B0A4A5E77C}"/>
    <cellStyle name="Currency 2 2 2 6" xfId="1509" xr:uid="{00000000-0005-0000-0000-000017080000}"/>
    <cellStyle name="Currency 2 2 2 6 2" xfId="5014" xr:uid="{FD315C71-E38A-4D24-BF5B-20CF3C7ADF17}"/>
    <cellStyle name="Currency 2 2 2 6 2 2" xfId="8518" xr:uid="{D78D9EAE-8277-4626-986D-B08FFF508337}"/>
    <cellStyle name="Currency 2 2 2 6 2 2 2" xfId="19030" xr:uid="{D581D7AF-40F1-417C-B674-7B9E92C638AF}"/>
    <cellStyle name="Currency 2 2 2 6 2 2 2 2" xfId="29542" xr:uid="{7BF59684-01F3-4B57-864C-51219C31E995}"/>
    <cellStyle name="Currency 2 2 2 6 2 3" xfId="15526" xr:uid="{A89B410B-F335-4CA4-A22B-F1C6D7CB5A40}"/>
    <cellStyle name="Currency 2 2 2 6 2 3 2" xfId="26038" xr:uid="{EDD6F3FB-E527-4996-989A-5074878FF6FE}"/>
    <cellStyle name="Currency 2 2 2 6 3" xfId="12022" xr:uid="{270A684A-F4E6-4179-96F3-A459938E1D67}"/>
    <cellStyle name="Currency 2 2 2 6 3 2" xfId="22534" xr:uid="{B7BEA21F-BF17-4439-AED9-9262DE229692}"/>
    <cellStyle name="Currency 2 2 2 7" xfId="3700" xr:uid="{7894F70A-782A-4766-AE13-F6CADCBFE517}"/>
    <cellStyle name="Currency 2 2 2 7 2" xfId="7204" xr:uid="{EA315E1D-6563-404F-9A89-A9E79C60ACE5}"/>
    <cellStyle name="Currency 2 2 2 7 2 2" xfId="17716" xr:uid="{FC407F78-0A44-4492-9863-37B5CD36B338}"/>
    <cellStyle name="Currency 2 2 2 7 2 2 2" xfId="28228" xr:uid="{2D45B4AC-D117-434D-A032-65352BAFB7B2}"/>
    <cellStyle name="Currency 2 2 2 7 3" xfId="14212" xr:uid="{E16FB3C3-E0CB-4255-B4F1-91D040CF504F}"/>
    <cellStyle name="Currency 2 2 2 7 3 2" xfId="24724" xr:uid="{E40A193F-A6DF-4882-9978-25A2BFC91B1A}"/>
    <cellStyle name="Currency 2 2 2 8" xfId="10708" xr:uid="{CC0883A9-6FB1-404C-9980-CAEC323BE008}"/>
    <cellStyle name="Currency 2 2 2 8 2" xfId="21220" xr:uid="{3B45ED62-38E4-45B6-A370-6F0612F6BBAE}"/>
    <cellStyle name="Currency 2 2 3" xfId="233" xr:uid="{00000000-0005-0000-0000-000018080000}"/>
    <cellStyle name="Currency 2 2 3 2" xfId="521" xr:uid="{00000000-0005-0000-0000-000019080000}"/>
    <cellStyle name="Currency 2 2 3 2 2" xfId="960" xr:uid="{00000000-0005-0000-0000-00001A080000}"/>
    <cellStyle name="Currency 2 2 3 2 2 2" xfId="1398" xr:uid="{00000000-0005-0000-0000-00001B080000}"/>
    <cellStyle name="Currency 2 2 3 2 2 2 2" xfId="2713" xr:uid="{00000000-0005-0000-0000-00001C080000}"/>
    <cellStyle name="Currency 2 2 3 2 2 2 2 2" xfId="6218" xr:uid="{02B449C2-0E94-4A60-A6ED-B70D1B2D8CCA}"/>
    <cellStyle name="Currency 2 2 3 2 2 2 2 2 2" xfId="9722" xr:uid="{25405407-6ADF-46CD-8E01-B5C7F9E9316A}"/>
    <cellStyle name="Currency 2 2 3 2 2 2 2 2 2 2" xfId="20234" xr:uid="{0E6957CD-47A8-4C5B-BF52-C35780AB7F4F}"/>
    <cellStyle name="Currency 2 2 3 2 2 2 2 2 2 2 2" xfId="30746" xr:uid="{03EF9AB2-9439-4F4B-8E43-72B084F5FAAB}"/>
    <cellStyle name="Currency 2 2 3 2 2 2 2 2 3" xfId="16730" xr:uid="{8907CBB0-7327-4D78-A864-9FCEBA153CBB}"/>
    <cellStyle name="Currency 2 2 3 2 2 2 2 2 3 2" xfId="27242" xr:uid="{7709BB42-AB8D-4AAE-BB72-F597C594F760}"/>
    <cellStyle name="Currency 2 2 3 2 2 2 2 3" xfId="13226" xr:uid="{496CBA8B-9A81-47FD-8947-95297ECAEA06}"/>
    <cellStyle name="Currency 2 2 3 2 2 2 2 3 2" xfId="23738" xr:uid="{38911526-E4CE-4FE3-8EF7-556B5641AFFA}"/>
    <cellStyle name="Currency 2 2 3 2 2 2 3" xfId="3589" xr:uid="{00000000-0005-0000-0000-000012040000}"/>
    <cellStyle name="Currency 2 2 3 2 2 2 3 2" xfId="7094" xr:uid="{C13A0423-ADC8-4222-B8F1-8067B54AE15C}"/>
    <cellStyle name="Currency 2 2 3 2 2 2 3 2 2" xfId="10598" xr:uid="{499C4607-CBB5-42AE-9265-12BA95ABFEA9}"/>
    <cellStyle name="Currency 2 2 3 2 2 2 3 2 2 2" xfId="21110" xr:uid="{2DE1583B-7D2E-4C3F-9E00-925F62E4407B}"/>
    <cellStyle name="Currency 2 2 3 2 2 2 3 2 2 2 2" xfId="31622" xr:uid="{FEE970CD-8EB3-4CC1-89A2-E8395F2C2C33}"/>
    <cellStyle name="Currency 2 2 3 2 2 2 3 2 3" xfId="17606" xr:uid="{891E7389-3D1B-4425-9996-5C9E914567B1}"/>
    <cellStyle name="Currency 2 2 3 2 2 2 3 2 3 2" xfId="28118" xr:uid="{E3115CD1-7D7F-4308-B281-AE23FE2A6AED}"/>
    <cellStyle name="Currency 2 2 3 2 2 2 3 3" xfId="14102" xr:uid="{59CF26BF-3DD4-4296-9502-FEFF27B7512D}"/>
    <cellStyle name="Currency 2 2 3 2 2 2 3 3 2" xfId="24614" xr:uid="{2342854D-E2FF-455C-92B3-F4A169FE1DBD}"/>
    <cellStyle name="Currency 2 2 3 2 2 2 4" xfId="4904" xr:uid="{56C623F6-4C71-429F-9D49-FC25F3470D52}"/>
    <cellStyle name="Currency 2 2 3 2 2 2 4 2" xfId="8408" xr:uid="{FFB0A0D2-A690-4992-8923-3A49B9A8641B}"/>
    <cellStyle name="Currency 2 2 3 2 2 2 4 2 2" xfId="18920" xr:uid="{809E0767-48AC-4D79-95DC-64B94A327798}"/>
    <cellStyle name="Currency 2 2 3 2 2 2 4 2 2 2" xfId="29432" xr:uid="{30B230BF-4911-4CBC-8247-3D6DC4FC407F}"/>
    <cellStyle name="Currency 2 2 3 2 2 2 4 3" xfId="15416" xr:uid="{AE05735F-11A9-4FA3-B71D-018451653B98}"/>
    <cellStyle name="Currency 2 2 3 2 2 2 4 3 2" xfId="25928" xr:uid="{6B39292D-252E-49F3-B802-9A701833620C}"/>
    <cellStyle name="Currency 2 2 3 2 2 2 5" xfId="11912" xr:uid="{357C3FA5-DBDB-4E2A-A63A-293DFA78D935}"/>
    <cellStyle name="Currency 2 2 3 2 2 2 5 2" xfId="22424" xr:uid="{36EAF762-6E35-4542-B23D-D66A09E02597}"/>
    <cellStyle name="Currency 2 2 3 2 2 3" xfId="2275" xr:uid="{00000000-0005-0000-0000-00001D080000}"/>
    <cellStyle name="Currency 2 2 3 2 2 3 2" xfId="5780" xr:uid="{F119E0F4-AE94-4F95-96DF-3D49C6C27FA5}"/>
    <cellStyle name="Currency 2 2 3 2 2 3 2 2" xfId="9284" xr:uid="{FFFA73F3-E155-4A94-9849-CBCEF7021E7A}"/>
    <cellStyle name="Currency 2 2 3 2 2 3 2 2 2" xfId="19796" xr:uid="{964630A5-2805-494B-BAE6-8C2A0DC1C6F7}"/>
    <cellStyle name="Currency 2 2 3 2 2 3 2 2 2 2" xfId="30308" xr:uid="{C27736DA-DB59-4B01-98DF-2BEF1D7C5F04}"/>
    <cellStyle name="Currency 2 2 3 2 2 3 2 3" xfId="16292" xr:uid="{81DD3D24-CBA7-4DE5-8E99-18AB24E89BF4}"/>
    <cellStyle name="Currency 2 2 3 2 2 3 2 3 2" xfId="26804" xr:uid="{1FA953C0-F1F2-4E0F-829C-6720DC93A22C}"/>
    <cellStyle name="Currency 2 2 3 2 2 3 3" xfId="12788" xr:uid="{0E765767-C765-48FC-BC9F-6BC5F96CDDBD}"/>
    <cellStyle name="Currency 2 2 3 2 2 3 3 2" xfId="23300" xr:uid="{90269C36-E0F7-4B0E-ABEE-D8168DB7ACD6}"/>
    <cellStyle name="Currency 2 2 3 2 2 4" xfId="3151" xr:uid="{00000000-0005-0000-0000-000011040000}"/>
    <cellStyle name="Currency 2 2 3 2 2 4 2" xfId="6656" xr:uid="{C868F4FB-34ED-4C25-ABE5-433A9B50F4A8}"/>
    <cellStyle name="Currency 2 2 3 2 2 4 2 2" xfId="10160" xr:uid="{3502A20E-9CC9-493F-8991-2A995132ED0C}"/>
    <cellStyle name="Currency 2 2 3 2 2 4 2 2 2" xfId="20672" xr:uid="{455B7CE8-6C94-4FFF-8C16-A494CC9F8643}"/>
    <cellStyle name="Currency 2 2 3 2 2 4 2 2 2 2" xfId="31184" xr:uid="{8ECC10A8-425E-4E2E-98F6-78279A35D712}"/>
    <cellStyle name="Currency 2 2 3 2 2 4 2 3" xfId="17168" xr:uid="{D7A56D18-E9AC-4115-A1B7-270C2FA765B0}"/>
    <cellStyle name="Currency 2 2 3 2 2 4 2 3 2" xfId="27680" xr:uid="{0763014C-48D2-4A18-AF5F-C7EE294487BB}"/>
    <cellStyle name="Currency 2 2 3 2 2 4 3" xfId="13664" xr:uid="{9C0B9A67-E497-4B1D-8DCD-01C6A240548B}"/>
    <cellStyle name="Currency 2 2 3 2 2 4 3 2" xfId="24176" xr:uid="{CFB53316-271B-46D6-B444-97AC71D8FC19}"/>
    <cellStyle name="Currency 2 2 3 2 2 5" xfId="4466" xr:uid="{17997F76-7FDA-4AD2-9C9B-E7F4A80D7B08}"/>
    <cellStyle name="Currency 2 2 3 2 2 5 2" xfId="7970" xr:uid="{36111111-B46E-4D16-8764-ACDC169A4D00}"/>
    <cellStyle name="Currency 2 2 3 2 2 5 2 2" xfId="18482" xr:uid="{076F2811-E298-47FB-B13F-9F9CA9CA4581}"/>
    <cellStyle name="Currency 2 2 3 2 2 5 2 2 2" xfId="28994" xr:uid="{41B16EE6-37AF-4FA4-831B-53A0E05D435E}"/>
    <cellStyle name="Currency 2 2 3 2 2 5 3" xfId="14978" xr:uid="{21AFF3F5-D724-4816-B965-951BAE3869B6}"/>
    <cellStyle name="Currency 2 2 3 2 2 5 3 2" xfId="25490" xr:uid="{AF3F0718-580F-453B-B16F-4CDD529269F9}"/>
    <cellStyle name="Currency 2 2 3 2 2 6" xfId="11474" xr:uid="{58F9A377-7649-436C-9A8F-EDBDE31540E5}"/>
    <cellStyle name="Currency 2 2 3 2 2 6 2" xfId="21986" xr:uid="{2B72133B-0B73-4E56-B4A4-3D971401D5A3}"/>
    <cellStyle name="Currency 2 2 3 2 3" xfId="1837" xr:uid="{00000000-0005-0000-0000-00001E080000}"/>
    <cellStyle name="Currency 2 2 3 2 3 2" xfId="5342" xr:uid="{606EF4D6-D12E-44C3-8113-6ED85EF4E9CC}"/>
    <cellStyle name="Currency 2 2 3 2 3 2 2" xfId="8846" xr:uid="{ABFB864F-2C20-4687-8BD8-608F742A21E2}"/>
    <cellStyle name="Currency 2 2 3 2 3 2 2 2" xfId="19358" xr:uid="{BDE4B334-9D1E-41E0-8BCB-83167A942657}"/>
    <cellStyle name="Currency 2 2 3 2 3 2 2 2 2" xfId="29870" xr:uid="{EFBE3DB2-33DA-43B7-8BD7-747FBE4C9445}"/>
    <cellStyle name="Currency 2 2 3 2 3 2 3" xfId="15854" xr:uid="{76D57FC2-4D17-4C16-BF7F-5DA4E815A991}"/>
    <cellStyle name="Currency 2 2 3 2 3 2 3 2" xfId="26366" xr:uid="{9B781BD3-8DD1-4413-95A1-78E2376CA454}"/>
    <cellStyle name="Currency 2 2 3 2 3 3" xfId="12350" xr:uid="{D12E1511-2023-4B4E-A85B-80FC8EFE5DF9}"/>
    <cellStyle name="Currency 2 2 3 2 3 3 2" xfId="22862" xr:uid="{D356EA05-F548-4344-81E0-C58C88A347DB}"/>
    <cellStyle name="Currency 2 2 3 2 4" xfId="4028" xr:uid="{A430A2A0-9BD6-4980-AB59-F4E336CE7172}"/>
    <cellStyle name="Currency 2 2 3 2 4 2" xfId="7532" xr:uid="{702CA18F-C912-4C06-B9AC-D443E726AFEB}"/>
    <cellStyle name="Currency 2 2 3 2 4 2 2" xfId="18044" xr:uid="{55A64511-2B95-4C06-ADF4-B5D5338AC291}"/>
    <cellStyle name="Currency 2 2 3 2 4 2 2 2" xfId="28556" xr:uid="{2FE7384A-BD05-4CCD-8FCF-7FEE23145578}"/>
    <cellStyle name="Currency 2 2 3 2 4 3" xfId="14540" xr:uid="{1A4C2AF3-EF8A-431B-93DC-D7E5E32264D0}"/>
    <cellStyle name="Currency 2 2 3 2 4 3 2" xfId="25052" xr:uid="{66F04BB2-B8FD-4B56-B058-A61269F8741D}"/>
    <cellStyle name="Currency 2 2 3 2 5" xfId="11036" xr:uid="{AD5E4458-B1CF-41A5-8760-C8EDC3F449E9}"/>
    <cellStyle name="Currency 2 2 3 2 5 2" xfId="21548" xr:uid="{D88F7DB2-2DB7-4AD7-86E3-84CB4BE825F4}"/>
    <cellStyle name="Currency 2 2 3 3" xfId="377" xr:uid="{00000000-0005-0000-0000-00001F080000}"/>
    <cellStyle name="Currency 2 2 3 3 2" xfId="816" xr:uid="{00000000-0005-0000-0000-000020080000}"/>
    <cellStyle name="Currency 2 2 3 3 2 2" xfId="1254" xr:uid="{00000000-0005-0000-0000-000021080000}"/>
    <cellStyle name="Currency 2 2 3 3 2 2 2" xfId="2569" xr:uid="{00000000-0005-0000-0000-000022080000}"/>
    <cellStyle name="Currency 2 2 3 3 2 2 2 2" xfId="6074" xr:uid="{069F7AF3-9901-436E-84C2-08CC34E7095D}"/>
    <cellStyle name="Currency 2 2 3 3 2 2 2 2 2" xfId="9578" xr:uid="{AF4408A8-13B8-4CC0-9EDB-E5BB14D5EE10}"/>
    <cellStyle name="Currency 2 2 3 3 2 2 2 2 2 2" xfId="20090" xr:uid="{DB9AA163-B92B-4AF0-860F-4FC2FF0A5B4B}"/>
    <cellStyle name="Currency 2 2 3 3 2 2 2 2 2 2 2" xfId="30602" xr:uid="{0A20EEEB-6EB0-4CC8-89E0-D468359B4107}"/>
    <cellStyle name="Currency 2 2 3 3 2 2 2 2 3" xfId="16586" xr:uid="{17871A0D-1218-4835-A84C-0C01ED91FBC7}"/>
    <cellStyle name="Currency 2 2 3 3 2 2 2 2 3 2" xfId="27098" xr:uid="{1DF9A32D-2F87-4C59-898B-4D480A54874A}"/>
    <cellStyle name="Currency 2 2 3 3 2 2 2 3" xfId="13082" xr:uid="{59DAE075-5D4B-4C47-90C5-611522462364}"/>
    <cellStyle name="Currency 2 2 3 3 2 2 2 3 2" xfId="23594" xr:uid="{5971B018-49F5-486B-93E6-5E49A8338F0C}"/>
    <cellStyle name="Currency 2 2 3 3 2 2 3" xfId="3445" xr:uid="{00000000-0005-0000-0000-000015040000}"/>
    <cellStyle name="Currency 2 2 3 3 2 2 3 2" xfId="6950" xr:uid="{BA5D6C1C-C20C-494C-A068-8D9E1A4659BE}"/>
    <cellStyle name="Currency 2 2 3 3 2 2 3 2 2" xfId="10454" xr:uid="{DC66C886-4103-4D42-940B-FC0115F4492B}"/>
    <cellStyle name="Currency 2 2 3 3 2 2 3 2 2 2" xfId="20966" xr:uid="{3D410C8A-F147-4422-8421-75F15DB88B07}"/>
    <cellStyle name="Currency 2 2 3 3 2 2 3 2 2 2 2" xfId="31478" xr:uid="{94276CD9-65BC-4B7E-BB6D-2F37EA93084F}"/>
    <cellStyle name="Currency 2 2 3 3 2 2 3 2 3" xfId="17462" xr:uid="{D44D313B-A87E-458E-B9F2-F84000D4D397}"/>
    <cellStyle name="Currency 2 2 3 3 2 2 3 2 3 2" xfId="27974" xr:uid="{0E86A20E-F78E-44E2-8C73-E4E71040D03A}"/>
    <cellStyle name="Currency 2 2 3 3 2 2 3 3" xfId="13958" xr:uid="{C316F03A-61BE-4E99-BAA5-7DDB38E15DCC}"/>
    <cellStyle name="Currency 2 2 3 3 2 2 3 3 2" xfId="24470" xr:uid="{7B7AA1B4-5FE3-4AA1-8C7C-68AE83AE419C}"/>
    <cellStyle name="Currency 2 2 3 3 2 2 4" xfId="4760" xr:uid="{F5378DB4-3945-47D0-96ED-FC6122C23675}"/>
    <cellStyle name="Currency 2 2 3 3 2 2 4 2" xfId="8264" xr:uid="{9E9E3361-D290-4E6B-A152-E9B2A6ADA728}"/>
    <cellStyle name="Currency 2 2 3 3 2 2 4 2 2" xfId="18776" xr:uid="{767CB185-568C-4980-AB69-28CF59BA9370}"/>
    <cellStyle name="Currency 2 2 3 3 2 2 4 2 2 2" xfId="29288" xr:uid="{40E19E4C-F8E5-4E82-B061-4BE3CFE41C1B}"/>
    <cellStyle name="Currency 2 2 3 3 2 2 4 3" xfId="15272" xr:uid="{FFCB134A-A811-42DA-B3CB-6FC34DDD9BC7}"/>
    <cellStyle name="Currency 2 2 3 3 2 2 4 3 2" xfId="25784" xr:uid="{0986BADE-8E9A-482E-A85B-A383C781319E}"/>
    <cellStyle name="Currency 2 2 3 3 2 2 5" xfId="11768" xr:uid="{183963CA-427E-4DAD-A5B0-1D6C80933F38}"/>
    <cellStyle name="Currency 2 2 3 3 2 2 5 2" xfId="22280" xr:uid="{1C7ED0BE-F420-4D03-90FA-B578E3C10BD2}"/>
    <cellStyle name="Currency 2 2 3 3 2 3" xfId="2131" xr:uid="{00000000-0005-0000-0000-000023080000}"/>
    <cellStyle name="Currency 2 2 3 3 2 3 2" xfId="5636" xr:uid="{1787BD35-257E-4C98-8159-B7E02C6F0D7F}"/>
    <cellStyle name="Currency 2 2 3 3 2 3 2 2" xfId="9140" xr:uid="{9EC3FFD6-6940-45B4-BA24-EA0E3FAFEBB4}"/>
    <cellStyle name="Currency 2 2 3 3 2 3 2 2 2" xfId="19652" xr:uid="{5B860C25-63D7-4198-9A46-4BD34AE3CA47}"/>
    <cellStyle name="Currency 2 2 3 3 2 3 2 2 2 2" xfId="30164" xr:uid="{29D746CE-126C-429B-B97D-EEC045002366}"/>
    <cellStyle name="Currency 2 2 3 3 2 3 2 3" xfId="16148" xr:uid="{0A4F7624-B6F8-4D02-887D-D5229B129BEA}"/>
    <cellStyle name="Currency 2 2 3 3 2 3 2 3 2" xfId="26660" xr:uid="{4EDDD57E-C8DF-4B43-8716-4D5288803484}"/>
    <cellStyle name="Currency 2 2 3 3 2 3 3" xfId="12644" xr:uid="{E755D348-425E-4916-8254-3E7847B1D0B1}"/>
    <cellStyle name="Currency 2 2 3 3 2 3 3 2" xfId="23156" xr:uid="{B1824B77-586D-499A-9543-2091CFC09BAC}"/>
    <cellStyle name="Currency 2 2 3 3 2 4" xfId="3007" xr:uid="{00000000-0005-0000-0000-000014040000}"/>
    <cellStyle name="Currency 2 2 3 3 2 4 2" xfId="6512" xr:uid="{2BFE5A67-D74D-4AD3-8513-E6F08B975BFC}"/>
    <cellStyle name="Currency 2 2 3 3 2 4 2 2" xfId="10016" xr:uid="{F6392787-4FF7-459F-92BA-1A76AC5226BD}"/>
    <cellStyle name="Currency 2 2 3 3 2 4 2 2 2" xfId="20528" xr:uid="{B7A38053-CE16-4F1C-B5F0-C8C071E1F3ED}"/>
    <cellStyle name="Currency 2 2 3 3 2 4 2 2 2 2" xfId="31040" xr:uid="{B9AAD863-3882-4E44-A4EA-EC6649CE8461}"/>
    <cellStyle name="Currency 2 2 3 3 2 4 2 3" xfId="17024" xr:uid="{ED3823B4-1A2B-446B-A06D-9C5568FB531F}"/>
    <cellStyle name="Currency 2 2 3 3 2 4 2 3 2" xfId="27536" xr:uid="{C77E0635-7B02-4233-AE78-8417C874DD97}"/>
    <cellStyle name="Currency 2 2 3 3 2 4 3" xfId="13520" xr:uid="{65F43BAD-18AA-47EB-AFD5-4E7D6EB17801}"/>
    <cellStyle name="Currency 2 2 3 3 2 4 3 2" xfId="24032" xr:uid="{D74BAA02-56E8-4C05-9FF5-EB0857773466}"/>
    <cellStyle name="Currency 2 2 3 3 2 5" xfId="4322" xr:uid="{726EFD2C-9C11-4666-9298-E94A7BE8545D}"/>
    <cellStyle name="Currency 2 2 3 3 2 5 2" xfId="7826" xr:uid="{8C23C093-6F06-4795-BFB0-1B5D58BA455A}"/>
    <cellStyle name="Currency 2 2 3 3 2 5 2 2" xfId="18338" xr:uid="{9B87639B-0BD7-4C71-8ED9-3745B4BC0474}"/>
    <cellStyle name="Currency 2 2 3 3 2 5 2 2 2" xfId="28850" xr:uid="{E96038A3-3B0E-4020-9202-4F25B2E8DF47}"/>
    <cellStyle name="Currency 2 2 3 3 2 5 3" xfId="14834" xr:uid="{256A2D1C-F7CC-4E4C-9B11-B576377290C2}"/>
    <cellStyle name="Currency 2 2 3 3 2 5 3 2" xfId="25346" xr:uid="{FA125666-0AAE-4E37-8525-3E6B4B355A72}"/>
    <cellStyle name="Currency 2 2 3 3 2 6" xfId="11330" xr:uid="{2C3FEE7B-D2A0-49C8-B702-84C86E6091E5}"/>
    <cellStyle name="Currency 2 2 3 3 2 6 2" xfId="21842" xr:uid="{1E004B29-19F4-48EF-B2A6-684D5C83FD3E}"/>
    <cellStyle name="Currency 2 2 3 3 3" xfId="1693" xr:uid="{00000000-0005-0000-0000-000024080000}"/>
    <cellStyle name="Currency 2 2 3 3 3 2" xfId="5198" xr:uid="{0368970E-BA06-4402-9429-0D13E030625E}"/>
    <cellStyle name="Currency 2 2 3 3 3 2 2" xfId="8702" xr:uid="{ABB2B7F6-6F04-487B-BB68-08558203575F}"/>
    <cellStyle name="Currency 2 2 3 3 3 2 2 2" xfId="19214" xr:uid="{62437565-FDF5-4931-993A-F5525D751923}"/>
    <cellStyle name="Currency 2 2 3 3 3 2 2 2 2" xfId="29726" xr:uid="{2ECBAF7B-5C88-4EE9-8ED3-68A81CE87845}"/>
    <cellStyle name="Currency 2 2 3 3 3 2 3" xfId="15710" xr:uid="{C4DC9F4E-9626-49BD-A57F-5202290836E8}"/>
    <cellStyle name="Currency 2 2 3 3 3 2 3 2" xfId="26222" xr:uid="{CF320C1D-7511-4A3A-8D79-9179F329371A}"/>
    <cellStyle name="Currency 2 2 3 3 3 3" xfId="12206" xr:uid="{7E6A7711-2610-4389-BD82-D9802A3FFA23}"/>
    <cellStyle name="Currency 2 2 3 3 3 3 2" xfId="22718" xr:uid="{DF3D00DB-9077-4FDF-80C7-2BFA3A96EF73}"/>
    <cellStyle name="Currency 2 2 3 3 4" xfId="3884" xr:uid="{397E0BF1-DE57-4F9F-8DBD-D3E499D2430B}"/>
    <cellStyle name="Currency 2 2 3 3 4 2" xfId="7388" xr:uid="{F7C2B62C-9687-4F3F-87F0-E5989CA15B56}"/>
    <cellStyle name="Currency 2 2 3 3 4 2 2" xfId="17900" xr:uid="{9B159F14-FB6C-46DA-9E0C-AAA04C79B210}"/>
    <cellStyle name="Currency 2 2 3 3 4 2 2 2" xfId="28412" xr:uid="{77D254A5-8672-447E-9341-A6202836F6F3}"/>
    <cellStyle name="Currency 2 2 3 3 4 3" xfId="14396" xr:uid="{73657FE7-1C8C-4CCB-9F77-17E95F806056}"/>
    <cellStyle name="Currency 2 2 3 3 4 3 2" xfId="24908" xr:uid="{1D3D745B-B79E-4FF6-A789-E2375C1B7F16}"/>
    <cellStyle name="Currency 2 2 3 3 5" xfId="10892" xr:uid="{998DDFC6-6549-46EF-86AF-BE40D12A6942}"/>
    <cellStyle name="Currency 2 2 3 3 5 2" xfId="21404" xr:uid="{E80A5D5B-3FC2-4F4D-BA9D-9EE73D2226B2}"/>
    <cellStyle name="Currency 2 2 3 4" xfId="672" xr:uid="{00000000-0005-0000-0000-000025080000}"/>
    <cellStyle name="Currency 2 2 3 4 2" xfId="1110" xr:uid="{00000000-0005-0000-0000-000026080000}"/>
    <cellStyle name="Currency 2 2 3 4 2 2" xfId="2425" xr:uid="{00000000-0005-0000-0000-000027080000}"/>
    <cellStyle name="Currency 2 2 3 4 2 2 2" xfId="5930" xr:uid="{CC8CC3B9-BA5E-406B-8F8D-57F8014F1B62}"/>
    <cellStyle name="Currency 2 2 3 4 2 2 2 2" xfId="9434" xr:uid="{1D63AC94-21E9-4DC0-BAB2-06ED8A741B52}"/>
    <cellStyle name="Currency 2 2 3 4 2 2 2 2 2" xfId="19946" xr:uid="{41780EB9-0AA4-4965-8BCC-EF76FD328E06}"/>
    <cellStyle name="Currency 2 2 3 4 2 2 2 2 2 2" xfId="30458" xr:uid="{3BC6D470-B726-488C-8E94-FF8924E6E56F}"/>
    <cellStyle name="Currency 2 2 3 4 2 2 2 3" xfId="16442" xr:uid="{E4E65D62-2FD6-4E84-9B20-5CA9388F4C7D}"/>
    <cellStyle name="Currency 2 2 3 4 2 2 2 3 2" xfId="26954" xr:uid="{D956728C-DBBC-433B-B23E-AAB4536F47E7}"/>
    <cellStyle name="Currency 2 2 3 4 2 2 3" xfId="12938" xr:uid="{221B335C-9A1F-46D5-BC06-A5A3FE2703D4}"/>
    <cellStyle name="Currency 2 2 3 4 2 2 3 2" xfId="23450" xr:uid="{664ABA2A-50C6-4F45-9002-1320FC26A6EC}"/>
    <cellStyle name="Currency 2 2 3 4 2 3" xfId="3301" xr:uid="{00000000-0005-0000-0000-000017040000}"/>
    <cellStyle name="Currency 2 2 3 4 2 3 2" xfId="6806" xr:uid="{7EE59E6A-92A2-4560-98FC-1F8071819922}"/>
    <cellStyle name="Currency 2 2 3 4 2 3 2 2" xfId="10310" xr:uid="{196DBEC2-C9FE-416F-8C7B-F749362C59EB}"/>
    <cellStyle name="Currency 2 2 3 4 2 3 2 2 2" xfId="20822" xr:uid="{93417D5C-0CF1-4E3C-9CCF-34264B0B8139}"/>
    <cellStyle name="Currency 2 2 3 4 2 3 2 2 2 2" xfId="31334" xr:uid="{00E638E6-3E04-4D66-A6D6-CBA55B5A09DC}"/>
    <cellStyle name="Currency 2 2 3 4 2 3 2 3" xfId="17318" xr:uid="{8136D5E6-C72B-4562-9DFE-467C1C87B1BB}"/>
    <cellStyle name="Currency 2 2 3 4 2 3 2 3 2" xfId="27830" xr:uid="{DC42A638-4042-4DB7-947A-A8B2622899F8}"/>
    <cellStyle name="Currency 2 2 3 4 2 3 3" xfId="13814" xr:uid="{710078BF-894B-4D66-8E07-547D90B2FF7D}"/>
    <cellStyle name="Currency 2 2 3 4 2 3 3 2" xfId="24326" xr:uid="{8DAB8CDB-1222-4842-84B4-6F8E441587FA}"/>
    <cellStyle name="Currency 2 2 3 4 2 4" xfId="4616" xr:uid="{E7338E01-4347-4248-BF03-1C5EDEB5B5AB}"/>
    <cellStyle name="Currency 2 2 3 4 2 4 2" xfId="8120" xr:uid="{C1AC79D6-C5F1-411D-B60F-E35DEA109287}"/>
    <cellStyle name="Currency 2 2 3 4 2 4 2 2" xfId="18632" xr:uid="{0C35E439-DA99-481F-885C-1AEFB43DB464}"/>
    <cellStyle name="Currency 2 2 3 4 2 4 2 2 2" xfId="29144" xr:uid="{0548906B-E74D-4A3E-8AEB-8C1BEBB4FE24}"/>
    <cellStyle name="Currency 2 2 3 4 2 4 3" xfId="15128" xr:uid="{242B26FD-2A40-4972-955D-22CB65CEBE64}"/>
    <cellStyle name="Currency 2 2 3 4 2 4 3 2" xfId="25640" xr:uid="{6A07991A-CF3B-4ED1-880D-B0E89E9F782F}"/>
    <cellStyle name="Currency 2 2 3 4 2 5" xfId="11624" xr:uid="{8FD54354-895B-4334-AA9B-50C3AC4BF16D}"/>
    <cellStyle name="Currency 2 2 3 4 2 5 2" xfId="22136" xr:uid="{776B2062-39C2-4FA2-B182-DD883FDA165E}"/>
    <cellStyle name="Currency 2 2 3 4 3" xfId="1987" xr:uid="{00000000-0005-0000-0000-000028080000}"/>
    <cellStyle name="Currency 2 2 3 4 3 2" xfId="5492" xr:uid="{A5298E7A-AFB1-44A3-B7C6-581AC529685A}"/>
    <cellStyle name="Currency 2 2 3 4 3 2 2" xfId="8996" xr:uid="{9E8A402A-E1F6-4C0C-96D1-40826E221780}"/>
    <cellStyle name="Currency 2 2 3 4 3 2 2 2" xfId="19508" xr:uid="{AEFEAC13-C1DF-443F-BD97-1F7497A171C7}"/>
    <cellStyle name="Currency 2 2 3 4 3 2 2 2 2" xfId="30020" xr:uid="{656FF945-A2A5-4D33-BEB5-499C0E5D983B}"/>
    <cellStyle name="Currency 2 2 3 4 3 2 3" xfId="16004" xr:uid="{B10F5013-9812-4DDB-810E-EF723193F8A2}"/>
    <cellStyle name="Currency 2 2 3 4 3 2 3 2" xfId="26516" xr:uid="{4D028173-A03E-4001-8AA7-40A9B81D8B05}"/>
    <cellStyle name="Currency 2 2 3 4 3 3" xfId="12500" xr:uid="{D6ED184D-D849-4D78-846A-2F2BE04C7B22}"/>
    <cellStyle name="Currency 2 2 3 4 3 3 2" xfId="23012" xr:uid="{6582D278-DE49-47BA-AB0D-93929EDD9AB0}"/>
    <cellStyle name="Currency 2 2 3 4 4" xfId="2863" xr:uid="{00000000-0005-0000-0000-000016040000}"/>
    <cellStyle name="Currency 2 2 3 4 4 2" xfId="6368" xr:uid="{3EAA79C2-B5EC-4255-9312-93EF52621AB3}"/>
    <cellStyle name="Currency 2 2 3 4 4 2 2" xfId="9872" xr:uid="{17074545-6BF9-447F-975C-2336BB81E595}"/>
    <cellStyle name="Currency 2 2 3 4 4 2 2 2" xfId="20384" xr:uid="{C44A4BEE-2DCA-4BF7-8105-C1521CB179DA}"/>
    <cellStyle name="Currency 2 2 3 4 4 2 2 2 2" xfId="30896" xr:uid="{2E348695-88D2-4532-B831-1EB3792E321C}"/>
    <cellStyle name="Currency 2 2 3 4 4 2 3" xfId="16880" xr:uid="{AAEDC10D-72BD-446D-94C7-970674420B01}"/>
    <cellStyle name="Currency 2 2 3 4 4 2 3 2" xfId="27392" xr:uid="{C36296EF-8E81-49D0-8285-541AFFFD7245}"/>
    <cellStyle name="Currency 2 2 3 4 4 3" xfId="13376" xr:uid="{D43A473C-559B-463C-8AC1-0E2E88A494BC}"/>
    <cellStyle name="Currency 2 2 3 4 4 3 2" xfId="23888" xr:uid="{87E79C51-991B-40D6-8BE9-77D5D0A4C2B5}"/>
    <cellStyle name="Currency 2 2 3 4 5" xfId="4178" xr:uid="{36576D17-910B-4DA2-98E5-2769D9A0154A}"/>
    <cellStyle name="Currency 2 2 3 4 5 2" xfId="7682" xr:uid="{FDA8E0AB-AF8F-46A3-A9F5-AC09780C2D0E}"/>
    <cellStyle name="Currency 2 2 3 4 5 2 2" xfId="18194" xr:uid="{43351B13-682F-45CE-A9E8-653196E3BFAD}"/>
    <cellStyle name="Currency 2 2 3 4 5 2 2 2" xfId="28706" xr:uid="{9364FB9E-7BB0-49D4-A01C-74B1B5952BDB}"/>
    <cellStyle name="Currency 2 2 3 4 5 3" xfId="14690" xr:uid="{5D132480-A61F-4B44-9B17-0BF606D8E00A}"/>
    <cellStyle name="Currency 2 2 3 4 5 3 2" xfId="25202" xr:uid="{EE02FC1F-56FD-4009-A1AE-942852B46E9C}"/>
    <cellStyle name="Currency 2 2 3 4 6" xfId="11186" xr:uid="{B9D28878-F5D2-471D-9E95-E06F235264C2}"/>
    <cellStyle name="Currency 2 2 3 4 6 2" xfId="21698" xr:uid="{A6DBB290-818A-4409-BEBD-20E7AA7085EE}"/>
    <cellStyle name="Currency 2 2 3 5" xfId="1549" xr:uid="{00000000-0005-0000-0000-000029080000}"/>
    <cellStyle name="Currency 2 2 3 5 2" xfId="5054" xr:uid="{A8088733-CAB2-4313-BC77-E2645D2C3F70}"/>
    <cellStyle name="Currency 2 2 3 5 2 2" xfId="8558" xr:uid="{DCE4B46E-9B77-4C3D-93CA-F978EFA17498}"/>
    <cellStyle name="Currency 2 2 3 5 2 2 2" xfId="19070" xr:uid="{8EA2A4D8-803D-40F2-8E6E-2EAB19BE7CAA}"/>
    <cellStyle name="Currency 2 2 3 5 2 2 2 2" xfId="29582" xr:uid="{EDB961EF-04BD-414E-AAA0-29F87BF272AC}"/>
    <cellStyle name="Currency 2 2 3 5 2 3" xfId="15566" xr:uid="{8C3B941F-9570-4077-A06C-54329076DD2C}"/>
    <cellStyle name="Currency 2 2 3 5 2 3 2" xfId="26078" xr:uid="{3D920CD9-3C91-4212-96D8-A7B46CAE5EA4}"/>
    <cellStyle name="Currency 2 2 3 5 3" xfId="12062" xr:uid="{3D7CD39E-F9B9-4330-B76D-46237AE9F6CC}"/>
    <cellStyle name="Currency 2 2 3 5 3 2" xfId="22574" xr:uid="{1601EEF6-F58F-4328-9046-B483A9669450}"/>
    <cellStyle name="Currency 2 2 3 6" xfId="3740" xr:uid="{B914B729-6845-4809-9556-FF153FC6378C}"/>
    <cellStyle name="Currency 2 2 3 6 2" xfId="7244" xr:uid="{F6C67B31-4CA3-4C35-AABA-963C0DB16B89}"/>
    <cellStyle name="Currency 2 2 3 6 2 2" xfId="17756" xr:uid="{72301A2A-80F5-400C-9A19-63FA28FD07CF}"/>
    <cellStyle name="Currency 2 2 3 6 2 2 2" xfId="28268" xr:uid="{FB8D06B7-CD73-44F4-B31C-9EFD69016591}"/>
    <cellStyle name="Currency 2 2 3 6 3" xfId="14252" xr:uid="{5CEEC793-58BB-4395-8EFA-398281076430}"/>
    <cellStyle name="Currency 2 2 3 6 3 2" xfId="24764" xr:uid="{A7955C35-6B10-49C8-BCBD-CC622B06193D}"/>
    <cellStyle name="Currency 2 2 3 7" xfId="10748" xr:uid="{5975D132-B838-4CE4-8F7F-C8F34FC4C4C1}"/>
    <cellStyle name="Currency 2 2 3 7 2" xfId="21260" xr:uid="{E9B0B8FD-1C81-4FB6-B0D5-A26FEE762CC4}"/>
    <cellStyle name="Currency 2 2 4" xfId="449" xr:uid="{00000000-0005-0000-0000-00002A080000}"/>
    <cellStyle name="Currency 2 2 4 2" xfId="888" xr:uid="{00000000-0005-0000-0000-00002B080000}"/>
    <cellStyle name="Currency 2 2 4 2 2" xfId="1326" xr:uid="{00000000-0005-0000-0000-00002C080000}"/>
    <cellStyle name="Currency 2 2 4 2 2 2" xfId="2641" xr:uid="{00000000-0005-0000-0000-00002D080000}"/>
    <cellStyle name="Currency 2 2 4 2 2 2 2" xfId="6146" xr:uid="{484836C9-577C-4C38-8C17-F2A96E954171}"/>
    <cellStyle name="Currency 2 2 4 2 2 2 2 2" xfId="9650" xr:uid="{AF91DB8F-83B7-46FB-9730-FDE462C324A2}"/>
    <cellStyle name="Currency 2 2 4 2 2 2 2 2 2" xfId="20162" xr:uid="{9784D340-2354-46EE-A2D8-54F0DBC6B05F}"/>
    <cellStyle name="Currency 2 2 4 2 2 2 2 2 2 2" xfId="30674" xr:uid="{826FB8D1-4164-427B-BA31-560409F71B1B}"/>
    <cellStyle name="Currency 2 2 4 2 2 2 2 3" xfId="16658" xr:uid="{3C10C633-DAF1-4FCC-B8FE-F1938E1559B3}"/>
    <cellStyle name="Currency 2 2 4 2 2 2 2 3 2" xfId="27170" xr:uid="{FD68B149-5879-4F41-B1FF-A710056C05B5}"/>
    <cellStyle name="Currency 2 2 4 2 2 2 3" xfId="13154" xr:uid="{8DC9F10C-2791-40DA-8BA1-47E0BF956E06}"/>
    <cellStyle name="Currency 2 2 4 2 2 2 3 2" xfId="23666" xr:uid="{65915841-3185-4DD0-8B3F-D3F7C478FFB0}"/>
    <cellStyle name="Currency 2 2 4 2 2 3" xfId="3517" xr:uid="{00000000-0005-0000-0000-00001A040000}"/>
    <cellStyle name="Currency 2 2 4 2 2 3 2" xfId="7022" xr:uid="{0AEB0213-91E7-47D7-B354-0CE9CD3950AF}"/>
    <cellStyle name="Currency 2 2 4 2 2 3 2 2" xfId="10526" xr:uid="{B27343C7-2AA4-41E2-B254-4F58E353F7AF}"/>
    <cellStyle name="Currency 2 2 4 2 2 3 2 2 2" xfId="21038" xr:uid="{05421726-CA5D-4C3F-94B9-65B5FCE28EF0}"/>
    <cellStyle name="Currency 2 2 4 2 2 3 2 2 2 2" xfId="31550" xr:uid="{AF1E6EC1-059E-46A7-B085-2F5D44E72D7C}"/>
    <cellStyle name="Currency 2 2 4 2 2 3 2 3" xfId="17534" xr:uid="{58AA6F0D-CA79-4875-9085-3EA2A07F4376}"/>
    <cellStyle name="Currency 2 2 4 2 2 3 2 3 2" xfId="28046" xr:uid="{EDC4070B-0F50-4EA1-A471-704DA4922EE8}"/>
    <cellStyle name="Currency 2 2 4 2 2 3 3" xfId="14030" xr:uid="{7046CC6A-0075-492C-A9B8-895BF15A6FD7}"/>
    <cellStyle name="Currency 2 2 4 2 2 3 3 2" xfId="24542" xr:uid="{60DC1F8B-897C-4F1F-A130-A50348935BE6}"/>
    <cellStyle name="Currency 2 2 4 2 2 4" xfId="4832" xr:uid="{C60686C5-D9C0-48B1-AA82-DC9811D4D3F1}"/>
    <cellStyle name="Currency 2 2 4 2 2 4 2" xfId="8336" xr:uid="{DC6E55DE-E71F-4615-99D7-E523D7614291}"/>
    <cellStyle name="Currency 2 2 4 2 2 4 2 2" xfId="18848" xr:uid="{496006F5-03AA-4A6D-BA09-6E2EFEC5EDF3}"/>
    <cellStyle name="Currency 2 2 4 2 2 4 2 2 2" xfId="29360" xr:uid="{5DD18DCD-1B52-498C-BCC2-383F89419B8D}"/>
    <cellStyle name="Currency 2 2 4 2 2 4 3" xfId="15344" xr:uid="{27643BBF-8218-4C04-B2D3-6EBBD247DA50}"/>
    <cellStyle name="Currency 2 2 4 2 2 4 3 2" xfId="25856" xr:uid="{A52C9704-0FEE-4937-B1D7-E41E9A9423B7}"/>
    <cellStyle name="Currency 2 2 4 2 2 5" xfId="11840" xr:uid="{B6F2A69F-24D4-4CEF-8039-4611EEF7B609}"/>
    <cellStyle name="Currency 2 2 4 2 2 5 2" xfId="22352" xr:uid="{5CB61DE1-419E-415A-BD4A-5A33DB4E5DFF}"/>
    <cellStyle name="Currency 2 2 4 2 3" xfId="2203" xr:uid="{00000000-0005-0000-0000-00002E080000}"/>
    <cellStyle name="Currency 2 2 4 2 3 2" xfId="5708" xr:uid="{E0D14AE7-B065-4532-A415-88357E00CE6B}"/>
    <cellStyle name="Currency 2 2 4 2 3 2 2" xfId="9212" xr:uid="{C7840FFE-BCB2-497A-BDF5-66F201558B94}"/>
    <cellStyle name="Currency 2 2 4 2 3 2 2 2" xfId="19724" xr:uid="{F16FD22D-DEE5-4047-B1F8-F9BEA508DDF6}"/>
    <cellStyle name="Currency 2 2 4 2 3 2 2 2 2" xfId="30236" xr:uid="{E3D2A7BC-3554-4B6B-8DFE-E1F959830568}"/>
    <cellStyle name="Currency 2 2 4 2 3 2 3" xfId="16220" xr:uid="{9CCCD3FB-4281-4153-B107-C968E717DBD2}"/>
    <cellStyle name="Currency 2 2 4 2 3 2 3 2" xfId="26732" xr:uid="{E075029A-057F-40D7-A67E-D75F4549EDC8}"/>
    <cellStyle name="Currency 2 2 4 2 3 3" xfId="12716" xr:uid="{C65705B4-9532-4D53-AEB1-02907EA89054}"/>
    <cellStyle name="Currency 2 2 4 2 3 3 2" xfId="23228" xr:uid="{CAD26DDF-E99C-47AF-8460-E1F24D645628}"/>
    <cellStyle name="Currency 2 2 4 2 4" xfId="3079" xr:uid="{00000000-0005-0000-0000-000019040000}"/>
    <cellStyle name="Currency 2 2 4 2 4 2" xfId="6584" xr:uid="{AB393B30-246B-434F-9EBB-B8A88B86ECEB}"/>
    <cellStyle name="Currency 2 2 4 2 4 2 2" xfId="10088" xr:uid="{298DBAC0-0175-4404-9F0E-F3D24E5DCD4A}"/>
    <cellStyle name="Currency 2 2 4 2 4 2 2 2" xfId="20600" xr:uid="{D5D9F9EA-EB03-4F37-BC5B-5E1CC11F9CF9}"/>
    <cellStyle name="Currency 2 2 4 2 4 2 2 2 2" xfId="31112" xr:uid="{661EA129-EB0B-436C-89EB-F37101B27A42}"/>
    <cellStyle name="Currency 2 2 4 2 4 2 3" xfId="17096" xr:uid="{2CB13866-099D-4730-A9DD-687D041BC85B}"/>
    <cellStyle name="Currency 2 2 4 2 4 2 3 2" xfId="27608" xr:uid="{C42E9DD8-61B2-43AD-9F77-0EED65B5B621}"/>
    <cellStyle name="Currency 2 2 4 2 4 3" xfId="13592" xr:uid="{07DC7CA5-891C-44B9-80FA-9F5AF3848E23}"/>
    <cellStyle name="Currency 2 2 4 2 4 3 2" xfId="24104" xr:uid="{23898C44-D53F-4C1C-A5C6-C960C7CCA217}"/>
    <cellStyle name="Currency 2 2 4 2 5" xfId="4394" xr:uid="{EABDE198-6434-4ED3-BDD9-A058EEB95799}"/>
    <cellStyle name="Currency 2 2 4 2 5 2" xfId="7898" xr:uid="{7A109548-04DD-46F4-807E-8EA3D8A464CE}"/>
    <cellStyle name="Currency 2 2 4 2 5 2 2" xfId="18410" xr:uid="{AC4B8260-B913-4949-B15D-6762EA316D28}"/>
    <cellStyle name="Currency 2 2 4 2 5 2 2 2" xfId="28922" xr:uid="{CCBAA646-E2F3-4D47-A247-CACA6B7019DD}"/>
    <cellStyle name="Currency 2 2 4 2 5 3" xfId="14906" xr:uid="{40D988F0-7EED-481B-A9BC-C6B7B8FABCEA}"/>
    <cellStyle name="Currency 2 2 4 2 5 3 2" xfId="25418" xr:uid="{71DE3D55-9534-4C7F-B3A3-32E0DB9CD601}"/>
    <cellStyle name="Currency 2 2 4 2 6" xfId="11402" xr:uid="{7B24858D-393B-4237-83DA-0E95E9A4E659}"/>
    <cellStyle name="Currency 2 2 4 2 6 2" xfId="21914" xr:uid="{59A547D2-11B9-4D25-A98C-0918A0D99C07}"/>
    <cellStyle name="Currency 2 2 4 3" xfId="1765" xr:uid="{00000000-0005-0000-0000-00002F080000}"/>
    <cellStyle name="Currency 2 2 4 3 2" xfId="5270" xr:uid="{FC9FFC73-A63C-4511-A060-48797F40F437}"/>
    <cellStyle name="Currency 2 2 4 3 2 2" xfId="8774" xr:uid="{08EE1909-0E57-4D33-8C13-21F38B3CFCFF}"/>
    <cellStyle name="Currency 2 2 4 3 2 2 2" xfId="19286" xr:uid="{F66832DC-E1F3-44D4-A5AB-AD096FDEA1FA}"/>
    <cellStyle name="Currency 2 2 4 3 2 2 2 2" xfId="29798" xr:uid="{FA0D3787-0A6A-473A-86DB-D3A3EB1225AF}"/>
    <cellStyle name="Currency 2 2 4 3 2 3" xfId="15782" xr:uid="{B6B2529A-9CF4-4F9C-9032-415B55C4CC44}"/>
    <cellStyle name="Currency 2 2 4 3 2 3 2" xfId="26294" xr:uid="{F203DC13-AAE3-4B3A-BB80-1D2E8C007107}"/>
    <cellStyle name="Currency 2 2 4 3 3" xfId="12278" xr:uid="{67F25D03-B07B-4600-B1B9-8C90505A449D}"/>
    <cellStyle name="Currency 2 2 4 3 3 2" xfId="22790" xr:uid="{B56A1CD5-863C-4193-8AD7-3AA3E8CFAABE}"/>
    <cellStyle name="Currency 2 2 4 4" xfId="3956" xr:uid="{D14259FE-B1BA-41B1-99B6-2D0878538079}"/>
    <cellStyle name="Currency 2 2 4 4 2" xfId="7460" xr:uid="{77BB5722-58A2-4989-8DA8-258F069A1F2B}"/>
    <cellStyle name="Currency 2 2 4 4 2 2" xfId="17972" xr:uid="{C389DACE-1357-4532-8DE8-00B00FEAC41B}"/>
    <cellStyle name="Currency 2 2 4 4 2 2 2" xfId="28484" xr:uid="{5F8EC841-6C04-4E2B-980A-65DA7D1B968F}"/>
    <cellStyle name="Currency 2 2 4 4 3" xfId="14468" xr:uid="{1A7CF1CA-B955-46F4-AE48-916D31F6FAE0}"/>
    <cellStyle name="Currency 2 2 4 4 3 2" xfId="24980" xr:uid="{40AFDBD3-D417-42FA-A52A-3D36890A37CC}"/>
    <cellStyle name="Currency 2 2 4 5" xfId="10964" xr:uid="{02A0DBA9-2E9E-450F-9B41-4B8D90E7307A}"/>
    <cellStyle name="Currency 2 2 4 5 2" xfId="21476" xr:uid="{01D17EDA-0CE8-44DB-975C-C367FFC9906A}"/>
    <cellStyle name="Currency 2 2 5" xfId="305" xr:uid="{00000000-0005-0000-0000-000030080000}"/>
    <cellStyle name="Currency 2 2 5 2" xfId="744" xr:uid="{00000000-0005-0000-0000-000031080000}"/>
    <cellStyle name="Currency 2 2 5 2 2" xfId="1182" xr:uid="{00000000-0005-0000-0000-000032080000}"/>
    <cellStyle name="Currency 2 2 5 2 2 2" xfId="2497" xr:uid="{00000000-0005-0000-0000-000033080000}"/>
    <cellStyle name="Currency 2 2 5 2 2 2 2" xfId="6002" xr:uid="{9DE5C42C-213C-4E90-92F2-F9185218406B}"/>
    <cellStyle name="Currency 2 2 5 2 2 2 2 2" xfId="9506" xr:uid="{133FCCD5-A0F2-44D3-8737-8C7F6AB5A8DA}"/>
    <cellStyle name="Currency 2 2 5 2 2 2 2 2 2" xfId="20018" xr:uid="{AA82DC72-1B73-4EAF-A89D-F833B63F02C0}"/>
    <cellStyle name="Currency 2 2 5 2 2 2 2 2 2 2" xfId="30530" xr:uid="{83CAE672-8DC7-48C4-83F4-2B01258BDEA9}"/>
    <cellStyle name="Currency 2 2 5 2 2 2 2 3" xfId="16514" xr:uid="{FE17A789-F5BD-4106-BB1D-8DB3EA650EF9}"/>
    <cellStyle name="Currency 2 2 5 2 2 2 2 3 2" xfId="27026" xr:uid="{6AA86684-ACA6-459A-B440-B9D4D53B323E}"/>
    <cellStyle name="Currency 2 2 5 2 2 2 3" xfId="13010" xr:uid="{2AD7C5A4-2398-4303-9D6C-B508C9150655}"/>
    <cellStyle name="Currency 2 2 5 2 2 2 3 2" xfId="23522" xr:uid="{02C58725-3A95-4C26-A5AD-C3456632914C}"/>
    <cellStyle name="Currency 2 2 5 2 2 3" xfId="3373" xr:uid="{00000000-0005-0000-0000-00001D040000}"/>
    <cellStyle name="Currency 2 2 5 2 2 3 2" xfId="6878" xr:uid="{288AE392-A098-4D2E-BB0F-F8C34DF7CA20}"/>
    <cellStyle name="Currency 2 2 5 2 2 3 2 2" xfId="10382" xr:uid="{F41F1789-EABB-4BBF-9BDC-BEA53BBD7F79}"/>
    <cellStyle name="Currency 2 2 5 2 2 3 2 2 2" xfId="20894" xr:uid="{64E7B7DE-1692-46EB-9441-7ABECB58F374}"/>
    <cellStyle name="Currency 2 2 5 2 2 3 2 2 2 2" xfId="31406" xr:uid="{482E52E7-9095-48CF-B569-8DA8C710417E}"/>
    <cellStyle name="Currency 2 2 5 2 2 3 2 3" xfId="17390" xr:uid="{FD74F10E-23CE-4BD4-A88B-31CB22E8B090}"/>
    <cellStyle name="Currency 2 2 5 2 2 3 2 3 2" xfId="27902" xr:uid="{8AD96A6E-65AB-43FE-85BC-180B15B5985B}"/>
    <cellStyle name="Currency 2 2 5 2 2 3 3" xfId="13886" xr:uid="{BA515F61-7445-4E26-AEC5-9C5B0D1AF0FB}"/>
    <cellStyle name="Currency 2 2 5 2 2 3 3 2" xfId="24398" xr:uid="{E6A3266A-9860-4F62-AF88-2CB325EC9A22}"/>
    <cellStyle name="Currency 2 2 5 2 2 4" xfId="4688" xr:uid="{3F3B3F21-E263-40D6-95F9-B555FCB759DD}"/>
    <cellStyle name="Currency 2 2 5 2 2 4 2" xfId="8192" xr:uid="{9AA0CC3A-D7AD-4F27-9BD4-F0D3F0B5C911}"/>
    <cellStyle name="Currency 2 2 5 2 2 4 2 2" xfId="18704" xr:uid="{7ECE2B5E-79BC-4C69-A712-4EE2C3E8D0FF}"/>
    <cellStyle name="Currency 2 2 5 2 2 4 2 2 2" xfId="29216" xr:uid="{6609BF46-ABA5-43B8-AEBC-7EF98C7D5FA9}"/>
    <cellStyle name="Currency 2 2 5 2 2 4 3" xfId="15200" xr:uid="{972071EF-C503-4C1C-9D93-2E1C68C55397}"/>
    <cellStyle name="Currency 2 2 5 2 2 4 3 2" xfId="25712" xr:uid="{5FF2E2BE-B53F-4C13-BAD7-9D411F67A2D7}"/>
    <cellStyle name="Currency 2 2 5 2 2 5" xfId="11696" xr:uid="{C25B95BE-F073-41A5-B66B-125C490CE4CD}"/>
    <cellStyle name="Currency 2 2 5 2 2 5 2" xfId="22208" xr:uid="{BF8D9E2A-D3F1-4F79-9C74-624EEF587300}"/>
    <cellStyle name="Currency 2 2 5 2 3" xfId="2059" xr:uid="{00000000-0005-0000-0000-000034080000}"/>
    <cellStyle name="Currency 2 2 5 2 3 2" xfId="5564" xr:uid="{C7DE5ADE-7478-4C7A-B436-07C3255C6CE3}"/>
    <cellStyle name="Currency 2 2 5 2 3 2 2" xfId="9068" xr:uid="{A9BF7DFA-30CE-4046-AE03-EF5F6D179B15}"/>
    <cellStyle name="Currency 2 2 5 2 3 2 2 2" xfId="19580" xr:uid="{910B492B-A681-4218-962B-86E72A7969C2}"/>
    <cellStyle name="Currency 2 2 5 2 3 2 2 2 2" xfId="30092" xr:uid="{0F3703E8-3C85-4138-98D3-58422109BD76}"/>
    <cellStyle name="Currency 2 2 5 2 3 2 3" xfId="16076" xr:uid="{EB9B0AA8-E0C5-4855-8E84-FD4F8329F7CE}"/>
    <cellStyle name="Currency 2 2 5 2 3 2 3 2" xfId="26588" xr:uid="{F0139F09-557B-4B38-B19A-2AB6A93F785E}"/>
    <cellStyle name="Currency 2 2 5 2 3 3" xfId="12572" xr:uid="{1DCD1EF5-FD27-4037-9D5A-95BB8ED16867}"/>
    <cellStyle name="Currency 2 2 5 2 3 3 2" xfId="23084" xr:uid="{69DD2C72-2A68-432B-86CA-748872EE4150}"/>
    <cellStyle name="Currency 2 2 5 2 4" xfId="2935" xr:uid="{00000000-0005-0000-0000-00001C040000}"/>
    <cellStyle name="Currency 2 2 5 2 4 2" xfId="6440" xr:uid="{4B1A1DF9-B2F3-4EE2-A0EC-BEDF6E60DB4C}"/>
    <cellStyle name="Currency 2 2 5 2 4 2 2" xfId="9944" xr:uid="{6810EDB1-CE9A-4531-81F1-677557BA5FBF}"/>
    <cellStyle name="Currency 2 2 5 2 4 2 2 2" xfId="20456" xr:uid="{B29B1E91-AA5D-495B-B6EB-15EC49A4C8C5}"/>
    <cellStyle name="Currency 2 2 5 2 4 2 2 2 2" xfId="30968" xr:uid="{0EA9654B-C807-4F39-AAE5-5373B8FEA4BB}"/>
    <cellStyle name="Currency 2 2 5 2 4 2 3" xfId="16952" xr:uid="{751444C2-39A5-4CC0-944E-6F56926E5534}"/>
    <cellStyle name="Currency 2 2 5 2 4 2 3 2" xfId="27464" xr:uid="{9C447EB4-CC71-4D49-A865-F49593DBFB7F}"/>
    <cellStyle name="Currency 2 2 5 2 4 3" xfId="13448" xr:uid="{B09F9499-FFEF-4BE8-80A1-BF227A08F6B9}"/>
    <cellStyle name="Currency 2 2 5 2 4 3 2" xfId="23960" xr:uid="{A25BAC04-D3AD-410E-96DD-D0A5E47E0228}"/>
    <cellStyle name="Currency 2 2 5 2 5" xfId="4250" xr:uid="{512735C6-D1A5-470A-8673-616262CBCDED}"/>
    <cellStyle name="Currency 2 2 5 2 5 2" xfId="7754" xr:uid="{338F40E7-D601-495D-95ED-3D08EB6BB501}"/>
    <cellStyle name="Currency 2 2 5 2 5 2 2" xfId="18266" xr:uid="{A42A2B27-519A-49F2-9D44-A25F697A87B5}"/>
    <cellStyle name="Currency 2 2 5 2 5 2 2 2" xfId="28778" xr:uid="{E9C66A08-422C-49DD-A879-2F44AF3DF374}"/>
    <cellStyle name="Currency 2 2 5 2 5 3" xfId="14762" xr:uid="{B04AFAB7-6760-4D2D-A9F4-25A2EBE98B7B}"/>
    <cellStyle name="Currency 2 2 5 2 5 3 2" xfId="25274" xr:uid="{437C9FCE-43DC-4C72-8A41-B3BFCBA6C7A8}"/>
    <cellStyle name="Currency 2 2 5 2 6" xfId="11258" xr:uid="{BCD5B990-08DE-490F-8906-8030064A9E3A}"/>
    <cellStyle name="Currency 2 2 5 2 6 2" xfId="21770" xr:uid="{EE36F60C-CF60-4A35-B94D-C40F408D0B83}"/>
    <cellStyle name="Currency 2 2 5 3" xfId="1621" xr:uid="{00000000-0005-0000-0000-000035080000}"/>
    <cellStyle name="Currency 2 2 5 3 2" xfId="5126" xr:uid="{6A528F2E-116E-4868-BD12-6C8E4A8ECD7C}"/>
    <cellStyle name="Currency 2 2 5 3 2 2" xfId="8630" xr:uid="{2A166BEA-4860-4CCC-B261-25BD3AC46BA1}"/>
    <cellStyle name="Currency 2 2 5 3 2 2 2" xfId="19142" xr:uid="{F480E807-F257-4EAB-8E6D-08E06897D498}"/>
    <cellStyle name="Currency 2 2 5 3 2 2 2 2" xfId="29654" xr:uid="{522C73B9-B467-44CF-AA23-68FB06E44990}"/>
    <cellStyle name="Currency 2 2 5 3 2 3" xfId="15638" xr:uid="{E58153AB-16C7-4138-88B7-299C343AE3D6}"/>
    <cellStyle name="Currency 2 2 5 3 2 3 2" xfId="26150" xr:uid="{B0CE3A61-2C7A-4E7F-ADD9-C5C7F1963989}"/>
    <cellStyle name="Currency 2 2 5 3 3" xfId="12134" xr:uid="{51D9C223-0F1A-474C-8DCD-456947A40874}"/>
    <cellStyle name="Currency 2 2 5 3 3 2" xfId="22646" xr:uid="{A849E150-717B-4C22-A343-28296D6F370A}"/>
    <cellStyle name="Currency 2 2 5 4" xfId="3812" xr:uid="{C171A7A3-507E-4A73-AEAF-9733087B30F8}"/>
    <cellStyle name="Currency 2 2 5 4 2" xfId="7316" xr:uid="{1684D68E-563E-4B42-8921-B75AD20D6F8D}"/>
    <cellStyle name="Currency 2 2 5 4 2 2" xfId="17828" xr:uid="{6D56662F-25A8-4712-A4D8-8F574879EC94}"/>
    <cellStyle name="Currency 2 2 5 4 2 2 2" xfId="28340" xr:uid="{3431A56E-2D6A-4B7C-ADC3-EEF647151547}"/>
    <cellStyle name="Currency 2 2 5 4 3" xfId="14324" xr:uid="{52D9DF46-F68A-4B0E-96E1-F799FC2E35C8}"/>
    <cellStyle name="Currency 2 2 5 4 3 2" xfId="24836" xr:uid="{F3679D66-6262-4CC6-A28D-D1438DFECD6B}"/>
    <cellStyle name="Currency 2 2 5 5" xfId="10820" xr:uid="{DCB0541F-2BA3-4CB6-B769-5358754E588A}"/>
    <cellStyle name="Currency 2 2 5 5 2" xfId="21332" xr:uid="{60823A6C-4AC9-40A3-BE30-533429308784}"/>
    <cellStyle name="Currency 2 2 6" xfId="600" xr:uid="{00000000-0005-0000-0000-000036080000}"/>
    <cellStyle name="Currency 2 2 6 2" xfId="1038" xr:uid="{00000000-0005-0000-0000-000037080000}"/>
    <cellStyle name="Currency 2 2 6 2 2" xfId="2353" xr:uid="{00000000-0005-0000-0000-000038080000}"/>
    <cellStyle name="Currency 2 2 6 2 2 2" xfId="5858" xr:uid="{D0BF2968-F4EA-4B13-B9B1-33D1665225E4}"/>
    <cellStyle name="Currency 2 2 6 2 2 2 2" xfId="9362" xr:uid="{ED376EB2-C025-42F5-8700-58DD24A10064}"/>
    <cellStyle name="Currency 2 2 6 2 2 2 2 2" xfId="19874" xr:uid="{FD1B260F-2DD8-44FB-8D28-3143BFE74D6C}"/>
    <cellStyle name="Currency 2 2 6 2 2 2 2 2 2" xfId="30386" xr:uid="{195A7723-C3FB-4B21-B45A-6DC5B973502E}"/>
    <cellStyle name="Currency 2 2 6 2 2 2 3" xfId="16370" xr:uid="{4815ABA2-C860-4B0E-A618-D995617AF6EA}"/>
    <cellStyle name="Currency 2 2 6 2 2 2 3 2" xfId="26882" xr:uid="{05D0E42B-603A-4608-92D3-1BA25DFC2542}"/>
    <cellStyle name="Currency 2 2 6 2 2 3" xfId="12866" xr:uid="{E89AB261-4FF4-4BDF-8587-78194416E6F2}"/>
    <cellStyle name="Currency 2 2 6 2 2 3 2" xfId="23378" xr:uid="{68B5CE35-64FE-4874-B0FA-0FD73DEE6210}"/>
    <cellStyle name="Currency 2 2 6 2 3" xfId="3229" xr:uid="{00000000-0005-0000-0000-00001F040000}"/>
    <cellStyle name="Currency 2 2 6 2 3 2" xfId="6734" xr:uid="{F3C5A2DC-242B-4A3D-A88A-251559A518CC}"/>
    <cellStyle name="Currency 2 2 6 2 3 2 2" xfId="10238" xr:uid="{CD906F31-ED7F-4FAD-A8D6-2C1FC5C6A196}"/>
    <cellStyle name="Currency 2 2 6 2 3 2 2 2" xfId="20750" xr:uid="{B51321E5-3055-4BE9-B31B-D3776D426388}"/>
    <cellStyle name="Currency 2 2 6 2 3 2 2 2 2" xfId="31262" xr:uid="{A2DF4AFF-97B3-4A44-8461-361CD6469043}"/>
    <cellStyle name="Currency 2 2 6 2 3 2 3" xfId="17246" xr:uid="{ADBE2800-37C0-4111-951B-117672F804F2}"/>
    <cellStyle name="Currency 2 2 6 2 3 2 3 2" xfId="27758" xr:uid="{6488751E-6641-428E-A30B-D6EFAEB4A862}"/>
    <cellStyle name="Currency 2 2 6 2 3 3" xfId="13742" xr:uid="{985DCAC4-A653-4C31-9FF4-F18359D8C76F}"/>
    <cellStyle name="Currency 2 2 6 2 3 3 2" xfId="24254" xr:uid="{3B0A3C69-B8D8-478F-BF54-2DC4B184BB1D}"/>
    <cellStyle name="Currency 2 2 6 2 4" xfId="4544" xr:uid="{AD7E0721-6E04-4B16-9042-C5348EAC3295}"/>
    <cellStyle name="Currency 2 2 6 2 4 2" xfId="8048" xr:uid="{BBEB3EDD-662F-4346-AFFC-CEA2B4483607}"/>
    <cellStyle name="Currency 2 2 6 2 4 2 2" xfId="18560" xr:uid="{81F589B4-BC38-4EFA-B92F-B1B9CCD381F0}"/>
    <cellStyle name="Currency 2 2 6 2 4 2 2 2" xfId="29072" xr:uid="{6966943B-1121-4ED9-AA76-9A90BCA08B0B}"/>
    <cellStyle name="Currency 2 2 6 2 4 3" xfId="15056" xr:uid="{54F52EB0-5903-406B-BEF9-9D20F78A539E}"/>
    <cellStyle name="Currency 2 2 6 2 4 3 2" xfId="25568" xr:uid="{9AD3269E-5894-4853-A3F4-6AD825D043CF}"/>
    <cellStyle name="Currency 2 2 6 2 5" xfId="11552" xr:uid="{01A14ABE-A5EC-43AD-8086-0F6768AB2314}"/>
    <cellStyle name="Currency 2 2 6 2 5 2" xfId="22064" xr:uid="{3D9A26C5-64D7-42D7-902E-BD55401314ED}"/>
    <cellStyle name="Currency 2 2 6 3" xfId="1915" xr:uid="{00000000-0005-0000-0000-000039080000}"/>
    <cellStyle name="Currency 2 2 6 3 2" xfId="5420" xr:uid="{9DDF0266-67D6-424E-9093-706F9BD3ED04}"/>
    <cellStyle name="Currency 2 2 6 3 2 2" xfId="8924" xr:uid="{DDBBED03-DE1A-45C4-9018-1E9717861D4F}"/>
    <cellStyle name="Currency 2 2 6 3 2 2 2" xfId="19436" xr:uid="{F9E7A575-453D-4395-83C9-E017E54D99B0}"/>
    <cellStyle name="Currency 2 2 6 3 2 2 2 2" xfId="29948" xr:uid="{9DF0F3CD-3F32-4142-B4BB-2A3126E553F5}"/>
    <cellStyle name="Currency 2 2 6 3 2 3" xfId="15932" xr:uid="{0287A069-5FD4-45F9-BB4D-0ED0B5A2B984}"/>
    <cellStyle name="Currency 2 2 6 3 2 3 2" xfId="26444" xr:uid="{0B301A2D-3BB6-44CE-8322-A4E8129C0592}"/>
    <cellStyle name="Currency 2 2 6 3 3" xfId="12428" xr:uid="{0B604354-1747-4B71-A7CA-DF45DE7D542F}"/>
    <cellStyle name="Currency 2 2 6 3 3 2" xfId="22940" xr:uid="{7B40EBD7-F87C-411E-B1BB-25DBC91C7A52}"/>
    <cellStyle name="Currency 2 2 6 4" xfId="2791" xr:uid="{00000000-0005-0000-0000-00001E040000}"/>
    <cellStyle name="Currency 2 2 6 4 2" xfId="6296" xr:uid="{B73F3881-D704-4D08-8BA8-3005C270072E}"/>
    <cellStyle name="Currency 2 2 6 4 2 2" xfId="9800" xr:uid="{C078528E-8692-4B62-BDE8-E466D20F39B2}"/>
    <cellStyle name="Currency 2 2 6 4 2 2 2" xfId="20312" xr:uid="{80611E1A-0872-4472-81F6-4A17DDB985DF}"/>
    <cellStyle name="Currency 2 2 6 4 2 2 2 2" xfId="30824" xr:uid="{76190D89-4820-495D-98E1-FCC07B457CD2}"/>
    <cellStyle name="Currency 2 2 6 4 2 3" xfId="16808" xr:uid="{631D1ADA-1FFD-4710-B341-D217540E616E}"/>
    <cellStyle name="Currency 2 2 6 4 2 3 2" xfId="27320" xr:uid="{66E09CA8-8FB9-454C-A0C6-C17BA95BC1D9}"/>
    <cellStyle name="Currency 2 2 6 4 3" xfId="13304" xr:uid="{A5E17EB7-1A41-4F51-8425-7938E3BEF160}"/>
    <cellStyle name="Currency 2 2 6 4 3 2" xfId="23816" xr:uid="{96068BFF-D80C-4589-9864-AE4476ABEB06}"/>
    <cellStyle name="Currency 2 2 6 5" xfId="4106" xr:uid="{E8A60D87-A2F9-4D92-84EF-276BF211C3D3}"/>
    <cellStyle name="Currency 2 2 6 5 2" xfId="7610" xr:uid="{6565AE31-1AF0-4D69-853B-5A30FBE94293}"/>
    <cellStyle name="Currency 2 2 6 5 2 2" xfId="18122" xr:uid="{933203FF-73DE-4BDC-BA3A-59A53FB36156}"/>
    <cellStyle name="Currency 2 2 6 5 2 2 2" xfId="28634" xr:uid="{03627EB7-37D4-429D-A35A-6CC8C6F61E3C}"/>
    <cellStyle name="Currency 2 2 6 5 3" xfId="14618" xr:uid="{6C7FA653-847F-4587-9336-9FC73438E0CB}"/>
    <cellStyle name="Currency 2 2 6 5 3 2" xfId="25130" xr:uid="{A24E9287-9A14-4513-9689-1237C6D7E790}"/>
    <cellStyle name="Currency 2 2 6 6" xfId="11114" xr:uid="{DDEA1765-44E7-4FE2-9E5B-7A843E06F4DF}"/>
    <cellStyle name="Currency 2 2 6 6 2" xfId="21626" xr:uid="{B331119A-8A34-4513-AF46-81AD0DF0CF58}"/>
    <cellStyle name="Currency 2 2 7" xfId="1477" xr:uid="{00000000-0005-0000-0000-00003A080000}"/>
    <cellStyle name="Currency 2 2 7 2" xfId="4982" xr:uid="{34608F2D-3981-421C-A1F8-EEEFCC707295}"/>
    <cellStyle name="Currency 2 2 7 2 2" xfId="8486" xr:uid="{C92E7A36-B095-46EA-9908-1F3C7AF75A60}"/>
    <cellStyle name="Currency 2 2 7 2 2 2" xfId="18998" xr:uid="{947E0C72-DCEC-4B98-953C-7F83F8808849}"/>
    <cellStyle name="Currency 2 2 7 2 2 2 2" xfId="29510" xr:uid="{58DC1DD8-383A-48F9-9235-F754A83211D5}"/>
    <cellStyle name="Currency 2 2 7 2 3" xfId="15494" xr:uid="{6E422364-200A-4033-9582-52A73B569EA6}"/>
    <cellStyle name="Currency 2 2 7 2 3 2" xfId="26006" xr:uid="{606A63F3-D00F-4D6F-BA42-34308569F1C5}"/>
    <cellStyle name="Currency 2 2 7 3" xfId="11990" xr:uid="{ACDDCCA6-B621-49C9-AA5D-C33E78D69F20}"/>
    <cellStyle name="Currency 2 2 7 3 2" xfId="22502" xr:uid="{DE36601B-C1EC-480F-80E1-B7B9AD2CAC00}"/>
    <cellStyle name="Currency 2 2 8" xfId="3668" xr:uid="{D047A5FA-646C-4E29-954C-F4AAE8455A82}"/>
    <cellStyle name="Currency 2 2 8 2" xfId="7172" xr:uid="{74D9E7B5-CE6C-431C-BFDC-4B5C8E762A2B}"/>
    <cellStyle name="Currency 2 2 8 2 2" xfId="17684" xr:uid="{328ECD3E-F12A-45B3-B881-A394715F8F92}"/>
    <cellStyle name="Currency 2 2 8 2 2 2" xfId="28196" xr:uid="{601BED43-E26E-47BA-8839-976EC0E03059}"/>
    <cellStyle name="Currency 2 2 8 3" xfId="14180" xr:uid="{576854DD-3F3C-4841-AA2A-C3464FB4E2D7}"/>
    <cellStyle name="Currency 2 2 8 3 2" xfId="24692" xr:uid="{36F44863-B5F9-400A-8502-1332FE8E7ADB}"/>
    <cellStyle name="Currency 2 2 9" xfId="10676" xr:uid="{2404E39F-5FAA-4BEF-9BC1-1167D0885240}"/>
    <cellStyle name="Currency 2 2 9 2" xfId="21188" xr:uid="{4A6D8E33-6637-44ED-925B-7B9623B93AE4}"/>
    <cellStyle name="Currency 2 3" xfId="34" xr:uid="{00000000-0005-0000-0000-00003B080000}"/>
    <cellStyle name="Currency 2 3 2" xfId="173" xr:uid="{00000000-0005-0000-0000-00003C080000}"/>
    <cellStyle name="Currency 2 3 2 2" xfId="266" xr:uid="{00000000-0005-0000-0000-00003D080000}"/>
    <cellStyle name="Currency 2 3 2 2 2" xfId="554" xr:uid="{00000000-0005-0000-0000-00003E080000}"/>
    <cellStyle name="Currency 2 3 2 2 2 2" xfId="993" xr:uid="{00000000-0005-0000-0000-00003F080000}"/>
    <cellStyle name="Currency 2 3 2 2 2 2 2" xfId="1431" xr:uid="{00000000-0005-0000-0000-000040080000}"/>
    <cellStyle name="Currency 2 3 2 2 2 2 2 2" xfId="2746" xr:uid="{00000000-0005-0000-0000-000041080000}"/>
    <cellStyle name="Currency 2 3 2 2 2 2 2 2 2" xfId="6251" xr:uid="{4B22A7F6-4364-41DA-9C5C-F482885D778E}"/>
    <cellStyle name="Currency 2 3 2 2 2 2 2 2 2 2" xfId="9755" xr:uid="{0554B385-7174-44BB-8BFF-DF0B0C03F871}"/>
    <cellStyle name="Currency 2 3 2 2 2 2 2 2 2 2 2" xfId="20267" xr:uid="{23F1B9CF-6CB8-4052-B7E0-DF9D76D7D478}"/>
    <cellStyle name="Currency 2 3 2 2 2 2 2 2 2 2 2 2" xfId="30779" xr:uid="{26CDA305-39A2-43A2-8AD8-274869D59F34}"/>
    <cellStyle name="Currency 2 3 2 2 2 2 2 2 2 3" xfId="16763" xr:uid="{7B9BDD25-8EF7-443D-A856-C26E519EC297}"/>
    <cellStyle name="Currency 2 3 2 2 2 2 2 2 2 3 2" xfId="27275" xr:uid="{13DF3A9E-6BD5-41E6-A17B-26C1B89DCCD5}"/>
    <cellStyle name="Currency 2 3 2 2 2 2 2 2 3" xfId="13259" xr:uid="{6BD5A904-3CD7-49D8-A6E1-94EAB3EC1989}"/>
    <cellStyle name="Currency 2 3 2 2 2 2 2 2 3 2" xfId="23771" xr:uid="{4BD3D25B-1897-4D9B-89B3-317D01065EA8}"/>
    <cellStyle name="Currency 2 3 2 2 2 2 2 3" xfId="3622" xr:uid="{00000000-0005-0000-0000-000025040000}"/>
    <cellStyle name="Currency 2 3 2 2 2 2 2 3 2" xfId="7127" xr:uid="{BDD263E9-8675-46BC-BBF7-5D22340C3A87}"/>
    <cellStyle name="Currency 2 3 2 2 2 2 2 3 2 2" xfId="10631" xr:uid="{B8106095-F4F0-4183-8EE0-A94977E81396}"/>
    <cellStyle name="Currency 2 3 2 2 2 2 2 3 2 2 2" xfId="21143" xr:uid="{E63298B2-FB1A-4C93-843A-FCC2E871939C}"/>
    <cellStyle name="Currency 2 3 2 2 2 2 2 3 2 2 2 2" xfId="31655" xr:uid="{41DE7BA9-5582-438C-A522-7EECEEDC4DCB}"/>
    <cellStyle name="Currency 2 3 2 2 2 2 2 3 2 3" xfId="17639" xr:uid="{9F849B86-876B-4001-8977-E17973F0D5F4}"/>
    <cellStyle name="Currency 2 3 2 2 2 2 2 3 2 3 2" xfId="28151" xr:uid="{B19EBBB1-704F-4A33-B3CD-393D9676CE8A}"/>
    <cellStyle name="Currency 2 3 2 2 2 2 2 3 3" xfId="14135" xr:uid="{29677BDB-3464-475A-99FD-E734D615FC86}"/>
    <cellStyle name="Currency 2 3 2 2 2 2 2 3 3 2" xfId="24647" xr:uid="{F3508743-EE02-4AAB-9D93-0C2A246B0E05}"/>
    <cellStyle name="Currency 2 3 2 2 2 2 2 4" xfId="4937" xr:uid="{DD46DBA8-EBD7-4692-906D-0BFF1E4F93B3}"/>
    <cellStyle name="Currency 2 3 2 2 2 2 2 4 2" xfId="8441" xr:uid="{623FE6C6-ACF1-43CA-98FC-FA474255916F}"/>
    <cellStyle name="Currency 2 3 2 2 2 2 2 4 2 2" xfId="18953" xr:uid="{DF745E65-3CAF-4928-A109-DBCF30DC40AA}"/>
    <cellStyle name="Currency 2 3 2 2 2 2 2 4 2 2 2" xfId="29465" xr:uid="{5AC9B1BB-BEC2-497F-A9E0-889349DA59A5}"/>
    <cellStyle name="Currency 2 3 2 2 2 2 2 4 3" xfId="15449" xr:uid="{2CE4EE6D-1090-4F0B-B97B-82D8235A8206}"/>
    <cellStyle name="Currency 2 3 2 2 2 2 2 4 3 2" xfId="25961" xr:uid="{2B2CCF94-B83A-449E-A5CB-81952A5EB35E}"/>
    <cellStyle name="Currency 2 3 2 2 2 2 2 5" xfId="11945" xr:uid="{E0238099-0D03-4B76-B900-F86C69936783}"/>
    <cellStyle name="Currency 2 3 2 2 2 2 2 5 2" xfId="22457" xr:uid="{91544328-23F4-4261-8F5E-03D502FEEC2F}"/>
    <cellStyle name="Currency 2 3 2 2 2 2 3" xfId="2308" xr:uid="{00000000-0005-0000-0000-000042080000}"/>
    <cellStyle name="Currency 2 3 2 2 2 2 3 2" xfId="5813" xr:uid="{943E4AD5-CF1C-4CCC-8787-2E47575A01E7}"/>
    <cellStyle name="Currency 2 3 2 2 2 2 3 2 2" xfId="9317" xr:uid="{A73A19CA-D6FF-4006-A37F-8A94BD198F7A}"/>
    <cellStyle name="Currency 2 3 2 2 2 2 3 2 2 2" xfId="19829" xr:uid="{990B2D07-E9D2-4766-8CB4-6CACDB7143B9}"/>
    <cellStyle name="Currency 2 3 2 2 2 2 3 2 2 2 2" xfId="30341" xr:uid="{8B375E97-59FC-40D5-BC52-C197778BD3B5}"/>
    <cellStyle name="Currency 2 3 2 2 2 2 3 2 3" xfId="16325" xr:uid="{73AF2B8B-F905-483B-89A2-933FBF99AD96}"/>
    <cellStyle name="Currency 2 3 2 2 2 2 3 2 3 2" xfId="26837" xr:uid="{27AD5BE7-6473-4158-B6AF-976A31CB48B7}"/>
    <cellStyle name="Currency 2 3 2 2 2 2 3 3" xfId="12821" xr:uid="{E8FC546F-F9D1-4092-A2E2-AC39BC25790C}"/>
    <cellStyle name="Currency 2 3 2 2 2 2 3 3 2" xfId="23333" xr:uid="{933FBAC5-01DE-4F7A-9CFA-54FD6DE3C2B5}"/>
    <cellStyle name="Currency 2 3 2 2 2 2 4" xfId="3184" xr:uid="{00000000-0005-0000-0000-000024040000}"/>
    <cellStyle name="Currency 2 3 2 2 2 2 4 2" xfId="6689" xr:uid="{875D1D9C-5C09-4440-9133-3E145ED834F1}"/>
    <cellStyle name="Currency 2 3 2 2 2 2 4 2 2" xfId="10193" xr:uid="{CB2D241C-A212-4B27-8113-B9A4B6CFEC3D}"/>
    <cellStyle name="Currency 2 3 2 2 2 2 4 2 2 2" xfId="20705" xr:uid="{3CC880E3-FD94-4D00-B11C-A76254A2BEA3}"/>
    <cellStyle name="Currency 2 3 2 2 2 2 4 2 2 2 2" xfId="31217" xr:uid="{46A2D3C6-4017-4AFF-8A5A-85915BD5E244}"/>
    <cellStyle name="Currency 2 3 2 2 2 2 4 2 3" xfId="17201" xr:uid="{8A071C5C-71E6-40DC-B7E6-085968054093}"/>
    <cellStyle name="Currency 2 3 2 2 2 2 4 2 3 2" xfId="27713" xr:uid="{B16E3EF9-63D6-4F89-B104-E9F78CD36504}"/>
    <cellStyle name="Currency 2 3 2 2 2 2 4 3" xfId="13697" xr:uid="{CC7879FF-6963-4BFA-B767-D65D03B72817}"/>
    <cellStyle name="Currency 2 3 2 2 2 2 4 3 2" xfId="24209" xr:uid="{7E46D787-1124-4060-9024-9A745F0D144C}"/>
    <cellStyle name="Currency 2 3 2 2 2 2 5" xfId="4499" xr:uid="{CE8DBE20-A123-43FC-8682-6CDC73878C3E}"/>
    <cellStyle name="Currency 2 3 2 2 2 2 5 2" xfId="8003" xr:uid="{71D42589-1F41-4971-AA78-E06AC7DE8A29}"/>
    <cellStyle name="Currency 2 3 2 2 2 2 5 2 2" xfId="18515" xr:uid="{B60429F1-8713-4A41-8B0C-B14F1EA2B881}"/>
    <cellStyle name="Currency 2 3 2 2 2 2 5 2 2 2" xfId="29027" xr:uid="{A794F8BF-6E5C-471A-850C-018C75720F5C}"/>
    <cellStyle name="Currency 2 3 2 2 2 2 5 3" xfId="15011" xr:uid="{CC22B990-1E8F-41F7-998D-1DF5F0828744}"/>
    <cellStyle name="Currency 2 3 2 2 2 2 5 3 2" xfId="25523" xr:uid="{A47F6B97-A1D4-4BC3-9464-A86BEC992BF9}"/>
    <cellStyle name="Currency 2 3 2 2 2 2 6" xfId="11507" xr:uid="{D87F4912-CAC2-4593-91E6-2821FC8C4BF3}"/>
    <cellStyle name="Currency 2 3 2 2 2 2 6 2" xfId="22019" xr:uid="{BDC93215-789D-4ACB-A577-5E6D38A6A3C3}"/>
    <cellStyle name="Currency 2 3 2 2 2 3" xfId="1870" xr:uid="{00000000-0005-0000-0000-000043080000}"/>
    <cellStyle name="Currency 2 3 2 2 2 3 2" xfId="5375" xr:uid="{96B4446A-07BF-4DD0-A29C-9A9F943766BD}"/>
    <cellStyle name="Currency 2 3 2 2 2 3 2 2" xfId="8879" xr:uid="{3465A2C2-7FEA-4B4B-B208-68C9DAD5DE2C}"/>
    <cellStyle name="Currency 2 3 2 2 2 3 2 2 2" xfId="19391" xr:uid="{B5C3801D-1DAD-4C77-B75B-A0F66D4FC0AF}"/>
    <cellStyle name="Currency 2 3 2 2 2 3 2 2 2 2" xfId="29903" xr:uid="{F084EC3B-84EA-4963-88E4-620E026C837E}"/>
    <cellStyle name="Currency 2 3 2 2 2 3 2 3" xfId="15887" xr:uid="{F3203F78-3644-4C5A-B75C-64B1EF667915}"/>
    <cellStyle name="Currency 2 3 2 2 2 3 2 3 2" xfId="26399" xr:uid="{3182B44D-B7AF-49B2-9EB0-BC74AD2B459E}"/>
    <cellStyle name="Currency 2 3 2 2 2 3 3" xfId="12383" xr:uid="{712FB22C-BAE0-4597-ACE4-D829A9E3A68F}"/>
    <cellStyle name="Currency 2 3 2 2 2 3 3 2" xfId="22895" xr:uid="{CF5CC76E-3E5E-4ED4-84A6-0641B709FAF6}"/>
    <cellStyle name="Currency 2 3 2 2 2 4" xfId="4061" xr:uid="{B23FAE2A-815F-4117-BC2B-9FF9A396B933}"/>
    <cellStyle name="Currency 2 3 2 2 2 4 2" xfId="7565" xr:uid="{B7A44068-4764-4843-8692-96118DA34922}"/>
    <cellStyle name="Currency 2 3 2 2 2 4 2 2" xfId="18077" xr:uid="{05B338E8-E7E4-47DD-9F5F-141D5996D9FC}"/>
    <cellStyle name="Currency 2 3 2 2 2 4 2 2 2" xfId="28589" xr:uid="{8A33F90B-8610-4FB0-ACAB-64C7CD73AC9C}"/>
    <cellStyle name="Currency 2 3 2 2 2 4 3" xfId="14573" xr:uid="{156AAC02-5E35-46DF-8A30-8A875FCB95F6}"/>
    <cellStyle name="Currency 2 3 2 2 2 4 3 2" xfId="25085" xr:uid="{811C5307-884E-4402-B0B6-102B425F1EFD}"/>
    <cellStyle name="Currency 2 3 2 2 2 5" xfId="11069" xr:uid="{0A28654E-3F0A-444B-8003-E4E4C7BD1E04}"/>
    <cellStyle name="Currency 2 3 2 2 2 5 2" xfId="21581" xr:uid="{000AEAF4-1496-4DCE-B5EB-D533BADD90E3}"/>
    <cellStyle name="Currency 2 3 2 2 3" xfId="410" xr:uid="{00000000-0005-0000-0000-000044080000}"/>
    <cellStyle name="Currency 2 3 2 2 3 2" xfId="849" xr:uid="{00000000-0005-0000-0000-000045080000}"/>
    <cellStyle name="Currency 2 3 2 2 3 2 2" xfId="1287" xr:uid="{00000000-0005-0000-0000-000046080000}"/>
    <cellStyle name="Currency 2 3 2 2 3 2 2 2" xfId="2602" xr:uid="{00000000-0005-0000-0000-000047080000}"/>
    <cellStyle name="Currency 2 3 2 2 3 2 2 2 2" xfId="6107" xr:uid="{AA8A70EA-D4FF-4A37-8074-B7B0D3DC60B5}"/>
    <cellStyle name="Currency 2 3 2 2 3 2 2 2 2 2" xfId="9611" xr:uid="{8872F2E2-BD37-4599-B1BB-8CF012EFA162}"/>
    <cellStyle name="Currency 2 3 2 2 3 2 2 2 2 2 2" xfId="20123" xr:uid="{59E64CEB-1C26-4992-906E-8EBB9974F5F2}"/>
    <cellStyle name="Currency 2 3 2 2 3 2 2 2 2 2 2 2" xfId="30635" xr:uid="{E57187D1-9468-41AD-9C6F-B9DBC491C9FD}"/>
    <cellStyle name="Currency 2 3 2 2 3 2 2 2 2 3" xfId="16619" xr:uid="{FD70240B-31CB-4352-8BBB-D3FEA585C7F7}"/>
    <cellStyle name="Currency 2 3 2 2 3 2 2 2 2 3 2" xfId="27131" xr:uid="{3082B122-BB84-4671-8F83-C2B2EC9CBD44}"/>
    <cellStyle name="Currency 2 3 2 2 3 2 2 2 3" xfId="13115" xr:uid="{1348A30C-1760-4FD9-8A4E-F4EEA5835694}"/>
    <cellStyle name="Currency 2 3 2 2 3 2 2 2 3 2" xfId="23627" xr:uid="{344CC12C-3F82-49CF-8313-B6BFAB09F931}"/>
    <cellStyle name="Currency 2 3 2 2 3 2 2 3" xfId="3478" xr:uid="{00000000-0005-0000-0000-000028040000}"/>
    <cellStyle name="Currency 2 3 2 2 3 2 2 3 2" xfId="6983" xr:uid="{3CCA8696-7C3C-4FEE-A512-012BB4EE3B34}"/>
    <cellStyle name="Currency 2 3 2 2 3 2 2 3 2 2" xfId="10487" xr:uid="{DB7F9940-AA62-409F-B0BA-A483EBD37F14}"/>
    <cellStyle name="Currency 2 3 2 2 3 2 2 3 2 2 2" xfId="20999" xr:uid="{28DDBD57-3864-4151-8132-85B8B70FE3C6}"/>
    <cellStyle name="Currency 2 3 2 2 3 2 2 3 2 2 2 2" xfId="31511" xr:uid="{D4BFC41C-DEA8-4BF5-A723-BF8051EF4870}"/>
    <cellStyle name="Currency 2 3 2 2 3 2 2 3 2 3" xfId="17495" xr:uid="{8036A47B-BFE9-4005-BE0A-3646E996E047}"/>
    <cellStyle name="Currency 2 3 2 2 3 2 2 3 2 3 2" xfId="28007" xr:uid="{A5E733B6-97C8-474C-B91E-0CDA54DF7056}"/>
    <cellStyle name="Currency 2 3 2 2 3 2 2 3 3" xfId="13991" xr:uid="{50582538-3F62-4A52-8337-B70266E9AE23}"/>
    <cellStyle name="Currency 2 3 2 2 3 2 2 3 3 2" xfId="24503" xr:uid="{C35C364D-B500-4F7C-9328-D230F27BA396}"/>
    <cellStyle name="Currency 2 3 2 2 3 2 2 4" xfId="4793" xr:uid="{8667F60B-4ED6-4804-AD7F-3A4FFBD6D574}"/>
    <cellStyle name="Currency 2 3 2 2 3 2 2 4 2" xfId="8297" xr:uid="{8E329DAB-9C20-4594-BB9B-21F7D4A9D2A9}"/>
    <cellStyle name="Currency 2 3 2 2 3 2 2 4 2 2" xfId="18809" xr:uid="{3B620C57-2E46-4999-BA39-D564AAEDED6C}"/>
    <cellStyle name="Currency 2 3 2 2 3 2 2 4 2 2 2" xfId="29321" xr:uid="{A6D29D48-314E-48A5-865C-4294E27AE524}"/>
    <cellStyle name="Currency 2 3 2 2 3 2 2 4 3" xfId="15305" xr:uid="{22C957BF-BC1A-4862-8044-090542D5A15F}"/>
    <cellStyle name="Currency 2 3 2 2 3 2 2 4 3 2" xfId="25817" xr:uid="{C1245EC5-20DF-43F5-85C8-4872694013EF}"/>
    <cellStyle name="Currency 2 3 2 2 3 2 2 5" xfId="11801" xr:uid="{69B2797F-0B78-49BB-B896-6004914492A3}"/>
    <cellStyle name="Currency 2 3 2 2 3 2 2 5 2" xfId="22313" xr:uid="{BBF6DD6F-A1D4-4C60-BD1D-0E2DD47D4B68}"/>
    <cellStyle name="Currency 2 3 2 2 3 2 3" xfId="2164" xr:uid="{00000000-0005-0000-0000-000048080000}"/>
    <cellStyle name="Currency 2 3 2 2 3 2 3 2" xfId="5669" xr:uid="{28F3BC05-F6C5-42DB-8380-05954091398F}"/>
    <cellStyle name="Currency 2 3 2 2 3 2 3 2 2" xfId="9173" xr:uid="{1C494F4B-D466-45FA-854A-873EC1FB2DDA}"/>
    <cellStyle name="Currency 2 3 2 2 3 2 3 2 2 2" xfId="19685" xr:uid="{9A7A0532-3F73-491E-827B-563CA88E832A}"/>
    <cellStyle name="Currency 2 3 2 2 3 2 3 2 2 2 2" xfId="30197" xr:uid="{9675D678-AECA-46C5-8886-FD1B9DF44083}"/>
    <cellStyle name="Currency 2 3 2 2 3 2 3 2 3" xfId="16181" xr:uid="{D5983936-E31C-4531-9894-BAC72BF2E74D}"/>
    <cellStyle name="Currency 2 3 2 2 3 2 3 2 3 2" xfId="26693" xr:uid="{1C60EB9C-05EC-45EE-99F8-DA837AA60B46}"/>
    <cellStyle name="Currency 2 3 2 2 3 2 3 3" xfId="12677" xr:uid="{36B56976-27C2-49D3-BB6C-962012604DBC}"/>
    <cellStyle name="Currency 2 3 2 2 3 2 3 3 2" xfId="23189" xr:uid="{601EB64A-CA00-4B6F-8A92-152888C9A298}"/>
    <cellStyle name="Currency 2 3 2 2 3 2 4" xfId="3040" xr:uid="{00000000-0005-0000-0000-000027040000}"/>
    <cellStyle name="Currency 2 3 2 2 3 2 4 2" xfId="6545" xr:uid="{1214B8B3-D423-40B7-9595-28C627DE736C}"/>
    <cellStyle name="Currency 2 3 2 2 3 2 4 2 2" xfId="10049" xr:uid="{2C723559-31F3-4CE1-BF5C-872C05AB9C3E}"/>
    <cellStyle name="Currency 2 3 2 2 3 2 4 2 2 2" xfId="20561" xr:uid="{9EA68C1B-1B7E-4ED4-91EC-F94DA91E0DAA}"/>
    <cellStyle name="Currency 2 3 2 2 3 2 4 2 2 2 2" xfId="31073" xr:uid="{707BB3C8-3085-4299-9148-ADEC9BFF7AEF}"/>
    <cellStyle name="Currency 2 3 2 2 3 2 4 2 3" xfId="17057" xr:uid="{CEB9DFDC-7843-4F91-AD2D-3907018AEA6F}"/>
    <cellStyle name="Currency 2 3 2 2 3 2 4 2 3 2" xfId="27569" xr:uid="{19D5339A-5BD3-43E3-92CE-923D43C9605A}"/>
    <cellStyle name="Currency 2 3 2 2 3 2 4 3" xfId="13553" xr:uid="{165950E1-9395-492E-BE77-E1E9658E48F3}"/>
    <cellStyle name="Currency 2 3 2 2 3 2 4 3 2" xfId="24065" xr:uid="{F27BC261-A280-4160-9674-81A3F03A6E3B}"/>
    <cellStyle name="Currency 2 3 2 2 3 2 5" xfId="4355" xr:uid="{5F4431D5-4339-49C9-BF87-5101D9794C80}"/>
    <cellStyle name="Currency 2 3 2 2 3 2 5 2" xfId="7859" xr:uid="{F01262AA-C54A-4A72-88D8-9DA199C5E7ED}"/>
    <cellStyle name="Currency 2 3 2 2 3 2 5 2 2" xfId="18371" xr:uid="{F9D45B20-C80E-4910-9EC9-C6024A17AFD4}"/>
    <cellStyle name="Currency 2 3 2 2 3 2 5 2 2 2" xfId="28883" xr:uid="{A6B84639-6A09-44FF-88DF-63771DA6AE03}"/>
    <cellStyle name="Currency 2 3 2 2 3 2 5 3" xfId="14867" xr:uid="{4846C7E0-3756-437C-9FF6-5149E9D928D4}"/>
    <cellStyle name="Currency 2 3 2 2 3 2 5 3 2" xfId="25379" xr:uid="{06212971-4000-4FCE-974B-C70EA143291A}"/>
    <cellStyle name="Currency 2 3 2 2 3 2 6" xfId="11363" xr:uid="{075B680A-D7A5-4A16-9AE3-6EE108F05187}"/>
    <cellStyle name="Currency 2 3 2 2 3 2 6 2" xfId="21875" xr:uid="{D83997C6-0346-4FE8-BA06-2A90087EF16F}"/>
    <cellStyle name="Currency 2 3 2 2 3 3" xfId="1726" xr:uid="{00000000-0005-0000-0000-000049080000}"/>
    <cellStyle name="Currency 2 3 2 2 3 3 2" xfId="5231" xr:uid="{CBFDA86F-3887-47A1-8D7E-198533E70192}"/>
    <cellStyle name="Currency 2 3 2 2 3 3 2 2" xfId="8735" xr:uid="{1FBF78E7-A0F9-49CF-AD77-D5573CCD1D87}"/>
    <cellStyle name="Currency 2 3 2 2 3 3 2 2 2" xfId="19247" xr:uid="{3D13A1D0-8299-4B6A-9FDC-1C0498180035}"/>
    <cellStyle name="Currency 2 3 2 2 3 3 2 2 2 2" xfId="29759" xr:uid="{59EB78CB-BCC5-4F4D-BDC7-CED36D77C0A8}"/>
    <cellStyle name="Currency 2 3 2 2 3 3 2 3" xfId="15743" xr:uid="{A2AD5EB1-5D3C-4991-A1FE-3C5DAA374C24}"/>
    <cellStyle name="Currency 2 3 2 2 3 3 2 3 2" xfId="26255" xr:uid="{3A8DE6C5-1DC4-4A91-8085-E06F84C727EB}"/>
    <cellStyle name="Currency 2 3 2 2 3 3 3" xfId="12239" xr:uid="{BAC0F919-D4CE-4547-A79C-FFEC1A833289}"/>
    <cellStyle name="Currency 2 3 2 2 3 3 3 2" xfId="22751" xr:uid="{266E8FAE-E456-43C8-8014-A8194ECE1775}"/>
    <cellStyle name="Currency 2 3 2 2 3 4" xfId="3917" xr:uid="{D1850968-54FA-4E3D-A55C-45A8BAAB322B}"/>
    <cellStyle name="Currency 2 3 2 2 3 4 2" xfId="7421" xr:uid="{A253AB93-C6D7-45B1-B2DA-6A9EA09D811D}"/>
    <cellStyle name="Currency 2 3 2 2 3 4 2 2" xfId="17933" xr:uid="{9C57875F-8F81-4F7A-BAA6-39621C5730D7}"/>
    <cellStyle name="Currency 2 3 2 2 3 4 2 2 2" xfId="28445" xr:uid="{D037782B-69D8-4E4D-AA8C-480F28AA0D30}"/>
    <cellStyle name="Currency 2 3 2 2 3 4 3" xfId="14429" xr:uid="{8E85D74A-3B1F-467C-8A86-8AD5DE85F10E}"/>
    <cellStyle name="Currency 2 3 2 2 3 4 3 2" xfId="24941" xr:uid="{4F23BB75-9129-4763-96AA-1353C2518BA3}"/>
    <cellStyle name="Currency 2 3 2 2 3 5" xfId="10925" xr:uid="{4D6E7CC6-E0F7-400B-8CDE-ABCC22F5D8F6}"/>
    <cellStyle name="Currency 2 3 2 2 3 5 2" xfId="21437" xr:uid="{2C38DADD-EE6C-4423-B89B-7587D862D700}"/>
    <cellStyle name="Currency 2 3 2 2 4" xfId="705" xr:uid="{00000000-0005-0000-0000-00004A080000}"/>
    <cellStyle name="Currency 2 3 2 2 4 2" xfId="1143" xr:uid="{00000000-0005-0000-0000-00004B080000}"/>
    <cellStyle name="Currency 2 3 2 2 4 2 2" xfId="2458" xr:uid="{00000000-0005-0000-0000-00004C080000}"/>
    <cellStyle name="Currency 2 3 2 2 4 2 2 2" xfId="5963" xr:uid="{82258C42-5A3E-4F25-B271-B57353D4D800}"/>
    <cellStyle name="Currency 2 3 2 2 4 2 2 2 2" xfId="9467" xr:uid="{AAF1C997-1BB0-481E-A07C-B503453308A2}"/>
    <cellStyle name="Currency 2 3 2 2 4 2 2 2 2 2" xfId="19979" xr:uid="{6BEDD1BB-E7DA-40F4-A831-726E8A888C06}"/>
    <cellStyle name="Currency 2 3 2 2 4 2 2 2 2 2 2" xfId="30491" xr:uid="{2A78501C-F8D6-4A14-A46E-AB156692C77F}"/>
    <cellStyle name="Currency 2 3 2 2 4 2 2 2 3" xfId="16475" xr:uid="{F33443A0-43C8-4F5D-BEE1-DDBEF7AD0F30}"/>
    <cellStyle name="Currency 2 3 2 2 4 2 2 2 3 2" xfId="26987" xr:uid="{40B76B9C-9142-4D67-86F1-5AD920F48EB5}"/>
    <cellStyle name="Currency 2 3 2 2 4 2 2 3" xfId="12971" xr:uid="{E1C47918-E86E-4BD3-95E0-18CA3D001689}"/>
    <cellStyle name="Currency 2 3 2 2 4 2 2 3 2" xfId="23483" xr:uid="{2F2B80DB-BA06-4F0D-84A2-54B797C9DC73}"/>
    <cellStyle name="Currency 2 3 2 2 4 2 3" xfId="3334" xr:uid="{00000000-0005-0000-0000-00002A040000}"/>
    <cellStyle name="Currency 2 3 2 2 4 2 3 2" xfId="6839" xr:uid="{CB5C60D0-ED7C-41B7-B82B-411E3776470E}"/>
    <cellStyle name="Currency 2 3 2 2 4 2 3 2 2" xfId="10343" xr:uid="{97D4CBF4-2D45-4350-98A4-F15C21423079}"/>
    <cellStyle name="Currency 2 3 2 2 4 2 3 2 2 2" xfId="20855" xr:uid="{F12A8829-4084-4FE9-B37E-FBAAA0AA7E6D}"/>
    <cellStyle name="Currency 2 3 2 2 4 2 3 2 2 2 2" xfId="31367" xr:uid="{9E9A4A77-093C-4D0C-8BDF-A021E9AF22E0}"/>
    <cellStyle name="Currency 2 3 2 2 4 2 3 2 3" xfId="17351" xr:uid="{0572F965-4CA0-4F78-9BAE-79153B1E1729}"/>
    <cellStyle name="Currency 2 3 2 2 4 2 3 2 3 2" xfId="27863" xr:uid="{704F3EF5-6AB4-4C23-B5AA-79CB20CB1C65}"/>
    <cellStyle name="Currency 2 3 2 2 4 2 3 3" xfId="13847" xr:uid="{23CC36A3-810C-455E-8C12-5E56FF799A8B}"/>
    <cellStyle name="Currency 2 3 2 2 4 2 3 3 2" xfId="24359" xr:uid="{1D94F14E-3046-433C-98B7-DE8EEE8B7A6A}"/>
    <cellStyle name="Currency 2 3 2 2 4 2 4" xfId="4649" xr:uid="{C221EE49-2609-41CA-806F-E7A6D0DC161E}"/>
    <cellStyle name="Currency 2 3 2 2 4 2 4 2" xfId="8153" xr:uid="{95654DE0-26D5-4430-995A-579918E37B52}"/>
    <cellStyle name="Currency 2 3 2 2 4 2 4 2 2" xfId="18665" xr:uid="{3B02C060-0225-4429-A522-8A3DF9DB4B51}"/>
    <cellStyle name="Currency 2 3 2 2 4 2 4 2 2 2" xfId="29177" xr:uid="{CC9131C2-277B-43D5-9A4F-440AF317A1ED}"/>
    <cellStyle name="Currency 2 3 2 2 4 2 4 3" xfId="15161" xr:uid="{27191DF0-93B0-4AF7-AE55-AC2D4D788693}"/>
    <cellStyle name="Currency 2 3 2 2 4 2 4 3 2" xfId="25673" xr:uid="{6242151E-87C4-49D5-BC16-98D7F7DE95B2}"/>
    <cellStyle name="Currency 2 3 2 2 4 2 5" xfId="11657" xr:uid="{28B94D25-9413-4643-A85B-DD5A52A65E2E}"/>
    <cellStyle name="Currency 2 3 2 2 4 2 5 2" xfId="22169" xr:uid="{E55CB1DB-83CF-4CAD-84A4-D5C53422A004}"/>
    <cellStyle name="Currency 2 3 2 2 4 3" xfId="2020" xr:uid="{00000000-0005-0000-0000-00004D080000}"/>
    <cellStyle name="Currency 2 3 2 2 4 3 2" xfId="5525" xr:uid="{8691A9B3-754A-4026-816F-01D599F001BD}"/>
    <cellStyle name="Currency 2 3 2 2 4 3 2 2" xfId="9029" xr:uid="{052CC69D-83B7-4151-ACC2-F53E1BEA9C18}"/>
    <cellStyle name="Currency 2 3 2 2 4 3 2 2 2" xfId="19541" xr:uid="{1E44F83A-F77E-4448-AA69-83FA17A8E93F}"/>
    <cellStyle name="Currency 2 3 2 2 4 3 2 2 2 2" xfId="30053" xr:uid="{90E70760-33BE-48A7-A692-78FA990305BF}"/>
    <cellStyle name="Currency 2 3 2 2 4 3 2 3" xfId="16037" xr:uid="{5AB8F317-FD11-43EE-82AF-C59CED698B56}"/>
    <cellStyle name="Currency 2 3 2 2 4 3 2 3 2" xfId="26549" xr:uid="{F8E1F45F-7B08-4581-83F9-2642C7E85FDE}"/>
    <cellStyle name="Currency 2 3 2 2 4 3 3" xfId="12533" xr:uid="{44FD749E-8498-4068-9DBF-F22DEF925BBC}"/>
    <cellStyle name="Currency 2 3 2 2 4 3 3 2" xfId="23045" xr:uid="{133272F7-F66A-4E49-B9BE-20F5C96C4CB1}"/>
    <cellStyle name="Currency 2 3 2 2 4 4" xfId="2896" xr:uid="{00000000-0005-0000-0000-000029040000}"/>
    <cellStyle name="Currency 2 3 2 2 4 4 2" xfId="6401" xr:uid="{04D02D67-91B5-4E60-B90E-A4AB30130C9E}"/>
    <cellStyle name="Currency 2 3 2 2 4 4 2 2" xfId="9905" xr:uid="{157D0962-BB0F-4247-9886-4C2F7133CD92}"/>
    <cellStyle name="Currency 2 3 2 2 4 4 2 2 2" xfId="20417" xr:uid="{FAA99FAC-F8FB-48CA-9922-62AB83AFAD73}"/>
    <cellStyle name="Currency 2 3 2 2 4 4 2 2 2 2" xfId="30929" xr:uid="{A3A9026F-2B46-4F05-951B-2BB1190B87A7}"/>
    <cellStyle name="Currency 2 3 2 2 4 4 2 3" xfId="16913" xr:uid="{AAED0B84-3F1A-427C-B588-ADEE10BD54AE}"/>
    <cellStyle name="Currency 2 3 2 2 4 4 2 3 2" xfId="27425" xr:uid="{A3AAE69A-9FA6-435F-AF9B-35E3246762E0}"/>
    <cellStyle name="Currency 2 3 2 2 4 4 3" xfId="13409" xr:uid="{0A83BC25-AFAF-4A82-BFF3-80B5EB793C0D}"/>
    <cellStyle name="Currency 2 3 2 2 4 4 3 2" xfId="23921" xr:uid="{491E48C4-5759-4FE7-995D-B4217FFCDF35}"/>
    <cellStyle name="Currency 2 3 2 2 4 5" xfId="4211" xr:uid="{DD6F926B-5740-4C07-A0D8-EA9D12496E4C}"/>
    <cellStyle name="Currency 2 3 2 2 4 5 2" xfId="7715" xr:uid="{F14A41C1-9A67-47D0-97CA-331E78168370}"/>
    <cellStyle name="Currency 2 3 2 2 4 5 2 2" xfId="18227" xr:uid="{0933F366-6905-4968-B7B5-00CBA03F6040}"/>
    <cellStyle name="Currency 2 3 2 2 4 5 2 2 2" xfId="28739" xr:uid="{8F78E662-B98A-46BC-BD3A-DACE0B88699A}"/>
    <cellStyle name="Currency 2 3 2 2 4 5 3" xfId="14723" xr:uid="{AA2ADB4D-06A9-42B1-9892-5E1B9304788B}"/>
    <cellStyle name="Currency 2 3 2 2 4 5 3 2" xfId="25235" xr:uid="{3FFEEA38-6C3A-401D-9030-61F5BAEEBD9F}"/>
    <cellStyle name="Currency 2 3 2 2 4 6" xfId="11219" xr:uid="{C77BE568-BEC2-4775-9F23-A7D3F7F2D7C3}"/>
    <cellStyle name="Currency 2 3 2 2 4 6 2" xfId="21731" xr:uid="{CD56B817-D8B2-451D-9171-293B967FE872}"/>
    <cellStyle name="Currency 2 3 2 2 5" xfId="1582" xr:uid="{00000000-0005-0000-0000-00004E080000}"/>
    <cellStyle name="Currency 2 3 2 2 5 2" xfId="5087" xr:uid="{0A08F712-FB18-4723-B487-B0AFEA64E843}"/>
    <cellStyle name="Currency 2 3 2 2 5 2 2" xfId="8591" xr:uid="{C0B7EDE9-B0ED-457D-9105-E01E4582342D}"/>
    <cellStyle name="Currency 2 3 2 2 5 2 2 2" xfId="19103" xr:uid="{95861F16-43D6-461A-BC55-E763A367A1AB}"/>
    <cellStyle name="Currency 2 3 2 2 5 2 2 2 2" xfId="29615" xr:uid="{B5748A92-C13C-4279-B774-80941704697A}"/>
    <cellStyle name="Currency 2 3 2 2 5 2 3" xfId="15599" xr:uid="{F0050C76-E659-4E42-BF7B-A0B7E582F332}"/>
    <cellStyle name="Currency 2 3 2 2 5 2 3 2" xfId="26111" xr:uid="{BDF3F0BF-DEE9-4DE9-9F22-5BEF03622A23}"/>
    <cellStyle name="Currency 2 3 2 2 5 3" xfId="12095" xr:uid="{3A8EDDFF-951D-4F73-B087-281A6A99ED99}"/>
    <cellStyle name="Currency 2 3 2 2 5 3 2" xfId="22607" xr:uid="{727CDBB5-BB61-4BF8-87A4-B3720C1F9F93}"/>
    <cellStyle name="Currency 2 3 2 2 6" xfId="3773" xr:uid="{FDC43BAB-5828-4A02-A67D-CBD1F2470345}"/>
    <cellStyle name="Currency 2 3 2 2 6 2" xfId="7277" xr:uid="{C99DAD88-6003-4872-8E4A-C591C9E98F6E}"/>
    <cellStyle name="Currency 2 3 2 2 6 2 2" xfId="17789" xr:uid="{822462DC-7353-43F9-97F3-7A758935D973}"/>
    <cellStyle name="Currency 2 3 2 2 6 2 2 2" xfId="28301" xr:uid="{CAF8AAD1-D865-4526-BC04-C3CA765C0F63}"/>
    <cellStyle name="Currency 2 3 2 2 6 3" xfId="14285" xr:uid="{DC689841-B427-4250-B81F-25D9951048B6}"/>
    <cellStyle name="Currency 2 3 2 2 6 3 2" xfId="24797" xr:uid="{14A35ED5-E37C-441A-8520-546C5067CE79}"/>
    <cellStyle name="Currency 2 3 2 2 7" xfId="10781" xr:uid="{4E0BAB75-C94E-4D6B-9BE1-7D00F8E4A02A}"/>
    <cellStyle name="Currency 2 3 2 2 7 2" xfId="21293" xr:uid="{6B5AC056-9059-4B77-B652-0B2414B2F001}"/>
    <cellStyle name="Currency 2 3 2 3" xfId="482" xr:uid="{00000000-0005-0000-0000-00004F080000}"/>
    <cellStyle name="Currency 2 3 2 3 2" xfId="921" xr:uid="{00000000-0005-0000-0000-000050080000}"/>
    <cellStyle name="Currency 2 3 2 3 2 2" xfId="1359" xr:uid="{00000000-0005-0000-0000-000051080000}"/>
    <cellStyle name="Currency 2 3 2 3 2 2 2" xfId="2674" xr:uid="{00000000-0005-0000-0000-000052080000}"/>
    <cellStyle name="Currency 2 3 2 3 2 2 2 2" xfId="6179" xr:uid="{2F84E59A-7611-478B-B2DD-728A4ECFBFDA}"/>
    <cellStyle name="Currency 2 3 2 3 2 2 2 2 2" xfId="9683" xr:uid="{A524E67D-2FE9-4169-B38C-C466B9BD275B}"/>
    <cellStyle name="Currency 2 3 2 3 2 2 2 2 2 2" xfId="20195" xr:uid="{DCAD28AA-CFFD-48A0-AE91-5F9F7DCFE813}"/>
    <cellStyle name="Currency 2 3 2 3 2 2 2 2 2 2 2" xfId="30707" xr:uid="{D2C39845-DF35-48D7-A27C-667641734FEB}"/>
    <cellStyle name="Currency 2 3 2 3 2 2 2 2 3" xfId="16691" xr:uid="{A0DFBF5E-AF94-4818-82EF-989E6CEF1410}"/>
    <cellStyle name="Currency 2 3 2 3 2 2 2 2 3 2" xfId="27203" xr:uid="{6CAD77B9-905A-4CD9-A662-6B97966457D4}"/>
    <cellStyle name="Currency 2 3 2 3 2 2 2 3" xfId="13187" xr:uid="{330D23D8-251C-4897-BFC2-986E75D25FF6}"/>
    <cellStyle name="Currency 2 3 2 3 2 2 2 3 2" xfId="23699" xr:uid="{B7B7677F-570D-48A2-A075-22F5B7CAAB06}"/>
    <cellStyle name="Currency 2 3 2 3 2 2 3" xfId="3550" xr:uid="{00000000-0005-0000-0000-00002D040000}"/>
    <cellStyle name="Currency 2 3 2 3 2 2 3 2" xfId="7055" xr:uid="{74A0323D-50B7-4AA3-AC66-B5E69C4D7937}"/>
    <cellStyle name="Currency 2 3 2 3 2 2 3 2 2" xfId="10559" xr:uid="{083705C1-E562-44D5-B8DE-FA90114A5189}"/>
    <cellStyle name="Currency 2 3 2 3 2 2 3 2 2 2" xfId="21071" xr:uid="{36323C73-51A2-4B95-8123-85F872460E7F}"/>
    <cellStyle name="Currency 2 3 2 3 2 2 3 2 2 2 2" xfId="31583" xr:uid="{B3A2E00A-9358-4727-9D8D-8D4BA5236C5F}"/>
    <cellStyle name="Currency 2 3 2 3 2 2 3 2 3" xfId="17567" xr:uid="{9F1EFAB9-555E-4B1E-841D-AA0B00F56A62}"/>
    <cellStyle name="Currency 2 3 2 3 2 2 3 2 3 2" xfId="28079" xr:uid="{6780F57A-2735-4D2F-AA57-B2684F51953A}"/>
    <cellStyle name="Currency 2 3 2 3 2 2 3 3" xfId="14063" xr:uid="{ABAAA56D-06A1-48B9-9687-BB3031C181AF}"/>
    <cellStyle name="Currency 2 3 2 3 2 2 3 3 2" xfId="24575" xr:uid="{B776FCDC-9BA2-4833-A651-881809BF1046}"/>
    <cellStyle name="Currency 2 3 2 3 2 2 4" xfId="4865" xr:uid="{C1B9D9C8-6457-4944-8E3C-AD8573ABCB38}"/>
    <cellStyle name="Currency 2 3 2 3 2 2 4 2" xfId="8369" xr:uid="{5F82689E-028F-43AE-8FB7-CFC69235D1A5}"/>
    <cellStyle name="Currency 2 3 2 3 2 2 4 2 2" xfId="18881" xr:uid="{DA3C3061-65F0-4247-A869-D4FE14E57D01}"/>
    <cellStyle name="Currency 2 3 2 3 2 2 4 2 2 2" xfId="29393" xr:uid="{DACDFDAD-3FAA-4B13-B2F6-8BAB1059A47B}"/>
    <cellStyle name="Currency 2 3 2 3 2 2 4 3" xfId="15377" xr:uid="{B2696563-52C8-49BE-B63B-CC032112D467}"/>
    <cellStyle name="Currency 2 3 2 3 2 2 4 3 2" xfId="25889" xr:uid="{C8E865EF-36BE-4C57-A5C0-ADBA449D5A7F}"/>
    <cellStyle name="Currency 2 3 2 3 2 2 5" xfId="11873" xr:uid="{EEB5F141-9F96-44DE-BE50-1B15CDBC9DF4}"/>
    <cellStyle name="Currency 2 3 2 3 2 2 5 2" xfId="22385" xr:uid="{8BD93750-8C49-467E-AA78-75DD72B8488D}"/>
    <cellStyle name="Currency 2 3 2 3 2 3" xfId="2236" xr:uid="{00000000-0005-0000-0000-000053080000}"/>
    <cellStyle name="Currency 2 3 2 3 2 3 2" xfId="5741" xr:uid="{BC841011-069A-4290-849D-C69F311E9562}"/>
    <cellStyle name="Currency 2 3 2 3 2 3 2 2" xfId="9245" xr:uid="{64109510-951C-4EA6-97AD-828B97E90C6D}"/>
    <cellStyle name="Currency 2 3 2 3 2 3 2 2 2" xfId="19757" xr:uid="{18DB19DC-32D2-4515-A1FC-8003484E46A4}"/>
    <cellStyle name="Currency 2 3 2 3 2 3 2 2 2 2" xfId="30269" xr:uid="{6EF5C616-39C9-4FAD-91F5-1C633E4DAEAB}"/>
    <cellStyle name="Currency 2 3 2 3 2 3 2 3" xfId="16253" xr:uid="{F86FB7FF-70E6-42FB-97AC-9B53CE5FEB37}"/>
    <cellStyle name="Currency 2 3 2 3 2 3 2 3 2" xfId="26765" xr:uid="{10B1FCE9-9A11-4F50-9A6E-7975BF5F3080}"/>
    <cellStyle name="Currency 2 3 2 3 2 3 3" xfId="12749" xr:uid="{BD29914F-984B-4363-BF4C-26A3DA2197A1}"/>
    <cellStyle name="Currency 2 3 2 3 2 3 3 2" xfId="23261" xr:uid="{59DF9E19-1E5A-4EA0-B868-84146BF2860A}"/>
    <cellStyle name="Currency 2 3 2 3 2 4" xfId="3112" xr:uid="{00000000-0005-0000-0000-00002C040000}"/>
    <cellStyle name="Currency 2 3 2 3 2 4 2" xfId="6617" xr:uid="{48414124-F75C-4219-A064-9FF86D6B46B7}"/>
    <cellStyle name="Currency 2 3 2 3 2 4 2 2" xfId="10121" xr:uid="{0F622CC3-2935-4E2E-8398-3499FC0B1043}"/>
    <cellStyle name="Currency 2 3 2 3 2 4 2 2 2" xfId="20633" xr:uid="{CCEECC67-3EC7-4414-BAC8-A02F3EC70079}"/>
    <cellStyle name="Currency 2 3 2 3 2 4 2 2 2 2" xfId="31145" xr:uid="{151011E7-3C89-4918-9B2E-F3E078A7D5DA}"/>
    <cellStyle name="Currency 2 3 2 3 2 4 2 3" xfId="17129" xr:uid="{46C313FE-0C24-4D0C-85AB-343D70B0C649}"/>
    <cellStyle name="Currency 2 3 2 3 2 4 2 3 2" xfId="27641" xr:uid="{92D7BD87-25E7-47F6-81BB-C379FD9A7404}"/>
    <cellStyle name="Currency 2 3 2 3 2 4 3" xfId="13625" xr:uid="{E799620B-B98D-4A41-B81C-74BDC935C578}"/>
    <cellStyle name="Currency 2 3 2 3 2 4 3 2" xfId="24137" xr:uid="{1F13D307-05AA-46DA-8728-7F449618D2A8}"/>
    <cellStyle name="Currency 2 3 2 3 2 5" xfId="4427" xr:uid="{1B66244B-5D14-4740-AA81-E80558E976B2}"/>
    <cellStyle name="Currency 2 3 2 3 2 5 2" xfId="7931" xr:uid="{BD254E87-66D0-46E4-8658-D986C185B7F3}"/>
    <cellStyle name="Currency 2 3 2 3 2 5 2 2" xfId="18443" xr:uid="{3B6D0B9A-F8D5-4383-92D5-D039FE48D10F}"/>
    <cellStyle name="Currency 2 3 2 3 2 5 2 2 2" xfId="28955" xr:uid="{110288F8-A329-4C43-8503-B41699B93FA0}"/>
    <cellStyle name="Currency 2 3 2 3 2 5 3" xfId="14939" xr:uid="{D21F0F38-CB6F-4609-B3A6-DA8BEA3977AA}"/>
    <cellStyle name="Currency 2 3 2 3 2 5 3 2" xfId="25451" xr:uid="{901F15BF-E484-4C2D-8D0F-B2427AA68B4D}"/>
    <cellStyle name="Currency 2 3 2 3 2 6" xfId="11435" xr:uid="{3D6C41A8-A71D-4E62-8C1D-BBB1ACDBA334}"/>
    <cellStyle name="Currency 2 3 2 3 2 6 2" xfId="21947" xr:uid="{FA691C0C-261B-44B0-B3BB-4D8217D0C124}"/>
    <cellStyle name="Currency 2 3 2 3 3" xfId="1798" xr:uid="{00000000-0005-0000-0000-000054080000}"/>
    <cellStyle name="Currency 2 3 2 3 3 2" xfId="5303" xr:uid="{DB26E47A-EEDA-4B41-BE44-11849031A9D0}"/>
    <cellStyle name="Currency 2 3 2 3 3 2 2" xfId="8807" xr:uid="{C4412733-AE81-4949-9126-EF5D4C50809F}"/>
    <cellStyle name="Currency 2 3 2 3 3 2 2 2" xfId="19319" xr:uid="{744529D2-63CA-424E-85C6-87A62E578FA7}"/>
    <cellStyle name="Currency 2 3 2 3 3 2 2 2 2" xfId="29831" xr:uid="{0A8853D4-1281-4A99-A6BE-9A4006ED0F43}"/>
    <cellStyle name="Currency 2 3 2 3 3 2 3" xfId="15815" xr:uid="{C92CF427-E821-4DBA-B219-0FD0CD2942E1}"/>
    <cellStyle name="Currency 2 3 2 3 3 2 3 2" xfId="26327" xr:uid="{FC492A18-28F5-4B7F-BF56-2B792E6FFD98}"/>
    <cellStyle name="Currency 2 3 2 3 3 3" xfId="12311" xr:uid="{C1C76EA1-2CD3-4595-9154-72A1EF976547}"/>
    <cellStyle name="Currency 2 3 2 3 3 3 2" xfId="22823" xr:uid="{F1349FF2-E12E-4E80-A575-5C17FD253312}"/>
    <cellStyle name="Currency 2 3 2 3 4" xfId="3989" xr:uid="{7E1BE319-A170-4631-86F7-84615FBBC3E6}"/>
    <cellStyle name="Currency 2 3 2 3 4 2" xfId="7493" xr:uid="{F9E7AF97-0FE4-4E49-999F-B77095551E5B}"/>
    <cellStyle name="Currency 2 3 2 3 4 2 2" xfId="18005" xr:uid="{9A20D372-4739-4151-AD64-122197DC9448}"/>
    <cellStyle name="Currency 2 3 2 3 4 2 2 2" xfId="28517" xr:uid="{5553DF6F-147B-4E53-886A-F373A3AE60D0}"/>
    <cellStyle name="Currency 2 3 2 3 4 3" xfId="14501" xr:uid="{98D11099-D625-4050-9A42-65CB8B352FCC}"/>
    <cellStyle name="Currency 2 3 2 3 4 3 2" xfId="25013" xr:uid="{990782DD-A2A0-450C-B0E5-BBDA965783CC}"/>
    <cellStyle name="Currency 2 3 2 3 5" xfId="10997" xr:uid="{78A9FAE7-6841-4193-A3B9-44600619E7A4}"/>
    <cellStyle name="Currency 2 3 2 3 5 2" xfId="21509" xr:uid="{616C91E4-789A-4C65-A300-265201125593}"/>
    <cellStyle name="Currency 2 3 2 4" xfId="338" xr:uid="{00000000-0005-0000-0000-000055080000}"/>
    <cellStyle name="Currency 2 3 2 4 2" xfId="777" xr:uid="{00000000-0005-0000-0000-000056080000}"/>
    <cellStyle name="Currency 2 3 2 4 2 2" xfId="1215" xr:uid="{00000000-0005-0000-0000-000057080000}"/>
    <cellStyle name="Currency 2 3 2 4 2 2 2" xfId="2530" xr:uid="{00000000-0005-0000-0000-000058080000}"/>
    <cellStyle name="Currency 2 3 2 4 2 2 2 2" xfId="6035" xr:uid="{F44E86B1-7A7D-4202-BFFA-91708E46684E}"/>
    <cellStyle name="Currency 2 3 2 4 2 2 2 2 2" xfId="9539" xr:uid="{BB25632B-C456-452B-9429-D6C448C50CF4}"/>
    <cellStyle name="Currency 2 3 2 4 2 2 2 2 2 2" xfId="20051" xr:uid="{2FB13C2D-1085-4853-9DCB-D7D7902AF81D}"/>
    <cellStyle name="Currency 2 3 2 4 2 2 2 2 2 2 2" xfId="30563" xr:uid="{CEE76572-8B5E-4F3E-9939-F751AB85146F}"/>
    <cellStyle name="Currency 2 3 2 4 2 2 2 2 3" xfId="16547" xr:uid="{21916A4D-3DCC-4715-89A6-058505D2297A}"/>
    <cellStyle name="Currency 2 3 2 4 2 2 2 2 3 2" xfId="27059" xr:uid="{D1C2BD11-8EEF-4E7E-996D-1809DA05DF3C}"/>
    <cellStyle name="Currency 2 3 2 4 2 2 2 3" xfId="13043" xr:uid="{7D112331-ACC7-4900-A8AA-6B8D1066C736}"/>
    <cellStyle name="Currency 2 3 2 4 2 2 2 3 2" xfId="23555" xr:uid="{5DAD999E-5229-4D60-BA23-90207B87A365}"/>
    <cellStyle name="Currency 2 3 2 4 2 2 3" xfId="3406" xr:uid="{00000000-0005-0000-0000-000030040000}"/>
    <cellStyle name="Currency 2 3 2 4 2 2 3 2" xfId="6911" xr:uid="{096A7044-0B0F-4649-BDC3-3B510EB9C830}"/>
    <cellStyle name="Currency 2 3 2 4 2 2 3 2 2" xfId="10415" xr:uid="{4A016470-5CAF-4117-9EEB-20FB89F4B600}"/>
    <cellStyle name="Currency 2 3 2 4 2 2 3 2 2 2" xfId="20927" xr:uid="{3ACF4E07-FCCE-4674-8357-D80F2EAAC986}"/>
    <cellStyle name="Currency 2 3 2 4 2 2 3 2 2 2 2" xfId="31439" xr:uid="{5EA3CC65-AE81-4670-95AE-FEB08D9B0B20}"/>
    <cellStyle name="Currency 2 3 2 4 2 2 3 2 3" xfId="17423" xr:uid="{0F6C4E61-E5FA-4DD5-860A-8B1E603FB7FA}"/>
    <cellStyle name="Currency 2 3 2 4 2 2 3 2 3 2" xfId="27935" xr:uid="{32C9E0A7-7953-45D6-8586-78C49410E40C}"/>
    <cellStyle name="Currency 2 3 2 4 2 2 3 3" xfId="13919" xr:uid="{14D16C5C-FEE9-4705-BB45-6D55A823A882}"/>
    <cellStyle name="Currency 2 3 2 4 2 2 3 3 2" xfId="24431" xr:uid="{5B988474-5236-43EB-9FDE-22F237003FCE}"/>
    <cellStyle name="Currency 2 3 2 4 2 2 4" xfId="4721" xr:uid="{E6F4B416-C3F1-4A75-96DD-36A2ED2A8BB2}"/>
    <cellStyle name="Currency 2 3 2 4 2 2 4 2" xfId="8225" xr:uid="{9469DC5D-883B-4D80-AAC9-C27BFA340FBD}"/>
    <cellStyle name="Currency 2 3 2 4 2 2 4 2 2" xfId="18737" xr:uid="{B9CB7AAE-4C87-4AC0-890A-1FFC166A63DD}"/>
    <cellStyle name="Currency 2 3 2 4 2 2 4 2 2 2" xfId="29249" xr:uid="{BAA6F154-8BAF-434B-8559-7EB52EF81823}"/>
    <cellStyle name="Currency 2 3 2 4 2 2 4 3" xfId="15233" xr:uid="{DAB7ABE9-7441-49D0-9724-CD8C88926C67}"/>
    <cellStyle name="Currency 2 3 2 4 2 2 4 3 2" xfId="25745" xr:uid="{E5A13301-5AC7-4C4F-88F1-574B33B5055E}"/>
    <cellStyle name="Currency 2 3 2 4 2 2 5" xfId="11729" xr:uid="{82BF558C-F0B2-483D-B1A3-F77E50C471E8}"/>
    <cellStyle name="Currency 2 3 2 4 2 2 5 2" xfId="22241" xr:uid="{317A5F87-A04B-4F41-A321-BA60780168FC}"/>
    <cellStyle name="Currency 2 3 2 4 2 3" xfId="2092" xr:uid="{00000000-0005-0000-0000-000059080000}"/>
    <cellStyle name="Currency 2 3 2 4 2 3 2" xfId="5597" xr:uid="{A05FC5EE-51FB-43AC-9E76-460F527EA57C}"/>
    <cellStyle name="Currency 2 3 2 4 2 3 2 2" xfId="9101" xr:uid="{9A9AB521-83FD-488E-A439-27D1C1A5379A}"/>
    <cellStyle name="Currency 2 3 2 4 2 3 2 2 2" xfId="19613" xr:uid="{D98F4C2D-BC5B-4D49-941B-6CEE9F393C6C}"/>
    <cellStyle name="Currency 2 3 2 4 2 3 2 2 2 2" xfId="30125" xr:uid="{1574A000-CAF6-496B-8853-6928A802B850}"/>
    <cellStyle name="Currency 2 3 2 4 2 3 2 3" xfId="16109" xr:uid="{D86D3D63-8900-4126-98E1-F11EC560EE9F}"/>
    <cellStyle name="Currency 2 3 2 4 2 3 2 3 2" xfId="26621" xr:uid="{FAA3626F-EB07-43CC-851E-DB4B6A3C1202}"/>
    <cellStyle name="Currency 2 3 2 4 2 3 3" xfId="12605" xr:uid="{BC187CA3-EF0F-4CFE-9DF0-0F66B14F4841}"/>
    <cellStyle name="Currency 2 3 2 4 2 3 3 2" xfId="23117" xr:uid="{E440DE58-B3E5-4E5B-A331-2F53E0489718}"/>
    <cellStyle name="Currency 2 3 2 4 2 4" xfId="2968" xr:uid="{00000000-0005-0000-0000-00002F040000}"/>
    <cellStyle name="Currency 2 3 2 4 2 4 2" xfId="6473" xr:uid="{6110B92F-C618-4682-A3B5-7C274C2B6099}"/>
    <cellStyle name="Currency 2 3 2 4 2 4 2 2" xfId="9977" xr:uid="{182BFC6E-5998-4410-95B2-E81124605344}"/>
    <cellStyle name="Currency 2 3 2 4 2 4 2 2 2" xfId="20489" xr:uid="{969A11E7-216C-499A-B3C6-C129DA7FB6B7}"/>
    <cellStyle name="Currency 2 3 2 4 2 4 2 2 2 2" xfId="31001" xr:uid="{35B33BB9-C579-4F5A-B47F-9704970D7F49}"/>
    <cellStyle name="Currency 2 3 2 4 2 4 2 3" xfId="16985" xr:uid="{78C110DD-7FE7-404A-A29B-83008CA934AC}"/>
    <cellStyle name="Currency 2 3 2 4 2 4 2 3 2" xfId="27497" xr:uid="{DBE77F3E-1828-45AB-9AD3-D2C656B8ECCB}"/>
    <cellStyle name="Currency 2 3 2 4 2 4 3" xfId="13481" xr:uid="{41154E66-2FC9-447E-89C3-EA1F5A57473C}"/>
    <cellStyle name="Currency 2 3 2 4 2 4 3 2" xfId="23993" xr:uid="{2A6A2CB1-0F77-4A5B-934D-6ECAEE1D5594}"/>
    <cellStyle name="Currency 2 3 2 4 2 5" xfId="4283" xr:uid="{1E8E3CBA-C862-409A-932A-F0A979BD5653}"/>
    <cellStyle name="Currency 2 3 2 4 2 5 2" xfId="7787" xr:uid="{D41EEE67-065F-4DFA-84A8-882EEBD14F78}"/>
    <cellStyle name="Currency 2 3 2 4 2 5 2 2" xfId="18299" xr:uid="{7C30C8C0-D10C-4052-BB23-A9F7916976AD}"/>
    <cellStyle name="Currency 2 3 2 4 2 5 2 2 2" xfId="28811" xr:uid="{0985EAB9-2BB5-4AC8-B052-10DC3F76FE8B}"/>
    <cellStyle name="Currency 2 3 2 4 2 5 3" xfId="14795" xr:uid="{D3FFCC13-75B3-4E66-9A5D-8FA40FEA8A03}"/>
    <cellStyle name="Currency 2 3 2 4 2 5 3 2" xfId="25307" xr:uid="{DF5DDB28-7289-4BAE-9FDB-4A12145872C4}"/>
    <cellStyle name="Currency 2 3 2 4 2 6" xfId="11291" xr:uid="{5D682C9D-364F-4451-9EB9-CB42041D0166}"/>
    <cellStyle name="Currency 2 3 2 4 2 6 2" xfId="21803" xr:uid="{EDA5BDE8-C680-4625-A30A-62FFB2B3E4A4}"/>
    <cellStyle name="Currency 2 3 2 4 3" xfId="1654" xr:uid="{00000000-0005-0000-0000-00005A080000}"/>
    <cellStyle name="Currency 2 3 2 4 3 2" xfId="5159" xr:uid="{E31B253D-722E-4AB0-8177-5DE5B9D91CEE}"/>
    <cellStyle name="Currency 2 3 2 4 3 2 2" xfId="8663" xr:uid="{7AED0780-ABDA-4142-960A-CCF6E12C4224}"/>
    <cellStyle name="Currency 2 3 2 4 3 2 2 2" xfId="19175" xr:uid="{A1A2D37B-3D3F-4B11-849C-F9682E21C1E7}"/>
    <cellStyle name="Currency 2 3 2 4 3 2 2 2 2" xfId="29687" xr:uid="{1AB40C0B-4F1D-4632-886D-D071C73762C5}"/>
    <cellStyle name="Currency 2 3 2 4 3 2 3" xfId="15671" xr:uid="{F45A6D8B-26EF-495F-900B-0CF86E6FB96E}"/>
    <cellStyle name="Currency 2 3 2 4 3 2 3 2" xfId="26183" xr:uid="{0BDB7C42-C89F-4822-BAAB-4DE542CB3557}"/>
    <cellStyle name="Currency 2 3 2 4 3 3" xfId="12167" xr:uid="{884EBE3B-606E-4F5A-B8CD-793D1513DE32}"/>
    <cellStyle name="Currency 2 3 2 4 3 3 2" xfId="22679" xr:uid="{3582D4D2-0E82-48EC-8E38-BE71E4DE8ED4}"/>
    <cellStyle name="Currency 2 3 2 4 4" xfId="3845" xr:uid="{CC1497F8-82B6-41DC-BBDB-8BCDDC4A624D}"/>
    <cellStyle name="Currency 2 3 2 4 4 2" xfId="7349" xr:uid="{A2ABDAE2-2111-458B-8C8B-E76A749A47EC}"/>
    <cellStyle name="Currency 2 3 2 4 4 2 2" xfId="17861" xr:uid="{6F0127CD-ADDF-4BF3-81E4-4467770BA9BB}"/>
    <cellStyle name="Currency 2 3 2 4 4 2 2 2" xfId="28373" xr:uid="{E2F7E728-1D7D-4DD5-AABC-F23B069C4F01}"/>
    <cellStyle name="Currency 2 3 2 4 4 3" xfId="14357" xr:uid="{6279EFDC-3AE4-4748-B8A1-924290A16BBB}"/>
    <cellStyle name="Currency 2 3 2 4 4 3 2" xfId="24869" xr:uid="{E10FFF40-7B46-4C57-8D46-BA85577C69DC}"/>
    <cellStyle name="Currency 2 3 2 4 5" xfId="10853" xr:uid="{A28EEAB1-A19D-4CF3-97BB-530039A854C7}"/>
    <cellStyle name="Currency 2 3 2 4 5 2" xfId="21365" xr:uid="{C3C73B24-5126-445E-85B7-3D25DDA007F1}"/>
    <cellStyle name="Currency 2 3 2 5" xfId="633" xr:uid="{00000000-0005-0000-0000-00005B080000}"/>
    <cellStyle name="Currency 2 3 2 5 2" xfId="1071" xr:uid="{00000000-0005-0000-0000-00005C080000}"/>
    <cellStyle name="Currency 2 3 2 5 2 2" xfId="2386" xr:uid="{00000000-0005-0000-0000-00005D080000}"/>
    <cellStyle name="Currency 2 3 2 5 2 2 2" xfId="5891" xr:uid="{7CCE47B3-0D9B-4EE6-A8BE-C2428F697CD5}"/>
    <cellStyle name="Currency 2 3 2 5 2 2 2 2" xfId="9395" xr:uid="{5CDD53BD-6064-4CB3-8A9C-4BDE3883367B}"/>
    <cellStyle name="Currency 2 3 2 5 2 2 2 2 2" xfId="19907" xr:uid="{D07B25D6-950D-4AF9-AB37-00385708AD34}"/>
    <cellStyle name="Currency 2 3 2 5 2 2 2 2 2 2" xfId="30419" xr:uid="{9709C326-3FA4-4EA5-AE7F-4DED48C5A8A4}"/>
    <cellStyle name="Currency 2 3 2 5 2 2 2 3" xfId="16403" xr:uid="{5461473C-61F6-4756-B937-BC4714FE91AD}"/>
    <cellStyle name="Currency 2 3 2 5 2 2 2 3 2" xfId="26915" xr:uid="{42E09D7E-D1AC-47D7-90E0-E659E0936CB3}"/>
    <cellStyle name="Currency 2 3 2 5 2 2 3" xfId="12899" xr:uid="{2A7C53A5-D585-4F53-893B-5230BF2C0958}"/>
    <cellStyle name="Currency 2 3 2 5 2 2 3 2" xfId="23411" xr:uid="{2FD8067E-3EE3-4A5A-9B67-5CE93358DE9E}"/>
    <cellStyle name="Currency 2 3 2 5 2 3" xfId="3262" xr:uid="{00000000-0005-0000-0000-000032040000}"/>
    <cellStyle name="Currency 2 3 2 5 2 3 2" xfId="6767" xr:uid="{88448A68-7178-4AAB-BA08-F0FC2F7FCBE5}"/>
    <cellStyle name="Currency 2 3 2 5 2 3 2 2" xfId="10271" xr:uid="{2EA7B9D2-E1ED-4FD7-9FAD-E6872577A2CF}"/>
    <cellStyle name="Currency 2 3 2 5 2 3 2 2 2" xfId="20783" xr:uid="{1E1DBFB5-5CFC-4FD9-89F2-EB12132ACCFC}"/>
    <cellStyle name="Currency 2 3 2 5 2 3 2 2 2 2" xfId="31295" xr:uid="{A3210A66-B6AE-4C66-A864-5E82A921A11B}"/>
    <cellStyle name="Currency 2 3 2 5 2 3 2 3" xfId="17279" xr:uid="{DC3008E4-B6BB-4998-ACE2-39F8181C42C6}"/>
    <cellStyle name="Currency 2 3 2 5 2 3 2 3 2" xfId="27791" xr:uid="{680690BF-6548-4B83-BE8A-016CD07836FE}"/>
    <cellStyle name="Currency 2 3 2 5 2 3 3" xfId="13775" xr:uid="{AA2DA20E-2CD7-4D91-AD48-D236E75171A6}"/>
    <cellStyle name="Currency 2 3 2 5 2 3 3 2" xfId="24287" xr:uid="{B26942EB-AA3F-45FD-BC3C-738C60047C0B}"/>
    <cellStyle name="Currency 2 3 2 5 2 4" xfId="4577" xr:uid="{435FB863-71C8-41A7-BDD3-E1CEE3A115AA}"/>
    <cellStyle name="Currency 2 3 2 5 2 4 2" xfId="8081" xr:uid="{A08C8183-DBC3-4526-8CC4-2E438C3D3872}"/>
    <cellStyle name="Currency 2 3 2 5 2 4 2 2" xfId="18593" xr:uid="{F4FED4BF-83C4-460A-9F2C-DF09DE8E1C33}"/>
    <cellStyle name="Currency 2 3 2 5 2 4 2 2 2" xfId="29105" xr:uid="{9A90ED37-C50F-4EBD-BA50-CD4FA160C2E3}"/>
    <cellStyle name="Currency 2 3 2 5 2 4 3" xfId="15089" xr:uid="{37DEF786-286D-461B-8A43-C7DE30BCCC3D}"/>
    <cellStyle name="Currency 2 3 2 5 2 4 3 2" xfId="25601" xr:uid="{82D744E6-0722-477F-9715-63190849B3C9}"/>
    <cellStyle name="Currency 2 3 2 5 2 5" xfId="11585" xr:uid="{41977F1F-03B1-418B-BF5D-2B1A5969C1F0}"/>
    <cellStyle name="Currency 2 3 2 5 2 5 2" xfId="22097" xr:uid="{2196DB41-E0A5-42F4-AE81-39B3BFD0D8BF}"/>
    <cellStyle name="Currency 2 3 2 5 3" xfId="1948" xr:uid="{00000000-0005-0000-0000-00005E080000}"/>
    <cellStyle name="Currency 2 3 2 5 3 2" xfId="5453" xr:uid="{67389E1F-3803-469E-807F-5E8844B84363}"/>
    <cellStyle name="Currency 2 3 2 5 3 2 2" xfId="8957" xr:uid="{E396F5E9-480B-4D0E-8F87-248910A5C96A}"/>
    <cellStyle name="Currency 2 3 2 5 3 2 2 2" xfId="19469" xr:uid="{F8A2AFFA-19B2-4BE8-A7B1-D0AF9CD3E861}"/>
    <cellStyle name="Currency 2 3 2 5 3 2 2 2 2" xfId="29981" xr:uid="{626E610E-8905-4B3D-95D2-5F217E84615B}"/>
    <cellStyle name="Currency 2 3 2 5 3 2 3" xfId="15965" xr:uid="{5A67E41B-8B9D-43BC-8306-0083787A9878}"/>
    <cellStyle name="Currency 2 3 2 5 3 2 3 2" xfId="26477" xr:uid="{BB8CF6C8-1B05-471F-A305-E0B2AAA448CC}"/>
    <cellStyle name="Currency 2 3 2 5 3 3" xfId="12461" xr:uid="{AB99CF72-4645-4489-A57A-6E27FD7237D6}"/>
    <cellStyle name="Currency 2 3 2 5 3 3 2" xfId="22973" xr:uid="{5270B7BF-7EE5-45A3-9248-5FDA57F78F6B}"/>
    <cellStyle name="Currency 2 3 2 5 4" xfId="2824" xr:uid="{00000000-0005-0000-0000-000031040000}"/>
    <cellStyle name="Currency 2 3 2 5 4 2" xfId="6329" xr:uid="{9DA06C2D-ABE3-4E3A-9CA4-F55B091DDAB3}"/>
    <cellStyle name="Currency 2 3 2 5 4 2 2" xfId="9833" xr:uid="{8C42B0B9-A5C5-4C5E-845A-57D60BD40B79}"/>
    <cellStyle name="Currency 2 3 2 5 4 2 2 2" xfId="20345" xr:uid="{48578237-DC78-4990-BB57-7D028DFE54B3}"/>
    <cellStyle name="Currency 2 3 2 5 4 2 2 2 2" xfId="30857" xr:uid="{5BF5990A-8077-4821-B42E-02DD088FF751}"/>
    <cellStyle name="Currency 2 3 2 5 4 2 3" xfId="16841" xr:uid="{13F17739-EF0C-40C5-93EB-0A79DD798873}"/>
    <cellStyle name="Currency 2 3 2 5 4 2 3 2" xfId="27353" xr:uid="{F8D662DA-2357-4CF8-89EF-ACB5FA920349}"/>
    <cellStyle name="Currency 2 3 2 5 4 3" xfId="13337" xr:uid="{722BE63C-A710-45CE-B723-78A7D97FE58E}"/>
    <cellStyle name="Currency 2 3 2 5 4 3 2" xfId="23849" xr:uid="{C0886680-B8DC-48EA-8F17-AB7FBCA3CCAE}"/>
    <cellStyle name="Currency 2 3 2 5 5" xfId="4139" xr:uid="{BC45B2BE-E35A-4414-AFFE-88FEDF1D92E6}"/>
    <cellStyle name="Currency 2 3 2 5 5 2" xfId="7643" xr:uid="{2C8AC49D-9FEE-48DC-A429-42DA5FC222E8}"/>
    <cellStyle name="Currency 2 3 2 5 5 2 2" xfId="18155" xr:uid="{7FADB002-2E3F-409C-BCB8-31BC1D6A18AE}"/>
    <cellStyle name="Currency 2 3 2 5 5 2 2 2" xfId="28667" xr:uid="{5E788EE6-704D-40E2-9A72-0D4D662B34D3}"/>
    <cellStyle name="Currency 2 3 2 5 5 3" xfId="14651" xr:uid="{50683947-D329-4AAD-A692-D3AC511280F2}"/>
    <cellStyle name="Currency 2 3 2 5 5 3 2" xfId="25163" xr:uid="{BC441BAC-A7A6-4FCB-AA85-E715CCDFE66C}"/>
    <cellStyle name="Currency 2 3 2 5 6" xfId="11147" xr:uid="{EA501EE0-5A8A-42FE-A65F-504331D367DE}"/>
    <cellStyle name="Currency 2 3 2 5 6 2" xfId="21659" xr:uid="{AAF4E50C-DCBC-4205-9D16-1CFC8063B836}"/>
    <cellStyle name="Currency 2 3 2 6" xfId="1510" xr:uid="{00000000-0005-0000-0000-00005F080000}"/>
    <cellStyle name="Currency 2 3 2 6 2" xfId="5015" xr:uid="{7370B7B8-BB49-4B22-9257-5E8D34DC46E7}"/>
    <cellStyle name="Currency 2 3 2 6 2 2" xfId="8519" xr:uid="{CBAE3BA9-A7BA-4D7B-80AB-2E50CB3BB533}"/>
    <cellStyle name="Currency 2 3 2 6 2 2 2" xfId="19031" xr:uid="{1E9324F5-1E10-405A-8765-6F2099FA91B0}"/>
    <cellStyle name="Currency 2 3 2 6 2 2 2 2" xfId="29543" xr:uid="{7A4C1940-F358-499C-9DAC-C361E8110BFF}"/>
    <cellStyle name="Currency 2 3 2 6 2 3" xfId="15527" xr:uid="{832DBEB8-7F34-4EDE-852E-7E61622BFB16}"/>
    <cellStyle name="Currency 2 3 2 6 2 3 2" xfId="26039" xr:uid="{81B19EAB-AC41-4B66-85DE-5C9D5B58266B}"/>
    <cellStyle name="Currency 2 3 2 6 3" xfId="12023" xr:uid="{5E6BFBD8-D6A8-4A35-A855-E6BFD4838428}"/>
    <cellStyle name="Currency 2 3 2 6 3 2" xfId="22535" xr:uid="{39B5DBBB-D2F9-4C1C-BE3D-64FC2B43C7DD}"/>
    <cellStyle name="Currency 2 3 2 7" xfId="3701" xr:uid="{8F4195B1-0D93-4E2C-88F2-BEFB1961D2B1}"/>
    <cellStyle name="Currency 2 3 2 7 2" xfId="7205" xr:uid="{D13E8EDA-BC06-409F-B27C-4CD29DA906E4}"/>
    <cellStyle name="Currency 2 3 2 7 2 2" xfId="17717" xr:uid="{D4CEDE59-C719-4DFD-8957-DEC8E497B617}"/>
    <cellStyle name="Currency 2 3 2 7 2 2 2" xfId="28229" xr:uid="{F93B24F2-AEA2-40A2-8E10-59AA5BF89D5E}"/>
    <cellStyle name="Currency 2 3 2 7 3" xfId="14213" xr:uid="{16410717-E31F-40D9-8DFC-02E05E64A3F0}"/>
    <cellStyle name="Currency 2 3 2 7 3 2" xfId="24725" xr:uid="{D04C0501-390B-4602-B027-A683E10C9290}"/>
    <cellStyle name="Currency 2 3 2 8" xfId="10709" xr:uid="{56AA48F1-180E-48E6-B61D-92FE30903F74}"/>
    <cellStyle name="Currency 2 3 2 8 2" xfId="21221" xr:uid="{A2ACF839-998C-41EB-8D76-D500D10DDA35}"/>
    <cellStyle name="Currency 2 3 3" xfId="234" xr:uid="{00000000-0005-0000-0000-000060080000}"/>
    <cellStyle name="Currency 2 3 3 2" xfId="522" xr:uid="{00000000-0005-0000-0000-000061080000}"/>
    <cellStyle name="Currency 2 3 3 2 2" xfId="961" xr:uid="{00000000-0005-0000-0000-000062080000}"/>
    <cellStyle name="Currency 2 3 3 2 2 2" xfId="1399" xr:uid="{00000000-0005-0000-0000-000063080000}"/>
    <cellStyle name="Currency 2 3 3 2 2 2 2" xfId="2714" xr:uid="{00000000-0005-0000-0000-000064080000}"/>
    <cellStyle name="Currency 2 3 3 2 2 2 2 2" xfId="6219" xr:uid="{E074690D-1D17-4329-9CCC-6E88DB9FCA60}"/>
    <cellStyle name="Currency 2 3 3 2 2 2 2 2 2" xfId="9723" xr:uid="{FDB86420-F797-462A-A6EA-9930697B7E48}"/>
    <cellStyle name="Currency 2 3 3 2 2 2 2 2 2 2" xfId="20235" xr:uid="{4D4272DB-79FE-41DB-96F5-794D6BCDC570}"/>
    <cellStyle name="Currency 2 3 3 2 2 2 2 2 2 2 2" xfId="30747" xr:uid="{47F6BBB8-D840-4FAE-B432-5A6097415C0D}"/>
    <cellStyle name="Currency 2 3 3 2 2 2 2 2 3" xfId="16731" xr:uid="{BE53A738-2AE5-44FA-951C-B1754B9611FC}"/>
    <cellStyle name="Currency 2 3 3 2 2 2 2 2 3 2" xfId="27243" xr:uid="{20CEF1CF-B148-4CC1-9151-D85FB9C9F39A}"/>
    <cellStyle name="Currency 2 3 3 2 2 2 2 3" xfId="13227" xr:uid="{DA68D46A-9678-4631-9275-5B07E0AC5463}"/>
    <cellStyle name="Currency 2 3 3 2 2 2 2 3 2" xfId="23739" xr:uid="{B53E4248-7A7F-4807-84EA-87CE01F48773}"/>
    <cellStyle name="Currency 2 3 3 2 2 2 3" xfId="3590" xr:uid="{00000000-0005-0000-0000-000036040000}"/>
    <cellStyle name="Currency 2 3 3 2 2 2 3 2" xfId="7095" xr:uid="{8DE136E7-20F2-4F8B-A75B-0D29D29DAA84}"/>
    <cellStyle name="Currency 2 3 3 2 2 2 3 2 2" xfId="10599" xr:uid="{AB1B900D-D369-4B9D-8BAB-670AE08D2832}"/>
    <cellStyle name="Currency 2 3 3 2 2 2 3 2 2 2" xfId="21111" xr:uid="{FEB828E1-1AC2-47B6-8D5D-3B5686042F14}"/>
    <cellStyle name="Currency 2 3 3 2 2 2 3 2 2 2 2" xfId="31623" xr:uid="{9B78CF21-C9ED-4294-840F-68CBF24C7809}"/>
    <cellStyle name="Currency 2 3 3 2 2 2 3 2 3" xfId="17607" xr:uid="{D4565AD6-1479-4439-8D3A-7B80B49A7A83}"/>
    <cellStyle name="Currency 2 3 3 2 2 2 3 2 3 2" xfId="28119" xr:uid="{72CA42B6-3370-4BAB-BEBB-4B7E937A18C3}"/>
    <cellStyle name="Currency 2 3 3 2 2 2 3 3" xfId="14103" xr:uid="{7CD56198-2D5C-42B6-84CB-D411747E90DA}"/>
    <cellStyle name="Currency 2 3 3 2 2 2 3 3 2" xfId="24615" xr:uid="{DD85FAC2-656A-4D63-859E-C49F0CE75026}"/>
    <cellStyle name="Currency 2 3 3 2 2 2 4" xfId="4905" xr:uid="{639DC979-A550-4365-9E72-9BE932D135BA}"/>
    <cellStyle name="Currency 2 3 3 2 2 2 4 2" xfId="8409" xr:uid="{8E3E8C85-1EB3-4535-9D90-1774E6D9FF9F}"/>
    <cellStyle name="Currency 2 3 3 2 2 2 4 2 2" xfId="18921" xr:uid="{BED56725-34A1-4D62-9BBC-4193694D0FFD}"/>
    <cellStyle name="Currency 2 3 3 2 2 2 4 2 2 2" xfId="29433" xr:uid="{4F45534E-6E69-46ED-A3E0-3A477D4A79DF}"/>
    <cellStyle name="Currency 2 3 3 2 2 2 4 3" xfId="15417" xr:uid="{FE8584E7-D689-4722-A355-982AEE942268}"/>
    <cellStyle name="Currency 2 3 3 2 2 2 4 3 2" xfId="25929" xr:uid="{C4BEC037-410F-450A-80E1-559CE6F5E6C7}"/>
    <cellStyle name="Currency 2 3 3 2 2 2 5" xfId="11913" xr:uid="{58EC2A48-FCA8-41C4-A53B-26882270EA90}"/>
    <cellStyle name="Currency 2 3 3 2 2 2 5 2" xfId="22425" xr:uid="{A25B9C8D-085C-4233-8D9D-3EB59952394F}"/>
    <cellStyle name="Currency 2 3 3 2 2 3" xfId="2276" xr:uid="{00000000-0005-0000-0000-000065080000}"/>
    <cellStyle name="Currency 2 3 3 2 2 3 2" xfId="5781" xr:uid="{00B3B0EE-0FD9-4635-82F3-28948E3AF14B}"/>
    <cellStyle name="Currency 2 3 3 2 2 3 2 2" xfId="9285" xr:uid="{4953C6AC-AC53-4FB3-9797-7C66CD7EE3D0}"/>
    <cellStyle name="Currency 2 3 3 2 2 3 2 2 2" xfId="19797" xr:uid="{DF96A8FF-F5C0-4048-9F9A-CCA29C05FF69}"/>
    <cellStyle name="Currency 2 3 3 2 2 3 2 2 2 2" xfId="30309" xr:uid="{84D97CFC-521A-40A0-84BD-015F4B305145}"/>
    <cellStyle name="Currency 2 3 3 2 2 3 2 3" xfId="16293" xr:uid="{5BECEF55-EFF5-4D8B-8B5B-054CCBF1542F}"/>
    <cellStyle name="Currency 2 3 3 2 2 3 2 3 2" xfId="26805" xr:uid="{C6531C9D-A0F9-4A08-91A8-FA4DEA53D9BB}"/>
    <cellStyle name="Currency 2 3 3 2 2 3 3" xfId="12789" xr:uid="{A4CAB339-B564-4996-A0ED-82D675828C64}"/>
    <cellStyle name="Currency 2 3 3 2 2 3 3 2" xfId="23301" xr:uid="{68ABADC3-F088-452F-9C8F-FD3AFC496BFF}"/>
    <cellStyle name="Currency 2 3 3 2 2 4" xfId="3152" xr:uid="{00000000-0005-0000-0000-000035040000}"/>
    <cellStyle name="Currency 2 3 3 2 2 4 2" xfId="6657" xr:uid="{FE354BA4-6FE7-4AAD-B75A-9C2213B23F13}"/>
    <cellStyle name="Currency 2 3 3 2 2 4 2 2" xfId="10161" xr:uid="{5B16F0D2-FBB0-4A0B-AE28-B06CC99B3365}"/>
    <cellStyle name="Currency 2 3 3 2 2 4 2 2 2" xfId="20673" xr:uid="{82E5C93F-6442-434B-9278-9E40C3DA64EB}"/>
    <cellStyle name="Currency 2 3 3 2 2 4 2 2 2 2" xfId="31185" xr:uid="{BE966B46-3067-488B-B21C-DAB04063CC2D}"/>
    <cellStyle name="Currency 2 3 3 2 2 4 2 3" xfId="17169" xr:uid="{5190EA6E-8062-4BC8-86F5-AF3C21D22B19}"/>
    <cellStyle name="Currency 2 3 3 2 2 4 2 3 2" xfId="27681" xr:uid="{33667630-6195-4FEC-AA50-AFE4DF8C501E}"/>
    <cellStyle name="Currency 2 3 3 2 2 4 3" xfId="13665" xr:uid="{AF89FF51-9982-49E2-A579-C0CC874D0035}"/>
    <cellStyle name="Currency 2 3 3 2 2 4 3 2" xfId="24177" xr:uid="{7298C7D4-0C11-445B-9916-4E6C41CA0306}"/>
    <cellStyle name="Currency 2 3 3 2 2 5" xfId="4467" xr:uid="{AACA0751-4741-4230-A81D-A6DA16F18188}"/>
    <cellStyle name="Currency 2 3 3 2 2 5 2" xfId="7971" xr:uid="{40694B21-177C-4A56-8294-579728B62BB9}"/>
    <cellStyle name="Currency 2 3 3 2 2 5 2 2" xfId="18483" xr:uid="{EAC4934E-9C50-47A9-9C1E-1D10D658B43E}"/>
    <cellStyle name="Currency 2 3 3 2 2 5 2 2 2" xfId="28995" xr:uid="{67783E9E-3764-4214-931C-DAFB29E9DE7C}"/>
    <cellStyle name="Currency 2 3 3 2 2 5 3" xfId="14979" xr:uid="{2FF9DA1C-9EEF-4AC5-9C76-AF2B40F5CB84}"/>
    <cellStyle name="Currency 2 3 3 2 2 5 3 2" xfId="25491" xr:uid="{C3B5199A-02C7-45EC-9BDF-A17E71D7D776}"/>
    <cellStyle name="Currency 2 3 3 2 2 6" xfId="11475" xr:uid="{B980FB3C-503F-4243-BE75-136F5E64910F}"/>
    <cellStyle name="Currency 2 3 3 2 2 6 2" xfId="21987" xr:uid="{CA3E9C73-81A7-44AE-B729-F9956B961EC6}"/>
    <cellStyle name="Currency 2 3 3 2 3" xfId="1838" xr:uid="{00000000-0005-0000-0000-000066080000}"/>
    <cellStyle name="Currency 2 3 3 2 3 2" xfId="5343" xr:uid="{B5AB39E8-067F-42C5-B4E6-2711922E27B6}"/>
    <cellStyle name="Currency 2 3 3 2 3 2 2" xfId="8847" xr:uid="{F2634960-A5D0-4C64-AD5D-D49BCA122AA8}"/>
    <cellStyle name="Currency 2 3 3 2 3 2 2 2" xfId="19359" xr:uid="{96CD1445-A956-4499-AFF9-EAC9CDB07485}"/>
    <cellStyle name="Currency 2 3 3 2 3 2 2 2 2" xfId="29871" xr:uid="{5907CC6A-52AF-4996-A82C-8EB701B966C6}"/>
    <cellStyle name="Currency 2 3 3 2 3 2 3" xfId="15855" xr:uid="{489ADA58-6018-45FF-8D37-CDB3C27ECD93}"/>
    <cellStyle name="Currency 2 3 3 2 3 2 3 2" xfId="26367" xr:uid="{85FCEC77-AB52-4422-958D-07F438F457CE}"/>
    <cellStyle name="Currency 2 3 3 2 3 3" xfId="12351" xr:uid="{EC66D10B-5D6A-4821-BB51-2AD5A43731CD}"/>
    <cellStyle name="Currency 2 3 3 2 3 3 2" xfId="22863" xr:uid="{DA278A29-93DB-43E4-B642-09D7842FF70F}"/>
    <cellStyle name="Currency 2 3 3 2 4" xfId="4029" xr:uid="{2A4A4627-E512-4BF5-B4F1-4D6BC7C43773}"/>
    <cellStyle name="Currency 2 3 3 2 4 2" xfId="7533" xr:uid="{51C89129-434B-4AA0-ABB0-2B29E15E9DA2}"/>
    <cellStyle name="Currency 2 3 3 2 4 2 2" xfId="18045" xr:uid="{B0DAF368-D8A1-48A5-B13D-A659EF5DAF13}"/>
    <cellStyle name="Currency 2 3 3 2 4 2 2 2" xfId="28557" xr:uid="{BE2C45B5-A343-4D55-8F0C-57407F890EC1}"/>
    <cellStyle name="Currency 2 3 3 2 4 3" xfId="14541" xr:uid="{AB660ACB-ABB3-40A0-AF09-2F5DA7D8FB71}"/>
    <cellStyle name="Currency 2 3 3 2 4 3 2" xfId="25053" xr:uid="{C00D8859-CA7A-4273-BE5A-EC503D5D2C7C}"/>
    <cellStyle name="Currency 2 3 3 2 5" xfId="11037" xr:uid="{BF04585C-68F9-4E63-BB17-038CAA993D2E}"/>
    <cellStyle name="Currency 2 3 3 2 5 2" xfId="21549" xr:uid="{FBBA4FF0-A3EB-4F82-9798-D750BD670EF1}"/>
    <cellStyle name="Currency 2 3 3 3" xfId="378" xr:uid="{00000000-0005-0000-0000-000067080000}"/>
    <cellStyle name="Currency 2 3 3 3 2" xfId="817" xr:uid="{00000000-0005-0000-0000-000068080000}"/>
    <cellStyle name="Currency 2 3 3 3 2 2" xfId="1255" xr:uid="{00000000-0005-0000-0000-000069080000}"/>
    <cellStyle name="Currency 2 3 3 3 2 2 2" xfId="2570" xr:uid="{00000000-0005-0000-0000-00006A080000}"/>
    <cellStyle name="Currency 2 3 3 3 2 2 2 2" xfId="6075" xr:uid="{46DB9422-6B86-495B-8019-ECA5074DD176}"/>
    <cellStyle name="Currency 2 3 3 3 2 2 2 2 2" xfId="9579" xr:uid="{2DED157D-C732-47F7-9EFA-6D02DE1CCE0A}"/>
    <cellStyle name="Currency 2 3 3 3 2 2 2 2 2 2" xfId="20091" xr:uid="{10B3D8C4-FC2A-49AA-9ADD-9FA8C295FBC7}"/>
    <cellStyle name="Currency 2 3 3 3 2 2 2 2 2 2 2" xfId="30603" xr:uid="{6E1A22C0-EE5A-4CA5-A932-0E734FF3C2BA}"/>
    <cellStyle name="Currency 2 3 3 3 2 2 2 2 3" xfId="16587" xr:uid="{03C67A8C-FDE1-495F-A766-9469FDBF2DA0}"/>
    <cellStyle name="Currency 2 3 3 3 2 2 2 2 3 2" xfId="27099" xr:uid="{D553915C-F2A7-4891-9765-A5409C108CA6}"/>
    <cellStyle name="Currency 2 3 3 3 2 2 2 3" xfId="13083" xr:uid="{E3C5FF97-5E98-40BA-AD4A-544594C272CA}"/>
    <cellStyle name="Currency 2 3 3 3 2 2 2 3 2" xfId="23595" xr:uid="{D9340EF4-0376-450E-A9A2-FAFF1C9C24F2}"/>
    <cellStyle name="Currency 2 3 3 3 2 2 3" xfId="3446" xr:uid="{00000000-0005-0000-0000-000039040000}"/>
    <cellStyle name="Currency 2 3 3 3 2 2 3 2" xfId="6951" xr:uid="{4F93E14E-05BC-432B-99D2-7914157DB478}"/>
    <cellStyle name="Currency 2 3 3 3 2 2 3 2 2" xfId="10455" xr:uid="{BEDA4732-3CAD-4FC9-A622-A59DFCC9475D}"/>
    <cellStyle name="Currency 2 3 3 3 2 2 3 2 2 2" xfId="20967" xr:uid="{CE56FF0D-1F2C-4CE0-B776-9C5237EE8A04}"/>
    <cellStyle name="Currency 2 3 3 3 2 2 3 2 2 2 2" xfId="31479" xr:uid="{FCCA9A55-80B6-4354-A6B1-612B896F049B}"/>
    <cellStyle name="Currency 2 3 3 3 2 2 3 2 3" xfId="17463" xr:uid="{2DFA5C55-6C23-4669-938F-56FC043AA0E1}"/>
    <cellStyle name="Currency 2 3 3 3 2 2 3 2 3 2" xfId="27975" xr:uid="{857AB6D5-F865-4A5E-BB06-09D74D009045}"/>
    <cellStyle name="Currency 2 3 3 3 2 2 3 3" xfId="13959" xr:uid="{E78A562C-D0C8-43BB-869D-64D943E0A71F}"/>
    <cellStyle name="Currency 2 3 3 3 2 2 3 3 2" xfId="24471" xr:uid="{CE477BFB-234A-451B-BEE4-61AB37F44F32}"/>
    <cellStyle name="Currency 2 3 3 3 2 2 4" xfId="4761" xr:uid="{AD6B5B54-BB8A-4B0C-8F29-8262F89F82B3}"/>
    <cellStyle name="Currency 2 3 3 3 2 2 4 2" xfId="8265" xr:uid="{F12D429F-D7D6-4B1B-886F-1D64C01092F6}"/>
    <cellStyle name="Currency 2 3 3 3 2 2 4 2 2" xfId="18777" xr:uid="{F2149E5C-CE12-4BEC-820F-488EDDF154DD}"/>
    <cellStyle name="Currency 2 3 3 3 2 2 4 2 2 2" xfId="29289" xr:uid="{9C4EEE70-E222-46FF-82B9-931A04266F64}"/>
    <cellStyle name="Currency 2 3 3 3 2 2 4 3" xfId="15273" xr:uid="{5638EE0C-7384-4D9D-B92E-6698C558DE72}"/>
    <cellStyle name="Currency 2 3 3 3 2 2 4 3 2" xfId="25785" xr:uid="{178CC266-1CF3-4145-8D81-33FA69DAD11F}"/>
    <cellStyle name="Currency 2 3 3 3 2 2 5" xfId="11769" xr:uid="{579ECD39-F20D-411A-88D4-E88AA755A74C}"/>
    <cellStyle name="Currency 2 3 3 3 2 2 5 2" xfId="22281" xr:uid="{A328DD18-B2EF-4B09-8EF9-87B142172ADE}"/>
    <cellStyle name="Currency 2 3 3 3 2 3" xfId="2132" xr:uid="{00000000-0005-0000-0000-00006B080000}"/>
    <cellStyle name="Currency 2 3 3 3 2 3 2" xfId="5637" xr:uid="{46B2E44B-2E88-4EEF-AA8E-941510C4D682}"/>
    <cellStyle name="Currency 2 3 3 3 2 3 2 2" xfId="9141" xr:uid="{88AB8174-4ABC-47CF-9BA2-ECFC32D55F46}"/>
    <cellStyle name="Currency 2 3 3 3 2 3 2 2 2" xfId="19653" xr:uid="{A3F8E571-2F9B-40C3-8882-7B8A98AE0339}"/>
    <cellStyle name="Currency 2 3 3 3 2 3 2 2 2 2" xfId="30165" xr:uid="{CD963738-A087-47F0-9D6C-E6F9003F7330}"/>
    <cellStyle name="Currency 2 3 3 3 2 3 2 3" xfId="16149" xr:uid="{EF5C3462-54C2-41CC-B14D-CEDED2DE63CA}"/>
    <cellStyle name="Currency 2 3 3 3 2 3 2 3 2" xfId="26661" xr:uid="{58F4DBF7-EBCA-414E-A8EF-AE574C00E0D3}"/>
    <cellStyle name="Currency 2 3 3 3 2 3 3" xfId="12645" xr:uid="{9E890346-FD0B-48FD-823A-CB96CDAD958D}"/>
    <cellStyle name="Currency 2 3 3 3 2 3 3 2" xfId="23157" xr:uid="{6E06C09C-77FA-4EF4-9BDA-F96378B64AEA}"/>
    <cellStyle name="Currency 2 3 3 3 2 4" xfId="3008" xr:uid="{00000000-0005-0000-0000-000038040000}"/>
    <cellStyle name="Currency 2 3 3 3 2 4 2" xfId="6513" xr:uid="{E603AC42-CF5B-4BC3-81AE-8503CB905D58}"/>
    <cellStyle name="Currency 2 3 3 3 2 4 2 2" xfId="10017" xr:uid="{557657D6-17DA-4E99-980D-AF4697176EC8}"/>
    <cellStyle name="Currency 2 3 3 3 2 4 2 2 2" xfId="20529" xr:uid="{D3FBD48D-48EE-429D-B4F6-0E54BAFB5FDF}"/>
    <cellStyle name="Currency 2 3 3 3 2 4 2 2 2 2" xfId="31041" xr:uid="{5014BCC4-2466-4128-954C-22DFB76D1BB4}"/>
    <cellStyle name="Currency 2 3 3 3 2 4 2 3" xfId="17025" xr:uid="{D88304FA-D9B7-429D-AC8B-ABD3B651259D}"/>
    <cellStyle name="Currency 2 3 3 3 2 4 2 3 2" xfId="27537" xr:uid="{44750845-2746-40F0-AE1E-CBA844997888}"/>
    <cellStyle name="Currency 2 3 3 3 2 4 3" xfId="13521" xr:uid="{9B148C98-BBB3-4927-9D50-8576B2516BD1}"/>
    <cellStyle name="Currency 2 3 3 3 2 4 3 2" xfId="24033" xr:uid="{D9A0CD78-2DFF-4B16-9ABA-752D1B4FDE06}"/>
    <cellStyle name="Currency 2 3 3 3 2 5" xfId="4323" xr:uid="{3311F786-95BF-4CD9-861F-9901980FB413}"/>
    <cellStyle name="Currency 2 3 3 3 2 5 2" xfId="7827" xr:uid="{CA603119-F1E9-4A0F-BEC7-8382633F2313}"/>
    <cellStyle name="Currency 2 3 3 3 2 5 2 2" xfId="18339" xr:uid="{E11760D9-97E1-45C1-BDD1-2EF9B5976E43}"/>
    <cellStyle name="Currency 2 3 3 3 2 5 2 2 2" xfId="28851" xr:uid="{8BA40C25-0ABA-41A8-B440-D5234DE899CB}"/>
    <cellStyle name="Currency 2 3 3 3 2 5 3" xfId="14835" xr:uid="{BA3B022C-BE69-4304-9FA0-18FC939F81EB}"/>
    <cellStyle name="Currency 2 3 3 3 2 5 3 2" xfId="25347" xr:uid="{6FF0B2C3-FE3D-4375-B5C9-8F96ABD73073}"/>
    <cellStyle name="Currency 2 3 3 3 2 6" xfId="11331" xr:uid="{0D52CDEE-08D8-4ADF-85EE-FB0DC055BBAA}"/>
    <cellStyle name="Currency 2 3 3 3 2 6 2" xfId="21843" xr:uid="{A43F5AC3-5D00-40E5-865A-3883B636893F}"/>
    <cellStyle name="Currency 2 3 3 3 3" xfId="1694" xr:uid="{00000000-0005-0000-0000-00006C080000}"/>
    <cellStyle name="Currency 2 3 3 3 3 2" xfId="5199" xr:uid="{4E9AB939-F4AB-4235-A702-070CBD73CA5F}"/>
    <cellStyle name="Currency 2 3 3 3 3 2 2" xfId="8703" xr:uid="{CE217C00-AAB8-48C1-8FD1-235C2A1B8779}"/>
    <cellStyle name="Currency 2 3 3 3 3 2 2 2" xfId="19215" xr:uid="{8E5A50D5-AF28-43BB-84F7-24E9AF47416E}"/>
    <cellStyle name="Currency 2 3 3 3 3 2 2 2 2" xfId="29727" xr:uid="{291EBAB9-FF42-4B32-B412-D61E7E2568D4}"/>
    <cellStyle name="Currency 2 3 3 3 3 2 3" xfId="15711" xr:uid="{68DD638A-3FBB-4272-85D8-F9F048B02F4E}"/>
    <cellStyle name="Currency 2 3 3 3 3 2 3 2" xfId="26223" xr:uid="{70CE91A8-97BE-4225-A8C1-284B497EC3E7}"/>
    <cellStyle name="Currency 2 3 3 3 3 3" xfId="12207" xr:uid="{979889E8-5E0F-48F4-86DA-93758FC3B636}"/>
    <cellStyle name="Currency 2 3 3 3 3 3 2" xfId="22719" xr:uid="{809E6FD9-745B-4AFD-80DB-AA04EC55CA95}"/>
    <cellStyle name="Currency 2 3 3 3 4" xfId="3885" xr:uid="{5CEF2584-5113-493B-96FE-99A65D92B05F}"/>
    <cellStyle name="Currency 2 3 3 3 4 2" xfId="7389" xr:uid="{F27E3B24-47F7-4712-8819-C767A1CF92F8}"/>
    <cellStyle name="Currency 2 3 3 3 4 2 2" xfId="17901" xr:uid="{435AD3A0-58C3-4167-85F5-96AA22E7CA29}"/>
    <cellStyle name="Currency 2 3 3 3 4 2 2 2" xfId="28413" xr:uid="{D7C19A6A-BFF0-493C-AB9A-9785EF7B34E5}"/>
    <cellStyle name="Currency 2 3 3 3 4 3" xfId="14397" xr:uid="{06AEC3A4-34E8-4D5F-894D-77077684B598}"/>
    <cellStyle name="Currency 2 3 3 3 4 3 2" xfId="24909" xr:uid="{2A921953-0C08-46C1-8B9E-0CC4F2DC38D1}"/>
    <cellStyle name="Currency 2 3 3 3 5" xfId="10893" xr:uid="{93CB44E2-FE7F-4B65-AA1D-0286167E3D05}"/>
    <cellStyle name="Currency 2 3 3 3 5 2" xfId="21405" xr:uid="{F1FDCF02-4835-4F91-9E90-60B33C56FA5C}"/>
    <cellStyle name="Currency 2 3 3 4" xfId="673" xr:uid="{00000000-0005-0000-0000-00006D080000}"/>
    <cellStyle name="Currency 2 3 3 4 2" xfId="1111" xr:uid="{00000000-0005-0000-0000-00006E080000}"/>
    <cellStyle name="Currency 2 3 3 4 2 2" xfId="2426" xr:uid="{00000000-0005-0000-0000-00006F080000}"/>
    <cellStyle name="Currency 2 3 3 4 2 2 2" xfId="5931" xr:uid="{047E99D1-D8DB-4605-8B79-EB1AB924C989}"/>
    <cellStyle name="Currency 2 3 3 4 2 2 2 2" xfId="9435" xr:uid="{49BD6C85-F428-495A-B308-3915A88B1943}"/>
    <cellStyle name="Currency 2 3 3 4 2 2 2 2 2" xfId="19947" xr:uid="{D46A65CB-9228-4BF9-84A3-33DCE075E10A}"/>
    <cellStyle name="Currency 2 3 3 4 2 2 2 2 2 2" xfId="30459" xr:uid="{2BA0B227-F1F4-4B0B-8F64-4829AB6757C9}"/>
    <cellStyle name="Currency 2 3 3 4 2 2 2 3" xfId="16443" xr:uid="{0DCF6E6E-2BBE-4986-9DAB-0C5FB25FF9BB}"/>
    <cellStyle name="Currency 2 3 3 4 2 2 2 3 2" xfId="26955" xr:uid="{AC783206-334C-432A-B37F-5C83E2F1B93B}"/>
    <cellStyle name="Currency 2 3 3 4 2 2 3" xfId="12939" xr:uid="{F1F6F6D7-17A0-4884-A312-73605939A993}"/>
    <cellStyle name="Currency 2 3 3 4 2 2 3 2" xfId="23451" xr:uid="{BCF071EE-E68E-44AD-9272-CCAD74F6904C}"/>
    <cellStyle name="Currency 2 3 3 4 2 3" xfId="3302" xr:uid="{00000000-0005-0000-0000-00003B040000}"/>
    <cellStyle name="Currency 2 3 3 4 2 3 2" xfId="6807" xr:uid="{322B6E56-A78A-4392-B492-708151981391}"/>
    <cellStyle name="Currency 2 3 3 4 2 3 2 2" xfId="10311" xr:uid="{B759355A-F0A1-44FD-B530-3C95FF25543F}"/>
    <cellStyle name="Currency 2 3 3 4 2 3 2 2 2" xfId="20823" xr:uid="{0622F4E1-2BE9-47E3-B909-A64B786364BC}"/>
    <cellStyle name="Currency 2 3 3 4 2 3 2 2 2 2" xfId="31335" xr:uid="{9BC0FD1A-E1B5-4297-9908-056438EF1D26}"/>
    <cellStyle name="Currency 2 3 3 4 2 3 2 3" xfId="17319" xr:uid="{C4B2391B-7D11-4409-BDAF-718C031A8994}"/>
    <cellStyle name="Currency 2 3 3 4 2 3 2 3 2" xfId="27831" xr:uid="{6F78ADC5-C2B6-4C75-8228-F35A8AF12722}"/>
    <cellStyle name="Currency 2 3 3 4 2 3 3" xfId="13815" xr:uid="{964DDCB6-1E54-4D20-B345-D4F3B958EFA4}"/>
    <cellStyle name="Currency 2 3 3 4 2 3 3 2" xfId="24327" xr:uid="{6A03604C-8869-46E7-9DB7-A5B921649118}"/>
    <cellStyle name="Currency 2 3 3 4 2 4" xfId="4617" xr:uid="{F230FFEB-B47E-448A-8015-4C7E51B53795}"/>
    <cellStyle name="Currency 2 3 3 4 2 4 2" xfId="8121" xr:uid="{676A98DD-DA16-45E6-B5C7-EADE375EC3DB}"/>
    <cellStyle name="Currency 2 3 3 4 2 4 2 2" xfId="18633" xr:uid="{BDA8E89A-BDCD-46AC-9FBA-CE0AD21286BA}"/>
    <cellStyle name="Currency 2 3 3 4 2 4 2 2 2" xfId="29145" xr:uid="{049486D7-1E71-4025-B19A-C2AF8B1FF7B2}"/>
    <cellStyle name="Currency 2 3 3 4 2 4 3" xfId="15129" xr:uid="{F379AC93-FEA2-4303-B2AC-D4D3D2B332FA}"/>
    <cellStyle name="Currency 2 3 3 4 2 4 3 2" xfId="25641" xr:uid="{7567B41E-1540-4B31-B388-46B3F33390F7}"/>
    <cellStyle name="Currency 2 3 3 4 2 5" xfId="11625" xr:uid="{C9E22BE3-9E07-4A99-BFF8-74E1A3F6A622}"/>
    <cellStyle name="Currency 2 3 3 4 2 5 2" xfId="22137" xr:uid="{EF4789FA-C9F5-4E79-A13B-B8915CFB663F}"/>
    <cellStyle name="Currency 2 3 3 4 3" xfId="1988" xr:uid="{00000000-0005-0000-0000-000070080000}"/>
    <cellStyle name="Currency 2 3 3 4 3 2" xfId="5493" xr:uid="{C0C3C54A-0461-4721-B2BD-351A2CA730D2}"/>
    <cellStyle name="Currency 2 3 3 4 3 2 2" xfId="8997" xr:uid="{80DBC8E3-E533-48F6-9B33-454106EB1801}"/>
    <cellStyle name="Currency 2 3 3 4 3 2 2 2" xfId="19509" xr:uid="{852C72C3-9D63-4EC7-8895-8F115862FE56}"/>
    <cellStyle name="Currency 2 3 3 4 3 2 2 2 2" xfId="30021" xr:uid="{3C3E7081-A9A6-4C14-A5E7-4D3A8B0FB28D}"/>
    <cellStyle name="Currency 2 3 3 4 3 2 3" xfId="16005" xr:uid="{B8CEF72E-E0DE-4B75-A46F-AFB8FB6A6949}"/>
    <cellStyle name="Currency 2 3 3 4 3 2 3 2" xfId="26517" xr:uid="{D962B1B4-8700-4F09-9674-B8E8D5F3959A}"/>
    <cellStyle name="Currency 2 3 3 4 3 3" xfId="12501" xr:uid="{530C4E82-4C13-4D88-9865-F49B04394DAA}"/>
    <cellStyle name="Currency 2 3 3 4 3 3 2" xfId="23013" xr:uid="{29C7B3EC-260F-4E4B-B2E4-5347C3A47F99}"/>
    <cellStyle name="Currency 2 3 3 4 4" xfId="2864" xr:uid="{00000000-0005-0000-0000-00003A040000}"/>
    <cellStyle name="Currency 2 3 3 4 4 2" xfId="6369" xr:uid="{DC301906-FA32-4E5A-9708-F2AFD521B52E}"/>
    <cellStyle name="Currency 2 3 3 4 4 2 2" xfId="9873" xr:uid="{E9448236-C668-4381-A899-875F192FCF6F}"/>
    <cellStyle name="Currency 2 3 3 4 4 2 2 2" xfId="20385" xr:uid="{42DBB3C2-2675-45BA-879B-761D229E1320}"/>
    <cellStyle name="Currency 2 3 3 4 4 2 2 2 2" xfId="30897" xr:uid="{E0DBEECB-884A-4AA6-AD82-554AF543793E}"/>
    <cellStyle name="Currency 2 3 3 4 4 2 3" xfId="16881" xr:uid="{F4223EE5-CC89-4B4E-808E-AE3A20D48716}"/>
    <cellStyle name="Currency 2 3 3 4 4 2 3 2" xfId="27393" xr:uid="{FA7C9570-9BCE-4476-A709-DC9972555ADA}"/>
    <cellStyle name="Currency 2 3 3 4 4 3" xfId="13377" xr:uid="{02F8D0A5-C1B4-4343-B71B-E328419B5E4E}"/>
    <cellStyle name="Currency 2 3 3 4 4 3 2" xfId="23889" xr:uid="{28306182-F6DF-44A7-A191-B2F33B35A120}"/>
    <cellStyle name="Currency 2 3 3 4 5" xfId="4179" xr:uid="{868BB5CB-289B-4BBD-8EAF-9D2EEAB7996C}"/>
    <cellStyle name="Currency 2 3 3 4 5 2" xfId="7683" xr:uid="{624E97E7-C594-4F0D-8366-E8D1194A3062}"/>
    <cellStyle name="Currency 2 3 3 4 5 2 2" xfId="18195" xr:uid="{8848170E-F1BA-4BDB-B7A4-298A1E7F0DB1}"/>
    <cellStyle name="Currency 2 3 3 4 5 2 2 2" xfId="28707" xr:uid="{3CA94C5A-8335-4E93-8231-6BEF55CA5672}"/>
    <cellStyle name="Currency 2 3 3 4 5 3" xfId="14691" xr:uid="{E0F008F4-2911-4D25-A947-5D189157A564}"/>
    <cellStyle name="Currency 2 3 3 4 5 3 2" xfId="25203" xr:uid="{CAEC9AAD-A46C-4F6F-9BD2-4C8547D951E5}"/>
    <cellStyle name="Currency 2 3 3 4 6" xfId="11187" xr:uid="{E959DF55-9606-4378-A874-7779FC8492F8}"/>
    <cellStyle name="Currency 2 3 3 4 6 2" xfId="21699" xr:uid="{D9A02B4E-C166-4B0B-8CE4-B6A01638716A}"/>
    <cellStyle name="Currency 2 3 3 5" xfId="1550" xr:uid="{00000000-0005-0000-0000-000071080000}"/>
    <cellStyle name="Currency 2 3 3 5 2" xfId="5055" xr:uid="{A14DCC84-566E-45A9-B790-84FF6F9D7274}"/>
    <cellStyle name="Currency 2 3 3 5 2 2" xfId="8559" xr:uid="{EE8F4CBD-EB88-40EE-80CE-BC4B05B0AB72}"/>
    <cellStyle name="Currency 2 3 3 5 2 2 2" xfId="19071" xr:uid="{5EDDA3DC-8DED-4F87-866F-A13B7397A28A}"/>
    <cellStyle name="Currency 2 3 3 5 2 2 2 2" xfId="29583" xr:uid="{125A8C78-9732-41E6-98A5-84C8404ADC58}"/>
    <cellStyle name="Currency 2 3 3 5 2 3" xfId="15567" xr:uid="{EB42ED7A-D6B1-4B27-9C1D-431601476231}"/>
    <cellStyle name="Currency 2 3 3 5 2 3 2" xfId="26079" xr:uid="{7A2A3E1B-3113-4C76-8804-CCCE6DFBE085}"/>
    <cellStyle name="Currency 2 3 3 5 3" xfId="12063" xr:uid="{A30994AC-C458-40AD-A779-FA83666E0957}"/>
    <cellStyle name="Currency 2 3 3 5 3 2" xfId="22575" xr:uid="{9DA635BF-0F46-49C6-98CD-9A8563A514E6}"/>
    <cellStyle name="Currency 2 3 3 6" xfId="3741" xr:uid="{8845351D-3827-4844-967D-910A60D868B0}"/>
    <cellStyle name="Currency 2 3 3 6 2" xfId="7245" xr:uid="{7D6D3C9E-55D7-4911-BF90-D41CD64453F2}"/>
    <cellStyle name="Currency 2 3 3 6 2 2" xfId="17757" xr:uid="{AB3B6CB6-58D4-4961-9738-68FAEE018982}"/>
    <cellStyle name="Currency 2 3 3 6 2 2 2" xfId="28269" xr:uid="{E322BDE9-87DD-46CD-9012-2047009DB418}"/>
    <cellStyle name="Currency 2 3 3 6 3" xfId="14253" xr:uid="{DF847B64-D50D-49BE-A831-F5B6B26DFE89}"/>
    <cellStyle name="Currency 2 3 3 6 3 2" xfId="24765" xr:uid="{02C28FD4-76DF-4D2D-8372-87403F994D9D}"/>
    <cellStyle name="Currency 2 3 3 7" xfId="10749" xr:uid="{D19ED298-0DD5-497D-97A0-57D1C3E36DE1}"/>
    <cellStyle name="Currency 2 3 3 7 2" xfId="21261" xr:uid="{7A3D66EF-3F9E-42AB-8C7F-9347A4FCEBB0}"/>
    <cellStyle name="Currency 2 3 4" xfId="450" xr:uid="{00000000-0005-0000-0000-000072080000}"/>
    <cellStyle name="Currency 2 3 4 2" xfId="889" xr:uid="{00000000-0005-0000-0000-000073080000}"/>
    <cellStyle name="Currency 2 3 4 2 2" xfId="1327" xr:uid="{00000000-0005-0000-0000-000074080000}"/>
    <cellStyle name="Currency 2 3 4 2 2 2" xfId="2642" xr:uid="{00000000-0005-0000-0000-000075080000}"/>
    <cellStyle name="Currency 2 3 4 2 2 2 2" xfId="6147" xr:uid="{F340D357-795A-4BE4-A401-70F7D5D1BEA9}"/>
    <cellStyle name="Currency 2 3 4 2 2 2 2 2" xfId="9651" xr:uid="{27B76905-C6D8-4FB1-B79B-1CA7A24AAE49}"/>
    <cellStyle name="Currency 2 3 4 2 2 2 2 2 2" xfId="20163" xr:uid="{33714A4A-10E3-4F53-AC28-7130E2300BCE}"/>
    <cellStyle name="Currency 2 3 4 2 2 2 2 2 2 2" xfId="30675" xr:uid="{344C362D-81F5-4A3B-858B-D25E054AA485}"/>
    <cellStyle name="Currency 2 3 4 2 2 2 2 3" xfId="16659" xr:uid="{C975FD40-BCFD-4EEC-AEF9-E7C8BA16B810}"/>
    <cellStyle name="Currency 2 3 4 2 2 2 2 3 2" xfId="27171" xr:uid="{98146C36-182E-4A89-9D0D-F96BBA23D15B}"/>
    <cellStyle name="Currency 2 3 4 2 2 2 3" xfId="13155" xr:uid="{B09E262D-4D8A-41D0-AB1C-2F0A5F3E2F4B}"/>
    <cellStyle name="Currency 2 3 4 2 2 2 3 2" xfId="23667" xr:uid="{E3697679-0D62-4753-8B97-09C4402F54D5}"/>
    <cellStyle name="Currency 2 3 4 2 2 3" xfId="3518" xr:uid="{00000000-0005-0000-0000-00003E040000}"/>
    <cellStyle name="Currency 2 3 4 2 2 3 2" xfId="7023" xr:uid="{69F25DDB-3462-4955-857D-E44512533AA2}"/>
    <cellStyle name="Currency 2 3 4 2 2 3 2 2" xfId="10527" xr:uid="{96E82A0E-1B0E-4E42-8830-4E8E0961D988}"/>
    <cellStyle name="Currency 2 3 4 2 2 3 2 2 2" xfId="21039" xr:uid="{A5B95AC2-4C93-4C22-8668-212600DA04EF}"/>
    <cellStyle name="Currency 2 3 4 2 2 3 2 2 2 2" xfId="31551" xr:uid="{2CDF2063-7411-42B3-B25F-4AF204FCF5D3}"/>
    <cellStyle name="Currency 2 3 4 2 2 3 2 3" xfId="17535" xr:uid="{A328B9CC-DFE5-4BCE-8300-C7C0CCD13DBF}"/>
    <cellStyle name="Currency 2 3 4 2 2 3 2 3 2" xfId="28047" xr:uid="{3A70486D-3F49-4821-8C52-78F9D19951BC}"/>
    <cellStyle name="Currency 2 3 4 2 2 3 3" xfId="14031" xr:uid="{DC62C0EF-47CB-48D1-B609-A37875CC0536}"/>
    <cellStyle name="Currency 2 3 4 2 2 3 3 2" xfId="24543" xr:uid="{117CDB8E-8143-44D2-95D0-0A648C3065D7}"/>
    <cellStyle name="Currency 2 3 4 2 2 4" xfId="4833" xr:uid="{776964A2-0282-4523-90A4-CED437A14CD6}"/>
    <cellStyle name="Currency 2 3 4 2 2 4 2" xfId="8337" xr:uid="{F2C6072E-1A6B-46FF-A1E3-0227B7E4E63B}"/>
    <cellStyle name="Currency 2 3 4 2 2 4 2 2" xfId="18849" xr:uid="{0F7C74FF-B0FF-4B90-BC44-A6599FBAA14C}"/>
    <cellStyle name="Currency 2 3 4 2 2 4 2 2 2" xfId="29361" xr:uid="{472E84E0-B533-4085-BFFE-6B46283CBD0E}"/>
    <cellStyle name="Currency 2 3 4 2 2 4 3" xfId="15345" xr:uid="{BF89CC79-9ECF-4FDF-8A8F-2F35D49C80DA}"/>
    <cellStyle name="Currency 2 3 4 2 2 4 3 2" xfId="25857" xr:uid="{89708369-3ED8-4B31-B123-3E6B2DFD0BCD}"/>
    <cellStyle name="Currency 2 3 4 2 2 5" xfId="11841" xr:uid="{59C8AD12-0CEC-468E-8589-10544BE2713E}"/>
    <cellStyle name="Currency 2 3 4 2 2 5 2" xfId="22353" xr:uid="{8051CB25-7A2A-4D78-8E5A-7E948312C4D6}"/>
    <cellStyle name="Currency 2 3 4 2 3" xfId="2204" xr:uid="{00000000-0005-0000-0000-000076080000}"/>
    <cellStyle name="Currency 2 3 4 2 3 2" xfId="5709" xr:uid="{BC7A7EEA-6908-4C8C-AF94-65CFFE3A5CFC}"/>
    <cellStyle name="Currency 2 3 4 2 3 2 2" xfId="9213" xr:uid="{AF9E534C-8000-49FF-AB57-1CDC49E7BF78}"/>
    <cellStyle name="Currency 2 3 4 2 3 2 2 2" xfId="19725" xr:uid="{C8C0A5B2-9064-4699-8B19-CCF13417A086}"/>
    <cellStyle name="Currency 2 3 4 2 3 2 2 2 2" xfId="30237" xr:uid="{40AFDF77-4147-4D1D-B0CC-E1C6E8C779A0}"/>
    <cellStyle name="Currency 2 3 4 2 3 2 3" xfId="16221" xr:uid="{89FC7B4A-477B-4A31-8A17-6F0809A7AD69}"/>
    <cellStyle name="Currency 2 3 4 2 3 2 3 2" xfId="26733" xr:uid="{A3BC03A5-CE9B-4B95-B3A5-ED5CB18880A5}"/>
    <cellStyle name="Currency 2 3 4 2 3 3" xfId="12717" xr:uid="{AFD26886-4FAA-40A5-A23B-D8702471D94C}"/>
    <cellStyle name="Currency 2 3 4 2 3 3 2" xfId="23229" xr:uid="{6575F9CA-CC10-4B03-AE58-9147499B4820}"/>
    <cellStyle name="Currency 2 3 4 2 4" xfId="3080" xr:uid="{00000000-0005-0000-0000-00003D040000}"/>
    <cellStyle name="Currency 2 3 4 2 4 2" xfId="6585" xr:uid="{4B7DDD0E-F9C6-4220-817B-2A2CBFEA0C0D}"/>
    <cellStyle name="Currency 2 3 4 2 4 2 2" xfId="10089" xr:uid="{7056E9AD-863D-40DA-AC51-63EA01D482DB}"/>
    <cellStyle name="Currency 2 3 4 2 4 2 2 2" xfId="20601" xr:uid="{DDAB8F3B-4497-4C60-8DCD-6227C0CB0BD4}"/>
    <cellStyle name="Currency 2 3 4 2 4 2 2 2 2" xfId="31113" xr:uid="{E73303F4-72CA-41DB-9846-3F8A0BAD2040}"/>
    <cellStyle name="Currency 2 3 4 2 4 2 3" xfId="17097" xr:uid="{8C5C821A-4EB5-49C4-AFBA-224B8ADBEEB0}"/>
    <cellStyle name="Currency 2 3 4 2 4 2 3 2" xfId="27609" xr:uid="{5E774DD7-FAB5-45C6-AB08-F798CAFCCEDB}"/>
    <cellStyle name="Currency 2 3 4 2 4 3" xfId="13593" xr:uid="{298BAFD6-6E17-4B2C-BE21-C1096426AF21}"/>
    <cellStyle name="Currency 2 3 4 2 4 3 2" xfId="24105" xr:uid="{18975796-264E-4672-AF79-5BDB9E256684}"/>
    <cellStyle name="Currency 2 3 4 2 5" xfId="4395" xr:uid="{F4F3730C-05A8-420E-8FED-3172262E2714}"/>
    <cellStyle name="Currency 2 3 4 2 5 2" xfId="7899" xr:uid="{FA22FB17-3D0C-4D9B-92CE-E4DBFAF3AEF4}"/>
    <cellStyle name="Currency 2 3 4 2 5 2 2" xfId="18411" xr:uid="{407F3A0E-7FEF-4732-9FB6-EB24EFD380D2}"/>
    <cellStyle name="Currency 2 3 4 2 5 2 2 2" xfId="28923" xr:uid="{87E04017-9232-4643-B9C7-31837096B3DD}"/>
    <cellStyle name="Currency 2 3 4 2 5 3" xfId="14907" xr:uid="{6804AC8C-244E-41CE-AC59-2921B194822B}"/>
    <cellStyle name="Currency 2 3 4 2 5 3 2" xfId="25419" xr:uid="{EDAD13CE-72F7-4A66-8014-2AB45BEF82AB}"/>
    <cellStyle name="Currency 2 3 4 2 6" xfId="11403" xr:uid="{8770DC82-3436-4F65-A069-659033E63E08}"/>
    <cellStyle name="Currency 2 3 4 2 6 2" xfId="21915" xr:uid="{9E0A1844-AE96-4010-B120-087CA0F66325}"/>
    <cellStyle name="Currency 2 3 4 3" xfId="1766" xr:uid="{00000000-0005-0000-0000-000077080000}"/>
    <cellStyle name="Currency 2 3 4 3 2" xfId="5271" xr:uid="{C803C41A-9909-443B-B1A9-DEB861C80009}"/>
    <cellStyle name="Currency 2 3 4 3 2 2" xfId="8775" xr:uid="{D5A64BCD-5121-4B89-B3A7-474987083AD6}"/>
    <cellStyle name="Currency 2 3 4 3 2 2 2" xfId="19287" xr:uid="{9D5BE851-E24E-4D09-9938-8A699A5EFCD1}"/>
    <cellStyle name="Currency 2 3 4 3 2 2 2 2" xfId="29799" xr:uid="{BC75826B-FACA-4D28-A78E-930026230AAB}"/>
    <cellStyle name="Currency 2 3 4 3 2 3" xfId="15783" xr:uid="{64DDB0B2-FD5F-4B20-B5DF-031BECC65A68}"/>
    <cellStyle name="Currency 2 3 4 3 2 3 2" xfId="26295" xr:uid="{C8B11C5D-3B90-4FF9-A3F9-DC53D5CEF8D8}"/>
    <cellStyle name="Currency 2 3 4 3 3" xfId="12279" xr:uid="{23DA0927-A40A-4B89-B99C-B8EA05A505F1}"/>
    <cellStyle name="Currency 2 3 4 3 3 2" xfId="22791" xr:uid="{4AA84634-0D12-4137-9065-AFAEE1E93D98}"/>
    <cellStyle name="Currency 2 3 4 4" xfId="3957" xr:uid="{985BC14E-B361-45AB-8D76-9A6B2DA4E483}"/>
    <cellStyle name="Currency 2 3 4 4 2" xfId="7461" xr:uid="{0495CFB9-9463-4C15-A507-882CB951D87E}"/>
    <cellStyle name="Currency 2 3 4 4 2 2" xfId="17973" xr:uid="{587FA050-4378-48F4-B1CC-ABCBD35E3FAC}"/>
    <cellStyle name="Currency 2 3 4 4 2 2 2" xfId="28485" xr:uid="{2BD84032-4033-46C1-B95B-1E0EDDBF3371}"/>
    <cellStyle name="Currency 2 3 4 4 3" xfId="14469" xr:uid="{3C8AEF39-C75F-46FE-B604-218456A74294}"/>
    <cellStyle name="Currency 2 3 4 4 3 2" xfId="24981" xr:uid="{AB837C2A-1BFE-4FF3-B8C7-E4DD5EC8AB88}"/>
    <cellStyle name="Currency 2 3 4 5" xfId="10965" xr:uid="{9BFCFB6B-BEA8-4713-882D-867A6FEC9647}"/>
    <cellStyle name="Currency 2 3 4 5 2" xfId="21477" xr:uid="{D1A7E835-1CA2-4C5F-9489-D01A8CA8471A}"/>
    <cellStyle name="Currency 2 3 5" xfId="306" xr:uid="{00000000-0005-0000-0000-000078080000}"/>
    <cellStyle name="Currency 2 3 5 2" xfId="745" xr:uid="{00000000-0005-0000-0000-000079080000}"/>
    <cellStyle name="Currency 2 3 5 2 2" xfId="1183" xr:uid="{00000000-0005-0000-0000-00007A080000}"/>
    <cellStyle name="Currency 2 3 5 2 2 2" xfId="2498" xr:uid="{00000000-0005-0000-0000-00007B080000}"/>
    <cellStyle name="Currency 2 3 5 2 2 2 2" xfId="6003" xr:uid="{ECC6E695-917F-45D2-A21A-35A5F3D44F05}"/>
    <cellStyle name="Currency 2 3 5 2 2 2 2 2" xfId="9507" xr:uid="{00E0EB69-F28E-4BB3-BEDA-65550B794D61}"/>
    <cellStyle name="Currency 2 3 5 2 2 2 2 2 2" xfId="20019" xr:uid="{85CE11C8-3868-42FB-B0B2-59476F67D547}"/>
    <cellStyle name="Currency 2 3 5 2 2 2 2 2 2 2" xfId="30531" xr:uid="{305F6146-0596-46B8-994A-C8D25BF35E4E}"/>
    <cellStyle name="Currency 2 3 5 2 2 2 2 3" xfId="16515" xr:uid="{50F08678-B5FF-4EA4-B3F1-0CE35E47AAE2}"/>
    <cellStyle name="Currency 2 3 5 2 2 2 2 3 2" xfId="27027" xr:uid="{DC3BA35A-FEA5-4528-ACB5-92EDEC948204}"/>
    <cellStyle name="Currency 2 3 5 2 2 2 3" xfId="13011" xr:uid="{41F379F2-1860-4BCC-BE19-CE2C692B02BE}"/>
    <cellStyle name="Currency 2 3 5 2 2 2 3 2" xfId="23523" xr:uid="{A8E5039F-004E-4A86-B145-B9910352384A}"/>
    <cellStyle name="Currency 2 3 5 2 2 3" xfId="3374" xr:uid="{00000000-0005-0000-0000-000041040000}"/>
    <cellStyle name="Currency 2 3 5 2 2 3 2" xfId="6879" xr:uid="{591AF697-62BF-4195-96FE-BC7068C9592F}"/>
    <cellStyle name="Currency 2 3 5 2 2 3 2 2" xfId="10383" xr:uid="{2A4133A0-8229-460C-97E7-45B160E1FCDA}"/>
    <cellStyle name="Currency 2 3 5 2 2 3 2 2 2" xfId="20895" xr:uid="{8061FD6B-F8F7-44B4-B342-56EEB4359DDC}"/>
    <cellStyle name="Currency 2 3 5 2 2 3 2 2 2 2" xfId="31407" xr:uid="{0256244E-C7E0-40B5-8133-FFDF20C81A31}"/>
    <cellStyle name="Currency 2 3 5 2 2 3 2 3" xfId="17391" xr:uid="{8EA8B690-D85E-44FD-8371-E62258DDB64A}"/>
    <cellStyle name="Currency 2 3 5 2 2 3 2 3 2" xfId="27903" xr:uid="{B6A8E08C-9DFC-4A4A-9E71-43FB8E343882}"/>
    <cellStyle name="Currency 2 3 5 2 2 3 3" xfId="13887" xr:uid="{2CD1DBB4-FEC2-4FD8-AA61-3C10963A0194}"/>
    <cellStyle name="Currency 2 3 5 2 2 3 3 2" xfId="24399" xr:uid="{2A43588D-BF0E-40FA-A6AD-4AF23D0A991D}"/>
    <cellStyle name="Currency 2 3 5 2 2 4" xfId="4689" xr:uid="{C4F01392-6CA5-4557-AFD4-E7FA54C1B9BA}"/>
    <cellStyle name="Currency 2 3 5 2 2 4 2" xfId="8193" xr:uid="{B28172D3-71A7-45EA-A4B3-38FDE7284B38}"/>
    <cellStyle name="Currency 2 3 5 2 2 4 2 2" xfId="18705" xr:uid="{7AD2BA70-BB88-4A4B-9D2B-EE35CAD1370E}"/>
    <cellStyle name="Currency 2 3 5 2 2 4 2 2 2" xfId="29217" xr:uid="{1E169074-7F75-4A52-8700-C8B94B372F3C}"/>
    <cellStyle name="Currency 2 3 5 2 2 4 3" xfId="15201" xr:uid="{1258602C-F4A4-46B7-A202-D94D70BB86D9}"/>
    <cellStyle name="Currency 2 3 5 2 2 4 3 2" xfId="25713" xr:uid="{6A9DA8D8-0B02-4EF5-AE91-CA75219F0DDC}"/>
    <cellStyle name="Currency 2 3 5 2 2 5" xfId="11697" xr:uid="{A29BD9B2-2DB5-489F-9F65-A716EE3ED8B5}"/>
    <cellStyle name="Currency 2 3 5 2 2 5 2" xfId="22209" xr:uid="{575F3B84-FB99-4440-BC9D-C5D77DB0E1E4}"/>
    <cellStyle name="Currency 2 3 5 2 3" xfId="2060" xr:uid="{00000000-0005-0000-0000-00007C080000}"/>
    <cellStyle name="Currency 2 3 5 2 3 2" xfId="5565" xr:uid="{7A666BD1-706B-4C51-94E4-8DA1E3BD11CC}"/>
    <cellStyle name="Currency 2 3 5 2 3 2 2" xfId="9069" xr:uid="{BB7BB853-D924-40CD-BB2F-7938B31820F7}"/>
    <cellStyle name="Currency 2 3 5 2 3 2 2 2" xfId="19581" xr:uid="{89657674-DCFA-4495-B87B-11CD84AB9C58}"/>
    <cellStyle name="Currency 2 3 5 2 3 2 2 2 2" xfId="30093" xr:uid="{DB583C90-33AB-43D9-9ED8-FE540F2CB1FF}"/>
    <cellStyle name="Currency 2 3 5 2 3 2 3" xfId="16077" xr:uid="{14BC6124-490F-4838-9B31-0AF12073B0DA}"/>
    <cellStyle name="Currency 2 3 5 2 3 2 3 2" xfId="26589" xr:uid="{7C4C1105-F0E0-4604-B2AE-8A8CB983B6D4}"/>
    <cellStyle name="Currency 2 3 5 2 3 3" xfId="12573" xr:uid="{6EBFFCD3-F86E-4B65-808E-682495684067}"/>
    <cellStyle name="Currency 2 3 5 2 3 3 2" xfId="23085" xr:uid="{185831F2-EA8D-4E30-8476-C5F74B427BDF}"/>
    <cellStyle name="Currency 2 3 5 2 4" xfId="2936" xr:uid="{00000000-0005-0000-0000-000040040000}"/>
    <cellStyle name="Currency 2 3 5 2 4 2" xfId="6441" xr:uid="{9A6737E7-8FDA-4000-A4B9-CB3E7C373ED3}"/>
    <cellStyle name="Currency 2 3 5 2 4 2 2" xfId="9945" xr:uid="{DB80B46D-BD95-4577-BBB9-F83A2F3D7831}"/>
    <cellStyle name="Currency 2 3 5 2 4 2 2 2" xfId="20457" xr:uid="{F2DF1A34-7609-46A6-8E72-7CCD771FA834}"/>
    <cellStyle name="Currency 2 3 5 2 4 2 2 2 2" xfId="30969" xr:uid="{88DEFE66-3EA0-4DAD-AB38-08D23E530158}"/>
    <cellStyle name="Currency 2 3 5 2 4 2 3" xfId="16953" xr:uid="{6C9EE7E4-65D7-45C6-A949-16EF9A0D5C34}"/>
    <cellStyle name="Currency 2 3 5 2 4 2 3 2" xfId="27465" xr:uid="{7315B5AE-E16A-44FB-AED5-867A55F637AA}"/>
    <cellStyle name="Currency 2 3 5 2 4 3" xfId="13449" xr:uid="{069FC971-850F-4CAF-B77C-B58C84299DBF}"/>
    <cellStyle name="Currency 2 3 5 2 4 3 2" xfId="23961" xr:uid="{93C9EE5C-99E0-40B7-AD36-04EBDAECF512}"/>
    <cellStyle name="Currency 2 3 5 2 5" xfId="4251" xr:uid="{52450E00-F400-4B32-9F3F-6359BD40BE7E}"/>
    <cellStyle name="Currency 2 3 5 2 5 2" xfId="7755" xr:uid="{2F8AFDDD-FF99-4CD6-A28F-B8327E8778B1}"/>
    <cellStyle name="Currency 2 3 5 2 5 2 2" xfId="18267" xr:uid="{371A07B4-BD0B-4397-BA82-3EA93122847B}"/>
    <cellStyle name="Currency 2 3 5 2 5 2 2 2" xfId="28779" xr:uid="{B4955C67-F832-4128-BECA-04F8F2D727F6}"/>
    <cellStyle name="Currency 2 3 5 2 5 3" xfId="14763" xr:uid="{6DB70F36-8477-4B25-ABBD-63D4F500C1BF}"/>
    <cellStyle name="Currency 2 3 5 2 5 3 2" xfId="25275" xr:uid="{B7250329-D6FA-436F-A2B2-778EA4E64EA5}"/>
    <cellStyle name="Currency 2 3 5 2 6" xfId="11259" xr:uid="{BAED7AC6-DC76-45EA-ABE2-6B72062BCE9F}"/>
    <cellStyle name="Currency 2 3 5 2 6 2" xfId="21771" xr:uid="{7D54E5B0-DC0D-4E70-A86D-D7F988E45363}"/>
    <cellStyle name="Currency 2 3 5 3" xfId="1622" xr:uid="{00000000-0005-0000-0000-00007D080000}"/>
    <cellStyle name="Currency 2 3 5 3 2" xfId="5127" xr:uid="{5BECBC08-D8D4-443A-864A-14CF36C5ECC6}"/>
    <cellStyle name="Currency 2 3 5 3 2 2" xfId="8631" xr:uid="{E38C9222-F479-4F50-82DB-FC866C1F1A87}"/>
    <cellStyle name="Currency 2 3 5 3 2 2 2" xfId="19143" xr:uid="{CCC6BAA8-6CBA-4701-826F-9E8C38F37CA6}"/>
    <cellStyle name="Currency 2 3 5 3 2 2 2 2" xfId="29655" xr:uid="{2A778DA9-3112-4F4E-ABE7-65CF624ABB94}"/>
    <cellStyle name="Currency 2 3 5 3 2 3" xfId="15639" xr:uid="{DF7CC0F0-0C62-4CC5-B815-0DBD171EC59D}"/>
    <cellStyle name="Currency 2 3 5 3 2 3 2" xfId="26151" xr:uid="{64B566C9-381E-438F-B764-479C1CD19165}"/>
    <cellStyle name="Currency 2 3 5 3 3" xfId="12135" xr:uid="{B0871B6A-78B6-4DA3-8EE9-0E465FD05CB6}"/>
    <cellStyle name="Currency 2 3 5 3 3 2" xfId="22647" xr:uid="{A8A4A268-BA58-450C-9C04-572F3EE8A535}"/>
    <cellStyle name="Currency 2 3 5 4" xfId="3813" xr:uid="{FC09C7FE-5A7D-4337-A5B9-63726C846941}"/>
    <cellStyle name="Currency 2 3 5 4 2" xfId="7317" xr:uid="{665143F8-F568-4B3E-A2C5-09BE63C78585}"/>
    <cellStyle name="Currency 2 3 5 4 2 2" xfId="17829" xr:uid="{9B690A2F-50AC-433A-B07F-10B075C4F095}"/>
    <cellStyle name="Currency 2 3 5 4 2 2 2" xfId="28341" xr:uid="{5351F501-0C4F-49B1-A800-3CDDC7D316C9}"/>
    <cellStyle name="Currency 2 3 5 4 3" xfId="14325" xr:uid="{3C1FEA9D-39AB-4D20-BEDB-D5BB3D8DD1D3}"/>
    <cellStyle name="Currency 2 3 5 4 3 2" xfId="24837" xr:uid="{F1F3D589-164A-4470-8E13-2F0412BA3670}"/>
    <cellStyle name="Currency 2 3 5 5" xfId="10821" xr:uid="{2AB90D36-56C1-4559-BCE0-A09095F5D1C4}"/>
    <cellStyle name="Currency 2 3 5 5 2" xfId="21333" xr:uid="{7FF79EDE-63E1-466E-A677-A34E6907A8D3}"/>
    <cellStyle name="Currency 2 3 6" xfId="601" xr:uid="{00000000-0005-0000-0000-00007E080000}"/>
    <cellStyle name="Currency 2 3 6 2" xfId="1039" xr:uid="{00000000-0005-0000-0000-00007F080000}"/>
    <cellStyle name="Currency 2 3 6 2 2" xfId="2354" xr:uid="{00000000-0005-0000-0000-000080080000}"/>
    <cellStyle name="Currency 2 3 6 2 2 2" xfId="5859" xr:uid="{61FF4409-C5F8-46CE-B31A-77130DB8C5EB}"/>
    <cellStyle name="Currency 2 3 6 2 2 2 2" xfId="9363" xr:uid="{71AB44C7-4E8F-404D-A7EB-38200578D4AE}"/>
    <cellStyle name="Currency 2 3 6 2 2 2 2 2" xfId="19875" xr:uid="{3E36228D-E622-49DA-8D89-45BB15BC32E5}"/>
    <cellStyle name="Currency 2 3 6 2 2 2 2 2 2" xfId="30387" xr:uid="{D521D9F0-4678-472F-9ABE-F867ABFE539E}"/>
    <cellStyle name="Currency 2 3 6 2 2 2 3" xfId="16371" xr:uid="{646AF005-BD7E-496E-A29F-EF4B86274C37}"/>
    <cellStyle name="Currency 2 3 6 2 2 2 3 2" xfId="26883" xr:uid="{D36DB5D8-2F3C-404E-9328-A49E4C2050E5}"/>
    <cellStyle name="Currency 2 3 6 2 2 3" xfId="12867" xr:uid="{0231BBD6-E143-4626-9915-89072A574F60}"/>
    <cellStyle name="Currency 2 3 6 2 2 3 2" xfId="23379" xr:uid="{6AAEBC94-A26E-4783-A7F8-90F993B8B708}"/>
    <cellStyle name="Currency 2 3 6 2 3" xfId="3230" xr:uid="{00000000-0005-0000-0000-000043040000}"/>
    <cellStyle name="Currency 2 3 6 2 3 2" xfId="6735" xr:uid="{95E6446E-7347-49C5-A1BD-895DF546B052}"/>
    <cellStyle name="Currency 2 3 6 2 3 2 2" xfId="10239" xr:uid="{E73C1B00-3AD5-4643-BA8E-FC8EB218E7C4}"/>
    <cellStyle name="Currency 2 3 6 2 3 2 2 2" xfId="20751" xr:uid="{7D736B5B-EFDA-40AF-A15E-9643349B9471}"/>
    <cellStyle name="Currency 2 3 6 2 3 2 2 2 2" xfId="31263" xr:uid="{A43C4E5C-EDDE-4F75-9ABF-87581EF6E2E7}"/>
    <cellStyle name="Currency 2 3 6 2 3 2 3" xfId="17247" xr:uid="{EF4B75F7-6376-498C-AA51-EE6C505F5910}"/>
    <cellStyle name="Currency 2 3 6 2 3 2 3 2" xfId="27759" xr:uid="{2ED94395-18CB-4878-B930-732A45CEAE2C}"/>
    <cellStyle name="Currency 2 3 6 2 3 3" xfId="13743" xr:uid="{948C137E-9848-4FF0-ABFF-906F89203F49}"/>
    <cellStyle name="Currency 2 3 6 2 3 3 2" xfId="24255" xr:uid="{03479B78-DB2B-4351-A0B4-580F0544CACF}"/>
    <cellStyle name="Currency 2 3 6 2 4" xfId="4545" xr:uid="{968CE850-F46C-407D-8273-F80674B672EE}"/>
    <cellStyle name="Currency 2 3 6 2 4 2" xfId="8049" xr:uid="{93D5B8A1-4F17-4BBE-BD43-35C356D65211}"/>
    <cellStyle name="Currency 2 3 6 2 4 2 2" xfId="18561" xr:uid="{B3C67DE6-92C6-4BAD-8ABC-5861F850B966}"/>
    <cellStyle name="Currency 2 3 6 2 4 2 2 2" xfId="29073" xr:uid="{241B5837-9250-448E-9B03-4C3570AB7B3F}"/>
    <cellStyle name="Currency 2 3 6 2 4 3" xfId="15057" xr:uid="{A01F01BE-EBC9-41EA-901E-6FD9327B814C}"/>
    <cellStyle name="Currency 2 3 6 2 4 3 2" xfId="25569" xr:uid="{8CAD4E3F-E83E-4917-9D3C-3561C7338FF0}"/>
    <cellStyle name="Currency 2 3 6 2 5" xfId="11553" xr:uid="{84BBB094-1EBD-4A97-BE81-24B4940650B2}"/>
    <cellStyle name="Currency 2 3 6 2 5 2" xfId="22065" xr:uid="{AA97E725-7571-49C2-B5CD-E4D9396D78C1}"/>
    <cellStyle name="Currency 2 3 6 3" xfId="1916" xr:uid="{00000000-0005-0000-0000-000081080000}"/>
    <cellStyle name="Currency 2 3 6 3 2" xfId="5421" xr:uid="{5F1B75DF-705F-455D-9694-3308A0481CED}"/>
    <cellStyle name="Currency 2 3 6 3 2 2" xfId="8925" xr:uid="{BA776C17-7BAF-4867-A119-8EE37AC1D820}"/>
    <cellStyle name="Currency 2 3 6 3 2 2 2" xfId="19437" xr:uid="{2B396B02-8EAB-401E-A617-E087B8D51539}"/>
    <cellStyle name="Currency 2 3 6 3 2 2 2 2" xfId="29949" xr:uid="{BC401992-ECA1-4E9C-92F2-4BE8B861F36D}"/>
    <cellStyle name="Currency 2 3 6 3 2 3" xfId="15933" xr:uid="{DA2E7172-71D1-4D7D-8459-303B63015DD7}"/>
    <cellStyle name="Currency 2 3 6 3 2 3 2" xfId="26445" xr:uid="{768834BC-C321-477C-B146-F057B748D489}"/>
    <cellStyle name="Currency 2 3 6 3 3" xfId="12429" xr:uid="{A63CC20B-8B45-439C-ADDF-8E79A0128195}"/>
    <cellStyle name="Currency 2 3 6 3 3 2" xfId="22941" xr:uid="{F7F4543E-4536-43A4-A03F-68F1C5C6140D}"/>
    <cellStyle name="Currency 2 3 6 4" xfId="2792" xr:uid="{00000000-0005-0000-0000-000042040000}"/>
    <cellStyle name="Currency 2 3 6 4 2" xfId="6297" xr:uid="{AB61930F-9A43-46C4-815F-7DA49EC4D11C}"/>
    <cellStyle name="Currency 2 3 6 4 2 2" xfId="9801" xr:uid="{4CAA1DD1-79C8-4F1C-88C0-BAEE2C4C46FA}"/>
    <cellStyle name="Currency 2 3 6 4 2 2 2" xfId="20313" xr:uid="{FC8C0641-C6BC-41F6-8D06-676302768BBA}"/>
    <cellStyle name="Currency 2 3 6 4 2 2 2 2" xfId="30825" xr:uid="{B10D4FEF-84D5-443E-85F0-CCF5EDAD9708}"/>
    <cellStyle name="Currency 2 3 6 4 2 3" xfId="16809" xr:uid="{2AF77D6F-5A46-40F3-80F5-D3040975CCE9}"/>
    <cellStyle name="Currency 2 3 6 4 2 3 2" xfId="27321" xr:uid="{F1812568-FE99-49BB-9A92-E3F585F72637}"/>
    <cellStyle name="Currency 2 3 6 4 3" xfId="13305" xr:uid="{9F027A5E-49F3-42AA-8D38-02D60BC0FC46}"/>
    <cellStyle name="Currency 2 3 6 4 3 2" xfId="23817" xr:uid="{EA8E52AA-DB80-404C-839A-0EA9ED45AE57}"/>
    <cellStyle name="Currency 2 3 6 5" xfId="4107" xr:uid="{C125250E-52B8-470C-A5BA-14B56BD78A79}"/>
    <cellStyle name="Currency 2 3 6 5 2" xfId="7611" xr:uid="{08B3DE25-3251-43B8-B89B-28F8675A14FB}"/>
    <cellStyle name="Currency 2 3 6 5 2 2" xfId="18123" xr:uid="{12F29095-8B6E-4110-BC02-B6216698180C}"/>
    <cellStyle name="Currency 2 3 6 5 2 2 2" xfId="28635" xr:uid="{9E3DD3B1-F97E-44D7-B43C-98D161D1FDFC}"/>
    <cellStyle name="Currency 2 3 6 5 3" xfId="14619" xr:uid="{6098A0BE-9FF1-41BA-A020-BE58E7EBA4E2}"/>
    <cellStyle name="Currency 2 3 6 5 3 2" xfId="25131" xr:uid="{89D487E6-25B6-484E-BEE8-E14CEBFFCC16}"/>
    <cellStyle name="Currency 2 3 6 6" xfId="11115" xr:uid="{E152C87A-4129-4454-AD47-BFBF19875D04}"/>
    <cellStyle name="Currency 2 3 6 6 2" xfId="21627" xr:uid="{FDE1FDC0-D11C-45D5-A6F1-9F4C6FF22AD1}"/>
    <cellStyle name="Currency 2 3 7" xfId="1478" xr:uid="{00000000-0005-0000-0000-000082080000}"/>
    <cellStyle name="Currency 2 3 7 2" xfId="4983" xr:uid="{37909AAC-DC70-46DD-88B3-FDD4A40A3618}"/>
    <cellStyle name="Currency 2 3 7 2 2" xfId="8487" xr:uid="{AE2170F4-B535-4081-AA08-75852EC99E83}"/>
    <cellStyle name="Currency 2 3 7 2 2 2" xfId="18999" xr:uid="{DEB9E3C3-F8ED-4D34-888A-F51832D85D8F}"/>
    <cellStyle name="Currency 2 3 7 2 2 2 2" xfId="29511" xr:uid="{0722D04A-CD17-4815-9941-84FE3D1DF9AA}"/>
    <cellStyle name="Currency 2 3 7 2 3" xfId="15495" xr:uid="{0CB09461-475F-43C6-88BA-7CCC5B55E9AF}"/>
    <cellStyle name="Currency 2 3 7 2 3 2" xfId="26007" xr:uid="{BEE0BF7B-06A6-4EB7-93D5-1411BED92C6D}"/>
    <cellStyle name="Currency 2 3 7 3" xfId="11991" xr:uid="{EE61A090-E632-40BA-B557-DDDBEFB23A0F}"/>
    <cellStyle name="Currency 2 3 7 3 2" xfId="22503" xr:uid="{C1955136-A1D4-4F15-9D7B-14F53D750B0D}"/>
    <cellStyle name="Currency 2 3 8" xfId="3669" xr:uid="{2133548D-37A9-4B7D-9441-A40E04BDB6A2}"/>
    <cellStyle name="Currency 2 3 8 2" xfId="7173" xr:uid="{F543431D-1C5B-4680-972A-19283391F5D7}"/>
    <cellStyle name="Currency 2 3 8 2 2" xfId="17685" xr:uid="{20E52839-FC19-4C5C-9E88-3A5D117EE348}"/>
    <cellStyle name="Currency 2 3 8 2 2 2" xfId="28197" xr:uid="{C06F9E46-4AE3-451B-85A7-58BC15C9193F}"/>
    <cellStyle name="Currency 2 3 8 3" xfId="14181" xr:uid="{6C7C39EE-CF69-4AFE-BB33-70ED5ECEC5C6}"/>
    <cellStyle name="Currency 2 3 8 3 2" xfId="24693" xr:uid="{0DF6614F-49A5-41A3-8EA9-EC116BC90165}"/>
    <cellStyle name="Currency 2 3 9" xfId="10677" xr:uid="{FA31923E-F7AB-4046-8EA8-2BC1AE5E21C1}"/>
    <cellStyle name="Currency 2 3 9 2" xfId="21189" xr:uid="{2ED339F6-42A2-4A3A-9BAC-F36F99B43815}"/>
    <cellStyle name="Currency 2 4" xfId="35" xr:uid="{00000000-0005-0000-0000-000083080000}"/>
    <cellStyle name="Currency 2 4 2" xfId="174" xr:uid="{00000000-0005-0000-0000-000084080000}"/>
    <cellStyle name="Currency 2 4 2 2" xfId="267" xr:uid="{00000000-0005-0000-0000-000085080000}"/>
    <cellStyle name="Currency 2 4 2 2 2" xfId="555" xr:uid="{00000000-0005-0000-0000-000086080000}"/>
    <cellStyle name="Currency 2 4 2 2 2 2" xfId="994" xr:uid="{00000000-0005-0000-0000-000087080000}"/>
    <cellStyle name="Currency 2 4 2 2 2 2 2" xfId="1432" xr:uid="{00000000-0005-0000-0000-000088080000}"/>
    <cellStyle name="Currency 2 4 2 2 2 2 2 2" xfId="2747" xr:uid="{00000000-0005-0000-0000-000089080000}"/>
    <cellStyle name="Currency 2 4 2 2 2 2 2 2 2" xfId="6252" xr:uid="{6B49EB61-520B-4BF2-A030-EC178AEA7711}"/>
    <cellStyle name="Currency 2 4 2 2 2 2 2 2 2 2" xfId="9756" xr:uid="{0AB12547-86D0-4CBC-95AA-A8CA2CB27ACA}"/>
    <cellStyle name="Currency 2 4 2 2 2 2 2 2 2 2 2" xfId="20268" xr:uid="{FDCEE8DA-8EA4-4554-87FA-92B770C7F671}"/>
    <cellStyle name="Currency 2 4 2 2 2 2 2 2 2 2 2 2" xfId="30780" xr:uid="{DD1866B5-9727-4482-8CCA-1D8D135A850B}"/>
    <cellStyle name="Currency 2 4 2 2 2 2 2 2 2 3" xfId="16764" xr:uid="{66BA49AD-B1E6-49AA-B881-F0E10A75F194}"/>
    <cellStyle name="Currency 2 4 2 2 2 2 2 2 2 3 2" xfId="27276" xr:uid="{F8398A8E-1A98-413F-9FB2-9A2853309029}"/>
    <cellStyle name="Currency 2 4 2 2 2 2 2 2 3" xfId="13260" xr:uid="{52AA7F18-BB52-45FA-9D62-05B7732B7BE1}"/>
    <cellStyle name="Currency 2 4 2 2 2 2 2 2 3 2" xfId="23772" xr:uid="{5AE254C8-3299-401E-87B9-A627F3AC2294}"/>
    <cellStyle name="Currency 2 4 2 2 2 2 2 3" xfId="3623" xr:uid="{00000000-0005-0000-0000-000049040000}"/>
    <cellStyle name="Currency 2 4 2 2 2 2 2 3 2" xfId="7128" xr:uid="{A9621C5D-3525-4FBD-8EC0-4C6CBB9D93B1}"/>
    <cellStyle name="Currency 2 4 2 2 2 2 2 3 2 2" xfId="10632" xr:uid="{9116A18E-00A2-47F2-A582-B2406D618C8D}"/>
    <cellStyle name="Currency 2 4 2 2 2 2 2 3 2 2 2" xfId="21144" xr:uid="{4D61C474-C8CF-4E1E-A8ED-0FF965FCF20D}"/>
    <cellStyle name="Currency 2 4 2 2 2 2 2 3 2 2 2 2" xfId="31656" xr:uid="{EFC3A1FD-BF30-4BDA-819D-47BDBB2E16D9}"/>
    <cellStyle name="Currency 2 4 2 2 2 2 2 3 2 3" xfId="17640" xr:uid="{B4FE0428-E2E8-4BF2-9740-49E78023ED58}"/>
    <cellStyle name="Currency 2 4 2 2 2 2 2 3 2 3 2" xfId="28152" xr:uid="{931E7999-4CBA-4AB4-926B-8ED4AC3555D0}"/>
    <cellStyle name="Currency 2 4 2 2 2 2 2 3 3" xfId="14136" xr:uid="{3DA55762-A6E4-42F1-9FBD-1BD339302479}"/>
    <cellStyle name="Currency 2 4 2 2 2 2 2 3 3 2" xfId="24648" xr:uid="{99011888-B3AD-4301-B522-B768F91B6D51}"/>
    <cellStyle name="Currency 2 4 2 2 2 2 2 4" xfId="4938" xr:uid="{87AE1641-53FA-4EF6-9905-10CBDCCF4DAB}"/>
    <cellStyle name="Currency 2 4 2 2 2 2 2 4 2" xfId="8442" xr:uid="{DCC25AB4-A4E5-4BA0-8DA6-6CEEF1DBC943}"/>
    <cellStyle name="Currency 2 4 2 2 2 2 2 4 2 2" xfId="18954" xr:uid="{224A7743-96DD-425A-86E1-D4440037AF2E}"/>
    <cellStyle name="Currency 2 4 2 2 2 2 2 4 2 2 2" xfId="29466" xr:uid="{C910A607-8D36-48EE-ABF4-DC1F11766B88}"/>
    <cellStyle name="Currency 2 4 2 2 2 2 2 4 3" xfId="15450" xr:uid="{716571EC-F444-44AF-B0F9-C6DAAC8A7FB0}"/>
    <cellStyle name="Currency 2 4 2 2 2 2 2 4 3 2" xfId="25962" xr:uid="{1015D3A5-F6A6-4A23-85F8-C6CC3FA339BC}"/>
    <cellStyle name="Currency 2 4 2 2 2 2 2 5" xfId="11946" xr:uid="{8BFCE5F3-AF36-4DE1-AA23-FABA0DC178BD}"/>
    <cellStyle name="Currency 2 4 2 2 2 2 2 5 2" xfId="22458" xr:uid="{2C61B655-44CC-470A-94A3-60EF5D7850DD}"/>
    <cellStyle name="Currency 2 4 2 2 2 2 3" xfId="2309" xr:uid="{00000000-0005-0000-0000-00008A080000}"/>
    <cellStyle name="Currency 2 4 2 2 2 2 3 2" xfId="5814" xr:uid="{FA48D718-11DB-4157-A391-6DFB1389786E}"/>
    <cellStyle name="Currency 2 4 2 2 2 2 3 2 2" xfId="9318" xr:uid="{BEF9A149-43C3-4104-A3FE-BFD4ABEC2B7A}"/>
    <cellStyle name="Currency 2 4 2 2 2 2 3 2 2 2" xfId="19830" xr:uid="{51DA1BCD-22FA-4AF9-B6FA-FA99B784AF7E}"/>
    <cellStyle name="Currency 2 4 2 2 2 2 3 2 2 2 2" xfId="30342" xr:uid="{BA79EC9F-FBF3-451F-850C-E8C7851806D8}"/>
    <cellStyle name="Currency 2 4 2 2 2 2 3 2 3" xfId="16326" xr:uid="{A44DA2B8-BE2B-4BC2-B06E-0427E8F041D1}"/>
    <cellStyle name="Currency 2 4 2 2 2 2 3 2 3 2" xfId="26838" xr:uid="{02D8BFCD-5F2B-4243-86F7-8F9AD01B4A85}"/>
    <cellStyle name="Currency 2 4 2 2 2 2 3 3" xfId="12822" xr:uid="{E919DB80-6A18-4179-BA05-804801A51C78}"/>
    <cellStyle name="Currency 2 4 2 2 2 2 3 3 2" xfId="23334" xr:uid="{429A0BFB-0A34-4903-80E6-CA3B632CDEAE}"/>
    <cellStyle name="Currency 2 4 2 2 2 2 4" xfId="3185" xr:uid="{00000000-0005-0000-0000-000048040000}"/>
    <cellStyle name="Currency 2 4 2 2 2 2 4 2" xfId="6690" xr:uid="{05AE8866-7A96-41C0-A9B5-C5C4A8A29221}"/>
    <cellStyle name="Currency 2 4 2 2 2 2 4 2 2" xfId="10194" xr:uid="{6A4F6D6E-7175-4105-878A-8F2BD63AE6C5}"/>
    <cellStyle name="Currency 2 4 2 2 2 2 4 2 2 2" xfId="20706" xr:uid="{002F7A2E-0E2B-4354-A2EB-FB5F9E0700A3}"/>
    <cellStyle name="Currency 2 4 2 2 2 2 4 2 2 2 2" xfId="31218" xr:uid="{F4EB0E37-FDD5-4A22-B0F2-1BD522846C9F}"/>
    <cellStyle name="Currency 2 4 2 2 2 2 4 2 3" xfId="17202" xr:uid="{65923793-DD32-4300-A82D-712E96AC8AF4}"/>
    <cellStyle name="Currency 2 4 2 2 2 2 4 2 3 2" xfId="27714" xr:uid="{0A78DF01-DC29-4E53-88A3-479808833D34}"/>
    <cellStyle name="Currency 2 4 2 2 2 2 4 3" xfId="13698" xr:uid="{F7BACBD8-9092-42F8-9FDD-FE8C2CD5B295}"/>
    <cellStyle name="Currency 2 4 2 2 2 2 4 3 2" xfId="24210" xr:uid="{14CBFE86-DCD3-46F0-A02B-BCAB4FF10EA4}"/>
    <cellStyle name="Currency 2 4 2 2 2 2 5" xfId="4500" xr:uid="{0BB7D9C0-A9DB-41D2-957B-2088DD268B02}"/>
    <cellStyle name="Currency 2 4 2 2 2 2 5 2" xfId="8004" xr:uid="{AD05D283-BFBF-429C-8265-2B848CA830E8}"/>
    <cellStyle name="Currency 2 4 2 2 2 2 5 2 2" xfId="18516" xr:uid="{11DE8174-83E6-4923-8F4E-549FD3E62A66}"/>
    <cellStyle name="Currency 2 4 2 2 2 2 5 2 2 2" xfId="29028" xr:uid="{64CB8CDD-7D64-4ABC-BAAE-5359501784C3}"/>
    <cellStyle name="Currency 2 4 2 2 2 2 5 3" xfId="15012" xr:uid="{9B129176-E01F-4CF7-8D4A-CBB23E1720BB}"/>
    <cellStyle name="Currency 2 4 2 2 2 2 5 3 2" xfId="25524" xr:uid="{94CE1411-E4FF-4A64-B613-2E32A9DFAEE4}"/>
    <cellStyle name="Currency 2 4 2 2 2 2 6" xfId="11508" xr:uid="{4FBA6062-6FF6-4BE9-8A3D-134CCD53F6B5}"/>
    <cellStyle name="Currency 2 4 2 2 2 2 6 2" xfId="22020" xr:uid="{5679C476-A442-4096-85F6-A9E6EAEF388F}"/>
    <cellStyle name="Currency 2 4 2 2 2 3" xfId="1871" xr:uid="{00000000-0005-0000-0000-00008B080000}"/>
    <cellStyle name="Currency 2 4 2 2 2 3 2" xfId="5376" xr:uid="{3206C2B8-D3EE-42E4-95EE-3A43B783EFF3}"/>
    <cellStyle name="Currency 2 4 2 2 2 3 2 2" xfId="8880" xr:uid="{387184F4-2C47-4945-B001-E24068A98061}"/>
    <cellStyle name="Currency 2 4 2 2 2 3 2 2 2" xfId="19392" xr:uid="{2836CF67-80AE-45D0-BA4B-BD686D75FFBA}"/>
    <cellStyle name="Currency 2 4 2 2 2 3 2 2 2 2" xfId="29904" xr:uid="{03421C49-B755-429E-B4D4-89C7F581DC28}"/>
    <cellStyle name="Currency 2 4 2 2 2 3 2 3" xfId="15888" xr:uid="{D3F639F5-CABC-40D2-801F-C06A212D6302}"/>
    <cellStyle name="Currency 2 4 2 2 2 3 2 3 2" xfId="26400" xr:uid="{8D77072F-061D-484C-8E95-EDDC6FF68A33}"/>
    <cellStyle name="Currency 2 4 2 2 2 3 3" xfId="12384" xr:uid="{C101CD4B-F015-4935-8D64-199C510A72E4}"/>
    <cellStyle name="Currency 2 4 2 2 2 3 3 2" xfId="22896" xr:uid="{9D244B8A-23DF-400D-8031-E314B659DD00}"/>
    <cellStyle name="Currency 2 4 2 2 2 4" xfId="4062" xr:uid="{323EB597-FC7B-488E-B595-CA850A518EBB}"/>
    <cellStyle name="Currency 2 4 2 2 2 4 2" xfId="7566" xr:uid="{DF1E35E4-1992-46FC-B0AD-12F607A142BF}"/>
    <cellStyle name="Currency 2 4 2 2 2 4 2 2" xfId="18078" xr:uid="{0E5CC0C0-5AA8-4D47-A9A1-CDF16BAB8C4E}"/>
    <cellStyle name="Currency 2 4 2 2 2 4 2 2 2" xfId="28590" xr:uid="{A5D5D33D-940E-423C-A0C8-D28B58A42B34}"/>
    <cellStyle name="Currency 2 4 2 2 2 4 3" xfId="14574" xr:uid="{7882DED4-0922-41E2-AFBE-8640E33DB691}"/>
    <cellStyle name="Currency 2 4 2 2 2 4 3 2" xfId="25086" xr:uid="{977D83F7-0156-4B3F-8F83-F08CCA69D39F}"/>
    <cellStyle name="Currency 2 4 2 2 2 5" xfId="11070" xr:uid="{F579F8F2-543B-450E-94E3-9E7FAA2EEF18}"/>
    <cellStyle name="Currency 2 4 2 2 2 5 2" xfId="21582" xr:uid="{30555839-C332-42DF-A0BD-5A50BF249071}"/>
    <cellStyle name="Currency 2 4 2 2 3" xfId="411" xr:uid="{00000000-0005-0000-0000-00008C080000}"/>
    <cellStyle name="Currency 2 4 2 2 3 2" xfId="850" xr:uid="{00000000-0005-0000-0000-00008D080000}"/>
    <cellStyle name="Currency 2 4 2 2 3 2 2" xfId="1288" xr:uid="{00000000-0005-0000-0000-00008E080000}"/>
    <cellStyle name="Currency 2 4 2 2 3 2 2 2" xfId="2603" xr:uid="{00000000-0005-0000-0000-00008F080000}"/>
    <cellStyle name="Currency 2 4 2 2 3 2 2 2 2" xfId="6108" xr:uid="{A05CFC0C-F9C3-4F88-A042-3EB6C6E3A025}"/>
    <cellStyle name="Currency 2 4 2 2 3 2 2 2 2 2" xfId="9612" xr:uid="{B7F3B4D6-259F-4B8A-BDFF-2C806BDD3A90}"/>
    <cellStyle name="Currency 2 4 2 2 3 2 2 2 2 2 2" xfId="20124" xr:uid="{0761A0DE-864D-4CDF-A9D1-D1AD12DDE4E6}"/>
    <cellStyle name="Currency 2 4 2 2 3 2 2 2 2 2 2 2" xfId="30636" xr:uid="{552B3228-C8E9-4492-810F-2CB814C934E4}"/>
    <cellStyle name="Currency 2 4 2 2 3 2 2 2 2 3" xfId="16620" xr:uid="{55FD40B4-8D8B-41FF-91A4-B851DACAF772}"/>
    <cellStyle name="Currency 2 4 2 2 3 2 2 2 2 3 2" xfId="27132" xr:uid="{37B99D5D-5F55-4B97-AF27-F6E5CE4770AC}"/>
    <cellStyle name="Currency 2 4 2 2 3 2 2 2 3" xfId="13116" xr:uid="{EB31412C-0046-40C3-8444-5485D7FCD1CB}"/>
    <cellStyle name="Currency 2 4 2 2 3 2 2 2 3 2" xfId="23628" xr:uid="{CB8C316C-A599-4C69-99AC-E41B2032D88E}"/>
    <cellStyle name="Currency 2 4 2 2 3 2 2 3" xfId="3479" xr:uid="{00000000-0005-0000-0000-00004C040000}"/>
    <cellStyle name="Currency 2 4 2 2 3 2 2 3 2" xfId="6984" xr:uid="{67F4C42C-9647-40C9-98F0-40B37BA72696}"/>
    <cellStyle name="Currency 2 4 2 2 3 2 2 3 2 2" xfId="10488" xr:uid="{78ABA597-28F0-4400-9504-7E77B6559848}"/>
    <cellStyle name="Currency 2 4 2 2 3 2 2 3 2 2 2" xfId="21000" xr:uid="{64F6A882-F247-4FCC-B00C-84463683A467}"/>
    <cellStyle name="Currency 2 4 2 2 3 2 2 3 2 2 2 2" xfId="31512" xr:uid="{F604EB88-DEE4-42A3-BCE9-638924E1FEDF}"/>
    <cellStyle name="Currency 2 4 2 2 3 2 2 3 2 3" xfId="17496" xr:uid="{11007071-C7FF-4C39-87C4-94566A0AB6FC}"/>
    <cellStyle name="Currency 2 4 2 2 3 2 2 3 2 3 2" xfId="28008" xr:uid="{087F6F83-C03C-421C-8D64-95DB0375B36F}"/>
    <cellStyle name="Currency 2 4 2 2 3 2 2 3 3" xfId="13992" xr:uid="{E8AF4174-9F44-4ACC-A3E5-318E785C530E}"/>
    <cellStyle name="Currency 2 4 2 2 3 2 2 3 3 2" xfId="24504" xr:uid="{E1F6DE5B-2F65-47B5-885B-ECDB137EEBD9}"/>
    <cellStyle name="Currency 2 4 2 2 3 2 2 4" xfId="4794" xr:uid="{CA25463B-90A8-4F49-868D-6DD0D923133E}"/>
    <cellStyle name="Currency 2 4 2 2 3 2 2 4 2" xfId="8298" xr:uid="{46C69DA2-7C7F-46C9-8EF8-4280542756EF}"/>
    <cellStyle name="Currency 2 4 2 2 3 2 2 4 2 2" xfId="18810" xr:uid="{36C87068-449D-4C13-9559-89E61C1E0DF0}"/>
    <cellStyle name="Currency 2 4 2 2 3 2 2 4 2 2 2" xfId="29322" xr:uid="{163AC855-3EA6-4233-847F-1233229F4592}"/>
    <cellStyle name="Currency 2 4 2 2 3 2 2 4 3" xfId="15306" xr:uid="{ED43296D-8826-4943-AF62-01DAB469F778}"/>
    <cellStyle name="Currency 2 4 2 2 3 2 2 4 3 2" xfId="25818" xr:uid="{84DF7734-7555-4D91-B4BC-EC61C89F3DD4}"/>
    <cellStyle name="Currency 2 4 2 2 3 2 2 5" xfId="11802" xr:uid="{F081AE61-8561-4325-A67F-4EAD9437010C}"/>
    <cellStyle name="Currency 2 4 2 2 3 2 2 5 2" xfId="22314" xr:uid="{3A6BBB38-1451-46E5-A020-972367428C77}"/>
    <cellStyle name="Currency 2 4 2 2 3 2 3" xfId="2165" xr:uid="{00000000-0005-0000-0000-000090080000}"/>
    <cellStyle name="Currency 2 4 2 2 3 2 3 2" xfId="5670" xr:uid="{E19A9745-B80C-4F24-886E-10039221E936}"/>
    <cellStyle name="Currency 2 4 2 2 3 2 3 2 2" xfId="9174" xr:uid="{28688209-C50B-47F3-9F8E-C14D6388CEBD}"/>
    <cellStyle name="Currency 2 4 2 2 3 2 3 2 2 2" xfId="19686" xr:uid="{9710F172-96C0-485E-B629-5E6B875D306F}"/>
    <cellStyle name="Currency 2 4 2 2 3 2 3 2 2 2 2" xfId="30198" xr:uid="{E1AB9210-3DAE-440A-BA5F-A43BBB9AFD85}"/>
    <cellStyle name="Currency 2 4 2 2 3 2 3 2 3" xfId="16182" xr:uid="{604F34A7-BD9D-4A90-ACAD-70DBFECB5524}"/>
    <cellStyle name="Currency 2 4 2 2 3 2 3 2 3 2" xfId="26694" xr:uid="{BF44431B-2E12-456D-A5F9-C858DB1DDC9B}"/>
    <cellStyle name="Currency 2 4 2 2 3 2 3 3" xfId="12678" xr:uid="{0F4DCAC4-83B6-420B-B6BF-04C6EFC53128}"/>
    <cellStyle name="Currency 2 4 2 2 3 2 3 3 2" xfId="23190" xr:uid="{84015445-00A5-4B90-BC25-7F4C248A0B3E}"/>
    <cellStyle name="Currency 2 4 2 2 3 2 4" xfId="3041" xr:uid="{00000000-0005-0000-0000-00004B040000}"/>
    <cellStyle name="Currency 2 4 2 2 3 2 4 2" xfId="6546" xr:uid="{BB05025A-AD9B-4C85-89BA-380AACBA04D7}"/>
    <cellStyle name="Currency 2 4 2 2 3 2 4 2 2" xfId="10050" xr:uid="{8F77394E-CC66-4F67-80FD-C5963E311358}"/>
    <cellStyle name="Currency 2 4 2 2 3 2 4 2 2 2" xfId="20562" xr:uid="{1746CF92-4697-437B-95FC-1DC8C2EE87E1}"/>
    <cellStyle name="Currency 2 4 2 2 3 2 4 2 2 2 2" xfId="31074" xr:uid="{3F5EA0FC-F08D-4A66-A274-F9EDB2061C16}"/>
    <cellStyle name="Currency 2 4 2 2 3 2 4 2 3" xfId="17058" xr:uid="{5A6EFF79-9EAF-47E8-B260-1B9F125AD7BC}"/>
    <cellStyle name="Currency 2 4 2 2 3 2 4 2 3 2" xfId="27570" xr:uid="{9E1B6152-22C1-4A1E-A85B-DE48C6AD7749}"/>
    <cellStyle name="Currency 2 4 2 2 3 2 4 3" xfId="13554" xr:uid="{4FF1E10C-E33A-436A-9F2C-C26D6EF19515}"/>
    <cellStyle name="Currency 2 4 2 2 3 2 4 3 2" xfId="24066" xr:uid="{3F81AC58-35E5-497D-BECC-D41440213C15}"/>
    <cellStyle name="Currency 2 4 2 2 3 2 5" xfId="4356" xr:uid="{C3BDEEC1-D63B-4F9C-9F74-E261398AD02D}"/>
    <cellStyle name="Currency 2 4 2 2 3 2 5 2" xfId="7860" xr:uid="{E50456EF-0DFD-41F3-B193-6ECFDB5F06C8}"/>
    <cellStyle name="Currency 2 4 2 2 3 2 5 2 2" xfId="18372" xr:uid="{DCC73E57-0DF0-4692-9492-4550DC3F9DD0}"/>
    <cellStyle name="Currency 2 4 2 2 3 2 5 2 2 2" xfId="28884" xr:uid="{80AE144C-8742-42C0-A38F-2809A6063F5D}"/>
    <cellStyle name="Currency 2 4 2 2 3 2 5 3" xfId="14868" xr:uid="{26199544-C5B5-43D2-9360-7C80DE82F59C}"/>
    <cellStyle name="Currency 2 4 2 2 3 2 5 3 2" xfId="25380" xr:uid="{D045DF68-5C23-4220-B143-6910C56029D3}"/>
    <cellStyle name="Currency 2 4 2 2 3 2 6" xfId="11364" xr:uid="{29444F62-DCA6-48D5-B566-98864AE2F247}"/>
    <cellStyle name="Currency 2 4 2 2 3 2 6 2" xfId="21876" xr:uid="{885C3107-D1FA-401D-9D9B-6571FB38D98B}"/>
    <cellStyle name="Currency 2 4 2 2 3 3" xfId="1727" xr:uid="{00000000-0005-0000-0000-000091080000}"/>
    <cellStyle name="Currency 2 4 2 2 3 3 2" xfId="5232" xr:uid="{CAB5EC1E-5592-4F4E-B7ED-9FFBC18C3845}"/>
    <cellStyle name="Currency 2 4 2 2 3 3 2 2" xfId="8736" xr:uid="{52D91756-5B9F-474A-A939-E34D2DBE341D}"/>
    <cellStyle name="Currency 2 4 2 2 3 3 2 2 2" xfId="19248" xr:uid="{EE6A0FE6-801F-4DBA-B349-C39624F8EBAB}"/>
    <cellStyle name="Currency 2 4 2 2 3 3 2 2 2 2" xfId="29760" xr:uid="{F58A7C0D-C259-42B8-ADF4-1C7AD16E2706}"/>
    <cellStyle name="Currency 2 4 2 2 3 3 2 3" xfId="15744" xr:uid="{5A284E83-AD95-4E9A-9D95-EF26577FB843}"/>
    <cellStyle name="Currency 2 4 2 2 3 3 2 3 2" xfId="26256" xr:uid="{D52ADA19-404F-4707-BC5C-D6FBAD6DC1D7}"/>
    <cellStyle name="Currency 2 4 2 2 3 3 3" xfId="12240" xr:uid="{4716B934-F07B-4CA0-BA10-86F91C353F2A}"/>
    <cellStyle name="Currency 2 4 2 2 3 3 3 2" xfId="22752" xr:uid="{23765AA6-BC94-436E-A79A-1CFCF9C9A56F}"/>
    <cellStyle name="Currency 2 4 2 2 3 4" xfId="3918" xr:uid="{B4532ADF-1A67-41CD-B3B4-9E037CAA7FED}"/>
    <cellStyle name="Currency 2 4 2 2 3 4 2" xfId="7422" xr:uid="{B7D451EF-BBCC-444E-9DDA-AC85297D9F4A}"/>
    <cellStyle name="Currency 2 4 2 2 3 4 2 2" xfId="17934" xr:uid="{29BF6537-F0F8-411A-8A1D-BFB661151A57}"/>
    <cellStyle name="Currency 2 4 2 2 3 4 2 2 2" xfId="28446" xr:uid="{B2376DA3-197B-42A0-B538-A459887EEEBD}"/>
    <cellStyle name="Currency 2 4 2 2 3 4 3" xfId="14430" xr:uid="{405025E2-4A5C-4CF5-8AC3-16A41702D3D2}"/>
    <cellStyle name="Currency 2 4 2 2 3 4 3 2" xfId="24942" xr:uid="{E37124B9-CBBB-43BA-ABF5-5F161B985D68}"/>
    <cellStyle name="Currency 2 4 2 2 3 5" xfId="10926" xr:uid="{C4CC28EA-81BE-4080-9AC8-55A926590F75}"/>
    <cellStyle name="Currency 2 4 2 2 3 5 2" xfId="21438" xr:uid="{C71385CC-8ED9-4F48-91E3-027429B98DCE}"/>
    <cellStyle name="Currency 2 4 2 2 4" xfId="706" xr:uid="{00000000-0005-0000-0000-000092080000}"/>
    <cellStyle name="Currency 2 4 2 2 4 2" xfId="1144" xr:uid="{00000000-0005-0000-0000-000093080000}"/>
    <cellStyle name="Currency 2 4 2 2 4 2 2" xfId="2459" xr:uid="{00000000-0005-0000-0000-000094080000}"/>
    <cellStyle name="Currency 2 4 2 2 4 2 2 2" xfId="5964" xr:uid="{CE211D73-C3A4-4771-9BA8-463EFE5365EF}"/>
    <cellStyle name="Currency 2 4 2 2 4 2 2 2 2" xfId="9468" xr:uid="{32D6DB4B-DA5A-4C7E-9897-25B71B8287DA}"/>
    <cellStyle name="Currency 2 4 2 2 4 2 2 2 2 2" xfId="19980" xr:uid="{23889EE5-300F-4BBF-A147-241A33FC5C85}"/>
    <cellStyle name="Currency 2 4 2 2 4 2 2 2 2 2 2" xfId="30492" xr:uid="{EDC32EB9-5592-438D-9E82-8476196D34A4}"/>
    <cellStyle name="Currency 2 4 2 2 4 2 2 2 3" xfId="16476" xr:uid="{A5BA9A9C-A2F5-4CAA-837E-159E4FBD63DE}"/>
    <cellStyle name="Currency 2 4 2 2 4 2 2 2 3 2" xfId="26988" xr:uid="{F1C094D8-52AF-4094-95B1-AE5BF0959A06}"/>
    <cellStyle name="Currency 2 4 2 2 4 2 2 3" xfId="12972" xr:uid="{FB0CD095-3D31-40C7-9C80-304159D3B6A8}"/>
    <cellStyle name="Currency 2 4 2 2 4 2 2 3 2" xfId="23484" xr:uid="{7B8E1181-BFDC-439E-A466-41364AFD78F0}"/>
    <cellStyle name="Currency 2 4 2 2 4 2 3" xfId="3335" xr:uid="{00000000-0005-0000-0000-00004E040000}"/>
    <cellStyle name="Currency 2 4 2 2 4 2 3 2" xfId="6840" xr:uid="{424B4AAC-DAFE-4805-A576-8AC68DF37385}"/>
    <cellStyle name="Currency 2 4 2 2 4 2 3 2 2" xfId="10344" xr:uid="{4EC15A03-8DF1-4B3F-AD8C-058C3B8FFFCF}"/>
    <cellStyle name="Currency 2 4 2 2 4 2 3 2 2 2" xfId="20856" xr:uid="{C19C43A4-6985-4F46-908B-333F06321211}"/>
    <cellStyle name="Currency 2 4 2 2 4 2 3 2 2 2 2" xfId="31368" xr:uid="{D8D77911-65E0-4099-86A8-CF6F60E43E87}"/>
    <cellStyle name="Currency 2 4 2 2 4 2 3 2 3" xfId="17352" xr:uid="{96538121-BB3D-468D-BFE3-0350E5E2BBC7}"/>
    <cellStyle name="Currency 2 4 2 2 4 2 3 2 3 2" xfId="27864" xr:uid="{86957B50-D691-47F9-A72F-EA7A774DB246}"/>
    <cellStyle name="Currency 2 4 2 2 4 2 3 3" xfId="13848" xr:uid="{667D2D0E-E042-451A-B427-691F6E1AA3D2}"/>
    <cellStyle name="Currency 2 4 2 2 4 2 3 3 2" xfId="24360" xr:uid="{9FA83E5C-5EEA-4DFA-8020-99C697198151}"/>
    <cellStyle name="Currency 2 4 2 2 4 2 4" xfId="4650" xr:uid="{4D5E8CA1-C8C5-4AAD-ACE0-B54B66C87729}"/>
    <cellStyle name="Currency 2 4 2 2 4 2 4 2" xfId="8154" xr:uid="{7AC28F5A-D8E4-40E4-BE23-76D0DD04FDDB}"/>
    <cellStyle name="Currency 2 4 2 2 4 2 4 2 2" xfId="18666" xr:uid="{8F52372B-980D-405E-848D-CB2065E1825F}"/>
    <cellStyle name="Currency 2 4 2 2 4 2 4 2 2 2" xfId="29178" xr:uid="{CA899CC5-F3EF-40D9-B92F-02AD8981AC87}"/>
    <cellStyle name="Currency 2 4 2 2 4 2 4 3" xfId="15162" xr:uid="{EC0D0865-845E-48EA-9A8C-E169CB08B885}"/>
    <cellStyle name="Currency 2 4 2 2 4 2 4 3 2" xfId="25674" xr:uid="{A750049A-DD67-4E41-B6CB-AEE14C1AA6EB}"/>
    <cellStyle name="Currency 2 4 2 2 4 2 5" xfId="11658" xr:uid="{F0947C4E-030B-4C57-84D6-44AAC4928BEA}"/>
    <cellStyle name="Currency 2 4 2 2 4 2 5 2" xfId="22170" xr:uid="{D1853D16-C703-41BA-878C-7D9176074E45}"/>
    <cellStyle name="Currency 2 4 2 2 4 3" xfId="2021" xr:uid="{00000000-0005-0000-0000-000095080000}"/>
    <cellStyle name="Currency 2 4 2 2 4 3 2" xfId="5526" xr:uid="{5B4CB0DC-4FBD-4BB8-9062-AEB677E8339D}"/>
    <cellStyle name="Currency 2 4 2 2 4 3 2 2" xfId="9030" xr:uid="{5218979E-38AD-4803-948B-C94ADA4FC505}"/>
    <cellStyle name="Currency 2 4 2 2 4 3 2 2 2" xfId="19542" xr:uid="{CC6AF675-C477-416D-B5B7-C8AE01AC04D1}"/>
    <cellStyle name="Currency 2 4 2 2 4 3 2 2 2 2" xfId="30054" xr:uid="{AD93EB19-D7DB-4BC5-946E-897702F95BCE}"/>
    <cellStyle name="Currency 2 4 2 2 4 3 2 3" xfId="16038" xr:uid="{034F6B3D-6D21-4073-9DBD-D93625C57348}"/>
    <cellStyle name="Currency 2 4 2 2 4 3 2 3 2" xfId="26550" xr:uid="{596688BB-E6D6-4801-B45E-C126DA9C1D56}"/>
    <cellStyle name="Currency 2 4 2 2 4 3 3" xfId="12534" xr:uid="{D5E67BAD-5965-45D5-9450-F1AF9117703A}"/>
    <cellStyle name="Currency 2 4 2 2 4 3 3 2" xfId="23046" xr:uid="{39CD916E-3D1E-4990-AD48-4B23E617B32B}"/>
    <cellStyle name="Currency 2 4 2 2 4 4" xfId="2897" xr:uid="{00000000-0005-0000-0000-00004D040000}"/>
    <cellStyle name="Currency 2 4 2 2 4 4 2" xfId="6402" xr:uid="{E327623D-C45A-4038-9302-1EC1A5231E05}"/>
    <cellStyle name="Currency 2 4 2 2 4 4 2 2" xfId="9906" xr:uid="{83FEC4EE-598A-446E-91FD-1F74AE26B8B7}"/>
    <cellStyle name="Currency 2 4 2 2 4 4 2 2 2" xfId="20418" xr:uid="{27C03A8C-920D-494A-A907-01DF31B90F9D}"/>
    <cellStyle name="Currency 2 4 2 2 4 4 2 2 2 2" xfId="30930" xr:uid="{534A8C95-045F-48B8-ABB9-C3E2FF58A584}"/>
    <cellStyle name="Currency 2 4 2 2 4 4 2 3" xfId="16914" xr:uid="{61ECE317-F4C0-4F4C-823C-6A8AEAD07341}"/>
    <cellStyle name="Currency 2 4 2 2 4 4 2 3 2" xfId="27426" xr:uid="{469069CC-A8AC-427D-ADED-A59262ED170C}"/>
    <cellStyle name="Currency 2 4 2 2 4 4 3" xfId="13410" xr:uid="{02075D7D-E4AE-4D0C-B5EB-429833E73144}"/>
    <cellStyle name="Currency 2 4 2 2 4 4 3 2" xfId="23922" xr:uid="{CAC2AB56-C133-4CFD-846B-42732D24B7D1}"/>
    <cellStyle name="Currency 2 4 2 2 4 5" xfId="4212" xr:uid="{5E949CFA-F325-4ED7-AF9A-FAB68B0927CE}"/>
    <cellStyle name="Currency 2 4 2 2 4 5 2" xfId="7716" xr:uid="{4995759D-85EB-451A-B55E-129B35C4CF9F}"/>
    <cellStyle name="Currency 2 4 2 2 4 5 2 2" xfId="18228" xr:uid="{BB201078-A12B-4A27-9502-A91BEEA3FD6A}"/>
    <cellStyle name="Currency 2 4 2 2 4 5 2 2 2" xfId="28740" xr:uid="{5A3B0155-F253-4BD0-B35A-DEC248C23216}"/>
    <cellStyle name="Currency 2 4 2 2 4 5 3" xfId="14724" xr:uid="{3EC179DF-13B9-495A-9518-AC261C654AA8}"/>
    <cellStyle name="Currency 2 4 2 2 4 5 3 2" xfId="25236" xr:uid="{A1E35940-0388-4AD4-831A-8521F1B4594C}"/>
    <cellStyle name="Currency 2 4 2 2 4 6" xfId="11220" xr:uid="{7160F8C4-78A0-4212-882C-5C0402C5625B}"/>
    <cellStyle name="Currency 2 4 2 2 4 6 2" xfId="21732" xr:uid="{496D8F6C-5CC2-4EF2-A2C5-842E4CD149D1}"/>
    <cellStyle name="Currency 2 4 2 2 5" xfId="1583" xr:uid="{00000000-0005-0000-0000-000096080000}"/>
    <cellStyle name="Currency 2 4 2 2 5 2" xfId="5088" xr:uid="{18F99882-AB2F-446A-97C6-B98CE185551A}"/>
    <cellStyle name="Currency 2 4 2 2 5 2 2" xfId="8592" xr:uid="{315DB946-4ACE-418E-A095-5A3D858BC801}"/>
    <cellStyle name="Currency 2 4 2 2 5 2 2 2" xfId="19104" xr:uid="{3994A08C-D2FC-4E94-B679-F57A58CC2366}"/>
    <cellStyle name="Currency 2 4 2 2 5 2 2 2 2" xfId="29616" xr:uid="{62CAC545-9E78-459D-9CD2-08F123C64371}"/>
    <cellStyle name="Currency 2 4 2 2 5 2 3" xfId="15600" xr:uid="{E7DEE883-01AB-4193-B8B7-16459E7A2DDE}"/>
    <cellStyle name="Currency 2 4 2 2 5 2 3 2" xfId="26112" xr:uid="{1F8ABC1C-57DD-4984-9073-A60F39EA5A5E}"/>
    <cellStyle name="Currency 2 4 2 2 5 3" xfId="12096" xr:uid="{BCEC3C8E-811D-44C2-BC2E-6D73E99917E7}"/>
    <cellStyle name="Currency 2 4 2 2 5 3 2" xfId="22608" xr:uid="{F20F0189-4EE5-4355-A87D-777BBBDC25C3}"/>
    <cellStyle name="Currency 2 4 2 2 6" xfId="3774" xr:uid="{555E23A6-087F-4934-8B9F-EA99219C421A}"/>
    <cellStyle name="Currency 2 4 2 2 6 2" xfId="7278" xr:uid="{E167D3A7-AEA6-4A4D-9025-FC5E5CDC8123}"/>
    <cellStyle name="Currency 2 4 2 2 6 2 2" xfId="17790" xr:uid="{7B4F233C-0DF3-476F-8443-302906477FB5}"/>
    <cellStyle name="Currency 2 4 2 2 6 2 2 2" xfId="28302" xr:uid="{285F8AB2-2419-4518-9FE1-7ABEA37FEA6A}"/>
    <cellStyle name="Currency 2 4 2 2 6 3" xfId="14286" xr:uid="{7D8949A9-6ABD-4555-8186-3B946DCB3145}"/>
    <cellStyle name="Currency 2 4 2 2 6 3 2" xfId="24798" xr:uid="{A3663C77-FAAE-4221-956B-B16492EB024B}"/>
    <cellStyle name="Currency 2 4 2 2 7" xfId="10782" xr:uid="{DD79AA6B-84FE-42A5-A615-BE4212C03111}"/>
    <cellStyle name="Currency 2 4 2 2 7 2" xfId="21294" xr:uid="{14B6C990-9E2E-417A-9A08-F88C4A649B44}"/>
    <cellStyle name="Currency 2 4 2 3" xfId="483" xr:uid="{00000000-0005-0000-0000-000097080000}"/>
    <cellStyle name="Currency 2 4 2 3 2" xfId="922" xr:uid="{00000000-0005-0000-0000-000098080000}"/>
    <cellStyle name="Currency 2 4 2 3 2 2" xfId="1360" xr:uid="{00000000-0005-0000-0000-000099080000}"/>
    <cellStyle name="Currency 2 4 2 3 2 2 2" xfId="2675" xr:uid="{00000000-0005-0000-0000-00009A080000}"/>
    <cellStyle name="Currency 2 4 2 3 2 2 2 2" xfId="6180" xr:uid="{372626F8-E9B7-46D7-B842-72187B71289A}"/>
    <cellStyle name="Currency 2 4 2 3 2 2 2 2 2" xfId="9684" xr:uid="{091D1837-1ABB-410F-A730-22550BEF2AF6}"/>
    <cellStyle name="Currency 2 4 2 3 2 2 2 2 2 2" xfId="20196" xr:uid="{F8E30288-4CD0-4E61-A0D2-B0064DCB0BF1}"/>
    <cellStyle name="Currency 2 4 2 3 2 2 2 2 2 2 2" xfId="30708" xr:uid="{F312FF8E-DA3F-4EC6-9479-4707844D441E}"/>
    <cellStyle name="Currency 2 4 2 3 2 2 2 2 3" xfId="16692" xr:uid="{D9728F51-1DC0-4BA9-BBDB-AD03B9EF915C}"/>
    <cellStyle name="Currency 2 4 2 3 2 2 2 2 3 2" xfId="27204" xr:uid="{99464FF2-B6BB-4119-B2A7-C204FAEA086D}"/>
    <cellStyle name="Currency 2 4 2 3 2 2 2 3" xfId="13188" xr:uid="{08373999-8EC9-4FB9-80EB-7D5C4B6542EC}"/>
    <cellStyle name="Currency 2 4 2 3 2 2 2 3 2" xfId="23700" xr:uid="{2F304023-6AC6-4B0F-B101-64DE29C2134F}"/>
    <cellStyle name="Currency 2 4 2 3 2 2 3" xfId="3551" xr:uid="{00000000-0005-0000-0000-000051040000}"/>
    <cellStyle name="Currency 2 4 2 3 2 2 3 2" xfId="7056" xr:uid="{157C0D10-69FB-4050-8E50-201FA52C54A9}"/>
    <cellStyle name="Currency 2 4 2 3 2 2 3 2 2" xfId="10560" xr:uid="{65A90766-A3E4-439C-83B5-90F2279D8AD2}"/>
    <cellStyle name="Currency 2 4 2 3 2 2 3 2 2 2" xfId="21072" xr:uid="{E4C3CE84-2239-4932-8FD0-28748B5C6A68}"/>
    <cellStyle name="Currency 2 4 2 3 2 2 3 2 2 2 2" xfId="31584" xr:uid="{94698C67-474E-4F94-A5D1-AC41263D55CA}"/>
    <cellStyle name="Currency 2 4 2 3 2 2 3 2 3" xfId="17568" xr:uid="{1BDAE785-374A-45B8-A1FE-C5BCC16B0B62}"/>
    <cellStyle name="Currency 2 4 2 3 2 2 3 2 3 2" xfId="28080" xr:uid="{57F062CB-40A7-4680-87E4-C784A6A75921}"/>
    <cellStyle name="Currency 2 4 2 3 2 2 3 3" xfId="14064" xr:uid="{510E5338-2CC9-45EA-A373-B1576DEA3D1A}"/>
    <cellStyle name="Currency 2 4 2 3 2 2 3 3 2" xfId="24576" xr:uid="{434FD21F-EAA7-4985-9C27-4EF4D506F732}"/>
    <cellStyle name="Currency 2 4 2 3 2 2 4" xfId="4866" xr:uid="{DBD6D8AF-8E7A-47E9-A8E7-01A96E97FAF8}"/>
    <cellStyle name="Currency 2 4 2 3 2 2 4 2" xfId="8370" xr:uid="{69E6C706-86F9-4134-8238-90DFC8F7E838}"/>
    <cellStyle name="Currency 2 4 2 3 2 2 4 2 2" xfId="18882" xr:uid="{EE446734-0ABE-4512-AE2C-BF1D1FAE855D}"/>
    <cellStyle name="Currency 2 4 2 3 2 2 4 2 2 2" xfId="29394" xr:uid="{2B0643C3-2F85-48A1-B85F-EF099BF859D9}"/>
    <cellStyle name="Currency 2 4 2 3 2 2 4 3" xfId="15378" xr:uid="{63C3CCB5-31A8-46F7-AF29-F46058E5D08A}"/>
    <cellStyle name="Currency 2 4 2 3 2 2 4 3 2" xfId="25890" xr:uid="{2798A5F9-A267-47CE-8A12-1CC151DC1961}"/>
    <cellStyle name="Currency 2 4 2 3 2 2 5" xfId="11874" xr:uid="{D9D7261D-3583-468C-8A92-438509114666}"/>
    <cellStyle name="Currency 2 4 2 3 2 2 5 2" xfId="22386" xr:uid="{2F976320-6D5E-4579-A72F-BF561AEC1558}"/>
    <cellStyle name="Currency 2 4 2 3 2 3" xfId="2237" xr:uid="{00000000-0005-0000-0000-00009B080000}"/>
    <cellStyle name="Currency 2 4 2 3 2 3 2" xfId="5742" xr:uid="{266F36AD-E812-4C13-AF58-CE6772757CC2}"/>
    <cellStyle name="Currency 2 4 2 3 2 3 2 2" xfId="9246" xr:uid="{03EACF62-DA04-472A-947D-3777A24D2DD6}"/>
    <cellStyle name="Currency 2 4 2 3 2 3 2 2 2" xfId="19758" xr:uid="{119A7FC6-274C-4FBC-A176-5CBE256AFF24}"/>
    <cellStyle name="Currency 2 4 2 3 2 3 2 2 2 2" xfId="30270" xr:uid="{F18C9461-C27C-46D5-A580-40EC441120DA}"/>
    <cellStyle name="Currency 2 4 2 3 2 3 2 3" xfId="16254" xr:uid="{E900C6F2-27E7-4D21-8195-6B26EC1A6842}"/>
    <cellStyle name="Currency 2 4 2 3 2 3 2 3 2" xfId="26766" xr:uid="{C8E47557-5E23-484E-9CA0-2CBEA808184A}"/>
    <cellStyle name="Currency 2 4 2 3 2 3 3" xfId="12750" xr:uid="{38091E4E-C536-4C1A-BFCE-730FDC28D2CC}"/>
    <cellStyle name="Currency 2 4 2 3 2 3 3 2" xfId="23262" xr:uid="{EBE0062B-4F76-4509-8C0A-DFA32BE2A878}"/>
    <cellStyle name="Currency 2 4 2 3 2 4" xfId="3113" xr:uid="{00000000-0005-0000-0000-000050040000}"/>
    <cellStyle name="Currency 2 4 2 3 2 4 2" xfId="6618" xr:uid="{C53323FF-7D49-40C7-9EFA-114E59EFFB28}"/>
    <cellStyle name="Currency 2 4 2 3 2 4 2 2" xfId="10122" xr:uid="{A9D5438B-D1C3-44DE-A1C4-F3EECEA89ACD}"/>
    <cellStyle name="Currency 2 4 2 3 2 4 2 2 2" xfId="20634" xr:uid="{3241804A-2FDA-4777-9ABB-C5BEF4DF9DF3}"/>
    <cellStyle name="Currency 2 4 2 3 2 4 2 2 2 2" xfId="31146" xr:uid="{E3530310-BC12-41CE-9BD4-FE3EAFDD4D2D}"/>
    <cellStyle name="Currency 2 4 2 3 2 4 2 3" xfId="17130" xr:uid="{5C251F5B-6668-446D-8CFB-F47FA3BF724C}"/>
    <cellStyle name="Currency 2 4 2 3 2 4 2 3 2" xfId="27642" xr:uid="{9AC271A2-26FD-4869-A38F-CB7CABDA3F03}"/>
    <cellStyle name="Currency 2 4 2 3 2 4 3" xfId="13626" xr:uid="{F97635DA-B8CB-4EEC-9D79-703CDE450A9F}"/>
    <cellStyle name="Currency 2 4 2 3 2 4 3 2" xfId="24138" xr:uid="{4FBB2FBE-E5A9-460F-9F08-A2C5F2FC179B}"/>
    <cellStyle name="Currency 2 4 2 3 2 5" xfId="4428" xr:uid="{23786F84-A062-4171-BD52-2D56BB3A3AD3}"/>
    <cellStyle name="Currency 2 4 2 3 2 5 2" xfId="7932" xr:uid="{0A02DD4C-7341-4BF8-B305-15368F6E90C2}"/>
    <cellStyle name="Currency 2 4 2 3 2 5 2 2" xfId="18444" xr:uid="{0069BBFC-8B88-4CAB-85B9-9E20FD83AEBD}"/>
    <cellStyle name="Currency 2 4 2 3 2 5 2 2 2" xfId="28956" xr:uid="{E220C3A6-9ECD-4F9E-BFCA-347B1E947310}"/>
    <cellStyle name="Currency 2 4 2 3 2 5 3" xfId="14940" xr:uid="{4C72A6D6-9017-42AF-B227-022C49DA0AB2}"/>
    <cellStyle name="Currency 2 4 2 3 2 5 3 2" xfId="25452" xr:uid="{CF46D6E2-E1EE-4A64-8FCA-2EE0CFFF81C2}"/>
    <cellStyle name="Currency 2 4 2 3 2 6" xfId="11436" xr:uid="{1F6D17A1-68F2-4F93-9577-D997D30A9595}"/>
    <cellStyle name="Currency 2 4 2 3 2 6 2" xfId="21948" xr:uid="{1CC8AA47-E215-4BD5-8ECD-6ABE5B7CE799}"/>
    <cellStyle name="Currency 2 4 2 3 3" xfId="1799" xr:uid="{00000000-0005-0000-0000-00009C080000}"/>
    <cellStyle name="Currency 2 4 2 3 3 2" xfId="5304" xr:uid="{3DE9A97D-6F11-45D6-8DCB-EF8063185989}"/>
    <cellStyle name="Currency 2 4 2 3 3 2 2" xfId="8808" xr:uid="{28024555-7F91-4F0E-85EA-45CF15AE9D82}"/>
    <cellStyle name="Currency 2 4 2 3 3 2 2 2" xfId="19320" xr:uid="{D638F1EB-8CDA-4D63-A7C0-5570512D6BF0}"/>
    <cellStyle name="Currency 2 4 2 3 3 2 2 2 2" xfId="29832" xr:uid="{3EBC7933-476B-48F8-9EA4-91297CD416CB}"/>
    <cellStyle name="Currency 2 4 2 3 3 2 3" xfId="15816" xr:uid="{47F20C17-D9F8-49B1-82DB-9304EE427024}"/>
    <cellStyle name="Currency 2 4 2 3 3 2 3 2" xfId="26328" xr:uid="{29892AB7-0268-4B7B-9974-8D9457A1A8FD}"/>
    <cellStyle name="Currency 2 4 2 3 3 3" xfId="12312" xr:uid="{AF787AFD-7EC4-4026-B14B-B35E4D496D1F}"/>
    <cellStyle name="Currency 2 4 2 3 3 3 2" xfId="22824" xr:uid="{50C8AD88-B925-47CA-9CAA-F6A99AF1101B}"/>
    <cellStyle name="Currency 2 4 2 3 4" xfId="3990" xr:uid="{DE02E870-666C-46F6-A9D7-09BE6FC340D5}"/>
    <cellStyle name="Currency 2 4 2 3 4 2" xfId="7494" xr:uid="{D116970B-F277-40E4-ADC7-49D4724C4995}"/>
    <cellStyle name="Currency 2 4 2 3 4 2 2" xfId="18006" xr:uid="{9066BF41-8F20-4487-A210-C84297CE656D}"/>
    <cellStyle name="Currency 2 4 2 3 4 2 2 2" xfId="28518" xr:uid="{80E27F48-8419-445D-9386-998761C6E28C}"/>
    <cellStyle name="Currency 2 4 2 3 4 3" xfId="14502" xr:uid="{0EB78394-450C-49EE-8E4D-9F163B96C3AD}"/>
    <cellStyle name="Currency 2 4 2 3 4 3 2" xfId="25014" xr:uid="{D75756D9-5F32-42DF-BD00-10D0B48C35EB}"/>
    <cellStyle name="Currency 2 4 2 3 5" xfId="10998" xr:uid="{C12A96CA-5DC8-4C75-A5F1-44BB7B053CD9}"/>
    <cellStyle name="Currency 2 4 2 3 5 2" xfId="21510" xr:uid="{62532512-D4EA-476C-BC77-12E699800F8A}"/>
    <cellStyle name="Currency 2 4 2 4" xfId="339" xr:uid="{00000000-0005-0000-0000-00009D080000}"/>
    <cellStyle name="Currency 2 4 2 4 2" xfId="778" xr:uid="{00000000-0005-0000-0000-00009E080000}"/>
    <cellStyle name="Currency 2 4 2 4 2 2" xfId="1216" xr:uid="{00000000-0005-0000-0000-00009F080000}"/>
    <cellStyle name="Currency 2 4 2 4 2 2 2" xfId="2531" xr:uid="{00000000-0005-0000-0000-0000A0080000}"/>
    <cellStyle name="Currency 2 4 2 4 2 2 2 2" xfId="6036" xr:uid="{6311ED36-74E6-4FCE-9E89-671470C434B3}"/>
    <cellStyle name="Currency 2 4 2 4 2 2 2 2 2" xfId="9540" xr:uid="{B9FE8883-1462-4701-B151-E998ADF5A2E5}"/>
    <cellStyle name="Currency 2 4 2 4 2 2 2 2 2 2" xfId="20052" xr:uid="{09005D66-06FE-4E97-A6F8-8CCD9F2AF57C}"/>
    <cellStyle name="Currency 2 4 2 4 2 2 2 2 2 2 2" xfId="30564" xr:uid="{35303A81-1FA2-4926-A600-099119E4EA98}"/>
    <cellStyle name="Currency 2 4 2 4 2 2 2 2 3" xfId="16548" xr:uid="{CAAF3E7A-99AA-47FD-8BB4-EAD7F3D78763}"/>
    <cellStyle name="Currency 2 4 2 4 2 2 2 2 3 2" xfId="27060" xr:uid="{2287B3D7-DD76-4D3C-A9CA-DD5C6EBA9AD5}"/>
    <cellStyle name="Currency 2 4 2 4 2 2 2 3" xfId="13044" xr:uid="{F834793B-63C8-4059-AE4B-5B773E9B9D33}"/>
    <cellStyle name="Currency 2 4 2 4 2 2 2 3 2" xfId="23556" xr:uid="{D41B9182-1B92-46DA-BF26-2EEC1907CDF1}"/>
    <cellStyle name="Currency 2 4 2 4 2 2 3" xfId="3407" xr:uid="{00000000-0005-0000-0000-000054040000}"/>
    <cellStyle name="Currency 2 4 2 4 2 2 3 2" xfId="6912" xr:uid="{2167BA17-2E58-44F4-B81F-BD3A48130788}"/>
    <cellStyle name="Currency 2 4 2 4 2 2 3 2 2" xfId="10416" xr:uid="{5E96917C-55CD-4302-8DA6-643E58933309}"/>
    <cellStyle name="Currency 2 4 2 4 2 2 3 2 2 2" xfId="20928" xr:uid="{5BFE61CF-A11C-44E7-9F21-34A812EAF72A}"/>
    <cellStyle name="Currency 2 4 2 4 2 2 3 2 2 2 2" xfId="31440" xr:uid="{AB62281A-34A8-4246-B26C-4A7F472011EB}"/>
    <cellStyle name="Currency 2 4 2 4 2 2 3 2 3" xfId="17424" xr:uid="{C5208B9E-9394-440F-ABBE-4D185FC4E4CB}"/>
    <cellStyle name="Currency 2 4 2 4 2 2 3 2 3 2" xfId="27936" xr:uid="{D5CCFCC7-EAC1-440B-926E-241F933E830B}"/>
    <cellStyle name="Currency 2 4 2 4 2 2 3 3" xfId="13920" xr:uid="{3C851210-02E4-4D5E-9A4D-7CFDECC374FC}"/>
    <cellStyle name="Currency 2 4 2 4 2 2 3 3 2" xfId="24432" xr:uid="{B66BFBA1-F72A-4B43-8E3B-221FC649A689}"/>
    <cellStyle name="Currency 2 4 2 4 2 2 4" xfId="4722" xr:uid="{51F96A15-9C86-4313-AA6A-654D7408E044}"/>
    <cellStyle name="Currency 2 4 2 4 2 2 4 2" xfId="8226" xr:uid="{A563A514-D4F7-4345-9482-968D2D479338}"/>
    <cellStyle name="Currency 2 4 2 4 2 2 4 2 2" xfId="18738" xr:uid="{617E9E16-023B-4D6B-8989-1C29950E6476}"/>
    <cellStyle name="Currency 2 4 2 4 2 2 4 2 2 2" xfId="29250" xr:uid="{42AB33D4-5B1F-4AEE-9564-D92C60267B5D}"/>
    <cellStyle name="Currency 2 4 2 4 2 2 4 3" xfId="15234" xr:uid="{6D8D0FF1-50E9-4251-9BD8-A6E0A713FCA9}"/>
    <cellStyle name="Currency 2 4 2 4 2 2 4 3 2" xfId="25746" xr:uid="{FA2BF237-3D2E-443A-A8A4-BBE558643715}"/>
    <cellStyle name="Currency 2 4 2 4 2 2 5" xfId="11730" xr:uid="{B5E3FC7C-F63A-47AC-84F7-AAECB1ACE63B}"/>
    <cellStyle name="Currency 2 4 2 4 2 2 5 2" xfId="22242" xr:uid="{96FCB68A-550A-4C4D-AA63-5F2759A8A46C}"/>
    <cellStyle name="Currency 2 4 2 4 2 3" xfId="2093" xr:uid="{00000000-0005-0000-0000-0000A1080000}"/>
    <cellStyle name="Currency 2 4 2 4 2 3 2" xfId="5598" xr:uid="{560691AA-CDEC-4341-AFDE-03FC792A9021}"/>
    <cellStyle name="Currency 2 4 2 4 2 3 2 2" xfId="9102" xr:uid="{E2FCBCF5-5959-4F44-9ECE-636FA3B8E850}"/>
    <cellStyle name="Currency 2 4 2 4 2 3 2 2 2" xfId="19614" xr:uid="{591C104D-33BF-4886-9BA2-F34A853A6755}"/>
    <cellStyle name="Currency 2 4 2 4 2 3 2 2 2 2" xfId="30126" xr:uid="{0D3406FF-5BC5-4375-B475-9282CEE3F182}"/>
    <cellStyle name="Currency 2 4 2 4 2 3 2 3" xfId="16110" xr:uid="{9629F187-4894-48B7-9754-74FF83B0A8B7}"/>
    <cellStyle name="Currency 2 4 2 4 2 3 2 3 2" xfId="26622" xr:uid="{E1BE6622-A42C-43D8-8B6C-2FEE0ED33C20}"/>
    <cellStyle name="Currency 2 4 2 4 2 3 3" xfId="12606" xr:uid="{F7DDB811-E458-4930-97FC-274ED2FB1199}"/>
    <cellStyle name="Currency 2 4 2 4 2 3 3 2" xfId="23118" xr:uid="{98016CB7-BAD8-4965-A258-EBB3FA07C514}"/>
    <cellStyle name="Currency 2 4 2 4 2 4" xfId="2969" xr:uid="{00000000-0005-0000-0000-000053040000}"/>
    <cellStyle name="Currency 2 4 2 4 2 4 2" xfId="6474" xr:uid="{F6FDE1D0-4225-4167-B0A6-5B2E65E795B4}"/>
    <cellStyle name="Currency 2 4 2 4 2 4 2 2" xfId="9978" xr:uid="{926F16CA-1F40-4295-8C62-70278550630B}"/>
    <cellStyle name="Currency 2 4 2 4 2 4 2 2 2" xfId="20490" xr:uid="{E6234279-A247-44D0-A394-93D6325DF307}"/>
    <cellStyle name="Currency 2 4 2 4 2 4 2 2 2 2" xfId="31002" xr:uid="{30A77C89-4E9E-440B-9FE7-DB2DAB779685}"/>
    <cellStyle name="Currency 2 4 2 4 2 4 2 3" xfId="16986" xr:uid="{4CDBBFEE-8B1D-46EA-B33B-3AAE580B988F}"/>
    <cellStyle name="Currency 2 4 2 4 2 4 2 3 2" xfId="27498" xr:uid="{38037C9D-C75F-42B6-9358-C1A55B141FEE}"/>
    <cellStyle name="Currency 2 4 2 4 2 4 3" xfId="13482" xr:uid="{B5EE566D-6043-4081-8A97-DC205B6B5FE0}"/>
    <cellStyle name="Currency 2 4 2 4 2 4 3 2" xfId="23994" xr:uid="{D3697766-AD04-4FFD-B3EC-B8D206DE2BAB}"/>
    <cellStyle name="Currency 2 4 2 4 2 5" xfId="4284" xr:uid="{BBE851AA-5EAB-4A40-B77F-2E7D2C089B93}"/>
    <cellStyle name="Currency 2 4 2 4 2 5 2" xfId="7788" xr:uid="{875575AD-03C4-4009-B14A-66CBD5D58139}"/>
    <cellStyle name="Currency 2 4 2 4 2 5 2 2" xfId="18300" xr:uid="{F0791618-8A59-410A-B6FD-3725ABBECDBF}"/>
    <cellStyle name="Currency 2 4 2 4 2 5 2 2 2" xfId="28812" xr:uid="{9C4141E5-AA28-4FDC-AFA5-545F1F83668D}"/>
    <cellStyle name="Currency 2 4 2 4 2 5 3" xfId="14796" xr:uid="{AF781E60-B22D-4142-944D-BCB4DE1E1442}"/>
    <cellStyle name="Currency 2 4 2 4 2 5 3 2" xfId="25308" xr:uid="{EF322886-A568-4577-A40B-C1A42F9F9E7E}"/>
    <cellStyle name="Currency 2 4 2 4 2 6" xfId="11292" xr:uid="{7EB8A7C4-3FA2-472F-A88E-9D2FCFF8EB1B}"/>
    <cellStyle name="Currency 2 4 2 4 2 6 2" xfId="21804" xr:uid="{74E047AC-7500-4AC9-9E22-3FE286495114}"/>
    <cellStyle name="Currency 2 4 2 4 3" xfId="1655" xr:uid="{00000000-0005-0000-0000-0000A2080000}"/>
    <cellStyle name="Currency 2 4 2 4 3 2" xfId="5160" xr:uid="{99E12BE1-596B-41B1-975C-9D724D6DA80F}"/>
    <cellStyle name="Currency 2 4 2 4 3 2 2" xfId="8664" xr:uid="{BFC9D5E8-C20B-4A1F-99AE-2F5C348DA514}"/>
    <cellStyle name="Currency 2 4 2 4 3 2 2 2" xfId="19176" xr:uid="{D357AE82-16D6-49B7-90BE-D84D160BB4F1}"/>
    <cellStyle name="Currency 2 4 2 4 3 2 2 2 2" xfId="29688" xr:uid="{59B76442-833E-4FA3-8CAF-4B9DC283D520}"/>
    <cellStyle name="Currency 2 4 2 4 3 2 3" xfId="15672" xr:uid="{340D8708-710F-4B9C-B1EC-AF656CCAB011}"/>
    <cellStyle name="Currency 2 4 2 4 3 2 3 2" xfId="26184" xr:uid="{CA8F101B-57AD-4112-960E-A94AA763C348}"/>
    <cellStyle name="Currency 2 4 2 4 3 3" xfId="12168" xr:uid="{30AF04F6-3360-44E3-86F7-FF54C76E54B5}"/>
    <cellStyle name="Currency 2 4 2 4 3 3 2" xfId="22680" xr:uid="{70027FA8-34BD-4E65-A39A-6ABCBBB94949}"/>
    <cellStyle name="Currency 2 4 2 4 4" xfId="3846" xr:uid="{B1B686BF-E248-45CB-803D-2F93B0E3BA4B}"/>
    <cellStyle name="Currency 2 4 2 4 4 2" xfId="7350" xr:uid="{EB36B1F4-1693-4C61-A206-016BE67F759C}"/>
    <cellStyle name="Currency 2 4 2 4 4 2 2" xfId="17862" xr:uid="{6EEF7FAE-200F-4985-8B03-AFF9AF357547}"/>
    <cellStyle name="Currency 2 4 2 4 4 2 2 2" xfId="28374" xr:uid="{ECE74CB9-CC23-40B0-86E9-D2513A0963B2}"/>
    <cellStyle name="Currency 2 4 2 4 4 3" xfId="14358" xr:uid="{F222513F-6734-4D70-9B1E-13F3345CE655}"/>
    <cellStyle name="Currency 2 4 2 4 4 3 2" xfId="24870" xr:uid="{54146817-FCA9-4E23-B17D-8B28A6535B77}"/>
    <cellStyle name="Currency 2 4 2 4 5" xfId="10854" xr:uid="{EE290B7F-5FF4-4235-B138-9ED19766518F}"/>
    <cellStyle name="Currency 2 4 2 4 5 2" xfId="21366" xr:uid="{C8879A46-7881-4835-BBEC-B7A47D0A500B}"/>
    <cellStyle name="Currency 2 4 2 5" xfId="634" xr:uid="{00000000-0005-0000-0000-0000A3080000}"/>
    <cellStyle name="Currency 2 4 2 5 2" xfId="1072" xr:uid="{00000000-0005-0000-0000-0000A4080000}"/>
    <cellStyle name="Currency 2 4 2 5 2 2" xfId="2387" xr:uid="{00000000-0005-0000-0000-0000A5080000}"/>
    <cellStyle name="Currency 2 4 2 5 2 2 2" xfId="5892" xr:uid="{A5123E5D-DD73-4174-92B8-A99CCC22E1CA}"/>
    <cellStyle name="Currency 2 4 2 5 2 2 2 2" xfId="9396" xr:uid="{91DF251D-4CA6-4898-B9B7-0DA5170DFFB7}"/>
    <cellStyle name="Currency 2 4 2 5 2 2 2 2 2" xfId="19908" xr:uid="{08606DD3-46A7-44F4-8969-CD8175F53C64}"/>
    <cellStyle name="Currency 2 4 2 5 2 2 2 2 2 2" xfId="30420" xr:uid="{86BED6A4-AE5B-4D35-8427-AF6C0B5EE678}"/>
    <cellStyle name="Currency 2 4 2 5 2 2 2 3" xfId="16404" xr:uid="{038E8B10-40A7-4191-B67B-14D15851745A}"/>
    <cellStyle name="Currency 2 4 2 5 2 2 2 3 2" xfId="26916" xr:uid="{F4487EF8-99ED-40B5-8355-E6865D180E14}"/>
    <cellStyle name="Currency 2 4 2 5 2 2 3" xfId="12900" xr:uid="{203AA323-DDF4-4639-A684-36380D336527}"/>
    <cellStyle name="Currency 2 4 2 5 2 2 3 2" xfId="23412" xr:uid="{6E642EC8-5346-423A-9E32-375F128507DF}"/>
    <cellStyle name="Currency 2 4 2 5 2 3" xfId="3263" xr:uid="{00000000-0005-0000-0000-000056040000}"/>
    <cellStyle name="Currency 2 4 2 5 2 3 2" xfId="6768" xr:uid="{AF2AE58D-3BE8-494B-BDF4-31A35C9B2763}"/>
    <cellStyle name="Currency 2 4 2 5 2 3 2 2" xfId="10272" xr:uid="{7ADB4BAB-E695-4C62-9B06-C1D9EB8BA58A}"/>
    <cellStyle name="Currency 2 4 2 5 2 3 2 2 2" xfId="20784" xr:uid="{8CB9679F-F655-442B-A3E8-C827DFBCAC4F}"/>
    <cellStyle name="Currency 2 4 2 5 2 3 2 2 2 2" xfId="31296" xr:uid="{C1391286-26B2-4418-88ED-59868801E4D0}"/>
    <cellStyle name="Currency 2 4 2 5 2 3 2 3" xfId="17280" xr:uid="{3A6F3274-54EB-493F-8540-A52AF30714A9}"/>
    <cellStyle name="Currency 2 4 2 5 2 3 2 3 2" xfId="27792" xr:uid="{EFE56950-9F81-4BC7-974A-1FB72561DCAA}"/>
    <cellStyle name="Currency 2 4 2 5 2 3 3" xfId="13776" xr:uid="{7DEA3C5E-CD29-479F-95E4-4CC2191A2AF9}"/>
    <cellStyle name="Currency 2 4 2 5 2 3 3 2" xfId="24288" xr:uid="{A10142BD-EC6E-49D2-8BEB-648594131BFD}"/>
    <cellStyle name="Currency 2 4 2 5 2 4" xfId="4578" xr:uid="{46FDF20C-DBF1-4A02-A9F6-D765E75D5813}"/>
    <cellStyle name="Currency 2 4 2 5 2 4 2" xfId="8082" xr:uid="{792F02C5-3B13-413C-BB21-A1B331BCB9AE}"/>
    <cellStyle name="Currency 2 4 2 5 2 4 2 2" xfId="18594" xr:uid="{9BDE6DB5-9EFF-4B71-9D22-B616D8DF3F80}"/>
    <cellStyle name="Currency 2 4 2 5 2 4 2 2 2" xfId="29106" xr:uid="{352F8F16-6086-432F-9360-0BBCA154837B}"/>
    <cellStyle name="Currency 2 4 2 5 2 4 3" xfId="15090" xr:uid="{CA804E06-4AEB-4957-862D-1730228F103D}"/>
    <cellStyle name="Currency 2 4 2 5 2 4 3 2" xfId="25602" xr:uid="{8924B8E8-308D-4B69-B227-42FF654DF9DB}"/>
    <cellStyle name="Currency 2 4 2 5 2 5" xfId="11586" xr:uid="{19F11882-036D-4888-B3C3-B8475A7ACA67}"/>
    <cellStyle name="Currency 2 4 2 5 2 5 2" xfId="22098" xr:uid="{65751FF1-6AB9-44EB-96B4-15E68AE972A4}"/>
    <cellStyle name="Currency 2 4 2 5 3" xfId="1949" xr:uid="{00000000-0005-0000-0000-0000A6080000}"/>
    <cellStyle name="Currency 2 4 2 5 3 2" xfId="5454" xr:uid="{41C11BFF-3E71-4A9A-A3FB-80105AE7998B}"/>
    <cellStyle name="Currency 2 4 2 5 3 2 2" xfId="8958" xr:uid="{0330A361-5D54-403C-AE87-799997F5DF62}"/>
    <cellStyle name="Currency 2 4 2 5 3 2 2 2" xfId="19470" xr:uid="{00760F9B-8BE8-4B79-80D5-A1A4579145C9}"/>
    <cellStyle name="Currency 2 4 2 5 3 2 2 2 2" xfId="29982" xr:uid="{458DEFEE-6E49-458D-A29F-5FAF95308027}"/>
    <cellStyle name="Currency 2 4 2 5 3 2 3" xfId="15966" xr:uid="{DCB83707-8F58-4478-B2B1-67C05FCC8900}"/>
    <cellStyle name="Currency 2 4 2 5 3 2 3 2" xfId="26478" xr:uid="{489E6F55-4417-4F10-8ECD-531988850FAE}"/>
    <cellStyle name="Currency 2 4 2 5 3 3" xfId="12462" xr:uid="{03E4C25C-10A9-44DD-B440-9FE9E94F117F}"/>
    <cellStyle name="Currency 2 4 2 5 3 3 2" xfId="22974" xr:uid="{B081F35E-7B77-4D21-8B87-100EBF9F1666}"/>
    <cellStyle name="Currency 2 4 2 5 4" xfId="2825" xr:uid="{00000000-0005-0000-0000-000055040000}"/>
    <cellStyle name="Currency 2 4 2 5 4 2" xfId="6330" xr:uid="{A97ADB44-A835-41EC-83F3-2631EF378631}"/>
    <cellStyle name="Currency 2 4 2 5 4 2 2" xfId="9834" xr:uid="{2094D900-2BCA-43FE-9A84-7AF21EA09FDF}"/>
    <cellStyle name="Currency 2 4 2 5 4 2 2 2" xfId="20346" xr:uid="{4152633C-4EA0-4640-92F3-B6C3A5521C92}"/>
    <cellStyle name="Currency 2 4 2 5 4 2 2 2 2" xfId="30858" xr:uid="{DF033D4E-AE03-4F43-9365-130EB3C775A3}"/>
    <cellStyle name="Currency 2 4 2 5 4 2 3" xfId="16842" xr:uid="{0DF3895E-1635-4799-BFB3-D2649D933B93}"/>
    <cellStyle name="Currency 2 4 2 5 4 2 3 2" xfId="27354" xr:uid="{E2AC8013-62B7-4129-9432-BC63657EA9D0}"/>
    <cellStyle name="Currency 2 4 2 5 4 3" xfId="13338" xr:uid="{FBD4AF29-6CCA-46F5-88B6-D24DE298D73A}"/>
    <cellStyle name="Currency 2 4 2 5 4 3 2" xfId="23850" xr:uid="{B6DAF278-5EE8-4DBE-B9A1-5FE6D3611A32}"/>
    <cellStyle name="Currency 2 4 2 5 5" xfId="4140" xr:uid="{B4869EE6-7D7F-4D54-ABA6-71C1FC788540}"/>
    <cellStyle name="Currency 2 4 2 5 5 2" xfId="7644" xr:uid="{2954D4EC-7986-4795-A806-A4AE89B15C86}"/>
    <cellStyle name="Currency 2 4 2 5 5 2 2" xfId="18156" xr:uid="{2BBA2A49-425A-4AFA-90B5-30A48DA925DE}"/>
    <cellStyle name="Currency 2 4 2 5 5 2 2 2" xfId="28668" xr:uid="{B8799C8E-A024-44AF-AA2E-E6C8DBABA65F}"/>
    <cellStyle name="Currency 2 4 2 5 5 3" xfId="14652" xr:uid="{1192B419-A5ED-432F-A679-C0FEFB17A9E7}"/>
    <cellStyle name="Currency 2 4 2 5 5 3 2" xfId="25164" xr:uid="{F3B0F051-8BBA-4E25-BC0F-54AB6D41F894}"/>
    <cellStyle name="Currency 2 4 2 5 6" xfId="11148" xr:uid="{A0B3FC6F-D114-424E-9841-635942DAAFBC}"/>
    <cellStyle name="Currency 2 4 2 5 6 2" xfId="21660" xr:uid="{75592860-2AD2-49F9-93D0-DE31DA55283B}"/>
    <cellStyle name="Currency 2 4 2 6" xfId="1511" xr:uid="{00000000-0005-0000-0000-0000A7080000}"/>
    <cellStyle name="Currency 2 4 2 6 2" xfId="5016" xr:uid="{5AAF9B33-D59D-4C65-8FFA-773E4AD52EFB}"/>
    <cellStyle name="Currency 2 4 2 6 2 2" xfId="8520" xr:uid="{5EB70D42-202D-4C42-AB87-1E333CA29597}"/>
    <cellStyle name="Currency 2 4 2 6 2 2 2" xfId="19032" xr:uid="{CDD2AA76-E434-421D-B640-1B62A26440AD}"/>
    <cellStyle name="Currency 2 4 2 6 2 2 2 2" xfId="29544" xr:uid="{9DED6C9B-A9F4-4151-BE80-9E2A75AAAC4C}"/>
    <cellStyle name="Currency 2 4 2 6 2 3" xfId="15528" xr:uid="{0D615B0B-43B9-4EC7-B363-36F64DAD948E}"/>
    <cellStyle name="Currency 2 4 2 6 2 3 2" xfId="26040" xr:uid="{C242FEBA-8E33-41C7-9099-8F9DDD98E2E8}"/>
    <cellStyle name="Currency 2 4 2 6 3" xfId="12024" xr:uid="{3009F261-433F-40A0-935A-0212C90F8963}"/>
    <cellStyle name="Currency 2 4 2 6 3 2" xfId="22536" xr:uid="{CD94C4FF-CAF6-4754-A1B1-33F2EF05BDB6}"/>
    <cellStyle name="Currency 2 4 2 7" xfId="3702" xr:uid="{11ABC9D4-4C7B-4E67-B728-CAA638A53F92}"/>
    <cellStyle name="Currency 2 4 2 7 2" xfId="7206" xr:uid="{8ECFBFFB-B55C-48C1-8AF7-E0E419FDEAAC}"/>
    <cellStyle name="Currency 2 4 2 7 2 2" xfId="17718" xr:uid="{CAA1CBAA-2E67-4C54-A4EE-E5491C4204AA}"/>
    <cellStyle name="Currency 2 4 2 7 2 2 2" xfId="28230" xr:uid="{FFA1277E-8A92-46A8-A4EF-65A3140CF948}"/>
    <cellStyle name="Currency 2 4 2 7 3" xfId="14214" xr:uid="{0F0943F8-309E-474A-BDCD-DD93632A9D1A}"/>
    <cellStyle name="Currency 2 4 2 7 3 2" xfId="24726" xr:uid="{AB0E8C04-30BA-4503-80CB-79B218263D41}"/>
    <cellStyle name="Currency 2 4 2 8" xfId="10710" xr:uid="{2FBA13AA-EE75-4E9A-9047-9CA8D23442B6}"/>
    <cellStyle name="Currency 2 4 2 8 2" xfId="21222" xr:uid="{D05C83B0-1141-4E02-9716-BA31C9ADE91F}"/>
    <cellStyle name="Currency 2 4 3" xfId="235" xr:uid="{00000000-0005-0000-0000-0000A8080000}"/>
    <cellStyle name="Currency 2 4 3 2" xfId="523" xr:uid="{00000000-0005-0000-0000-0000A9080000}"/>
    <cellStyle name="Currency 2 4 3 2 2" xfId="962" xr:uid="{00000000-0005-0000-0000-0000AA080000}"/>
    <cellStyle name="Currency 2 4 3 2 2 2" xfId="1400" xr:uid="{00000000-0005-0000-0000-0000AB080000}"/>
    <cellStyle name="Currency 2 4 3 2 2 2 2" xfId="2715" xr:uid="{00000000-0005-0000-0000-0000AC080000}"/>
    <cellStyle name="Currency 2 4 3 2 2 2 2 2" xfId="6220" xr:uid="{2306FB36-15F6-4D2B-8955-886463AF00DD}"/>
    <cellStyle name="Currency 2 4 3 2 2 2 2 2 2" xfId="9724" xr:uid="{9FC7C3F8-F4C3-4AB4-A7A5-F9C238247AE8}"/>
    <cellStyle name="Currency 2 4 3 2 2 2 2 2 2 2" xfId="20236" xr:uid="{153716EA-4130-4F82-84C6-A81132C6740E}"/>
    <cellStyle name="Currency 2 4 3 2 2 2 2 2 2 2 2" xfId="30748" xr:uid="{F76E34D8-DEAF-4CD3-BDCD-5780F5E2F036}"/>
    <cellStyle name="Currency 2 4 3 2 2 2 2 2 3" xfId="16732" xr:uid="{3CCDC0DA-14C4-4A58-825C-148619FCBC19}"/>
    <cellStyle name="Currency 2 4 3 2 2 2 2 2 3 2" xfId="27244" xr:uid="{3D574EC1-F91B-4C58-92EA-2CA50685CA0D}"/>
    <cellStyle name="Currency 2 4 3 2 2 2 2 3" xfId="13228" xr:uid="{8265759F-8704-43A7-8A8A-678D171DA645}"/>
    <cellStyle name="Currency 2 4 3 2 2 2 2 3 2" xfId="23740" xr:uid="{D8C9F4C7-EA3C-49B9-AC45-2A5B21B2C440}"/>
    <cellStyle name="Currency 2 4 3 2 2 2 3" xfId="3591" xr:uid="{00000000-0005-0000-0000-00005A040000}"/>
    <cellStyle name="Currency 2 4 3 2 2 2 3 2" xfId="7096" xr:uid="{F77DB215-C6D7-4124-9F8E-3A1537FAD2D7}"/>
    <cellStyle name="Currency 2 4 3 2 2 2 3 2 2" xfId="10600" xr:uid="{289F955F-3256-414F-92DB-1E42279CB425}"/>
    <cellStyle name="Currency 2 4 3 2 2 2 3 2 2 2" xfId="21112" xr:uid="{48771204-65F9-49CE-B6A9-1B33F153CDDC}"/>
    <cellStyle name="Currency 2 4 3 2 2 2 3 2 2 2 2" xfId="31624" xr:uid="{37EE3141-8BB5-40C1-9781-CECC7FC0E8E3}"/>
    <cellStyle name="Currency 2 4 3 2 2 2 3 2 3" xfId="17608" xr:uid="{E5C4F72A-6DC3-4D34-8BDF-3264630DF7EA}"/>
    <cellStyle name="Currency 2 4 3 2 2 2 3 2 3 2" xfId="28120" xr:uid="{74197179-420E-4CCA-8D18-7DE8BEC63615}"/>
    <cellStyle name="Currency 2 4 3 2 2 2 3 3" xfId="14104" xr:uid="{58904572-FFCF-4BAA-B8A5-4B9C1CD38597}"/>
    <cellStyle name="Currency 2 4 3 2 2 2 3 3 2" xfId="24616" xr:uid="{8E4F5FE0-7B80-48B8-A008-CC90D8D1635C}"/>
    <cellStyle name="Currency 2 4 3 2 2 2 4" xfId="4906" xr:uid="{524FE905-BC5A-4663-AC22-6964311BADF4}"/>
    <cellStyle name="Currency 2 4 3 2 2 2 4 2" xfId="8410" xr:uid="{1317384D-A10B-4697-9A86-FD3D6C5DB1EE}"/>
    <cellStyle name="Currency 2 4 3 2 2 2 4 2 2" xfId="18922" xr:uid="{D4D46DB1-A6E9-49BA-B485-3696AC5968D3}"/>
    <cellStyle name="Currency 2 4 3 2 2 2 4 2 2 2" xfId="29434" xr:uid="{A3995EEA-CE64-49A9-827A-64EDA8BE047F}"/>
    <cellStyle name="Currency 2 4 3 2 2 2 4 3" xfId="15418" xr:uid="{2933766A-955E-49D2-94FC-4D8C78845279}"/>
    <cellStyle name="Currency 2 4 3 2 2 2 4 3 2" xfId="25930" xr:uid="{1DAB0A4E-548C-4F9D-AA51-298A13C862B9}"/>
    <cellStyle name="Currency 2 4 3 2 2 2 5" xfId="11914" xr:uid="{077F5418-E3FA-42AF-8A74-549B86661607}"/>
    <cellStyle name="Currency 2 4 3 2 2 2 5 2" xfId="22426" xr:uid="{FC3074CB-F9DF-4445-AFA9-68C5A9838E5B}"/>
    <cellStyle name="Currency 2 4 3 2 2 3" xfId="2277" xr:uid="{00000000-0005-0000-0000-0000AD080000}"/>
    <cellStyle name="Currency 2 4 3 2 2 3 2" xfId="5782" xr:uid="{78385C53-FB1E-4090-8163-E2AA05CBAE3A}"/>
    <cellStyle name="Currency 2 4 3 2 2 3 2 2" xfId="9286" xr:uid="{54E8B80A-299D-4B4E-B989-0CE637FED605}"/>
    <cellStyle name="Currency 2 4 3 2 2 3 2 2 2" xfId="19798" xr:uid="{D758F675-8A16-4ECF-BE0A-67072659EFE8}"/>
    <cellStyle name="Currency 2 4 3 2 2 3 2 2 2 2" xfId="30310" xr:uid="{5EBDB364-604C-4BF6-8DB3-23F4FF9D0EE9}"/>
    <cellStyle name="Currency 2 4 3 2 2 3 2 3" xfId="16294" xr:uid="{10786C0B-BCC7-4455-AC79-744C4ADD45CD}"/>
    <cellStyle name="Currency 2 4 3 2 2 3 2 3 2" xfId="26806" xr:uid="{76A68A16-194B-451E-A83C-29894B371455}"/>
    <cellStyle name="Currency 2 4 3 2 2 3 3" xfId="12790" xr:uid="{8DCF1DB0-EB09-4D21-876C-2B4360FA779B}"/>
    <cellStyle name="Currency 2 4 3 2 2 3 3 2" xfId="23302" xr:uid="{BE35DCB0-0C83-43F2-AA13-FE7AC20E2FBC}"/>
    <cellStyle name="Currency 2 4 3 2 2 4" xfId="3153" xr:uid="{00000000-0005-0000-0000-000059040000}"/>
    <cellStyle name="Currency 2 4 3 2 2 4 2" xfId="6658" xr:uid="{C688E728-D40B-4E42-808B-D29409ACFB1F}"/>
    <cellStyle name="Currency 2 4 3 2 2 4 2 2" xfId="10162" xr:uid="{3AC23D27-02F3-4F3F-910C-65B8C16B748E}"/>
    <cellStyle name="Currency 2 4 3 2 2 4 2 2 2" xfId="20674" xr:uid="{C7824B6D-B43D-441B-9BA4-34952AEBAF84}"/>
    <cellStyle name="Currency 2 4 3 2 2 4 2 2 2 2" xfId="31186" xr:uid="{C2E736AC-C855-4BEA-A245-92766A1D43AF}"/>
    <cellStyle name="Currency 2 4 3 2 2 4 2 3" xfId="17170" xr:uid="{43542F27-AB2B-4320-883D-C703E9527319}"/>
    <cellStyle name="Currency 2 4 3 2 2 4 2 3 2" xfId="27682" xr:uid="{2B7AB937-ADBB-4728-9DBF-3720B9B03E52}"/>
    <cellStyle name="Currency 2 4 3 2 2 4 3" xfId="13666" xr:uid="{A372C436-3F1E-46FA-8C50-5F6B29F5FBAA}"/>
    <cellStyle name="Currency 2 4 3 2 2 4 3 2" xfId="24178" xr:uid="{4B40A62C-605E-4116-8A65-A4B68E034B94}"/>
    <cellStyle name="Currency 2 4 3 2 2 5" xfId="4468" xr:uid="{750BD157-02F5-4DC7-B7D9-E5BAADCA14A1}"/>
    <cellStyle name="Currency 2 4 3 2 2 5 2" xfId="7972" xr:uid="{0A31F4F5-0AAF-45F7-8DE8-54BEBBD8A00A}"/>
    <cellStyle name="Currency 2 4 3 2 2 5 2 2" xfId="18484" xr:uid="{E3AB655B-3ADA-4557-89E1-400273FEF544}"/>
    <cellStyle name="Currency 2 4 3 2 2 5 2 2 2" xfId="28996" xr:uid="{D46E34C4-AFBB-4E0C-87D3-B988BDFD079E}"/>
    <cellStyle name="Currency 2 4 3 2 2 5 3" xfId="14980" xr:uid="{4AA9F2F9-5307-49F6-8B7F-737BA671D5DA}"/>
    <cellStyle name="Currency 2 4 3 2 2 5 3 2" xfId="25492" xr:uid="{41BA198E-89CD-4043-A64D-302639D263B7}"/>
    <cellStyle name="Currency 2 4 3 2 2 6" xfId="11476" xr:uid="{676B830D-C2C0-41F3-A7F4-66B214E96217}"/>
    <cellStyle name="Currency 2 4 3 2 2 6 2" xfId="21988" xr:uid="{7B60468C-E082-45E2-8045-28C05BFCBD94}"/>
    <cellStyle name="Currency 2 4 3 2 3" xfId="1839" xr:uid="{00000000-0005-0000-0000-0000AE080000}"/>
    <cellStyle name="Currency 2 4 3 2 3 2" xfId="5344" xr:uid="{06636C94-DC4F-4E87-AC86-EDFE9C463D2C}"/>
    <cellStyle name="Currency 2 4 3 2 3 2 2" xfId="8848" xr:uid="{FF9F370B-40D7-4D93-9249-CEA783BB2D87}"/>
    <cellStyle name="Currency 2 4 3 2 3 2 2 2" xfId="19360" xr:uid="{7776D0CF-1457-4B4E-91B4-3BC451971B69}"/>
    <cellStyle name="Currency 2 4 3 2 3 2 2 2 2" xfId="29872" xr:uid="{A02B4393-FA70-478C-A6CC-07A43F3CF160}"/>
    <cellStyle name="Currency 2 4 3 2 3 2 3" xfId="15856" xr:uid="{D8B90442-D064-4259-8F83-CD2F582758EF}"/>
    <cellStyle name="Currency 2 4 3 2 3 2 3 2" xfId="26368" xr:uid="{4127F6A4-7E66-4036-AFA9-745D4F6AFF74}"/>
    <cellStyle name="Currency 2 4 3 2 3 3" xfId="12352" xr:uid="{A2BF10E7-BB6F-4EBB-BC91-ED129445FF6F}"/>
    <cellStyle name="Currency 2 4 3 2 3 3 2" xfId="22864" xr:uid="{6BE1F2F7-FC59-4A35-9B1F-158527A09F1B}"/>
    <cellStyle name="Currency 2 4 3 2 4" xfId="4030" xr:uid="{19AC8968-4F70-47E7-B589-F6633CB04782}"/>
    <cellStyle name="Currency 2 4 3 2 4 2" xfId="7534" xr:uid="{CC471D82-1ED0-479C-88E4-48EFD42B9E73}"/>
    <cellStyle name="Currency 2 4 3 2 4 2 2" xfId="18046" xr:uid="{1B7EA2BC-4D49-4933-9EA0-AC9266B96D51}"/>
    <cellStyle name="Currency 2 4 3 2 4 2 2 2" xfId="28558" xr:uid="{8527C723-4BA1-4ECB-A5CE-AD9B00CAF471}"/>
    <cellStyle name="Currency 2 4 3 2 4 3" xfId="14542" xr:uid="{9D761DF8-5990-40AF-80CE-D3935DE95534}"/>
    <cellStyle name="Currency 2 4 3 2 4 3 2" xfId="25054" xr:uid="{4D3F3FEE-C54C-4C69-8029-C766E96D32D3}"/>
    <cellStyle name="Currency 2 4 3 2 5" xfId="11038" xr:uid="{7810CD3A-31C1-41AE-A03D-051E0BC5BA29}"/>
    <cellStyle name="Currency 2 4 3 2 5 2" xfId="21550" xr:uid="{F4A69990-B881-472F-85DC-A927A3071B9C}"/>
    <cellStyle name="Currency 2 4 3 3" xfId="379" xr:uid="{00000000-0005-0000-0000-0000AF080000}"/>
    <cellStyle name="Currency 2 4 3 3 2" xfId="818" xr:uid="{00000000-0005-0000-0000-0000B0080000}"/>
    <cellStyle name="Currency 2 4 3 3 2 2" xfId="1256" xr:uid="{00000000-0005-0000-0000-0000B1080000}"/>
    <cellStyle name="Currency 2 4 3 3 2 2 2" xfId="2571" xr:uid="{00000000-0005-0000-0000-0000B2080000}"/>
    <cellStyle name="Currency 2 4 3 3 2 2 2 2" xfId="6076" xr:uid="{666E2C0F-FB92-40DA-A173-569BF1A01C48}"/>
    <cellStyle name="Currency 2 4 3 3 2 2 2 2 2" xfId="9580" xr:uid="{D3CA8DCD-DE0B-4C47-A299-20D33FA6E486}"/>
    <cellStyle name="Currency 2 4 3 3 2 2 2 2 2 2" xfId="20092" xr:uid="{92143155-9B4B-4403-A6C8-1B12639CCBD0}"/>
    <cellStyle name="Currency 2 4 3 3 2 2 2 2 2 2 2" xfId="30604" xr:uid="{35279A23-A415-4D12-BE0A-7776A9500F32}"/>
    <cellStyle name="Currency 2 4 3 3 2 2 2 2 3" xfId="16588" xr:uid="{A525ABA3-E1A1-44F6-95EB-AA01A3EBDBE8}"/>
    <cellStyle name="Currency 2 4 3 3 2 2 2 2 3 2" xfId="27100" xr:uid="{AF1FE020-F6EE-4596-8CF0-1E7C16958082}"/>
    <cellStyle name="Currency 2 4 3 3 2 2 2 3" xfId="13084" xr:uid="{E5D07674-5FD1-417A-967D-3AFD9E7C2900}"/>
    <cellStyle name="Currency 2 4 3 3 2 2 2 3 2" xfId="23596" xr:uid="{7064610E-E3C6-4725-9851-82558E5B0199}"/>
    <cellStyle name="Currency 2 4 3 3 2 2 3" xfId="3447" xr:uid="{00000000-0005-0000-0000-00005D040000}"/>
    <cellStyle name="Currency 2 4 3 3 2 2 3 2" xfId="6952" xr:uid="{3B90377F-10C8-4C99-A6AA-E7D46CE589B3}"/>
    <cellStyle name="Currency 2 4 3 3 2 2 3 2 2" xfId="10456" xr:uid="{B6936A9C-28A7-43DB-8AE8-67C833915A81}"/>
    <cellStyle name="Currency 2 4 3 3 2 2 3 2 2 2" xfId="20968" xr:uid="{1C8BB138-A9B0-4EFD-ABD7-F8E9BEE55551}"/>
    <cellStyle name="Currency 2 4 3 3 2 2 3 2 2 2 2" xfId="31480" xr:uid="{F249B5E0-EFF1-4CC5-8242-D34D4C968DB8}"/>
    <cellStyle name="Currency 2 4 3 3 2 2 3 2 3" xfId="17464" xr:uid="{69F81AB0-CF40-4FD0-80EF-48F0D15E9B11}"/>
    <cellStyle name="Currency 2 4 3 3 2 2 3 2 3 2" xfId="27976" xr:uid="{D559B98B-2BE1-42E3-8321-D0E1B8CBDB48}"/>
    <cellStyle name="Currency 2 4 3 3 2 2 3 3" xfId="13960" xr:uid="{67CCD13E-75FE-430C-A95A-781D9C5BF0AE}"/>
    <cellStyle name="Currency 2 4 3 3 2 2 3 3 2" xfId="24472" xr:uid="{2E42990A-D4F5-4980-A4CE-B82A25BA47FF}"/>
    <cellStyle name="Currency 2 4 3 3 2 2 4" xfId="4762" xr:uid="{9927DEE3-B73B-42E6-A937-8C5500CFEE1E}"/>
    <cellStyle name="Currency 2 4 3 3 2 2 4 2" xfId="8266" xr:uid="{8716FEC0-6C27-40DA-9AD6-BC4B3C1AE4B9}"/>
    <cellStyle name="Currency 2 4 3 3 2 2 4 2 2" xfId="18778" xr:uid="{1750125E-63B8-4E19-A736-1731FD0C4BE6}"/>
    <cellStyle name="Currency 2 4 3 3 2 2 4 2 2 2" xfId="29290" xr:uid="{6A571FE8-2E1D-483C-9B0D-A8D177951561}"/>
    <cellStyle name="Currency 2 4 3 3 2 2 4 3" xfId="15274" xr:uid="{92377D90-C776-438E-8BCA-D6D45DF9749B}"/>
    <cellStyle name="Currency 2 4 3 3 2 2 4 3 2" xfId="25786" xr:uid="{E319040B-A35D-404A-A354-0878BAACC8A1}"/>
    <cellStyle name="Currency 2 4 3 3 2 2 5" xfId="11770" xr:uid="{1B82FEB6-B6DE-452F-A17D-D4514347D224}"/>
    <cellStyle name="Currency 2 4 3 3 2 2 5 2" xfId="22282" xr:uid="{E25487D9-5EE5-4F4F-B828-495F14C51E16}"/>
    <cellStyle name="Currency 2 4 3 3 2 3" xfId="2133" xr:uid="{00000000-0005-0000-0000-0000B3080000}"/>
    <cellStyle name="Currency 2 4 3 3 2 3 2" xfId="5638" xr:uid="{FBBDC996-1201-4EE2-8C84-1450E43FE923}"/>
    <cellStyle name="Currency 2 4 3 3 2 3 2 2" xfId="9142" xr:uid="{5C14BB0B-EDD8-422E-8E52-B9F52759AE48}"/>
    <cellStyle name="Currency 2 4 3 3 2 3 2 2 2" xfId="19654" xr:uid="{E6DD7421-9378-439F-8D77-CA808F8D3CDE}"/>
    <cellStyle name="Currency 2 4 3 3 2 3 2 2 2 2" xfId="30166" xr:uid="{C7033F53-B6FB-4A78-A69E-8D40B918444B}"/>
    <cellStyle name="Currency 2 4 3 3 2 3 2 3" xfId="16150" xr:uid="{B6F06FF2-844D-4C43-85A9-52B26C547C81}"/>
    <cellStyle name="Currency 2 4 3 3 2 3 2 3 2" xfId="26662" xr:uid="{54B206D0-0A57-46AF-8AF6-82F77650FD7A}"/>
    <cellStyle name="Currency 2 4 3 3 2 3 3" xfId="12646" xr:uid="{7DC3F25C-4BAE-4049-A69A-FBE23DD77666}"/>
    <cellStyle name="Currency 2 4 3 3 2 3 3 2" xfId="23158" xr:uid="{CB3689CE-3F41-45E6-BFD6-38BC2713D652}"/>
    <cellStyle name="Currency 2 4 3 3 2 4" xfId="3009" xr:uid="{00000000-0005-0000-0000-00005C040000}"/>
    <cellStyle name="Currency 2 4 3 3 2 4 2" xfId="6514" xr:uid="{13D0A4D5-B0C2-4BE6-8208-E71AAFCB23BF}"/>
    <cellStyle name="Currency 2 4 3 3 2 4 2 2" xfId="10018" xr:uid="{42137230-ACEE-422C-A924-53E4004B1730}"/>
    <cellStyle name="Currency 2 4 3 3 2 4 2 2 2" xfId="20530" xr:uid="{9FC18BE0-729C-4FAC-ACA9-BF56649BA940}"/>
    <cellStyle name="Currency 2 4 3 3 2 4 2 2 2 2" xfId="31042" xr:uid="{E3085B77-FEA0-4123-A907-14CF2BF380C9}"/>
    <cellStyle name="Currency 2 4 3 3 2 4 2 3" xfId="17026" xr:uid="{1BEA29DE-5CA4-4BC1-A1F6-1E48B28AF6A7}"/>
    <cellStyle name="Currency 2 4 3 3 2 4 2 3 2" xfId="27538" xr:uid="{5E0962EF-9919-4F32-A44E-A3916226F762}"/>
    <cellStyle name="Currency 2 4 3 3 2 4 3" xfId="13522" xr:uid="{A44EFCF0-2824-41D0-91C1-34657A3E58BD}"/>
    <cellStyle name="Currency 2 4 3 3 2 4 3 2" xfId="24034" xr:uid="{835ADB56-3D43-48BF-98CB-650C3C4857EB}"/>
    <cellStyle name="Currency 2 4 3 3 2 5" xfId="4324" xr:uid="{F64E1DC1-561F-41D6-9B7B-8A2F6A454829}"/>
    <cellStyle name="Currency 2 4 3 3 2 5 2" xfId="7828" xr:uid="{D696F21B-CCCF-4151-8EC1-0D222E0A125A}"/>
    <cellStyle name="Currency 2 4 3 3 2 5 2 2" xfId="18340" xr:uid="{9EA84F1F-A57E-44CE-BBA1-985578951853}"/>
    <cellStyle name="Currency 2 4 3 3 2 5 2 2 2" xfId="28852" xr:uid="{63C7F0C1-477A-4D5B-8774-9A1672BC740E}"/>
    <cellStyle name="Currency 2 4 3 3 2 5 3" xfId="14836" xr:uid="{D5060F19-971C-4BC8-B9C8-C89ED3ECC56C}"/>
    <cellStyle name="Currency 2 4 3 3 2 5 3 2" xfId="25348" xr:uid="{27367D24-71FC-4AA8-8C2D-06371496A2D2}"/>
    <cellStyle name="Currency 2 4 3 3 2 6" xfId="11332" xr:uid="{248C8690-336C-48B3-B55A-D59CB505A6D4}"/>
    <cellStyle name="Currency 2 4 3 3 2 6 2" xfId="21844" xr:uid="{03B5BEA6-BF36-4C64-A1C4-709E6F5C83EC}"/>
    <cellStyle name="Currency 2 4 3 3 3" xfId="1695" xr:uid="{00000000-0005-0000-0000-0000B4080000}"/>
    <cellStyle name="Currency 2 4 3 3 3 2" xfId="5200" xr:uid="{FE5B820E-2E30-43EC-97C7-8F6ACD3E8834}"/>
    <cellStyle name="Currency 2 4 3 3 3 2 2" xfId="8704" xr:uid="{94DC661B-0183-4093-A525-4E58BCEA10FC}"/>
    <cellStyle name="Currency 2 4 3 3 3 2 2 2" xfId="19216" xr:uid="{4E711F27-3098-4EEF-B5C4-87A1124F35A6}"/>
    <cellStyle name="Currency 2 4 3 3 3 2 2 2 2" xfId="29728" xr:uid="{AD17931E-0233-4A4E-943C-BD21FC47E2B4}"/>
    <cellStyle name="Currency 2 4 3 3 3 2 3" xfId="15712" xr:uid="{975C0613-B750-4C77-81EA-F9FF6345B578}"/>
    <cellStyle name="Currency 2 4 3 3 3 2 3 2" xfId="26224" xr:uid="{54A14AE9-ADD8-49CB-A1BB-9AC0537C1080}"/>
    <cellStyle name="Currency 2 4 3 3 3 3" xfId="12208" xr:uid="{15C4472C-8F50-4CC8-97BF-6E5AD649B50C}"/>
    <cellStyle name="Currency 2 4 3 3 3 3 2" xfId="22720" xr:uid="{41005666-724D-4548-AA7E-8941FDC3EF0C}"/>
    <cellStyle name="Currency 2 4 3 3 4" xfId="3886" xr:uid="{D923C717-6875-43B2-BB5F-32193C552FF7}"/>
    <cellStyle name="Currency 2 4 3 3 4 2" xfId="7390" xr:uid="{D232AFED-0A97-41FE-AE6C-B9314F399550}"/>
    <cellStyle name="Currency 2 4 3 3 4 2 2" xfId="17902" xr:uid="{77B962E3-610E-4883-841D-A5C29F70CBAB}"/>
    <cellStyle name="Currency 2 4 3 3 4 2 2 2" xfId="28414" xr:uid="{549E94EF-381B-4C44-B0CB-14D62A0D16C8}"/>
    <cellStyle name="Currency 2 4 3 3 4 3" xfId="14398" xr:uid="{09970FB2-C161-4314-97CA-D5A550D950A1}"/>
    <cellStyle name="Currency 2 4 3 3 4 3 2" xfId="24910" xr:uid="{EAF776ED-7FD1-44BB-9745-542D1850AC1A}"/>
    <cellStyle name="Currency 2 4 3 3 5" xfId="10894" xr:uid="{4FD75DF3-D5B8-4F49-AF1E-EA397EF148E8}"/>
    <cellStyle name="Currency 2 4 3 3 5 2" xfId="21406" xr:uid="{6D3ECEE0-67F9-4CD0-9C70-31EB75CBD395}"/>
    <cellStyle name="Currency 2 4 3 4" xfId="674" xr:uid="{00000000-0005-0000-0000-0000B5080000}"/>
    <cellStyle name="Currency 2 4 3 4 2" xfId="1112" xr:uid="{00000000-0005-0000-0000-0000B6080000}"/>
    <cellStyle name="Currency 2 4 3 4 2 2" xfId="2427" xr:uid="{00000000-0005-0000-0000-0000B7080000}"/>
    <cellStyle name="Currency 2 4 3 4 2 2 2" xfId="5932" xr:uid="{4B8DC9DB-358A-426D-A856-694250AB85B6}"/>
    <cellStyle name="Currency 2 4 3 4 2 2 2 2" xfId="9436" xr:uid="{4CA044A2-8086-4ECA-B762-7206E8278BC0}"/>
    <cellStyle name="Currency 2 4 3 4 2 2 2 2 2" xfId="19948" xr:uid="{7E8B98C7-F6AD-4328-96C7-130176A8C9E8}"/>
    <cellStyle name="Currency 2 4 3 4 2 2 2 2 2 2" xfId="30460" xr:uid="{15D54D2E-F9CE-42C9-99BD-99960C6D653C}"/>
    <cellStyle name="Currency 2 4 3 4 2 2 2 3" xfId="16444" xr:uid="{A1510797-5139-41A2-AB2C-0D1A9994DF3C}"/>
    <cellStyle name="Currency 2 4 3 4 2 2 2 3 2" xfId="26956" xr:uid="{3EA677E9-56F9-43C1-A5CB-636346F41ABC}"/>
    <cellStyle name="Currency 2 4 3 4 2 2 3" xfId="12940" xr:uid="{7F0C985B-10F3-480E-BB41-400719E51E7A}"/>
    <cellStyle name="Currency 2 4 3 4 2 2 3 2" xfId="23452" xr:uid="{C65B39B1-BE0D-4075-B3C3-BD8F32DE98F2}"/>
    <cellStyle name="Currency 2 4 3 4 2 3" xfId="3303" xr:uid="{00000000-0005-0000-0000-00005F040000}"/>
    <cellStyle name="Currency 2 4 3 4 2 3 2" xfId="6808" xr:uid="{E9CCD1AD-17F6-4A14-BF5D-0223D89D3502}"/>
    <cellStyle name="Currency 2 4 3 4 2 3 2 2" xfId="10312" xr:uid="{41CF13BE-D69F-415D-88D5-FAD4190573F6}"/>
    <cellStyle name="Currency 2 4 3 4 2 3 2 2 2" xfId="20824" xr:uid="{E9004B4A-48DE-41D7-AFF3-8FEA88A7C78E}"/>
    <cellStyle name="Currency 2 4 3 4 2 3 2 2 2 2" xfId="31336" xr:uid="{FF6A676B-6CC4-4DAB-A6C9-5600A38EA712}"/>
    <cellStyle name="Currency 2 4 3 4 2 3 2 3" xfId="17320" xr:uid="{57032114-2904-4DF7-AA7C-1799880C70A2}"/>
    <cellStyle name="Currency 2 4 3 4 2 3 2 3 2" xfId="27832" xr:uid="{C5904E43-CECA-4F12-BF9D-96DD141001AA}"/>
    <cellStyle name="Currency 2 4 3 4 2 3 3" xfId="13816" xr:uid="{254B5C9A-7D4D-409E-BFF3-01988F155600}"/>
    <cellStyle name="Currency 2 4 3 4 2 3 3 2" xfId="24328" xr:uid="{A545A193-640B-48D4-9E30-E2EA8C4FB977}"/>
    <cellStyle name="Currency 2 4 3 4 2 4" xfId="4618" xr:uid="{C99AB2C0-FC4F-41FC-941A-D2591B5244AA}"/>
    <cellStyle name="Currency 2 4 3 4 2 4 2" xfId="8122" xr:uid="{787C7948-7954-47A9-B08D-F5C06F27ED14}"/>
    <cellStyle name="Currency 2 4 3 4 2 4 2 2" xfId="18634" xr:uid="{BE1D77B8-9445-45D0-ACE5-396352FEC188}"/>
    <cellStyle name="Currency 2 4 3 4 2 4 2 2 2" xfId="29146" xr:uid="{4D8389A9-0951-4613-A755-2790B25943F3}"/>
    <cellStyle name="Currency 2 4 3 4 2 4 3" xfId="15130" xr:uid="{43EBC72A-1671-435E-A044-B2E778B11B8F}"/>
    <cellStyle name="Currency 2 4 3 4 2 4 3 2" xfId="25642" xr:uid="{410FED10-5EE4-4905-A544-551222E81F49}"/>
    <cellStyle name="Currency 2 4 3 4 2 5" xfId="11626" xr:uid="{E5EEA34E-DF08-485C-9938-F0F24F712929}"/>
    <cellStyle name="Currency 2 4 3 4 2 5 2" xfId="22138" xr:uid="{0B7B5A29-5FF0-42E6-94D8-F664EEB458A2}"/>
    <cellStyle name="Currency 2 4 3 4 3" xfId="1989" xr:uid="{00000000-0005-0000-0000-0000B8080000}"/>
    <cellStyle name="Currency 2 4 3 4 3 2" xfId="5494" xr:uid="{73F507C2-4186-4322-A99A-7BA75A870F0F}"/>
    <cellStyle name="Currency 2 4 3 4 3 2 2" xfId="8998" xr:uid="{DF445E98-F51B-424C-9275-D3D006F48048}"/>
    <cellStyle name="Currency 2 4 3 4 3 2 2 2" xfId="19510" xr:uid="{A6C7BF13-BF44-4601-A3FB-888293B948DC}"/>
    <cellStyle name="Currency 2 4 3 4 3 2 2 2 2" xfId="30022" xr:uid="{4079AE90-2018-467D-BFBE-DD6353E8E8D1}"/>
    <cellStyle name="Currency 2 4 3 4 3 2 3" xfId="16006" xr:uid="{F8990652-B6FC-4714-8D67-9E2467AB5B11}"/>
    <cellStyle name="Currency 2 4 3 4 3 2 3 2" xfId="26518" xr:uid="{D25DB44E-56E5-4F34-A356-729329640B14}"/>
    <cellStyle name="Currency 2 4 3 4 3 3" xfId="12502" xr:uid="{E5DFA643-EC08-49D7-8043-2A1F3AC54BCB}"/>
    <cellStyle name="Currency 2 4 3 4 3 3 2" xfId="23014" xr:uid="{5D2680FA-A44A-4A53-9992-C2ECC2B5F193}"/>
    <cellStyle name="Currency 2 4 3 4 4" xfId="2865" xr:uid="{00000000-0005-0000-0000-00005E040000}"/>
    <cellStyle name="Currency 2 4 3 4 4 2" xfId="6370" xr:uid="{CCFB1C39-2E67-4558-A4B6-00BDFB13F474}"/>
    <cellStyle name="Currency 2 4 3 4 4 2 2" xfId="9874" xr:uid="{4E6E2169-DD14-4185-A9EC-1FF6068FC610}"/>
    <cellStyle name="Currency 2 4 3 4 4 2 2 2" xfId="20386" xr:uid="{623F5338-D950-4D8F-B78A-E5F3CEDA2CB2}"/>
    <cellStyle name="Currency 2 4 3 4 4 2 2 2 2" xfId="30898" xr:uid="{71AA1301-4330-4576-86C5-FF41D92BBC62}"/>
    <cellStyle name="Currency 2 4 3 4 4 2 3" xfId="16882" xr:uid="{5FFC4F3A-6EBF-4E72-B285-98FCCF64838C}"/>
    <cellStyle name="Currency 2 4 3 4 4 2 3 2" xfId="27394" xr:uid="{080820D6-62CC-4173-B89C-BD143068F861}"/>
    <cellStyle name="Currency 2 4 3 4 4 3" xfId="13378" xr:uid="{03C55FD2-294C-4699-ACC3-EA01ACFB0379}"/>
    <cellStyle name="Currency 2 4 3 4 4 3 2" xfId="23890" xr:uid="{27944281-8CD8-4051-BE02-04DA87E5C4C4}"/>
    <cellStyle name="Currency 2 4 3 4 5" xfId="4180" xr:uid="{D0C7DB3F-98D3-4CA2-A083-F4547141E351}"/>
    <cellStyle name="Currency 2 4 3 4 5 2" xfId="7684" xr:uid="{CFF35F21-C02E-4237-A103-B6D30D659F4E}"/>
    <cellStyle name="Currency 2 4 3 4 5 2 2" xfId="18196" xr:uid="{5B4EBBEB-2404-43E6-8AC8-9D2D2EAF0200}"/>
    <cellStyle name="Currency 2 4 3 4 5 2 2 2" xfId="28708" xr:uid="{B22B5D2B-642C-41D1-83F5-F49FE994E146}"/>
    <cellStyle name="Currency 2 4 3 4 5 3" xfId="14692" xr:uid="{E99DD589-601B-415B-965B-A0BCCB101E9B}"/>
    <cellStyle name="Currency 2 4 3 4 5 3 2" xfId="25204" xr:uid="{7C705E0A-FAD7-43A1-93E8-41E710C8C409}"/>
    <cellStyle name="Currency 2 4 3 4 6" xfId="11188" xr:uid="{2EEDECC1-34FB-4311-B74C-B99084DF21E5}"/>
    <cellStyle name="Currency 2 4 3 4 6 2" xfId="21700" xr:uid="{338844F9-88E0-46E0-85C6-61D9CE12008B}"/>
    <cellStyle name="Currency 2 4 3 5" xfId="1551" xr:uid="{00000000-0005-0000-0000-0000B9080000}"/>
    <cellStyle name="Currency 2 4 3 5 2" xfId="5056" xr:uid="{E6F07CDF-7E3A-4455-9178-DFBC44EB5286}"/>
    <cellStyle name="Currency 2 4 3 5 2 2" xfId="8560" xr:uid="{EBA322F3-964E-42C8-B51F-D22A96A3384A}"/>
    <cellStyle name="Currency 2 4 3 5 2 2 2" xfId="19072" xr:uid="{4F313580-CF4E-4ADF-833D-FEDD344EB017}"/>
    <cellStyle name="Currency 2 4 3 5 2 2 2 2" xfId="29584" xr:uid="{DDC45DB6-4702-4033-8040-1BDE898E72F5}"/>
    <cellStyle name="Currency 2 4 3 5 2 3" xfId="15568" xr:uid="{0C7E19A0-ADD1-4C26-9A26-20463919D123}"/>
    <cellStyle name="Currency 2 4 3 5 2 3 2" xfId="26080" xr:uid="{BCD06039-06F5-41A4-90C9-B9B766A3C421}"/>
    <cellStyle name="Currency 2 4 3 5 3" xfId="12064" xr:uid="{6F170D52-EC45-43B4-A6DE-EF801278479A}"/>
    <cellStyle name="Currency 2 4 3 5 3 2" xfId="22576" xr:uid="{E5806D87-3C6C-4F2C-999E-B0263889FC44}"/>
    <cellStyle name="Currency 2 4 3 6" xfId="3742" xr:uid="{463509AC-E41B-419A-A1CB-E5B406F5F3B1}"/>
    <cellStyle name="Currency 2 4 3 6 2" xfId="7246" xr:uid="{87BD6E83-C4D0-42F8-B288-7F3AEDF7AC0D}"/>
    <cellStyle name="Currency 2 4 3 6 2 2" xfId="17758" xr:uid="{072FFC99-CA97-4E43-9B3C-DA9194D82536}"/>
    <cellStyle name="Currency 2 4 3 6 2 2 2" xfId="28270" xr:uid="{4F41CC85-7DCA-4F04-B11E-5D8E2382365F}"/>
    <cellStyle name="Currency 2 4 3 6 3" xfId="14254" xr:uid="{2CC69044-A0E3-4271-93A3-C550EF3720DC}"/>
    <cellStyle name="Currency 2 4 3 6 3 2" xfId="24766" xr:uid="{2C21B01A-BF9D-4B99-822B-C56C0D81A508}"/>
    <cellStyle name="Currency 2 4 3 7" xfId="10750" xr:uid="{17B118B1-AF62-428F-A8C8-990FA100ACF8}"/>
    <cellStyle name="Currency 2 4 3 7 2" xfId="21262" xr:uid="{18A59E59-34BB-4E5C-A1CA-4F2D3DC3EB0C}"/>
    <cellStyle name="Currency 2 4 4" xfId="451" xr:uid="{00000000-0005-0000-0000-0000BA080000}"/>
    <cellStyle name="Currency 2 4 4 2" xfId="890" xr:uid="{00000000-0005-0000-0000-0000BB080000}"/>
    <cellStyle name="Currency 2 4 4 2 2" xfId="1328" xr:uid="{00000000-0005-0000-0000-0000BC080000}"/>
    <cellStyle name="Currency 2 4 4 2 2 2" xfId="2643" xr:uid="{00000000-0005-0000-0000-0000BD080000}"/>
    <cellStyle name="Currency 2 4 4 2 2 2 2" xfId="6148" xr:uid="{2A78017D-654C-4821-AA6D-07170063E048}"/>
    <cellStyle name="Currency 2 4 4 2 2 2 2 2" xfId="9652" xr:uid="{96F756E9-B3B5-4496-AD0C-E387B1AB55B5}"/>
    <cellStyle name="Currency 2 4 4 2 2 2 2 2 2" xfId="20164" xr:uid="{F7062733-8521-426B-8D7D-FC14147415CF}"/>
    <cellStyle name="Currency 2 4 4 2 2 2 2 2 2 2" xfId="30676" xr:uid="{2B82314D-8560-4736-AA7F-BBA761D3C43D}"/>
    <cellStyle name="Currency 2 4 4 2 2 2 2 3" xfId="16660" xr:uid="{D6BDFC60-4853-4F43-9C00-099656F554AE}"/>
    <cellStyle name="Currency 2 4 4 2 2 2 2 3 2" xfId="27172" xr:uid="{27B87B08-94A0-46A8-86F0-9711775DD542}"/>
    <cellStyle name="Currency 2 4 4 2 2 2 3" xfId="13156" xr:uid="{53E6DB5E-5609-4CE5-9413-808FD210214B}"/>
    <cellStyle name="Currency 2 4 4 2 2 2 3 2" xfId="23668" xr:uid="{9821C24A-8AD2-4980-9CD1-337FB80D0941}"/>
    <cellStyle name="Currency 2 4 4 2 2 3" xfId="3519" xr:uid="{00000000-0005-0000-0000-000062040000}"/>
    <cellStyle name="Currency 2 4 4 2 2 3 2" xfId="7024" xr:uid="{4408F5A9-E46B-4005-9152-50F5E8B152D9}"/>
    <cellStyle name="Currency 2 4 4 2 2 3 2 2" xfId="10528" xr:uid="{8ADDE6C9-1742-4CCE-9710-8EC162A9E1A8}"/>
    <cellStyle name="Currency 2 4 4 2 2 3 2 2 2" xfId="21040" xr:uid="{BD98555B-E86D-4FF9-B070-3750B84BCA1F}"/>
    <cellStyle name="Currency 2 4 4 2 2 3 2 2 2 2" xfId="31552" xr:uid="{31470FF0-F497-4063-B007-2D4D62FD1128}"/>
    <cellStyle name="Currency 2 4 4 2 2 3 2 3" xfId="17536" xr:uid="{73CFEAAD-0E0F-4A95-851C-FF7B7F34CBA5}"/>
    <cellStyle name="Currency 2 4 4 2 2 3 2 3 2" xfId="28048" xr:uid="{77AA0707-314D-413B-856F-D8665FF78394}"/>
    <cellStyle name="Currency 2 4 4 2 2 3 3" xfId="14032" xr:uid="{F62395D4-8F82-4001-9872-64A78D0D5149}"/>
    <cellStyle name="Currency 2 4 4 2 2 3 3 2" xfId="24544" xr:uid="{973D4919-2FCE-4A81-BA1D-2982E66F12DB}"/>
    <cellStyle name="Currency 2 4 4 2 2 4" xfId="4834" xr:uid="{E5DF978E-EE77-4836-ADE1-EA48C89235FF}"/>
    <cellStyle name="Currency 2 4 4 2 2 4 2" xfId="8338" xr:uid="{D2EBF265-D5F9-4058-859A-BF84EE4FFB17}"/>
    <cellStyle name="Currency 2 4 4 2 2 4 2 2" xfId="18850" xr:uid="{7C90C4A2-3221-469B-8B2F-A12C3E4A94DD}"/>
    <cellStyle name="Currency 2 4 4 2 2 4 2 2 2" xfId="29362" xr:uid="{AF18655C-9586-49B0-8E95-319CF72637AA}"/>
    <cellStyle name="Currency 2 4 4 2 2 4 3" xfId="15346" xr:uid="{5D7645DC-E8CB-4071-B718-CDE2DA26C9D4}"/>
    <cellStyle name="Currency 2 4 4 2 2 4 3 2" xfId="25858" xr:uid="{49D054B9-66FF-4632-BD63-51478452344A}"/>
    <cellStyle name="Currency 2 4 4 2 2 5" xfId="11842" xr:uid="{6D8FF1EE-FD2E-452F-8655-9C2EC91B0AD2}"/>
    <cellStyle name="Currency 2 4 4 2 2 5 2" xfId="22354" xr:uid="{7F6C5095-3DF7-4C0C-8968-E34DEEC70E1A}"/>
    <cellStyle name="Currency 2 4 4 2 3" xfId="2205" xr:uid="{00000000-0005-0000-0000-0000BE080000}"/>
    <cellStyle name="Currency 2 4 4 2 3 2" xfId="5710" xr:uid="{1DBF0EA5-D01A-478A-8DA2-F78C3CE9A1B4}"/>
    <cellStyle name="Currency 2 4 4 2 3 2 2" xfId="9214" xr:uid="{711A849F-C8CB-417C-ABE6-7A1D518C9DC5}"/>
    <cellStyle name="Currency 2 4 4 2 3 2 2 2" xfId="19726" xr:uid="{9CB0F0C8-C0C6-4C8A-8C3D-3F349A4CA87D}"/>
    <cellStyle name="Currency 2 4 4 2 3 2 2 2 2" xfId="30238" xr:uid="{57DABCBE-777C-49A7-870F-4ADB9C4B1F7A}"/>
    <cellStyle name="Currency 2 4 4 2 3 2 3" xfId="16222" xr:uid="{FE924AEB-D27D-42ED-B42F-68077B5B208F}"/>
    <cellStyle name="Currency 2 4 4 2 3 2 3 2" xfId="26734" xr:uid="{9D7DBD74-73E2-49E8-9660-978551BB1E12}"/>
    <cellStyle name="Currency 2 4 4 2 3 3" xfId="12718" xr:uid="{82357716-8849-4C24-B6D0-F7CB5C0529AB}"/>
    <cellStyle name="Currency 2 4 4 2 3 3 2" xfId="23230" xr:uid="{607EA47B-974C-406A-904B-EAA3600C6857}"/>
    <cellStyle name="Currency 2 4 4 2 4" xfId="3081" xr:uid="{00000000-0005-0000-0000-000061040000}"/>
    <cellStyle name="Currency 2 4 4 2 4 2" xfId="6586" xr:uid="{59692EFF-AB0F-4D4B-B7F4-9108998163EB}"/>
    <cellStyle name="Currency 2 4 4 2 4 2 2" xfId="10090" xr:uid="{3B05148D-C068-4C46-A8E7-A6B099BE09F9}"/>
    <cellStyle name="Currency 2 4 4 2 4 2 2 2" xfId="20602" xr:uid="{2497F35B-CA83-4742-AB99-00987AC9558F}"/>
    <cellStyle name="Currency 2 4 4 2 4 2 2 2 2" xfId="31114" xr:uid="{9CF7AEA8-D9D8-4095-99F2-269199AB5C31}"/>
    <cellStyle name="Currency 2 4 4 2 4 2 3" xfId="17098" xr:uid="{AF4C139E-D39C-4EDA-B229-5ACCAA589828}"/>
    <cellStyle name="Currency 2 4 4 2 4 2 3 2" xfId="27610" xr:uid="{33E0AF53-AC2A-4E46-BA98-6303248BFC53}"/>
    <cellStyle name="Currency 2 4 4 2 4 3" xfId="13594" xr:uid="{13F9FF43-1DA4-4557-A0A5-C666447F0DB0}"/>
    <cellStyle name="Currency 2 4 4 2 4 3 2" xfId="24106" xr:uid="{7A589BF1-BA52-4DA6-8AFE-477C9CA037CC}"/>
    <cellStyle name="Currency 2 4 4 2 5" xfId="4396" xr:uid="{92AC1C36-66D4-475B-8AE5-01A5EE0C61CA}"/>
    <cellStyle name="Currency 2 4 4 2 5 2" xfId="7900" xr:uid="{DA62C174-C34D-4A38-AE0F-A92BB641B312}"/>
    <cellStyle name="Currency 2 4 4 2 5 2 2" xfId="18412" xr:uid="{7A77CAAB-B400-4511-8E4E-35E0667CF2F6}"/>
    <cellStyle name="Currency 2 4 4 2 5 2 2 2" xfId="28924" xr:uid="{577BA130-1EE9-4AF4-9C2B-D252EE8035B8}"/>
    <cellStyle name="Currency 2 4 4 2 5 3" xfId="14908" xr:uid="{105B2B3E-096B-48BF-8F16-DFCCDB0F45F7}"/>
    <cellStyle name="Currency 2 4 4 2 5 3 2" xfId="25420" xr:uid="{B25D87BE-1C39-4021-9B66-75A05F753B8E}"/>
    <cellStyle name="Currency 2 4 4 2 6" xfId="11404" xr:uid="{423B7CE5-7F3C-4A97-AFC7-4523CA302E8C}"/>
    <cellStyle name="Currency 2 4 4 2 6 2" xfId="21916" xr:uid="{711D85B6-E88B-4395-84B9-3B6BFBD73F6B}"/>
    <cellStyle name="Currency 2 4 4 3" xfId="1767" xr:uid="{00000000-0005-0000-0000-0000BF080000}"/>
    <cellStyle name="Currency 2 4 4 3 2" xfId="5272" xr:uid="{1EBCBF3C-F998-48F5-A435-545BBE5A499D}"/>
    <cellStyle name="Currency 2 4 4 3 2 2" xfId="8776" xr:uid="{A5053A92-0404-416D-985D-A0BFDFAAD7B1}"/>
    <cellStyle name="Currency 2 4 4 3 2 2 2" xfId="19288" xr:uid="{5DDAF4E0-0374-4FC7-90A9-CF78CFB7D4B3}"/>
    <cellStyle name="Currency 2 4 4 3 2 2 2 2" xfId="29800" xr:uid="{F3C47D08-6D60-42DB-AA66-3975E37BDE95}"/>
    <cellStyle name="Currency 2 4 4 3 2 3" xfId="15784" xr:uid="{14E4757C-ECCD-47AB-B0BC-A16461D96951}"/>
    <cellStyle name="Currency 2 4 4 3 2 3 2" xfId="26296" xr:uid="{2A5DF5B5-47ED-44AD-98B1-C5281F34E664}"/>
    <cellStyle name="Currency 2 4 4 3 3" xfId="12280" xr:uid="{981FF72B-3211-421F-970F-0AA4483C1BA2}"/>
    <cellStyle name="Currency 2 4 4 3 3 2" xfId="22792" xr:uid="{74A31A29-6E8F-4B87-958B-53753109B644}"/>
    <cellStyle name="Currency 2 4 4 4" xfId="3958" xr:uid="{59E21D38-277F-425A-92D5-F8CD95A918B6}"/>
    <cellStyle name="Currency 2 4 4 4 2" xfId="7462" xr:uid="{F211626B-923F-44DB-ABE1-51863E9B79C8}"/>
    <cellStyle name="Currency 2 4 4 4 2 2" xfId="17974" xr:uid="{FA3E429D-D022-4C3B-8187-AE8742261077}"/>
    <cellStyle name="Currency 2 4 4 4 2 2 2" xfId="28486" xr:uid="{D7D69427-6859-491F-9F2D-888C5F1A2462}"/>
    <cellStyle name="Currency 2 4 4 4 3" xfId="14470" xr:uid="{96705BC5-1A36-4E0A-B23B-00C4D1C2DC49}"/>
    <cellStyle name="Currency 2 4 4 4 3 2" xfId="24982" xr:uid="{92382DEA-32ED-4EE2-A4BC-6DFAB7AAD383}"/>
    <cellStyle name="Currency 2 4 4 5" xfId="10966" xr:uid="{8579017C-06DD-4C79-98F6-3EA32CF97668}"/>
    <cellStyle name="Currency 2 4 4 5 2" xfId="21478" xr:uid="{1AB30606-3DD3-4931-9A5C-D4782D7E937F}"/>
    <cellStyle name="Currency 2 4 5" xfId="307" xr:uid="{00000000-0005-0000-0000-0000C0080000}"/>
    <cellStyle name="Currency 2 4 5 2" xfId="746" xr:uid="{00000000-0005-0000-0000-0000C1080000}"/>
    <cellStyle name="Currency 2 4 5 2 2" xfId="1184" xr:uid="{00000000-0005-0000-0000-0000C2080000}"/>
    <cellStyle name="Currency 2 4 5 2 2 2" xfId="2499" xr:uid="{00000000-0005-0000-0000-0000C3080000}"/>
    <cellStyle name="Currency 2 4 5 2 2 2 2" xfId="6004" xr:uid="{6E263BF9-6450-46BF-A569-0BB590261CAE}"/>
    <cellStyle name="Currency 2 4 5 2 2 2 2 2" xfId="9508" xr:uid="{5ABBC65C-1C88-4E55-BF44-A3F50E34D358}"/>
    <cellStyle name="Currency 2 4 5 2 2 2 2 2 2" xfId="20020" xr:uid="{A8081FB9-D5E3-4232-B105-A1726E26ADE8}"/>
    <cellStyle name="Currency 2 4 5 2 2 2 2 2 2 2" xfId="30532" xr:uid="{2B63CADF-EB9B-458E-8AE6-9314AF9E78EE}"/>
    <cellStyle name="Currency 2 4 5 2 2 2 2 3" xfId="16516" xr:uid="{6196928C-4AC3-4756-AFE1-CA86F46E0B06}"/>
    <cellStyle name="Currency 2 4 5 2 2 2 2 3 2" xfId="27028" xr:uid="{ED59CB1E-9F2F-4135-9A08-9C970FBA12DB}"/>
    <cellStyle name="Currency 2 4 5 2 2 2 3" xfId="13012" xr:uid="{95139E37-0AAA-4641-A025-1C3863414068}"/>
    <cellStyle name="Currency 2 4 5 2 2 2 3 2" xfId="23524" xr:uid="{1EF398D0-9EC6-4D94-A62C-9DDB86BCE214}"/>
    <cellStyle name="Currency 2 4 5 2 2 3" xfId="3375" xr:uid="{00000000-0005-0000-0000-000065040000}"/>
    <cellStyle name="Currency 2 4 5 2 2 3 2" xfId="6880" xr:uid="{968EFBBC-6E7D-416A-8887-6444FE60FF2A}"/>
    <cellStyle name="Currency 2 4 5 2 2 3 2 2" xfId="10384" xr:uid="{DB542F80-9986-4F66-81AD-F28A25E13A17}"/>
    <cellStyle name="Currency 2 4 5 2 2 3 2 2 2" xfId="20896" xr:uid="{92ADD1DE-3105-4260-9E92-17350D53AC9F}"/>
    <cellStyle name="Currency 2 4 5 2 2 3 2 2 2 2" xfId="31408" xr:uid="{A2A26235-9BDA-4827-98BB-EE8B4923A667}"/>
    <cellStyle name="Currency 2 4 5 2 2 3 2 3" xfId="17392" xr:uid="{E8D6C3EC-2046-41E3-A2DC-4C3B81EF6305}"/>
    <cellStyle name="Currency 2 4 5 2 2 3 2 3 2" xfId="27904" xr:uid="{2F39942F-472E-448E-860F-E471FED2259E}"/>
    <cellStyle name="Currency 2 4 5 2 2 3 3" xfId="13888" xr:uid="{902ABF20-20B6-4D26-98A4-7D7B98A460BF}"/>
    <cellStyle name="Currency 2 4 5 2 2 3 3 2" xfId="24400" xr:uid="{28AE1637-BD78-4261-8907-D19F11391E16}"/>
    <cellStyle name="Currency 2 4 5 2 2 4" xfId="4690" xr:uid="{3FFA4039-83E1-4D46-AED2-1C74B43A8E7F}"/>
    <cellStyle name="Currency 2 4 5 2 2 4 2" xfId="8194" xr:uid="{63AC0C0C-E2FF-4E7C-9826-356CD8C10899}"/>
    <cellStyle name="Currency 2 4 5 2 2 4 2 2" xfId="18706" xr:uid="{6DB0C0D2-9C68-4F95-9650-D91D87816D5C}"/>
    <cellStyle name="Currency 2 4 5 2 2 4 2 2 2" xfId="29218" xr:uid="{4D224E63-1171-4F74-A37B-C5D1A30CA1C6}"/>
    <cellStyle name="Currency 2 4 5 2 2 4 3" xfId="15202" xr:uid="{83A7613B-9569-4907-8208-045A736E9FBC}"/>
    <cellStyle name="Currency 2 4 5 2 2 4 3 2" xfId="25714" xr:uid="{1EB1D066-C345-4313-A929-88982256E16A}"/>
    <cellStyle name="Currency 2 4 5 2 2 5" xfId="11698" xr:uid="{1C2449F9-EE88-4DD5-8F5C-739F1BBD2BD9}"/>
    <cellStyle name="Currency 2 4 5 2 2 5 2" xfId="22210" xr:uid="{D966BC69-2585-467C-A34B-EA7F504D6E60}"/>
    <cellStyle name="Currency 2 4 5 2 3" xfId="2061" xr:uid="{00000000-0005-0000-0000-0000C4080000}"/>
    <cellStyle name="Currency 2 4 5 2 3 2" xfId="5566" xr:uid="{3D49D74F-6BEC-456A-9A67-09472E10B768}"/>
    <cellStyle name="Currency 2 4 5 2 3 2 2" xfId="9070" xr:uid="{6EBBAD4B-1E3C-4620-941F-FA6D8B65898A}"/>
    <cellStyle name="Currency 2 4 5 2 3 2 2 2" xfId="19582" xr:uid="{E67D5E64-177E-4C5D-AE61-91C248E6171B}"/>
    <cellStyle name="Currency 2 4 5 2 3 2 2 2 2" xfId="30094" xr:uid="{D0668CB4-19AB-44D6-80AB-429F91B46A8C}"/>
    <cellStyle name="Currency 2 4 5 2 3 2 3" xfId="16078" xr:uid="{5ECF691E-81EB-4109-BC92-9B6A4215F114}"/>
    <cellStyle name="Currency 2 4 5 2 3 2 3 2" xfId="26590" xr:uid="{8FF54E2A-5275-41ED-A628-F647C2A9A3F3}"/>
    <cellStyle name="Currency 2 4 5 2 3 3" xfId="12574" xr:uid="{9A83C13A-F116-40B8-A44C-8D4705713D03}"/>
    <cellStyle name="Currency 2 4 5 2 3 3 2" xfId="23086" xr:uid="{17F46FFB-E95D-4FB0-9F83-EA20DC31D7D4}"/>
    <cellStyle name="Currency 2 4 5 2 4" xfId="2937" xr:uid="{00000000-0005-0000-0000-000064040000}"/>
    <cellStyle name="Currency 2 4 5 2 4 2" xfId="6442" xr:uid="{1FC0B5BA-74ED-4603-9F90-AC732E29D521}"/>
    <cellStyle name="Currency 2 4 5 2 4 2 2" xfId="9946" xr:uid="{E29F371E-ED95-4EF7-8CEC-7F8DB4C6F7E9}"/>
    <cellStyle name="Currency 2 4 5 2 4 2 2 2" xfId="20458" xr:uid="{5C38DAD9-DABB-4C77-A24C-D6F996CDBC20}"/>
    <cellStyle name="Currency 2 4 5 2 4 2 2 2 2" xfId="30970" xr:uid="{83C5DB52-9F8E-46DE-AFC9-46168A2B30C3}"/>
    <cellStyle name="Currency 2 4 5 2 4 2 3" xfId="16954" xr:uid="{9B56C3DE-F1DD-4AD0-A4FB-C88BFA2B5596}"/>
    <cellStyle name="Currency 2 4 5 2 4 2 3 2" xfId="27466" xr:uid="{151F2B76-D5A4-41C2-98EF-C5E9CE493801}"/>
    <cellStyle name="Currency 2 4 5 2 4 3" xfId="13450" xr:uid="{F9594405-EA6A-4623-8A94-84EF5839B527}"/>
    <cellStyle name="Currency 2 4 5 2 4 3 2" xfId="23962" xr:uid="{C91131CF-FF8B-4956-9000-B8B8EE231384}"/>
    <cellStyle name="Currency 2 4 5 2 5" xfId="4252" xr:uid="{3D74E488-B1B1-4714-BA2E-5346DE3364E7}"/>
    <cellStyle name="Currency 2 4 5 2 5 2" xfId="7756" xr:uid="{5C006EC9-3C99-4D93-A9EA-5151394940A6}"/>
    <cellStyle name="Currency 2 4 5 2 5 2 2" xfId="18268" xr:uid="{0629AD21-A5C6-4374-9648-8569828763E0}"/>
    <cellStyle name="Currency 2 4 5 2 5 2 2 2" xfId="28780" xr:uid="{D8A66BA4-B9A7-46CC-9AC5-910661CED240}"/>
    <cellStyle name="Currency 2 4 5 2 5 3" xfId="14764" xr:uid="{F460A990-2948-4AC9-8E3F-43F741EE51AF}"/>
    <cellStyle name="Currency 2 4 5 2 5 3 2" xfId="25276" xr:uid="{5BA9060B-AF1D-4C22-BABA-9054E05DF835}"/>
    <cellStyle name="Currency 2 4 5 2 6" xfId="11260" xr:uid="{F64E6E88-2844-45E8-B58B-781398D8B394}"/>
    <cellStyle name="Currency 2 4 5 2 6 2" xfId="21772" xr:uid="{4C5AF618-E526-46E3-8C40-8C177D3EFBE6}"/>
    <cellStyle name="Currency 2 4 5 3" xfId="1623" xr:uid="{00000000-0005-0000-0000-0000C5080000}"/>
    <cellStyle name="Currency 2 4 5 3 2" xfId="5128" xr:uid="{359F32CA-D459-43A7-AB14-8F56017C9C12}"/>
    <cellStyle name="Currency 2 4 5 3 2 2" xfId="8632" xr:uid="{A4636456-9425-4AEC-8D9B-206CB5CF7552}"/>
    <cellStyle name="Currency 2 4 5 3 2 2 2" xfId="19144" xr:uid="{FE2206DC-76FB-432A-A9A8-72CD1ACA6BB0}"/>
    <cellStyle name="Currency 2 4 5 3 2 2 2 2" xfId="29656" xr:uid="{81D8B197-DD79-4E51-A42F-150E5D835F1E}"/>
    <cellStyle name="Currency 2 4 5 3 2 3" xfId="15640" xr:uid="{5DD30E6B-0D52-47A3-B06C-4CB51EBF356D}"/>
    <cellStyle name="Currency 2 4 5 3 2 3 2" xfId="26152" xr:uid="{F873F60C-A1DF-4649-BA86-BC5C637AEE65}"/>
    <cellStyle name="Currency 2 4 5 3 3" xfId="12136" xr:uid="{E10A13E1-7E5A-4D6B-BB6A-9502EA2CA9F7}"/>
    <cellStyle name="Currency 2 4 5 3 3 2" xfId="22648" xr:uid="{03F8D271-7BFA-4659-8898-F775DADF49C6}"/>
    <cellStyle name="Currency 2 4 5 4" xfId="3814" xr:uid="{4B04657F-86E9-4F23-86BF-ABE6935BB998}"/>
    <cellStyle name="Currency 2 4 5 4 2" xfId="7318" xr:uid="{33C89C1A-BDA4-473F-A6F8-2F2DCA00971C}"/>
    <cellStyle name="Currency 2 4 5 4 2 2" xfId="17830" xr:uid="{44F100B4-BC13-4B1E-BC00-BEB736035FAB}"/>
    <cellStyle name="Currency 2 4 5 4 2 2 2" xfId="28342" xr:uid="{B2D9D0C3-B9BA-4025-9C83-2DBE663B2C03}"/>
    <cellStyle name="Currency 2 4 5 4 3" xfId="14326" xr:uid="{93F006FB-3017-411E-B7D7-CC06DFD953B0}"/>
    <cellStyle name="Currency 2 4 5 4 3 2" xfId="24838" xr:uid="{A09BE977-AC8B-4CD5-A498-5596879CFFB4}"/>
    <cellStyle name="Currency 2 4 5 5" xfId="10822" xr:uid="{C24A4519-A04E-4B8D-A596-DF5BA2DAA33E}"/>
    <cellStyle name="Currency 2 4 5 5 2" xfId="21334" xr:uid="{93D89321-2E38-4107-9B48-97DB640A8B72}"/>
    <cellStyle name="Currency 2 4 6" xfId="602" xr:uid="{00000000-0005-0000-0000-0000C6080000}"/>
    <cellStyle name="Currency 2 4 6 2" xfId="1040" xr:uid="{00000000-0005-0000-0000-0000C7080000}"/>
    <cellStyle name="Currency 2 4 6 2 2" xfId="2355" xr:uid="{00000000-0005-0000-0000-0000C8080000}"/>
    <cellStyle name="Currency 2 4 6 2 2 2" xfId="5860" xr:uid="{52E75E53-E78E-49F7-900E-770409D73F29}"/>
    <cellStyle name="Currency 2 4 6 2 2 2 2" xfId="9364" xr:uid="{5FCD6427-5561-4E12-BFFF-3E3069AD5DE3}"/>
    <cellStyle name="Currency 2 4 6 2 2 2 2 2" xfId="19876" xr:uid="{1528B4B6-D854-4E13-AB80-C7822011838A}"/>
    <cellStyle name="Currency 2 4 6 2 2 2 2 2 2" xfId="30388" xr:uid="{6D88D43A-AB1E-4B39-96B5-AA9541DF07D0}"/>
    <cellStyle name="Currency 2 4 6 2 2 2 3" xfId="16372" xr:uid="{B016A2C4-5EED-4988-9905-096504B35C17}"/>
    <cellStyle name="Currency 2 4 6 2 2 2 3 2" xfId="26884" xr:uid="{0E2BA7C1-8417-403D-B878-21921DB0DA0A}"/>
    <cellStyle name="Currency 2 4 6 2 2 3" xfId="12868" xr:uid="{CDA2CF52-6D2D-4443-AE6A-3CACA67F91E8}"/>
    <cellStyle name="Currency 2 4 6 2 2 3 2" xfId="23380" xr:uid="{9CE570A1-9B33-42EE-BD68-C8E9A5940EE2}"/>
    <cellStyle name="Currency 2 4 6 2 3" xfId="3231" xr:uid="{00000000-0005-0000-0000-000067040000}"/>
    <cellStyle name="Currency 2 4 6 2 3 2" xfId="6736" xr:uid="{6804BFEC-F9CC-4DF6-A907-7FBE8D8D940E}"/>
    <cellStyle name="Currency 2 4 6 2 3 2 2" xfId="10240" xr:uid="{B4E428B7-B591-4B11-AE70-33E142D45629}"/>
    <cellStyle name="Currency 2 4 6 2 3 2 2 2" xfId="20752" xr:uid="{79811432-EAC7-4186-9D59-9C5F2668E572}"/>
    <cellStyle name="Currency 2 4 6 2 3 2 2 2 2" xfId="31264" xr:uid="{77624BA0-87C4-429B-8F41-344C1E938EE0}"/>
    <cellStyle name="Currency 2 4 6 2 3 2 3" xfId="17248" xr:uid="{02A46628-BE1C-40FA-951A-01196A60DF2A}"/>
    <cellStyle name="Currency 2 4 6 2 3 2 3 2" xfId="27760" xr:uid="{7E07E451-A3E6-45B3-BC55-C841DDC450BE}"/>
    <cellStyle name="Currency 2 4 6 2 3 3" xfId="13744" xr:uid="{E30ADAF4-3133-4479-965E-25D7DFC74DEE}"/>
    <cellStyle name="Currency 2 4 6 2 3 3 2" xfId="24256" xr:uid="{95D31300-4E2F-4389-8D11-06DD679892C7}"/>
    <cellStyle name="Currency 2 4 6 2 4" xfId="4546" xr:uid="{D51A1A25-4996-4E44-9FB6-D66A2F125A3B}"/>
    <cellStyle name="Currency 2 4 6 2 4 2" xfId="8050" xr:uid="{2400F53F-1005-43B3-883A-0E8BAC9B68E2}"/>
    <cellStyle name="Currency 2 4 6 2 4 2 2" xfId="18562" xr:uid="{708ABEEA-0F8F-4248-AA8E-A876C7809ABF}"/>
    <cellStyle name="Currency 2 4 6 2 4 2 2 2" xfId="29074" xr:uid="{FF25A1EF-18D3-4326-8179-6F4A49B5021D}"/>
    <cellStyle name="Currency 2 4 6 2 4 3" xfId="15058" xr:uid="{51743526-5266-4AC0-A129-2ADCC2DCF58B}"/>
    <cellStyle name="Currency 2 4 6 2 4 3 2" xfId="25570" xr:uid="{3FA8168B-03B8-420C-B3A3-DE6B60F718CB}"/>
    <cellStyle name="Currency 2 4 6 2 5" xfId="11554" xr:uid="{74C381E5-6C67-46E5-A617-B6289FF07B6A}"/>
    <cellStyle name="Currency 2 4 6 2 5 2" xfId="22066" xr:uid="{C6935197-3E81-4C48-8D2B-21C8BC5ACC35}"/>
    <cellStyle name="Currency 2 4 6 3" xfId="1917" xr:uid="{00000000-0005-0000-0000-0000C9080000}"/>
    <cellStyle name="Currency 2 4 6 3 2" xfId="5422" xr:uid="{FC40F9EB-E3AB-4F9F-BC1B-4F7D131B536F}"/>
    <cellStyle name="Currency 2 4 6 3 2 2" xfId="8926" xr:uid="{C0CE42D3-A067-4DBB-8249-71D2FE86340C}"/>
    <cellStyle name="Currency 2 4 6 3 2 2 2" xfId="19438" xr:uid="{F6E22DD9-9600-4538-96A0-11BE9FFDDA52}"/>
    <cellStyle name="Currency 2 4 6 3 2 2 2 2" xfId="29950" xr:uid="{2A7F8B1B-557B-47AE-9ADE-AB0A221BE537}"/>
    <cellStyle name="Currency 2 4 6 3 2 3" xfId="15934" xr:uid="{D1B42829-A83B-4C3E-A2F1-496A2AB4C635}"/>
    <cellStyle name="Currency 2 4 6 3 2 3 2" xfId="26446" xr:uid="{AF6EFD36-E01C-44AD-835B-968B31F7613F}"/>
    <cellStyle name="Currency 2 4 6 3 3" xfId="12430" xr:uid="{C7011A30-07C5-42BC-812B-08735E1214BF}"/>
    <cellStyle name="Currency 2 4 6 3 3 2" xfId="22942" xr:uid="{678B34ED-EE1E-46A2-8EF6-8A3DD8B70B0F}"/>
    <cellStyle name="Currency 2 4 6 4" xfId="2793" xr:uid="{00000000-0005-0000-0000-000066040000}"/>
    <cellStyle name="Currency 2 4 6 4 2" xfId="6298" xr:uid="{746C1EB4-C177-4EA2-8742-F7CDF55BB726}"/>
    <cellStyle name="Currency 2 4 6 4 2 2" xfId="9802" xr:uid="{766F9BB1-43B7-439C-9AB6-2B35D06E712C}"/>
    <cellStyle name="Currency 2 4 6 4 2 2 2" xfId="20314" xr:uid="{247E499D-866D-49D7-91D6-81E3F03D070E}"/>
    <cellStyle name="Currency 2 4 6 4 2 2 2 2" xfId="30826" xr:uid="{78DB4D5B-0630-48BE-A466-053AFD1997C8}"/>
    <cellStyle name="Currency 2 4 6 4 2 3" xfId="16810" xr:uid="{1C7CCAA4-BFDE-4F37-B659-D8F03051ADD0}"/>
    <cellStyle name="Currency 2 4 6 4 2 3 2" xfId="27322" xr:uid="{D8714B4E-E5E4-4348-B960-438D8FA57DD5}"/>
    <cellStyle name="Currency 2 4 6 4 3" xfId="13306" xr:uid="{6E3CC93F-C335-4FDC-8CF7-381397602AB7}"/>
    <cellStyle name="Currency 2 4 6 4 3 2" xfId="23818" xr:uid="{6B793CCC-A0D0-40DF-A1C9-B98B6836D3B5}"/>
    <cellStyle name="Currency 2 4 6 5" xfId="4108" xr:uid="{A99816FF-C379-49D7-9E44-BCD5A066E70F}"/>
    <cellStyle name="Currency 2 4 6 5 2" xfId="7612" xr:uid="{2D087901-F8D9-4F15-8A67-42E51B6F27DB}"/>
    <cellStyle name="Currency 2 4 6 5 2 2" xfId="18124" xr:uid="{C8800A54-1BE4-41F6-A120-F28B12E8437B}"/>
    <cellStyle name="Currency 2 4 6 5 2 2 2" xfId="28636" xr:uid="{E52EAE75-482D-4AF5-A2BC-A03E4E8F3415}"/>
    <cellStyle name="Currency 2 4 6 5 3" xfId="14620" xr:uid="{D43EC1C0-F39D-418C-8AE1-47EC8B7FFBD4}"/>
    <cellStyle name="Currency 2 4 6 5 3 2" xfId="25132" xr:uid="{C1E9BE52-DC2C-4030-B4B9-D1B8290B1E38}"/>
    <cellStyle name="Currency 2 4 6 6" xfId="11116" xr:uid="{780948CD-B46A-4D0C-BF71-D9FDC739856A}"/>
    <cellStyle name="Currency 2 4 6 6 2" xfId="21628" xr:uid="{3A3F92B9-4B4C-460D-B9AA-C89D27D00599}"/>
    <cellStyle name="Currency 2 4 7" xfId="1479" xr:uid="{00000000-0005-0000-0000-0000CA080000}"/>
    <cellStyle name="Currency 2 4 7 2" xfId="4984" xr:uid="{2D45F5AD-FF38-46F2-B917-7EC69C5A8CD6}"/>
    <cellStyle name="Currency 2 4 7 2 2" xfId="8488" xr:uid="{EEA7C1AB-93F8-46AB-B30D-B7D6F884A620}"/>
    <cellStyle name="Currency 2 4 7 2 2 2" xfId="19000" xr:uid="{F2468BC8-5E6F-48FF-996A-80F59B80BA07}"/>
    <cellStyle name="Currency 2 4 7 2 2 2 2" xfId="29512" xr:uid="{C348BA5F-A7F3-4E1D-8147-035C8D814A81}"/>
    <cellStyle name="Currency 2 4 7 2 3" xfId="15496" xr:uid="{0C71695E-57B6-4643-845B-F9DA39450CCF}"/>
    <cellStyle name="Currency 2 4 7 2 3 2" xfId="26008" xr:uid="{9B10395B-39CA-4AC5-96B4-8CA743CC52F9}"/>
    <cellStyle name="Currency 2 4 7 3" xfId="11992" xr:uid="{B472A4F9-F2FA-4F90-B7AC-9C284AAB8C8F}"/>
    <cellStyle name="Currency 2 4 7 3 2" xfId="22504" xr:uid="{01197D3A-343E-48C9-AF99-7EDF44ACB95D}"/>
    <cellStyle name="Currency 2 4 8" xfId="3670" xr:uid="{09905347-8811-44B0-90C9-4B635D2AE1FA}"/>
    <cellStyle name="Currency 2 4 8 2" xfId="7174" xr:uid="{40A630EB-5D5E-4683-9DE5-FAC005CE018C}"/>
    <cellStyle name="Currency 2 4 8 2 2" xfId="17686" xr:uid="{91620731-CF09-473A-B811-7A423DA98039}"/>
    <cellStyle name="Currency 2 4 8 2 2 2" xfId="28198" xr:uid="{873A2124-0449-43AF-9A12-B729170E5641}"/>
    <cellStyle name="Currency 2 4 8 3" xfId="14182" xr:uid="{D60AA3BE-6EFE-4768-A463-B43931C79469}"/>
    <cellStyle name="Currency 2 4 8 3 2" xfId="24694" xr:uid="{6A792F4E-C52C-4107-B8F7-CB639A302E6E}"/>
    <cellStyle name="Currency 2 4 9" xfId="10678" xr:uid="{2F9D20BF-A179-46A3-AA89-6D34D9D5D0C6}"/>
    <cellStyle name="Currency 2 4 9 2" xfId="21190" xr:uid="{EB902588-9F36-469F-B944-31C7511FA01A}"/>
    <cellStyle name="Currency 2 5" xfId="147" xr:uid="{00000000-0005-0000-0000-0000CB080000}"/>
    <cellStyle name="Currency 2 5 2" xfId="240" xr:uid="{00000000-0005-0000-0000-0000CC080000}"/>
    <cellStyle name="Currency 2 5 2 2" xfId="528" xr:uid="{00000000-0005-0000-0000-0000CD080000}"/>
    <cellStyle name="Currency 2 5 2 2 2" xfId="967" xr:uid="{00000000-0005-0000-0000-0000CE080000}"/>
    <cellStyle name="Currency 2 5 2 2 2 2" xfId="1405" xr:uid="{00000000-0005-0000-0000-0000CF080000}"/>
    <cellStyle name="Currency 2 5 2 2 2 2 2" xfId="2720" xr:uid="{00000000-0005-0000-0000-0000D0080000}"/>
    <cellStyle name="Currency 2 5 2 2 2 2 2 2" xfId="6225" xr:uid="{6CCB0539-E547-40C8-81CE-93C6B03B1687}"/>
    <cellStyle name="Currency 2 5 2 2 2 2 2 2 2" xfId="9729" xr:uid="{45BF7BBB-A5E5-4DD0-8183-3EA11755E8C7}"/>
    <cellStyle name="Currency 2 5 2 2 2 2 2 2 2 2" xfId="20241" xr:uid="{1012C204-395C-4D8B-8D68-EAE46882DA72}"/>
    <cellStyle name="Currency 2 5 2 2 2 2 2 2 2 2 2" xfId="30753" xr:uid="{DF4DD254-FA5F-4965-A749-5458120C3D71}"/>
    <cellStyle name="Currency 2 5 2 2 2 2 2 2 3" xfId="16737" xr:uid="{6D6EFA43-B8FE-4E08-A227-C34165C402FA}"/>
    <cellStyle name="Currency 2 5 2 2 2 2 2 2 3 2" xfId="27249" xr:uid="{25A0E420-7AFC-4271-A266-86BC7FEEBB4C}"/>
    <cellStyle name="Currency 2 5 2 2 2 2 2 3" xfId="13233" xr:uid="{7FC1972D-2EF0-4ECC-8DE6-4ABEB853CA2C}"/>
    <cellStyle name="Currency 2 5 2 2 2 2 2 3 2" xfId="23745" xr:uid="{B754CA48-20A4-4A90-932A-423693E51413}"/>
    <cellStyle name="Currency 2 5 2 2 2 2 3" xfId="3596" xr:uid="{00000000-0005-0000-0000-00006C040000}"/>
    <cellStyle name="Currency 2 5 2 2 2 2 3 2" xfId="7101" xr:uid="{DBDABC1C-18DA-437B-A276-899198A8B4A8}"/>
    <cellStyle name="Currency 2 5 2 2 2 2 3 2 2" xfId="10605" xr:uid="{0FABA01C-2ACB-48ED-BC40-7C7F476D61C8}"/>
    <cellStyle name="Currency 2 5 2 2 2 2 3 2 2 2" xfId="21117" xr:uid="{AC089026-69F8-465C-8A6E-98C29A5008F1}"/>
    <cellStyle name="Currency 2 5 2 2 2 2 3 2 2 2 2" xfId="31629" xr:uid="{75815377-C7BF-4ADB-891F-33C3D332FAFF}"/>
    <cellStyle name="Currency 2 5 2 2 2 2 3 2 3" xfId="17613" xr:uid="{41AF0FF3-D784-45D7-B892-C2C4ACE133CA}"/>
    <cellStyle name="Currency 2 5 2 2 2 2 3 2 3 2" xfId="28125" xr:uid="{DB7CC935-1212-43E7-A0DB-D05115C82009}"/>
    <cellStyle name="Currency 2 5 2 2 2 2 3 3" xfId="14109" xr:uid="{27A4F8FA-C632-4654-82CA-858BB5F33052}"/>
    <cellStyle name="Currency 2 5 2 2 2 2 3 3 2" xfId="24621" xr:uid="{73A96381-96F3-4563-94A4-5D27261CD5FA}"/>
    <cellStyle name="Currency 2 5 2 2 2 2 4" xfId="4911" xr:uid="{205B01F7-29E0-43E0-9F53-E08EF2AF213B}"/>
    <cellStyle name="Currency 2 5 2 2 2 2 4 2" xfId="8415" xr:uid="{D7D9F6FF-7011-4FF5-9746-C6057E4CEBF0}"/>
    <cellStyle name="Currency 2 5 2 2 2 2 4 2 2" xfId="18927" xr:uid="{377297E2-B192-43B8-8658-FAD4FF6A828E}"/>
    <cellStyle name="Currency 2 5 2 2 2 2 4 2 2 2" xfId="29439" xr:uid="{4826BBD7-1BF9-43DA-9CC4-612976BB502C}"/>
    <cellStyle name="Currency 2 5 2 2 2 2 4 3" xfId="15423" xr:uid="{463566B4-5550-4B4D-A39F-D8B9DA995289}"/>
    <cellStyle name="Currency 2 5 2 2 2 2 4 3 2" xfId="25935" xr:uid="{CC2579ED-01A2-44B1-A86C-E2749F01A3DD}"/>
    <cellStyle name="Currency 2 5 2 2 2 2 5" xfId="11919" xr:uid="{816E6AA1-E293-4D7B-94D2-BA12E3D4711F}"/>
    <cellStyle name="Currency 2 5 2 2 2 2 5 2" xfId="22431" xr:uid="{CD7126DF-3D7F-4F08-852F-4DEE22131F4E}"/>
    <cellStyle name="Currency 2 5 2 2 2 3" xfId="2282" xr:uid="{00000000-0005-0000-0000-0000D1080000}"/>
    <cellStyle name="Currency 2 5 2 2 2 3 2" xfId="5787" xr:uid="{6F3CBD4A-5C2C-404D-92EA-21A3483609F6}"/>
    <cellStyle name="Currency 2 5 2 2 2 3 2 2" xfId="9291" xr:uid="{169CE8D8-D91F-4F66-9967-94250FB2061F}"/>
    <cellStyle name="Currency 2 5 2 2 2 3 2 2 2" xfId="19803" xr:uid="{1214F0E0-3504-476C-AA8A-38B8F73DC903}"/>
    <cellStyle name="Currency 2 5 2 2 2 3 2 2 2 2" xfId="30315" xr:uid="{D0E970E5-1C57-4100-A6C8-BC1AB7BD2418}"/>
    <cellStyle name="Currency 2 5 2 2 2 3 2 3" xfId="16299" xr:uid="{5CC27093-6514-4E08-B676-C816A21676DE}"/>
    <cellStyle name="Currency 2 5 2 2 2 3 2 3 2" xfId="26811" xr:uid="{5FEF7E15-3DAD-4592-A58D-D04006238C2B}"/>
    <cellStyle name="Currency 2 5 2 2 2 3 3" xfId="12795" xr:uid="{E2F04E74-526A-481A-9F13-9DDC632CCA8C}"/>
    <cellStyle name="Currency 2 5 2 2 2 3 3 2" xfId="23307" xr:uid="{16FC4EB8-D90B-406E-9E00-ECB465B70128}"/>
    <cellStyle name="Currency 2 5 2 2 2 4" xfId="3158" xr:uid="{00000000-0005-0000-0000-00006B040000}"/>
    <cellStyle name="Currency 2 5 2 2 2 4 2" xfId="6663" xr:uid="{1341A8C3-4B68-4E9A-A88D-918362807431}"/>
    <cellStyle name="Currency 2 5 2 2 2 4 2 2" xfId="10167" xr:uid="{9F36C67C-55EF-420F-95BB-FC29749C1B1E}"/>
    <cellStyle name="Currency 2 5 2 2 2 4 2 2 2" xfId="20679" xr:uid="{8BEB0BF3-68F2-45C6-9E8D-4B3C5517B21D}"/>
    <cellStyle name="Currency 2 5 2 2 2 4 2 2 2 2" xfId="31191" xr:uid="{B302E324-26A5-4C7A-96B3-6FB4A14AE816}"/>
    <cellStyle name="Currency 2 5 2 2 2 4 2 3" xfId="17175" xr:uid="{63A06BE2-E4FD-4079-95AA-8D157571F560}"/>
    <cellStyle name="Currency 2 5 2 2 2 4 2 3 2" xfId="27687" xr:uid="{D52900A5-D1FE-4EAB-A280-55142507C9D3}"/>
    <cellStyle name="Currency 2 5 2 2 2 4 3" xfId="13671" xr:uid="{0DF59369-D001-4937-A147-2E14C831BB7E}"/>
    <cellStyle name="Currency 2 5 2 2 2 4 3 2" xfId="24183" xr:uid="{3B4D061D-6B10-48EC-B0FA-71F17AFB580C}"/>
    <cellStyle name="Currency 2 5 2 2 2 5" xfId="4473" xr:uid="{AC855067-B329-44C7-9E38-BD5FE0BBC041}"/>
    <cellStyle name="Currency 2 5 2 2 2 5 2" xfId="7977" xr:uid="{E37F5B49-B633-4DFB-B690-25621400DC71}"/>
    <cellStyle name="Currency 2 5 2 2 2 5 2 2" xfId="18489" xr:uid="{9B63D966-009F-4737-A734-22F64A3F93A7}"/>
    <cellStyle name="Currency 2 5 2 2 2 5 2 2 2" xfId="29001" xr:uid="{33BEB537-FA11-48D4-9000-656513DF7787}"/>
    <cellStyle name="Currency 2 5 2 2 2 5 3" xfId="14985" xr:uid="{3123F34F-9599-4E9A-A767-3FECE14F54F1}"/>
    <cellStyle name="Currency 2 5 2 2 2 5 3 2" xfId="25497" xr:uid="{43FF77F2-4AFF-4AE6-8286-7C7BB0799EA6}"/>
    <cellStyle name="Currency 2 5 2 2 2 6" xfId="11481" xr:uid="{B053F51D-50C8-4B4A-BC03-A798D23E2405}"/>
    <cellStyle name="Currency 2 5 2 2 2 6 2" xfId="21993" xr:uid="{2BB94460-6783-45C4-86E1-4F9063D07377}"/>
    <cellStyle name="Currency 2 5 2 2 3" xfId="1844" xr:uid="{00000000-0005-0000-0000-0000D2080000}"/>
    <cellStyle name="Currency 2 5 2 2 3 2" xfId="5349" xr:uid="{AF5098C9-A8C1-4F04-8354-F7BBC4F574F6}"/>
    <cellStyle name="Currency 2 5 2 2 3 2 2" xfId="8853" xr:uid="{E5628FA4-7AA1-4A99-AF41-4D76E984EC16}"/>
    <cellStyle name="Currency 2 5 2 2 3 2 2 2" xfId="19365" xr:uid="{E1BFB498-7C81-47F1-BB32-DA28DD508FB4}"/>
    <cellStyle name="Currency 2 5 2 2 3 2 2 2 2" xfId="29877" xr:uid="{A9B52F08-060B-4D2D-BFEC-4A640948BE35}"/>
    <cellStyle name="Currency 2 5 2 2 3 2 3" xfId="15861" xr:uid="{89A79E50-8D23-417A-A183-3D5951685E29}"/>
    <cellStyle name="Currency 2 5 2 2 3 2 3 2" xfId="26373" xr:uid="{FABB258D-0BF6-4F7D-8AC6-9046D725A21E}"/>
    <cellStyle name="Currency 2 5 2 2 3 3" xfId="12357" xr:uid="{29C9ED44-82E7-4125-B0DE-141617CAC66D}"/>
    <cellStyle name="Currency 2 5 2 2 3 3 2" xfId="22869" xr:uid="{BC74A2D6-0662-4B70-A5F9-564EE9A991AB}"/>
    <cellStyle name="Currency 2 5 2 2 4" xfId="4035" xr:uid="{76E9DFC5-1906-4617-BFF7-14A38A923271}"/>
    <cellStyle name="Currency 2 5 2 2 4 2" xfId="7539" xr:uid="{9EE4B824-6F0D-49DE-AD59-9B3DD23BC40B}"/>
    <cellStyle name="Currency 2 5 2 2 4 2 2" xfId="18051" xr:uid="{582AB6E1-4F33-46D5-808D-C26D7E5A15EC}"/>
    <cellStyle name="Currency 2 5 2 2 4 2 2 2" xfId="28563" xr:uid="{CB4749BE-2FB0-40F1-B4A2-EBDC0CCF7309}"/>
    <cellStyle name="Currency 2 5 2 2 4 3" xfId="14547" xr:uid="{AF16E361-5B02-4F15-B11A-CA6B8036CA26}"/>
    <cellStyle name="Currency 2 5 2 2 4 3 2" xfId="25059" xr:uid="{920445BA-EFC6-49D8-B6C6-B77ED99F9258}"/>
    <cellStyle name="Currency 2 5 2 2 5" xfId="11043" xr:uid="{5B1624C3-9B4B-4B8B-983B-1B9F7630B0B1}"/>
    <cellStyle name="Currency 2 5 2 2 5 2" xfId="21555" xr:uid="{31AA1D38-E448-488E-8684-236A6383573A}"/>
    <cellStyle name="Currency 2 5 2 3" xfId="384" xr:uid="{00000000-0005-0000-0000-0000D3080000}"/>
    <cellStyle name="Currency 2 5 2 3 2" xfId="823" xr:uid="{00000000-0005-0000-0000-0000D4080000}"/>
    <cellStyle name="Currency 2 5 2 3 2 2" xfId="1261" xr:uid="{00000000-0005-0000-0000-0000D5080000}"/>
    <cellStyle name="Currency 2 5 2 3 2 2 2" xfId="2576" xr:uid="{00000000-0005-0000-0000-0000D6080000}"/>
    <cellStyle name="Currency 2 5 2 3 2 2 2 2" xfId="6081" xr:uid="{EC379995-813A-4E0C-B59D-E958AD03ACD3}"/>
    <cellStyle name="Currency 2 5 2 3 2 2 2 2 2" xfId="9585" xr:uid="{7FFEE458-4BBB-4F30-BE88-D422B4532AC5}"/>
    <cellStyle name="Currency 2 5 2 3 2 2 2 2 2 2" xfId="20097" xr:uid="{163B99FE-0D6D-4311-A96E-5004AFDA75C1}"/>
    <cellStyle name="Currency 2 5 2 3 2 2 2 2 2 2 2" xfId="30609" xr:uid="{6152C8B0-C111-43E2-B651-C0164E5BA678}"/>
    <cellStyle name="Currency 2 5 2 3 2 2 2 2 3" xfId="16593" xr:uid="{9E4298D6-0077-4EBA-AC13-32DDDCADC260}"/>
    <cellStyle name="Currency 2 5 2 3 2 2 2 2 3 2" xfId="27105" xr:uid="{C9DD35F4-5E18-49AF-8544-090D71DD2FB9}"/>
    <cellStyle name="Currency 2 5 2 3 2 2 2 3" xfId="13089" xr:uid="{5ED13C8C-380C-4A6E-80E1-5A3E42B1DCFD}"/>
    <cellStyle name="Currency 2 5 2 3 2 2 2 3 2" xfId="23601" xr:uid="{4047E0A5-A336-4BA2-90E8-D0121325C707}"/>
    <cellStyle name="Currency 2 5 2 3 2 2 3" xfId="3452" xr:uid="{00000000-0005-0000-0000-00006F040000}"/>
    <cellStyle name="Currency 2 5 2 3 2 2 3 2" xfId="6957" xr:uid="{D7718E5E-BAB5-4901-BB6E-2754136FEB87}"/>
    <cellStyle name="Currency 2 5 2 3 2 2 3 2 2" xfId="10461" xr:uid="{BD33C4C5-D259-4631-9D53-ACD1758C8918}"/>
    <cellStyle name="Currency 2 5 2 3 2 2 3 2 2 2" xfId="20973" xr:uid="{8508130A-592B-4EBB-8A84-1C7912731C34}"/>
    <cellStyle name="Currency 2 5 2 3 2 2 3 2 2 2 2" xfId="31485" xr:uid="{8553DD19-084F-4F3F-8108-BE0CC02E9BB5}"/>
    <cellStyle name="Currency 2 5 2 3 2 2 3 2 3" xfId="17469" xr:uid="{38885EE9-0875-4424-A688-CFF8C43F701D}"/>
    <cellStyle name="Currency 2 5 2 3 2 2 3 2 3 2" xfId="27981" xr:uid="{0E5A642B-B9D5-4305-8939-8E7832C7E08C}"/>
    <cellStyle name="Currency 2 5 2 3 2 2 3 3" xfId="13965" xr:uid="{419E4AA2-C236-4524-B2DE-0282799ECE24}"/>
    <cellStyle name="Currency 2 5 2 3 2 2 3 3 2" xfId="24477" xr:uid="{ED167B60-CB55-4E54-BCAF-7AC95D7D80F7}"/>
    <cellStyle name="Currency 2 5 2 3 2 2 4" xfId="4767" xr:uid="{FBCF3B1A-E322-42D9-83CE-9DB37C0253A4}"/>
    <cellStyle name="Currency 2 5 2 3 2 2 4 2" xfId="8271" xr:uid="{0AA223DB-D0F6-40CE-833E-F9EF9DBE253F}"/>
    <cellStyle name="Currency 2 5 2 3 2 2 4 2 2" xfId="18783" xr:uid="{0C478AFC-E008-4D3F-9D05-5AFEDD88CBC5}"/>
    <cellStyle name="Currency 2 5 2 3 2 2 4 2 2 2" xfId="29295" xr:uid="{9DB02EAF-04B1-4250-B88B-89EE928D0006}"/>
    <cellStyle name="Currency 2 5 2 3 2 2 4 3" xfId="15279" xr:uid="{7247631E-3D0F-48A7-B04A-A4CB78A83C1E}"/>
    <cellStyle name="Currency 2 5 2 3 2 2 4 3 2" xfId="25791" xr:uid="{38628C14-ECF8-40CF-B1C9-8C1E66A1503B}"/>
    <cellStyle name="Currency 2 5 2 3 2 2 5" xfId="11775" xr:uid="{CB45CDEE-5129-46E6-B1F8-5ABFB428C682}"/>
    <cellStyle name="Currency 2 5 2 3 2 2 5 2" xfId="22287" xr:uid="{6D353B05-DA42-4E7D-B490-6F6EC6C99C1A}"/>
    <cellStyle name="Currency 2 5 2 3 2 3" xfId="2138" xr:uid="{00000000-0005-0000-0000-0000D7080000}"/>
    <cellStyle name="Currency 2 5 2 3 2 3 2" xfId="5643" xr:uid="{06054B78-0D7A-411F-8E0A-FCF3AAC5E04D}"/>
    <cellStyle name="Currency 2 5 2 3 2 3 2 2" xfId="9147" xr:uid="{F70E12F3-D408-47FD-B45B-E3011BF202ED}"/>
    <cellStyle name="Currency 2 5 2 3 2 3 2 2 2" xfId="19659" xr:uid="{C78DFEE7-4E05-4AF4-9543-ADE84A21A04F}"/>
    <cellStyle name="Currency 2 5 2 3 2 3 2 2 2 2" xfId="30171" xr:uid="{9321A8F1-B47B-4548-90CB-74A7A36A3744}"/>
    <cellStyle name="Currency 2 5 2 3 2 3 2 3" xfId="16155" xr:uid="{14F747B6-7F66-4F3E-BA81-23CF4F33DD21}"/>
    <cellStyle name="Currency 2 5 2 3 2 3 2 3 2" xfId="26667" xr:uid="{16AE6E9C-C27C-40B0-B081-AD132EDBD949}"/>
    <cellStyle name="Currency 2 5 2 3 2 3 3" xfId="12651" xr:uid="{286F690D-5C3C-42CF-8E04-E9C49AB81AF4}"/>
    <cellStyle name="Currency 2 5 2 3 2 3 3 2" xfId="23163" xr:uid="{7414820B-30B8-4BB2-AE0D-CA3C23C9D0AA}"/>
    <cellStyle name="Currency 2 5 2 3 2 4" xfId="3014" xr:uid="{00000000-0005-0000-0000-00006E040000}"/>
    <cellStyle name="Currency 2 5 2 3 2 4 2" xfId="6519" xr:uid="{2814DFA7-63DB-4897-973D-734672F41D7F}"/>
    <cellStyle name="Currency 2 5 2 3 2 4 2 2" xfId="10023" xr:uid="{D95A02E4-4D07-485B-A079-995EF65F60FB}"/>
    <cellStyle name="Currency 2 5 2 3 2 4 2 2 2" xfId="20535" xr:uid="{90175606-8959-4353-8439-76B120E4A8C9}"/>
    <cellStyle name="Currency 2 5 2 3 2 4 2 2 2 2" xfId="31047" xr:uid="{75F2654A-365A-4FE7-832A-6F7C12CA58B7}"/>
    <cellStyle name="Currency 2 5 2 3 2 4 2 3" xfId="17031" xr:uid="{78257F65-2CA1-4E91-8DAF-A6A0B2C9C709}"/>
    <cellStyle name="Currency 2 5 2 3 2 4 2 3 2" xfId="27543" xr:uid="{4A394F4B-F5E5-46B9-97C4-D7EB36DB244A}"/>
    <cellStyle name="Currency 2 5 2 3 2 4 3" xfId="13527" xr:uid="{CC22C077-5F29-426F-B0DF-AB85133387D4}"/>
    <cellStyle name="Currency 2 5 2 3 2 4 3 2" xfId="24039" xr:uid="{EE311C3F-02C1-43D4-9A56-1265014E7266}"/>
    <cellStyle name="Currency 2 5 2 3 2 5" xfId="4329" xr:uid="{FD153251-A595-4983-B39D-0D15937A0F69}"/>
    <cellStyle name="Currency 2 5 2 3 2 5 2" xfId="7833" xr:uid="{5A93E9A9-B8E3-4BDE-8E00-4FFD04A5DF54}"/>
    <cellStyle name="Currency 2 5 2 3 2 5 2 2" xfId="18345" xr:uid="{2AAE6A52-2985-4676-B6BD-DC224A46DE29}"/>
    <cellStyle name="Currency 2 5 2 3 2 5 2 2 2" xfId="28857" xr:uid="{69AF6BC8-72DE-4BD2-8202-EDC15FB88A63}"/>
    <cellStyle name="Currency 2 5 2 3 2 5 3" xfId="14841" xr:uid="{BCF54510-777F-4E9D-B5BB-3370FDBB8ED0}"/>
    <cellStyle name="Currency 2 5 2 3 2 5 3 2" xfId="25353" xr:uid="{F186CE24-499A-4EC0-B8F1-21E47D7F6DE0}"/>
    <cellStyle name="Currency 2 5 2 3 2 6" xfId="11337" xr:uid="{DAD3AC61-4BC2-4921-8E9C-F7DC65D545BC}"/>
    <cellStyle name="Currency 2 5 2 3 2 6 2" xfId="21849" xr:uid="{0B3AD3D3-CFB1-4231-8298-5796857C362D}"/>
    <cellStyle name="Currency 2 5 2 3 3" xfId="1700" xr:uid="{00000000-0005-0000-0000-0000D8080000}"/>
    <cellStyle name="Currency 2 5 2 3 3 2" xfId="5205" xr:uid="{8FD6BAB3-52C5-42F5-A8F2-D57E98B05492}"/>
    <cellStyle name="Currency 2 5 2 3 3 2 2" xfId="8709" xr:uid="{A1286945-4877-47B8-A63C-C5CBCD361F41}"/>
    <cellStyle name="Currency 2 5 2 3 3 2 2 2" xfId="19221" xr:uid="{57E68E90-758D-466E-A4BB-FC091DA1D8DF}"/>
    <cellStyle name="Currency 2 5 2 3 3 2 2 2 2" xfId="29733" xr:uid="{3C44F081-AF6B-41A6-935C-B078214B03EB}"/>
    <cellStyle name="Currency 2 5 2 3 3 2 3" xfId="15717" xr:uid="{97E65E0A-67BB-439F-9D1F-D34AFA83C538}"/>
    <cellStyle name="Currency 2 5 2 3 3 2 3 2" xfId="26229" xr:uid="{91D64BA0-758F-4090-B35F-194DEC892F52}"/>
    <cellStyle name="Currency 2 5 2 3 3 3" xfId="12213" xr:uid="{B38579D9-AA21-4936-9D56-999FF8842462}"/>
    <cellStyle name="Currency 2 5 2 3 3 3 2" xfId="22725" xr:uid="{F50D4A06-0072-4A1E-A7BA-C5034445C978}"/>
    <cellStyle name="Currency 2 5 2 3 4" xfId="3891" xr:uid="{52E98CEB-0E19-4385-8340-D595B36D9F34}"/>
    <cellStyle name="Currency 2 5 2 3 4 2" xfId="7395" xr:uid="{A1A072AB-7542-473F-B9CA-5601F3D0E9CE}"/>
    <cellStyle name="Currency 2 5 2 3 4 2 2" xfId="17907" xr:uid="{E65E303A-C265-4C80-A141-BED289E31594}"/>
    <cellStyle name="Currency 2 5 2 3 4 2 2 2" xfId="28419" xr:uid="{9873F792-B9AD-4EEE-9585-9FE474E4A125}"/>
    <cellStyle name="Currency 2 5 2 3 4 3" xfId="14403" xr:uid="{634FBD51-B742-4C2D-BE7B-9D222492311E}"/>
    <cellStyle name="Currency 2 5 2 3 4 3 2" xfId="24915" xr:uid="{49405213-04D5-4DE4-83DD-BB7470BBB6D8}"/>
    <cellStyle name="Currency 2 5 2 3 5" xfId="10899" xr:uid="{15EF0395-51D2-46FF-A9E6-25575712F674}"/>
    <cellStyle name="Currency 2 5 2 3 5 2" xfId="21411" xr:uid="{BFF7BF22-04A8-4214-A7E8-72EE6E33189F}"/>
    <cellStyle name="Currency 2 5 2 4" xfId="679" xr:uid="{00000000-0005-0000-0000-0000D9080000}"/>
    <cellStyle name="Currency 2 5 2 4 2" xfId="1117" xr:uid="{00000000-0005-0000-0000-0000DA080000}"/>
    <cellStyle name="Currency 2 5 2 4 2 2" xfId="2432" xr:uid="{00000000-0005-0000-0000-0000DB080000}"/>
    <cellStyle name="Currency 2 5 2 4 2 2 2" xfId="5937" xr:uid="{4E9D9697-1571-4543-9EA0-3FFF1CB8107A}"/>
    <cellStyle name="Currency 2 5 2 4 2 2 2 2" xfId="9441" xr:uid="{AE196A83-95BE-4CCC-B45C-34340749CAD9}"/>
    <cellStyle name="Currency 2 5 2 4 2 2 2 2 2" xfId="19953" xr:uid="{C703DBF2-A43A-45AD-A7BB-4AD38D133DB6}"/>
    <cellStyle name="Currency 2 5 2 4 2 2 2 2 2 2" xfId="30465" xr:uid="{12CC5218-1E5E-4791-83CE-229A1E86B0F9}"/>
    <cellStyle name="Currency 2 5 2 4 2 2 2 3" xfId="16449" xr:uid="{C9352D70-E83F-46C2-A239-139869C6877B}"/>
    <cellStyle name="Currency 2 5 2 4 2 2 2 3 2" xfId="26961" xr:uid="{AEBB7F38-BB74-40A3-802F-0C63B91E91A2}"/>
    <cellStyle name="Currency 2 5 2 4 2 2 3" xfId="12945" xr:uid="{0F1B35B4-116A-4430-AE82-F6351FDCC349}"/>
    <cellStyle name="Currency 2 5 2 4 2 2 3 2" xfId="23457" xr:uid="{771F9297-4D3E-4BDB-8281-2B0078278636}"/>
    <cellStyle name="Currency 2 5 2 4 2 3" xfId="3308" xr:uid="{00000000-0005-0000-0000-000071040000}"/>
    <cellStyle name="Currency 2 5 2 4 2 3 2" xfId="6813" xr:uid="{85CBAABF-3A34-4277-96E1-09AED28B20A9}"/>
    <cellStyle name="Currency 2 5 2 4 2 3 2 2" xfId="10317" xr:uid="{52BAAD55-D103-4657-8BFC-EDD2C20316A5}"/>
    <cellStyle name="Currency 2 5 2 4 2 3 2 2 2" xfId="20829" xr:uid="{5F329669-77D3-45AC-B7A9-34C818D27D8E}"/>
    <cellStyle name="Currency 2 5 2 4 2 3 2 2 2 2" xfId="31341" xr:uid="{CE2879EC-3EA8-49F7-89A9-AC73FAC7D8A8}"/>
    <cellStyle name="Currency 2 5 2 4 2 3 2 3" xfId="17325" xr:uid="{9450919A-EBCB-4F58-98AB-4CC0B82D37B1}"/>
    <cellStyle name="Currency 2 5 2 4 2 3 2 3 2" xfId="27837" xr:uid="{D85B846D-FFB6-470E-95AE-3560BE0FB33D}"/>
    <cellStyle name="Currency 2 5 2 4 2 3 3" xfId="13821" xr:uid="{733691C5-FF0B-4A7E-9CE4-2B6EB861EAD4}"/>
    <cellStyle name="Currency 2 5 2 4 2 3 3 2" xfId="24333" xr:uid="{7B8C2A32-B515-484E-9AF9-084093CA786C}"/>
    <cellStyle name="Currency 2 5 2 4 2 4" xfId="4623" xr:uid="{5C444D20-EA6A-49A2-9B38-B7FDDC106354}"/>
    <cellStyle name="Currency 2 5 2 4 2 4 2" xfId="8127" xr:uid="{EBE6C767-57C8-4024-A62A-229CD7A3291E}"/>
    <cellStyle name="Currency 2 5 2 4 2 4 2 2" xfId="18639" xr:uid="{AD47BD74-9294-4CAF-9D4C-95985888802D}"/>
    <cellStyle name="Currency 2 5 2 4 2 4 2 2 2" xfId="29151" xr:uid="{EAB23AC6-A1FC-4FA4-B094-3DAD4F148F0D}"/>
    <cellStyle name="Currency 2 5 2 4 2 4 3" xfId="15135" xr:uid="{5CBF483A-7042-423B-9123-41CC33901B8E}"/>
    <cellStyle name="Currency 2 5 2 4 2 4 3 2" xfId="25647" xr:uid="{DF0F98BB-844A-4620-86E2-D59023AFF897}"/>
    <cellStyle name="Currency 2 5 2 4 2 5" xfId="11631" xr:uid="{31F2DB6B-6C8B-4D60-BAA0-9579328DCCB6}"/>
    <cellStyle name="Currency 2 5 2 4 2 5 2" xfId="22143" xr:uid="{0D897663-0E19-4C7B-B994-B03DA0F52EAE}"/>
    <cellStyle name="Currency 2 5 2 4 3" xfId="1994" xr:uid="{00000000-0005-0000-0000-0000DC080000}"/>
    <cellStyle name="Currency 2 5 2 4 3 2" xfId="5499" xr:uid="{AF9BF2FE-6C41-4A98-B1BC-3D4A7A28E324}"/>
    <cellStyle name="Currency 2 5 2 4 3 2 2" xfId="9003" xr:uid="{71417301-7670-485F-9B13-B01C7DF16C38}"/>
    <cellStyle name="Currency 2 5 2 4 3 2 2 2" xfId="19515" xr:uid="{56524B0D-1C35-487B-9138-F0FEE00BAC90}"/>
    <cellStyle name="Currency 2 5 2 4 3 2 2 2 2" xfId="30027" xr:uid="{55F0180A-9C21-498A-89EC-80E6E217C5CB}"/>
    <cellStyle name="Currency 2 5 2 4 3 2 3" xfId="16011" xr:uid="{961BAD29-E7DD-43FD-BB06-760465CF953D}"/>
    <cellStyle name="Currency 2 5 2 4 3 2 3 2" xfId="26523" xr:uid="{56F4000B-4476-4F87-BDC8-F2DD8E62513C}"/>
    <cellStyle name="Currency 2 5 2 4 3 3" xfId="12507" xr:uid="{C651940B-FC67-4C22-B413-07999DF26516}"/>
    <cellStyle name="Currency 2 5 2 4 3 3 2" xfId="23019" xr:uid="{24FA6C63-EBEE-463A-8E6A-039A603FD21C}"/>
    <cellStyle name="Currency 2 5 2 4 4" xfId="2870" xr:uid="{00000000-0005-0000-0000-000070040000}"/>
    <cellStyle name="Currency 2 5 2 4 4 2" xfId="6375" xr:uid="{E8A4D62F-646C-48B7-BECF-0FFD83854381}"/>
    <cellStyle name="Currency 2 5 2 4 4 2 2" xfId="9879" xr:uid="{69301682-9EA4-4C8C-8AAE-111D29C4F6B3}"/>
    <cellStyle name="Currency 2 5 2 4 4 2 2 2" xfId="20391" xr:uid="{4572DAED-D012-40B1-BB1A-F2B66116D16F}"/>
    <cellStyle name="Currency 2 5 2 4 4 2 2 2 2" xfId="30903" xr:uid="{ED1C8300-9EE1-4CF0-A8F3-2FDF085EE4CB}"/>
    <cellStyle name="Currency 2 5 2 4 4 2 3" xfId="16887" xr:uid="{22A96223-8568-44C5-BA95-BC8EE72FB750}"/>
    <cellStyle name="Currency 2 5 2 4 4 2 3 2" xfId="27399" xr:uid="{C2D90CBB-7BB2-4E02-B185-0B7771D980D8}"/>
    <cellStyle name="Currency 2 5 2 4 4 3" xfId="13383" xr:uid="{87B48D94-561A-401B-81CA-D9B3EEFFEDD8}"/>
    <cellStyle name="Currency 2 5 2 4 4 3 2" xfId="23895" xr:uid="{477AF872-C34C-49C7-B5D2-D14938D4E9BA}"/>
    <cellStyle name="Currency 2 5 2 4 5" xfId="4185" xr:uid="{C6C3C80D-181F-4507-AE69-E039BCAF5F04}"/>
    <cellStyle name="Currency 2 5 2 4 5 2" xfId="7689" xr:uid="{359D3F08-EFCE-47D9-BAF7-2FF7E3C70FF1}"/>
    <cellStyle name="Currency 2 5 2 4 5 2 2" xfId="18201" xr:uid="{16696442-047A-4D02-B131-F96821C942E6}"/>
    <cellStyle name="Currency 2 5 2 4 5 2 2 2" xfId="28713" xr:uid="{F8C6D12B-8B1D-42EC-A997-15295D564E90}"/>
    <cellStyle name="Currency 2 5 2 4 5 3" xfId="14697" xr:uid="{E042010F-4B3F-4DB5-A73C-53582556AD85}"/>
    <cellStyle name="Currency 2 5 2 4 5 3 2" xfId="25209" xr:uid="{0AE5A26E-11F1-4395-88C3-DDF07ED7E87E}"/>
    <cellStyle name="Currency 2 5 2 4 6" xfId="11193" xr:uid="{D7195372-AD90-4EEB-A00A-47B1362CAA80}"/>
    <cellStyle name="Currency 2 5 2 4 6 2" xfId="21705" xr:uid="{1406A7AA-63A7-49D5-B9E3-8612A2D90B88}"/>
    <cellStyle name="Currency 2 5 2 5" xfId="1556" xr:uid="{00000000-0005-0000-0000-0000DD080000}"/>
    <cellStyle name="Currency 2 5 2 5 2" xfId="5061" xr:uid="{BF58A76A-45BC-46D0-B731-B0003CCDF53E}"/>
    <cellStyle name="Currency 2 5 2 5 2 2" xfId="8565" xr:uid="{FBB01463-1687-46D1-ABAD-3F33228DB7FD}"/>
    <cellStyle name="Currency 2 5 2 5 2 2 2" xfId="19077" xr:uid="{5F3BB069-CB16-4692-9530-D03E3B1F2067}"/>
    <cellStyle name="Currency 2 5 2 5 2 2 2 2" xfId="29589" xr:uid="{C6173A5F-2B0A-4DCC-888E-17E328873C14}"/>
    <cellStyle name="Currency 2 5 2 5 2 3" xfId="15573" xr:uid="{14ED2F37-0FBA-49CD-A8E4-6AB4488CAE53}"/>
    <cellStyle name="Currency 2 5 2 5 2 3 2" xfId="26085" xr:uid="{7F889C6D-543E-498D-B115-CFAED146523A}"/>
    <cellStyle name="Currency 2 5 2 5 3" xfId="12069" xr:uid="{913480E6-DF60-4FF8-8C32-638107FD6074}"/>
    <cellStyle name="Currency 2 5 2 5 3 2" xfId="22581" xr:uid="{EAA99A80-97E3-444D-8A4C-9E4B96588DCD}"/>
    <cellStyle name="Currency 2 5 2 6" xfId="3747" xr:uid="{5A2F3824-878B-4218-A82C-4AFB540C67AB}"/>
    <cellStyle name="Currency 2 5 2 6 2" xfId="7251" xr:uid="{591FC571-F4D9-477F-90B6-13A7CDAA4950}"/>
    <cellStyle name="Currency 2 5 2 6 2 2" xfId="17763" xr:uid="{DDA273AF-85F6-49FF-9ABD-B7CCC3D9D141}"/>
    <cellStyle name="Currency 2 5 2 6 2 2 2" xfId="28275" xr:uid="{9505D4B7-118C-4B0C-9D13-94E81520F377}"/>
    <cellStyle name="Currency 2 5 2 6 3" xfId="14259" xr:uid="{0A408414-194A-4E8F-87D8-603854283216}"/>
    <cellStyle name="Currency 2 5 2 6 3 2" xfId="24771" xr:uid="{5911728D-D0FC-4316-8EDA-009052B6FB81}"/>
    <cellStyle name="Currency 2 5 2 7" xfId="10755" xr:uid="{09DDF5F1-0F3F-4AEA-9B2B-AF98C25FDA2B}"/>
    <cellStyle name="Currency 2 5 2 7 2" xfId="21267" xr:uid="{1FFCA673-DFFB-4FA0-9E6C-709D29E9F440}"/>
    <cellStyle name="Currency 2 5 3" xfId="456" xr:uid="{00000000-0005-0000-0000-0000DE080000}"/>
    <cellStyle name="Currency 2 5 3 2" xfId="895" xr:uid="{00000000-0005-0000-0000-0000DF080000}"/>
    <cellStyle name="Currency 2 5 3 2 2" xfId="1333" xr:uid="{00000000-0005-0000-0000-0000E0080000}"/>
    <cellStyle name="Currency 2 5 3 2 2 2" xfId="2648" xr:uid="{00000000-0005-0000-0000-0000E1080000}"/>
    <cellStyle name="Currency 2 5 3 2 2 2 2" xfId="6153" xr:uid="{46E93A39-5899-4B46-90DF-93034D7B2EC9}"/>
    <cellStyle name="Currency 2 5 3 2 2 2 2 2" xfId="9657" xr:uid="{01A09757-376B-4B48-B860-792AECA4A911}"/>
    <cellStyle name="Currency 2 5 3 2 2 2 2 2 2" xfId="20169" xr:uid="{38BBD13B-0DFF-45CE-9DEA-EFA3EF16E763}"/>
    <cellStyle name="Currency 2 5 3 2 2 2 2 2 2 2" xfId="30681" xr:uid="{26BDB35E-1E40-4E18-A53F-14AEC2DAEE7C}"/>
    <cellStyle name="Currency 2 5 3 2 2 2 2 3" xfId="16665" xr:uid="{E54870AC-881D-4056-ADC1-E585F6E48EA6}"/>
    <cellStyle name="Currency 2 5 3 2 2 2 2 3 2" xfId="27177" xr:uid="{2DE1C019-46FC-41D7-A8E0-1AAC0A555ECE}"/>
    <cellStyle name="Currency 2 5 3 2 2 2 3" xfId="13161" xr:uid="{8DB7C7E1-B71A-43F5-AD63-7CA58FD3BEAF}"/>
    <cellStyle name="Currency 2 5 3 2 2 2 3 2" xfId="23673" xr:uid="{7754F735-B7C3-46F3-B149-57B0FD47635D}"/>
    <cellStyle name="Currency 2 5 3 2 2 3" xfId="3524" xr:uid="{00000000-0005-0000-0000-000074040000}"/>
    <cellStyle name="Currency 2 5 3 2 2 3 2" xfId="7029" xr:uid="{BCB005D8-1FD6-4BF4-89A8-3680B98DE0D7}"/>
    <cellStyle name="Currency 2 5 3 2 2 3 2 2" xfId="10533" xr:uid="{1A923DAC-B17D-493A-9E04-78F87A2159E5}"/>
    <cellStyle name="Currency 2 5 3 2 2 3 2 2 2" xfId="21045" xr:uid="{635E1045-9719-4A16-9E2D-EA82D8575358}"/>
    <cellStyle name="Currency 2 5 3 2 2 3 2 2 2 2" xfId="31557" xr:uid="{848A6CDA-2402-45B8-B0BA-600C5B260C48}"/>
    <cellStyle name="Currency 2 5 3 2 2 3 2 3" xfId="17541" xr:uid="{744A4FF2-38E0-4E7C-820B-EC4DEB9884D4}"/>
    <cellStyle name="Currency 2 5 3 2 2 3 2 3 2" xfId="28053" xr:uid="{283B20C4-4CB4-4F1B-833B-BE53134DDD72}"/>
    <cellStyle name="Currency 2 5 3 2 2 3 3" xfId="14037" xr:uid="{E41C6E33-6C24-4188-819D-47B13A225A15}"/>
    <cellStyle name="Currency 2 5 3 2 2 3 3 2" xfId="24549" xr:uid="{04DA21CC-5489-4BAB-8477-F57F95621882}"/>
    <cellStyle name="Currency 2 5 3 2 2 4" xfId="4839" xr:uid="{A828E1FE-3C66-4E13-8472-B61ED67548EB}"/>
    <cellStyle name="Currency 2 5 3 2 2 4 2" xfId="8343" xr:uid="{6A190D94-C196-41D9-804E-9C979831467F}"/>
    <cellStyle name="Currency 2 5 3 2 2 4 2 2" xfId="18855" xr:uid="{5A568CEC-347E-49F6-853C-A7A7EC2C62EA}"/>
    <cellStyle name="Currency 2 5 3 2 2 4 2 2 2" xfId="29367" xr:uid="{8A0608DD-370C-424F-92B6-BA0249FBC59B}"/>
    <cellStyle name="Currency 2 5 3 2 2 4 3" xfId="15351" xr:uid="{88D34B8E-133A-49F6-A434-ABB0C060CB78}"/>
    <cellStyle name="Currency 2 5 3 2 2 4 3 2" xfId="25863" xr:uid="{310125F5-A849-44CC-92D6-0004740B3AC4}"/>
    <cellStyle name="Currency 2 5 3 2 2 5" xfId="11847" xr:uid="{B59C3643-4272-492C-A2C6-4409019D7AC6}"/>
    <cellStyle name="Currency 2 5 3 2 2 5 2" xfId="22359" xr:uid="{0C6E6041-A069-4482-BC14-1098A3D88A7E}"/>
    <cellStyle name="Currency 2 5 3 2 3" xfId="2210" xr:uid="{00000000-0005-0000-0000-0000E2080000}"/>
    <cellStyle name="Currency 2 5 3 2 3 2" xfId="5715" xr:uid="{6570CEF7-32A3-4174-A829-4B5BED8289EA}"/>
    <cellStyle name="Currency 2 5 3 2 3 2 2" xfId="9219" xr:uid="{F684175B-6921-4154-A09A-515D26654677}"/>
    <cellStyle name="Currency 2 5 3 2 3 2 2 2" xfId="19731" xr:uid="{F3DED413-906E-4FB0-8C43-97771483715E}"/>
    <cellStyle name="Currency 2 5 3 2 3 2 2 2 2" xfId="30243" xr:uid="{5F267DB4-D5DF-47B5-B5B5-B03D6989E53E}"/>
    <cellStyle name="Currency 2 5 3 2 3 2 3" xfId="16227" xr:uid="{4223EDA2-AEF8-4794-BCBF-22303A6B003B}"/>
    <cellStyle name="Currency 2 5 3 2 3 2 3 2" xfId="26739" xr:uid="{C5BB4CC9-2B50-4296-9C76-58F8988FC305}"/>
    <cellStyle name="Currency 2 5 3 2 3 3" xfId="12723" xr:uid="{45533C0A-4F05-47EB-BBB4-1ACF0718F2CA}"/>
    <cellStyle name="Currency 2 5 3 2 3 3 2" xfId="23235" xr:uid="{07CE4E27-3E71-4DB3-A7A3-DFE75AAAB022}"/>
    <cellStyle name="Currency 2 5 3 2 4" xfId="3086" xr:uid="{00000000-0005-0000-0000-000073040000}"/>
    <cellStyle name="Currency 2 5 3 2 4 2" xfId="6591" xr:uid="{02C8C926-D69E-4002-A3CD-F11700623F0A}"/>
    <cellStyle name="Currency 2 5 3 2 4 2 2" xfId="10095" xr:uid="{9807CF91-0202-4B82-BDDE-71C4C3DCA917}"/>
    <cellStyle name="Currency 2 5 3 2 4 2 2 2" xfId="20607" xr:uid="{F9976661-1CE6-4E53-B3B5-17F91786F6C8}"/>
    <cellStyle name="Currency 2 5 3 2 4 2 2 2 2" xfId="31119" xr:uid="{FBED9A42-E87F-49A6-A6B9-AFB520A99612}"/>
    <cellStyle name="Currency 2 5 3 2 4 2 3" xfId="17103" xr:uid="{FE4E9778-001E-4572-8383-90F4353DEF65}"/>
    <cellStyle name="Currency 2 5 3 2 4 2 3 2" xfId="27615" xr:uid="{B8569F1F-9F15-47A8-B7ED-7E4FA0C486C5}"/>
    <cellStyle name="Currency 2 5 3 2 4 3" xfId="13599" xr:uid="{CE272A72-7002-4EF2-89D9-89EE6D5AC716}"/>
    <cellStyle name="Currency 2 5 3 2 4 3 2" xfId="24111" xr:uid="{A75A8775-4514-42EF-AA94-967C9F7937D1}"/>
    <cellStyle name="Currency 2 5 3 2 5" xfId="4401" xr:uid="{212D4A23-5A6F-48CD-8EEC-928DA799BEE1}"/>
    <cellStyle name="Currency 2 5 3 2 5 2" xfId="7905" xr:uid="{012C929E-8EFE-4565-90A6-662A89A068D9}"/>
    <cellStyle name="Currency 2 5 3 2 5 2 2" xfId="18417" xr:uid="{D03CF0EF-5015-45AB-B44E-DC47B32C8225}"/>
    <cellStyle name="Currency 2 5 3 2 5 2 2 2" xfId="28929" xr:uid="{2574AE78-F31D-4AA2-B319-71F800A9F2EA}"/>
    <cellStyle name="Currency 2 5 3 2 5 3" xfId="14913" xr:uid="{6881521A-EE6B-4008-A4A2-8C66E3357B80}"/>
    <cellStyle name="Currency 2 5 3 2 5 3 2" xfId="25425" xr:uid="{89946218-B02A-4CC8-A088-331B59266E07}"/>
    <cellStyle name="Currency 2 5 3 2 6" xfId="11409" xr:uid="{8B96C409-231E-4F29-A3AE-C1275A9764E0}"/>
    <cellStyle name="Currency 2 5 3 2 6 2" xfId="21921" xr:uid="{98C48522-7780-436A-B252-E1F31B03358E}"/>
    <cellStyle name="Currency 2 5 3 3" xfId="1772" xr:uid="{00000000-0005-0000-0000-0000E3080000}"/>
    <cellStyle name="Currency 2 5 3 3 2" xfId="5277" xr:uid="{91500979-81BB-4DDE-8E3A-240C1327FB37}"/>
    <cellStyle name="Currency 2 5 3 3 2 2" xfId="8781" xr:uid="{B61B079A-C236-44A6-AA03-229AEB38716D}"/>
    <cellStyle name="Currency 2 5 3 3 2 2 2" xfId="19293" xr:uid="{EB5FF488-D0ED-47FD-A690-4358B254EAAF}"/>
    <cellStyle name="Currency 2 5 3 3 2 2 2 2" xfId="29805" xr:uid="{82D5A9CC-7509-4264-949E-A96BC0358C16}"/>
    <cellStyle name="Currency 2 5 3 3 2 3" xfId="15789" xr:uid="{6EE14BF4-7D77-4CEF-A91A-7A2F1ECA30A9}"/>
    <cellStyle name="Currency 2 5 3 3 2 3 2" xfId="26301" xr:uid="{72A9E6DF-67A2-4AEB-84F7-1D2962C82487}"/>
    <cellStyle name="Currency 2 5 3 3 3" xfId="12285" xr:uid="{0F95D396-6FFF-479A-84B4-F4576B845CBB}"/>
    <cellStyle name="Currency 2 5 3 3 3 2" xfId="22797" xr:uid="{407D5828-7688-4FD2-B865-E0DF5402AAA2}"/>
    <cellStyle name="Currency 2 5 3 4" xfId="3963" xr:uid="{2C2E5946-048F-409C-BDD3-9244A0D99093}"/>
    <cellStyle name="Currency 2 5 3 4 2" xfId="7467" xr:uid="{C652D302-0441-4813-913E-B1CDA736D757}"/>
    <cellStyle name="Currency 2 5 3 4 2 2" xfId="17979" xr:uid="{FD8E0847-B724-4A49-B91C-BB248EC18C07}"/>
    <cellStyle name="Currency 2 5 3 4 2 2 2" xfId="28491" xr:uid="{E416D3CA-12E6-4C49-A430-D02D9D0F49FE}"/>
    <cellStyle name="Currency 2 5 3 4 3" xfId="14475" xr:uid="{EB07CD82-BE98-4203-B09A-E7B7429D630E}"/>
    <cellStyle name="Currency 2 5 3 4 3 2" xfId="24987" xr:uid="{0B7DF3CE-AFFD-458C-A1A4-E630970D5EE5}"/>
    <cellStyle name="Currency 2 5 3 5" xfId="10971" xr:uid="{DB284E16-DD55-47C0-AB74-0666768B0EBA}"/>
    <cellStyle name="Currency 2 5 3 5 2" xfId="21483" xr:uid="{D95380A0-4F35-4E30-B862-0781AD8825BA}"/>
    <cellStyle name="Currency 2 5 4" xfId="312" xr:uid="{00000000-0005-0000-0000-0000E4080000}"/>
    <cellStyle name="Currency 2 5 4 2" xfId="751" xr:uid="{00000000-0005-0000-0000-0000E5080000}"/>
    <cellStyle name="Currency 2 5 4 2 2" xfId="1189" xr:uid="{00000000-0005-0000-0000-0000E6080000}"/>
    <cellStyle name="Currency 2 5 4 2 2 2" xfId="2504" xr:uid="{00000000-0005-0000-0000-0000E7080000}"/>
    <cellStyle name="Currency 2 5 4 2 2 2 2" xfId="6009" xr:uid="{7F508BFF-6A5B-47D2-B2EB-AD5662FB653C}"/>
    <cellStyle name="Currency 2 5 4 2 2 2 2 2" xfId="9513" xr:uid="{D2DABC07-E344-4E2F-8E62-8D3D907F91A0}"/>
    <cellStyle name="Currency 2 5 4 2 2 2 2 2 2" xfId="20025" xr:uid="{C96120AA-4F5D-4A64-89BE-58D7F03DBAFC}"/>
    <cellStyle name="Currency 2 5 4 2 2 2 2 2 2 2" xfId="30537" xr:uid="{2BA28C42-FCEA-4C21-85DE-F700BCB2FA4F}"/>
    <cellStyle name="Currency 2 5 4 2 2 2 2 3" xfId="16521" xr:uid="{3F0771B0-D9DD-4D95-AA3F-B364C0E57161}"/>
    <cellStyle name="Currency 2 5 4 2 2 2 2 3 2" xfId="27033" xr:uid="{095E558C-0818-4DD8-B12E-B0273144CEF4}"/>
    <cellStyle name="Currency 2 5 4 2 2 2 3" xfId="13017" xr:uid="{43C08A5D-3494-486D-9521-6077D35DEA7A}"/>
    <cellStyle name="Currency 2 5 4 2 2 2 3 2" xfId="23529" xr:uid="{0BCD28F4-724B-4B42-AB7E-538E26729030}"/>
    <cellStyle name="Currency 2 5 4 2 2 3" xfId="3380" xr:uid="{00000000-0005-0000-0000-000077040000}"/>
    <cellStyle name="Currency 2 5 4 2 2 3 2" xfId="6885" xr:uid="{AF71F142-05DD-4B53-A705-7C1C5453D09E}"/>
    <cellStyle name="Currency 2 5 4 2 2 3 2 2" xfId="10389" xr:uid="{51B36A98-FEFE-46A6-A31F-A28579D8367D}"/>
    <cellStyle name="Currency 2 5 4 2 2 3 2 2 2" xfId="20901" xr:uid="{D3C3A1BF-9101-4306-AA30-3E406AFB6C06}"/>
    <cellStyle name="Currency 2 5 4 2 2 3 2 2 2 2" xfId="31413" xr:uid="{50758E5F-7D99-4636-BA9F-4C9BBF2B4A3F}"/>
    <cellStyle name="Currency 2 5 4 2 2 3 2 3" xfId="17397" xr:uid="{8AC13369-2987-4CD6-81D5-76F22D127A16}"/>
    <cellStyle name="Currency 2 5 4 2 2 3 2 3 2" xfId="27909" xr:uid="{6D3993C8-7EAC-4BF3-80A0-245272EA5749}"/>
    <cellStyle name="Currency 2 5 4 2 2 3 3" xfId="13893" xr:uid="{AC2416CA-2F18-4C24-AAA4-63A035AC6F29}"/>
    <cellStyle name="Currency 2 5 4 2 2 3 3 2" xfId="24405" xr:uid="{3AB4893E-EFCA-428D-9649-24FDD089E317}"/>
    <cellStyle name="Currency 2 5 4 2 2 4" xfId="4695" xr:uid="{9F416F04-3A38-4BC8-BBC4-7E01D4D38A8F}"/>
    <cellStyle name="Currency 2 5 4 2 2 4 2" xfId="8199" xr:uid="{2B5320AB-21C0-48AD-B4C4-EAC63C09585C}"/>
    <cellStyle name="Currency 2 5 4 2 2 4 2 2" xfId="18711" xr:uid="{C8906BA0-D657-4842-91B6-F873CEF42645}"/>
    <cellStyle name="Currency 2 5 4 2 2 4 2 2 2" xfId="29223" xr:uid="{F26D0D63-02FE-43E5-8015-DFA44354723A}"/>
    <cellStyle name="Currency 2 5 4 2 2 4 3" xfId="15207" xr:uid="{C2AD4DA4-C38E-4273-B4C1-4263B6C63698}"/>
    <cellStyle name="Currency 2 5 4 2 2 4 3 2" xfId="25719" xr:uid="{DD57F2AA-47DC-4BE8-808D-FB83E2652CC8}"/>
    <cellStyle name="Currency 2 5 4 2 2 5" xfId="11703" xr:uid="{8299EFB4-7E93-434E-97AD-4EED2F6F67B6}"/>
    <cellStyle name="Currency 2 5 4 2 2 5 2" xfId="22215" xr:uid="{E98C98B9-A67C-4B71-9F74-1FE577CF226F}"/>
    <cellStyle name="Currency 2 5 4 2 3" xfId="2066" xr:uid="{00000000-0005-0000-0000-0000E8080000}"/>
    <cellStyle name="Currency 2 5 4 2 3 2" xfId="5571" xr:uid="{FAEC1FF2-543A-49F8-A6F1-36CE07483117}"/>
    <cellStyle name="Currency 2 5 4 2 3 2 2" xfId="9075" xr:uid="{E409218A-D7AE-4B55-8AC7-DD711F539B85}"/>
    <cellStyle name="Currency 2 5 4 2 3 2 2 2" xfId="19587" xr:uid="{E3360450-2110-4543-9A17-ACF9867A8EAB}"/>
    <cellStyle name="Currency 2 5 4 2 3 2 2 2 2" xfId="30099" xr:uid="{458FAA02-8542-42C4-8A55-47BA9941029C}"/>
    <cellStyle name="Currency 2 5 4 2 3 2 3" xfId="16083" xr:uid="{DC386077-AEB5-4723-81A2-B7E2EE46DA73}"/>
    <cellStyle name="Currency 2 5 4 2 3 2 3 2" xfId="26595" xr:uid="{D8DD6DD6-89B3-475D-BFFC-3AB8B01DC5A4}"/>
    <cellStyle name="Currency 2 5 4 2 3 3" xfId="12579" xr:uid="{E08F794B-B00F-405B-85EC-3D60FD3F5765}"/>
    <cellStyle name="Currency 2 5 4 2 3 3 2" xfId="23091" xr:uid="{9681C27E-6D00-487B-B379-D1D299270472}"/>
    <cellStyle name="Currency 2 5 4 2 4" xfId="2942" xr:uid="{00000000-0005-0000-0000-000076040000}"/>
    <cellStyle name="Currency 2 5 4 2 4 2" xfId="6447" xr:uid="{A2A595D6-B941-4C41-96D0-FACB1806BD57}"/>
    <cellStyle name="Currency 2 5 4 2 4 2 2" xfId="9951" xr:uid="{274EE76F-A2A2-4825-84DC-B3F9533BCDAC}"/>
    <cellStyle name="Currency 2 5 4 2 4 2 2 2" xfId="20463" xr:uid="{D8A43240-2FDF-423E-B1E1-9BDC9F99191D}"/>
    <cellStyle name="Currency 2 5 4 2 4 2 2 2 2" xfId="30975" xr:uid="{C270F5DA-4F16-4299-BB1F-6280A2158424}"/>
    <cellStyle name="Currency 2 5 4 2 4 2 3" xfId="16959" xr:uid="{77E77E28-FA8D-480B-B23B-40B48E356D31}"/>
    <cellStyle name="Currency 2 5 4 2 4 2 3 2" xfId="27471" xr:uid="{83753AED-E63A-409D-AB94-51E9D889B1A9}"/>
    <cellStyle name="Currency 2 5 4 2 4 3" xfId="13455" xr:uid="{19FB53A1-22D6-4DF7-91BF-F91DA88C684A}"/>
    <cellStyle name="Currency 2 5 4 2 4 3 2" xfId="23967" xr:uid="{3A5DA87C-0335-441A-9B6C-9244FD2842A0}"/>
    <cellStyle name="Currency 2 5 4 2 5" xfId="4257" xr:uid="{B87A99BF-1E49-4BB0-9D81-E56F27A7ADD0}"/>
    <cellStyle name="Currency 2 5 4 2 5 2" xfId="7761" xr:uid="{A1024E2B-36E7-4C7D-B048-4D1DF2F3BF9E}"/>
    <cellStyle name="Currency 2 5 4 2 5 2 2" xfId="18273" xr:uid="{B1D0A484-4DB9-4B69-B6ED-A87A4F16CBB6}"/>
    <cellStyle name="Currency 2 5 4 2 5 2 2 2" xfId="28785" xr:uid="{30AC05AC-0E41-4EA6-A24A-6AF12D2E286A}"/>
    <cellStyle name="Currency 2 5 4 2 5 3" xfId="14769" xr:uid="{C22028A8-9A22-4889-8A68-CD26D2E58B77}"/>
    <cellStyle name="Currency 2 5 4 2 5 3 2" xfId="25281" xr:uid="{1E980516-F745-4860-BFA9-184082739198}"/>
    <cellStyle name="Currency 2 5 4 2 6" xfId="11265" xr:uid="{5B8F546B-8744-4AB6-B9BA-9EEECEA9E502}"/>
    <cellStyle name="Currency 2 5 4 2 6 2" xfId="21777" xr:uid="{46250DB7-EE4E-4307-92EA-7E1ABB7F4650}"/>
    <cellStyle name="Currency 2 5 4 3" xfId="1628" xr:uid="{00000000-0005-0000-0000-0000E9080000}"/>
    <cellStyle name="Currency 2 5 4 3 2" xfId="5133" xr:uid="{60715B4E-4185-405E-8145-0D6768B06F42}"/>
    <cellStyle name="Currency 2 5 4 3 2 2" xfId="8637" xr:uid="{E73D0609-045C-4CB1-873F-DE2B62ECAEDB}"/>
    <cellStyle name="Currency 2 5 4 3 2 2 2" xfId="19149" xr:uid="{6C2B9F18-DC1D-4862-B98D-DC391569E32E}"/>
    <cellStyle name="Currency 2 5 4 3 2 2 2 2" xfId="29661" xr:uid="{5483E17E-A5F3-469A-8810-5A0572DD2522}"/>
    <cellStyle name="Currency 2 5 4 3 2 3" xfId="15645" xr:uid="{233B7885-F495-458B-A461-BF96F690460D}"/>
    <cellStyle name="Currency 2 5 4 3 2 3 2" xfId="26157" xr:uid="{50FDCF96-E97F-44BB-AD20-9962FCFBFE4E}"/>
    <cellStyle name="Currency 2 5 4 3 3" xfId="12141" xr:uid="{3AFAD227-614F-419E-A5E3-85A8A6A4EEDC}"/>
    <cellStyle name="Currency 2 5 4 3 3 2" xfId="22653" xr:uid="{4DFADBBC-49B8-47E4-A2FE-E9D3A3884857}"/>
    <cellStyle name="Currency 2 5 4 4" xfId="3819" xr:uid="{7859E877-BE1A-4028-BD97-5CEBB7E33FE7}"/>
    <cellStyle name="Currency 2 5 4 4 2" xfId="7323" xr:uid="{8D4EDACD-5E9F-4B98-82C8-02E0CFD1C66B}"/>
    <cellStyle name="Currency 2 5 4 4 2 2" xfId="17835" xr:uid="{C8F7E686-12AB-4717-898C-6073DABA574B}"/>
    <cellStyle name="Currency 2 5 4 4 2 2 2" xfId="28347" xr:uid="{D98B6318-1AC7-4BE3-BA77-D3108AA0C72C}"/>
    <cellStyle name="Currency 2 5 4 4 3" xfId="14331" xr:uid="{B03082AD-CBEC-4F12-A9AF-F73F74A97258}"/>
    <cellStyle name="Currency 2 5 4 4 3 2" xfId="24843" xr:uid="{47534397-BB96-48B3-A900-5BF52CFD4023}"/>
    <cellStyle name="Currency 2 5 4 5" xfId="10827" xr:uid="{B11D7398-0E53-43A6-8451-64878E8DD946}"/>
    <cellStyle name="Currency 2 5 4 5 2" xfId="21339" xr:uid="{4E901A39-F780-4CE0-9C1D-EE80F961ECC7}"/>
    <cellStyle name="Currency 2 5 5" xfId="607" xr:uid="{00000000-0005-0000-0000-0000EA080000}"/>
    <cellStyle name="Currency 2 5 5 2" xfId="1045" xr:uid="{00000000-0005-0000-0000-0000EB080000}"/>
    <cellStyle name="Currency 2 5 5 2 2" xfId="2360" xr:uid="{00000000-0005-0000-0000-0000EC080000}"/>
    <cellStyle name="Currency 2 5 5 2 2 2" xfId="5865" xr:uid="{21F64129-04A7-44A5-9271-9EA8A82903B3}"/>
    <cellStyle name="Currency 2 5 5 2 2 2 2" xfId="9369" xr:uid="{68A917F6-AF7E-4B7B-8297-47DA7EC32A7E}"/>
    <cellStyle name="Currency 2 5 5 2 2 2 2 2" xfId="19881" xr:uid="{7D219C93-0521-47A9-BF53-BABDED575B95}"/>
    <cellStyle name="Currency 2 5 5 2 2 2 2 2 2" xfId="30393" xr:uid="{52CA9960-D737-4466-917A-93F005E4734E}"/>
    <cellStyle name="Currency 2 5 5 2 2 2 3" xfId="16377" xr:uid="{EC692D79-EE84-43BA-9E30-7DA1B2213136}"/>
    <cellStyle name="Currency 2 5 5 2 2 2 3 2" xfId="26889" xr:uid="{EA07BF8C-7016-4A40-8967-CC1841CFCCA6}"/>
    <cellStyle name="Currency 2 5 5 2 2 3" xfId="12873" xr:uid="{832740E1-9119-4695-A4AC-E3ECEF86D57D}"/>
    <cellStyle name="Currency 2 5 5 2 2 3 2" xfId="23385" xr:uid="{F47726B8-A04E-4B5D-8969-161BBE749917}"/>
    <cellStyle name="Currency 2 5 5 2 3" xfId="3236" xr:uid="{00000000-0005-0000-0000-000079040000}"/>
    <cellStyle name="Currency 2 5 5 2 3 2" xfId="6741" xr:uid="{E574B8C8-987C-4C40-8964-F717AB43D226}"/>
    <cellStyle name="Currency 2 5 5 2 3 2 2" xfId="10245" xr:uid="{9048A4DF-5854-4EE1-BD78-6D11F2F1EBE5}"/>
    <cellStyle name="Currency 2 5 5 2 3 2 2 2" xfId="20757" xr:uid="{B1FC2994-A21A-4F17-8755-BA59FD91BC21}"/>
    <cellStyle name="Currency 2 5 5 2 3 2 2 2 2" xfId="31269" xr:uid="{586C31D6-792A-4940-A1A3-9D422F72E8CD}"/>
    <cellStyle name="Currency 2 5 5 2 3 2 3" xfId="17253" xr:uid="{8BE8A657-4BAA-437E-8BB4-205E3BFCE535}"/>
    <cellStyle name="Currency 2 5 5 2 3 2 3 2" xfId="27765" xr:uid="{60A00D89-BBF6-4BA2-98E3-96323C912E55}"/>
    <cellStyle name="Currency 2 5 5 2 3 3" xfId="13749" xr:uid="{1C0E53E7-B8A0-40C6-9198-9E69AC7AA66C}"/>
    <cellStyle name="Currency 2 5 5 2 3 3 2" xfId="24261" xr:uid="{10452D6D-83DB-450F-A530-60C9F7604288}"/>
    <cellStyle name="Currency 2 5 5 2 4" xfId="4551" xr:uid="{EE86004C-13A8-4726-93BF-697419309906}"/>
    <cellStyle name="Currency 2 5 5 2 4 2" xfId="8055" xr:uid="{8F96F14E-AD7A-47D0-8F41-9602615AB814}"/>
    <cellStyle name="Currency 2 5 5 2 4 2 2" xfId="18567" xr:uid="{75F1AE5B-A826-430C-9B5E-A72FE12709ED}"/>
    <cellStyle name="Currency 2 5 5 2 4 2 2 2" xfId="29079" xr:uid="{B7F227AD-0F83-4674-8405-210CA53DF44B}"/>
    <cellStyle name="Currency 2 5 5 2 4 3" xfId="15063" xr:uid="{0F2C34D8-D1E2-4E4C-BF40-3C39E0E949D3}"/>
    <cellStyle name="Currency 2 5 5 2 4 3 2" xfId="25575" xr:uid="{1C30ECEE-F9F0-4800-A088-835813FF6B48}"/>
    <cellStyle name="Currency 2 5 5 2 5" xfId="11559" xr:uid="{E0A18407-0A2C-462F-9C1F-76F2069CC5EB}"/>
    <cellStyle name="Currency 2 5 5 2 5 2" xfId="22071" xr:uid="{72FD672A-6409-431B-9990-C338BCB4459F}"/>
    <cellStyle name="Currency 2 5 5 3" xfId="1922" xr:uid="{00000000-0005-0000-0000-0000ED080000}"/>
    <cellStyle name="Currency 2 5 5 3 2" xfId="5427" xr:uid="{50B35E9D-A587-4A8E-81C3-37D00F5EE59A}"/>
    <cellStyle name="Currency 2 5 5 3 2 2" xfId="8931" xr:uid="{867C2A32-FABE-49B3-B987-79E2C262B9EC}"/>
    <cellStyle name="Currency 2 5 5 3 2 2 2" xfId="19443" xr:uid="{317B6F11-7BC5-44B2-BAFA-CB1FC8A0316C}"/>
    <cellStyle name="Currency 2 5 5 3 2 2 2 2" xfId="29955" xr:uid="{D18C6931-CC92-4CB1-B7D7-95FF4A9493D0}"/>
    <cellStyle name="Currency 2 5 5 3 2 3" xfId="15939" xr:uid="{000AAFBE-C8E1-42B0-83FD-E656D45D4154}"/>
    <cellStyle name="Currency 2 5 5 3 2 3 2" xfId="26451" xr:uid="{616B5CBC-413F-4214-9A90-95233DBC68E4}"/>
    <cellStyle name="Currency 2 5 5 3 3" xfId="12435" xr:uid="{4F34D411-9277-4435-8EAB-94093663D7B1}"/>
    <cellStyle name="Currency 2 5 5 3 3 2" xfId="22947" xr:uid="{D49DC659-939C-47A1-8929-61BBED137666}"/>
    <cellStyle name="Currency 2 5 5 4" xfId="2798" xr:uid="{00000000-0005-0000-0000-000078040000}"/>
    <cellStyle name="Currency 2 5 5 4 2" xfId="6303" xr:uid="{F85BDFFE-D7F2-4528-8E6E-8FF9B910024A}"/>
    <cellStyle name="Currency 2 5 5 4 2 2" xfId="9807" xr:uid="{3C85CCDC-3D58-4DA9-B465-3059636508A2}"/>
    <cellStyle name="Currency 2 5 5 4 2 2 2" xfId="20319" xr:uid="{F82885BD-62E4-4BF7-8232-C8CC9CE806DD}"/>
    <cellStyle name="Currency 2 5 5 4 2 2 2 2" xfId="30831" xr:uid="{FFD18B85-A82D-40D3-A57C-8E2BBE1AD5DA}"/>
    <cellStyle name="Currency 2 5 5 4 2 3" xfId="16815" xr:uid="{F1B95030-D018-4EBC-9885-B18E8CF907F1}"/>
    <cellStyle name="Currency 2 5 5 4 2 3 2" xfId="27327" xr:uid="{CD6309EC-25B9-45AA-9752-CA8A13332602}"/>
    <cellStyle name="Currency 2 5 5 4 3" xfId="13311" xr:uid="{2266D33E-05B1-4430-B759-4D548629A15D}"/>
    <cellStyle name="Currency 2 5 5 4 3 2" xfId="23823" xr:uid="{DD339BC0-242C-400F-B022-FB2C398E0EBF}"/>
    <cellStyle name="Currency 2 5 5 5" xfId="4113" xr:uid="{185F729C-B7FB-4CFB-9D94-AADD13EA8644}"/>
    <cellStyle name="Currency 2 5 5 5 2" xfId="7617" xr:uid="{85D4EC05-E523-4D74-B653-DCCE1A3455B1}"/>
    <cellStyle name="Currency 2 5 5 5 2 2" xfId="18129" xr:uid="{0F821D15-AC9D-4953-907B-37330609A6CC}"/>
    <cellStyle name="Currency 2 5 5 5 2 2 2" xfId="28641" xr:uid="{1CAD6018-5EF4-4D66-B8C0-5CB8FC86563A}"/>
    <cellStyle name="Currency 2 5 5 5 3" xfId="14625" xr:uid="{AD6E0563-5CD0-490C-8AE6-0C3A9FE86225}"/>
    <cellStyle name="Currency 2 5 5 5 3 2" xfId="25137" xr:uid="{BEE07602-3827-444C-A2A2-49487464EB81}"/>
    <cellStyle name="Currency 2 5 5 6" xfId="11121" xr:uid="{D1E2FA76-ABB2-499E-A349-8E5DC93A3F08}"/>
    <cellStyle name="Currency 2 5 5 6 2" xfId="21633" xr:uid="{DDAE2268-9492-43DF-AB76-3590557788A6}"/>
    <cellStyle name="Currency 2 5 6" xfId="1484" xr:uid="{00000000-0005-0000-0000-0000EE080000}"/>
    <cellStyle name="Currency 2 5 6 2" xfId="4989" xr:uid="{C4807EFF-6255-44DB-A01C-0F0D4F8416CA}"/>
    <cellStyle name="Currency 2 5 6 2 2" xfId="8493" xr:uid="{0A4F70D4-ECFA-4FF2-B32D-237CA84A3593}"/>
    <cellStyle name="Currency 2 5 6 2 2 2" xfId="19005" xr:uid="{10646A13-ACDA-4CFD-8739-04A5FD8BDB39}"/>
    <cellStyle name="Currency 2 5 6 2 2 2 2" xfId="29517" xr:uid="{674F0B52-F385-4C84-944C-E553AAA5AEA9}"/>
    <cellStyle name="Currency 2 5 6 2 3" xfId="15501" xr:uid="{B010BEFC-59CB-4CC0-A34C-4D95B7B0554B}"/>
    <cellStyle name="Currency 2 5 6 2 3 2" xfId="26013" xr:uid="{AB0B1B01-5B84-4DB5-BDEC-59F5B44B954C}"/>
    <cellStyle name="Currency 2 5 6 3" xfId="11997" xr:uid="{E37C0333-6F36-43EA-807F-9531C0BE5DC5}"/>
    <cellStyle name="Currency 2 5 6 3 2" xfId="22509" xr:uid="{099D2931-35BA-4210-8FAF-4D074419AE24}"/>
    <cellStyle name="Currency 2 5 7" xfId="3675" xr:uid="{6D685316-CD99-4AA9-9901-FF80B9C0B556}"/>
    <cellStyle name="Currency 2 5 7 2" xfId="7179" xr:uid="{40409D72-6A8D-406A-BC4E-49A2C44A47C5}"/>
    <cellStyle name="Currency 2 5 7 2 2" xfId="17691" xr:uid="{55EA057E-67DD-4ADE-8B85-84A020221F36}"/>
    <cellStyle name="Currency 2 5 7 2 2 2" xfId="28203" xr:uid="{7811BDB8-0BBF-4970-8F39-3ECF6BEDCCCC}"/>
    <cellStyle name="Currency 2 5 7 3" xfId="14187" xr:uid="{6CE23744-BA98-4070-963F-D62339DD26A3}"/>
    <cellStyle name="Currency 2 5 7 3 2" xfId="24699" xr:uid="{304A0071-9995-4015-B8C3-AA3A5955AF01}"/>
    <cellStyle name="Currency 2 5 8" xfId="10683" xr:uid="{486DD9C1-9BBA-4A09-8C19-2E65BDC201A5}"/>
    <cellStyle name="Currency 2 5 8 2" xfId="21195" xr:uid="{B8640FFD-E966-4B1B-BA4A-CA8C1B65D7DB}"/>
    <cellStyle name="Currency 2 6" xfId="208" xr:uid="{00000000-0005-0000-0000-0000EF080000}"/>
    <cellStyle name="Currency 2 6 2" xfId="496" xr:uid="{00000000-0005-0000-0000-0000F0080000}"/>
    <cellStyle name="Currency 2 6 2 2" xfId="935" xr:uid="{00000000-0005-0000-0000-0000F1080000}"/>
    <cellStyle name="Currency 2 6 2 2 2" xfId="1373" xr:uid="{00000000-0005-0000-0000-0000F2080000}"/>
    <cellStyle name="Currency 2 6 2 2 2 2" xfId="2688" xr:uid="{00000000-0005-0000-0000-0000F3080000}"/>
    <cellStyle name="Currency 2 6 2 2 2 2 2" xfId="6193" xr:uid="{95ABDA8B-AF5E-46CF-97A9-6F0D9144CA51}"/>
    <cellStyle name="Currency 2 6 2 2 2 2 2 2" xfId="9697" xr:uid="{37BB0E8C-5F5F-4946-A71E-368A066804E7}"/>
    <cellStyle name="Currency 2 6 2 2 2 2 2 2 2" xfId="20209" xr:uid="{B753F1D1-B84C-4C88-8361-B664EC47BDBD}"/>
    <cellStyle name="Currency 2 6 2 2 2 2 2 2 2 2" xfId="30721" xr:uid="{6BF83B25-D43F-4629-902E-67B900FDFD00}"/>
    <cellStyle name="Currency 2 6 2 2 2 2 2 3" xfId="16705" xr:uid="{A30B64F0-16BC-46FF-90AB-C78E2DDD59E7}"/>
    <cellStyle name="Currency 2 6 2 2 2 2 2 3 2" xfId="27217" xr:uid="{56106FB6-BF3D-4A31-98F6-A648505A975F}"/>
    <cellStyle name="Currency 2 6 2 2 2 2 3" xfId="13201" xr:uid="{0668F219-3A87-44FF-A79E-42208A588F8A}"/>
    <cellStyle name="Currency 2 6 2 2 2 2 3 2" xfId="23713" xr:uid="{E40CD240-3BA7-4BDC-A43F-2545B5EB4C7D}"/>
    <cellStyle name="Currency 2 6 2 2 2 3" xfId="3564" xr:uid="{00000000-0005-0000-0000-00007D040000}"/>
    <cellStyle name="Currency 2 6 2 2 2 3 2" xfId="7069" xr:uid="{F772D568-3CCC-448E-B0FD-BF0963DB412E}"/>
    <cellStyle name="Currency 2 6 2 2 2 3 2 2" xfId="10573" xr:uid="{4AF83233-34B2-4821-942D-5F6127C34DFB}"/>
    <cellStyle name="Currency 2 6 2 2 2 3 2 2 2" xfId="21085" xr:uid="{02F4A597-FEED-496D-B652-38750BE38DF4}"/>
    <cellStyle name="Currency 2 6 2 2 2 3 2 2 2 2" xfId="31597" xr:uid="{8FE73D44-6BDF-4AC7-9C54-47A61F419288}"/>
    <cellStyle name="Currency 2 6 2 2 2 3 2 3" xfId="17581" xr:uid="{E9A168A7-7E46-4E0E-9082-28053B661317}"/>
    <cellStyle name="Currency 2 6 2 2 2 3 2 3 2" xfId="28093" xr:uid="{50D70D0F-45BF-4F48-A8BF-039D19D87EF4}"/>
    <cellStyle name="Currency 2 6 2 2 2 3 3" xfId="14077" xr:uid="{853E4948-B90C-4613-9D05-CA6396E809BC}"/>
    <cellStyle name="Currency 2 6 2 2 2 3 3 2" xfId="24589" xr:uid="{4934F163-8A48-473A-875A-BE66B7FBFDF3}"/>
    <cellStyle name="Currency 2 6 2 2 2 4" xfId="4879" xr:uid="{1A0D55AD-A234-4F9D-91FE-73036655EC7F}"/>
    <cellStyle name="Currency 2 6 2 2 2 4 2" xfId="8383" xr:uid="{6DFB0757-383F-4CB6-8E04-D85C4B511FD3}"/>
    <cellStyle name="Currency 2 6 2 2 2 4 2 2" xfId="18895" xr:uid="{32AE0241-034B-4B94-A492-9BE2340C23BF}"/>
    <cellStyle name="Currency 2 6 2 2 2 4 2 2 2" xfId="29407" xr:uid="{885761EE-8A9B-4F71-B60F-555F315621C0}"/>
    <cellStyle name="Currency 2 6 2 2 2 4 3" xfId="15391" xr:uid="{572CF421-598A-483B-AC02-9A3D3E02A0D7}"/>
    <cellStyle name="Currency 2 6 2 2 2 4 3 2" xfId="25903" xr:uid="{D15F421A-2273-4CC5-BE48-763C10062B44}"/>
    <cellStyle name="Currency 2 6 2 2 2 5" xfId="11887" xr:uid="{2C8EC057-4F30-48AC-8233-118B332F1063}"/>
    <cellStyle name="Currency 2 6 2 2 2 5 2" xfId="22399" xr:uid="{F9099C64-0B14-4332-A8B1-71B7AC7C36B3}"/>
    <cellStyle name="Currency 2 6 2 2 3" xfId="2250" xr:uid="{00000000-0005-0000-0000-0000F4080000}"/>
    <cellStyle name="Currency 2 6 2 2 3 2" xfId="5755" xr:uid="{B55AF955-E662-4622-A73D-8B29A70232C4}"/>
    <cellStyle name="Currency 2 6 2 2 3 2 2" xfId="9259" xr:uid="{2521AAF1-4164-4179-9564-F5BBF04BACA3}"/>
    <cellStyle name="Currency 2 6 2 2 3 2 2 2" xfId="19771" xr:uid="{7D14FCB8-3E69-4143-B0C5-568A4E01EEBC}"/>
    <cellStyle name="Currency 2 6 2 2 3 2 2 2 2" xfId="30283" xr:uid="{12F6F4ED-A954-468A-AD0C-94C38C242DAA}"/>
    <cellStyle name="Currency 2 6 2 2 3 2 3" xfId="16267" xr:uid="{7480B425-843B-4FF4-93AC-A4ADDD6123CC}"/>
    <cellStyle name="Currency 2 6 2 2 3 2 3 2" xfId="26779" xr:uid="{F94C3C3D-8E47-4D72-B940-379F9AAC2CD2}"/>
    <cellStyle name="Currency 2 6 2 2 3 3" xfId="12763" xr:uid="{CA93289A-9B15-410B-94B0-F39190081E18}"/>
    <cellStyle name="Currency 2 6 2 2 3 3 2" xfId="23275" xr:uid="{EA4837CE-2048-4D56-832C-F734B825A52B}"/>
    <cellStyle name="Currency 2 6 2 2 4" xfId="3126" xr:uid="{00000000-0005-0000-0000-00007C040000}"/>
    <cellStyle name="Currency 2 6 2 2 4 2" xfId="6631" xr:uid="{6FB7279C-F016-4919-8637-01C8C4656D73}"/>
    <cellStyle name="Currency 2 6 2 2 4 2 2" xfId="10135" xr:uid="{26A6A670-0262-472D-9669-08FA5F2838EC}"/>
    <cellStyle name="Currency 2 6 2 2 4 2 2 2" xfId="20647" xr:uid="{3904AE8A-B7EF-4F50-9BDD-6B76AEE85467}"/>
    <cellStyle name="Currency 2 6 2 2 4 2 2 2 2" xfId="31159" xr:uid="{220D1FB3-657C-44D8-9587-879F8D719456}"/>
    <cellStyle name="Currency 2 6 2 2 4 2 3" xfId="17143" xr:uid="{E332D19F-BA67-4FD2-BF9F-D9779333FF44}"/>
    <cellStyle name="Currency 2 6 2 2 4 2 3 2" xfId="27655" xr:uid="{8F903016-EB67-4D30-8B65-DF4C26395F53}"/>
    <cellStyle name="Currency 2 6 2 2 4 3" xfId="13639" xr:uid="{53DBF10C-2CD9-4B53-B899-23E03C337411}"/>
    <cellStyle name="Currency 2 6 2 2 4 3 2" xfId="24151" xr:uid="{A0E8509A-4250-4A20-8C16-68841DDA4630}"/>
    <cellStyle name="Currency 2 6 2 2 5" xfId="4441" xr:uid="{625E6CED-0EFE-4600-B21F-444B6BA0E916}"/>
    <cellStyle name="Currency 2 6 2 2 5 2" xfId="7945" xr:uid="{FB95869F-17A0-4841-9A76-E19870A54A67}"/>
    <cellStyle name="Currency 2 6 2 2 5 2 2" xfId="18457" xr:uid="{E275CE3A-B3D2-40BA-BB20-83890B6189C1}"/>
    <cellStyle name="Currency 2 6 2 2 5 2 2 2" xfId="28969" xr:uid="{CF8B13FC-8E18-4C8E-B1E7-2B48B3477CDD}"/>
    <cellStyle name="Currency 2 6 2 2 5 3" xfId="14953" xr:uid="{BDFD3EF9-483D-4A04-B920-CFBF2AA952A2}"/>
    <cellStyle name="Currency 2 6 2 2 5 3 2" xfId="25465" xr:uid="{7CAAE928-CE34-492B-B01B-E90004605C98}"/>
    <cellStyle name="Currency 2 6 2 2 6" xfId="11449" xr:uid="{8C3870B6-33D8-4F42-8CEE-5B92F6FA5B7F}"/>
    <cellStyle name="Currency 2 6 2 2 6 2" xfId="21961" xr:uid="{2CE8EDE8-C051-4637-8D00-3AF7B8804A26}"/>
    <cellStyle name="Currency 2 6 2 3" xfId="1812" xr:uid="{00000000-0005-0000-0000-0000F5080000}"/>
    <cellStyle name="Currency 2 6 2 3 2" xfId="5317" xr:uid="{3DC1C830-F528-45AA-9ABD-FD9A521E25D6}"/>
    <cellStyle name="Currency 2 6 2 3 2 2" xfId="8821" xr:uid="{D507F854-C482-491D-ACC7-4781BADFFECE}"/>
    <cellStyle name="Currency 2 6 2 3 2 2 2" xfId="19333" xr:uid="{09B5211D-9121-4BE0-B8B2-5529B20E6D06}"/>
    <cellStyle name="Currency 2 6 2 3 2 2 2 2" xfId="29845" xr:uid="{472ACD03-F96F-444F-8DA1-6A72DC1C9831}"/>
    <cellStyle name="Currency 2 6 2 3 2 3" xfId="15829" xr:uid="{4E844DD8-8B9D-44D8-8C98-806B3D5B7F10}"/>
    <cellStyle name="Currency 2 6 2 3 2 3 2" xfId="26341" xr:uid="{44350411-0211-47C3-8699-59AF9460E9E9}"/>
    <cellStyle name="Currency 2 6 2 3 3" xfId="12325" xr:uid="{5DAD1771-6BD1-4945-91B0-B2FEF8C2073A}"/>
    <cellStyle name="Currency 2 6 2 3 3 2" xfId="22837" xr:uid="{EADBC29F-AEFA-427D-95CC-1572EA4412A8}"/>
    <cellStyle name="Currency 2 6 2 4" xfId="4003" xr:uid="{72A77AA0-5ECB-4DC0-A4A4-9A0288ADF08F}"/>
    <cellStyle name="Currency 2 6 2 4 2" xfId="7507" xr:uid="{63AF1D5F-F97A-455C-8618-397855D839D5}"/>
    <cellStyle name="Currency 2 6 2 4 2 2" xfId="18019" xr:uid="{7FDB09EF-5D45-4D85-BADA-7F4173AAF40D}"/>
    <cellStyle name="Currency 2 6 2 4 2 2 2" xfId="28531" xr:uid="{9A2CF75C-3825-410B-AD79-53299E7E4CCF}"/>
    <cellStyle name="Currency 2 6 2 4 3" xfId="14515" xr:uid="{1A348503-E27D-4356-B64B-4F451D43085D}"/>
    <cellStyle name="Currency 2 6 2 4 3 2" xfId="25027" xr:uid="{9CAB943B-DC0D-4925-8B18-6A6E43A30DE2}"/>
    <cellStyle name="Currency 2 6 2 5" xfId="11011" xr:uid="{20D4496C-F20B-4AD2-8B13-9FEE5EBA12CC}"/>
    <cellStyle name="Currency 2 6 2 5 2" xfId="21523" xr:uid="{A09EEEDE-0BA3-4384-BD2F-CB439A052F62}"/>
    <cellStyle name="Currency 2 6 3" xfId="352" xr:uid="{00000000-0005-0000-0000-0000F6080000}"/>
    <cellStyle name="Currency 2 6 3 2" xfId="791" xr:uid="{00000000-0005-0000-0000-0000F7080000}"/>
    <cellStyle name="Currency 2 6 3 2 2" xfId="1229" xr:uid="{00000000-0005-0000-0000-0000F8080000}"/>
    <cellStyle name="Currency 2 6 3 2 2 2" xfId="2544" xr:uid="{00000000-0005-0000-0000-0000F9080000}"/>
    <cellStyle name="Currency 2 6 3 2 2 2 2" xfId="6049" xr:uid="{63FDBC07-FCAF-4217-BAD8-5D393BD905DF}"/>
    <cellStyle name="Currency 2 6 3 2 2 2 2 2" xfId="9553" xr:uid="{6D95FEB0-1B6B-4D42-A583-18A26B2E5922}"/>
    <cellStyle name="Currency 2 6 3 2 2 2 2 2 2" xfId="20065" xr:uid="{C8AA4863-ADE7-48A2-A932-9FC13B84D4C1}"/>
    <cellStyle name="Currency 2 6 3 2 2 2 2 2 2 2" xfId="30577" xr:uid="{0754B739-7EB2-47FA-AFEA-DD8609058728}"/>
    <cellStyle name="Currency 2 6 3 2 2 2 2 3" xfId="16561" xr:uid="{BAD94B91-6607-4BEE-95AB-E84341D2CA6D}"/>
    <cellStyle name="Currency 2 6 3 2 2 2 2 3 2" xfId="27073" xr:uid="{7E50EB7C-27CE-4000-917E-219F5A7608B5}"/>
    <cellStyle name="Currency 2 6 3 2 2 2 3" xfId="13057" xr:uid="{02CD84B7-6FEA-4C1A-BF34-03AF2EAC97E0}"/>
    <cellStyle name="Currency 2 6 3 2 2 2 3 2" xfId="23569" xr:uid="{A22879D9-4F78-4577-A17A-D5E8795AAC62}"/>
    <cellStyle name="Currency 2 6 3 2 2 3" xfId="3420" xr:uid="{00000000-0005-0000-0000-000080040000}"/>
    <cellStyle name="Currency 2 6 3 2 2 3 2" xfId="6925" xr:uid="{29590D63-E673-4058-AEAC-03855EE08239}"/>
    <cellStyle name="Currency 2 6 3 2 2 3 2 2" xfId="10429" xr:uid="{4D7418C1-6BFA-4A27-A955-59E991FB28D5}"/>
    <cellStyle name="Currency 2 6 3 2 2 3 2 2 2" xfId="20941" xr:uid="{721C6E88-5117-4FF0-B4B8-3C66DFA2A9B2}"/>
    <cellStyle name="Currency 2 6 3 2 2 3 2 2 2 2" xfId="31453" xr:uid="{6E373EFB-AB15-4A35-8F2B-07A1EDC4E55C}"/>
    <cellStyle name="Currency 2 6 3 2 2 3 2 3" xfId="17437" xr:uid="{9F9E0FFF-00C3-4138-B187-2AB78CFDF2DC}"/>
    <cellStyle name="Currency 2 6 3 2 2 3 2 3 2" xfId="27949" xr:uid="{62C99832-D3CD-4E82-BD1E-AC34FC187FBC}"/>
    <cellStyle name="Currency 2 6 3 2 2 3 3" xfId="13933" xr:uid="{02EB4BF0-C529-4DFC-B47D-42051DF4FA0B}"/>
    <cellStyle name="Currency 2 6 3 2 2 3 3 2" xfId="24445" xr:uid="{651D3E7B-0B90-4750-BABB-BF0CA160DE68}"/>
    <cellStyle name="Currency 2 6 3 2 2 4" xfId="4735" xr:uid="{D8A14471-5DAD-4074-8ECD-F38D211628F2}"/>
    <cellStyle name="Currency 2 6 3 2 2 4 2" xfId="8239" xr:uid="{77E45411-2537-41EE-8097-B992B15B53F8}"/>
    <cellStyle name="Currency 2 6 3 2 2 4 2 2" xfId="18751" xr:uid="{62E9E086-12AC-4259-93E8-BCCE955F2D03}"/>
    <cellStyle name="Currency 2 6 3 2 2 4 2 2 2" xfId="29263" xr:uid="{9178D4F0-7671-4B8D-BC1A-E51D91AC2642}"/>
    <cellStyle name="Currency 2 6 3 2 2 4 3" xfId="15247" xr:uid="{5485AD6B-CF9E-4593-8D41-255D2400DB73}"/>
    <cellStyle name="Currency 2 6 3 2 2 4 3 2" xfId="25759" xr:uid="{471D8117-C2D1-4ACD-B68E-CB5F256D7EE3}"/>
    <cellStyle name="Currency 2 6 3 2 2 5" xfId="11743" xr:uid="{4ABCF0CD-0AF5-415B-BFD6-306DB6CB9875}"/>
    <cellStyle name="Currency 2 6 3 2 2 5 2" xfId="22255" xr:uid="{3C3723CE-3A46-47FA-A497-6D4E47916069}"/>
    <cellStyle name="Currency 2 6 3 2 3" xfId="2106" xr:uid="{00000000-0005-0000-0000-0000FA080000}"/>
    <cellStyle name="Currency 2 6 3 2 3 2" xfId="5611" xr:uid="{F75C4732-E4A5-47C3-A3A1-9179DFF4B3BE}"/>
    <cellStyle name="Currency 2 6 3 2 3 2 2" xfId="9115" xr:uid="{B86BA074-EF76-4A76-877B-F8BF2ACEED3F}"/>
    <cellStyle name="Currency 2 6 3 2 3 2 2 2" xfId="19627" xr:uid="{43C98E77-5064-4619-B105-EBA8A82427F3}"/>
    <cellStyle name="Currency 2 6 3 2 3 2 2 2 2" xfId="30139" xr:uid="{7C190087-08A0-402B-97D4-F4AC5800CFE6}"/>
    <cellStyle name="Currency 2 6 3 2 3 2 3" xfId="16123" xr:uid="{A74C62C6-AC4D-44B1-98AD-898C52747794}"/>
    <cellStyle name="Currency 2 6 3 2 3 2 3 2" xfId="26635" xr:uid="{ACDACD55-685E-4FBB-B337-9EDA3A4F2FFD}"/>
    <cellStyle name="Currency 2 6 3 2 3 3" xfId="12619" xr:uid="{A541AC5E-9E9A-4B3A-81CC-FE08D2872E91}"/>
    <cellStyle name="Currency 2 6 3 2 3 3 2" xfId="23131" xr:uid="{11BAE5E9-5450-4A4A-83CD-5884907D7F56}"/>
    <cellStyle name="Currency 2 6 3 2 4" xfId="2982" xr:uid="{00000000-0005-0000-0000-00007F040000}"/>
    <cellStyle name="Currency 2 6 3 2 4 2" xfId="6487" xr:uid="{314A3FA9-C1F0-4CA9-9730-D3D9B297AA34}"/>
    <cellStyle name="Currency 2 6 3 2 4 2 2" xfId="9991" xr:uid="{F5776C1C-F301-42C4-85F2-A28FE5E41B8A}"/>
    <cellStyle name="Currency 2 6 3 2 4 2 2 2" xfId="20503" xr:uid="{44B73CE7-D6A3-4407-8FCA-680CAD1169AA}"/>
    <cellStyle name="Currency 2 6 3 2 4 2 2 2 2" xfId="31015" xr:uid="{A65D83AD-F7C0-4D0F-9DE0-62558D7AEA6F}"/>
    <cellStyle name="Currency 2 6 3 2 4 2 3" xfId="16999" xr:uid="{651DB393-0E82-48D7-B6E9-9039F58C5DF1}"/>
    <cellStyle name="Currency 2 6 3 2 4 2 3 2" xfId="27511" xr:uid="{834D7838-E925-4E36-AFB1-2E96FC7C0351}"/>
    <cellStyle name="Currency 2 6 3 2 4 3" xfId="13495" xr:uid="{44B31B0F-92C6-43A5-8F1C-27BB40E6496C}"/>
    <cellStyle name="Currency 2 6 3 2 4 3 2" xfId="24007" xr:uid="{D000B3A2-6325-47BD-ACCB-6833740908BA}"/>
    <cellStyle name="Currency 2 6 3 2 5" xfId="4297" xr:uid="{F4A0476A-2198-405B-A46F-AB9B6CB24B0F}"/>
    <cellStyle name="Currency 2 6 3 2 5 2" xfId="7801" xr:uid="{5E734DE0-93DA-4469-8130-F6DD5563871C}"/>
    <cellStyle name="Currency 2 6 3 2 5 2 2" xfId="18313" xr:uid="{8B2B03CC-29D1-4E86-91B2-6322BA8A40FC}"/>
    <cellStyle name="Currency 2 6 3 2 5 2 2 2" xfId="28825" xr:uid="{1C9170EA-29BA-4D7A-B4D6-994F4B3F57E1}"/>
    <cellStyle name="Currency 2 6 3 2 5 3" xfId="14809" xr:uid="{712B8DCB-FDBD-4964-956A-BA3A7EA0F935}"/>
    <cellStyle name="Currency 2 6 3 2 5 3 2" xfId="25321" xr:uid="{6D911FD8-7403-419F-99C9-DC2C93B66C68}"/>
    <cellStyle name="Currency 2 6 3 2 6" xfId="11305" xr:uid="{70B65052-740D-471F-8CBC-0F8778512594}"/>
    <cellStyle name="Currency 2 6 3 2 6 2" xfId="21817" xr:uid="{D15E7B2A-A9E2-40C6-93D0-2A94BFFCE408}"/>
    <cellStyle name="Currency 2 6 3 3" xfId="1668" xr:uid="{00000000-0005-0000-0000-0000FB080000}"/>
    <cellStyle name="Currency 2 6 3 3 2" xfId="5173" xr:uid="{A081598B-6A65-4D66-A800-8D75D92F152A}"/>
    <cellStyle name="Currency 2 6 3 3 2 2" xfId="8677" xr:uid="{38E5FCB3-7238-4D34-A9B8-24D48821E24B}"/>
    <cellStyle name="Currency 2 6 3 3 2 2 2" xfId="19189" xr:uid="{7BB45B3E-46D2-4E3D-A843-CA6E73D3A30D}"/>
    <cellStyle name="Currency 2 6 3 3 2 2 2 2" xfId="29701" xr:uid="{BE0302E9-C194-46A1-8E84-BD05FCF938B7}"/>
    <cellStyle name="Currency 2 6 3 3 2 3" xfId="15685" xr:uid="{339CC742-566D-418D-9C48-2B7906C8B785}"/>
    <cellStyle name="Currency 2 6 3 3 2 3 2" xfId="26197" xr:uid="{0D6200F8-3FB8-4979-AC14-7D7D595320DB}"/>
    <cellStyle name="Currency 2 6 3 3 3" xfId="12181" xr:uid="{8CA37451-06EB-449B-9213-4BB1409F3B18}"/>
    <cellStyle name="Currency 2 6 3 3 3 2" xfId="22693" xr:uid="{5EB6B9CB-10D9-42C8-8432-33D4E48F4196}"/>
    <cellStyle name="Currency 2 6 3 4" xfId="3859" xr:uid="{37D14749-B8A3-4AFA-A5F5-818F059D8E9A}"/>
    <cellStyle name="Currency 2 6 3 4 2" xfId="7363" xr:uid="{C592FCBC-6AFD-4E06-9792-A312DF80F467}"/>
    <cellStyle name="Currency 2 6 3 4 2 2" xfId="17875" xr:uid="{6DCFF70A-AEF5-4FCE-8A42-360523684287}"/>
    <cellStyle name="Currency 2 6 3 4 2 2 2" xfId="28387" xr:uid="{285DC17F-FEDE-4FA6-8BE0-CE633DBD3FB3}"/>
    <cellStyle name="Currency 2 6 3 4 3" xfId="14371" xr:uid="{B67A8770-3395-4561-890F-3C823B003B58}"/>
    <cellStyle name="Currency 2 6 3 4 3 2" xfId="24883" xr:uid="{803E2E98-702F-477B-A44A-DD05671E357A}"/>
    <cellStyle name="Currency 2 6 3 5" xfId="10867" xr:uid="{4934EE7E-58C9-43FE-9D80-328550AC918E}"/>
    <cellStyle name="Currency 2 6 3 5 2" xfId="21379" xr:uid="{5502124C-7D82-461F-8DFB-E15C9ED50539}"/>
    <cellStyle name="Currency 2 6 4" xfId="647" xr:uid="{00000000-0005-0000-0000-0000FC080000}"/>
    <cellStyle name="Currency 2 6 4 2" xfId="1085" xr:uid="{00000000-0005-0000-0000-0000FD080000}"/>
    <cellStyle name="Currency 2 6 4 2 2" xfId="2400" xr:uid="{00000000-0005-0000-0000-0000FE080000}"/>
    <cellStyle name="Currency 2 6 4 2 2 2" xfId="5905" xr:uid="{CC344AD7-CDDA-4926-BFC0-291B6F78E38E}"/>
    <cellStyle name="Currency 2 6 4 2 2 2 2" xfId="9409" xr:uid="{B6E82A30-A6D9-43B1-8A15-9BF0923F0047}"/>
    <cellStyle name="Currency 2 6 4 2 2 2 2 2" xfId="19921" xr:uid="{8009018F-CAB0-4E13-AA68-5250C6E8ED2C}"/>
    <cellStyle name="Currency 2 6 4 2 2 2 2 2 2" xfId="30433" xr:uid="{8F9F3E93-6AC3-441A-B5DB-8A99259DF5C0}"/>
    <cellStyle name="Currency 2 6 4 2 2 2 3" xfId="16417" xr:uid="{35C9D4A5-046E-4B0E-87F8-77D4C014037B}"/>
    <cellStyle name="Currency 2 6 4 2 2 2 3 2" xfId="26929" xr:uid="{858CABEB-9872-4CF5-BEB6-D955C776F4A2}"/>
    <cellStyle name="Currency 2 6 4 2 2 3" xfId="12913" xr:uid="{A908CB9B-7A9D-4CCA-9238-D6A7504F6A0B}"/>
    <cellStyle name="Currency 2 6 4 2 2 3 2" xfId="23425" xr:uid="{A0EDD479-C7C1-49A4-8FF6-A7F94543E47D}"/>
    <cellStyle name="Currency 2 6 4 2 3" xfId="3276" xr:uid="{00000000-0005-0000-0000-000082040000}"/>
    <cellStyle name="Currency 2 6 4 2 3 2" xfId="6781" xr:uid="{6A3EC1CB-2B77-47E4-8546-02E4CD4E7252}"/>
    <cellStyle name="Currency 2 6 4 2 3 2 2" xfId="10285" xr:uid="{80505C50-170E-4478-ABA0-0805F6AEB19D}"/>
    <cellStyle name="Currency 2 6 4 2 3 2 2 2" xfId="20797" xr:uid="{E6E80500-84D8-4BA4-A6E0-A7542B55C53D}"/>
    <cellStyle name="Currency 2 6 4 2 3 2 2 2 2" xfId="31309" xr:uid="{8752D522-703A-4185-B234-42C17E84259E}"/>
    <cellStyle name="Currency 2 6 4 2 3 2 3" xfId="17293" xr:uid="{F10070F6-128C-445B-89B0-E9CA3623F20E}"/>
    <cellStyle name="Currency 2 6 4 2 3 2 3 2" xfId="27805" xr:uid="{FACADE3F-B1E9-44C9-BF90-7D7043B01DD0}"/>
    <cellStyle name="Currency 2 6 4 2 3 3" xfId="13789" xr:uid="{E0982EF8-4227-47B1-92D7-7091DE9281C2}"/>
    <cellStyle name="Currency 2 6 4 2 3 3 2" xfId="24301" xr:uid="{1E46B45B-EC21-4CFE-8C1D-1A305687A68B}"/>
    <cellStyle name="Currency 2 6 4 2 4" xfId="4591" xr:uid="{2631B075-9367-4F00-B16B-72A6A3016EB6}"/>
    <cellStyle name="Currency 2 6 4 2 4 2" xfId="8095" xr:uid="{B7212D0D-8C3A-40BC-834F-2051BA8E9495}"/>
    <cellStyle name="Currency 2 6 4 2 4 2 2" xfId="18607" xr:uid="{8C33E478-8DD4-4578-B650-5AE80C61B218}"/>
    <cellStyle name="Currency 2 6 4 2 4 2 2 2" xfId="29119" xr:uid="{6D0079FB-A945-4597-9CE9-763B335BB086}"/>
    <cellStyle name="Currency 2 6 4 2 4 3" xfId="15103" xr:uid="{5C0D4633-87E9-4E10-971C-2C27FD0CE132}"/>
    <cellStyle name="Currency 2 6 4 2 4 3 2" xfId="25615" xr:uid="{E5775EFA-23D7-457F-9A94-D962D21E7021}"/>
    <cellStyle name="Currency 2 6 4 2 5" xfId="11599" xr:uid="{E93E1BD5-07FB-47E2-AFC0-81AB32429C72}"/>
    <cellStyle name="Currency 2 6 4 2 5 2" xfId="22111" xr:uid="{7C374899-AB00-4305-9EDB-44DDA7828487}"/>
    <cellStyle name="Currency 2 6 4 3" xfId="1962" xr:uid="{00000000-0005-0000-0000-0000FF080000}"/>
    <cellStyle name="Currency 2 6 4 3 2" xfId="5467" xr:uid="{74AC8B47-AA86-4333-A04A-C3F94345C7B6}"/>
    <cellStyle name="Currency 2 6 4 3 2 2" xfId="8971" xr:uid="{45B006A8-A802-4BEC-9B9F-BB3A5EA13B6E}"/>
    <cellStyle name="Currency 2 6 4 3 2 2 2" xfId="19483" xr:uid="{93642B02-818A-4795-B31F-66F16E109501}"/>
    <cellStyle name="Currency 2 6 4 3 2 2 2 2" xfId="29995" xr:uid="{E79314D9-10DF-4C62-A0C4-3EC36120155C}"/>
    <cellStyle name="Currency 2 6 4 3 2 3" xfId="15979" xr:uid="{4D5829C4-C98B-4E4D-A5CF-D9E8DEF2F5AF}"/>
    <cellStyle name="Currency 2 6 4 3 2 3 2" xfId="26491" xr:uid="{E6CA7001-12AB-4376-B0FE-E346AEBCDEE7}"/>
    <cellStyle name="Currency 2 6 4 3 3" xfId="12475" xr:uid="{6BC013AE-07EE-4EDF-8CF9-612480BC9C4E}"/>
    <cellStyle name="Currency 2 6 4 3 3 2" xfId="22987" xr:uid="{A337C758-0CA5-4729-8EB6-22BDF12DEB96}"/>
    <cellStyle name="Currency 2 6 4 4" xfId="2838" xr:uid="{00000000-0005-0000-0000-000081040000}"/>
    <cellStyle name="Currency 2 6 4 4 2" xfId="6343" xr:uid="{2FC8A8AF-B80E-4B09-9661-8CF514239093}"/>
    <cellStyle name="Currency 2 6 4 4 2 2" xfId="9847" xr:uid="{7C8B7F18-5F45-4997-B90B-75754AA5DB85}"/>
    <cellStyle name="Currency 2 6 4 4 2 2 2" xfId="20359" xr:uid="{576C07D9-A455-4A8D-92E3-E8F890235602}"/>
    <cellStyle name="Currency 2 6 4 4 2 2 2 2" xfId="30871" xr:uid="{791C495B-51E9-495D-9044-E15B68AB2D97}"/>
    <cellStyle name="Currency 2 6 4 4 2 3" xfId="16855" xr:uid="{172775E5-E2ED-447B-819B-B61AA729BE50}"/>
    <cellStyle name="Currency 2 6 4 4 2 3 2" xfId="27367" xr:uid="{BE95C406-4D55-4737-857F-0B7E5E690888}"/>
    <cellStyle name="Currency 2 6 4 4 3" xfId="13351" xr:uid="{295485E7-9F93-4764-87FC-4F418B647C43}"/>
    <cellStyle name="Currency 2 6 4 4 3 2" xfId="23863" xr:uid="{C825200F-AEDF-4ACF-BF08-ECCDC80B3A63}"/>
    <cellStyle name="Currency 2 6 4 5" xfId="4153" xr:uid="{37EA57EE-2FDD-4225-9171-DA97FBE091E9}"/>
    <cellStyle name="Currency 2 6 4 5 2" xfId="7657" xr:uid="{FF34F5D9-B74D-491D-AAB1-BC325AE82D0A}"/>
    <cellStyle name="Currency 2 6 4 5 2 2" xfId="18169" xr:uid="{202BEDBF-FE70-44AF-AD2D-D915203FD795}"/>
    <cellStyle name="Currency 2 6 4 5 2 2 2" xfId="28681" xr:uid="{0CECCD89-C8B7-4C21-9F97-A416E290BF48}"/>
    <cellStyle name="Currency 2 6 4 5 3" xfId="14665" xr:uid="{514C9FC3-6266-4173-B5F3-475596ADD9AC}"/>
    <cellStyle name="Currency 2 6 4 5 3 2" xfId="25177" xr:uid="{AC0557ED-87E3-4007-8865-9A3C4F0DEC35}"/>
    <cellStyle name="Currency 2 6 4 6" xfId="11161" xr:uid="{F93DAB60-DFC2-404F-A773-E2C45584F72B}"/>
    <cellStyle name="Currency 2 6 4 6 2" xfId="21673" xr:uid="{ECBB5AA1-AF53-4F27-A73F-FC435D73CFE6}"/>
    <cellStyle name="Currency 2 6 5" xfId="1524" xr:uid="{00000000-0005-0000-0000-000000090000}"/>
    <cellStyle name="Currency 2 6 5 2" xfId="5029" xr:uid="{018B4CE8-04A5-4226-84FB-EC2EB9CA1B07}"/>
    <cellStyle name="Currency 2 6 5 2 2" xfId="8533" xr:uid="{CFA10B82-8719-4878-958F-A4307ACBA80C}"/>
    <cellStyle name="Currency 2 6 5 2 2 2" xfId="19045" xr:uid="{2DED226B-7510-4F51-84E8-124DABFFC549}"/>
    <cellStyle name="Currency 2 6 5 2 2 2 2" xfId="29557" xr:uid="{9538A2A0-92F3-4C1B-9C11-CC7933E63231}"/>
    <cellStyle name="Currency 2 6 5 2 3" xfId="15541" xr:uid="{7343D662-7227-4436-A363-C282F549D6C8}"/>
    <cellStyle name="Currency 2 6 5 2 3 2" xfId="26053" xr:uid="{425C2F46-2AC2-4688-B897-5873B9453F29}"/>
    <cellStyle name="Currency 2 6 5 3" xfId="12037" xr:uid="{26DEA8F3-6951-49A8-AE9C-D08AD22E39B8}"/>
    <cellStyle name="Currency 2 6 5 3 2" xfId="22549" xr:uid="{23AC9261-5104-46DC-A033-B8CEFB8A9D1E}"/>
    <cellStyle name="Currency 2 6 6" xfId="3715" xr:uid="{77605456-0D82-47D4-96A2-FD2088DF4022}"/>
    <cellStyle name="Currency 2 6 6 2" xfId="7219" xr:uid="{AFFC6BF4-B6F1-499F-8C93-62922A5385CA}"/>
    <cellStyle name="Currency 2 6 6 2 2" xfId="17731" xr:uid="{C19698E7-69C6-4BF5-B97C-12B254C51B8A}"/>
    <cellStyle name="Currency 2 6 6 2 2 2" xfId="28243" xr:uid="{52862C82-2E33-4C02-9756-269AADD82BA4}"/>
    <cellStyle name="Currency 2 6 6 3" xfId="14227" xr:uid="{D93A7948-1F6F-4422-A707-F848676DB7B4}"/>
    <cellStyle name="Currency 2 6 6 3 2" xfId="24739" xr:uid="{7321B8D6-095F-4F0B-B6FD-147F3E05426E}"/>
    <cellStyle name="Currency 2 6 7" xfId="10723" xr:uid="{213DD2D9-C975-4129-B592-1C5F7DF795A0}"/>
    <cellStyle name="Currency 2 6 7 2" xfId="21235" xr:uid="{39870298-36CC-4342-8D86-8F353776F59D}"/>
    <cellStyle name="Currency 2 7" xfId="424" xr:uid="{00000000-0005-0000-0000-000001090000}"/>
    <cellStyle name="Currency 2 7 2" xfId="863" xr:uid="{00000000-0005-0000-0000-000002090000}"/>
    <cellStyle name="Currency 2 7 2 2" xfId="1301" xr:uid="{00000000-0005-0000-0000-000003090000}"/>
    <cellStyle name="Currency 2 7 2 2 2" xfId="2616" xr:uid="{00000000-0005-0000-0000-000004090000}"/>
    <cellStyle name="Currency 2 7 2 2 2 2" xfId="6121" xr:uid="{39AD3246-E02C-4A59-A001-96D70CC8896B}"/>
    <cellStyle name="Currency 2 7 2 2 2 2 2" xfId="9625" xr:uid="{7CCC2852-C9E1-4F07-B41E-2D8EA4F216C8}"/>
    <cellStyle name="Currency 2 7 2 2 2 2 2 2" xfId="20137" xr:uid="{D2480CCB-276E-434B-8A5D-7FAEBBEE6866}"/>
    <cellStyle name="Currency 2 7 2 2 2 2 2 2 2" xfId="30649" xr:uid="{DECCB687-DEDF-4311-9E5C-0622870D2085}"/>
    <cellStyle name="Currency 2 7 2 2 2 2 3" xfId="16633" xr:uid="{29A6FDE3-C6AE-4C17-B0CC-DADAFAEE7D88}"/>
    <cellStyle name="Currency 2 7 2 2 2 2 3 2" xfId="27145" xr:uid="{16E1042B-F6D9-4031-8176-53C411CD7E7C}"/>
    <cellStyle name="Currency 2 7 2 2 2 3" xfId="13129" xr:uid="{268FB0B6-2C7C-43F7-894E-F02816CA4548}"/>
    <cellStyle name="Currency 2 7 2 2 2 3 2" xfId="23641" xr:uid="{53E1304B-26C6-4650-873A-2D6C8A2E3193}"/>
    <cellStyle name="Currency 2 7 2 2 3" xfId="3492" xr:uid="{00000000-0005-0000-0000-000085040000}"/>
    <cellStyle name="Currency 2 7 2 2 3 2" xfId="6997" xr:uid="{E8EEE492-FB45-4EC4-8C50-6294BC5A81EB}"/>
    <cellStyle name="Currency 2 7 2 2 3 2 2" xfId="10501" xr:uid="{4FBBBF9C-41D3-4A39-85CB-DBFB0D3A16E6}"/>
    <cellStyle name="Currency 2 7 2 2 3 2 2 2" xfId="21013" xr:uid="{0B937B5D-CBFA-4B0E-B32C-334F401C0D74}"/>
    <cellStyle name="Currency 2 7 2 2 3 2 2 2 2" xfId="31525" xr:uid="{7EEDDE9B-94F4-48D0-B21F-E83A5E9BE421}"/>
    <cellStyle name="Currency 2 7 2 2 3 2 3" xfId="17509" xr:uid="{79109717-8FF9-437C-AFC5-959CEE99659D}"/>
    <cellStyle name="Currency 2 7 2 2 3 2 3 2" xfId="28021" xr:uid="{5E63C3AF-7E82-4560-94ED-7D7528DC2222}"/>
    <cellStyle name="Currency 2 7 2 2 3 3" xfId="14005" xr:uid="{29FFDF84-E550-4F4B-91A0-53B24D6BDCAB}"/>
    <cellStyle name="Currency 2 7 2 2 3 3 2" xfId="24517" xr:uid="{354BCC72-24FA-42B4-878A-8C5F2358829A}"/>
    <cellStyle name="Currency 2 7 2 2 4" xfId="4807" xr:uid="{3FC6C41C-F45C-4BD4-A8B2-003C72D33082}"/>
    <cellStyle name="Currency 2 7 2 2 4 2" xfId="8311" xr:uid="{97EBF268-6D11-4D1C-870D-CDBB71B12D65}"/>
    <cellStyle name="Currency 2 7 2 2 4 2 2" xfId="18823" xr:uid="{AB51BEE1-86F1-4125-87EC-B0A85409A5F1}"/>
    <cellStyle name="Currency 2 7 2 2 4 2 2 2" xfId="29335" xr:uid="{E4AF725D-587F-4FD6-AA5A-BB39E01C014B}"/>
    <cellStyle name="Currency 2 7 2 2 4 3" xfId="15319" xr:uid="{4EA88DAE-9D57-4154-9F51-C49F55F974BA}"/>
    <cellStyle name="Currency 2 7 2 2 4 3 2" xfId="25831" xr:uid="{04FEC2B7-7213-4F70-9B24-FAA73D0DCF78}"/>
    <cellStyle name="Currency 2 7 2 2 5" xfId="11815" xr:uid="{FC2E62AA-0A8E-4490-94CC-EDCA054897CD}"/>
    <cellStyle name="Currency 2 7 2 2 5 2" xfId="22327" xr:uid="{1C30A8CE-C2E6-405F-B878-1D66F916D39B}"/>
    <cellStyle name="Currency 2 7 2 3" xfId="2178" xr:uid="{00000000-0005-0000-0000-000005090000}"/>
    <cellStyle name="Currency 2 7 2 3 2" xfId="5683" xr:uid="{D605307F-6879-4D19-ACE6-713882C8EFD4}"/>
    <cellStyle name="Currency 2 7 2 3 2 2" xfId="9187" xr:uid="{8F65B17C-D158-43BA-A8BE-BE62C28E638C}"/>
    <cellStyle name="Currency 2 7 2 3 2 2 2" xfId="19699" xr:uid="{0D2321DA-8564-4900-9CF7-50BD0214AC05}"/>
    <cellStyle name="Currency 2 7 2 3 2 2 2 2" xfId="30211" xr:uid="{9A1D9E95-E7C8-4A15-A460-FEAB6CE2A023}"/>
    <cellStyle name="Currency 2 7 2 3 2 3" xfId="16195" xr:uid="{89AD0CB1-C554-4297-B28D-0C3198326D7D}"/>
    <cellStyle name="Currency 2 7 2 3 2 3 2" xfId="26707" xr:uid="{79E971D2-8B09-4F2F-9DAB-934FEFA61321}"/>
    <cellStyle name="Currency 2 7 2 3 3" xfId="12691" xr:uid="{14DFE4A8-A0B2-42D3-B6D5-F681B2706A75}"/>
    <cellStyle name="Currency 2 7 2 3 3 2" xfId="23203" xr:uid="{ACD37E3B-19C8-4E90-9D5C-72028BF87D76}"/>
    <cellStyle name="Currency 2 7 2 4" xfId="3054" xr:uid="{00000000-0005-0000-0000-000084040000}"/>
    <cellStyle name="Currency 2 7 2 4 2" xfId="6559" xr:uid="{E135B7A3-2175-4887-A35E-B4BBB299427A}"/>
    <cellStyle name="Currency 2 7 2 4 2 2" xfId="10063" xr:uid="{DE829C2D-0323-4CF9-9A95-189C6F055582}"/>
    <cellStyle name="Currency 2 7 2 4 2 2 2" xfId="20575" xr:uid="{138ACA5F-321D-4CAF-BB33-102EAD573277}"/>
    <cellStyle name="Currency 2 7 2 4 2 2 2 2" xfId="31087" xr:uid="{3239460A-ED2C-4C70-8A6F-C23CD6705B7B}"/>
    <cellStyle name="Currency 2 7 2 4 2 3" xfId="17071" xr:uid="{3719AE18-5C0A-444F-BDE3-C1E6584CA8FE}"/>
    <cellStyle name="Currency 2 7 2 4 2 3 2" xfId="27583" xr:uid="{3A337AE2-DB2C-4E30-AD86-D2D777798311}"/>
    <cellStyle name="Currency 2 7 2 4 3" xfId="13567" xr:uid="{BC54FA67-2575-420F-91FC-C343A25B19FA}"/>
    <cellStyle name="Currency 2 7 2 4 3 2" xfId="24079" xr:uid="{91864BD4-1A37-48D5-ACFC-31880D354FBA}"/>
    <cellStyle name="Currency 2 7 2 5" xfId="4369" xr:uid="{788A9DE1-6B68-40BA-95CB-A3D4BDA13B2C}"/>
    <cellStyle name="Currency 2 7 2 5 2" xfId="7873" xr:uid="{BF0225F0-EEA5-4187-B9EA-3762F23F4762}"/>
    <cellStyle name="Currency 2 7 2 5 2 2" xfId="18385" xr:uid="{E4E660A8-D2E7-4989-8E31-7C0107CD3F67}"/>
    <cellStyle name="Currency 2 7 2 5 2 2 2" xfId="28897" xr:uid="{7A9FDAD8-94CE-470D-B920-17E183D3CDD1}"/>
    <cellStyle name="Currency 2 7 2 5 3" xfId="14881" xr:uid="{472DF2AF-1571-4F53-8861-EF3BC850B0B6}"/>
    <cellStyle name="Currency 2 7 2 5 3 2" xfId="25393" xr:uid="{8D3B8F1F-706C-4723-AAA2-078269482484}"/>
    <cellStyle name="Currency 2 7 2 6" xfId="11377" xr:uid="{EFECF08C-E25A-46C4-A754-9423FF5D615B}"/>
    <cellStyle name="Currency 2 7 2 6 2" xfId="21889" xr:uid="{3405413F-BB3E-4399-B0C9-90B89B8CBF78}"/>
    <cellStyle name="Currency 2 7 3" xfId="1740" xr:uid="{00000000-0005-0000-0000-000006090000}"/>
    <cellStyle name="Currency 2 7 3 2" xfId="5245" xr:uid="{58B44EAD-F761-4F43-97DF-60E302FDC936}"/>
    <cellStyle name="Currency 2 7 3 2 2" xfId="8749" xr:uid="{F7D039DB-6133-4C86-8D73-D3DB087A1EB1}"/>
    <cellStyle name="Currency 2 7 3 2 2 2" xfId="19261" xr:uid="{7A245ACB-7B94-4F53-B4B7-B28C227FF8AC}"/>
    <cellStyle name="Currency 2 7 3 2 2 2 2" xfId="29773" xr:uid="{25AF4C8C-2759-4DF1-89CD-FF087634F1AC}"/>
    <cellStyle name="Currency 2 7 3 2 3" xfId="15757" xr:uid="{A9DC993A-D66A-4945-8DC6-D381CD9FD9B8}"/>
    <cellStyle name="Currency 2 7 3 2 3 2" xfId="26269" xr:uid="{5777C21B-0BED-4A53-A67B-4C0F1E6B3493}"/>
    <cellStyle name="Currency 2 7 3 3" xfId="12253" xr:uid="{FA081104-B650-4A9C-98B5-BBF48E289469}"/>
    <cellStyle name="Currency 2 7 3 3 2" xfId="22765" xr:uid="{8FAEB25A-CF77-4EC7-A5BF-400CF7987530}"/>
    <cellStyle name="Currency 2 7 4" xfId="3931" xr:uid="{58F70016-EBF2-45E8-B649-930FADEB7929}"/>
    <cellStyle name="Currency 2 7 4 2" xfId="7435" xr:uid="{4B92E1C9-7CE9-48D2-90AB-79267045E7EC}"/>
    <cellStyle name="Currency 2 7 4 2 2" xfId="17947" xr:uid="{AE460CCB-FA66-4396-86E7-F0274503C078}"/>
    <cellStyle name="Currency 2 7 4 2 2 2" xfId="28459" xr:uid="{52D703CE-FC54-4CA4-881A-111C7363DF0D}"/>
    <cellStyle name="Currency 2 7 4 3" xfId="14443" xr:uid="{D18BC57B-4D12-475C-8434-B89BE2A9A7B5}"/>
    <cellStyle name="Currency 2 7 4 3 2" xfId="24955" xr:uid="{65BFF2AA-4CDC-4553-BDD9-658E5696A32C}"/>
    <cellStyle name="Currency 2 7 5" xfId="10939" xr:uid="{978AB540-CC29-4CA1-B276-49517C0FF000}"/>
    <cellStyle name="Currency 2 7 5 2" xfId="21451" xr:uid="{A9518E9D-3939-4840-91F2-F538D5ECBF6D}"/>
    <cellStyle name="Currency 2 8" xfId="280" xr:uid="{00000000-0005-0000-0000-000007090000}"/>
    <cellStyle name="Currency 2 8 2" xfId="719" xr:uid="{00000000-0005-0000-0000-000008090000}"/>
    <cellStyle name="Currency 2 8 2 2" xfId="1157" xr:uid="{00000000-0005-0000-0000-000009090000}"/>
    <cellStyle name="Currency 2 8 2 2 2" xfId="2472" xr:uid="{00000000-0005-0000-0000-00000A090000}"/>
    <cellStyle name="Currency 2 8 2 2 2 2" xfId="5977" xr:uid="{E1E1C5F5-1B40-4E3B-A062-880DE21C2E2C}"/>
    <cellStyle name="Currency 2 8 2 2 2 2 2" xfId="9481" xr:uid="{4B8CC3B8-574C-43A2-AAA2-FFB67F19258A}"/>
    <cellStyle name="Currency 2 8 2 2 2 2 2 2" xfId="19993" xr:uid="{1EC62354-F85C-4F66-9E69-3A103857A4DA}"/>
    <cellStyle name="Currency 2 8 2 2 2 2 2 2 2" xfId="30505" xr:uid="{E8FDBE14-EAC4-4FA1-AD03-CACE6816B19C}"/>
    <cellStyle name="Currency 2 8 2 2 2 2 3" xfId="16489" xr:uid="{4CB3C658-BE69-4729-926A-B3B0270E06D9}"/>
    <cellStyle name="Currency 2 8 2 2 2 2 3 2" xfId="27001" xr:uid="{B1CFE2B6-06CC-4492-ACFE-EC650131949E}"/>
    <cellStyle name="Currency 2 8 2 2 2 3" xfId="12985" xr:uid="{6D7B2799-564B-4471-A658-21C33B83C783}"/>
    <cellStyle name="Currency 2 8 2 2 2 3 2" xfId="23497" xr:uid="{9E0C07B3-3154-4936-9537-1F7FB2A277F3}"/>
    <cellStyle name="Currency 2 8 2 2 3" xfId="3348" xr:uid="{00000000-0005-0000-0000-000088040000}"/>
    <cellStyle name="Currency 2 8 2 2 3 2" xfId="6853" xr:uid="{945D9DCA-243A-425B-BB5F-DF1B278D08FA}"/>
    <cellStyle name="Currency 2 8 2 2 3 2 2" xfId="10357" xr:uid="{9A6695A6-3885-4FA9-9FA8-0B35B13C6208}"/>
    <cellStyle name="Currency 2 8 2 2 3 2 2 2" xfId="20869" xr:uid="{BEEED481-036E-4EE6-8B52-F9030734C6B9}"/>
    <cellStyle name="Currency 2 8 2 2 3 2 2 2 2" xfId="31381" xr:uid="{394F30FD-1190-407E-981B-635ED7B8A009}"/>
    <cellStyle name="Currency 2 8 2 2 3 2 3" xfId="17365" xr:uid="{ED43BF7B-CD53-42F1-A20E-7A24CF760B6B}"/>
    <cellStyle name="Currency 2 8 2 2 3 2 3 2" xfId="27877" xr:uid="{AF43A605-C0F1-4950-B91A-CFB2134E9CA1}"/>
    <cellStyle name="Currency 2 8 2 2 3 3" xfId="13861" xr:uid="{52DE5B9B-6ECD-4370-B88F-576717C8FEC3}"/>
    <cellStyle name="Currency 2 8 2 2 3 3 2" xfId="24373" xr:uid="{4F983BAF-7B72-4963-A3F0-65EAA155CB3F}"/>
    <cellStyle name="Currency 2 8 2 2 4" xfId="4663" xr:uid="{CA28862F-1DCE-4FB6-BD96-EF25BD62FBE5}"/>
    <cellStyle name="Currency 2 8 2 2 4 2" xfId="8167" xr:uid="{1C4BD837-5209-40E8-96FB-25A9BA900852}"/>
    <cellStyle name="Currency 2 8 2 2 4 2 2" xfId="18679" xr:uid="{B766F7FE-5DDB-4388-A1CF-0871E652D3E9}"/>
    <cellStyle name="Currency 2 8 2 2 4 2 2 2" xfId="29191" xr:uid="{405843DC-C47A-4609-9F7D-885B7C382975}"/>
    <cellStyle name="Currency 2 8 2 2 4 3" xfId="15175" xr:uid="{7C2E9DAF-0783-4807-AF90-CE5C011C7AC2}"/>
    <cellStyle name="Currency 2 8 2 2 4 3 2" xfId="25687" xr:uid="{BDF9F6E6-38E7-48A5-9AC2-5C20512CF8FA}"/>
    <cellStyle name="Currency 2 8 2 2 5" xfId="11671" xr:uid="{34AC0FDB-12CA-45C2-B3CA-A4274AFD8A8E}"/>
    <cellStyle name="Currency 2 8 2 2 5 2" xfId="22183" xr:uid="{290FF1A8-B08A-4020-A9A2-6DE550FAF580}"/>
    <cellStyle name="Currency 2 8 2 3" xfId="2034" xr:uid="{00000000-0005-0000-0000-00000B090000}"/>
    <cellStyle name="Currency 2 8 2 3 2" xfId="5539" xr:uid="{2CBE276F-9D94-486E-BF05-1055364B5BC5}"/>
    <cellStyle name="Currency 2 8 2 3 2 2" xfId="9043" xr:uid="{30FF1ECD-5CD4-49E5-928B-C23F9FF0E8FC}"/>
    <cellStyle name="Currency 2 8 2 3 2 2 2" xfId="19555" xr:uid="{CC0B558B-F097-4AA6-94B2-54B9B2111942}"/>
    <cellStyle name="Currency 2 8 2 3 2 2 2 2" xfId="30067" xr:uid="{1870BBE6-9BBB-49AB-A5C1-523E213F45AB}"/>
    <cellStyle name="Currency 2 8 2 3 2 3" xfId="16051" xr:uid="{510065F7-ACA2-491F-A269-28BEE0EFD145}"/>
    <cellStyle name="Currency 2 8 2 3 2 3 2" xfId="26563" xr:uid="{6F64942E-814B-41C6-923B-18A674D18E1F}"/>
    <cellStyle name="Currency 2 8 2 3 3" xfId="12547" xr:uid="{6FEDD87C-9DC0-4055-944A-92530BDF8B89}"/>
    <cellStyle name="Currency 2 8 2 3 3 2" xfId="23059" xr:uid="{24018D58-A6DA-4D6D-BBF2-BC5704C378D7}"/>
    <cellStyle name="Currency 2 8 2 4" xfId="2910" xr:uid="{00000000-0005-0000-0000-000087040000}"/>
    <cellStyle name="Currency 2 8 2 4 2" xfId="6415" xr:uid="{5E3CF5A4-6A80-44C2-9BA4-7C5005438993}"/>
    <cellStyle name="Currency 2 8 2 4 2 2" xfId="9919" xr:uid="{E93C5EAC-B9B6-4691-ACD0-7333E6D83A43}"/>
    <cellStyle name="Currency 2 8 2 4 2 2 2" xfId="20431" xr:uid="{5E8DCF9F-3E74-4A76-AA8A-098506074E01}"/>
    <cellStyle name="Currency 2 8 2 4 2 2 2 2" xfId="30943" xr:uid="{E2B1F479-9994-4E36-938F-1B6ACDE4C2F4}"/>
    <cellStyle name="Currency 2 8 2 4 2 3" xfId="16927" xr:uid="{95A62DDA-7B62-4C5C-BE3B-A934A8BB647B}"/>
    <cellStyle name="Currency 2 8 2 4 2 3 2" xfId="27439" xr:uid="{07173D75-F106-48C0-B224-8548E5E08CED}"/>
    <cellStyle name="Currency 2 8 2 4 3" xfId="13423" xr:uid="{4B087586-89F9-4994-8995-84D1CD4DE142}"/>
    <cellStyle name="Currency 2 8 2 4 3 2" xfId="23935" xr:uid="{9EF4E87B-BE83-42A1-A1FE-09BCC67B8EDD}"/>
    <cellStyle name="Currency 2 8 2 5" xfId="4225" xr:uid="{58B3CB3C-6F62-4F8A-9BE9-3F682431E3A5}"/>
    <cellStyle name="Currency 2 8 2 5 2" xfId="7729" xr:uid="{DB9A64F5-A43F-4D90-8C6B-451D73A4539A}"/>
    <cellStyle name="Currency 2 8 2 5 2 2" xfId="18241" xr:uid="{4E5C2779-D46F-488E-AF5C-4779432E33CD}"/>
    <cellStyle name="Currency 2 8 2 5 2 2 2" xfId="28753" xr:uid="{0795CC64-8D86-465E-9132-9E7399E91CF4}"/>
    <cellStyle name="Currency 2 8 2 5 3" xfId="14737" xr:uid="{5019CE3D-E596-4FC0-A4E1-7B099C7ECF7F}"/>
    <cellStyle name="Currency 2 8 2 5 3 2" xfId="25249" xr:uid="{7C50E941-782F-4D36-BB89-BAF80DF76237}"/>
    <cellStyle name="Currency 2 8 2 6" xfId="11233" xr:uid="{8E095460-BF00-4E15-A8DD-7F079A98D4D0}"/>
    <cellStyle name="Currency 2 8 2 6 2" xfId="21745" xr:uid="{018CCB52-54DF-4871-B1B2-D9948F6BE922}"/>
    <cellStyle name="Currency 2 8 3" xfId="1596" xr:uid="{00000000-0005-0000-0000-00000C090000}"/>
    <cellStyle name="Currency 2 8 3 2" xfId="5101" xr:uid="{92BCBB70-F489-4563-8CED-A0898FD0324A}"/>
    <cellStyle name="Currency 2 8 3 2 2" xfId="8605" xr:uid="{EFA5F356-81BD-428C-9D8D-97FF82009037}"/>
    <cellStyle name="Currency 2 8 3 2 2 2" xfId="19117" xr:uid="{00627483-B4E6-43E1-A43E-52BEAD87F5CB}"/>
    <cellStyle name="Currency 2 8 3 2 2 2 2" xfId="29629" xr:uid="{0BA8FF5E-F1D8-4F07-BEB6-56929A5E09C0}"/>
    <cellStyle name="Currency 2 8 3 2 3" xfId="15613" xr:uid="{171BD4A5-E0D5-4983-80BF-64E2F4A7B80E}"/>
    <cellStyle name="Currency 2 8 3 2 3 2" xfId="26125" xr:uid="{07C0959A-6983-4558-94D0-F1EDAABA8BD1}"/>
    <cellStyle name="Currency 2 8 3 3" xfId="12109" xr:uid="{039C17E0-BEBF-4623-93DF-F51A4BFBECAC}"/>
    <cellStyle name="Currency 2 8 3 3 2" xfId="22621" xr:uid="{0A578AC7-1CE2-42DC-9853-9E2B67196C20}"/>
    <cellStyle name="Currency 2 8 4" xfId="3787" xr:uid="{EB9DACF7-3CF1-48A6-A206-1BFA56499326}"/>
    <cellStyle name="Currency 2 8 4 2" xfId="7291" xr:uid="{859C590D-191F-476F-9E7E-663DF5F2DDE8}"/>
    <cellStyle name="Currency 2 8 4 2 2" xfId="17803" xr:uid="{DC3B70DD-C61C-4FF9-A86B-F0C9A0229C22}"/>
    <cellStyle name="Currency 2 8 4 2 2 2" xfId="28315" xr:uid="{BAC90D3B-EC66-497E-AB00-26F67505129F}"/>
    <cellStyle name="Currency 2 8 4 3" xfId="14299" xr:uid="{CE80DC4F-694E-45B9-8F49-B5E10A078BD3}"/>
    <cellStyle name="Currency 2 8 4 3 2" xfId="24811" xr:uid="{A27AF1B5-0600-4AF2-AE68-09EC9685A1D2}"/>
    <cellStyle name="Currency 2 8 5" xfId="10795" xr:uid="{0BEDCC34-4AFB-4784-B2C4-8B372A97B1B0}"/>
    <cellStyle name="Currency 2 8 5 2" xfId="21307" xr:uid="{6B6326F9-1308-407C-A638-ACBB4DFD624A}"/>
    <cellStyle name="Currency 2 9" xfId="575" xr:uid="{00000000-0005-0000-0000-00000D090000}"/>
    <cellStyle name="Currency 2 9 2" xfId="1013" xr:uid="{00000000-0005-0000-0000-00000E090000}"/>
    <cellStyle name="Currency 2 9 2 2" xfId="2328" xr:uid="{00000000-0005-0000-0000-00000F090000}"/>
    <cellStyle name="Currency 2 9 2 2 2" xfId="5833" xr:uid="{F86AF964-A61A-4CE6-96CD-DF506F401C3E}"/>
    <cellStyle name="Currency 2 9 2 2 2 2" xfId="9337" xr:uid="{A8DCF51D-AB19-4FA5-BF8F-910456033726}"/>
    <cellStyle name="Currency 2 9 2 2 2 2 2" xfId="19849" xr:uid="{D726FE42-7208-4552-8F2A-72273360D8E7}"/>
    <cellStyle name="Currency 2 9 2 2 2 2 2 2" xfId="30361" xr:uid="{386AA7D9-551B-4AEA-8CE6-F74975623AEC}"/>
    <cellStyle name="Currency 2 9 2 2 2 3" xfId="16345" xr:uid="{2F5EC661-00E5-42FF-AF01-A36F99726F5F}"/>
    <cellStyle name="Currency 2 9 2 2 2 3 2" xfId="26857" xr:uid="{E651EF0F-0387-4C71-A6BD-3E5BD72BFF75}"/>
    <cellStyle name="Currency 2 9 2 2 3" xfId="12841" xr:uid="{77F1A808-F502-4720-B946-18969D16CD84}"/>
    <cellStyle name="Currency 2 9 2 2 3 2" xfId="23353" xr:uid="{EF83482C-0B9F-48B2-8A41-CAC008C6E639}"/>
    <cellStyle name="Currency 2 9 2 3" xfId="3204" xr:uid="{00000000-0005-0000-0000-00008A040000}"/>
    <cellStyle name="Currency 2 9 2 3 2" xfId="6709" xr:uid="{AD443E09-7D5A-4B62-80C3-856CF0B04BA6}"/>
    <cellStyle name="Currency 2 9 2 3 2 2" xfId="10213" xr:uid="{1FDB6A06-95DB-4448-B046-A8D5E107881E}"/>
    <cellStyle name="Currency 2 9 2 3 2 2 2" xfId="20725" xr:uid="{FD97AFA9-F613-4BBD-A6F9-F5AC743A93BC}"/>
    <cellStyle name="Currency 2 9 2 3 2 2 2 2" xfId="31237" xr:uid="{AB816DC6-51C8-4D6D-974B-8FABA321CD3E}"/>
    <cellStyle name="Currency 2 9 2 3 2 3" xfId="17221" xr:uid="{8B59DA63-F86E-47C2-B259-EF7A68F82E5D}"/>
    <cellStyle name="Currency 2 9 2 3 2 3 2" xfId="27733" xr:uid="{A7D7FE5B-7C35-4829-9C35-4665D7E9431C}"/>
    <cellStyle name="Currency 2 9 2 3 3" xfId="13717" xr:uid="{240C6FE4-1A6D-4CF8-8148-40220405031A}"/>
    <cellStyle name="Currency 2 9 2 3 3 2" xfId="24229" xr:uid="{F9B6B446-FDEA-4C2A-9624-F6CC1D76208E}"/>
    <cellStyle name="Currency 2 9 2 4" xfId="4519" xr:uid="{CDD2DFD4-918E-4EA1-AA80-E5EA98B55402}"/>
    <cellStyle name="Currency 2 9 2 4 2" xfId="8023" xr:uid="{C5FD1BE6-7835-40A6-82F9-2F174582605B}"/>
    <cellStyle name="Currency 2 9 2 4 2 2" xfId="18535" xr:uid="{19D491D3-33F6-4DC7-B07E-AEDCB7836450}"/>
    <cellStyle name="Currency 2 9 2 4 2 2 2" xfId="29047" xr:uid="{C6551F42-A380-4C39-91B7-1E22F6678DDF}"/>
    <cellStyle name="Currency 2 9 2 4 3" xfId="15031" xr:uid="{0FCDCBDE-FE87-4851-A827-81FAF2127F6F}"/>
    <cellStyle name="Currency 2 9 2 4 3 2" xfId="25543" xr:uid="{068655B4-DF3B-485F-B3DE-510CC6E9618F}"/>
    <cellStyle name="Currency 2 9 2 5" xfId="11527" xr:uid="{FCA80D11-BF0C-4BEA-9AE8-EA923D4C983A}"/>
    <cellStyle name="Currency 2 9 2 5 2" xfId="22039" xr:uid="{F31278D2-73E6-4001-AD23-6A88D1C1A6EF}"/>
    <cellStyle name="Currency 2 9 3" xfId="1890" xr:uid="{00000000-0005-0000-0000-000010090000}"/>
    <cellStyle name="Currency 2 9 3 2" xfId="5395" xr:uid="{07E06CCC-9808-4DA3-BF49-8BFDDD555580}"/>
    <cellStyle name="Currency 2 9 3 2 2" xfId="8899" xr:uid="{C27FCF9E-C05B-45A0-9740-F7DF2B2A8F9C}"/>
    <cellStyle name="Currency 2 9 3 2 2 2" xfId="19411" xr:uid="{49EC171C-7708-49E7-9FAF-5AA420347E4F}"/>
    <cellStyle name="Currency 2 9 3 2 2 2 2" xfId="29923" xr:uid="{82942C07-6016-444D-8214-724DE6424228}"/>
    <cellStyle name="Currency 2 9 3 2 3" xfId="15907" xr:uid="{5D182CC9-5F93-4280-A6A0-AF2BE8793D83}"/>
    <cellStyle name="Currency 2 9 3 2 3 2" xfId="26419" xr:uid="{A0C44588-1925-4D82-9EFF-1185152EC659}"/>
    <cellStyle name="Currency 2 9 3 3" xfId="12403" xr:uid="{B2839898-3BED-47F2-BC9A-9D44F990AAE8}"/>
    <cellStyle name="Currency 2 9 3 3 2" xfId="22915" xr:uid="{68B02A0F-B8AF-41D1-A8AA-FDDD03DCE7A0}"/>
    <cellStyle name="Currency 2 9 4" xfId="2766" xr:uid="{00000000-0005-0000-0000-000089040000}"/>
    <cellStyle name="Currency 2 9 4 2" xfId="6271" xr:uid="{E3775B20-680E-4DD1-BBBA-84003FBFAEA4}"/>
    <cellStyle name="Currency 2 9 4 2 2" xfId="9775" xr:uid="{610ADFB7-DA41-4BB7-BABE-DA895B4BCBA4}"/>
    <cellStyle name="Currency 2 9 4 2 2 2" xfId="20287" xr:uid="{15613A1D-1817-4047-A6D3-D699D85D1CB8}"/>
    <cellStyle name="Currency 2 9 4 2 2 2 2" xfId="30799" xr:uid="{A6E3C698-7FB6-4DB0-B2E8-E38040549FE4}"/>
    <cellStyle name="Currency 2 9 4 2 3" xfId="16783" xr:uid="{7FC39986-B415-46B9-A256-7895D1B764F5}"/>
    <cellStyle name="Currency 2 9 4 2 3 2" xfId="27295" xr:uid="{24F9B5A4-913B-49D4-97C4-3B919002D33C}"/>
    <cellStyle name="Currency 2 9 4 3" xfId="13279" xr:uid="{127AE2FB-F3B5-46D5-985C-9AA3D906AFF8}"/>
    <cellStyle name="Currency 2 9 4 3 2" xfId="23791" xr:uid="{563FAEBE-21BA-42F4-8648-C303C7DC2622}"/>
    <cellStyle name="Currency 2 9 5" xfId="4081" xr:uid="{52EAD503-D6AC-4777-BC46-8CBE64DCFA60}"/>
    <cellStyle name="Currency 2 9 5 2" xfId="7585" xr:uid="{6295EEE4-8F8E-4C64-92D9-96BA86F8EB6C}"/>
    <cellStyle name="Currency 2 9 5 2 2" xfId="18097" xr:uid="{0B35D27B-120A-4C60-B3A2-4E5DE81A0021}"/>
    <cellStyle name="Currency 2 9 5 2 2 2" xfId="28609" xr:uid="{C9A2CC63-6074-49BF-BB6A-A02E68A20BDC}"/>
    <cellStyle name="Currency 2 9 5 3" xfId="14593" xr:uid="{F7B77385-7F22-4671-9BB3-DAF8C8FFC8BB}"/>
    <cellStyle name="Currency 2 9 5 3 2" xfId="25105" xr:uid="{17735A5E-DF92-4EE1-86BA-05637B321916}"/>
    <cellStyle name="Currency 2 9 6" xfId="11089" xr:uid="{5DDE24CB-16ED-4424-B174-E32EC8EF7C15}"/>
    <cellStyle name="Currency 2 9 6 2" xfId="21601" xr:uid="{26C8E39A-F1B8-4722-A521-2D7A66F5677F}"/>
    <cellStyle name="Currency 3" xfId="36" xr:uid="{00000000-0005-0000-0000-000011090000}"/>
    <cellStyle name="Currency 3 2" xfId="175" xr:uid="{00000000-0005-0000-0000-000012090000}"/>
    <cellStyle name="Currency 3 2 2" xfId="268" xr:uid="{00000000-0005-0000-0000-000013090000}"/>
    <cellStyle name="Currency 3 2 2 2" xfId="556" xr:uid="{00000000-0005-0000-0000-000014090000}"/>
    <cellStyle name="Currency 3 2 2 2 2" xfId="995" xr:uid="{00000000-0005-0000-0000-000015090000}"/>
    <cellStyle name="Currency 3 2 2 2 2 2" xfId="1433" xr:uid="{00000000-0005-0000-0000-000016090000}"/>
    <cellStyle name="Currency 3 2 2 2 2 2 2" xfId="2748" xr:uid="{00000000-0005-0000-0000-000017090000}"/>
    <cellStyle name="Currency 3 2 2 2 2 2 2 2" xfId="6253" xr:uid="{E526A785-36F0-4FC1-80F7-62C61325E937}"/>
    <cellStyle name="Currency 3 2 2 2 2 2 2 2 2" xfId="9757" xr:uid="{9C59AB40-0651-471F-86E8-D6829C61CB71}"/>
    <cellStyle name="Currency 3 2 2 2 2 2 2 2 2 2" xfId="20269" xr:uid="{D8815369-D09F-47D7-B9EB-D3CBB1BC0B7D}"/>
    <cellStyle name="Currency 3 2 2 2 2 2 2 2 2 2 2" xfId="30781" xr:uid="{DF889DEA-6A82-4FFB-8A6D-FDDD8DE098BE}"/>
    <cellStyle name="Currency 3 2 2 2 2 2 2 2 3" xfId="16765" xr:uid="{F9B65081-0AE4-4419-8BB7-11EA98D7866F}"/>
    <cellStyle name="Currency 3 2 2 2 2 2 2 2 3 2" xfId="27277" xr:uid="{736740CA-CE78-484E-9B68-13F59D3CCF3E}"/>
    <cellStyle name="Currency 3 2 2 2 2 2 2 3" xfId="13261" xr:uid="{496C05ED-9EB7-4960-8BD7-714900100BA4}"/>
    <cellStyle name="Currency 3 2 2 2 2 2 2 3 2" xfId="23773" xr:uid="{6D3CAD13-9C9C-4900-8380-BC8140962AFB}"/>
    <cellStyle name="Currency 3 2 2 2 2 2 3" xfId="3624" xr:uid="{00000000-0005-0000-0000-000090040000}"/>
    <cellStyle name="Currency 3 2 2 2 2 2 3 2" xfId="7129" xr:uid="{5DB68F34-74BF-4D33-9D23-5D8F33BA8187}"/>
    <cellStyle name="Currency 3 2 2 2 2 2 3 2 2" xfId="10633" xr:uid="{CFA472E1-F797-4EF4-9539-40E6B8EAAE84}"/>
    <cellStyle name="Currency 3 2 2 2 2 2 3 2 2 2" xfId="21145" xr:uid="{426AB9BD-3314-4DD4-A29B-D82A70154ED4}"/>
    <cellStyle name="Currency 3 2 2 2 2 2 3 2 2 2 2" xfId="31657" xr:uid="{AF4E0108-330C-47E0-8FDC-5852D566E899}"/>
    <cellStyle name="Currency 3 2 2 2 2 2 3 2 3" xfId="17641" xr:uid="{709F5122-06CF-4BFC-8A96-BED7CFAE953B}"/>
    <cellStyle name="Currency 3 2 2 2 2 2 3 2 3 2" xfId="28153" xr:uid="{7DA89729-4943-4AAD-8246-920A3DEDDE28}"/>
    <cellStyle name="Currency 3 2 2 2 2 2 3 3" xfId="14137" xr:uid="{02D4FAED-BB6A-41FE-A65B-A8461E16EECD}"/>
    <cellStyle name="Currency 3 2 2 2 2 2 3 3 2" xfId="24649" xr:uid="{3EC79B89-1D84-4B9D-82A6-ED944460231B}"/>
    <cellStyle name="Currency 3 2 2 2 2 2 4" xfId="4939" xr:uid="{13377C26-6DFB-4532-BF9B-A2D0EAA4D704}"/>
    <cellStyle name="Currency 3 2 2 2 2 2 4 2" xfId="8443" xr:uid="{F06AFCDA-3CF8-456C-B75E-241B58990758}"/>
    <cellStyle name="Currency 3 2 2 2 2 2 4 2 2" xfId="18955" xr:uid="{97C7D8F7-AC07-491D-9B9B-F4C47F663E85}"/>
    <cellStyle name="Currency 3 2 2 2 2 2 4 2 2 2" xfId="29467" xr:uid="{FAFA1828-322A-4276-8B9C-FA9449B31596}"/>
    <cellStyle name="Currency 3 2 2 2 2 2 4 3" xfId="15451" xr:uid="{7056D5A3-9307-49D6-9EFF-65564237CF55}"/>
    <cellStyle name="Currency 3 2 2 2 2 2 4 3 2" xfId="25963" xr:uid="{D80F029F-73A4-4387-8F10-5DF9552DDCD4}"/>
    <cellStyle name="Currency 3 2 2 2 2 2 5" xfId="11947" xr:uid="{409B0947-5A1F-4669-9C61-52314A7A8C96}"/>
    <cellStyle name="Currency 3 2 2 2 2 2 5 2" xfId="22459" xr:uid="{B6708900-4D33-478E-A7FF-ECD6ABD334B7}"/>
    <cellStyle name="Currency 3 2 2 2 2 3" xfId="2310" xr:uid="{00000000-0005-0000-0000-000018090000}"/>
    <cellStyle name="Currency 3 2 2 2 2 3 2" xfId="5815" xr:uid="{F478C56C-D3C8-473A-9660-509A103E7906}"/>
    <cellStyle name="Currency 3 2 2 2 2 3 2 2" xfId="9319" xr:uid="{3DB0281A-386C-4A03-82F0-9B33648B7055}"/>
    <cellStyle name="Currency 3 2 2 2 2 3 2 2 2" xfId="19831" xr:uid="{C75E3BD8-AC92-4950-93FA-D133E8D12C0D}"/>
    <cellStyle name="Currency 3 2 2 2 2 3 2 2 2 2" xfId="30343" xr:uid="{9BD2C11B-45CB-4E96-8EFB-482BF5348624}"/>
    <cellStyle name="Currency 3 2 2 2 2 3 2 3" xfId="16327" xr:uid="{018310F1-13A3-430B-A023-C9B31D0D14C6}"/>
    <cellStyle name="Currency 3 2 2 2 2 3 2 3 2" xfId="26839" xr:uid="{7BF21645-349B-44C6-BCF0-91CABC215CF0}"/>
    <cellStyle name="Currency 3 2 2 2 2 3 3" xfId="12823" xr:uid="{BF1BDB39-E824-458D-BF0A-C9FE5CD81284}"/>
    <cellStyle name="Currency 3 2 2 2 2 3 3 2" xfId="23335" xr:uid="{B2B1CD12-6E7E-4024-9E94-3566D6D2B76D}"/>
    <cellStyle name="Currency 3 2 2 2 2 4" xfId="3186" xr:uid="{00000000-0005-0000-0000-00008F040000}"/>
    <cellStyle name="Currency 3 2 2 2 2 4 2" xfId="6691" xr:uid="{714DA768-39A4-482E-BD02-D41A0D8A16BF}"/>
    <cellStyle name="Currency 3 2 2 2 2 4 2 2" xfId="10195" xr:uid="{94D29EC1-15E8-4143-820E-FDB8F0A87044}"/>
    <cellStyle name="Currency 3 2 2 2 2 4 2 2 2" xfId="20707" xr:uid="{7419E891-42A5-4040-82C9-EEA7C35601AB}"/>
    <cellStyle name="Currency 3 2 2 2 2 4 2 2 2 2" xfId="31219" xr:uid="{CAC65668-A4C8-409A-8399-05F268577AC6}"/>
    <cellStyle name="Currency 3 2 2 2 2 4 2 3" xfId="17203" xr:uid="{88AF3644-789A-424C-B5F8-ADF41A63C00E}"/>
    <cellStyle name="Currency 3 2 2 2 2 4 2 3 2" xfId="27715" xr:uid="{26A1B02C-C132-48DA-9656-5ECDAC943D67}"/>
    <cellStyle name="Currency 3 2 2 2 2 4 3" xfId="13699" xr:uid="{F806504A-F22E-4FC3-B4D9-01409C66A6C2}"/>
    <cellStyle name="Currency 3 2 2 2 2 4 3 2" xfId="24211" xr:uid="{4E18C02A-5C6F-4BA8-8302-EF2DC6BF5641}"/>
    <cellStyle name="Currency 3 2 2 2 2 5" xfId="4501" xr:uid="{7760A99C-B66E-4129-B872-9D291EDBED9D}"/>
    <cellStyle name="Currency 3 2 2 2 2 5 2" xfId="8005" xr:uid="{0791D5BB-B3EE-4E97-A962-A767642D1657}"/>
    <cellStyle name="Currency 3 2 2 2 2 5 2 2" xfId="18517" xr:uid="{F59FD2B2-3B6A-4DB3-9FCF-4FB1CD3D626A}"/>
    <cellStyle name="Currency 3 2 2 2 2 5 2 2 2" xfId="29029" xr:uid="{B5FC3D9E-C81C-4BDA-9410-E1CF6F430D8D}"/>
    <cellStyle name="Currency 3 2 2 2 2 5 3" xfId="15013" xr:uid="{1F951E73-1533-44DF-AFD9-8B7A1F3A775B}"/>
    <cellStyle name="Currency 3 2 2 2 2 5 3 2" xfId="25525" xr:uid="{0C690A45-9143-4AF7-A304-B8A9B94E4814}"/>
    <cellStyle name="Currency 3 2 2 2 2 6" xfId="11509" xr:uid="{283B1CE8-873A-44EB-83ED-CF1083A1B178}"/>
    <cellStyle name="Currency 3 2 2 2 2 6 2" xfId="22021" xr:uid="{6E8B7EFA-8F5F-4CC1-A8CE-EF685F8FE89A}"/>
    <cellStyle name="Currency 3 2 2 2 3" xfId="1872" xr:uid="{00000000-0005-0000-0000-000019090000}"/>
    <cellStyle name="Currency 3 2 2 2 3 2" xfId="5377" xr:uid="{3EB493DE-2EAB-474A-8BE0-C899B5F5DA6A}"/>
    <cellStyle name="Currency 3 2 2 2 3 2 2" xfId="8881" xr:uid="{EB6B0749-374C-4A13-9A24-76FB25E507F0}"/>
    <cellStyle name="Currency 3 2 2 2 3 2 2 2" xfId="19393" xr:uid="{A29FF45F-0EFE-409C-B5DE-32A3813CA321}"/>
    <cellStyle name="Currency 3 2 2 2 3 2 2 2 2" xfId="29905" xr:uid="{B68B394C-760F-4066-82BE-3134FEDDE5BD}"/>
    <cellStyle name="Currency 3 2 2 2 3 2 3" xfId="15889" xr:uid="{3C8020DD-E7A6-4167-BDD1-CF225AD2A2FB}"/>
    <cellStyle name="Currency 3 2 2 2 3 2 3 2" xfId="26401" xr:uid="{9EB83886-5FAA-43D2-895A-31461107567E}"/>
    <cellStyle name="Currency 3 2 2 2 3 3" xfId="12385" xr:uid="{FBAB9FEB-62FA-4799-9E37-F4957BC71CF1}"/>
    <cellStyle name="Currency 3 2 2 2 3 3 2" xfId="22897" xr:uid="{A7AC6A98-CCD3-4BA3-A9FB-F74100057C10}"/>
    <cellStyle name="Currency 3 2 2 2 4" xfId="4063" xr:uid="{E6FEA548-0282-4AA7-8FEB-C53A2EA170D6}"/>
    <cellStyle name="Currency 3 2 2 2 4 2" xfId="7567" xr:uid="{246E077C-AF57-4381-A586-01F4974B400F}"/>
    <cellStyle name="Currency 3 2 2 2 4 2 2" xfId="18079" xr:uid="{32A4AB09-659B-495E-A5FE-679E2B40FBF4}"/>
    <cellStyle name="Currency 3 2 2 2 4 2 2 2" xfId="28591" xr:uid="{CBE54A1B-FD6C-4352-A5F7-9CAD92A56D6E}"/>
    <cellStyle name="Currency 3 2 2 2 4 3" xfId="14575" xr:uid="{752E7B71-302D-4D87-9E4B-444BAA3C652A}"/>
    <cellStyle name="Currency 3 2 2 2 4 3 2" xfId="25087" xr:uid="{D505ADE7-D24B-4B64-963E-45DE2503ECB6}"/>
    <cellStyle name="Currency 3 2 2 2 5" xfId="11071" xr:uid="{E04575E8-FD51-4DCF-8F70-B1A1CD5F3042}"/>
    <cellStyle name="Currency 3 2 2 2 5 2" xfId="21583" xr:uid="{2ED35110-293B-4437-B902-C68A6432C5A9}"/>
    <cellStyle name="Currency 3 2 2 3" xfId="412" xr:uid="{00000000-0005-0000-0000-00001A090000}"/>
    <cellStyle name="Currency 3 2 2 3 2" xfId="851" xr:uid="{00000000-0005-0000-0000-00001B090000}"/>
    <cellStyle name="Currency 3 2 2 3 2 2" xfId="1289" xr:uid="{00000000-0005-0000-0000-00001C090000}"/>
    <cellStyle name="Currency 3 2 2 3 2 2 2" xfId="2604" xr:uid="{00000000-0005-0000-0000-00001D090000}"/>
    <cellStyle name="Currency 3 2 2 3 2 2 2 2" xfId="6109" xr:uid="{8AE4122C-99B2-4AEF-9EE1-80A8CCB8DEE1}"/>
    <cellStyle name="Currency 3 2 2 3 2 2 2 2 2" xfId="9613" xr:uid="{BCE4DF4E-784E-44BF-A0DF-4F5FBB94B7F5}"/>
    <cellStyle name="Currency 3 2 2 3 2 2 2 2 2 2" xfId="20125" xr:uid="{32FADC88-8F89-4288-974B-07A7B2D6176D}"/>
    <cellStyle name="Currency 3 2 2 3 2 2 2 2 2 2 2" xfId="30637" xr:uid="{EA02341C-5D7E-4CCD-B425-CEE1C34DF3E4}"/>
    <cellStyle name="Currency 3 2 2 3 2 2 2 2 3" xfId="16621" xr:uid="{01F8CBD9-EA72-46C7-BA47-ECFB1A7E66BC}"/>
    <cellStyle name="Currency 3 2 2 3 2 2 2 2 3 2" xfId="27133" xr:uid="{114AC06D-BAF5-4D7A-B26F-A858C2EFC12F}"/>
    <cellStyle name="Currency 3 2 2 3 2 2 2 3" xfId="13117" xr:uid="{F61F05B0-7962-4FC4-98D5-9ED246BA5769}"/>
    <cellStyle name="Currency 3 2 2 3 2 2 2 3 2" xfId="23629" xr:uid="{FFFEF6EE-51C9-4091-AF32-42B82F32CABC}"/>
    <cellStyle name="Currency 3 2 2 3 2 2 3" xfId="3480" xr:uid="{00000000-0005-0000-0000-000093040000}"/>
    <cellStyle name="Currency 3 2 2 3 2 2 3 2" xfId="6985" xr:uid="{4D33C80B-0447-45C6-A1EB-05E494677981}"/>
    <cellStyle name="Currency 3 2 2 3 2 2 3 2 2" xfId="10489" xr:uid="{31397079-86FB-4278-BE5B-973A656B6B34}"/>
    <cellStyle name="Currency 3 2 2 3 2 2 3 2 2 2" xfId="21001" xr:uid="{738E60F4-B3C8-41BA-82C7-984216D8CCDA}"/>
    <cellStyle name="Currency 3 2 2 3 2 2 3 2 2 2 2" xfId="31513" xr:uid="{553C4959-9440-4953-B40E-0FA2536E351B}"/>
    <cellStyle name="Currency 3 2 2 3 2 2 3 2 3" xfId="17497" xr:uid="{A4F121C6-F165-4956-B8B8-BB8609E79E71}"/>
    <cellStyle name="Currency 3 2 2 3 2 2 3 2 3 2" xfId="28009" xr:uid="{8301ADD7-606D-48EF-8C77-0AD022FEB1CD}"/>
    <cellStyle name="Currency 3 2 2 3 2 2 3 3" xfId="13993" xr:uid="{A887D0D4-0B25-4E1B-8EE7-2851782312F5}"/>
    <cellStyle name="Currency 3 2 2 3 2 2 3 3 2" xfId="24505" xr:uid="{C5857013-DB88-436B-A636-3032C3254C34}"/>
    <cellStyle name="Currency 3 2 2 3 2 2 4" xfId="4795" xr:uid="{A12EB8EC-0D28-4D66-870A-44608057D639}"/>
    <cellStyle name="Currency 3 2 2 3 2 2 4 2" xfId="8299" xr:uid="{33B2B7CB-1E93-4976-A9A1-7603E37C2A8F}"/>
    <cellStyle name="Currency 3 2 2 3 2 2 4 2 2" xfId="18811" xr:uid="{8E0B2EB5-4AEF-441E-9999-CE9978C3D054}"/>
    <cellStyle name="Currency 3 2 2 3 2 2 4 2 2 2" xfId="29323" xr:uid="{E913346D-64E5-4B12-9B14-D7004178F51E}"/>
    <cellStyle name="Currency 3 2 2 3 2 2 4 3" xfId="15307" xr:uid="{81A70D73-3286-4FFA-9874-8FABA2CCD392}"/>
    <cellStyle name="Currency 3 2 2 3 2 2 4 3 2" xfId="25819" xr:uid="{7AAF9048-76DA-4AC3-A864-9AFB026A630E}"/>
    <cellStyle name="Currency 3 2 2 3 2 2 5" xfId="11803" xr:uid="{52CF5437-5881-4EE0-A902-EF53670EEC9E}"/>
    <cellStyle name="Currency 3 2 2 3 2 2 5 2" xfId="22315" xr:uid="{0B049A98-28E2-4134-96E1-C62A06482AEB}"/>
    <cellStyle name="Currency 3 2 2 3 2 3" xfId="2166" xr:uid="{00000000-0005-0000-0000-00001E090000}"/>
    <cellStyle name="Currency 3 2 2 3 2 3 2" xfId="5671" xr:uid="{061FCF3A-E74C-4596-80A2-5158CB5A6658}"/>
    <cellStyle name="Currency 3 2 2 3 2 3 2 2" xfId="9175" xr:uid="{AC2E5DAA-770C-4189-8F9F-7348BF49FA5B}"/>
    <cellStyle name="Currency 3 2 2 3 2 3 2 2 2" xfId="19687" xr:uid="{930D2939-9F5C-475F-AD89-E6D4E9096F8B}"/>
    <cellStyle name="Currency 3 2 2 3 2 3 2 2 2 2" xfId="30199" xr:uid="{F7537D15-BF91-42F9-B213-B3F7B86E6933}"/>
    <cellStyle name="Currency 3 2 2 3 2 3 2 3" xfId="16183" xr:uid="{E62BEC70-C9C6-43CF-925B-918FCA29DB0D}"/>
    <cellStyle name="Currency 3 2 2 3 2 3 2 3 2" xfId="26695" xr:uid="{AE3B00FB-00E9-4A2C-891E-A36CB149E8B7}"/>
    <cellStyle name="Currency 3 2 2 3 2 3 3" xfId="12679" xr:uid="{95E767D7-A79B-46A2-92FA-24B9A49A458C}"/>
    <cellStyle name="Currency 3 2 2 3 2 3 3 2" xfId="23191" xr:uid="{AF956540-A171-46D4-A1D1-653B35C964A0}"/>
    <cellStyle name="Currency 3 2 2 3 2 4" xfId="3042" xr:uid="{00000000-0005-0000-0000-000092040000}"/>
    <cellStyle name="Currency 3 2 2 3 2 4 2" xfId="6547" xr:uid="{EDCE668C-D46B-4BFB-A29D-4AF9CAC9B340}"/>
    <cellStyle name="Currency 3 2 2 3 2 4 2 2" xfId="10051" xr:uid="{C6659626-77A5-4631-B1F6-BCA084831B0F}"/>
    <cellStyle name="Currency 3 2 2 3 2 4 2 2 2" xfId="20563" xr:uid="{E55E3F7A-7FF7-4FF0-AAA0-C1B6587F80E4}"/>
    <cellStyle name="Currency 3 2 2 3 2 4 2 2 2 2" xfId="31075" xr:uid="{ED2BDABD-443F-417D-9439-297F5EB44421}"/>
    <cellStyle name="Currency 3 2 2 3 2 4 2 3" xfId="17059" xr:uid="{271396BC-D3B8-41F6-9963-BF26AFCBA511}"/>
    <cellStyle name="Currency 3 2 2 3 2 4 2 3 2" xfId="27571" xr:uid="{31DEB454-6D14-4930-B835-9CE3AC50FEBF}"/>
    <cellStyle name="Currency 3 2 2 3 2 4 3" xfId="13555" xr:uid="{31BE443A-78AD-43FF-A21F-CAABBB0EDD02}"/>
    <cellStyle name="Currency 3 2 2 3 2 4 3 2" xfId="24067" xr:uid="{22311C49-3474-44E5-A08B-4A70B7CFA044}"/>
    <cellStyle name="Currency 3 2 2 3 2 5" xfId="4357" xr:uid="{B3188694-DD04-4857-854A-D60D2A228595}"/>
    <cellStyle name="Currency 3 2 2 3 2 5 2" xfId="7861" xr:uid="{A3EEEED5-B87D-46B8-BA8C-9E7E01C3EBBB}"/>
    <cellStyle name="Currency 3 2 2 3 2 5 2 2" xfId="18373" xr:uid="{FF8DF89C-17A1-4B0D-A9C2-9FA4D0E94F74}"/>
    <cellStyle name="Currency 3 2 2 3 2 5 2 2 2" xfId="28885" xr:uid="{4B9C5F37-2DC5-40F8-A2BF-4BB4C9BA005B}"/>
    <cellStyle name="Currency 3 2 2 3 2 5 3" xfId="14869" xr:uid="{B61DB36D-16D4-438C-B3E0-647DA9D420C5}"/>
    <cellStyle name="Currency 3 2 2 3 2 5 3 2" xfId="25381" xr:uid="{7332DC6F-0564-4BF5-AD1C-4A6E98B22772}"/>
    <cellStyle name="Currency 3 2 2 3 2 6" xfId="11365" xr:uid="{859F0223-79CA-4102-A6BD-2538FE9A8C14}"/>
    <cellStyle name="Currency 3 2 2 3 2 6 2" xfId="21877" xr:uid="{3AF96926-103E-4166-B096-8E31C2550ECB}"/>
    <cellStyle name="Currency 3 2 2 3 3" xfId="1728" xr:uid="{00000000-0005-0000-0000-00001F090000}"/>
    <cellStyle name="Currency 3 2 2 3 3 2" xfId="5233" xr:uid="{8FFFFCE1-D459-4F35-836E-9E019E608F1B}"/>
    <cellStyle name="Currency 3 2 2 3 3 2 2" xfId="8737" xr:uid="{BBCAF77F-DF66-4027-9C98-954AE693EA61}"/>
    <cellStyle name="Currency 3 2 2 3 3 2 2 2" xfId="19249" xr:uid="{78919DD5-6A81-4645-80BF-BE3F78F0A71D}"/>
    <cellStyle name="Currency 3 2 2 3 3 2 2 2 2" xfId="29761" xr:uid="{A7031968-CD87-4BB7-BE8F-93771F348EC3}"/>
    <cellStyle name="Currency 3 2 2 3 3 2 3" xfId="15745" xr:uid="{E5285A30-0A1E-410D-B2B1-58E9F411B7BE}"/>
    <cellStyle name="Currency 3 2 2 3 3 2 3 2" xfId="26257" xr:uid="{2E93A431-C65D-4EB2-87AD-1F396D773A19}"/>
    <cellStyle name="Currency 3 2 2 3 3 3" xfId="12241" xr:uid="{A87384DD-1144-4C93-B89B-B9EF6EEF99AF}"/>
    <cellStyle name="Currency 3 2 2 3 3 3 2" xfId="22753" xr:uid="{ADEFFC74-45D9-4B10-A2DB-CD6E41D52441}"/>
    <cellStyle name="Currency 3 2 2 3 4" xfId="3919" xr:uid="{5AC1C756-70DF-4CFF-A025-F59BD9B6036B}"/>
    <cellStyle name="Currency 3 2 2 3 4 2" xfId="7423" xr:uid="{C58F0AA0-752F-4468-9A17-D9557DC1A917}"/>
    <cellStyle name="Currency 3 2 2 3 4 2 2" xfId="17935" xr:uid="{81896F61-55C6-4D62-B552-28C2CF180858}"/>
    <cellStyle name="Currency 3 2 2 3 4 2 2 2" xfId="28447" xr:uid="{4C052B65-3BE4-4C47-8E7B-99CEF9E57432}"/>
    <cellStyle name="Currency 3 2 2 3 4 3" xfId="14431" xr:uid="{7F867CDD-266D-4F21-AFA4-FEF5DF6197D0}"/>
    <cellStyle name="Currency 3 2 2 3 4 3 2" xfId="24943" xr:uid="{6F38EFE2-213A-4CE8-806C-FB703C2B47A7}"/>
    <cellStyle name="Currency 3 2 2 3 5" xfId="10927" xr:uid="{E84FC293-E588-4ED7-BAFD-004BF620F91D}"/>
    <cellStyle name="Currency 3 2 2 3 5 2" xfId="21439" xr:uid="{B83EAFF4-6A68-4279-BAD7-37CA79941693}"/>
    <cellStyle name="Currency 3 2 2 4" xfId="707" xr:uid="{00000000-0005-0000-0000-000020090000}"/>
    <cellStyle name="Currency 3 2 2 4 2" xfId="1145" xr:uid="{00000000-0005-0000-0000-000021090000}"/>
    <cellStyle name="Currency 3 2 2 4 2 2" xfId="2460" xr:uid="{00000000-0005-0000-0000-000022090000}"/>
    <cellStyle name="Currency 3 2 2 4 2 2 2" xfId="5965" xr:uid="{CC2D3AA1-E2DD-43CF-B79D-64389D9096B7}"/>
    <cellStyle name="Currency 3 2 2 4 2 2 2 2" xfId="9469" xr:uid="{FCA58BDC-8E07-4D30-BB4F-C78268C7FCC7}"/>
    <cellStyle name="Currency 3 2 2 4 2 2 2 2 2" xfId="19981" xr:uid="{ECC5AE3E-CECD-4DA8-9696-088B954237F3}"/>
    <cellStyle name="Currency 3 2 2 4 2 2 2 2 2 2" xfId="30493" xr:uid="{59CDB72D-117F-4BC0-8CED-70A020AF92B2}"/>
    <cellStyle name="Currency 3 2 2 4 2 2 2 3" xfId="16477" xr:uid="{85B25DD5-2066-49A2-8BC4-121B5937C514}"/>
    <cellStyle name="Currency 3 2 2 4 2 2 2 3 2" xfId="26989" xr:uid="{E48DADAD-F365-4841-A5EA-9DDBDBACEE62}"/>
    <cellStyle name="Currency 3 2 2 4 2 2 3" xfId="12973" xr:uid="{A250462C-D26C-4A9A-8C9F-38051D7E7F92}"/>
    <cellStyle name="Currency 3 2 2 4 2 2 3 2" xfId="23485" xr:uid="{A32D4AF3-29EE-43CD-8ECE-9FA5AB836C79}"/>
    <cellStyle name="Currency 3 2 2 4 2 3" xfId="3336" xr:uid="{00000000-0005-0000-0000-000095040000}"/>
    <cellStyle name="Currency 3 2 2 4 2 3 2" xfId="6841" xr:uid="{06A922CD-EFCD-422E-A949-AF504DB7EC29}"/>
    <cellStyle name="Currency 3 2 2 4 2 3 2 2" xfId="10345" xr:uid="{62FC2325-A3AA-428A-918A-917EF5601E85}"/>
    <cellStyle name="Currency 3 2 2 4 2 3 2 2 2" xfId="20857" xr:uid="{AF1A7509-8DB0-4CCB-9B6C-F01EAC0B6877}"/>
    <cellStyle name="Currency 3 2 2 4 2 3 2 2 2 2" xfId="31369" xr:uid="{992AEC8F-8145-4251-BFF3-5CE3366D000D}"/>
    <cellStyle name="Currency 3 2 2 4 2 3 2 3" xfId="17353" xr:uid="{E829AC8A-580E-43C6-AE6C-03E815AF0AB4}"/>
    <cellStyle name="Currency 3 2 2 4 2 3 2 3 2" xfId="27865" xr:uid="{D21BFCEB-22CE-4877-998D-42BF0DDD474B}"/>
    <cellStyle name="Currency 3 2 2 4 2 3 3" xfId="13849" xr:uid="{B2977942-6A55-4CBC-8EE0-4257A006578D}"/>
    <cellStyle name="Currency 3 2 2 4 2 3 3 2" xfId="24361" xr:uid="{58BEEB73-7DFC-4D93-A1D5-309CF54B3562}"/>
    <cellStyle name="Currency 3 2 2 4 2 4" xfId="4651" xr:uid="{BA513A30-4750-4082-A99F-3E606D6E8ADA}"/>
    <cellStyle name="Currency 3 2 2 4 2 4 2" xfId="8155" xr:uid="{552C7677-A82D-4CEE-A46C-055B0C8C2B13}"/>
    <cellStyle name="Currency 3 2 2 4 2 4 2 2" xfId="18667" xr:uid="{C25C8F7E-F747-4467-BD9C-94098A1EA69B}"/>
    <cellStyle name="Currency 3 2 2 4 2 4 2 2 2" xfId="29179" xr:uid="{9FD06B11-5946-411F-8DEA-99481E59DD44}"/>
    <cellStyle name="Currency 3 2 2 4 2 4 3" xfId="15163" xr:uid="{29A27A88-7CE1-47FD-AD7D-0D8A46CBADF4}"/>
    <cellStyle name="Currency 3 2 2 4 2 4 3 2" xfId="25675" xr:uid="{38875751-3BE0-4B11-97EC-4BF0518EF17A}"/>
    <cellStyle name="Currency 3 2 2 4 2 5" xfId="11659" xr:uid="{385522CB-220A-4B37-98E3-A461A8781BDD}"/>
    <cellStyle name="Currency 3 2 2 4 2 5 2" xfId="22171" xr:uid="{1C346CDF-8AA3-4A1E-AD1A-2158C7932457}"/>
    <cellStyle name="Currency 3 2 2 4 3" xfId="2022" xr:uid="{00000000-0005-0000-0000-000023090000}"/>
    <cellStyle name="Currency 3 2 2 4 3 2" xfId="5527" xr:uid="{1022C145-C606-46E2-A8BA-0EFB37C637FF}"/>
    <cellStyle name="Currency 3 2 2 4 3 2 2" xfId="9031" xr:uid="{008B2BD0-7949-4C45-B31E-6E3C843C579B}"/>
    <cellStyle name="Currency 3 2 2 4 3 2 2 2" xfId="19543" xr:uid="{EE2745A5-87E8-4E89-8CA6-70F7FC8B8C9C}"/>
    <cellStyle name="Currency 3 2 2 4 3 2 2 2 2" xfId="30055" xr:uid="{E204C0F1-B2B8-462E-A378-5DF883B38AA6}"/>
    <cellStyle name="Currency 3 2 2 4 3 2 3" xfId="16039" xr:uid="{D37BB9D3-D2E4-4109-ACE2-AFEB86BDB9B6}"/>
    <cellStyle name="Currency 3 2 2 4 3 2 3 2" xfId="26551" xr:uid="{91685CE4-A1AB-4EAA-B38B-269DB1ED9B07}"/>
    <cellStyle name="Currency 3 2 2 4 3 3" xfId="12535" xr:uid="{1B634FB0-B9EF-46F7-A67C-1DBCC1246560}"/>
    <cellStyle name="Currency 3 2 2 4 3 3 2" xfId="23047" xr:uid="{4B37E92A-38DF-4842-8EDB-03CC4DFDAD3B}"/>
    <cellStyle name="Currency 3 2 2 4 4" xfId="2898" xr:uid="{00000000-0005-0000-0000-000094040000}"/>
    <cellStyle name="Currency 3 2 2 4 4 2" xfId="6403" xr:uid="{32633916-57FE-4354-9661-5DFD7CDEF745}"/>
    <cellStyle name="Currency 3 2 2 4 4 2 2" xfId="9907" xr:uid="{9AB5E582-8268-4294-A395-B6B945FEE849}"/>
    <cellStyle name="Currency 3 2 2 4 4 2 2 2" xfId="20419" xr:uid="{D2EA3FC2-09EB-48AD-A526-F5A9F8DF11F5}"/>
    <cellStyle name="Currency 3 2 2 4 4 2 2 2 2" xfId="30931" xr:uid="{84E8B7D9-D277-403F-B5DC-9BB3C51D266C}"/>
    <cellStyle name="Currency 3 2 2 4 4 2 3" xfId="16915" xr:uid="{167FB15A-AC95-4209-BCE2-C914E95B52BB}"/>
    <cellStyle name="Currency 3 2 2 4 4 2 3 2" xfId="27427" xr:uid="{8CF90394-BA89-411A-A5E3-C9C0DDD30BD6}"/>
    <cellStyle name="Currency 3 2 2 4 4 3" xfId="13411" xr:uid="{C9639614-2F74-4A27-9C9A-319079A8FA39}"/>
    <cellStyle name="Currency 3 2 2 4 4 3 2" xfId="23923" xr:uid="{8E76B924-D89D-4437-A8E5-E86E51EC7BC2}"/>
    <cellStyle name="Currency 3 2 2 4 5" xfId="4213" xr:uid="{D38CB3BC-CEC2-47D4-8EA3-82A8D4D3D0C2}"/>
    <cellStyle name="Currency 3 2 2 4 5 2" xfId="7717" xr:uid="{A9A871B6-D4B7-41B7-8F24-80DD002FC3C3}"/>
    <cellStyle name="Currency 3 2 2 4 5 2 2" xfId="18229" xr:uid="{21D0EED8-FF19-4459-B88B-C9124EF889DD}"/>
    <cellStyle name="Currency 3 2 2 4 5 2 2 2" xfId="28741" xr:uid="{3098BF9F-3A10-4762-993A-DEEFBE12E325}"/>
    <cellStyle name="Currency 3 2 2 4 5 3" xfId="14725" xr:uid="{AB56D345-1878-4398-961D-6278DC358051}"/>
    <cellStyle name="Currency 3 2 2 4 5 3 2" xfId="25237" xr:uid="{79F45A94-DD85-42E5-9019-0518339ABA44}"/>
    <cellStyle name="Currency 3 2 2 4 6" xfId="11221" xr:uid="{4736DA26-7757-4FD7-B5EC-FB4BBBE8683A}"/>
    <cellStyle name="Currency 3 2 2 4 6 2" xfId="21733" xr:uid="{92656011-0945-4915-9870-4D748EC7EBC9}"/>
    <cellStyle name="Currency 3 2 2 5" xfId="1584" xr:uid="{00000000-0005-0000-0000-000024090000}"/>
    <cellStyle name="Currency 3 2 2 5 2" xfId="5089" xr:uid="{B62B3478-8C50-485A-82E4-12B59A028302}"/>
    <cellStyle name="Currency 3 2 2 5 2 2" xfId="8593" xr:uid="{789FF9FA-5A04-41F0-AE26-A758E1676539}"/>
    <cellStyle name="Currency 3 2 2 5 2 2 2" xfId="19105" xr:uid="{00807DB5-783A-47B3-B868-B85DD172BE3B}"/>
    <cellStyle name="Currency 3 2 2 5 2 2 2 2" xfId="29617" xr:uid="{13F1F061-84DA-4894-8AD1-FB037E20401B}"/>
    <cellStyle name="Currency 3 2 2 5 2 3" xfId="15601" xr:uid="{4DB3D154-2BF8-4B55-8D51-C3874397A9AF}"/>
    <cellStyle name="Currency 3 2 2 5 2 3 2" xfId="26113" xr:uid="{B31F83DC-E2A3-487A-907D-6192FD2F456D}"/>
    <cellStyle name="Currency 3 2 2 5 3" xfId="12097" xr:uid="{3B2E06BD-8BDD-476F-B155-3E6B22FF554D}"/>
    <cellStyle name="Currency 3 2 2 5 3 2" xfId="22609" xr:uid="{7555C593-2EAE-4ACD-A47C-8370616489E4}"/>
    <cellStyle name="Currency 3 2 2 6" xfId="3775" xr:uid="{7E7BE586-B56C-45AA-A227-9047B78E4389}"/>
    <cellStyle name="Currency 3 2 2 6 2" xfId="7279" xr:uid="{D6C43785-2F87-4862-8CB7-4931AD7741A0}"/>
    <cellStyle name="Currency 3 2 2 6 2 2" xfId="17791" xr:uid="{3264BA19-ADB8-4FEF-ACA4-0D49AF3A8F23}"/>
    <cellStyle name="Currency 3 2 2 6 2 2 2" xfId="28303" xr:uid="{A0121476-EE29-417F-B0FF-4C831524FFB6}"/>
    <cellStyle name="Currency 3 2 2 6 3" xfId="14287" xr:uid="{7F2B4E21-F7F1-4ED0-9CA8-B69D22D10C64}"/>
    <cellStyle name="Currency 3 2 2 6 3 2" xfId="24799" xr:uid="{73516FA9-C333-4BC2-9730-76B3F13FC8B0}"/>
    <cellStyle name="Currency 3 2 2 7" xfId="10783" xr:uid="{909754A2-99CB-454F-890D-ED74C94524AA}"/>
    <cellStyle name="Currency 3 2 2 7 2" xfId="21295" xr:uid="{3B713E0D-1A08-41D5-A5DA-E50B46CB707C}"/>
    <cellStyle name="Currency 3 2 3" xfId="484" xr:uid="{00000000-0005-0000-0000-000025090000}"/>
    <cellStyle name="Currency 3 2 3 2" xfId="923" xr:uid="{00000000-0005-0000-0000-000026090000}"/>
    <cellStyle name="Currency 3 2 3 2 2" xfId="1361" xr:uid="{00000000-0005-0000-0000-000027090000}"/>
    <cellStyle name="Currency 3 2 3 2 2 2" xfId="2676" xr:uid="{00000000-0005-0000-0000-000028090000}"/>
    <cellStyle name="Currency 3 2 3 2 2 2 2" xfId="6181" xr:uid="{BEAE0836-C64A-4A15-A437-0545850FA181}"/>
    <cellStyle name="Currency 3 2 3 2 2 2 2 2" xfId="9685" xr:uid="{265EE47E-DB81-4910-B208-667B7748C1D5}"/>
    <cellStyle name="Currency 3 2 3 2 2 2 2 2 2" xfId="20197" xr:uid="{0AB99665-FE91-4BFA-B5B6-6437D2A58205}"/>
    <cellStyle name="Currency 3 2 3 2 2 2 2 2 2 2" xfId="30709" xr:uid="{4408DE27-5E08-4243-A519-39E9ADE95354}"/>
    <cellStyle name="Currency 3 2 3 2 2 2 2 3" xfId="16693" xr:uid="{CEC5401F-C3B5-432E-AC8B-D7F9393D6678}"/>
    <cellStyle name="Currency 3 2 3 2 2 2 2 3 2" xfId="27205" xr:uid="{CC906274-F4F8-4053-88EB-2652FC862846}"/>
    <cellStyle name="Currency 3 2 3 2 2 2 3" xfId="13189" xr:uid="{9DCEC1FE-5FB4-4E7C-8BCD-A10ABC5DBEF2}"/>
    <cellStyle name="Currency 3 2 3 2 2 2 3 2" xfId="23701" xr:uid="{2A523794-A947-4BD3-866D-C31EA47F8056}"/>
    <cellStyle name="Currency 3 2 3 2 2 3" xfId="3552" xr:uid="{00000000-0005-0000-0000-000098040000}"/>
    <cellStyle name="Currency 3 2 3 2 2 3 2" xfId="7057" xr:uid="{A7BF9AA0-1EB2-4BC8-B4A0-134FDEF5CEB2}"/>
    <cellStyle name="Currency 3 2 3 2 2 3 2 2" xfId="10561" xr:uid="{5756FC6E-11B4-42E9-A3D3-F54F6F6D14E0}"/>
    <cellStyle name="Currency 3 2 3 2 2 3 2 2 2" xfId="21073" xr:uid="{C54AAF43-C41B-4CEA-9588-DDA67067D6DB}"/>
    <cellStyle name="Currency 3 2 3 2 2 3 2 2 2 2" xfId="31585" xr:uid="{66D34902-EA37-4515-88E9-EB1E7004423F}"/>
    <cellStyle name="Currency 3 2 3 2 2 3 2 3" xfId="17569" xr:uid="{F841325C-E9AC-4853-809B-0EE67B63A24A}"/>
    <cellStyle name="Currency 3 2 3 2 2 3 2 3 2" xfId="28081" xr:uid="{E3B854A1-8752-49C4-B8C7-F107138C3A73}"/>
    <cellStyle name="Currency 3 2 3 2 2 3 3" xfId="14065" xr:uid="{E58B2794-23C4-4689-A494-4AC61FED2B59}"/>
    <cellStyle name="Currency 3 2 3 2 2 3 3 2" xfId="24577" xr:uid="{EF6FAD16-2330-4513-A4E3-748D692828BA}"/>
    <cellStyle name="Currency 3 2 3 2 2 4" xfId="4867" xr:uid="{381E5809-E11C-4219-8A05-FB7D0C76C1BE}"/>
    <cellStyle name="Currency 3 2 3 2 2 4 2" xfId="8371" xr:uid="{CD362DA4-F3DF-48BA-8067-BDC8BCD89945}"/>
    <cellStyle name="Currency 3 2 3 2 2 4 2 2" xfId="18883" xr:uid="{95E6439A-6550-4E3A-A9CE-BCCA71367BFD}"/>
    <cellStyle name="Currency 3 2 3 2 2 4 2 2 2" xfId="29395" xr:uid="{3F7F66B8-3359-4806-8F44-B0FDD4004F11}"/>
    <cellStyle name="Currency 3 2 3 2 2 4 3" xfId="15379" xr:uid="{9271CF22-A3F0-4D67-ABAF-CE710DF37C2E}"/>
    <cellStyle name="Currency 3 2 3 2 2 4 3 2" xfId="25891" xr:uid="{64385F7F-8676-41A5-854D-62801010BE22}"/>
    <cellStyle name="Currency 3 2 3 2 2 5" xfId="11875" xr:uid="{3A7CA5E2-318F-4FCE-9FD1-52BBC07C7881}"/>
    <cellStyle name="Currency 3 2 3 2 2 5 2" xfId="22387" xr:uid="{A802B052-0D5C-4092-B220-A23FDF3FCC80}"/>
    <cellStyle name="Currency 3 2 3 2 3" xfId="2238" xr:uid="{00000000-0005-0000-0000-000029090000}"/>
    <cellStyle name="Currency 3 2 3 2 3 2" xfId="5743" xr:uid="{F453D813-8DCD-48F8-B60F-2EF719BE710A}"/>
    <cellStyle name="Currency 3 2 3 2 3 2 2" xfId="9247" xr:uid="{B8C80D5A-2929-4F8D-8C6A-4E19D4B37426}"/>
    <cellStyle name="Currency 3 2 3 2 3 2 2 2" xfId="19759" xr:uid="{8F5DB352-32C2-4F71-9893-E5C4BFA533A8}"/>
    <cellStyle name="Currency 3 2 3 2 3 2 2 2 2" xfId="30271" xr:uid="{E8207DB8-9AF0-4FA9-AFCB-557485F49245}"/>
    <cellStyle name="Currency 3 2 3 2 3 2 3" xfId="16255" xr:uid="{905F4DB4-4D2B-444D-B944-9FBBE5882F43}"/>
    <cellStyle name="Currency 3 2 3 2 3 2 3 2" xfId="26767" xr:uid="{91081AC4-CD44-4EE6-A551-EE14F74FF52B}"/>
    <cellStyle name="Currency 3 2 3 2 3 3" xfId="12751" xr:uid="{D4ECE9D3-1ABA-4393-ADF4-E5445118131C}"/>
    <cellStyle name="Currency 3 2 3 2 3 3 2" xfId="23263" xr:uid="{1ED531C9-EE62-46A5-BC8E-29674EB4DA52}"/>
    <cellStyle name="Currency 3 2 3 2 4" xfId="3114" xr:uid="{00000000-0005-0000-0000-000097040000}"/>
    <cellStyle name="Currency 3 2 3 2 4 2" xfId="6619" xr:uid="{BB59B785-AE2B-431B-8994-DE91EE7FA406}"/>
    <cellStyle name="Currency 3 2 3 2 4 2 2" xfId="10123" xr:uid="{49E4A0D1-054D-4027-A008-8D3ADCD3FD0C}"/>
    <cellStyle name="Currency 3 2 3 2 4 2 2 2" xfId="20635" xr:uid="{42A9EC65-F79B-45CF-973F-725016E9D8EB}"/>
    <cellStyle name="Currency 3 2 3 2 4 2 2 2 2" xfId="31147" xr:uid="{E3B93823-253E-4300-89F4-B172CB5162A5}"/>
    <cellStyle name="Currency 3 2 3 2 4 2 3" xfId="17131" xr:uid="{798C9EE8-BD09-4E94-B835-6DA612D3901E}"/>
    <cellStyle name="Currency 3 2 3 2 4 2 3 2" xfId="27643" xr:uid="{883C8EC2-BED2-461D-9092-6382887B4E1B}"/>
    <cellStyle name="Currency 3 2 3 2 4 3" xfId="13627" xr:uid="{B8E85F71-43CC-450F-8E5D-6D0846DE44D5}"/>
    <cellStyle name="Currency 3 2 3 2 4 3 2" xfId="24139" xr:uid="{87858E1E-5177-4420-A898-23441228E390}"/>
    <cellStyle name="Currency 3 2 3 2 5" xfId="4429" xr:uid="{E55AEB19-2564-4869-AC8E-F71A1EFBD26D}"/>
    <cellStyle name="Currency 3 2 3 2 5 2" xfId="7933" xr:uid="{C573C53C-9726-4133-B5D8-F2D02ACA7DC7}"/>
    <cellStyle name="Currency 3 2 3 2 5 2 2" xfId="18445" xr:uid="{1F767A47-3FE5-4B63-8442-CDF336A27E0C}"/>
    <cellStyle name="Currency 3 2 3 2 5 2 2 2" xfId="28957" xr:uid="{3B124141-F6BB-4200-B38B-C78786CCC391}"/>
    <cellStyle name="Currency 3 2 3 2 5 3" xfId="14941" xr:uid="{C55A0F0A-767A-40BA-842F-0F853787BDA2}"/>
    <cellStyle name="Currency 3 2 3 2 5 3 2" xfId="25453" xr:uid="{CE9CCDB9-E06D-4099-8BA6-21DA0B88FC31}"/>
    <cellStyle name="Currency 3 2 3 2 6" xfId="11437" xr:uid="{62E07BD0-1C02-4DFE-A28D-DD93FD80E9A9}"/>
    <cellStyle name="Currency 3 2 3 2 6 2" xfId="21949" xr:uid="{13A0D84F-4A0C-4489-97F3-CB23FA970D79}"/>
    <cellStyle name="Currency 3 2 3 3" xfId="1800" xr:uid="{00000000-0005-0000-0000-00002A090000}"/>
    <cellStyle name="Currency 3 2 3 3 2" xfId="5305" xr:uid="{53FF326D-AF71-4001-B266-133F3D34603E}"/>
    <cellStyle name="Currency 3 2 3 3 2 2" xfId="8809" xr:uid="{9B8FC628-DD88-468F-8234-A529AEEF4F50}"/>
    <cellStyle name="Currency 3 2 3 3 2 2 2" xfId="19321" xr:uid="{DBCA9CCE-58C6-40A2-AFFD-75E86BBA317F}"/>
    <cellStyle name="Currency 3 2 3 3 2 2 2 2" xfId="29833" xr:uid="{269D90CA-DB22-4155-982C-9905CEAFD9F5}"/>
    <cellStyle name="Currency 3 2 3 3 2 3" xfId="15817" xr:uid="{1CC293BE-370E-45FF-8A9F-43C18A74B6C4}"/>
    <cellStyle name="Currency 3 2 3 3 2 3 2" xfId="26329" xr:uid="{22B01920-1CAA-4DAF-9E32-F7E760C52DCA}"/>
    <cellStyle name="Currency 3 2 3 3 3" xfId="12313" xr:uid="{69ADCEAE-1B25-44BD-88AF-9C27B0BDF193}"/>
    <cellStyle name="Currency 3 2 3 3 3 2" xfId="22825" xr:uid="{C96F69E5-D535-488E-8EDB-74E8BEF1D7F5}"/>
    <cellStyle name="Currency 3 2 3 4" xfId="3991" xr:uid="{AE57AB63-53D8-4F81-A7C3-F546331A8664}"/>
    <cellStyle name="Currency 3 2 3 4 2" xfId="7495" xr:uid="{C3F74ECF-E486-4E2C-AB5A-BC5E62D10350}"/>
    <cellStyle name="Currency 3 2 3 4 2 2" xfId="18007" xr:uid="{371686D7-9D07-4B6D-BCB0-EC6B1AD3C1F3}"/>
    <cellStyle name="Currency 3 2 3 4 2 2 2" xfId="28519" xr:uid="{1C6FFDE8-06D9-407C-BE0A-D18BDD040DE4}"/>
    <cellStyle name="Currency 3 2 3 4 3" xfId="14503" xr:uid="{4D8DEC84-9E55-4F1D-9116-4B7A56BB5EF3}"/>
    <cellStyle name="Currency 3 2 3 4 3 2" xfId="25015" xr:uid="{571F9BB3-DE50-41D1-90FA-B8623B69B24B}"/>
    <cellStyle name="Currency 3 2 3 5" xfId="10999" xr:uid="{E44E23FC-6004-4054-B23A-E8F1C97D471D}"/>
    <cellStyle name="Currency 3 2 3 5 2" xfId="21511" xr:uid="{511BB88C-BB70-4FFE-AE4A-2DF9B09226E6}"/>
    <cellStyle name="Currency 3 2 4" xfId="340" xr:uid="{00000000-0005-0000-0000-00002B090000}"/>
    <cellStyle name="Currency 3 2 4 2" xfId="779" xr:uid="{00000000-0005-0000-0000-00002C090000}"/>
    <cellStyle name="Currency 3 2 4 2 2" xfId="1217" xr:uid="{00000000-0005-0000-0000-00002D090000}"/>
    <cellStyle name="Currency 3 2 4 2 2 2" xfId="2532" xr:uid="{00000000-0005-0000-0000-00002E090000}"/>
    <cellStyle name="Currency 3 2 4 2 2 2 2" xfId="6037" xr:uid="{C8C3D5E4-C95E-4FE6-9F10-7805B43D16B4}"/>
    <cellStyle name="Currency 3 2 4 2 2 2 2 2" xfId="9541" xr:uid="{C92D1B76-A139-45CF-9700-1B43A73731C9}"/>
    <cellStyle name="Currency 3 2 4 2 2 2 2 2 2" xfId="20053" xr:uid="{753CFA45-372F-4F18-8E02-4248BE41A9A7}"/>
    <cellStyle name="Currency 3 2 4 2 2 2 2 2 2 2" xfId="30565" xr:uid="{407B3854-2D47-43C1-99D6-6B3C727572C5}"/>
    <cellStyle name="Currency 3 2 4 2 2 2 2 3" xfId="16549" xr:uid="{63B5E057-308D-4C1F-836F-FA6CABDCDF7F}"/>
    <cellStyle name="Currency 3 2 4 2 2 2 2 3 2" xfId="27061" xr:uid="{8A8D49EE-D8D8-4022-8D2C-B637AC7111BA}"/>
    <cellStyle name="Currency 3 2 4 2 2 2 3" xfId="13045" xr:uid="{25CDA924-071F-4490-AFAB-603F3F78880B}"/>
    <cellStyle name="Currency 3 2 4 2 2 2 3 2" xfId="23557" xr:uid="{B1281429-D94B-416B-B32D-5FAB7CBAFA15}"/>
    <cellStyle name="Currency 3 2 4 2 2 3" xfId="3408" xr:uid="{00000000-0005-0000-0000-00009B040000}"/>
    <cellStyle name="Currency 3 2 4 2 2 3 2" xfId="6913" xr:uid="{3BDF1651-EF9B-47F5-A2D6-43FF5A6206BF}"/>
    <cellStyle name="Currency 3 2 4 2 2 3 2 2" xfId="10417" xr:uid="{F0682B44-E8EA-4ED6-950E-2DC17DE664A0}"/>
    <cellStyle name="Currency 3 2 4 2 2 3 2 2 2" xfId="20929" xr:uid="{1C4BC0BB-04E2-406B-BC91-BDC7D0F4E55E}"/>
    <cellStyle name="Currency 3 2 4 2 2 3 2 2 2 2" xfId="31441" xr:uid="{B5F864F7-7DE0-4E47-89C1-16C636DB343A}"/>
    <cellStyle name="Currency 3 2 4 2 2 3 2 3" xfId="17425" xr:uid="{B1E03531-D8AC-412A-97D1-F5F7905A90FC}"/>
    <cellStyle name="Currency 3 2 4 2 2 3 2 3 2" xfId="27937" xr:uid="{BBD8D03A-BA8E-4B00-8DB3-A9352199D659}"/>
    <cellStyle name="Currency 3 2 4 2 2 3 3" xfId="13921" xr:uid="{9283694B-459D-4BC0-842A-1D27E8003473}"/>
    <cellStyle name="Currency 3 2 4 2 2 3 3 2" xfId="24433" xr:uid="{53D7F9FB-BDFD-4C2F-99C8-C13A697A5C40}"/>
    <cellStyle name="Currency 3 2 4 2 2 4" xfId="4723" xr:uid="{89478961-3B96-46A7-BAA5-DD4AA0E43DBE}"/>
    <cellStyle name="Currency 3 2 4 2 2 4 2" xfId="8227" xr:uid="{130A6F8B-AB2D-4682-B2CE-6FB166DEE695}"/>
    <cellStyle name="Currency 3 2 4 2 2 4 2 2" xfId="18739" xr:uid="{768567B7-0578-4FF5-A878-ADDAA9D7B846}"/>
    <cellStyle name="Currency 3 2 4 2 2 4 2 2 2" xfId="29251" xr:uid="{CFDD87F1-09ED-4525-B43B-E1213E65D4F4}"/>
    <cellStyle name="Currency 3 2 4 2 2 4 3" xfId="15235" xr:uid="{17306F03-0C6B-4850-B72C-D5C12D667611}"/>
    <cellStyle name="Currency 3 2 4 2 2 4 3 2" xfId="25747" xr:uid="{F0611ED8-FFC4-4AD5-AB0E-0C7283ECBE6D}"/>
    <cellStyle name="Currency 3 2 4 2 2 5" xfId="11731" xr:uid="{8971FA1F-CE88-4E75-B7B9-6374EA419B87}"/>
    <cellStyle name="Currency 3 2 4 2 2 5 2" xfId="22243" xr:uid="{9A4C1F81-E7CF-40E1-A579-2D833A6DE8BF}"/>
    <cellStyle name="Currency 3 2 4 2 3" xfId="2094" xr:uid="{00000000-0005-0000-0000-00002F090000}"/>
    <cellStyle name="Currency 3 2 4 2 3 2" xfId="5599" xr:uid="{DD3D0DC2-6440-4895-AFD3-0A90C8A9B628}"/>
    <cellStyle name="Currency 3 2 4 2 3 2 2" xfId="9103" xr:uid="{BE7F0990-4336-448A-BFC7-3FDED4417877}"/>
    <cellStyle name="Currency 3 2 4 2 3 2 2 2" xfId="19615" xr:uid="{4218EC0F-1421-4F00-BC88-25FFD85D3204}"/>
    <cellStyle name="Currency 3 2 4 2 3 2 2 2 2" xfId="30127" xr:uid="{EE85EFC4-A415-4E99-9097-5D0F2B3FCFE3}"/>
    <cellStyle name="Currency 3 2 4 2 3 2 3" xfId="16111" xr:uid="{08D881FA-3E5E-41C0-B60D-EE6104280CC0}"/>
    <cellStyle name="Currency 3 2 4 2 3 2 3 2" xfId="26623" xr:uid="{F7BBE2AA-748B-46E8-9E4D-B30827C05BEB}"/>
    <cellStyle name="Currency 3 2 4 2 3 3" xfId="12607" xr:uid="{582C89CC-B752-448B-95B1-17FE6226858A}"/>
    <cellStyle name="Currency 3 2 4 2 3 3 2" xfId="23119" xr:uid="{891FAC4F-D575-409B-BE29-B0F41A3F00BD}"/>
    <cellStyle name="Currency 3 2 4 2 4" xfId="2970" xr:uid="{00000000-0005-0000-0000-00009A040000}"/>
    <cellStyle name="Currency 3 2 4 2 4 2" xfId="6475" xr:uid="{DDD373A3-3B49-42DB-935C-6A09D1B1C421}"/>
    <cellStyle name="Currency 3 2 4 2 4 2 2" xfId="9979" xr:uid="{64674C5C-3570-4FC4-9F90-BA9133384CAC}"/>
    <cellStyle name="Currency 3 2 4 2 4 2 2 2" xfId="20491" xr:uid="{F0D470A1-BD3F-4A89-B302-87DF6DF090D6}"/>
    <cellStyle name="Currency 3 2 4 2 4 2 2 2 2" xfId="31003" xr:uid="{780F6F03-6231-401B-8254-2DE91FDD2C4D}"/>
    <cellStyle name="Currency 3 2 4 2 4 2 3" xfId="16987" xr:uid="{9DD55C01-64F2-4EA9-8C31-AC505DB68A9F}"/>
    <cellStyle name="Currency 3 2 4 2 4 2 3 2" xfId="27499" xr:uid="{C79BF871-7646-4DA6-B04D-408840DF8B45}"/>
    <cellStyle name="Currency 3 2 4 2 4 3" xfId="13483" xr:uid="{75B7AA37-A8BA-42C6-A70D-57737E99A1A6}"/>
    <cellStyle name="Currency 3 2 4 2 4 3 2" xfId="23995" xr:uid="{CBA11537-2666-43DF-96C8-B89BA290F30E}"/>
    <cellStyle name="Currency 3 2 4 2 5" xfId="4285" xr:uid="{32E9F096-F7AC-4EC6-AB30-B56D52998D0E}"/>
    <cellStyle name="Currency 3 2 4 2 5 2" xfId="7789" xr:uid="{9801B6AD-1A68-4A40-989A-B061FD48B552}"/>
    <cellStyle name="Currency 3 2 4 2 5 2 2" xfId="18301" xr:uid="{8D0907D8-A40E-473D-8428-4FB3048A8DDE}"/>
    <cellStyle name="Currency 3 2 4 2 5 2 2 2" xfId="28813" xr:uid="{9520BFCF-F874-4CF6-9121-96DF656DA311}"/>
    <cellStyle name="Currency 3 2 4 2 5 3" xfId="14797" xr:uid="{A2D8DD13-AD39-49B7-8B5E-3A2627C4E1A9}"/>
    <cellStyle name="Currency 3 2 4 2 5 3 2" xfId="25309" xr:uid="{0734AEA7-FD0A-460A-9414-8D082E47DA04}"/>
    <cellStyle name="Currency 3 2 4 2 6" xfId="11293" xr:uid="{18A3CFD7-E63F-4D76-B9F4-D79EE5D90A2A}"/>
    <cellStyle name="Currency 3 2 4 2 6 2" xfId="21805" xr:uid="{1CE90835-172F-48FB-B658-39B2FCDFA7B1}"/>
    <cellStyle name="Currency 3 2 4 3" xfId="1656" xr:uid="{00000000-0005-0000-0000-000030090000}"/>
    <cellStyle name="Currency 3 2 4 3 2" xfId="5161" xr:uid="{4A143152-F37E-4168-922C-C46EE0C98AD8}"/>
    <cellStyle name="Currency 3 2 4 3 2 2" xfId="8665" xr:uid="{1BDFF127-0BCB-404B-A079-51F508541AC9}"/>
    <cellStyle name="Currency 3 2 4 3 2 2 2" xfId="19177" xr:uid="{57FF76AC-CEF3-48DE-A63A-15DB3132C608}"/>
    <cellStyle name="Currency 3 2 4 3 2 2 2 2" xfId="29689" xr:uid="{6BC2F208-33BF-46D6-92F4-029C833DAEAC}"/>
    <cellStyle name="Currency 3 2 4 3 2 3" xfId="15673" xr:uid="{9FC8D41F-9C92-468C-8EE0-D4572DBC2B5C}"/>
    <cellStyle name="Currency 3 2 4 3 2 3 2" xfId="26185" xr:uid="{49568B5C-56AB-40BD-B589-7B4E2CAB67F6}"/>
    <cellStyle name="Currency 3 2 4 3 3" xfId="12169" xr:uid="{838FC570-95FF-49BF-AED3-C7ADA68096BE}"/>
    <cellStyle name="Currency 3 2 4 3 3 2" xfId="22681" xr:uid="{81C82E09-9F10-4186-8B70-6562DD810BCA}"/>
    <cellStyle name="Currency 3 2 4 4" xfId="3847" xr:uid="{9E6CCADD-16DE-4F46-B883-0A24C61E226E}"/>
    <cellStyle name="Currency 3 2 4 4 2" xfId="7351" xr:uid="{872914A0-F08D-4633-B207-BB0406EBB7D3}"/>
    <cellStyle name="Currency 3 2 4 4 2 2" xfId="17863" xr:uid="{114058CA-5959-43F6-974C-556EF14AF8FF}"/>
    <cellStyle name="Currency 3 2 4 4 2 2 2" xfId="28375" xr:uid="{6A68F2E0-8EBC-451A-811F-9D6E0B664F5E}"/>
    <cellStyle name="Currency 3 2 4 4 3" xfId="14359" xr:uid="{3396792A-E843-43E6-8749-F01BF0706A0F}"/>
    <cellStyle name="Currency 3 2 4 4 3 2" xfId="24871" xr:uid="{13F22EE7-866B-4ECD-A608-6BAEFEC3343C}"/>
    <cellStyle name="Currency 3 2 4 5" xfId="10855" xr:uid="{14DBFB00-5EBD-4503-B3E0-6C8B22A5259E}"/>
    <cellStyle name="Currency 3 2 4 5 2" xfId="21367" xr:uid="{0B928EAD-115F-4EF2-8C78-46CCCF709912}"/>
    <cellStyle name="Currency 3 2 5" xfId="635" xr:uid="{00000000-0005-0000-0000-000031090000}"/>
    <cellStyle name="Currency 3 2 5 2" xfId="1073" xr:uid="{00000000-0005-0000-0000-000032090000}"/>
    <cellStyle name="Currency 3 2 5 2 2" xfId="2388" xr:uid="{00000000-0005-0000-0000-000033090000}"/>
    <cellStyle name="Currency 3 2 5 2 2 2" xfId="5893" xr:uid="{33A980A3-25C9-4515-A265-C5C5217147F1}"/>
    <cellStyle name="Currency 3 2 5 2 2 2 2" xfId="9397" xr:uid="{29C0A9E8-3D51-43E4-BF92-4FBF3BFFD917}"/>
    <cellStyle name="Currency 3 2 5 2 2 2 2 2" xfId="19909" xr:uid="{D7A917E3-C41D-4D55-9A08-581DB62F74AE}"/>
    <cellStyle name="Currency 3 2 5 2 2 2 2 2 2" xfId="30421" xr:uid="{4A035EB6-5C15-46BF-8D66-912EAF437CA3}"/>
    <cellStyle name="Currency 3 2 5 2 2 2 3" xfId="16405" xr:uid="{7A18740B-EDEC-445F-AFB0-F1606DE56E67}"/>
    <cellStyle name="Currency 3 2 5 2 2 2 3 2" xfId="26917" xr:uid="{E3C67957-1EA5-4961-8F31-260D1C750948}"/>
    <cellStyle name="Currency 3 2 5 2 2 3" xfId="12901" xr:uid="{80B07B4B-5C4D-49C1-A3F7-2D54E019576D}"/>
    <cellStyle name="Currency 3 2 5 2 2 3 2" xfId="23413" xr:uid="{E955D16B-8408-4F1E-A391-C9043F8012C5}"/>
    <cellStyle name="Currency 3 2 5 2 3" xfId="3264" xr:uid="{00000000-0005-0000-0000-00009D040000}"/>
    <cellStyle name="Currency 3 2 5 2 3 2" xfId="6769" xr:uid="{757EAFAC-81B1-4ECC-A253-0D464A6CF5CE}"/>
    <cellStyle name="Currency 3 2 5 2 3 2 2" xfId="10273" xr:uid="{70B154AD-BF2B-4666-ADCE-7A47728D88C1}"/>
    <cellStyle name="Currency 3 2 5 2 3 2 2 2" xfId="20785" xr:uid="{7301D90B-91CB-44CC-9BA5-7EC189F60C9C}"/>
    <cellStyle name="Currency 3 2 5 2 3 2 2 2 2" xfId="31297" xr:uid="{180317FC-44F0-4A72-BCF4-373072823678}"/>
    <cellStyle name="Currency 3 2 5 2 3 2 3" xfId="17281" xr:uid="{F94927CB-71ED-4F1E-A036-BED2BB448655}"/>
    <cellStyle name="Currency 3 2 5 2 3 2 3 2" xfId="27793" xr:uid="{25AFD4E7-AE12-4A05-B298-32BF0E30BBDE}"/>
    <cellStyle name="Currency 3 2 5 2 3 3" xfId="13777" xr:uid="{4AD4AB81-4283-4413-99D3-7FE4CF39A81E}"/>
    <cellStyle name="Currency 3 2 5 2 3 3 2" xfId="24289" xr:uid="{DF258BD4-7EF4-4A6F-BDCD-0B7E28F26407}"/>
    <cellStyle name="Currency 3 2 5 2 4" xfId="4579" xr:uid="{BC7FE470-BBFD-40AF-93A4-5EDD76146BE9}"/>
    <cellStyle name="Currency 3 2 5 2 4 2" xfId="8083" xr:uid="{45A1F137-C2FD-4D42-B3BE-C2374ED46B28}"/>
    <cellStyle name="Currency 3 2 5 2 4 2 2" xfId="18595" xr:uid="{B05BAF77-39E2-4879-AD7F-47860C3BDC10}"/>
    <cellStyle name="Currency 3 2 5 2 4 2 2 2" xfId="29107" xr:uid="{53FD7830-9EDE-434B-99BA-78664ADF95E4}"/>
    <cellStyle name="Currency 3 2 5 2 4 3" xfId="15091" xr:uid="{3781C6B8-0EE0-4F23-9499-0EB8533B7D3A}"/>
    <cellStyle name="Currency 3 2 5 2 4 3 2" xfId="25603" xr:uid="{FCFE9601-6BCA-468E-B39C-739967A73228}"/>
    <cellStyle name="Currency 3 2 5 2 5" xfId="11587" xr:uid="{36918B01-04FB-4DF0-A943-349400A4C615}"/>
    <cellStyle name="Currency 3 2 5 2 5 2" xfId="22099" xr:uid="{FD16483D-D0A1-4A02-BEA5-F0A60B5D5921}"/>
    <cellStyle name="Currency 3 2 5 3" xfId="1950" xr:uid="{00000000-0005-0000-0000-000034090000}"/>
    <cellStyle name="Currency 3 2 5 3 2" xfId="5455" xr:uid="{E15A0418-5B25-4F13-B46F-81B19BE5E6D4}"/>
    <cellStyle name="Currency 3 2 5 3 2 2" xfId="8959" xr:uid="{B0CD4D08-E762-45CD-B3D5-25A9DD53B140}"/>
    <cellStyle name="Currency 3 2 5 3 2 2 2" xfId="19471" xr:uid="{2F001D5F-EB95-475F-B5BA-519833A3B486}"/>
    <cellStyle name="Currency 3 2 5 3 2 2 2 2" xfId="29983" xr:uid="{24FE642E-6BE5-4499-AA09-8191B095E732}"/>
    <cellStyle name="Currency 3 2 5 3 2 3" xfId="15967" xr:uid="{5935DC40-0904-4EDC-A87E-CD5D9324A7A8}"/>
    <cellStyle name="Currency 3 2 5 3 2 3 2" xfId="26479" xr:uid="{7CAD486A-E005-431D-8020-91BD04CEED13}"/>
    <cellStyle name="Currency 3 2 5 3 3" xfId="12463" xr:uid="{82B02F75-BF8C-4152-9E2D-D878EF30BC5B}"/>
    <cellStyle name="Currency 3 2 5 3 3 2" xfId="22975" xr:uid="{9657B7B1-A8D8-453A-A231-E3294B4850A7}"/>
    <cellStyle name="Currency 3 2 5 4" xfId="2826" xr:uid="{00000000-0005-0000-0000-00009C040000}"/>
    <cellStyle name="Currency 3 2 5 4 2" xfId="6331" xr:uid="{11957F9A-F634-4B3E-889B-60915F11D427}"/>
    <cellStyle name="Currency 3 2 5 4 2 2" xfId="9835" xr:uid="{705E329A-EE38-44B8-9DF3-7A4D8F996D44}"/>
    <cellStyle name="Currency 3 2 5 4 2 2 2" xfId="20347" xr:uid="{6DCB6C15-1747-42F4-909A-96288CD49DE4}"/>
    <cellStyle name="Currency 3 2 5 4 2 2 2 2" xfId="30859" xr:uid="{FE4A3E9B-4EC5-4606-BFD5-8E3915034732}"/>
    <cellStyle name="Currency 3 2 5 4 2 3" xfId="16843" xr:uid="{F677DA82-A6BC-4FDC-BF10-1E434301F657}"/>
    <cellStyle name="Currency 3 2 5 4 2 3 2" xfId="27355" xr:uid="{B4ACD052-CA24-49A6-9FC4-441851C3EE62}"/>
    <cellStyle name="Currency 3 2 5 4 3" xfId="13339" xr:uid="{1CDFEA0D-57E9-43A0-A878-1495C1C82738}"/>
    <cellStyle name="Currency 3 2 5 4 3 2" xfId="23851" xr:uid="{D3B6022D-D1FB-41E3-B3DF-099CAA2FDC47}"/>
    <cellStyle name="Currency 3 2 5 5" xfId="4141" xr:uid="{F55E7289-A5AE-4312-9DF3-35B9E0B833EB}"/>
    <cellStyle name="Currency 3 2 5 5 2" xfId="7645" xr:uid="{0B175F9B-6842-4B7B-9BFF-8B563A86EEAC}"/>
    <cellStyle name="Currency 3 2 5 5 2 2" xfId="18157" xr:uid="{B0F4AD46-7E93-4E96-BA34-B8C1A9B2DC03}"/>
    <cellStyle name="Currency 3 2 5 5 2 2 2" xfId="28669" xr:uid="{5157BFA3-3891-45ED-8533-AC8926EC6923}"/>
    <cellStyle name="Currency 3 2 5 5 3" xfId="14653" xr:uid="{6C921E75-FD4B-40DB-BA28-D3FFAE28F6AD}"/>
    <cellStyle name="Currency 3 2 5 5 3 2" xfId="25165" xr:uid="{47D74D61-D8AB-4C5E-8A9D-F49594E30047}"/>
    <cellStyle name="Currency 3 2 5 6" xfId="11149" xr:uid="{0248219D-495B-42B3-98F6-0F594917DA8B}"/>
    <cellStyle name="Currency 3 2 5 6 2" xfId="21661" xr:uid="{EB99FFDE-4DCD-4EAE-A783-214082FC05CF}"/>
    <cellStyle name="Currency 3 2 6" xfId="1512" xr:uid="{00000000-0005-0000-0000-000035090000}"/>
    <cellStyle name="Currency 3 2 6 2" xfId="5017" xr:uid="{141D7D0C-F0CA-4693-AED0-D56E16904E86}"/>
    <cellStyle name="Currency 3 2 6 2 2" xfId="8521" xr:uid="{64C39FEC-7247-404D-9B8D-A7C6AEDFD015}"/>
    <cellStyle name="Currency 3 2 6 2 2 2" xfId="19033" xr:uid="{63FB3D28-1A2E-4CFE-BA23-26546D025326}"/>
    <cellStyle name="Currency 3 2 6 2 2 2 2" xfId="29545" xr:uid="{BA7A2FFE-66F6-419A-BE5C-9649E6880647}"/>
    <cellStyle name="Currency 3 2 6 2 3" xfId="15529" xr:uid="{A3BDF786-DEBE-4F91-9EEE-2AB9222215A5}"/>
    <cellStyle name="Currency 3 2 6 2 3 2" xfId="26041" xr:uid="{82EBEAA3-E839-4522-9A2B-5B3EDF266265}"/>
    <cellStyle name="Currency 3 2 6 3" xfId="12025" xr:uid="{22AD2019-16F0-4D3E-8A5B-A9E55852B4BB}"/>
    <cellStyle name="Currency 3 2 6 3 2" xfId="22537" xr:uid="{859237DD-A525-4D60-9409-FE04A13F0373}"/>
    <cellStyle name="Currency 3 2 7" xfId="3703" xr:uid="{4FBD3F7D-5868-474E-B95D-D5B95D1A6473}"/>
    <cellStyle name="Currency 3 2 7 2" xfId="7207" xr:uid="{3979F052-36D4-4F81-AB5C-C56C8451662B}"/>
    <cellStyle name="Currency 3 2 7 2 2" xfId="17719" xr:uid="{B562B0A3-621D-4291-84EA-03BE138C7029}"/>
    <cellStyle name="Currency 3 2 7 2 2 2" xfId="28231" xr:uid="{141E398A-D649-45A2-A4F5-B3CB74A73B76}"/>
    <cellStyle name="Currency 3 2 7 3" xfId="14215" xr:uid="{08A0CF31-622B-4938-9BAB-8D9ED5992D85}"/>
    <cellStyle name="Currency 3 2 7 3 2" xfId="24727" xr:uid="{BABC7CDA-A063-4972-BD02-EB4931EE408E}"/>
    <cellStyle name="Currency 3 2 8" xfId="10711" xr:uid="{CFCC96FF-4BE0-4F2C-9DA7-7CA224275113}"/>
    <cellStyle name="Currency 3 2 8 2" xfId="21223" xr:uid="{057C6324-EC24-4112-8057-CFFE5DC0DDE9}"/>
    <cellStyle name="Currency 3 3" xfId="236" xr:uid="{00000000-0005-0000-0000-000036090000}"/>
    <cellStyle name="Currency 3 3 2" xfId="524" xr:uid="{00000000-0005-0000-0000-000037090000}"/>
    <cellStyle name="Currency 3 3 2 2" xfId="963" xr:uid="{00000000-0005-0000-0000-000038090000}"/>
    <cellStyle name="Currency 3 3 2 2 2" xfId="1401" xr:uid="{00000000-0005-0000-0000-000039090000}"/>
    <cellStyle name="Currency 3 3 2 2 2 2" xfId="2716" xr:uid="{00000000-0005-0000-0000-00003A090000}"/>
    <cellStyle name="Currency 3 3 2 2 2 2 2" xfId="6221" xr:uid="{0E8559FF-FD6E-427B-A476-3351C9063FFD}"/>
    <cellStyle name="Currency 3 3 2 2 2 2 2 2" xfId="9725" xr:uid="{198448BA-91FC-4F6A-A3CC-27C0C3B97D46}"/>
    <cellStyle name="Currency 3 3 2 2 2 2 2 2 2" xfId="20237" xr:uid="{4DC19B9D-C86B-4C8F-BC64-8A0103B54259}"/>
    <cellStyle name="Currency 3 3 2 2 2 2 2 2 2 2" xfId="30749" xr:uid="{B97FAB5C-5550-40E9-AF46-BFF6B7406391}"/>
    <cellStyle name="Currency 3 3 2 2 2 2 2 3" xfId="16733" xr:uid="{4051DC1F-A1A3-4313-A334-F62810303F24}"/>
    <cellStyle name="Currency 3 3 2 2 2 2 2 3 2" xfId="27245" xr:uid="{81E72FC3-EB83-49DC-A4D9-FB60ED1A6101}"/>
    <cellStyle name="Currency 3 3 2 2 2 2 3" xfId="13229" xr:uid="{C9CC1BD5-436A-49F2-8C18-E6759CF011B3}"/>
    <cellStyle name="Currency 3 3 2 2 2 2 3 2" xfId="23741" xr:uid="{90550D09-0584-4EFA-A654-8337BC094D45}"/>
    <cellStyle name="Currency 3 3 2 2 2 3" xfId="3592" xr:uid="{00000000-0005-0000-0000-0000A1040000}"/>
    <cellStyle name="Currency 3 3 2 2 2 3 2" xfId="7097" xr:uid="{7FC9D34E-8FA8-4203-A323-74446EDA6EC7}"/>
    <cellStyle name="Currency 3 3 2 2 2 3 2 2" xfId="10601" xr:uid="{451851CD-17E4-40BB-A94F-6F921824EE88}"/>
    <cellStyle name="Currency 3 3 2 2 2 3 2 2 2" xfId="21113" xr:uid="{0ABC527D-5489-4BC8-A5F7-BF2E48B4C1FC}"/>
    <cellStyle name="Currency 3 3 2 2 2 3 2 2 2 2" xfId="31625" xr:uid="{E0F4F033-9EAA-4268-8519-E42F728056C0}"/>
    <cellStyle name="Currency 3 3 2 2 2 3 2 3" xfId="17609" xr:uid="{C55AC3A0-7C82-4659-BB96-6C62D8ED5698}"/>
    <cellStyle name="Currency 3 3 2 2 2 3 2 3 2" xfId="28121" xr:uid="{1B2B04B7-F338-4527-B7AC-00228B86C55D}"/>
    <cellStyle name="Currency 3 3 2 2 2 3 3" xfId="14105" xr:uid="{217838BE-C07B-457D-9883-094414772920}"/>
    <cellStyle name="Currency 3 3 2 2 2 3 3 2" xfId="24617" xr:uid="{EAF5DAC9-8279-4C1C-BCD2-109A36EA7DD3}"/>
    <cellStyle name="Currency 3 3 2 2 2 4" xfId="4907" xr:uid="{F755D586-DE4A-49B0-A46A-0617A662F6D9}"/>
    <cellStyle name="Currency 3 3 2 2 2 4 2" xfId="8411" xr:uid="{AA9EB81C-8F8E-42E9-9196-89635DCC6C6E}"/>
    <cellStyle name="Currency 3 3 2 2 2 4 2 2" xfId="18923" xr:uid="{7A81DE2E-4CAF-496D-81FD-719A73FC2BEB}"/>
    <cellStyle name="Currency 3 3 2 2 2 4 2 2 2" xfId="29435" xr:uid="{E43F455A-4B7D-497A-AC21-811B66E67EBB}"/>
    <cellStyle name="Currency 3 3 2 2 2 4 3" xfId="15419" xr:uid="{9B0DCFCF-C4FE-492B-A577-12D4303B95B7}"/>
    <cellStyle name="Currency 3 3 2 2 2 4 3 2" xfId="25931" xr:uid="{7A92C724-DAD3-4A5C-85B4-D9295F7DFB02}"/>
    <cellStyle name="Currency 3 3 2 2 2 5" xfId="11915" xr:uid="{C8C156E7-94A2-4DFB-8939-48A6570D2965}"/>
    <cellStyle name="Currency 3 3 2 2 2 5 2" xfId="22427" xr:uid="{57D4E012-32E3-4FDC-8682-95CF1B944862}"/>
    <cellStyle name="Currency 3 3 2 2 3" xfId="2278" xr:uid="{00000000-0005-0000-0000-00003B090000}"/>
    <cellStyle name="Currency 3 3 2 2 3 2" xfId="5783" xr:uid="{E85B4507-BC62-4411-8CC6-A26F4DC9AA59}"/>
    <cellStyle name="Currency 3 3 2 2 3 2 2" xfId="9287" xr:uid="{102DEC06-2073-434C-9518-8BA1079CFF97}"/>
    <cellStyle name="Currency 3 3 2 2 3 2 2 2" xfId="19799" xr:uid="{E3A735B9-2F30-4CBA-AC57-01C224B6809B}"/>
    <cellStyle name="Currency 3 3 2 2 3 2 2 2 2" xfId="30311" xr:uid="{C43AA086-4295-4CBB-85B9-41B7B9CE5B4A}"/>
    <cellStyle name="Currency 3 3 2 2 3 2 3" xfId="16295" xr:uid="{C3E740DD-F5BC-40F0-A82A-8894957BB73C}"/>
    <cellStyle name="Currency 3 3 2 2 3 2 3 2" xfId="26807" xr:uid="{EF4A50F4-C35B-4426-944A-0A7B0095DA3D}"/>
    <cellStyle name="Currency 3 3 2 2 3 3" xfId="12791" xr:uid="{2916200F-EC34-4A94-8FCF-58FE749AE524}"/>
    <cellStyle name="Currency 3 3 2 2 3 3 2" xfId="23303" xr:uid="{404BCD16-7F7B-49BB-B7C8-D8C9A892656F}"/>
    <cellStyle name="Currency 3 3 2 2 4" xfId="3154" xr:uid="{00000000-0005-0000-0000-0000A0040000}"/>
    <cellStyle name="Currency 3 3 2 2 4 2" xfId="6659" xr:uid="{A234DA9D-3C70-44E5-ACD5-741C5DB5560D}"/>
    <cellStyle name="Currency 3 3 2 2 4 2 2" xfId="10163" xr:uid="{3FF296B7-9FFD-44E6-90E2-814C9442BB5E}"/>
    <cellStyle name="Currency 3 3 2 2 4 2 2 2" xfId="20675" xr:uid="{1FF7B73C-06EE-48C5-A8D4-91BDE200BA05}"/>
    <cellStyle name="Currency 3 3 2 2 4 2 2 2 2" xfId="31187" xr:uid="{A04B1C9B-FD4B-4525-970C-FCD0A0A6DCD1}"/>
    <cellStyle name="Currency 3 3 2 2 4 2 3" xfId="17171" xr:uid="{EA78F45F-6B9E-475F-A954-32CA6748D1C0}"/>
    <cellStyle name="Currency 3 3 2 2 4 2 3 2" xfId="27683" xr:uid="{FD84EB84-B1DB-4A4D-B8A8-1BF420859ABD}"/>
    <cellStyle name="Currency 3 3 2 2 4 3" xfId="13667" xr:uid="{47DCC810-1623-4D57-8FE1-974CFE0A4900}"/>
    <cellStyle name="Currency 3 3 2 2 4 3 2" xfId="24179" xr:uid="{C2B1A1D2-F587-4B6B-B63C-07EE5C957E34}"/>
    <cellStyle name="Currency 3 3 2 2 5" xfId="4469" xr:uid="{434B4494-120A-4658-BD37-0313A74B87B7}"/>
    <cellStyle name="Currency 3 3 2 2 5 2" xfId="7973" xr:uid="{0EF16E47-97F2-4C8B-9D92-33AEF3529DE2}"/>
    <cellStyle name="Currency 3 3 2 2 5 2 2" xfId="18485" xr:uid="{91E9BB36-2499-42ED-B8C3-E5C22ECF3BB4}"/>
    <cellStyle name="Currency 3 3 2 2 5 2 2 2" xfId="28997" xr:uid="{0B060EFB-8FA8-4CE9-9F96-30381ACB937C}"/>
    <cellStyle name="Currency 3 3 2 2 5 3" xfId="14981" xr:uid="{B398DC92-139E-40F9-A11D-B5CE6B786684}"/>
    <cellStyle name="Currency 3 3 2 2 5 3 2" xfId="25493" xr:uid="{761ED885-5DB8-4FC9-9ECF-FB14CF2D4CA5}"/>
    <cellStyle name="Currency 3 3 2 2 6" xfId="11477" xr:uid="{DD4BB66C-626D-4395-93FE-A39E8A37FFA3}"/>
    <cellStyle name="Currency 3 3 2 2 6 2" xfId="21989" xr:uid="{626C85FE-D3B7-4522-A603-F3B35C5E7B60}"/>
    <cellStyle name="Currency 3 3 2 3" xfId="1840" xr:uid="{00000000-0005-0000-0000-00003C090000}"/>
    <cellStyle name="Currency 3 3 2 3 2" xfId="5345" xr:uid="{4C4A526B-00CE-4097-8B6E-015B0A3C8F21}"/>
    <cellStyle name="Currency 3 3 2 3 2 2" xfId="8849" xr:uid="{0D215ADF-2104-4935-8937-EFD89B1FDC66}"/>
    <cellStyle name="Currency 3 3 2 3 2 2 2" xfId="19361" xr:uid="{2D89A6B4-2D75-45EF-8A95-2BEA392D1773}"/>
    <cellStyle name="Currency 3 3 2 3 2 2 2 2" xfId="29873" xr:uid="{131BD50E-E926-4B01-9D54-F67F7A3409CF}"/>
    <cellStyle name="Currency 3 3 2 3 2 3" xfId="15857" xr:uid="{BEEC5FC9-9558-4681-B75D-E36D9603CCEC}"/>
    <cellStyle name="Currency 3 3 2 3 2 3 2" xfId="26369" xr:uid="{6FA7B1BE-DF63-4A47-8B76-D37ED5FBCCE9}"/>
    <cellStyle name="Currency 3 3 2 3 3" xfId="12353" xr:uid="{5454882F-306D-4AF1-B3AE-37B6FE57579F}"/>
    <cellStyle name="Currency 3 3 2 3 3 2" xfId="22865" xr:uid="{6D7EB835-8031-4592-B547-D8B0AB316DF0}"/>
    <cellStyle name="Currency 3 3 2 4" xfId="4031" xr:uid="{B71DDAC8-2629-4A01-83C9-B74981634C28}"/>
    <cellStyle name="Currency 3 3 2 4 2" xfId="7535" xr:uid="{88EE3C7D-1611-4486-8AD0-DFB5E7019864}"/>
    <cellStyle name="Currency 3 3 2 4 2 2" xfId="18047" xr:uid="{3B54D5C5-7758-447C-85A2-67DEA96F65F6}"/>
    <cellStyle name="Currency 3 3 2 4 2 2 2" xfId="28559" xr:uid="{E915D25A-8D38-4E02-9F2A-DC6481D6E4B8}"/>
    <cellStyle name="Currency 3 3 2 4 3" xfId="14543" xr:uid="{5EC2FFFF-653C-429C-8726-948443972932}"/>
    <cellStyle name="Currency 3 3 2 4 3 2" xfId="25055" xr:uid="{2E7CFD7E-17B7-4038-9B7A-F1320247D13E}"/>
    <cellStyle name="Currency 3 3 2 5" xfId="11039" xr:uid="{06EBED49-A345-47C9-A3CE-DB3C4232D044}"/>
    <cellStyle name="Currency 3 3 2 5 2" xfId="21551" xr:uid="{407C49E7-4CE8-481C-ABBB-B1C12EA5B9F9}"/>
    <cellStyle name="Currency 3 3 3" xfId="380" xr:uid="{00000000-0005-0000-0000-00003D090000}"/>
    <cellStyle name="Currency 3 3 3 2" xfId="819" xr:uid="{00000000-0005-0000-0000-00003E090000}"/>
    <cellStyle name="Currency 3 3 3 2 2" xfId="1257" xr:uid="{00000000-0005-0000-0000-00003F090000}"/>
    <cellStyle name="Currency 3 3 3 2 2 2" xfId="2572" xr:uid="{00000000-0005-0000-0000-000040090000}"/>
    <cellStyle name="Currency 3 3 3 2 2 2 2" xfId="6077" xr:uid="{8BA02B07-00D5-4208-A98D-3ED020484D37}"/>
    <cellStyle name="Currency 3 3 3 2 2 2 2 2" xfId="9581" xr:uid="{93D6C1A1-8046-4553-B0D8-D907E67E2C39}"/>
    <cellStyle name="Currency 3 3 3 2 2 2 2 2 2" xfId="20093" xr:uid="{F96AFD06-631E-4F67-8C87-BD5D024503C0}"/>
    <cellStyle name="Currency 3 3 3 2 2 2 2 2 2 2" xfId="30605" xr:uid="{4060B9AA-BBD1-4F04-8CDA-D0FE04D158DD}"/>
    <cellStyle name="Currency 3 3 3 2 2 2 2 3" xfId="16589" xr:uid="{6033194E-520D-40D8-B708-58A57F4D8A6C}"/>
    <cellStyle name="Currency 3 3 3 2 2 2 2 3 2" xfId="27101" xr:uid="{53EE5AB1-AEFF-43E1-8B25-1336EE736AF7}"/>
    <cellStyle name="Currency 3 3 3 2 2 2 3" xfId="13085" xr:uid="{F18D39D3-BF54-49D1-8014-9B08727C241E}"/>
    <cellStyle name="Currency 3 3 3 2 2 2 3 2" xfId="23597" xr:uid="{848A649A-213E-4466-8389-2E2245A7E51A}"/>
    <cellStyle name="Currency 3 3 3 2 2 3" xfId="3448" xr:uid="{00000000-0005-0000-0000-0000A4040000}"/>
    <cellStyle name="Currency 3 3 3 2 2 3 2" xfId="6953" xr:uid="{A83AB5EE-4E9C-476D-B3A4-60E8AC4136F1}"/>
    <cellStyle name="Currency 3 3 3 2 2 3 2 2" xfId="10457" xr:uid="{C5E5584C-C8F3-424F-8942-CCE2C2A82F1F}"/>
    <cellStyle name="Currency 3 3 3 2 2 3 2 2 2" xfId="20969" xr:uid="{09D3DD33-D017-4BB8-B610-A6B41381227B}"/>
    <cellStyle name="Currency 3 3 3 2 2 3 2 2 2 2" xfId="31481" xr:uid="{E0944466-99EA-4F3B-803F-9B701689B72B}"/>
    <cellStyle name="Currency 3 3 3 2 2 3 2 3" xfId="17465" xr:uid="{DD7D0B1D-E7D0-4330-BC53-BB09092296D9}"/>
    <cellStyle name="Currency 3 3 3 2 2 3 2 3 2" xfId="27977" xr:uid="{3F394E73-1FCE-45D9-BDE3-BA160E43207A}"/>
    <cellStyle name="Currency 3 3 3 2 2 3 3" xfId="13961" xr:uid="{8FE7E3F7-0551-447D-A239-7990BDC90720}"/>
    <cellStyle name="Currency 3 3 3 2 2 3 3 2" xfId="24473" xr:uid="{2127089A-38AE-4280-A551-D04EFE2E2A05}"/>
    <cellStyle name="Currency 3 3 3 2 2 4" xfId="4763" xr:uid="{D36B91A6-1DB0-4CFB-8E1E-7527CC960E26}"/>
    <cellStyle name="Currency 3 3 3 2 2 4 2" xfId="8267" xr:uid="{42C42203-3233-4FAF-A0E1-5AB37D4220A4}"/>
    <cellStyle name="Currency 3 3 3 2 2 4 2 2" xfId="18779" xr:uid="{806F6BB9-35E0-4C69-ACFC-155DF42230EA}"/>
    <cellStyle name="Currency 3 3 3 2 2 4 2 2 2" xfId="29291" xr:uid="{116E7E7A-4E31-4D22-AF9D-6AFF6792B072}"/>
    <cellStyle name="Currency 3 3 3 2 2 4 3" xfId="15275" xr:uid="{5291156E-5808-4F71-8849-8640A97F0C22}"/>
    <cellStyle name="Currency 3 3 3 2 2 4 3 2" xfId="25787" xr:uid="{27038F0F-481C-4943-B668-C3B2927694C5}"/>
    <cellStyle name="Currency 3 3 3 2 2 5" xfId="11771" xr:uid="{E86911AC-4240-47D3-BD47-4348198E9D66}"/>
    <cellStyle name="Currency 3 3 3 2 2 5 2" xfId="22283" xr:uid="{B8A33428-C054-4D08-BB81-962ECC201C80}"/>
    <cellStyle name="Currency 3 3 3 2 3" xfId="2134" xr:uid="{00000000-0005-0000-0000-000041090000}"/>
    <cellStyle name="Currency 3 3 3 2 3 2" xfId="5639" xr:uid="{C5C4250D-2C59-4DD1-93E8-71C67B417287}"/>
    <cellStyle name="Currency 3 3 3 2 3 2 2" xfId="9143" xr:uid="{DE26226E-D6A1-4549-9596-A8386040EF76}"/>
    <cellStyle name="Currency 3 3 3 2 3 2 2 2" xfId="19655" xr:uid="{A6C3B684-658B-42E9-A007-FF8FDE19BC1A}"/>
    <cellStyle name="Currency 3 3 3 2 3 2 2 2 2" xfId="30167" xr:uid="{D76FA552-F70E-4D8A-BAA3-38FD382F929D}"/>
    <cellStyle name="Currency 3 3 3 2 3 2 3" xfId="16151" xr:uid="{8E532BEE-D39B-48B5-9797-B1538C0F1C35}"/>
    <cellStyle name="Currency 3 3 3 2 3 2 3 2" xfId="26663" xr:uid="{D7708848-4C23-4385-8F31-D47BB096804D}"/>
    <cellStyle name="Currency 3 3 3 2 3 3" xfId="12647" xr:uid="{0AA80182-19BB-45E7-85F0-5780C4DF001B}"/>
    <cellStyle name="Currency 3 3 3 2 3 3 2" xfId="23159" xr:uid="{97893615-94D5-4E7D-A2E1-9916975E0C69}"/>
    <cellStyle name="Currency 3 3 3 2 4" xfId="3010" xr:uid="{00000000-0005-0000-0000-0000A3040000}"/>
    <cellStyle name="Currency 3 3 3 2 4 2" xfId="6515" xr:uid="{4A019879-AD85-486E-866D-95F478A66806}"/>
    <cellStyle name="Currency 3 3 3 2 4 2 2" xfId="10019" xr:uid="{357A1C75-8879-477B-AA91-5EF92C02736B}"/>
    <cellStyle name="Currency 3 3 3 2 4 2 2 2" xfId="20531" xr:uid="{F826FF7D-2DA4-441C-88B3-91C6C6D7B1EF}"/>
    <cellStyle name="Currency 3 3 3 2 4 2 2 2 2" xfId="31043" xr:uid="{98F7DA2F-DC20-4F75-B444-9AA8181C44AC}"/>
    <cellStyle name="Currency 3 3 3 2 4 2 3" xfId="17027" xr:uid="{ABC1AC9B-724C-4D90-9257-DE679483EE58}"/>
    <cellStyle name="Currency 3 3 3 2 4 2 3 2" xfId="27539" xr:uid="{1AE2E188-DA25-405E-84C4-1A2D9F75F265}"/>
    <cellStyle name="Currency 3 3 3 2 4 3" xfId="13523" xr:uid="{10330DD2-F74F-4268-872C-0AF6AFDEADBC}"/>
    <cellStyle name="Currency 3 3 3 2 4 3 2" xfId="24035" xr:uid="{17A8176B-CEB9-4A3D-9535-6323E3FB51BB}"/>
    <cellStyle name="Currency 3 3 3 2 5" xfId="4325" xr:uid="{827BCE32-BD0D-41F5-A445-D63FA0F030B2}"/>
    <cellStyle name="Currency 3 3 3 2 5 2" xfId="7829" xr:uid="{F0B5E2CC-224E-4786-B232-B808BF254427}"/>
    <cellStyle name="Currency 3 3 3 2 5 2 2" xfId="18341" xr:uid="{8BCE53B2-8512-4B2F-9682-BC6D6B291DDB}"/>
    <cellStyle name="Currency 3 3 3 2 5 2 2 2" xfId="28853" xr:uid="{FCFF3581-558B-469A-8E92-BFB9184179D0}"/>
    <cellStyle name="Currency 3 3 3 2 5 3" xfId="14837" xr:uid="{78F83C36-DEAA-4728-80C5-1DF02E455CBC}"/>
    <cellStyle name="Currency 3 3 3 2 5 3 2" xfId="25349" xr:uid="{0D18A98A-1737-4951-980F-709236DCFBC2}"/>
    <cellStyle name="Currency 3 3 3 2 6" xfId="11333" xr:uid="{1E78CA13-BB6E-4D05-84A8-ABA4660C21AB}"/>
    <cellStyle name="Currency 3 3 3 2 6 2" xfId="21845" xr:uid="{CF2949D0-A77C-40C2-AABD-2E808ECF4263}"/>
    <cellStyle name="Currency 3 3 3 3" xfId="1696" xr:uid="{00000000-0005-0000-0000-000042090000}"/>
    <cellStyle name="Currency 3 3 3 3 2" xfId="5201" xr:uid="{A4990B87-9B02-4F8C-B1E4-B5C424957967}"/>
    <cellStyle name="Currency 3 3 3 3 2 2" xfId="8705" xr:uid="{1AF6BB25-72B5-4399-9B05-113396432464}"/>
    <cellStyle name="Currency 3 3 3 3 2 2 2" xfId="19217" xr:uid="{0DA66890-2A20-4C97-9DB7-7D41D5995A82}"/>
    <cellStyle name="Currency 3 3 3 3 2 2 2 2" xfId="29729" xr:uid="{73EDADBF-A90A-40B8-8F93-0ABDC7D58356}"/>
    <cellStyle name="Currency 3 3 3 3 2 3" xfId="15713" xr:uid="{A5F0E351-4191-4C18-92F3-DDCB2FA8B27C}"/>
    <cellStyle name="Currency 3 3 3 3 2 3 2" xfId="26225" xr:uid="{060209C2-3153-492C-ACD5-AD9F369AA255}"/>
    <cellStyle name="Currency 3 3 3 3 3" xfId="12209" xr:uid="{ED257712-0E8E-40B1-B0FB-6EC1B39EE19B}"/>
    <cellStyle name="Currency 3 3 3 3 3 2" xfId="22721" xr:uid="{D7364A81-0D90-4542-965E-85DE0DD90F40}"/>
    <cellStyle name="Currency 3 3 3 4" xfId="3887" xr:uid="{FFB8D62F-D0A1-4E54-90D1-818BD20AE20A}"/>
    <cellStyle name="Currency 3 3 3 4 2" xfId="7391" xr:uid="{6C54D2A2-193F-4BA5-BA7D-AF46F0AB5DC5}"/>
    <cellStyle name="Currency 3 3 3 4 2 2" xfId="17903" xr:uid="{B892480E-E764-427E-BE20-5A234CE1EA59}"/>
    <cellStyle name="Currency 3 3 3 4 2 2 2" xfId="28415" xr:uid="{9F9E7F12-FA3A-4514-BA21-256F80E1FD14}"/>
    <cellStyle name="Currency 3 3 3 4 3" xfId="14399" xr:uid="{5B298136-61FE-48A0-A5E5-08BC2DBA214F}"/>
    <cellStyle name="Currency 3 3 3 4 3 2" xfId="24911" xr:uid="{B04B7CFE-642B-4089-8E9C-11FF2A39AC80}"/>
    <cellStyle name="Currency 3 3 3 5" xfId="10895" xr:uid="{2E17C74E-391E-4495-B027-C6EF418B3DB7}"/>
    <cellStyle name="Currency 3 3 3 5 2" xfId="21407" xr:uid="{0CED2928-DB09-488D-B151-7FBA03FCAB03}"/>
    <cellStyle name="Currency 3 3 4" xfId="675" xr:uid="{00000000-0005-0000-0000-000043090000}"/>
    <cellStyle name="Currency 3 3 4 2" xfId="1113" xr:uid="{00000000-0005-0000-0000-000044090000}"/>
    <cellStyle name="Currency 3 3 4 2 2" xfId="2428" xr:uid="{00000000-0005-0000-0000-000045090000}"/>
    <cellStyle name="Currency 3 3 4 2 2 2" xfId="5933" xr:uid="{56B04247-7EC7-4AFC-B08A-574A10275551}"/>
    <cellStyle name="Currency 3 3 4 2 2 2 2" xfId="9437" xr:uid="{243D4C74-9586-4844-A3E3-D94D2652C092}"/>
    <cellStyle name="Currency 3 3 4 2 2 2 2 2" xfId="19949" xr:uid="{00EC863D-37DD-4B14-8832-6BBAAE5A29B2}"/>
    <cellStyle name="Currency 3 3 4 2 2 2 2 2 2" xfId="30461" xr:uid="{C05B675F-DAB4-4231-B29F-2545D82CF0A8}"/>
    <cellStyle name="Currency 3 3 4 2 2 2 3" xfId="16445" xr:uid="{8175A437-22B1-4818-B55C-D5502C94AFE2}"/>
    <cellStyle name="Currency 3 3 4 2 2 2 3 2" xfId="26957" xr:uid="{041A88CD-1523-47B0-A73A-B8BCA2C9D6BF}"/>
    <cellStyle name="Currency 3 3 4 2 2 3" xfId="12941" xr:uid="{E2EDBBDF-4E13-4956-BFD8-D92B1D08244E}"/>
    <cellStyle name="Currency 3 3 4 2 2 3 2" xfId="23453" xr:uid="{91E1401A-7D57-49B2-996D-258ADBC9CE56}"/>
    <cellStyle name="Currency 3 3 4 2 3" xfId="3304" xr:uid="{00000000-0005-0000-0000-0000A6040000}"/>
    <cellStyle name="Currency 3 3 4 2 3 2" xfId="6809" xr:uid="{B4B4EF57-1088-4D7C-A7A9-31642D0FB8CB}"/>
    <cellStyle name="Currency 3 3 4 2 3 2 2" xfId="10313" xr:uid="{FE1E85F6-5D6E-43B8-B029-571E5526039C}"/>
    <cellStyle name="Currency 3 3 4 2 3 2 2 2" xfId="20825" xr:uid="{72A430CB-3B53-4825-B684-3E1A5C28BD05}"/>
    <cellStyle name="Currency 3 3 4 2 3 2 2 2 2" xfId="31337" xr:uid="{A73A2ABB-C1E8-4A08-AC94-2D894BEBBB7B}"/>
    <cellStyle name="Currency 3 3 4 2 3 2 3" xfId="17321" xr:uid="{CD70ECEB-6C94-417C-9AED-34E13B6A5CF5}"/>
    <cellStyle name="Currency 3 3 4 2 3 2 3 2" xfId="27833" xr:uid="{D628E06F-4F0A-418E-BAE5-2D11A715D911}"/>
    <cellStyle name="Currency 3 3 4 2 3 3" xfId="13817" xr:uid="{9F47C1D1-8039-4324-BE05-3CE7F429DF6C}"/>
    <cellStyle name="Currency 3 3 4 2 3 3 2" xfId="24329" xr:uid="{F4B15A7F-3753-4556-A70B-720809130CFC}"/>
    <cellStyle name="Currency 3 3 4 2 4" xfId="4619" xr:uid="{1171E742-57AE-4885-A65E-1FC3F16BF13B}"/>
    <cellStyle name="Currency 3 3 4 2 4 2" xfId="8123" xr:uid="{27DFA8F3-BF97-489A-A783-992FE788174F}"/>
    <cellStyle name="Currency 3 3 4 2 4 2 2" xfId="18635" xr:uid="{03652CB0-9CA7-4CBE-804C-0CD4C741A1D4}"/>
    <cellStyle name="Currency 3 3 4 2 4 2 2 2" xfId="29147" xr:uid="{D001C9A2-8F2D-4525-9E00-410907A817D5}"/>
    <cellStyle name="Currency 3 3 4 2 4 3" xfId="15131" xr:uid="{EC7B76EF-2D88-4F5A-B028-0E232C2DE35D}"/>
    <cellStyle name="Currency 3 3 4 2 4 3 2" xfId="25643" xr:uid="{D2906C77-5485-41F6-8A94-035843DF75A9}"/>
    <cellStyle name="Currency 3 3 4 2 5" xfId="11627" xr:uid="{35EC6216-3626-4AFA-BAC8-67B95FCD868C}"/>
    <cellStyle name="Currency 3 3 4 2 5 2" xfId="22139" xr:uid="{7D76DF20-92FC-4052-B454-93DB6DD2E64C}"/>
    <cellStyle name="Currency 3 3 4 3" xfId="1990" xr:uid="{00000000-0005-0000-0000-000046090000}"/>
    <cellStyle name="Currency 3 3 4 3 2" xfId="5495" xr:uid="{D977980A-FA2A-472B-A68F-0CA061903A4D}"/>
    <cellStyle name="Currency 3 3 4 3 2 2" xfId="8999" xr:uid="{99E3D048-30C9-458D-9580-19ACB7AC6386}"/>
    <cellStyle name="Currency 3 3 4 3 2 2 2" xfId="19511" xr:uid="{BF2F1A0C-5385-4A7C-91BE-BE09DC8F3975}"/>
    <cellStyle name="Currency 3 3 4 3 2 2 2 2" xfId="30023" xr:uid="{30195680-727C-4669-8BE0-301D995C2F23}"/>
    <cellStyle name="Currency 3 3 4 3 2 3" xfId="16007" xr:uid="{80C7B95E-FE94-4A5D-AA19-0882FF0A38BA}"/>
    <cellStyle name="Currency 3 3 4 3 2 3 2" xfId="26519" xr:uid="{DD9B37C3-EE7D-4DF8-A7B8-7C77BF946F67}"/>
    <cellStyle name="Currency 3 3 4 3 3" xfId="12503" xr:uid="{1457AA91-3AD8-43BB-B16F-075A4F85CAFE}"/>
    <cellStyle name="Currency 3 3 4 3 3 2" xfId="23015" xr:uid="{F01C2A43-C076-4906-808E-806DABC879F0}"/>
    <cellStyle name="Currency 3 3 4 4" xfId="2866" xr:uid="{00000000-0005-0000-0000-0000A5040000}"/>
    <cellStyle name="Currency 3 3 4 4 2" xfId="6371" xr:uid="{74318E5E-7689-4BFD-A952-E1033D154EBE}"/>
    <cellStyle name="Currency 3 3 4 4 2 2" xfId="9875" xr:uid="{F418C05C-8D0A-49A2-9D19-BF48B31509F8}"/>
    <cellStyle name="Currency 3 3 4 4 2 2 2" xfId="20387" xr:uid="{AFC73432-5995-43D7-B6B5-17D030EC6F89}"/>
    <cellStyle name="Currency 3 3 4 4 2 2 2 2" xfId="30899" xr:uid="{17C54194-4CA0-4703-8E62-1819D5E3FFCF}"/>
    <cellStyle name="Currency 3 3 4 4 2 3" xfId="16883" xr:uid="{DEDB1F72-F0F0-4FF0-BCDD-D18A955DFAB5}"/>
    <cellStyle name="Currency 3 3 4 4 2 3 2" xfId="27395" xr:uid="{E5E18CD2-C085-4A20-9E30-0DB95A371C5A}"/>
    <cellStyle name="Currency 3 3 4 4 3" xfId="13379" xr:uid="{057BFDBB-6EC0-4260-A4F4-788469E74A78}"/>
    <cellStyle name="Currency 3 3 4 4 3 2" xfId="23891" xr:uid="{0A306188-FA3F-431C-83B2-78C4574A9DC7}"/>
    <cellStyle name="Currency 3 3 4 5" xfId="4181" xr:uid="{F66163DB-56B5-4423-A941-A16822CB340A}"/>
    <cellStyle name="Currency 3 3 4 5 2" xfId="7685" xr:uid="{752D033F-1438-4ABA-B10F-E870C7A94F47}"/>
    <cellStyle name="Currency 3 3 4 5 2 2" xfId="18197" xr:uid="{AE338C5C-BC07-4C2A-953A-3957C751C77D}"/>
    <cellStyle name="Currency 3 3 4 5 2 2 2" xfId="28709" xr:uid="{9508B155-03D3-470D-A931-BDF78C23F066}"/>
    <cellStyle name="Currency 3 3 4 5 3" xfId="14693" xr:uid="{6F1646EB-F6D2-4581-9122-C6487733C21B}"/>
    <cellStyle name="Currency 3 3 4 5 3 2" xfId="25205" xr:uid="{FECC6B04-EA73-4355-8CA8-80565C0D2F95}"/>
    <cellStyle name="Currency 3 3 4 6" xfId="11189" xr:uid="{68C6BD3B-25E4-48B8-A8FD-80D315627D6A}"/>
    <cellStyle name="Currency 3 3 4 6 2" xfId="21701" xr:uid="{07605B09-492E-4DA6-9482-12C8331285CB}"/>
    <cellStyle name="Currency 3 3 5" xfId="1552" xr:uid="{00000000-0005-0000-0000-000047090000}"/>
    <cellStyle name="Currency 3 3 5 2" xfId="5057" xr:uid="{3E72A84F-1452-47F9-9CA6-999BA9E15521}"/>
    <cellStyle name="Currency 3 3 5 2 2" xfId="8561" xr:uid="{C78BDA1C-2690-4A31-8559-CD8A72A3F93E}"/>
    <cellStyle name="Currency 3 3 5 2 2 2" xfId="19073" xr:uid="{546ECCE4-01B7-4FD1-8614-52AFD293BFE2}"/>
    <cellStyle name="Currency 3 3 5 2 2 2 2" xfId="29585" xr:uid="{767120E9-1EE5-4549-994D-ED11B9824E01}"/>
    <cellStyle name="Currency 3 3 5 2 3" xfId="15569" xr:uid="{6FD2420B-0605-4E2D-9755-FBE2D1EA504B}"/>
    <cellStyle name="Currency 3 3 5 2 3 2" xfId="26081" xr:uid="{B8A79786-ABED-452B-AA62-282D6A438553}"/>
    <cellStyle name="Currency 3 3 5 3" xfId="12065" xr:uid="{34DBD920-65A4-4068-8452-4577FB12591D}"/>
    <cellStyle name="Currency 3 3 5 3 2" xfId="22577" xr:uid="{6BE8FB08-AE3C-489F-AB32-1CCBD86B6F45}"/>
    <cellStyle name="Currency 3 3 6" xfId="3743" xr:uid="{7AB60731-BEEF-4F61-AC0D-32366835E75C}"/>
    <cellStyle name="Currency 3 3 6 2" xfId="7247" xr:uid="{23C3F872-A15C-4BD5-B7DF-F8E133279055}"/>
    <cellStyle name="Currency 3 3 6 2 2" xfId="17759" xr:uid="{3BF331EE-D37F-4524-9F29-BFDD96716529}"/>
    <cellStyle name="Currency 3 3 6 2 2 2" xfId="28271" xr:uid="{59CA5616-2DCC-407F-BE57-E305311BFBE9}"/>
    <cellStyle name="Currency 3 3 6 3" xfId="14255" xr:uid="{077FBCF6-F9E1-4A45-82C7-7FC4B3801E20}"/>
    <cellStyle name="Currency 3 3 6 3 2" xfId="24767" xr:uid="{7D03EB5E-99FD-4E3B-BFA4-75CEEBDC3A39}"/>
    <cellStyle name="Currency 3 3 7" xfId="10751" xr:uid="{27C4445A-6DF5-4DD0-87CB-F3DD50E2F27A}"/>
    <cellStyle name="Currency 3 3 7 2" xfId="21263" xr:uid="{E77780E1-AF03-4E16-882F-351E98612DB6}"/>
    <cellStyle name="Currency 3 4" xfId="452" xr:uid="{00000000-0005-0000-0000-000048090000}"/>
    <cellStyle name="Currency 3 4 2" xfId="891" xr:uid="{00000000-0005-0000-0000-000049090000}"/>
    <cellStyle name="Currency 3 4 2 2" xfId="1329" xr:uid="{00000000-0005-0000-0000-00004A090000}"/>
    <cellStyle name="Currency 3 4 2 2 2" xfId="2644" xr:uid="{00000000-0005-0000-0000-00004B090000}"/>
    <cellStyle name="Currency 3 4 2 2 2 2" xfId="6149" xr:uid="{5637CD67-F777-43CD-B0C2-EE8BD37E5CBC}"/>
    <cellStyle name="Currency 3 4 2 2 2 2 2" xfId="9653" xr:uid="{62F516B5-65E2-458E-83CA-4457A35941B4}"/>
    <cellStyle name="Currency 3 4 2 2 2 2 2 2" xfId="20165" xr:uid="{AD6B7FBA-C9E3-403B-B929-9DFD0DF7D37F}"/>
    <cellStyle name="Currency 3 4 2 2 2 2 2 2 2" xfId="30677" xr:uid="{12F1FCD5-8E09-4D8B-B967-1577A50FCAFA}"/>
    <cellStyle name="Currency 3 4 2 2 2 2 3" xfId="16661" xr:uid="{7C178234-3CAE-4DEF-92C5-BB98D2D56E1A}"/>
    <cellStyle name="Currency 3 4 2 2 2 2 3 2" xfId="27173" xr:uid="{234DAD1F-0A85-4962-A6ED-C927DEDA38D7}"/>
    <cellStyle name="Currency 3 4 2 2 2 3" xfId="13157" xr:uid="{DECC5155-70CD-4530-9712-C1330EEE903A}"/>
    <cellStyle name="Currency 3 4 2 2 2 3 2" xfId="23669" xr:uid="{B3CA34E2-F44B-4A0D-8552-7B2FC36B6C57}"/>
    <cellStyle name="Currency 3 4 2 2 3" xfId="3520" xr:uid="{00000000-0005-0000-0000-0000A9040000}"/>
    <cellStyle name="Currency 3 4 2 2 3 2" xfId="7025" xr:uid="{9FE8B1C8-8420-478D-A3D4-1A41E34F43CF}"/>
    <cellStyle name="Currency 3 4 2 2 3 2 2" xfId="10529" xr:uid="{92565830-41D7-4A61-9B87-01FD063219FD}"/>
    <cellStyle name="Currency 3 4 2 2 3 2 2 2" xfId="21041" xr:uid="{1C12EF30-0F32-4A31-B40D-757F75889AEA}"/>
    <cellStyle name="Currency 3 4 2 2 3 2 2 2 2" xfId="31553" xr:uid="{02842A5E-0A6C-4A73-9CFC-B1CE926F773A}"/>
    <cellStyle name="Currency 3 4 2 2 3 2 3" xfId="17537" xr:uid="{CB61855C-D275-45DB-83B3-6AAFFCA3130B}"/>
    <cellStyle name="Currency 3 4 2 2 3 2 3 2" xfId="28049" xr:uid="{94C6923E-A79C-4EAA-9613-4D6DEC691CC4}"/>
    <cellStyle name="Currency 3 4 2 2 3 3" xfId="14033" xr:uid="{78451A9E-A923-4E56-A870-CF4DD97C1EB5}"/>
    <cellStyle name="Currency 3 4 2 2 3 3 2" xfId="24545" xr:uid="{319BD6C1-8FC9-42FE-B9F6-35E9DE2C74AC}"/>
    <cellStyle name="Currency 3 4 2 2 4" xfId="4835" xr:uid="{7F3FAB7F-4E08-4A77-B5FB-5C837B8DDD00}"/>
    <cellStyle name="Currency 3 4 2 2 4 2" xfId="8339" xr:uid="{9FBEE0CC-39CA-464C-B6AB-160FCBD9AA48}"/>
    <cellStyle name="Currency 3 4 2 2 4 2 2" xfId="18851" xr:uid="{500D6387-9DAE-4BBF-AC9E-BE8ED97F918B}"/>
    <cellStyle name="Currency 3 4 2 2 4 2 2 2" xfId="29363" xr:uid="{95185E5D-CFFD-40F5-831C-2B4F1347B8BF}"/>
    <cellStyle name="Currency 3 4 2 2 4 3" xfId="15347" xr:uid="{6D1AC860-391E-4C62-B425-B021617149AD}"/>
    <cellStyle name="Currency 3 4 2 2 4 3 2" xfId="25859" xr:uid="{7251ADA0-BD3B-4DFE-A8ED-267B24EA899D}"/>
    <cellStyle name="Currency 3 4 2 2 5" xfId="11843" xr:uid="{4FB308AD-8741-4F2F-8C76-9E60641BA7DB}"/>
    <cellStyle name="Currency 3 4 2 2 5 2" xfId="22355" xr:uid="{80C76797-6596-4B91-8704-50A15E690011}"/>
    <cellStyle name="Currency 3 4 2 3" xfId="2206" xr:uid="{00000000-0005-0000-0000-00004C090000}"/>
    <cellStyle name="Currency 3 4 2 3 2" xfId="5711" xr:uid="{FB1A2B47-FCC9-49EA-8D15-1DD5EDE8B470}"/>
    <cellStyle name="Currency 3 4 2 3 2 2" xfId="9215" xr:uid="{A95297AB-9A06-4CCA-AC03-784740CD5D1D}"/>
    <cellStyle name="Currency 3 4 2 3 2 2 2" xfId="19727" xr:uid="{2B56922A-D624-4DB2-8AAD-31AD67D85784}"/>
    <cellStyle name="Currency 3 4 2 3 2 2 2 2" xfId="30239" xr:uid="{3256AC6F-EE26-45AF-8D94-4B059B65745B}"/>
    <cellStyle name="Currency 3 4 2 3 2 3" xfId="16223" xr:uid="{ACC1E991-F408-4F2D-81A4-90602177A94E}"/>
    <cellStyle name="Currency 3 4 2 3 2 3 2" xfId="26735" xr:uid="{E0B71BFF-A3BF-415B-AB9F-EF1A474D2338}"/>
    <cellStyle name="Currency 3 4 2 3 3" xfId="12719" xr:uid="{14BC32E2-22ED-413A-BF5C-A2B2CF339F4A}"/>
    <cellStyle name="Currency 3 4 2 3 3 2" xfId="23231" xr:uid="{B2D2E5BD-89A4-45D3-BF1B-E4E8C30101A1}"/>
    <cellStyle name="Currency 3 4 2 4" xfId="3082" xr:uid="{00000000-0005-0000-0000-0000A8040000}"/>
    <cellStyle name="Currency 3 4 2 4 2" xfId="6587" xr:uid="{C2ECB0FE-7B73-4BC7-81D5-B33B71860F38}"/>
    <cellStyle name="Currency 3 4 2 4 2 2" xfId="10091" xr:uid="{652BD759-60F9-4B66-83B7-75DD17D288DA}"/>
    <cellStyle name="Currency 3 4 2 4 2 2 2" xfId="20603" xr:uid="{37F5CDA9-D04C-46B3-8B1D-4FA4B56D46DB}"/>
    <cellStyle name="Currency 3 4 2 4 2 2 2 2" xfId="31115" xr:uid="{03C56B9C-E096-494E-B307-51895202E64E}"/>
    <cellStyle name="Currency 3 4 2 4 2 3" xfId="17099" xr:uid="{E3EF62ED-0D50-4A89-ABC1-C24CCBEA9DFA}"/>
    <cellStyle name="Currency 3 4 2 4 2 3 2" xfId="27611" xr:uid="{3CB7EA85-94A9-48D6-AC50-6F7136F9D33D}"/>
    <cellStyle name="Currency 3 4 2 4 3" xfId="13595" xr:uid="{984993FB-67C3-46EC-8C65-4BEDA2A1D312}"/>
    <cellStyle name="Currency 3 4 2 4 3 2" xfId="24107" xr:uid="{5D8622E8-7882-4EEF-8859-CF207509C8D5}"/>
    <cellStyle name="Currency 3 4 2 5" xfId="4397" xr:uid="{2FA3C7E7-32D6-4BA3-AFFB-1D050D089575}"/>
    <cellStyle name="Currency 3 4 2 5 2" xfId="7901" xr:uid="{87470526-94BC-4889-95D7-3474E3DF19A4}"/>
    <cellStyle name="Currency 3 4 2 5 2 2" xfId="18413" xr:uid="{C0BCD259-9FBB-4046-8491-26C713221B2A}"/>
    <cellStyle name="Currency 3 4 2 5 2 2 2" xfId="28925" xr:uid="{CE99CAD7-32D6-4F07-BDC6-642FC7D4DACF}"/>
    <cellStyle name="Currency 3 4 2 5 3" xfId="14909" xr:uid="{0923ACAA-D490-4CB5-8C21-4735DE0E9FBE}"/>
    <cellStyle name="Currency 3 4 2 5 3 2" xfId="25421" xr:uid="{ED57CF03-1597-40A0-8C53-0E225966A153}"/>
    <cellStyle name="Currency 3 4 2 6" xfId="11405" xr:uid="{E179A1A8-0A3B-4B9E-A9B0-E8ACBCDD9F24}"/>
    <cellStyle name="Currency 3 4 2 6 2" xfId="21917" xr:uid="{B950D7D7-4639-4F66-BC6D-8A655E85D39F}"/>
    <cellStyle name="Currency 3 4 3" xfId="1768" xr:uid="{00000000-0005-0000-0000-00004D090000}"/>
    <cellStyle name="Currency 3 4 3 2" xfId="5273" xr:uid="{F8D91FEC-AF51-4DCB-A8DE-34F8B065F366}"/>
    <cellStyle name="Currency 3 4 3 2 2" xfId="8777" xr:uid="{D6635143-60EE-4F5B-A038-E6CEB8CAAD57}"/>
    <cellStyle name="Currency 3 4 3 2 2 2" xfId="19289" xr:uid="{9638B717-EB1E-4CC8-9632-F05B04081878}"/>
    <cellStyle name="Currency 3 4 3 2 2 2 2" xfId="29801" xr:uid="{43DBF26D-A190-4895-9ADB-B0ED2E9CA505}"/>
    <cellStyle name="Currency 3 4 3 2 3" xfId="15785" xr:uid="{493EF60B-BBD2-4E83-A035-6F88BB860C38}"/>
    <cellStyle name="Currency 3 4 3 2 3 2" xfId="26297" xr:uid="{74428CFE-3527-457D-B71B-AB01D2D01BC7}"/>
    <cellStyle name="Currency 3 4 3 3" xfId="12281" xr:uid="{9FC2A376-8601-4164-BEFB-C848A1930099}"/>
    <cellStyle name="Currency 3 4 3 3 2" xfId="22793" xr:uid="{BEEAAAB8-74DA-4EED-9690-7701814DDF12}"/>
    <cellStyle name="Currency 3 4 4" xfId="3959" xr:uid="{01F21DCD-AF9B-4EB1-BAB7-AFE82AF82E38}"/>
    <cellStyle name="Currency 3 4 4 2" xfId="7463" xr:uid="{6EE95166-B1C3-46EC-AB4B-8CBD34DC9DFA}"/>
    <cellStyle name="Currency 3 4 4 2 2" xfId="17975" xr:uid="{883D0C73-1CF9-4D3C-AF8A-4EF26CD25E1C}"/>
    <cellStyle name="Currency 3 4 4 2 2 2" xfId="28487" xr:uid="{99B841A8-34D4-41D0-8B3C-D4F87092D8BA}"/>
    <cellStyle name="Currency 3 4 4 3" xfId="14471" xr:uid="{27D3FCD3-72C0-41B0-9EF9-09907E10F8EF}"/>
    <cellStyle name="Currency 3 4 4 3 2" xfId="24983" xr:uid="{EFA12B07-7A1C-4FDF-830E-3BCB5D755E23}"/>
    <cellStyle name="Currency 3 4 5" xfId="10967" xr:uid="{381B0B37-B95B-43E5-9617-B67BAB596D1B}"/>
    <cellStyle name="Currency 3 4 5 2" xfId="21479" xr:uid="{AA2B17B4-1E30-4208-8601-46A9FC11A9F0}"/>
    <cellStyle name="Currency 3 5" xfId="308" xr:uid="{00000000-0005-0000-0000-00004E090000}"/>
    <cellStyle name="Currency 3 5 2" xfId="747" xr:uid="{00000000-0005-0000-0000-00004F090000}"/>
    <cellStyle name="Currency 3 5 2 2" xfId="1185" xr:uid="{00000000-0005-0000-0000-000050090000}"/>
    <cellStyle name="Currency 3 5 2 2 2" xfId="2500" xr:uid="{00000000-0005-0000-0000-000051090000}"/>
    <cellStyle name="Currency 3 5 2 2 2 2" xfId="6005" xr:uid="{2EB64A3A-D586-4EEB-B6C7-6AFD68C275D2}"/>
    <cellStyle name="Currency 3 5 2 2 2 2 2" xfId="9509" xr:uid="{BBB4799F-BCC7-4988-A38E-D2385FBA30A2}"/>
    <cellStyle name="Currency 3 5 2 2 2 2 2 2" xfId="20021" xr:uid="{B283A954-4C1D-40E8-B6D6-B45B8064F6DD}"/>
    <cellStyle name="Currency 3 5 2 2 2 2 2 2 2" xfId="30533" xr:uid="{8327061A-AA0A-4846-B0A2-264A08E32196}"/>
    <cellStyle name="Currency 3 5 2 2 2 2 3" xfId="16517" xr:uid="{A1B4ADA4-7EDD-47DC-8E9F-D09BFD08189D}"/>
    <cellStyle name="Currency 3 5 2 2 2 2 3 2" xfId="27029" xr:uid="{AC443B3D-3387-43E9-BF8F-929E2D33CC94}"/>
    <cellStyle name="Currency 3 5 2 2 2 3" xfId="13013" xr:uid="{718247DC-A4E0-49AA-8323-34F3E745E6E5}"/>
    <cellStyle name="Currency 3 5 2 2 2 3 2" xfId="23525" xr:uid="{33AF0445-422C-4D68-A48A-B693042D13D8}"/>
    <cellStyle name="Currency 3 5 2 2 3" xfId="3376" xr:uid="{00000000-0005-0000-0000-0000AC040000}"/>
    <cellStyle name="Currency 3 5 2 2 3 2" xfId="6881" xr:uid="{4900F635-4A92-4B28-A9EC-9C21B3F316C7}"/>
    <cellStyle name="Currency 3 5 2 2 3 2 2" xfId="10385" xr:uid="{C376D137-A15D-483C-973B-CA7C3A0264B0}"/>
    <cellStyle name="Currency 3 5 2 2 3 2 2 2" xfId="20897" xr:uid="{4955C9CA-A10E-4FD9-8852-369F8EB4EA59}"/>
    <cellStyle name="Currency 3 5 2 2 3 2 2 2 2" xfId="31409" xr:uid="{986E6EBB-E01B-4E3C-BB6E-830194C9BB0E}"/>
    <cellStyle name="Currency 3 5 2 2 3 2 3" xfId="17393" xr:uid="{210CB342-4AD5-4302-94C7-FA0C551F0444}"/>
    <cellStyle name="Currency 3 5 2 2 3 2 3 2" xfId="27905" xr:uid="{F8AA8764-7966-42CD-B576-160623EBFF64}"/>
    <cellStyle name="Currency 3 5 2 2 3 3" xfId="13889" xr:uid="{AE22A884-3C33-47D8-BC2F-9B219C0DBE67}"/>
    <cellStyle name="Currency 3 5 2 2 3 3 2" xfId="24401" xr:uid="{8F68880C-0A81-45C0-8F7E-68FE332432BA}"/>
    <cellStyle name="Currency 3 5 2 2 4" xfId="4691" xr:uid="{587D5D09-D541-4DC7-A374-21301505FC13}"/>
    <cellStyle name="Currency 3 5 2 2 4 2" xfId="8195" xr:uid="{DB4CC87A-5E98-44D9-9DCE-B71F1EB4E7ED}"/>
    <cellStyle name="Currency 3 5 2 2 4 2 2" xfId="18707" xr:uid="{7B7F2B69-0C61-426F-8672-1F7BE0E1920A}"/>
    <cellStyle name="Currency 3 5 2 2 4 2 2 2" xfId="29219" xr:uid="{463EEC6E-3F75-478E-963B-6917A90032AD}"/>
    <cellStyle name="Currency 3 5 2 2 4 3" xfId="15203" xr:uid="{DC7E8F03-7982-4782-9997-884491C4E953}"/>
    <cellStyle name="Currency 3 5 2 2 4 3 2" xfId="25715" xr:uid="{4AAA349A-E44D-4619-97F4-A17586E25B81}"/>
    <cellStyle name="Currency 3 5 2 2 5" xfId="11699" xr:uid="{D4556B7E-D620-4775-8396-229D3460CAEB}"/>
    <cellStyle name="Currency 3 5 2 2 5 2" xfId="22211" xr:uid="{AB926C37-ACEB-4635-8A5A-D989EE768841}"/>
    <cellStyle name="Currency 3 5 2 3" xfId="2062" xr:uid="{00000000-0005-0000-0000-000052090000}"/>
    <cellStyle name="Currency 3 5 2 3 2" xfId="5567" xr:uid="{CCE2E92C-B327-4519-8262-4D1EEF2ABF6B}"/>
    <cellStyle name="Currency 3 5 2 3 2 2" xfId="9071" xr:uid="{149E683F-B44A-419A-9247-2DD2EB2E272A}"/>
    <cellStyle name="Currency 3 5 2 3 2 2 2" xfId="19583" xr:uid="{C4024282-2A14-4015-B7DA-06A864F2153C}"/>
    <cellStyle name="Currency 3 5 2 3 2 2 2 2" xfId="30095" xr:uid="{9367B55F-97F8-4840-ABB5-906A8C541819}"/>
    <cellStyle name="Currency 3 5 2 3 2 3" xfId="16079" xr:uid="{6863635C-343A-4A18-852B-149704856E2B}"/>
    <cellStyle name="Currency 3 5 2 3 2 3 2" xfId="26591" xr:uid="{D10B0BCD-484E-4727-9331-456808F09B5B}"/>
    <cellStyle name="Currency 3 5 2 3 3" xfId="12575" xr:uid="{D2CE46D4-2023-4849-994C-75A4227E4BCC}"/>
    <cellStyle name="Currency 3 5 2 3 3 2" xfId="23087" xr:uid="{E652F168-B988-4AE2-94DF-95688C251EA3}"/>
    <cellStyle name="Currency 3 5 2 4" xfId="2938" xr:uid="{00000000-0005-0000-0000-0000AB040000}"/>
    <cellStyle name="Currency 3 5 2 4 2" xfId="6443" xr:uid="{5BA152E0-A3F3-4F95-9690-2F3A684707E3}"/>
    <cellStyle name="Currency 3 5 2 4 2 2" xfId="9947" xr:uid="{1E1D8459-DD4C-4BD6-8B7A-1026842788E8}"/>
    <cellStyle name="Currency 3 5 2 4 2 2 2" xfId="20459" xr:uid="{0CE5E21B-C0A6-4809-B5BD-B57FB89A6435}"/>
    <cellStyle name="Currency 3 5 2 4 2 2 2 2" xfId="30971" xr:uid="{ABC163F0-FAA6-4D5A-A9F9-7218D048454C}"/>
    <cellStyle name="Currency 3 5 2 4 2 3" xfId="16955" xr:uid="{FBD69C60-A7C3-4B31-B396-2A8D2B74CC45}"/>
    <cellStyle name="Currency 3 5 2 4 2 3 2" xfId="27467" xr:uid="{A26DB0AE-A08C-49D8-90F3-AE0F790995AD}"/>
    <cellStyle name="Currency 3 5 2 4 3" xfId="13451" xr:uid="{2CB3802F-BCA0-44BF-B2ED-CCF658B69F08}"/>
    <cellStyle name="Currency 3 5 2 4 3 2" xfId="23963" xr:uid="{F3025880-2B59-4FE9-A4E9-A087EBA628E0}"/>
    <cellStyle name="Currency 3 5 2 5" xfId="4253" xr:uid="{123F882E-2C1B-4687-B0E6-24D4C1EEB2E8}"/>
    <cellStyle name="Currency 3 5 2 5 2" xfId="7757" xr:uid="{A3986420-BA3A-43C4-98CA-023FE21BEFBD}"/>
    <cellStyle name="Currency 3 5 2 5 2 2" xfId="18269" xr:uid="{F5ED37D2-2686-4227-AB2E-E99BF8A54988}"/>
    <cellStyle name="Currency 3 5 2 5 2 2 2" xfId="28781" xr:uid="{5D58DC75-065F-4845-9073-9B36B3143A93}"/>
    <cellStyle name="Currency 3 5 2 5 3" xfId="14765" xr:uid="{C7FEEA23-02CD-4624-A498-C344F4BFAB15}"/>
    <cellStyle name="Currency 3 5 2 5 3 2" xfId="25277" xr:uid="{61B03195-7A94-4B03-8BDA-295CC7B0308E}"/>
    <cellStyle name="Currency 3 5 2 6" xfId="11261" xr:uid="{D34D1F97-3EB2-4198-AC72-D81350E4FB9E}"/>
    <cellStyle name="Currency 3 5 2 6 2" xfId="21773" xr:uid="{625403A0-B72F-417C-81C2-057954574CF1}"/>
    <cellStyle name="Currency 3 5 3" xfId="1624" xr:uid="{00000000-0005-0000-0000-000053090000}"/>
    <cellStyle name="Currency 3 5 3 2" xfId="5129" xr:uid="{7972B10F-D39A-48E7-B728-845099079443}"/>
    <cellStyle name="Currency 3 5 3 2 2" xfId="8633" xr:uid="{E7954FE7-AFB2-4ABE-A966-B55C856CE105}"/>
    <cellStyle name="Currency 3 5 3 2 2 2" xfId="19145" xr:uid="{046F86E4-0FC8-458B-BFEB-F09DC5D1111A}"/>
    <cellStyle name="Currency 3 5 3 2 2 2 2" xfId="29657" xr:uid="{AFA8279A-9C78-4AF3-9E3B-B5D29751384C}"/>
    <cellStyle name="Currency 3 5 3 2 3" xfId="15641" xr:uid="{62CE69F3-1420-4BE7-B852-8785E9651E4F}"/>
    <cellStyle name="Currency 3 5 3 2 3 2" xfId="26153" xr:uid="{3A8BA314-9DD7-408B-BF2F-55F1FD995976}"/>
    <cellStyle name="Currency 3 5 3 3" xfId="12137" xr:uid="{77886DDD-93BB-4E7A-8DEA-23538E967EF2}"/>
    <cellStyle name="Currency 3 5 3 3 2" xfId="22649" xr:uid="{7EE2406B-045F-4200-B3FA-8AF23A7BF924}"/>
    <cellStyle name="Currency 3 5 4" xfId="3815" xr:uid="{24B95C8D-A11C-422E-9E22-4C400B8FB9FF}"/>
    <cellStyle name="Currency 3 5 4 2" xfId="7319" xr:uid="{7C6BBC9C-9795-4C06-8FAB-ADB9780D4338}"/>
    <cellStyle name="Currency 3 5 4 2 2" xfId="17831" xr:uid="{52D938B4-30CE-40BC-8A5D-77F07C5565D6}"/>
    <cellStyle name="Currency 3 5 4 2 2 2" xfId="28343" xr:uid="{C4D01138-C6F3-4275-95B8-3903A5A30A6D}"/>
    <cellStyle name="Currency 3 5 4 3" xfId="14327" xr:uid="{520977C3-AF2E-44B7-8A18-E8693A313AD2}"/>
    <cellStyle name="Currency 3 5 4 3 2" xfId="24839" xr:uid="{0BA28E05-F066-4EC9-98EF-40DF20DA5A3B}"/>
    <cellStyle name="Currency 3 5 5" xfId="10823" xr:uid="{380CD889-65D8-41A4-B66E-41B74DF21B35}"/>
    <cellStyle name="Currency 3 5 5 2" xfId="21335" xr:uid="{61AE17E7-18AD-4938-B7EA-232A83D5997E}"/>
    <cellStyle name="Currency 3 6" xfId="603" xr:uid="{00000000-0005-0000-0000-000054090000}"/>
    <cellStyle name="Currency 3 6 2" xfId="1041" xr:uid="{00000000-0005-0000-0000-000055090000}"/>
    <cellStyle name="Currency 3 6 2 2" xfId="2356" xr:uid="{00000000-0005-0000-0000-000056090000}"/>
    <cellStyle name="Currency 3 6 2 2 2" xfId="5861" xr:uid="{434A7ED1-346F-4024-8C66-94939A545BA2}"/>
    <cellStyle name="Currency 3 6 2 2 2 2" xfId="9365" xr:uid="{586AE96A-737B-4744-9E53-2100C952756B}"/>
    <cellStyle name="Currency 3 6 2 2 2 2 2" xfId="19877" xr:uid="{886A3EA1-3430-4A8C-8EF8-9FA9FF784FB3}"/>
    <cellStyle name="Currency 3 6 2 2 2 2 2 2" xfId="30389" xr:uid="{09410303-54A9-4861-BA54-9406D7B994ED}"/>
    <cellStyle name="Currency 3 6 2 2 2 3" xfId="16373" xr:uid="{717449FA-31B7-45D0-A3B6-D7CF8B92E21C}"/>
    <cellStyle name="Currency 3 6 2 2 2 3 2" xfId="26885" xr:uid="{414AA5BA-C4AA-4741-BDE1-632987BCDD8F}"/>
    <cellStyle name="Currency 3 6 2 2 3" xfId="12869" xr:uid="{304DAC8A-B0D5-4A89-8CC3-132A45AF8829}"/>
    <cellStyle name="Currency 3 6 2 2 3 2" xfId="23381" xr:uid="{7AA986CA-AC58-4B1E-BE02-194806B56693}"/>
    <cellStyle name="Currency 3 6 2 3" xfId="3232" xr:uid="{00000000-0005-0000-0000-0000AE040000}"/>
    <cellStyle name="Currency 3 6 2 3 2" xfId="6737" xr:uid="{833C7E41-F89F-4237-B908-ECD8CE5FC0F1}"/>
    <cellStyle name="Currency 3 6 2 3 2 2" xfId="10241" xr:uid="{FCC88684-18F8-492D-865F-798DA2047386}"/>
    <cellStyle name="Currency 3 6 2 3 2 2 2" xfId="20753" xr:uid="{D21C1D94-1103-4BD4-BD21-9A9CA67473D8}"/>
    <cellStyle name="Currency 3 6 2 3 2 2 2 2" xfId="31265" xr:uid="{7A3F9E28-013C-48C2-A93B-F9E4674B57B0}"/>
    <cellStyle name="Currency 3 6 2 3 2 3" xfId="17249" xr:uid="{A918E5A2-25B3-4006-B041-3F55B697C668}"/>
    <cellStyle name="Currency 3 6 2 3 2 3 2" xfId="27761" xr:uid="{4B1599F5-5611-47D1-A471-B72C634FB5E0}"/>
    <cellStyle name="Currency 3 6 2 3 3" xfId="13745" xr:uid="{6C1543C3-4C93-4DE1-9752-8080CE66CA83}"/>
    <cellStyle name="Currency 3 6 2 3 3 2" xfId="24257" xr:uid="{0A452309-ABB1-447E-8B8C-86FD0E91A234}"/>
    <cellStyle name="Currency 3 6 2 4" xfId="4547" xr:uid="{F7051C8F-74C8-4B31-9E13-05F56C0C0B14}"/>
    <cellStyle name="Currency 3 6 2 4 2" xfId="8051" xr:uid="{52E62D9C-5F59-45C5-99F0-D30FB4AFD437}"/>
    <cellStyle name="Currency 3 6 2 4 2 2" xfId="18563" xr:uid="{4D71F1FA-8416-4AE4-B05D-BC0AE1BC9C1B}"/>
    <cellStyle name="Currency 3 6 2 4 2 2 2" xfId="29075" xr:uid="{C0CC10D9-2979-43E6-8F2B-48BAD938DF9E}"/>
    <cellStyle name="Currency 3 6 2 4 3" xfId="15059" xr:uid="{D50A335A-A30F-4A70-B586-D5C2B949FC82}"/>
    <cellStyle name="Currency 3 6 2 4 3 2" xfId="25571" xr:uid="{C36AFEED-8404-4E6D-8A94-F3BF43F50355}"/>
    <cellStyle name="Currency 3 6 2 5" xfId="11555" xr:uid="{D521FECD-0A07-4444-83D7-B692DB568E1D}"/>
    <cellStyle name="Currency 3 6 2 5 2" xfId="22067" xr:uid="{CA2F8918-37EE-4763-8E78-6437A70E4EAC}"/>
    <cellStyle name="Currency 3 6 3" xfId="1918" xr:uid="{00000000-0005-0000-0000-000057090000}"/>
    <cellStyle name="Currency 3 6 3 2" xfId="5423" xr:uid="{4687A03A-45D5-4757-90EC-D0D55C3FB509}"/>
    <cellStyle name="Currency 3 6 3 2 2" xfId="8927" xr:uid="{C3CD62F3-1A99-42D4-9266-DB8B21E5B4A4}"/>
    <cellStyle name="Currency 3 6 3 2 2 2" xfId="19439" xr:uid="{853C425A-7BFA-4C34-B9EA-439312407957}"/>
    <cellStyle name="Currency 3 6 3 2 2 2 2" xfId="29951" xr:uid="{3112066C-8692-4887-9861-C7B70755AF85}"/>
    <cellStyle name="Currency 3 6 3 2 3" xfId="15935" xr:uid="{D39DB722-5794-407B-902F-00DBAC32ADAD}"/>
    <cellStyle name="Currency 3 6 3 2 3 2" xfId="26447" xr:uid="{8D907A87-EDB3-4D78-9F24-17B6A49B8E10}"/>
    <cellStyle name="Currency 3 6 3 3" xfId="12431" xr:uid="{08812D57-E77E-4B5F-A597-7A372F09F9C5}"/>
    <cellStyle name="Currency 3 6 3 3 2" xfId="22943" xr:uid="{D994BE31-A73E-4078-87D6-95D04F8107E2}"/>
    <cellStyle name="Currency 3 6 4" xfId="2794" xr:uid="{00000000-0005-0000-0000-0000AD040000}"/>
    <cellStyle name="Currency 3 6 4 2" xfId="6299" xr:uid="{6D9F2732-1778-4D4F-A5AF-5E052AF71C15}"/>
    <cellStyle name="Currency 3 6 4 2 2" xfId="9803" xr:uid="{2616519F-65BB-4D00-BAF7-F3001C330E1C}"/>
    <cellStyle name="Currency 3 6 4 2 2 2" xfId="20315" xr:uid="{01D59346-F5AE-4E08-955B-F28CB1F94268}"/>
    <cellStyle name="Currency 3 6 4 2 2 2 2" xfId="30827" xr:uid="{D7739780-A372-4978-AE80-7C56EE290D3D}"/>
    <cellStyle name="Currency 3 6 4 2 3" xfId="16811" xr:uid="{E4EE2AB7-DF1F-4640-BAB8-262A5DF2D8D4}"/>
    <cellStyle name="Currency 3 6 4 2 3 2" xfId="27323" xr:uid="{A97C5F59-00C2-4324-A50C-6A98BD57BF01}"/>
    <cellStyle name="Currency 3 6 4 3" xfId="13307" xr:uid="{CE0419A9-E2FF-4813-991C-1F4297118CA1}"/>
    <cellStyle name="Currency 3 6 4 3 2" xfId="23819" xr:uid="{257A61A0-5A3F-4B37-9D52-F4DC9D910F21}"/>
    <cellStyle name="Currency 3 6 5" xfId="4109" xr:uid="{12D0A3F4-C9E8-4474-9E1C-650330684CE1}"/>
    <cellStyle name="Currency 3 6 5 2" xfId="7613" xr:uid="{C3700520-9169-41A0-AB11-4CFBFD2D3406}"/>
    <cellStyle name="Currency 3 6 5 2 2" xfId="18125" xr:uid="{C46786F4-D944-41B2-B66A-E3C419C27563}"/>
    <cellStyle name="Currency 3 6 5 2 2 2" xfId="28637" xr:uid="{C33ADD3F-32A6-44CF-8C99-7371159E8266}"/>
    <cellStyle name="Currency 3 6 5 3" xfId="14621" xr:uid="{AFE82BA4-5E46-434F-9F27-5656EE7B8AB6}"/>
    <cellStyle name="Currency 3 6 5 3 2" xfId="25133" xr:uid="{D00275E5-B41F-4CE9-9795-17F140B45B0C}"/>
    <cellStyle name="Currency 3 6 6" xfId="11117" xr:uid="{5B92C053-50BD-4702-B756-0D7B0953E77A}"/>
    <cellStyle name="Currency 3 6 6 2" xfId="21629" xr:uid="{E428822B-BB46-47DC-93E0-1AF7A0371DE7}"/>
    <cellStyle name="Currency 3 7" xfId="1480" xr:uid="{00000000-0005-0000-0000-000058090000}"/>
    <cellStyle name="Currency 3 7 2" xfId="4985" xr:uid="{9CFB4A7A-3B5D-45BE-A14C-584959224FD7}"/>
    <cellStyle name="Currency 3 7 2 2" xfId="8489" xr:uid="{FFD29EF9-60A2-4D1E-9C7A-8B5035C17F37}"/>
    <cellStyle name="Currency 3 7 2 2 2" xfId="19001" xr:uid="{EA1AE0DC-512E-4A92-98DC-6E77C941C373}"/>
    <cellStyle name="Currency 3 7 2 2 2 2" xfId="29513" xr:uid="{361C4C5D-8C01-4553-A383-EE8D1216A34E}"/>
    <cellStyle name="Currency 3 7 2 3" xfId="15497" xr:uid="{D89C057F-976E-4AFD-9618-A3E62CECC34A}"/>
    <cellStyle name="Currency 3 7 2 3 2" xfId="26009" xr:uid="{CF0F473D-3BB4-43E7-B7F9-AB1052ABFA6D}"/>
    <cellStyle name="Currency 3 7 3" xfId="11993" xr:uid="{E02E2C79-2CFF-4C62-A8C7-62F1E3F830E2}"/>
    <cellStyle name="Currency 3 7 3 2" xfId="22505" xr:uid="{770E800A-04DD-4B35-B13A-962E5F852B9D}"/>
    <cellStyle name="Currency 3 8" xfId="3671" xr:uid="{9C2D8F0D-3173-4EB0-BC34-F3EA60EFEA3F}"/>
    <cellStyle name="Currency 3 8 2" xfId="7175" xr:uid="{9B870CEF-1A90-48F5-AC8E-738C54F89B23}"/>
    <cellStyle name="Currency 3 8 2 2" xfId="17687" xr:uid="{66669BB5-EA92-49EF-89CA-CEA31E8ABC73}"/>
    <cellStyle name="Currency 3 8 2 2 2" xfId="28199" xr:uid="{107997B7-BDDB-43CE-BB59-0B0A93AC8BCC}"/>
    <cellStyle name="Currency 3 8 3" xfId="14183" xr:uid="{996617B1-CC0D-48DD-9D5B-EEBEF49ECFFD}"/>
    <cellStyle name="Currency 3 8 3 2" xfId="24695" xr:uid="{06BDED40-DFCE-4F2C-BF57-21D5E220A1C3}"/>
    <cellStyle name="Currency 3 9" xfId="10679" xr:uid="{55231BCD-F09D-4CCF-9299-51337C87F133}"/>
    <cellStyle name="Currency 3 9 2" xfId="21191" xr:uid="{EA1E16F2-AF59-49A8-911B-151E4568CA89}"/>
    <cellStyle name="Currency 4" xfId="183" xr:uid="{00000000-0005-0000-0000-000059090000}"/>
    <cellStyle name="Currency 4 10" xfId="10714" xr:uid="{FAADAE1B-D13A-48FB-B0D7-5F775D01D1C1}"/>
    <cellStyle name="Currency 4 10 2" xfId="21226" xr:uid="{8388CE52-DDF3-4D73-A045-779CD3FF7153}"/>
    <cellStyle name="Currency 4 2" xfId="204" xr:uid="{00000000-0005-0000-0000-00005A090000}"/>
    <cellStyle name="Currency 4 2 2" xfId="276" xr:uid="{00000000-0005-0000-0000-00005B090000}"/>
    <cellStyle name="Currency 4 2 2 2" xfId="564" xr:uid="{00000000-0005-0000-0000-00005C090000}"/>
    <cellStyle name="Currency 4 2 2 2 2" xfId="1003" xr:uid="{00000000-0005-0000-0000-00005D090000}"/>
    <cellStyle name="Currency 4 2 2 2 2 2" xfId="1441" xr:uid="{00000000-0005-0000-0000-00005E090000}"/>
    <cellStyle name="Currency 4 2 2 2 2 2 2" xfId="2756" xr:uid="{00000000-0005-0000-0000-00005F090000}"/>
    <cellStyle name="Currency 4 2 2 2 2 2 2 2" xfId="6261" xr:uid="{29ACC8F3-C0C8-4188-BBB2-C16224597079}"/>
    <cellStyle name="Currency 4 2 2 2 2 2 2 2 2" xfId="9765" xr:uid="{74997023-82FA-4F22-A58B-C0D7EEC2B1DD}"/>
    <cellStyle name="Currency 4 2 2 2 2 2 2 2 2 2" xfId="20277" xr:uid="{07D5FF60-FCAC-485A-91F2-03F80A17D4B0}"/>
    <cellStyle name="Currency 4 2 2 2 2 2 2 2 2 2 2" xfId="30789" xr:uid="{6FBFECAB-47D2-4412-A507-2166AC1CE3EB}"/>
    <cellStyle name="Currency 4 2 2 2 2 2 2 2 3" xfId="16773" xr:uid="{1C2F0286-4424-4DD0-A839-9C2229087311}"/>
    <cellStyle name="Currency 4 2 2 2 2 2 2 2 3 2" xfId="27285" xr:uid="{96FDCDEC-63A3-42F1-9862-907F4A1EC9D0}"/>
    <cellStyle name="Currency 4 2 2 2 2 2 2 3" xfId="13269" xr:uid="{AFD74F9E-F71E-4A95-8D29-89814440578D}"/>
    <cellStyle name="Currency 4 2 2 2 2 2 2 3 2" xfId="23781" xr:uid="{581125BA-0854-4BE6-BFB9-1853F9816521}"/>
    <cellStyle name="Currency 4 2 2 2 2 2 3" xfId="3632" xr:uid="{00000000-0005-0000-0000-0000B4040000}"/>
    <cellStyle name="Currency 4 2 2 2 2 2 3 2" xfId="7137" xr:uid="{ECD61911-44F0-4B08-A897-5C1AE94963D3}"/>
    <cellStyle name="Currency 4 2 2 2 2 2 3 2 2" xfId="10641" xr:uid="{8A4906FC-F723-44DF-BFD0-729B73194615}"/>
    <cellStyle name="Currency 4 2 2 2 2 2 3 2 2 2" xfId="21153" xr:uid="{D5FB8716-8E9E-40B4-A639-DABE706881F5}"/>
    <cellStyle name="Currency 4 2 2 2 2 2 3 2 2 2 2" xfId="31665" xr:uid="{F698E59A-5D67-4DA7-8441-44F06C3CEE59}"/>
    <cellStyle name="Currency 4 2 2 2 2 2 3 2 3" xfId="17649" xr:uid="{7B662500-1C9F-41D4-B035-CBE595788800}"/>
    <cellStyle name="Currency 4 2 2 2 2 2 3 2 3 2" xfId="28161" xr:uid="{8BF502AE-EFDC-47FD-B540-237C16C7599D}"/>
    <cellStyle name="Currency 4 2 2 2 2 2 3 3" xfId="14145" xr:uid="{D842A2F3-5A61-469A-A472-D43D45648FDA}"/>
    <cellStyle name="Currency 4 2 2 2 2 2 3 3 2" xfId="24657" xr:uid="{99D56E6F-DB4C-4237-83B5-E1B59B5F2CD9}"/>
    <cellStyle name="Currency 4 2 2 2 2 2 4" xfId="4947" xr:uid="{67745999-F696-4906-9857-DC1706907B34}"/>
    <cellStyle name="Currency 4 2 2 2 2 2 4 2" xfId="8451" xr:uid="{4207BC27-78BC-42EA-A379-98065AF65271}"/>
    <cellStyle name="Currency 4 2 2 2 2 2 4 2 2" xfId="18963" xr:uid="{283BBB85-C3F4-4FD2-B2F7-019943B15944}"/>
    <cellStyle name="Currency 4 2 2 2 2 2 4 2 2 2" xfId="29475" xr:uid="{F217C43B-FB18-42D2-9DF5-C825A141FC5E}"/>
    <cellStyle name="Currency 4 2 2 2 2 2 4 3" xfId="15459" xr:uid="{D7AE4E5F-9643-4DCC-A834-345D24129805}"/>
    <cellStyle name="Currency 4 2 2 2 2 2 4 3 2" xfId="25971" xr:uid="{39F54FB8-9E54-4C60-9C7E-39F93C27106A}"/>
    <cellStyle name="Currency 4 2 2 2 2 2 5" xfId="11955" xr:uid="{F7BDD0BE-C554-4402-AB41-8FB7A22FFB84}"/>
    <cellStyle name="Currency 4 2 2 2 2 2 5 2" xfId="22467" xr:uid="{0A4930E2-E4DF-4D7E-AAC0-BC7A991B86B9}"/>
    <cellStyle name="Currency 4 2 2 2 2 3" xfId="2318" xr:uid="{00000000-0005-0000-0000-000060090000}"/>
    <cellStyle name="Currency 4 2 2 2 2 3 2" xfId="5823" xr:uid="{EF6DED6A-84F3-41B7-B104-111A5F5754B4}"/>
    <cellStyle name="Currency 4 2 2 2 2 3 2 2" xfId="9327" xr:uid="{F5B881FF-EDFF-4801-9AAA-894B4E248D7B}"/>
    <cellStyle name="Currency 4 2 2 2 2 3 2 2 2" xfId="19839" xr:uid="{8C8F017D-D72C-4AEA-9D59-4A5078366BC2}"/>
    <cellStyle name="Currency 4 2 2 2 2 3 2 2 2 2" xfId="30351" xr:uid="{6663F76F-677F-4339-8AE1-70EFACCC0DB6}"/>
    <cellStyle name="Currency 4 2 2 2 2 3 2 3" xfId="16335" xr:uid="{86127124-4650-4F66-960C-ABCA61ED032D}"/>
    <cellStyle name="Currency 4 2 2 2 2 3 2 3 2" xfId="26847" xr:uid="{8651EFAE-F780-439F-B79A-0CC9220537DA}"/>
    <cellStyle name="Currency 4 2 2 2 2 3 3" xfId="12831" xr:uid="{D15F4E22-9DF1-43B5-8C41-C7FC7A5010D9}"/>
    <cellStyle name="Currency 4 2 2 2 2 3 3 2" xfId="23343" xr:uid="{75DB9EB4-30DC-4640-92DB-F08455A656B2}"/>
    <cellStyle name="Currency 4 2 2 2 2 4" xfId="3194" xr:uid="{00000000-0005-0000-0000-0000B3040000}"/>
    <cellStyle name="Currency 4 2 2 2 2 4 2" xfId="6699" xr:uid="{BF436344-F789-4193-BC48-6AD3F9A03749}"/>
    <cellStyle name="Currency 4 2 2 2 2 4 2 2" xfId="10203" xr:uid="{AD67023E-2583-41BC-A796-8872095FFF93}"/>
    <cellStyle name="Currency 4 2 2 2 2 4 2 2 2" xfId="20715" xr:uid="{3EE69854-5FE0-4B81-8208-2C94FEE13975}"/>
    <cellStyle name="Currency 4 2 2 2 2 4 2 2 2 2" xfId="31227" xr:uid="{5B174C3A-D6CD-453E-8B89-B806A8F4C4C4}"/>
    <cellStyle name="Currency 4 2 2 2 2 4 2 3" xfId="17211" xr:uid="{CEB8F260-588F-499F-880F-DBF2CE78F9E9}"/>
    <cellStyle name="Currency 4 2 2 2 2 4 2 3 2" xfId="27723" xr:uid="{35FA8036-0D24-4CA3-894E-053324CD9E3E}"/>
    <cellStyle name="Currency 4 2 2 2 2 4 3" xfId="13707" xr:uid="{CC08FDFD-3D66-4172-B778-D7CCD3DC1186}"/>
    <cellStyle name="Currency 4 2 2 2 2 4 3 2" xfId="24219" xr:uid="{727B3493-B71D-4AD2-A9A3-3199B12DB5DD}"/>
    <cellStyle name="Currency 4 2 2 2 2 5" xfId="4509" xr:uid="{85C7083B-0269-4E3B-A571-EE5F31238851}"/>
    <cellStyle name="Currency 4 2 2 2 2 5 2" xfId="8013" xr:uid="{9F02D87E-3CAE-4E8B-BF98-1FFA29CA5A48}"/>
    <cellStyle name="Currency 4 2 2 2 2 5 2 2" xfId="18525" xr:uid="{DEF328BF-9795-47EF-9ED7-843575F0C19B}"/>
    <cellStyle name="Currency 4 2 2 2 2 5 2 2 2" xfId="29037" xr:uid="{EFC680B0-A5B6-4503-B800-BBE0D8412EFF}"/>
    <cellStyle name="Currency 4 2 2 2 2 5 3" xfId="15021" xr:uid="{F7305B68-CE03-4F00-9362-630A3B6C7B97}"/>
    <cellStyle name="Currency 4 2 2 2 2 5 3 2" xfId="25533" xr:uid="{60800B5B-0D57-4B01-B347-199C31F1DE8A}"/>
    <cellStyle name="Currency 4 2 2 2 2 6" xfId="11517" xr:uid="{CD541118-FA4B-4A47-9774-3C227DA56CC6}"/>
    <cellStyle name="Currency 4 2 2 2 2 6 2" xfId="22029" xr:uid="{389C0DFA-EA81-4C5C-A3EE-33201DF3F989}"/>
    <cellStyle name="Currency 4 2 2 2 3" xfId="1880" xr:uid="{00000000-0005-0000-0000-000061090000}"/>
    <cellStyle name="Currency 4 2 2 2 3 2" xfId="5385" xr:uid="{B98F8FFA-FC6F-48F1-AB45-28DFC79F59F9}"/>
    <cellStyle name="Currency 4 2 2 2 3 2 2" xfId="8889" xr:uid="{4BB1B27F-9ACD-4B8C-8530-302D5098BD95}"/>
    <cellStyle name="Currency 4 2 2 2 3 2 2 2" xfId="19401" xr:uid="{4AD416CC-4D67-47E8-A538-0FCE8C043554}"/>
    <cellStyle name="Currency 4 2 2 2 3 2 2 2 2" xfId="29913" xr:uid="{109695A6-6D0D-431A-A44C-4E972258CBEA}"/>
    <cellStyle name="Currency 4 2 2 2 3 2 3" xfId="15897" xr:uid="{3B36658F-63B3-487B-8AB5-28CA7F025AEC}"/>
    <cellStyle name="Currency 4 2 2 2 3 2 3 2" xfId="26409" xr:uid="{46D9992F-02A1-4A19-B930-EF41B24CFDEB}"/>
    <cellStyle name="Currency 4 2 2 2 3 3" xfId="12393" xr:uid="{A541C7E8-0A04-4B07-8601-23B310FA7E4E}"/>
    <cellStyle name="Currency 4 2 2 2 3 3 2" xfId="22905" xr:uid="{60528C5B-62BF-43EF-A101-0E5A1F48091C}"/>
    <cellStyle name="Currency 4 2 2 2 4" xfId="4071" xr:uid="{771D0DE5-A412-4666-9198-D0F25AA9B6FF}"/>
    <cellStyle name="Currency 4 2 2 2 4 2" xfId="7575" xr:uid="{61AA3E05-76BA-47E4-BD86-40BAE3EE8B07}"/>
    <cellStyle name="Currency 4 2 2 2 4 2 2" xfId="18087" xr:uid="{11E908E0-2C5C-4B61-A4B6-78B45BBBCD7F}"/>
    <cellStyle name="Currency 4 2 2 2 4 2 2 2" xfId="28599" xr:uid="{2592405A-32C0-4818-B581-979039414A95}"/>
    <cellStyle name="Currency 4 2 2 2 4 3" xfId="14583" xr:uid="{975F0142-6EA1-40C6-80CE-DDF379CB8E80}"/>
    <cellStyle name="Currency 4 2 2 2 4 3 2" xfId="25095" xr:uid="{19EA19F9-F5DA-4498-A93B-32084FAE341D}"/>
    <cellStyle name="Currency 4 2 2 2 5" xfId="11079" xr:uid="{60E09214-1A1B-47B7-8343-8ED899FC514B}"/>
    <cellStyle name="Currency 4 2 2 2 5 2" xfId="21591" xr:uid="{C0F27DA9-AF74-4D05-82FF-9D8B5B97DBBD}"/>
    <cellStyle name="Currency 4 2 2 3" xfId="420" xr:uid="{00000000-0005-0000-0000-000062090000}"/>
    <cellStyle name="Currency 4 2 2 3 2" xfId="859" xr:uid="{00000000-0005-0000-0000-000063090000}"/>
    <cellStyle name="Currency 4 2 2 3 2 2" xfId="1297" xr:uid="{00000000-0005-0000-0000-000064090000}"/>
    <cellStyle name="Currency 4 2 2 3 2 2 2" xfId="2612" xr:uid="{00000000-0005-0000-0000-000065090000}"/>
    <cellStyle name="Currency 4 2 2 3 2 2 2 2" xfId="6117" xr:uid="{4E159D1B-9DCF-4447-94FB-F31D84C66BB3}"/>
    <cellStyle name="Currency 4 2 2 3 2 2 2 2 2" xfId="9621" xr:uid="{FE995081-38AA-468E-8814-58ABF89666C4}"/>
    <cellStyle name="Currency 4 2 2 3 2 2 2 2 2 2" xfId="20133" xr:uid="{23D2117B-4938-48CF-8EF4-0357CF510151}"/>
    <cellStyle name="Currency 4 2 2 3 2 2 2 2 2 2 2" xfId="30645" xr:uid="{9D2D1125-8F37-4579-9EEC-F96B39602BB7}"/>
    <cellStyle name="Currency 4 2 2 3 2 2 2 2 3" xfId="16629" xr:uid="{B86C6AFE-CA30-4385-BC6E-E244E7FE4173}"/>
    <cellStyle name="Currency 4 2 2 3 2 2 2 2 3 2" xfId="27141" xr:uid="{DBEA4D3C-CE75-44E4-AFD9-E75C199B8FFA}"/>
    <cellStyle name="Currency 4 2 2 3 2 2 2 3" xfId="13125" xr:uid="{A45C0F43-5254-49BF-B062-BB40115A78CA}"/>
    <cellStyle name="Currency 4 2 2 3 2 2 2 3 2" xfId="23637" xr:uid="{89B323D7-7650-4B8D-A492-6152FE730225}"/>
    <cellStyle name="Currency 4 2 2 3 2 2 3" xfId="3488" xr:uid="{00000000-0005-0000-0000-0000B7040000}"/>
    <cellStyle name="Currency 4 2 2 3 2 2 3 2" xfId="6993" xr:uid="{FBD058EC-C588-4202-A80B-70AEA8141606}"/>
    <cellStyle name="Currency 4 2 2 3 2 2 3 2 2" xfId="10497" xr:uid="{6D457E87-3135-4F19-9C21-60F43482F6A4}"/>
    <cellStyle name="Currency 4 2 2 3 2 2 3 2 2 2" xfId="21009" xr:uid="{ABC81BE4-BAF8-458D-A1F9-2DD2DB413BDD}"/>
    <cellStyle name="Currency 4 2 2 3 2 2 3 2 2 2 2" xfId="31521" xr:uid="{D338126B-6072-40E7-AE1D-11A8E77BEE62}"/>
    <cellStyle name="Currency 4 2 2 3 2 2 3 2 3" xfId="17505" xr:uid="{ECD58D86-66E8-4FC5-A6D8-C0B1E1C04895}"/>
    <cellStyle name="Currency 4 2 2 3 2 2 3 2 3 2" xfId="28017" xr:uid="{317D6400-3A91-4379-BBF9-4DF9DA6BDEFE}"/>
    <cellStyle name="Currency 4 2 2 3 2 2 3 3" xfId="14001" xr:uid="{CF7D42B6-54B6-44E2-B3C0-44F4F0819598}"/>
    <cellStyle name="Currency 4 2 2 3 2 2 3 3 2" xfId="24513" xr:uid="{B44EED11-F867-4280-A940-78BF9A1244C7}"/>
    <cellStyle name="Currency 4 2 2 3 2 2 4" xfId="4803" xr:uid="{941479F2-092C-4109-B2AC-FA816BE45B30}"/>
    <cellStyle name="Currency 4 2 2 3 2 2 4 2" xfId="8307" xr:uid="{AABD5626-23D6-4146-843F-5DD973878993}"/>
    <cellStyle name="Currency 4 2 2 3 2 2 4 2 2" xfId="18819" xr:uid="{CA0046DB-631D-432F-A5A7-07BBDF5E0C65}"/>
    <cellStyle name="Currency 4 2 2 3 2 2 4 2 2 2" xfId="29331" xr:uid="{EE678456-C52B-4754-9FA9-34F497BF4704}"/>
    <cellStyle name="Currency 4 2 2 3 2 2 4 3" xfId="15315" xr:uid="{32CAB3EE-0CD7-4EEA-99D3-D792CC148A9E}"/>
    <cellStyle name="Currency 4 2 2 3 2 2 4 3 2" xfId="25827" xr:uid="{EFCFCCA8-AC69-4D2C-A29C-05A9BBB41882}"/>
    <cellStyle name="Currency 4 2 2 3 2 2 5" xfId="11811" xr:uid="{FE37554A-A939-4FE8-80E6-C6EBC4167428}"/>
    <cellStyle name="Currency 4 2 2 3 2 2 5 2" xfId="22323" xr:uid="{E43E5D00-D106-4151-AFA2-40C360E9EB40}"/>
    <cellStyle name="Currency 4 2 2 3 2 3" xfId="2174" xr:uid="{00000000-0005-0000-0000-000066090000}"/>
    <cellStyle name="Currency 4 2 2 3 2 3 2" xfId="5679" xr:uid="{4FAE573E-1897-413A-B275-8D3395D3C20A}"/>
    <cellStyle name="Currency 4 2 2 3 2 3 2 2" xfId="9183" xr:uid="{71F7AE5C-FC54-48E2-AAB8-38F607C723D2}"/>
    <cellStyle name="Currency 4 2 2 3 2 3 2 2 2" xfId="19695" xr:uid="{3B4D80DC-429C-422F-BD4F-99FD27BF65A6}"/>
    <cellStyle name="Currency 4 2 2 3 2 3 2 2 2 2" xfId="30207" xr:uid="{4B4DF309-FA66-4B02-A64C-3A3BE53D0D01}"/>
    <cellStyle name="Currency 4 2 2 3 2 3 2 3" xfId="16191" xr:uid="{3570A120-4475-453A-B599-B00F5D4D9FA3}"/>
    <cellStyle name="Currency 4 2 2 3 2 3 2 3 2" xfId="26703" xr:uid="{2E63E4DD-C747-42B1-B9D7-6CF18370BC60}"/>
    <cellStyle name="Currency 4 2 2 3 2 3 3" xfId="12687" xr:uid="{E6B67EA0-029D-4E58-AB66-84E57EE9B657}"/>
    <cellStyle name="Currency 4 2 2 3 2 3 3 2" xfId="23199" xr:uid="{1406052D-A899-4F24-AA0F-26590F1812B6}"/>
    <cellStyle name="Currency 4 2 2 3 2 4" xfId="3050" xr:uid="{00000000-0005-0000-0000-0000B6040000}"/>
    <cellStyle name="Currency 4 2 2 3 2 4 2" xfId="6555" xr:uid="{216067AC-381A-46F2-B573-7A52BBB9CA70}"/>
    <cellStyle name="Currency 4 2 2 3 2 4 2 2" xfId="10059" xr:uid="{7C907DCB-4338-471B-A49C-3C1E8C0C37CE}"/>
    <cellStyle name="Currency 4 2 2 3 2 4 2 2 2" xfId="20571" xr:uid="{03444192-2FC2-45EB-A774-B0F2E132CF3C}"/>
    <cellStyle name="Currency 4 2 2 3 2 4 2 2 2 2" xfId="31083" xr:uid="{5E0DB647-DA87-48B9-B1D0-B4AB145B480D}"/>
    <cellStyle name="Currency 4 2 2 3 2 4 2 3" xfId="17067" xr:uid="{08B6A591-1249-43A3-8278-B44275D93EE8}"/>
    <cellStyle name="Currency 4 2 2 3 2 4 2 3 2" xfId="27579" xr:uid="{5D0CABE7-7C27-43F3-9204-D57A3858D84D}"/>
    <cellStyle name="Currency 4 2 2 3 2 4 3" xfId="13563" xr:uid="{021019DC-0C20-4254-8BC8-CAC5D42FFCC0}"/>
    <cellStyle name="Currency 4 2 2 3 2 4 3 2" xfId="24075" xr:uid="{17DE91CF-0D38-4885-9B82-CD734EE86DE6}"/>
    <cellStyle name="Currency 4 2 2 3 2 5" xfId="4365" xr:uid="{A4AE92A1-EC63-48D7-AB42-7DAF058895AD}"/>
    <cellStyle name="Currency 4 2 2 3 2 5 2" xfId="7869" xr:uid="{7C103894-120D-4A9E-99CC-7ED7338017AC}"/>
    <cellStyle name="Currency 4 2 2 3 2 5 2 2" xfId="18381" xr:uid="{4F64E9A2-54B5-4206-BF27-207BDE6B7167}"/>
    <cellStyle name="Currency 4 2 2 3 2 5 2 2 2" xfId="28893" xr:uid="{0908DF82-94D7-450C-89E9-74C48E3E2C27}"/>
    <cellStyle name="Currency 4 2 2 3 2 5 3" xfId="14877" xr:uid="{72D0E0A5-3708-4B67-97D8-678D3870AF7B}"/>
    <cellStyle name="Currency 4 2 2 3 2 5 3 2" xfId="25389" xr:uid="{3DD8D486-12FB-40DB-97A5-15EC382E0350}"/>
    <cellStyle name="Currency 4 2 2 3 2 6" xfId="11373" xr:uid="{68D0C1BD-8162-4770-B784-A0D361CE3073}"/>
    <cellStyle name="Currency 4 2 2 3 2 6 2" xfId="21885" xr:uid="{111B7892-D950-44FF-868E-EC6D296B6FBD}"/>
    <cellStyle name="Currency 4 2 2 3 3" xfId="1736" xr:uid="{00000000-0005-0000-0000-000067090000}"/>
    <cellStyle name="Currency 4 2 2 3 3 2" xfId="5241" xr:uid="{D8E4CE3B-6D34-4EC1-A4B4-C415BD1DDDAD}"/>
    <cellStyle name="Currency 4 2 2 3 3 2 2" xfId="8745" xr:uid="{C8ED65FE-95CB-4482-8A6C-98194C266C20}"/>
    <cellStyle name="Currency 4 2 2 3 3 2 2 2" xfId="19257" xr:uid="{E50F023D-1B9B-4CF9-82A6-634225B49E46}"/>
    <cellStyle name="Currency 4 2 2 3 3 2 2 2 2" xfId="29769" xr:uid="{3A68199B-C918-4B14-8DE8-4589C5DC44E5}"/>
    <cellStyle name="Currency 4 2 2 3 3 2 3" xfId="15753" xr:uid="{3ACF5E4D-C138-4A72-96D9-7AE5B419C897}"/>
    <cellStyle name="Currency 4 2 2 3 3 2 3 2" xfId="26265" xr:uid="{C028164D-69F4-4217-AD0F-7ECC3E324EA1}"/>
    <cellStyle name="Currency 4 2 2 3 3 3" xfId="12249" xr:uid="{58B28B84-F2E7-4970-B01F-26F32A482F8F}"/>
    <cellStyle name="Currency 4 2 2 3 3 3 2" xfId="22761" xr:uid="{8DAB55A2-0FBD-4866-A5C6-2783313C8355}"/>
    <cellStyle name="Currency 4 2 2 3 4" xfId="3927" xr:uid="{3303569D-F0B1-42E0-9D82-C986D6D4545A}"/>
    <cellStyle name="Currency 4 2 2 3 4 2" xfId="7431" xr:uid="{E74714DA-9CE4-4642-B410-50724569B3B4}"/>
    <cellStyle name="Currency 4 2 2 3 4 2 2" xfId="17943" xr:uid="{E5E43D94-F8E8-40DD-B413-E7D31A776771}"/>
    <cellStyle name="Currency 4 2 2 3 4 2 2 2" xfId="28455" xr:uid="{1F7E5A5B-38D3-4144-A7DD-38EFCAC613BF}"/>
    <cellStyle name="Currency 4 2 2 3 4 3" xfId="14439" xr:uid="{A78DF0D8-4BAA-4C51-B62B-B088E62A7508}"/>
    <cellStyle name="Currency 4 2 2 3 4 3 2" xfId="24951" xr:uid="{29B3A349-C79A-44D4-BC5B-0925AE7360E2}"/>
    <cellStyle name="Currency 4 2 2 3 5" xfId="10935" xr:uid="{38074A82-6388-4627-A8F9-FAAC8DCEDBA2}"/>
    <cellStyle name="Currency 4 2 2 3 5 2" xfId="21447" xr:uid="{8335795C-2E92-4A75-B083-5C7C5C98B1A6}"/>
    <cellStyle name="Currency 4 2 2 4" xfId="715" xr:uid="{00000000-0005-0000-0000-000068090000}"/>
    <cellStyle name="Currency 4 2 2 4 2" xfId="1153" xr:uid="{00000000-0005-0000-0000-000069090000}"/>
    <cellStyle name="Currency 4 2 2 4 2 2" xfId="2468" xr:uid="{00000000-0005-0000-0000-00006A090000}"/>
    <cellStyle name="Currency 4 2 2 4 2 2 2" xfId="5973" xr:uid="{F67D2BC3-284D-4875-90DA-DC68AA4100FB}"/>
    <cellStyle name="Currency 4 2 2 4 2 2 2 2" xfId="9477" xr:uid="{A893AE30-D2CB-46FA-B832-F41816A015EE}"/>
    <cellStyle name="Currency 4 2 2 4 2 2 2 2 2" xfId="19989" xr:uid="{057268F0-574D-43F6-9CD5-F7007E09451C}"/>
    <cellStyle name="Currency 4 2 2 4 2 2 2 2 2 2" xfId="30501" xr:uid="{4F558AA2-FEC6-4001-8267-EE77933BC28B}"/>
    <cellStyle name="Currency 4 2 2 4 2 2 2 3" xfId="16485" xr:uid="{8D27A01B-6215-415C-BC37-5386458E84AD}"/>
    <cellStyle name="Currency 4 2 2 4 2 2 2 3 2" xfId="26997" xr:uid="{EB16B628-801B-4495-AD87-F810DC00F24D}"/>
    <cellStyle name="Currency 4 2 2 4 2 2 3" xfId="12981" xr:uid="{55721F49-B311-4BEE-AFB6-9A2E3B8EF3E1}"/>
    <cellStyle name="Currency 4 2 2 4 2 2 3 2" xfId="23493" xr:uid="{F69C92CD-758F-4B79-BDDE-C6492E0B7CF4}"/>
    <cellStyle name="Currency 4 2 2 4 2 3" xfId="3344" xr:uid="{00000000-0005-0000-0000-0000B9040000}"/>
    <cellStyle name="Currency 4 2 2 4 2 3 2" xfId="6849" xr:uid="{A703A44A-692C-41DF-9862-188863D882AF}"/>
    <cellStyle name="Currency 4 2 2 4 2 3 2 2" xfId="10353" xr:uid="{2A9B5430-3013-4650-98ED-7732AC621C0B}"/>
    <cellStyle name="Currency 4 2 2 4 2 3 2 2 2" xfId="20865" xr:uid="{286833E8-BA52-4216-AAAD-56ED3040D279}"/>
    <cellStyle name="Currency 4 2 2 4 2 3 2 2 2 2" xfId="31377" xr:uid="{F6F052B8-BDFF-4314-AB36-E5400CDFC920}"/>
    <cellStyle name="Currency 4 2 2 4 2 3 2 3" xfId="17361" xr:uid="{DE5C292D-F7A4-45BB-B5E6-237F7741DCF3}"/>
    <cellStyle name="Currency 4 2 2 4 2 3 2 3 2" xfId="27873" xr:uid="{96E30473-F44E-4501-8677-9E8A5EE37978}"/>
    <cellStyle name="Currency 4 2 2 4 2 3 3" xfId="13857" xr:uid="{2FF4BCBB-3A0F-4926-B748-F325774360DA}"/>
    <cellStyle name="Currency 4 2 2 4 2 3 3 2" xfId="24369" xr:uid="{A0B64A40-FC9E-42FA-9461-06705CBA2EDE}"/>
    <cellStyle name="Currency 4 2 2 4 2 4" xfId="4659" xr:uid="{21B1072F-F0DF-47F7-B851-ED0534A7CC95}"/>
    <cellStyle name="Currency 4 2 2 4 2 4 2" xfId="8163" xr:uid="{54E5173B-1A51-41A1-BBD1-6D190F750944}"/>
    <cellStyle name="Currency 4 2 2 4 2 4 2 2" xfId="18675" xr:uid="{26D1C2E1-0651-4AA2-B075-DA53C8FE13BA}"/>
    <cellStyle name="Currency 4 2 2 4 2 4 2 2 2" xfId="29187" xr:uid="{EDC46403-BF7F-4E2E-94FD-437D04D0E901}"/>
    <cellStyle name="Currency 4 2 2 4 2 4 3" xfId="15171" xr:uid="{D9D9F6B3-ECA2-4187-A110-E32C21A0DD29}"/>
    <cellStyle name="Currency 4 2 2 4 2 4 3 2" xfId="25683" xr:uid="{4FDD9A05-6A66-4CD3-B369-E29D0468FC01}"/>
    <cellStyle name="Currency 4 2 2 4 2 5" xfId="11667" xr:uid="{94069906-0FA3-437E-A8E0-C67D1DF449E4}"/>
    <cellStyle name="Currency 4 2 2 4 2 5 2" xfId="22179" xr:uid="{61946A91-920F-4E5E-9467-DCE1494D70F8}"/>
    <cellStyle name="Currency 4 2 2 4 3" xfId="2030" xr:uid="{00000000-0005-0000-0000-00006B090000}"/>
    <cellStyle name="Currency 4 2 2 4 3 2" xfId="5535" xr:uid="{CF93B9BB-BBCD-4F9F-AC66-7FBD2BECD653}"/>
    <cellStyle name="Currency 4 2 2 4 3 2 2" xfId="9039" xr:uid="{61CB14D2-67AD-41B2-B1A0-DEB99A698C88}"/>
    <cellStyle name="Currency 4 2 2 4 3 2 2 2" xfId="19551" xr:uid="{1AF51E36-F0A0-443F-8791-602095BEBABA}"/>
    <cellStyle name="Currency 4 2 2 4 3 2 2 2 2" xfId="30063" xr:uid="{8B485801-6189-45C9-AE63-BEC5C34FC177}"/>
    <cellStyle name="Currency 4 2 2 4 3 2 3" xfId="16047" xr:uid="{DC1B2712-1D21-42A9-98E3-70F427666081}"/>
    <cellStyle name="Currency 4 2 2 4 3 2 3 2" xfId="26559" xr:uid="{D1282F4E-50E2-4F6E-A9E6-0414661AE1C4}"/>
    <cellStyle name="Currency 4 2 2 4 3 3" xfId="12543" xr:uid="{B9357C06-0239-461F-A9F2-FF6278D73013}"/>
    <cellStyle name="Currency 4 2 2 4 3 3 2" xfId="23055" xr:uid="{9ABF0A0E-08DD-46F4-91AB-66E2910A14EB}"/>
    <cellStyle name="Currency 4 2 2 4 4" xfId="2906" xr:uid="{00000000-0005-0000-0000-0000B8040000}"/>
    <cellStyle name="Currency 4 2 2 4 4 2" xfId="6411" xr:uid="{F3680350-5D05-4AAE-BD73-EE35C5DB7CB4}"/>
    <cellStyle name="Currency 4 2 2 4 4 2 2" xfId="9915" xr:uid="{478019EE-7F66-402C-8551-318214517D7A}"/>
    <cellStyle name="Currency 4 2 2 4 4 2 2 2" xfId="20427" xr:uid="{123E48E3-B2B0-4AA0-A121-A8A5E6043BB9}"/>
    <cellStyle name="Currency 4 2 2 4 4 2 2 2 2" xfId="30939" xr:uid="{90C7774B-AA3B-4CA4-8AF6-1259E973F533}"/>
    <cellStyle name="Currency 4 2 2 4 4 2 3" xfId="16923" xr:uid="{B6E52E5E-3476-4699-9B07-EC68BFC33225}"/>
    <cellStyle name="Currency 4 2 2 4 4 2 3 2" xfId="27435" xr:uid="{38AC7419-5D68-44B5-A610-E186170212E0}"/>
    <cellStyle name="Currency 4 2 2 4 4 3" xfId="13419" xr:uid="{6403971C-AEC6-4C2F-8CF1-4243FB153A0E}"/>
    <cellStyle name="Currency 4 2 2 4 4 3 2" xfId="23931" xr:uid="{C8D38514-0C33-4107-8291-E7A36B24E963}"/>
    <cellStyle name="Currency 4 2 2 4 5" xfId="4221" xr:uid="{0DF307BE-46E7-4807-9332-1380940FD2EB}"/>
    <cellStyle name="Currency 4 2 2 4 5 2" xfId="7725" xr:uid="{93AB4802-7000-4AE3-9AF5-66CCEE5EADFC}"/>
    <cellStyle name="Currency 4 2 2 4 5 2 2" xfId="18237" xr:uid="{DC89B59D-6792-41FC-9B34-377C0DC5F6EF}"/>
    <cellStyle name="Currency 4 2 2 4 5 2 2 2" xfId="28749" xr:uid="{8F3A4753-B190-4304-8CFD-69A3B0A0463F}"/>
    <cellStyle name="Currency 4 2 2 4 5 3" xfId="14733" xr:uid="{810638D2-37CB-41A9-A548-FC6BAFE27452}"/>
    <cellStyle name="Currency 4 2 2 4 5 3 2" xfId="25245" xr:uid="{1D77DE9A-4C0C-411B-8CEC-B90F15A3330C}"/>
    <cellStyle name="Currency 4 2 2 4 6" xfId="11229" xr:uid="{D21CCBA2-C25C-4284-996B-A96734B6FB86}"/>
    <cellStyle name="Currency 4 2 2 4 6 2" xfId="21741" xr:uid="{0149A4C7-8544-4435-B713-57D3B3CF5452}"/>
    <cellStyle name="Currency 4 2 2 5" xfId="1592" xr:uid="{00000000-0005-0000-0000-00006C090000}"/>
    <cellStyle name="Currency 4 2 2 5 2" xfId="5097" xr:uid="{1192542D-F1BC-4528-9A68-544DBFCFAEB8}"/>
    <cellStyle name="Currency 4 2 2 5 2 2" xfId="8601" xr:uid="{1E9A840D-2C52-4DC4-AD16-2E2AD7F1D27E}"/>
    <cellStyle name="Currency 4 2 2 5 2 2 2" xfId="19113" xr:uid="{76CD519A-07AC-43C9-9E0E-EC13339896E4}"/>
    <cellStyle name="Currency 4 2 2 5 2 2 2 2" xfId="29625" xr:uid="{2E78D65B-CD0A-4FFE-BBBF-1BDCF4DC18CF}"/>
    <cellStyle name="Currency 4 2 2 5 2 3" xfId="15609" xr:uid="{EF851B20-205E-4B04-98CE-2180DA637778}"/>
    <cellStyle name="Currency 4 2 2 5 2 3 2" xfId="26121" xr:uid="{FF761EF3-F14C-44FA-A6BE-5FF9C2C90E09}"/>
    <cellStyle name="Currency 4 2 2 5 3" xfId="12105" xr:uid="{C4045692-36FE-4E62-9AE6-1026F84D9165}"/>
    <cellStyle name="Currency 4 2 2 5 3 2" xfId="22617" xr:uid="{11B050DD-3728-4F84-B6F4-2CD5BCF710E1}"/>
    <cellStyle name="Currency 4 2 2 6" xfId="3783" xr:uid="{70291509-9AC4-403C-9CDE-2EF654A2528B}"/>
    <cellStyle name="Currency 4 2 2 6 2" xfId="7287" xr:uid="{7E9A9CAB-EAFE-488A-AFC7-33BEF50A1675}"/>
    <cellStyle name="Currency 4 2 2 6 2 2" xfId="17799" xr:uid="{71ED85B1-F90C-4EF0-B190-5E4026DD0769}"/>
    <cellStyle name="Currency 4 2 2 6 2 2 2" xfId="28311" xr:uid="{C94111BC-5A50-4851-AC2F-F0A0D531BFF3}"/>
    <cellStyle name="Currency 4 2 2 6 3" xfId="14295" xr:uid="{AB41C545-25F5-4465-BFED-118A055D6E58}"/>
    <cellStyle name="Currency 4 2 2 6 3 2" xfId="24807" xr:uid="{C9C15556-C894-4B77-B088-5604AE0F22EF}"/>
    <cellStyle name="Currency 4 2 2 7" xfId="10791" xr:uid="{BCE69FA5-47B8-4F9A-BD7E-AC056D690F21}"/>
    <cellStyle name="Currency 4 2 2 7 2" xfId="21303" xr:uid="{ADF6D94D-FEBC-43B9-BBED-72EEC9CFC0B6}"/>
    <cellStyle name="Currency 4 2 3" xfId="492" xr:uid="{00000000-0005-0000-0000-00006D090000}"/>
    <cellStyle name="Currency 4 2 3 2" xfId="931" xr:uid="{00000000-0005-0000-0000-00006E090000}"/>
    <cellStyle name="Currency 4 2 3 2 2" xfId="1369" xr:uid="{00000000-0005-0000-0000-00006F090000}"/>
    <cellStyle name="Currency 4 2 3 2 2 2" xfId="2684" xr:uid="{00000000-0005-0000-0000-000070090000}"/>
    <cellStyle name="Currency 4 2 3 2 2 2 2" xfId="6189" xr:uid="{33F78F83-B9BE-4112-A5ED-2E6E128001BD}"/>
    <cellStyle name="Currency 4 2 3 2 2 2 2 2" xfId="9693" xr:uid="{BE91ED52-C979-4CC9-97AC-341590CA66C0}"/>
    <cellStyle name="Currency 4 2 3 2 2 2 2 2 2" xfId="20205" xr:uid="{FD5F5A79-0F3A-497F-8B86-CB22F1AB24C2}"/>
    <cellStyle name="Currency 4 2 3 2 2 2 2 2 2 2" xfId="30717" xr:uid="{B14B7AD7-3E84-49CD-BACF-664621087458}"/>
    <cellStyle name="Currency 4 2 3 2 2 2 2 3" xfId="16701" xr:uid="{C38D7169-1B62-4A60-8625-2960C5561711}"/>
    <cellStyle name="Currency 4 2 3 2 2 2 2 3 2" xfId="27213" xr:uid="{D2D92347-7D82-4B40-B7F6-7DC7A2A0D639}"/>
    <cellStyle name="Currency 4 2 3 2 2 2 3" xfId="13197" xr:uid="{F5B7007A-E9AD-40A2-9378-DFBFADE21E82}"/>
    <cellStyle name="Currency 4 2 3 2 2 2 3 2" xfId="23709" xr:uid="{839DD0F0-9948-4522-9EFB-E07F0FA811AF}"/>
    <cellStyle name="Currency 4 2 3 2 2 3" xfId="3560" xr:uid="{00000000-0005-0000-0000-0000BC040000}"/>
    <cellStyle name="Currency 4 2 3 2 2 3 2" xfId="7065" xr:uid="{21221C7B-1BCA-4535-BE87-EF9E22B6BBC8}"/>
    <cellStyle name="Currency 4 2 3 2 2 3 2 2" xfId="10569" xr:uid="{0EA96479-6F3B-4991-AD4C-2CB10661B1C9}"/>
    <cellStyle name="Currency 4 2 3 2 2 3 2 2 2" xfId="21081" xr:uid="{17FF1389-A2D7-474E-98EB-F5353C847D5F}"/>
    <cellStyle name="Currency 4 2 3 2 2 3 2 2 2 2" xfId="31593" xr:uid="{FC8D94DC-BAEB-424D-8AA1-2092CC61CC24}"/>
    <cellStyle name="Currency 4 2 3 2 2 3 2 3" xfId="17577" xr:uid="{73C1D656-9C69-4A41-80E9-91E67A6BEBFE}"/>
    <cellStyle name="Currency 4 2 3 2 2 3 2 3 2" xfId="28089" xr:uid="{1CD43726-ECC3-4E15-9C45-2884CEEB6B82}"/>
    <cellStyle name="Currency 4 2 3 2 2 3 3" xfId="14073" xr:uid="{1F322DFB-E415-4AD1-8084-3B1F21E11E57}"/>
    <cellStyle name="Currency 4 2 3 2 2 3 3 2" xfId="24585" xr:uid="{B6E35686-53A9-4DD8-8FA4-2BF85228EF6B}"/>
    <cellStyle name="Currency 4 2 3 2 2 4" xfId="4875" xr:uid="{F422F95D-BE79-450B-BA0E-BB6E06F6B8D8}"/>
    <cellStyle name="Currency 4 2 3 2 2 4 2" xfId="8379" xr:uid="{FBE97E77-2188-48C7-91FE-D0DFE284FBA5}"/>
    <cellStyle name="Currency 4 2 3 2 2 4 2 2" xfId="18891" xr:uid="{98F77178-C8D5-4092-918B-26F6EF9352A9}"/>
    <cellStyle name="Currency 4 2 3 2 2 4 2 2 2" xfId="29403" xr:uid="{4349032E-CE50-4F34-985B-DBCA2922440E}"/>
    <cellStyle name="Currency 4 2 3 2 2 4 3" xfId="15387" xr:uid="{3DD2E4AF-CFF8-4EFC-8DC1-1CF4080B9118}"/>
    <cellStyle name="Currency 4 2 3 2 2 4 3 2" xfId="25899" xr:uid="{F42AF3BE-9F88-4865-B336-722B53822244}"/>
    <cellStyle name="Currency 4 2 3 2 2 5" xfId="11883" xr:uid="{79197B5E-56FA-4EC3-B93B-47F9856A67C7}"/>
    <cellStyle name="Currency 4 2 3 2 2 5 2" xfId="22395" xr:uid="{7CE2C8BA-C365-4A60-BA3F-26F289605878}"/>
    <cellStyle name="Currency 4 2 3 2 3" xfId="2246" xr:uid="{00000000-0005-0000-0000-000071090000}"/>
    <cellStyle name="Currency 4 2 3 2 3 2" xfId="5751" xr:uid="{CC27EDCD-EE97-4FAB-84FF-7274F5517DCB}"/>
    <cellStyle name="Currency 4 2 3 2 3 2 2" xfId="9255" xr:uid="{352B9505-D13F-4238-9CE7-AEA7D05CF38A}"/>
    <cellStyle name="Currency 4 2 3 2 3 2 2 2" xfId="19767" xr:uid="{73C54259-CF5F-4A1D-A582-1ED9E5524CF1}"/>
    <cellStyle name="Currency 4 2 3 2 3 2 2 2 2" xfId="30279" xr:uid="{5FAB7F8D-D8DE-4D3E-9868-760643D7B45A}"/>
    <cellStyle name="Currency 4 2 3 2 3 2 3" xfId="16263" xr:uid="{38A52F8C-ACB3-429C-BCC2-18BED1E65060}"/>
    <cellStyle name="Currency 4 2 3 2 3 2 3 2" xfId="26775" xr:uid="{6DFCBC99-FED0-4CEF-8E4D-081A12FCE3AE}"/>
    <cellStyle name="Currency 4 2 3 2 3 3" xfId="12759" xr:uid="{699D4A5D-6DBA-4CF7-BD02-C077BB7C8072}"/>
    <cellStyle name="Currency 4 2 3 2 3 3 2" xfId="23271" xr:uid="{F6129C50-1E8B-49CD-A342-88E2DD477510}"/>
    <cellStyle name="Currency 4 2 3 2 4" xfId="3122" xr:uid="{00000000-0005-0000-0000-0000BB040000}"/>
    <cellStyle name="Currency 4 2 3 2 4 2" xfId="6627" xr:uid="{C732C64F-1B98-4499-A955-00F4F26CC505}"/>
    <cellStyle name="Currency 4 2 3 2 4 2 2" xfId="10131" xr:uid="{DDD4DF42-CA63-4F46-8E08-CC732D2FD060}"/>
    <cellStyle name="Currency 4 2 3 2 4 2 2 2" xfId="20643" xr:uid="{51535D4B-E03B-4016-9054-62268F487A9D}"/>
    <cellStyle name="Currency 4 2 3 2 4 2 2 2 2" xfId="31155" xr:uid="{324BF536-63FE-4809-8875-E755985D2073}"/>
    <cellStyle name="Currency 4 2 3 2 4 2 3" xfId="17139" xr:uid="{05B3FB93-1622-4C8F-BFC9-FA1595C39FE7}"/>
    <cellStyle name="Currency 4 2 3 2 4 2 3 2" xfId="27651" xr:uid="{5292D3FF-78ED-48D5-9195-655E093BCFDD}"/>
    <cellStyle name="Currency 4 2 3 2 4 3" xfId="13635" xr:uid="{CE1D943C-0ED7-49DE-8F20-64A57448ED79}"/>
    <cellStyle name="Currency 4 2 3 2 4 3 2" xfId="24147" xr:uid="{090F586A-CA65-401D-85A3-4ECE3942C71B}"/>
    <cellStyle name="Currency 4 2 3 2 5" xfId="4437" xr:uid="{2ECA6662-3B0E-4032-A7AF-0D3C2E07A2EE}"/>
    <cellStyle name="Currency 4 2 3 2 5 2" xfId="7941" xr:uid="{72FAB28F-41A0-42B2-833E-D5F3749107CA}"/>
    <cellStyle name="Currency 4 2 3 2 5 2 2" xfId="18453" xr:uid="{C282F83A-7F85-4386-8876-06B1723F786D}"/>
    <cellStyle name="Currency 4 2 3 2 5 2 2 2" xfId="28965" xr:uid="{34231DD7-DF86-40A9-9881-E72A1BBD01DD}"/>
    <cellStyle name="Currency 4 2 3 2 5 3" xfId="14949" xr:uid="{A5292218-244A-4B83-A8D6-89E8C663D7B2}"/>
    <cellStyle name="Currency 4 2 3 2 5 3 2" xfId="25461" xr:uid="{D5E3660B-FC28-48D8-80FB-7D7411FB729E}"/>
    <cellStyle name="Currency 4 2 3 2 6" xfId="11445" xr:uid="{D5202E4C-81E6-428C-907C-FBD18A9CE988}"/>
    <cellStyle name="Currency 4 2 3 2 6 2" xfId="21957" xr:uid="{B035E285-6A69-45E0-BF05-F55E6C558E6A}"/>
    <cellStyle name="Currency 4 2 3 3" xfId="1808" xr:uid="{00000000-0005-0000-0000-000072090000}"/>
    <cellStyle name="Currency 4 2 3 3 2" xfId="5313" xr:uid="{155F9FE2-3BC4-4C61-AA23-E2B848A561D0}"/>
    <cellStyle name="Currency 4 2 3 3 2 2" xfId="8817" xr:uid="{9A75BD9A-B4A6-48B2-BA09-6BB8C62314F0}"/>
    <cellStyle name="Currency 4 2 3 3 2 2 2" xfId="19329" xr:uid="{14A618A3-C9A1-4870-8AA7-E5B77D398EDE}"/>
    <cellStyle name="Currency 4 2 3 3 2 2 2 2" xfId="29841" xr:uid="{D7B41A7A-C80E-4CEF-B710-981259EDA45F}"/>
    <cellStyle name="Currency 4 2 3 3 2 3" xfId="15825" xr:uid="{6F8ACBD3-AFCF-47B7-B88A-D82A056ECD06}"/>
    <cellStyle name="Currency 4 2 3 3 2 3 2" xfId="26337" xr:uid="{7C25E5AA-391C-488B-8488-CFD96E1B2160}"/>
    <cellStyle name="Currency 4 2 3 3 3" xfId="12321" xr:uid="{BB326852-77B2-43C7-9FC9-04FE2336B053}"/>
    <cellStyle name="Currency 4 2 3 3 3 2" xfId="22833" xr:uid="{6100E304-37F7-4F60-B666-EAE9D935CC1B}"/>
    <cellStyle name="Currency 4 2 3 4" xfId="3999" xr:uid="{1C31FDD7-E96D-4F51-8AFF-3651EEF41083}"/>
    <cellStyle name="Currency 4 2 3 4 2" xfId="7503" xr:uid="{57F16281-2A22-4B60-8501-89BAD543BF2A}"/>
    <cellStyle name="Currency 4 2 3 4 2 2" xfId="18015" xr:uid="{BC49B249-3A94-4608-B118-4BACE3D80C25}"/>
    <cellStyle name="Currency 4 2 3 4 2 2 2" xfId="28527" xr:uid="{5217FAD5-2BFB-449E-8C5B-D401365E83D9}"/>
    <cellStyle name="Currency 4 2 3 4 3" xfId="14511" xr:uid="{40B774BF-C646-421B-A7BA-F3ED65F11063}"/>
    <cellStyle name="Currency 4 2 3 4 3 2" xfId="25023" xr:uid="{96F21C24-1463-462C-A515-F113EAD0D692}"/>
    <cellStyle name="Currency 4 2 3 5" xfId="11007" xr:uid="{2DA551D5-3846-49DC-BC55-81F8799C6590}"/>
    <cellStyle name="Currency 4 2 3 5 2" xfId="21519" xr:uid="{F81E3000-7A6B-411D-A18E-6E233134B01F}"/>
    <cellStyle name="Currency 4 2 4" xfId="348" xr:uid="{00000000-0005-0000-0000-000073090000}"/>
    <cellStyle name="Currency 4 2 4 2" xfId="787" xr:uid="{00000000-0005-0000-0000-000074090000}"/>
    <cellStyle name="Currency 4 2 4 2 2" xfId="1225" xr:uid="{00000000-0005-0000-0000-000075090000}"/>
    <cellStyle name="Currency 4 2 4 2 2 2" xfId="2540" xr:uid="{00000000-0005-0000-0000-000076090000}"/>
    <cellStyle name="Currency 4 2 4 2 2 2 2" xfId="6045" xr:uid="{D60D9850-A9DF-47BB-B184-2D35CB207450}"/>
    <cellStyle name="Currency 4 2 4 2 2 2 2 2" xfId="9549" xr:uid="{96B39C09-6240-48E0-9A65-68E052455B84}"/>
    <cellStyle name="Currency 4 2 4 2 2 2 2 2 2" xfId="20061" xr:uid="{D039B4D8-9173-4970-8AB2-5AD3C24BF417}"/>
    <cellStyle name="Currency 4 2 4 2 2 2 2 2 2 2" xfId="30573" xr:uid="{DCEE9282-E0BF-4FDD-9724-E6F7435515E2}"/>
    <cellStyle name="Currency 4 2 4 2 2 2 2 3" xfId="16557" xr:uid="{9BE76ED7-E634-4A07-A7B8-2E0FEED63787}"/>
    <cellStyle name="Currency 4 2 4 2 2 2 2 3 2" xfId="27069" xr:uid="{9E93D618-3F09-4699-A284-ACC9EC29875D}"/>
    <cellStyle name="Currency 4 2 4 2 2 2 3" xfId="13053" xr:uid="{BD8EBBE5-CF71-477B-ADDC-04D41A5EF76C}"/>
    <cellStyle name="Currency 4 2 4 2 2 2 3 2" xfId="23565" xr:uid="{37019000-1CFF-4F27-A479-1B56605D8D7C}"/>
    <cellStyle name="Currency 4 2 4 2 2 3" xfId="3416" xr:uid="{00000000-0005-0000-0000-0000BF040000}"/>
    <cellStyle name="Currency 4 2 4 2 2 3 2" xfId="6921" xr:uid="{EC18DB1B-C178-4F2A-99F8-2C27DBA93F1E}"/>
    <cellStyle name="Currency 4 2 4 2 2 3 2 2" xfId="10425" xr:uid="{561716EC-52E0-4690-AA51-F6B51FC7150D}"/>
    <cellStyle name="Currency 4 2 4 2 2 3 2 2 2" xfId="20937" xr:uid="{9526905F-75A3-4D63-9D30-C2213858C005}"/>
    <cellStyle name="Currency 4 2 4 2 2 3 2 2 2 2" xfId="31449" xr:uid="{3A9E02EC-85E1-40D7-B38E-2B7356A1FCBD}"/>
    <cellStyle name="Currency 4 2 4 2 2 3 2 3" xfId="17433" xr:uid="{CA8E3870-0676-40C4-B246-742A4D454DA6}"/>
    <cellStyle name="Currency 4 2 4 2 2 3 2 3 2" xfId="27945" xr:uid="{947153BF-C586-41DC-9E99-0C5F0584C1F9}"/>
    <cellStyle name="Currency 4 2 4 2 2 3 3" xfId="13929" xr:uid="{1120D981-075E-474E-AFF8-4BA4ABF3E918}"/>
    <cellStyle name="Currency 4 2 4 2 2 3 3 2" xfId="24441" xr:uid="{B974C32F-35E7-436B-AF10-F1A0E17D2942}"/>
    <cellStyle name="Currency 4 2 4 2 2 4" xfId="4731" xr:uid="{E07D0F38-33AF-4E22-8555-A27D1881AAE4}"/>
    <cellStyle name="Currency 4 2 4 2 2 4 2" xfId="8235" xr:uid="{DF3D884E-A5EE-4378-B4DF-CF56833434C7}"/>
    <cellStyle name="Currency 4 2 4 2 2 4 2 2" xfId="18747" xr:uid="{A56E98E8-176D-4F0D-8B86-E8F43F4FE1C1}"/>
    <cellStyle name="Currency 4 2 4 2 2 4 2 2 2" xfId="29259" xr:uid="{A44A5713-F29E-4346-9A71-ECBF66DD6731}"/>
    <cellStyle name="Currency 4 2 4 2 2 4 3" xfId="15243" xr:uid="{90C51D33-80B4-42E5-A83B-4CCEC0B4F056}"/>
    <cellStyle name="Currency 4 2 4 2 2 4 3 2" xfId="25755" xr:uid="{DA00AADA-FF13-4CFF-B8F7-29EF942757BD}"/>
    <cellStyle name="Currency 4 2 4 2 2 5" xfId="11739" xr:uid="{C9D9E2AB-C213-4049-AE9B-ADA12C17FA97}"/>
    <cellStyle name="Currency 4 2 4 2 2 5 2" xfId="22251" xr:uid="{C33F71DB-C026-4D0B-9A5B-15B7CAC2D30A}"/>
    <cellStyle name="Currency 4 2 4 2 3" xfId="2102" xr:uid="{00000000-0005-0000-0000-000077090000}"/>
    <cellStyle name="Currency 4 2 4 2 3 2" xfId="5607" xr:uid="{1066BEB4-99A3-4623-B1EE-4722373D723B}"/>
    <cellStyle name="Currency 4 2 4 2 3 2 2" xfId="9111" xr:uid="{7E223BDA-501E-4CD4-9056-7C442ABEB4DC}"/>
    <cellStyle name="Currency 4 2 4 2 3 2 2 2" xfId="19623" xr:uid="{43EA84BA-DC6F-4467-803C-3988B9A8F7EB}"/>
    <cellStyle name="Currency 4 2 4 2 3 2 2 2 2" xfId="30135" xr:uid="{C91ED4FF-7536-4AAB-8C29-C37990243EC0}"/>
    <cellStyle name="Currency 4 2 4 2 3 2 3" xfId="16119" xr:uid="{74D13A9F-4B3F-4E89-9982-C1AA21BCEEFA}"/>
    <cellStyle name="Currency 4 2 4 2 3 2 3 2" xfId="26631" xr:uid="{72DD7D46-1896-4EDE-B733-8B9C09A89F90}"/>
    <cellStyle name="Currency 4 2 4 2 3 3" xfId="12615" xr:uid="{339FF13C-B2FB-4B12-8D2D-A287D623E83C}"/>
    <cellStyle name="Currency 4 2 4 2 3 3 2" xfId="23127" xr:uid="{4505D138-053B-46F6-9E29-DA2AA05671D9}"/>
    <cellStyle name="Currency 4 2 4 2 4" xfId="2978" xr:uid="{00000000-0005-0000-0000-0000BE040000}"/>
    <cellStyle name="Currency 4 2 4 2 4 2" xfId="6483" xr:uid="{3A9111AA-F749-4A36-8595-48A9E13846AC}"/>
    <cellStyle name="Currency 4 2 4 2 4 2 2" xfId="9987" xr:uid="{63E89D07-2B5E-4EB9-B677-C9D4939AB676}"/>
    <cellStyle name="Currency 4 2 4 2 4 2 2 2" xfId="20499" xr:uid="{589A4209-26AE-4608-B7F7-29EECAD35D80}"/>
    <cellStyle name="Currency 4 2 4 2 4 2 2 2 2" xfId="31011" xr:uid="{34F76339-B8CC-42C9-B541-F1384C8B5FE7}"/>
    <cellStyle name="Currency 4 2 4 2 4 2 3" xfId="16995" xr:uid="{85A2992E-B105-4E81-AEC2-CB5D6D4888E3}"/>
    <cellStyle name="Currency 4 2 4 2 4 2 3 2" xfId="27507" xr:uid="{04211D33-7E69-4AAB-BD31-87BB1A2EFD4B}"/>
    <cellStyle name="Currency 4 2 4 2 4 3" xfId="13491" xr:uid="{30F120C7-E7FC-4016-83FA-39800C249136}"/>
    <cellStyle name="Currency 4 2 4 2 4 3 2" xfId="24003" xr:uid="{A44BC9D2-4F51-4D34-99B4-EC0B19EE6CD5}"/>
    <cellStyle name="Currency 4 2 4 2 5" xfId="4293" xr:uid="{AC6AC045-2982-4517-9767-7F7FC0C93A77}"/>
    <cellStyle name="Currency 4 2 4 2 5 2" xfId="7797" xr:uid="{B3202D3C-5F4E-4FA6-B3BD-7B7BE534FAAC}"/>
    <cellStyle name="Currency 4 2 4 2 5 2 2" xfId="18309" xr:uid="{1828FBD6-00CE-465C-9BF5-22A90EFCC262}"/>
    <cellStyle name="Currency 4 2 4 2 5 2 2 2" xfId="28821" xr:uid="{24C7DCC0-DCA9-4742-A209-31820B410EDC}"/>
    <cellStyle name="Currency 4 2 4 2 5 3" xfId="14805" xr:uid="{F5175D5C-2F7C-4767-BA3C-1DDB79AAEC84}"/>
    <cellStyle name="Currency 4 2 4 2 5 3 2" xfId="25317" xr:uid="{C8A78EDE-41EA-48D9-808E-96161AA65602}"/>
    <cellStyle name="Currency 4 2 4 2 6" xfId="11301" xr:uid="{ECE989E9-3609-4512-9C1B-DE8B1574ED02}"/>
    <cellStyle name="Currency 4 2 4 2 6 2" xfId="21813" xr:uid="{4C6D1385-98D9-4663-B8FD-0665DBBDB145}"/>
    <cellStyle name="Currency 4 2 4 3" xfId="1664" xr:uid="{00000000-0005-0000-0000-000078090000}"/>
    <cellStyle name="Currency 4 2 4 3 2" xfId="5169" xr:uid="{D17D1348-A341-4336-A762-F5E1CC4779F9}"/>
    <cellStyle name="Currency 4 2 4 3 2 2" xfId="8673" xr:uid="{E093D6B8-5E20-409B-989A-6A71DF1E0BFD}"/>
    <cellStyle name="Currency 4 2 4 3 2 2 2" xfId="19185" xr:uid="{922122F9-D2E6-4A80-A131-9BD12442B4F7}"/>
    <cellStyle name="Currency 4 2 4 3 2 2 2 2" xfId="29697" xr:uid="{C60F390D-D5A0-48EA-9478-122DF29D1060}"/>
    <cellStyle name="Currency 4 2 4 3 2 3" xfId="15681" xr:uid="{F1A25900-DE4B-4833-8095-D99A774D8641}"/>
    <cellStyle name="Currency 4 2 4 3 2 3 2" xfId="26193" xr:uid="{01753FF7-5A1A-4FE1-B5F6-4264360D8DD8}"/>
    <cellStyle name="Currency 4 2 4 3 3" xfId="12177" xr:uid="{85780C7D-B284-43C1-B60E-06C1732D2B03}"/>
    <cellStyle name="Currency 4 2 4 3 3 2" xfId="22689" xr:uid="{3965EC2C-EC16-4652-8C38-65B9EAB6E07A}"/>
    <cellStyle name="Currency 4 2 4 4" xfId="3855" xr:uid="{4DD7AF54-000D-4B63-B9C1-4FBDDEA0BDFA}"/>
    <cellStyle name="Currency 4 2 4 4 2" xfId="7359" xr:uid="{1E91FF48-39C5-411D-B8D7-5F682C1BF736}"/>
    <cellStyle name="Currency 4 2 4 4 2 2" xfId="17871" xr:uid="{A8568461-2982-47E6-9922-1B17633608C8}"/>
    <cellStyle name="Currency 4 2 4 4 2 2 2" xfId="28383" xr:uid="{01F085B9-6048-430C-A5C6-7039D0FC8148}"/>
    <cellStyle name="Currency 4 2 4 4 3" xfId="14367" xr:uid="{EB6129AC-D39D-4CD6-88CD-A6FC728DAB59}"/>
    <cellStyle name="Currency 4 2 4 4 3 2" xfId="24879" xr:uid="{82461016-F5C8-40F0-B86A-B6FB1CAA5894}"/>
    <cellStyle name="Currency 4 2 4 5" xfId="10863" xr:uid="{2B4B9800-8EA3-406E-A148-7E637F8D4132}"/>
    <cellStyle name="Currency 4 2 4 5 2" xfId="21375" xr:uid="{23853B89-5226-4C16-B8B0-1E425888794A}"/>
    <cellStyle name="Currency 4 2 5" xfId="643" xr:uid="{00000000-0005-0000-0000-000079090000}"/>
    <cellStyle name="Currency 4 2 5 2" xfId="1081" xr:uid="{00000000-0005-0000-0000-00007A090000}"/>
    <cellStyle name="Currency 4 2 5 2 2" xfId="2396" xr:uid="{00000000-0005-0000-0000-00007B090000}"/>
    <cellStyle name="Currency 4 2 5 2 2 2" xfId="5901" xr:uid="{FB25E6B6-05DC-4D9E-9563-1F9764C0BFE9}"/>
    <cellStyle name="Currency 4 2 5 2 2 2 2" xfId="9405" xr:uid="{CA4FC0F7-6DD8-4B38-BCF8-F4FC10AA2EF9}"/>
    <cellStyle name="Currency 4 2 5 2 2 2 2 2" xfId="19917" xr:uid="{AD5FECC3-FA2B-40F2-AA13-6F2B2826F243}"/>
    <cellStyle name="Currency 4 2 5 2 2 2 2 2 2" xfId="30429" xr:uid="{4BA1797A-D42F-4E37-9823-2E20BBFC19DF}"/>
    <cellStyle name="Currency 4 2 5 2 2 2 3" xfId="16413" xr:uid="{06137120-8260-4672-A4E2-6F03C69A349A}"/>
    <cellStyle name="Currency 4 2 5 2 2 2 3 2" xfId="26925" xr:uid="{2264DA90-2897-499F-9A55-96B478E5E77A}"/>
    <cellStyle name="Currency 4 2 5 2 2 3" xfId="12909" xr:uid="{EC8D340E-D908-4A9E-83FF-61C68B32D062}"/>
    <cellStyle name="Currency 4 2 5 2 2 3 2" xfId="23421" xr:uid="{4DF71847-437A-4B8D-896C-5009B4E1D6AA}"/>
    <cellStyle name="Currency 4 2 5 2 3" xfId="3272" xr:uid="{00000000-0005-0000-0000-0000C1040000}"/>
    <cellStyle name="Currency 4 2 5 2 3 2" xfId="6777" xr:uid="{B0256276-D1AF-446D-A96D-788449126A15}"/>
    <cellStyle name="Currency 4 2 5 2 3 2 2" xfId="10281" xr:uid="{DC7D87F9-F27D-491A-8286-9D61123DE79C}"/>
    <cellStyle name="Currency 4 2 5 2 3 2 2 2" xfId="20793" xr:uid="{90C1A1D9-C554-4D86-8490-D99CB757E509}"/>
    <cellStyle name="Currency 4 2 5 2 3 2 2 2 2" xfId="31305" xr:uid="{B2782E5C-B2D4-4B3D-9B9E-6534AA544C57}"/>
    <cellStyle name="Currency 4 2 5 2 3 2 3" xfId="17289" xr:uid="{6C6C38F4-EFA5-43FE-92D5-803B6F2A3811}"/>
    <cellStyle name="Currency 4 2 5 2 3 2 3 2" xfId="27801" xr:uid="{76AD2263-1DF9-451D-91B3-FCC28A0607A2}"/>
    <cellStyle name="Currency 4 2 5 2 3 3" xfId="13785" xr:uid="{C9E1EA12-168C-40DE-AD17-FDCCEA99F7BC}"/>
    <cellStyle name="Currency 4 2 5 2 3 3 2" xfId="24297" xr:uid="{CBB5B13E-D6C0-451A-8701-8B3C70ED0F16}"/>
    <cellStyle name="Currency 4 2 5 2 4" xfId="4587" xr:uid="{EF97CCF5-9060-4CF0-A20B-38D8E9A9933E}"/>
    <cellStyle name="Currency 4 2 5 2 4 2" xfId="8091" xr:uid="{2725ED96-65D8-4B65-BB10-AFDCFA53455B}"/>
    <cellStyle name="Currency 4 2 5 2 4 2 2" xfId="18603" xr:uid="{60CCED0A-805B-40C9-BFCC-357C661700FF}"/>
    <cellStyle name="Currency 4 2 5 2 4 2 2 2" xfId="29115" xr:uid="{5B251BCB-CBEE-4764-A240-B9D4B99DFA28}"/>
    <cellStyle name="Currency 4 2 5 2 4 3" xfId="15099" xr:uid="{B8D1A59B-4EC4-40FD-B5B7-75137DE37BDD}"/>
    <cellStyle name="Currency 4 2 5 2 4 3 2" xfId="25611" xr:uid="{08737BF4-5F25-4BB8-A3B0-643104A97D55}"/>
    <cellStyle name="Currency 4 2 5 2 5" xfId="11595" xr:uid="{B4274C1B-6349-4CBD-AA5F-72412CFD1639}"/>
    <cellStyle name="Currency 4 2 5 2 5 2" xfId="22107" xr:uid="{7E6E0FBD-F013-42E2-B0B9-F3EADC6C094B}"/>
    <cellStyle name="Currency 4 2 5 3" xfId="1958" xr:uid="{00000000-0005-0000-0000-00007C090000}"/>
    <cellStyle name="Currency 4 2 5 3 2" xfId="5463" xr:uid="{0C91674D-51F0-4E31-87ED-440D2DABA372}"/>
    <cellStyle name="Currency 4 2 5 3 2 2" xfId="8967" xr:uid="{5887807E-11F6-4F50-9CDC-CC0FEE75AAB9}"/>
    <cellStyle name="Currency 4 2 5 3 2 2 2" xfId="19479" xr:uid="{AF877F81-87DE-4D3B-B323-D3F7057E88D2}"/>
    <cellStyle name="Currency 4 2 5 3 2 2 2 2" xfId="29991" xr:uid="{6649991D-813F-48DD-8EA8-381DE5EC44E3}"/>
    <cellStyle name="Currency 4 2 5 3 2 3" xfId="15975" xr:uid="{DCD31EE7-A9B5-4135-92C6-CB07DDEBC515}"/>
    <cellStyle name="Currency 4 2 5 3 2 3 2" xfId="26487" xr:uid="{64B60338-39AF-47EA-980E-0D99B296689D}"/>
    <cellStyle name="Currency 4 2 5 3 3" xfId="12471" xr:uid="{C9B903A6-CABC-41EA-8A2B-18E980D587D2}"/>
    <cellStyle name="Currency 4 2 5 3 3 2" xfId="22983" xr:uid="{8241AE69-8DF5-4B4A-8E31-CAECB64220B1}"/>
    <cellStyle name="Currency 4 2 5 4" xfId="2834" xr:uid="{00000000-0005-0000-0000-0000C0040000}"/>
    <cellStyle name="Currency 4 2 5 4 2" xfId="6339" xr:uid="{D13326AE-CFBF-4003-B369-6ABEEE50263B}"/>
    <cellStyle name="Currency 4 2 5 4 2 2" xfId="9843" xr:uid="{0D92F9F4-E9D3-420A-90E0-0ED2ACCD4AE2}"/>
    <cellStyle name="Currency 4 2 5 4 2 2 2" xfId="20355" xr:uid="{82625B13-9087-419F-AD3A-ED67D7A79907}"/>
    <cellStyle name="Currency 4 2 5 4 2 2 2 2" xfId="30867" xr:uid="{FA17C89F-AFBA-4270-BA1D-180C8C3356F3}"/>
    <cellStyle name="Currency 4 2 5 4 2 3" xfId="16851" xr:uid="{D6006A6C-6B5A-46F1-8E26-9092CCDCF314}"/>
    <cellStyle name="Currency 4 2 5 4 2 3 2" xfId="27363" xr:uid="{27DDC221-4768-4374-9A90-DB7D63DAABD0}"/>
    <cellStyle name="Currency 4 2 5 4 3" xfId="13347" xr:uid="{1B6E7151-1909-42F1-BC64-87B7B12A77C6}"/>
    <cellStyle name="Currency 4 2 5 4 3 2" xfId="23859" xr:uid="{1FEAC7B4-C7A0-4D45-A9DB-89CBBC84D34A}"/>
    <cellStyle name="Currency 4 2 5 5" xfId="4149" xr:uid="{33C2C906-1D60-4E2E-897F-EA046E6892F2}"/>
    <cellStyle name="Currency 4 2 5 5 2" xfId="7653" xr:uid="{9BDEE4DD-E917-4653-9119-F9C2A1AF3D9F}"/>
    <cellStyle name="Currency 4 2 5 5 2 2" xfId="18165" xr:uid="{629DDDDC-34AD-431D-ACB6-0F8DA09333D7}"/>
    <cellStyle name="Currency 4 2 5 5 2 2 2" xfId="28677" xr:uid="{A99BEBE0-A9E9-41F0-AB87-3EC4CADC9137}"/>
    <cellStyle name="Currency 4 2 5 5 3" xfId="14661" xr:uid="{C8180542-4713-4D75-812A-CBA8B00A241D}"/>
    <cellStyle name="Currency 4 2 5 5 3 2" xfId="25173" xr:uid="{B8FD1B32-82A8-450A-9AF8-14CD53DD80F9}"/>
    <cellStyle name="Currency 4 2 5 6" xfId="11157" xr:uid="{223DB138-AAAF-4AE7-AD1C-F26A1F2FE351}"/>
    <cellStyle name="Currency 4 2 5 6 2" xfId="21669" xr:uid="{EFD4DA0B-7AFB-42B9-B8E5-1179D73C99BB}"/>
    <cellStyle name="Currency 4 2 6" xfId="1520" xr:uid="{00000000-0005-0000-0000-00007D090000}"/>
    <cellStyle name="Currency 4 2 6 2" xfId="5025" xr:uid="{ACC5DEF6-CB65-472D-AA9B-717E3C4E04AA}"/>
    <cellStyle name="Currency 4 2 6 2 2" xfId="8529" xr:uid="{B2A67940-7E59-40CB-81A8-307165B4E905}"/>
    <cellStyle name="Currency 4 2 6 2 2 2" xfId="19041" xr:uid="{90C336E8-69DF-4029-92AC-700E1BFC180E}"/>
    <cellStyle name="Currency 4 2 6 2 2 2 2" xfId="29553" xr:uid="{6D8D79D6-FD49-4BD1-BB6B-52A8E8E3FCF0}"/>
    <cellStyle name="Currency 4 2 6 2 3" xfId="15537" xr:uid="{1B601DC3-AEF4-4575-8CA3-CAE0C721232D}"/>
    <cellStyle name="Currency 4 2 6 2 3 2" xfId="26049" xr:uid="{60A50A36-AE8C-4E38-B3D3-7A460668E426}"/>
    <cellStyle name="Currency 4 2 6 3" xfId="12033" xr:uid="{511F3B00-6E91-4820-B0AC-25CBC96575A5}"/>
    <cellStyle name="Currency 4 2 6 3 2" xfId="22545" xr:uid="{26388510-5AAB-4869-8EDE-D3B0484E7370}"/>
    <cellStyle name="Currency 4 2 7" xfId="3711" xr:uid="{593AE10E-F5EB-412E-92D9-3F786261332E}"/>
    <cellStyle name="Currency 4 2 7 2" xfId="7215" xr:uid="{66AB8F98-8067-4912-BE5F-88BA3A36CA2F}"/>
    <cellStyle name="Currency 4 2 7 2 2" xfId="17727" xr:uid="{F2939650-070F-4620-B95B-F6AF5B0F2A6D}"/>
    <cellStyle name="Currency 4 2 7 2 2 2" xfId="28239" xr:uid="{5E17EBCB-2EEF-4AB2-93DA-4CB6481265EB}"/>
    <cellStyle name="Currency 4 2 7 3" xfId="14223" xr:uid="{0924C4CA-F8D0-480B-AC8D-63AFD0205294}"/>
    <cellStyle name="Currency 4 2 7 3 2" xfId="24735" xr:uid="{F7D96EE7-A8A3-4B56-A337-6F6F8CE4DEEA}"/>
    <cellStyle name="Currency 4 2 8" xfId="10719" xr:uid="{6FAE1E06-F325-4D63-8757-E9BB67557A2B}"/>
    <cellStyle name="Currency 4 2 8 2" xfId="21231" xr:uid="{6264BC99-1913-42D8-A01F-48E68C0A862B}"/>
    <cellStyle name="Currency 4 3" xfId="271" xr:uid="{00000000-0005-0000-0000-00007E090000}"/>
    <cellStyle name="Currency 4 3 2" xfId="559" xr:uid="{00000000-0005-0000-0000-00007F090000}"/>
    <cellStyle name="Currency 4 3 2 2" xfId="998" xr:uid="{00000000-0005-0000-0000-000080090000}"/>
    <cellStyle name="Currency 4 3 2 2 2" xfId="1436" xr:uid="{00000000-0005-0000-0000-000081090000}"/>
    <cellStyle name="Currency 4 3 2 2 2 2" xfId="2751" xr:uid="{00000000-0005-0000-0000-000082090000}"/>
    <cellStyle name="Currency 4 3 2 2 2 2 2" xfId="6256" xr:uid="{F7508848-233A-4856-A0FC-F1E123B72C5D}"/>
    <cellStyle name="Currency 4 3 2 2 2 2 2 2" xfId="9760" xr:uid="{825CAD92-543B-4EA7-BB93-44469AA5E623}"/>
    <cellStyle name="Currency 4 3 2 2 2 2 2 2 2" xfId="20272" xr:uid="{228F2977-4030-4E0E-AA2E-1256902EF580}"/>
    <cellStyle name="Currency 4 3 2 2 2 2 2 2 2 2" xfId="30784" xr:uid="{2E5A7BC5-E5C6-4DB6-8E8C-C2F16BE98D3E}"/>
    <cellStyle name="Currency 4 3 2 2 2 2 2 3" xfId="16768" xr:uid="{C4D39382-B041-4CA1-8034-90744E87729A}"/>
    <cellStyle name="Currency 4 3 2 2 2 2 2 3 2" xfId="27280" xr:uid="{2FE5DE51-0CE4-4941-8097-400BC28D85A2}"/>
    <cellStyle name="Currency 4 3 2 2 2 2 3" xfId="13264" xr:uid="{3C4D623A-7ABB-4721-A099-6C49F5780140}"/>
    <cellStyle name="Currency 4 3 2 2 2 2 3 2" xfId="23776" xr:uid="{0949AD83-FB37-4000-B4F5-C1168FE1AFF1}"/>
    <cellStyle name="Currency 4 3 2 2 2 3" xfId="3627" xr:uid="{00000000-0005-0000-0000-0000C5040000}"/>
    <cellStyle name="Currency 4 3 2 2 2 3 2" xfId="7132" xr:uid="{ADCA96B4-F687-400C-9A84-594C1D84BCC3}"/>
    <cellStyle name="Currency 4 3 2 2 2 3 2 2" xfId="10636" xr:uid="{34A8A506-C65B-4285-89EC-2CF0FD8DF550}"/>
    <cellStyle name="Currency 4 3 2 2 2 3 2 2 2" xfId="21148" xr:uid="{C3566EA5-F19B-4C53-AC60-400D1C3DDDF5}"/>
    <cellStyle name="Currency 4 3 2 2 2 3 2 2 2 2" xfId="31660" xr:uid="{2AEA07A3-1350-4D5D-9589-A053F5C4F2A1}"/>
    <cellStyle name="Currency 4 3 2 2 2 3 2 3" xfId="17644" xr:uid="{639C03B2-93FD-472D-9648-E96A31DE2B2F}"/>
    <cellStyle name="Currency 4 3 2 2 2 3 2 3 2" xfId="28156" xr:uid="{01FC4656-B26B-4CDA-9785-FE5FA5E9775C}"/>
    <cellStyle name="Currency 4 3 2 2 2 3 3" xfId="14140" xr:uid="{01ABB6AA-6DFD-4AA5-B5F3-67C9F3BF06B5}"/>
    <cellStyle name="Currency 4 3 2 2 2 3 3 2" xfId="24652" xr:uid="{4307051F-08CA-40D2-915E-73CF79C0232C}"/>
    <cellStyle name="Currency 4 3 2 2 2 4" xfId="4942" xr:uid="{0579010B-1B48-4811-89B4-A6A92E67C839}"/>
    <cellStyle name="Currency 4 3 2 2 2 4 2" xfId="8446" xr:uid="{84D4945E-FB9E-403D-893B-A174A67248ED}"/>
    <cellStyle name="Currency 4 3 2 2 2 4 2 2" xfId="18958" xr:uid="{B34B640C-0922-41C6-A4A6-20E931F30A2B}"/>
    <cellStyle name="Currency 4 3 2 2 2 4 2 2 2" xfId="29470" xr:uid="{1C03342D-D320-4F7C-8553-AA2624C07C76}"/>
    <cellStyle name="Currency 4 3 2 2 2 4 3" xfId="15454" xr:uid="{6731235F-B64C-4183-989A-2B90B4857333}"/>
    <cellStyle name="Currency 4 3 2 2 2 4 3 2" xfId="25966" xr:uid="{A21F6733-6A7F-41A9-85FB-E8A910EF2DC7}"/>
    <cellStyle name="Currency 4 3 2 2 2 5" xfId="11950" xr:uid="{8BFB883D-80E6-44CF-A699-96572421A961}"/>
    <cellStyle name="Currency 4 3 2 2 2 5 2" xfId="22462" xr:uid="{36024E66-4C58-4A5B-9B3F-861078E4EE94}"/>
    <cellStyle name="Currency 4 3 2 2 3" xfId="2313" xr:uid="{00000000-0005-0000-0000-000083090000}"/>
    <cellStyle name="Currency 4 3 2 2 3 2" xfId="5818" xr:uid="{BCA7D29D-706D-4795-8A02-32D74F6FE347}"/>
    <cellStyle name="Currency 4 3 2 2 3 2 2" xfId="9322" xr:uid="{C5B353FE-1655-441F-87BF-C062F1150CCC}"/>
    <cellStyle name="Currency 4 3 2 2 3 2 2 2" xfId="19834" xr:uid="{D59A2F2B-2DB8-4338-8FFC-49CBCC649958}"/>
    <cellStyle name="Currency 4 3 2 2 3 2 2 2 2" xfId="30346" xr:uid="{7863ADE0-86DC-4168-8C79-910A42904B75}"/>
    <cellStyle name="Currency 4 3 2 2 3 2 3" xfId="16330" xr:uid="{255EAB8D-348B-4E02-83A3-05D0FA8DFE9E}"/>
    <cellStyle name="Currency 4 3 2 2 3 2 3 2" xfId="26842" xr:uid="{EDF6FFEC-9175-46BD-92FD-D20A5F885FD3}"/>
    <cellStyle name="Currency 4 3 2 2 3 3" xfId="12826" xr:uid="{020B0945-D209-4DF4-A302-52DEC93A7A23}"/>
    <cellStyle name="Currency 4 3 2 2 3 3 2" xfId="23338" xr:uid="{75058248-96DE-4A09-A942-F2B01CBB727C}"/>
    <cellStyle name="Currency 4 3 2 2 4" xfId="3189" xr:uid="{00000000-0005-0000-0000-0000C4040000}"/>
    <cellStyle name="Currency 4 3 2 2 4 2" xfId="6694" xr:uid="{0637206B-0AB3-41C7-9D13-86883A16774B}"/>
    <cellStyle name="Currency 4 3 2 2 4 2 2" xfId="10198" xr:uid="{6EAB6A7E-E4AF-4F89-A462-26373BE52DF8}"/>
    <cellStyle name="Currency 4 3 2 2 4 2 2 2" xfId="20710" xr:uid="{664C4645-B356-4C2C-8B4D-CC42B385EC17}"/>
    <cellStyle name="Currency 4 3 2 2 4 2 2 2 2" xfId="31222" xr:uid="{D32BF337-BF76-4954-A884-E3DFBEFC9834}"/>
    <cellStyle name="Currency 4 3 2 2 4 2 3" xfId="17206" xr:uid="{FC72A7FF-BA45-4FBD-8242-3BBCF44A22A2}"/>
    <cellStyle name="Currency 4 3 2 2 4 2 3 2" xfId="27718" xr:uid="{B7ED0412-DE55-43C0-856F-84237394535D}"/>
    <cellStyle name="Currency 4 3 2 2 4 3" xfId="13702" xr:uid="{5A8637FF-5EC6-4808-85C0-2EFB4D13357A}"/>
    <cellStyle name="Currency 4 3 2 2 4 3 2" xfId="24214" xr:uid="{6BC74BCA-98DD-4EA0-9545-4F9F1C692177}"/>
    <cellStyle name="Currency 4 3 2 2 5" xfId="4504" xr:uid="{827FE213-1150-451B-A6A1-10F4A762A567}"/>
    <cellStyle name="Currency 4 3 2 2 5 2" xfId="8008" xr:uid="{E250A4B7-A91C-4508-8C7F-54651B4FEA2A}"/>
    <cellStyle name="Currency 4 3 2 2 5 2 2" xfId="18520" xr:uid="{BBD870F7-59D8-4E9E-9291-3556CFED77CD}"/>
    <cellStyle name="Currency 4 3 2 2 5 2 2 2" xfId="29032" xr:uid="{B7BBBC3E-25B7-435E-BF8D-05D4C653521D}"/>
    <cellStyle name="Currency 4 3 2 2 5 3" xfId="15016" xr:uid="{F43A1008-600C-4799-93E8-71373AB82798}"/>
    <cellStyle name="Currency 4 3 2 2 5 3 2" xfId="25528" xr:uid="{1A7BD2CD-E59A-41E8-8B51-63B0CFD57E37}"/>
    <cellStyle name="Currency 4 3 2 2 6" xfId="11512" xr:uid="{0E66BF0C-80A7-44FD-AD9A-37FC129369A3}"/>
    <cellStyle name="Currency 4 3 2 2 6 2" xfId="22024" xr:uid="{5F3A775C-8ECE-4423-9A81-D45623B43F83}"/>
    <cellStyle name="Currency 4 3 2 3" xfId="1875" xr:uid="{00000000-0005-0000-0000-000084090000}"/>
    <cellStyle name="Currency 4 3 2 3 2" xfId="5380" xr:uid="{3A243179-C38C-4B45-8803-745C7F97F924}"/>
    <cellStyle name="Currency 4 3 2 3 2 2" xfId="8884" xr:uid="{CA83615F-8114-468E-97D9-70092247E82D}"/>
    <cellStyle name="Currency 4 3 2 3 2 2 2" xfId="19396" xr:uid="{B364FC7F-BC4A-436C-AA30-3263A20D689A}"/>
    <cellStyle name="Currency 4 3 2 3 2 2 2 2" xfId="29908" xr:uid="{4D28755A-8F36-4C46-B52B-EAAEE70F14A2}"/>
    <cellStyle name="Currency 4 3 2 3 2 3" xfId="15892" xr:uid="{84E7FA51-42A4-49D3-9945-6A68EAD2709F}"/>
    <cellStyle name="Currency 4 3 2 3 2 3 2" xfId="26404" xr:uid="{60C31DD7-635F-45B7-B065-D05C4F3F3B93}"/>
    <cellStyle name="Currency 4 3 2 3 3" xfId="12388" xr:uid="{EAD735FF-FC9E-43CE-BF90-D885F2F89D83}"/>
    <cellStyle name="Currency 4 3 2 3 3 2" xfId="22900" xr:uid="{CBE31C95-F559-4DC0-B060-A170F7C655E6}"/>
    <cellStyle name="Currency 4 3 2 4" xfId="4066" xr:uid="{29819FBD-B2FF-4769-A1DD-4CACA248CCFD}"/>
    <cellStyle name="Currency 4 3 2 4 2" xfId="7570" xr:uid="{DC0FACE6-6ACE-4D24-B967-6F60E446958D}"/>
    <cellStyle name="Currency 4 3 2 4 2 2" xfId="18082" xr:uid="{6268AB5D-9E04-4592-9051-D495B576BC97}"/>
    <cellStyle name="Currency 4 3 2 4 2 2 2" xfId="28594" xr:uid="{E17ABC59-DDC6-45FE-ACB0-A4FB9081F70C}"/>
    <cellStyle name="Currency 4 3 2 4 3" xfId="14578" xr:uid="{B304BACC-E314-4665-BFD2-B59E0E350BC4}"/>
    <cellStyle name="Currency 4 3 2 4 3 2" xfId="25090" xr:uid="{CBB820AD-3A23-43B2-96CD-E494D7FFDE72}"/>
    <cellStyle name="Currency 4 3 2 5" xfId="11074" xr:uid="{A7FAD088-8A44-4ED7-870A-EAC0DCC6990C}"/>
    <cellStyle name="Currency 4 3 2 5 2" xfId="21586" xr:uid="{EDDA95A9-2C46-4769-80F4-0E172BB04911}"/>
    <cellStyle name="Currency 4 3 3" xfId="415" xr:uid="{00000000-0005-0000-0000-000085090000}"/>
    <cellStyle name="Currency 4 3 3 2" xfId="854" xr:uid="{00000000-0005-0000-0000-000086090000}"/>
    <cellStyle name="Currency 4 3 3 2 2" xfId="1292" xr:uid="{00000000-0005-0000-0000-000087090000}"/>
    <cellStyle name="Currency 4 3 3 2 2 2" xfId="2607" xr:uid="{00000000-0005-0000-0000-000088090000}"/>
    <cellStyle name="Currency 4 3 3 2 2 2 2" xfId="6112" xr:uid="{80064D44-73E1-4262-869B-B6BBA9865437}"/>
    <cellStyle name="Currency 4 3 3 2 2 2 2 2" xfId="9616" xr:uid="{E06E61B5-E4B4-45F5-AEDF-59E81D1F5E2A}"/>
    <cellStyle name="Currency 4 3 3 2 2 2 2 2 2" xfId="20128" xr:uid="{381C45FF-9973-48A9-A6E3-A1F7E1D9EE0B}"/>
    <cellStyle name="Currency 4 3 3 2 2 2 2 2 2 2" xfId="30640" xr:uid="{37B19641-41BF-41C7-975F-0A90BDF2CB61}"/>
    <cellStyle name="Currency 4 3 3 2 2 2 2 3" xfId="16624" xr:uid="{5263D14D-F6BD-45CE-9564-07505B305711}"/>
    <cellStyle name="Currency 4 3 3 2 2 2 2 3 2" xfId="27136" xr:uid="{E2872D63-E6B5-439A-8E6F-599293779999}"/>
    <cellStyle name="Currency 4 3 3 2 2 2 3" xfId="13120" xr:uid="{4CA3D701-816E-4AA5-BA63-0708883322F2}"/>
    <cellStyle name="Currency 4 3 3 2 2 2 3 2" xfId="23632" xr:uid="{CC80FE40-6CE3-446C-BD3E-DE9677AC1EB8}"/>
    <cellStyle name="Currency 4 3 3 2 2 3" xfId="3483" xr:uid="{00000000-0005-0000-0000-0000C8040000}"/>
    <cellStyle name="Currency 4 3 3 2 2 3 2" xfId="6988" xr:uid="{EE004401-B226-45DE-87BE-5346F71C4184}"/>
    <cellStyle name="Currency 4 3 3 2 2 3 2 2" xfId="10492" xr:uid="{97CDE2F0-97EB-4BEE-B7F2-10E294137C79}"/>
    <cellStyle name="Currency 4 3 3 2 2 3 2 2 2" xfId="21004" xr:uid="{4AECE82B-3627-4F0C-B285-9C753F739ED7}"/>
    <cellStyle name="Currency 4 3 3 2 2 3 2 2 2 2" xfId="31516" xr:uid="{2C2D103E-232D-40E8-94A9-24F8DE42D1C1}"/>
    <cellStyle name="Currency 4 3 3 2 2 3 2 3" xfId="17500" xr:uid="{2FEA0A31-6E48-4908-9F1F-F21C5CBC7DB8}"/>
    <cellStyle name="Currency 4 3 3 2 2 3 2 3 2" xfId="28012" xr:uid="{ECFCD60A-4B92-4E8D-A2EB-74BE238762AD}"/>
    <cellStyle name="Currency 4 3 3 2 2 3 3" xfId="13996" xr:uid="{3B55F86A-0166-4D58-922C-91FA79FE2074}"/>
    <cellStyle name="Currency 4 3 3 2 2 3 3 2" xfId="24508" xr:uid="{9C0E6B2E-CEDC-42C1-83DF-7AEC1B339E06}"/>
    <cellStyle name="Currency 4 3 3 2 2 4" xfId="4798" xr:uid="{5B3EBFFE-EC90-4E0A-BF88-433CB2654BBC}"/>
    <cellStyle name="Currency 4 3 3 2 2 4 2" xfId="8302" xr:uid="{107B0F0E-2963-4288-9D73-525413473C6F}"/>
    <cellStyle name="Currency 4 3 3 2 2 4 2 2" xfId="18814" xr:uid="{E1D46CCC-D217-466B-9694-3624A226F8B6}"/>
    <cellStyle name="Currency 4 3 3 2 2 4 2 2 2" xfId="29326" xr:uid="{60E6EBB2-DD48-4A8A-856A-B35D95EBB014}"/>
    <cellStyle name="Currency 4 3 3 2 2 4 3" xfId="15310" xr:uid="{479C1CD9-C9C2-4567-B043-F1A4AA577BCA}"/>
    <cellStyle name="Currency 4 3 3 2 2 4 3 2" xfId="25822" xr:uid="{57B9606D-7877-4DDE-8A39-1E25CEFD60FF}"/>
    <cellStyle name="Currency 4 3 3 2 2 5" xfId="11806" xr:uid="{7B8883EC-4798-47AD-88A4-80796F14B1F1}"/>
    <cellStyle name="Currency 4 3 3 2 2 5 2" xfId="22318" xr:uid="{92622F95-DE14-4C8C-A9B0-86E538A7D40D}"/>
    <cellStyle name="Currency 4 3 3 2 3" xfId="2169" xr:uid="{00000000-0005-0000-0000-000089090000}"/>
    <cellStyle name="Currency 4 3 3 2 3 2" xfId="5674" xr:uid="{3777B8F2-43A5-4340-84BB-6CE026C586B4}"/>
    <cellStyle name="Currency 4 3 3 2 3 2 2" xfId="9178" xr:uid="{D364ABBC-4DDD-4A0D-8684-B7F31F2230AA}"/>
    <cellStyle name="Currency 4 3 3 2 3 2 2 2" xfId="19690" xr:uid="{5C45B7B9-409D-4866-BE32-523832B4D41D}"/>
    <cellStyle name="Currency 4 3 3 2 3 2 2 2 2" xfId="30202" xr:uid="{5ACEF202-E880-4B3C-96A8-3BF4747B4331}"/>
    <cellStyle name="Currency 4 3 3 2 3 2 3" xfId="16186" xr:uid="{1335A620-079D-4556-B1DA-E6E5B8D9CF22}"/>
    <cellStyle name="Currency 4 3 3 2 3 2 3 2" xfId="26698" xr:uid="{56C3257C-4859-46D4-BD73-13B6825DFB18}"/>
    <cellStyle name="Currency 4 3 3 2 3 3" xfId="12682" xr:uid="{BB231ACD-37F3-4BE1-B999-9CF0057FFCB4}"/>
    <cellStyle name="Currency 4 3 3 2 3 3 2" xfId="23194" xr:uid="{942F7C8B-F85B-421B-A41F-C4271A1A2063}"/>
    <cellStyle name="Currency 4 3 3 2 4" xfId="3045" xr:uid="{00000000-0005-0000-0000-0000C7040000}"/>
    <cellStyle name="Currency 4 3 3 2 4 2" xfId="6550" xr:uid="{680476B6-7AEB-42E9-A9CF-B4C3838CF763}"/>
    <cellStyle name="Currency 4 3 3 2 4 2 2" xfId="10054" xr:uid="{938AEEC4-FCD7-4AF5-9EC0-17374E05C0C4}"/>
    <cellStyle name="Currency 4 3 3 2 4 2 2 2" xfId="20566" xr:uid="{B6F91C6F-B3B0-410E-82F5-475722078DCE}"/>
    <cellStyle name="Currency 4 3 3 2 4 2 2 2 2" xfId="31078" xr:uid="{6DF44E81-18EB-4254-ADF0-17866BECED14}"/>
    <cellStyle name="Currency 4 3 3 2 4 2 3" xfId="17062" xr:uid="{07F68C0F-AA86-476A-A8DA-89CC2BBC23E2}"/>
    <cellStyle name="Currency 4 3 3 2 4 2 3 2" xfId="27574" xr:uid="{E1DD2D98-8407-48AB-8397-C33B489CEED8}"/>
    <cellStyle name="Currency 4 3 3 2 4 3" xfId="13558" xr:uid="{783E0D6D-00F6-4DEC-925C-F2D798088C41}"/>
    <cellStyle name="Currency 4 3 3 2 4 3 2" xfId="24070" xr:uid="{2E76F447-6C7B-4EF0-9EE5-3E3FE18B7268}"/>
    <cellStyle name="Currency 4 3 3 2 5" xfId="4360" xr:uid="{88408589-2500-4CD0-A65D-08169BE14E26}"/>
    <cellStyle name="Currency 4 3 3 2 5 2" xfId="7864" xr:uid="{87C77476-8F9E-432B-A2C3-FBAF1E6033BE}"/>
    <cellStyle name="Currency 4 3 3 2 5 2 2" xfId="18376" xr:uid="{D9C5FCC1-99EF-4CDB-AE50-3C07DF1A6DB5}"/>
    <cellStyle name="Currency 4 3 3 2 5 2 2 2" xfId="28888" xr:uid="{6FEE961B-DEB5-4381-AAB5-487B0AF540A7}"/>
    <cellStyle name="Currency 4 3 3 2 5 3" xfId="14872" xr:uid="{E694F589-79BC-48B1-83AA-F130A20785CB}"/>
    <cellStyle name="Currency 4 3 3 2 5 3 2" xfId="25384" xr:uid="{055C9906-B1E6-4AF5-BAE8-7A77F0DBC056}"/>
    <cellStyle name="Currency 4 3 3 2 6" xfId="11368" xr:uid="{EE60C432-73EA-4BD8-AF98-9FD2D8628A7C}"/>
    <cellStyle name="Currency 4 3 3 2 6 2" xfId="21880" xr:uid="{DCD749EC-AF4C-46D5-AEC7-6C6695ED0E0C}"/>
    <cellStyle name="Currency 4 3 3 3" xfId="1731" xr:uid="{00000000-0005-0000-0000-00008A090000}"/>
    <cellStyle name="Currency 4 3 3 3 2" xfId="5236" xr:uid="{908A9229-8807-4E44-A017-57F5ECA016C7}"/>
    <cellStyle name="Currency 4 3 3 3 2 2" xfId="8740" xr:uid="{60439C2C-F0BA-43E3-8AA9-F2A88C8D0F7F}"/>
    <cellStyle name="Currency 4 3 3 3 2 2 2" xfId="19252" xr:uid="{193511B6-F944-47F3-B384-13BD08F37C9F}"/>
    <cellStyle name="Currency 4 3 3 3 2 2 2 2" xfId="29764" xr:uid="{8635B484-369D-4051-BA80-5A5FA0346F30}"/>
    <cellStyle name="Currency 4 3 3 3 2 3" xfId="15748" xr:uid="{FF9A5C19-34AA-40A0-BA5B-3BB8448BE06C}"/>
    <cellStyle name="Currency 4 3 3 3 2 3 2" xfId="26260" xr:uid="{29FF5E45-F69C-4C3B-8968-589B686E062A}"/>
    <cellStyle name="Currency 4 3 3 3 3" xfId="12244" xr:uid="{1B784022-0B00-404C-A361-C8BDE7FFCE91}"/>
    <cellStyle name="Currency 4 3 3 3 3 2" xfId="22756" xr:uid="{46FBFA27-3F57-4802-AF8E-DFC41835D92A}"/>
    <cellStyle name="Currency 4 3 3 4" xfId="3922" xr:uid="{04EBDE40-3BEE-469D-A7B6-AF63F626F3DC}"/>
    <cellStyle name="Currency 4 3 3 4 2" xfId="7426" xr:uid="{B2AC82FC-ECE3-40A4-B96E-4CD2036CB5E8}"/>
    <cellStyle name="Currency 4 3 3 4 2 2" xfId="17938" xr:uid="{40BAC627-6593-46F6-9538-4BD466DE4924}"/>
    <cellStyle name="Currency 4 3 3 4 2 2 2" xfId="28450" xr:uid="{5CDB1FDF-E411-4D01-81B6-0988B69356D7}"/>
    <cellStyle name="Currency 4 3 3 4 3" xfId="14434" xr:uid="{C014B2C8-9637-401B-A63D-0A40E19CF664}"/>
    <cellStyle name="Currency 4 3 3 4 3 2" xfId="24946" xr:uid="{4D1A2F6F-B5AE-48A2-A40D-57F745EB5FFE}"/>
    <cellStyle name="Currency 4 3 3 5" xfId="10930" xr:uid="{E1167D66-CD35-412E-9409-9324313D56A8}"/>
    <cellStyle name="Currency 4 3 3 5 2" xfId="21442" xr:uid="{AA820CA6-89D4-42A1-B4B7-75814DEFA12C}"/>
    <cellStyle name="Currency 4 3 4" xfId="710" xr:uid="{00000000-0005-0000-0000-00008B090000}"/>
    <cellStyle name="Currency 4 3 4 2" xfId="1148" xr:uid="{00000000-0005-0000-0000-00008C090000}"/>
    <cellStyle name="Currency 4 3 4 2 2" xfId="2463" xr:uid="{00000000-0005-0000-0000-00008D090000}"/>
    <cellStyle name="Currency 4 3 4 2 2 2" xfId="5968" xr:uid="{0AFE60E3-74DB-4A5B-947E-96DF160609F2}"/>
    <cellStyle name="Currency 4 3 4 2 2 2 2" xfId="9472" xr:uid="{A37C942A-5B02-422C-8BA0-D1FB9133CD44}"/>
    <cellStyle name="Currency 4 3 4 2 2 2 2 2" xfId="19984" xr:uid="{8C68088B-DC95-4C14-A9F4-647A85FAD4CC}"/>
    <cellStyle name="Currency 4 3 4 2 2 2 2 2 2" xfId="30496" xr:uid="{ECDD893C-BCE6-487B-AE7E-955B618AEE5A}"/>
    <cellStyle name="Currency 4 3 4 2 2 2 3" xfId="16480" xr:uid="{40716BE4-7546-4919-B6C3-6D39CE17F5BA}"/>
    <cellStyle name="Currency 4 3 4 2 2 2 3 2" xfId="26992" xr:uid="{EE204A40-9375-4004-9DD2-052595D94CD6}"/>
    <cellStyle name="Currency 4 3 4 2 2 3" xfId="12976" xr:uid="{0D2DAB33-C417-44F6-A350-D169BE428B65}"/>
    <cellStyle name="Currency 4 3 4 2 2 3 2" xfId="23488" xr:uid="{FD027FCB-7408-40FB-BB42-D48FE433CD15}"/>
    <cellStyle name="Currency 4 3 4 2 3" xfId="3339" xr:uid="{00000000-0005-0000-0000-0000CA040000}"/>
    <cellStyle name="Currency 4 3 4 2 3 2" xfId="6844" xr:uid="{2B38B169-2AC2-4427-8956-C49DBB60C917}"/>
    <cellStyle name="Currency 4 3 4 2 3 2 2" xfId="10348" xr:uid="{3CCA6F2A-8E98-4E91-A7F2-7CE3F76597E5}"/>
    <cellStyle name="Currency 4 3 4 2 3 2 2 2" xfId="20860" xr:uid="{7D71C34B-F8CE-4011-8EE5-92343C287A2A}"/>
    <cellStyle name="Currency 4 3 4 2 3 2 2 2 2" xfId="31372" xr:uid="{329C7C20-65C6-47DE-80F4-A2F69A454B81}"/>
    <cellStyle name="Currency 4 3 4 2 3 2 3" xfId="17356" xr:uid="{E60DEBF0-B7F4-4923-AA3B-A3DBB9C0F1FD}"/>
    <cellStyle name="Currency 4 3 4 2 3 2 3 2" xfId="27868" xr:uid="{4A05EF0F-3ED6-4972-AD5C-A064FD4A8F0A}"/>
    <cellStyle name="Currency 4 3 4 2 3 3" xfId="13852" xr:uid="{8C8A1D0B-9631-4DCD-9C04-775C8096F69E}"/>
    <cellStyle name="Currency 4 3 4 2 3 3 2" xfId="24364" xr:uid="{7508901E-5DE3-429A-900B-A3E3B0CA2756}"/>
    <cellStyle name="Currency 4 3 4 2 4" xfId="4654" xr:uid="{5F3F89ED-A239-4401-AAAF-3DA7A96F5F5D}"/>
    <cellStyle name="Currency 4 3 4 2 4 2" xfId="8158" xr:uid="{6E49E2CB-AD7D-4B40-B6DA-ADDF4D5EB2B8}"/>
    <cellStyle name="Currency 4 3 4 2 4 2 2" xfId="18670" xr:uid="{CC050365-44F9-40DD-98FE-2605A06EB2FF}"/>
    <cellStyle name="Currency 4 3 4 2 4 2 2 2" xfId="29182" xr:uid="{EE76642E-DC37-4A52-BE88-3C2528A73CF0}"/>
    <cellStyle name="Currency 4 3 4 2 4 3" xfId="15166" xr:uid="{9568FE86-2EB8-4E96-ACDB-F0E1BC00221D}"/>
    <cellStyle name="Currency 4 3 4 2 4 3 2" xfId="25678" xr:uid="{817F1C85-BC2F-4D93-9EB8-FAAE138F9354}"/>
    <cellStyle name="Currency 4 3 4 2 5" xfId="11662" xr:uid="{8476CE6C-051A-4691-BCCD-321591B93CA5}"/>
    <cellStyle name="Currency 4 3 4 2 5 2" xfId="22174" xr:uid="{0E1E7FDA-6043-4D60-9348-69D24EE9E655}"/>
    <cellStyle name="Currency 4 3 4 3" xfId="2025" xr:uid="{00000000-0005-0000-0000-00008E090000}"/>
    <cellStyle name="Currency 4 3 4 3 2" xfId="5530" xr:uid="{0B149919-120F-4DF8-9717-A574296FA944}"/>
    <cellStyle name="Currency 4 3 4 3 2 2" xfId="9034" xr:uid="{336FE261-2E8C-4F30-AFBB-C1E94A37D3B5}"/>
    <cellStyle name="Currency 4 3 4 3 2 2 2" xfId="19546" xr:uid="{7B83E597-2FCE-400A-9104-4314AD5C3668}"/>
    <cellStyle name="Currency 4 3 4 3 2 2 2 2" xfId="30058" xr:uid="{215F988E-0B09-4BC2-BFD7-3D52A5C90438}"/>
    <cellStyle name="Currency 4 3 4 3 2 3" xfId="16042" xr:uid="{3489A180-4A51-430D-B64F-779A773FB89E}"/>
    <cellStyle name="Currency 4 3 4 3 2 3 2" xfId="26554" xr:uid="{B2FD31C3-85C7-42E5-8167-5A98BD9F0A84}"/>
    <cellStyle name="Currency 4 3 4 3 3" xfId="12538" xr:uid="{11956CDA-BD20-4180-86D1-7849ADFE6334}"/>
    <cellStyle name="Currency 4 3 4 3 3 2" xfId="23050" xr:uid="{E061954B-34DA-4403-A19F-E45F95233EFE}"/>
    <cellStyle name="Currency 4 3 4 4" xfId="2901" xr:uid="{00000000-0005-0000-0000-0000C9040000}"/>
    <cellStyle name="Currency 4 3 4 4 2" xfId="6406" xr:uid="{2108E2C0-4DE9-4F6D-9B95-D3743EE34483}"/>
    <cellStyle name="Currency 4 3 4 4 2 2" xfId="9910" xr:uid="{D24B3189-D92A-44A9-B8A3-F0006B1144AA}"/>
    <cellStyle name="Currency 4 3 4 4 2 2 2" xfId="20422" xr:uid="{6222F555-16EF-491B-987F-CE8696122DAC}"/>
    <cellStyle name="Currency 4 3 4 4 2 2 2 2" xfId="30934" xr:uid="{0601C2E7-82B4-4313-887D-07E228A535EF}"/>
    <cellStyle name="Currency 4 3 4 4 2 3" xfId="16918" xr:uid="{DE44CBE2-E051-4CF7-A458-C35F613CA681}"/>
    <cellStyle name="Currency 4 3 4 4 2 3 2" xfId="27430" xr:uid="{A4FE8B8E-4A33-4DAA-8C39-E6D557061837}"/>
    <cellStyle name="Currency 4 3 4 4 3" xfId="13414" xr:uid="{9ACBC79B-4DCB-4934-A0A6-CE7325B9B564}"/>
    <cellStyle name="Currency 4 3 4 4 3 2" xfId="23926" xr:uid="{94D11423-B925-4527-B0EC-052D8B817D99}"/>
    <cellStyle name="Currency 4 3 4 5" xfId="4216" xr:uid="{DA14488C-3FA8-4800-A3FB-55725E112F00}"/>
    <cellStyle name="Currency 4 3 4 5 2" xfId="7720" xr:uid="{1212409E-ABA6-44E7-A657-A56DDC296C93}"/>
    <cellStyle name="Currency 4 3 4 5 2 2" xfId="18232" xr:uid="{FC7732A4-D9A2-4A87-839B-A2D177694166}"/>
    <cellStyle name="Currency 4 3 4 5 2 2 2" xfId="28744" xr:uid="{732527F1-A699-4C71-A6FC-AD82493A3184}"/>
    <cellStyle name="Currency 4 3 4 5 3" xfId="14728" xr:uid="{F5AB522F-FBB5-4D71-9C81-6200929BD49F}"/>
    <cellStyle name="Currency 4 3 4 5 3 2" xfId="25240" xr:uid="{B6E91878-4B3B-467E-9EC2-C09F7FEFBA51}"/>
    <cellStyle name="Currency 4 3 4 6" xfId="11224" xr:uid="{0C2AE1A0-D36C-4591-8390-45BC912504D9}"/>
    <cellStyle name="Currency 4 3 4 6 2" xfId="21736" xr:uid="{01EE2155-01E0-4D85-984D-BEBB8E36DFAA}"/>
    <cellStyle name="Currency 4 3 5" xfId="1587" xr:uid="{00000000-0005-0000-0000-00008F090000}"/>
    <cellStyle name="Currency 4 3 5 2" xfId="5092" xr:uid="{B9B7B636-94E1-4A0E-93D2-67B93D32D477}"/>
    <cellStyle name="Currency 4 3 5 2 2" xfId="8596" xr:uid="{28D60F48-8331-493F-8309-60102BE7B0B0}"/>
    <cellStyle name="Currency 4 3 5 2 2 2" xfId="19108" xr:uid="{4AC07E71-252B-4648-B0A5-07D783B94EFF}"/>
    <cellStyle name="Currency 4 3 5 2 2 2 2" xfId="29620" xr:uid="{999B5A35-112A-4A0C-AC6C-F0262C11B275}"/>
    <cellStyle name="Currency 4 3 5 2 3" xfId="15604" xr:uid="{4E2DBBD1-B016-4E2C-90FC-5DDCC6732866}"/>
    <cellStyle name="Currency 4 3 5 2 3 2" xfId="26116" xr:uid="{C8DDFC4B-D85E-4C19-93BF-2CC4F55BCAA8}"/>
    <cellStyle name="Currency 4 3 5 3" xfId="12100" xr:uid="{BFE6E0F2-5B4C-43B1-82BE-60B28113CF38}"/>
    <cellStyle name="Currency 4 3 5 3 2" xfId="22612" xr:uid="{9D498475-FC5A-42CA-A9FA-7EAD111E5CBA}"/>
    <cellStyle name="Currency 4 3 6" xfId="3778" xr:uid="{485058D3-12B1-43B1-B205-C244BB56A8D3}"/>
    <cellStyle name="Currency 4 3 6 2" xfId="7282" xr:uid="{FA38BA3A-1B9E-41EB-8D7D-357807EF8100}"/>
    <cellStyle name="Currency 4 3 6 2 2" xfId="17794" xr:uid="{058FD2B9-1195-4DB1-B8D1-860E08A80121}"/>
    <cellStyle name="Currency 4 3 6 2 2 2" xfId="28306" xr:uid="{EF84D34D-097F-4005-B51A-3ED74C7FE27C}"/>
    <cellStyle name="Currency 4 3 6 3" xfId="14290" xr:uid="{475A0765-A538-42FE-A3C6-28978E3A05D0}"/>
    <cellStyle name="Currency 4 3 6 3 2" xfId="24802" xr:uid="{97E15AA4-6F7A-4B9C-B17C-D2232D956C2C}"/>
    <cellStyle name="Currency 4 3 7" xfId="10786" xr:uid="{EB37EB8D-802A-4F4F-9182-2C674C3C5BF7}"/>
    <cellStyle name="Currency 4 3 7 2" xfId="21298" xr:uid="{F578E738-71B6-4DBF-8D49-9DA134DEDC01}"/>
    <cellStyle name="Currency 4 4" xfId="487" xr:uid="{00000000-0005-0000-0000-000090090000}"/>
    <cellStyle name="Currency 4 4 2" xfId="926" xr:uid="{00000000-0005-0000-0000-000091090000}"/>
    <cellStyle name="Currency 4 4 2 2" xfId="1364" xr:uid="{00000000-0005-0000-0000-000092090000}"/>
    <cellStyle name="Currency 4 4 2 2 2" xfId="2679" xr:uid="{00000000-0005-0000-0000-000093090000}"/>
    <cellStyle name="Currency 4 4 2 2 2 2" xfId="6184" xr:uid="{1D158984-628D-4579-908D-73387748C623}"/>
    <cellStyle name="Currency 4 4 2 2 2 2 2" xfId="9688" xr:uid="{648EE72A-63C3-4A54-95FB-DD54B107FBAA}"/>
    <cellStyle name="Currency 4 4 2 2 2 2 2 2" xfId="20200" xr:uid="{B43DDFEA-8EDF-44CC-B508-76F5E691BC08}"/>
    <cellStyle name="Currency 4 4 2 2 2 2 2 2 2" xfId="30712" xr:uid="{492B23B0-B341-40EA-9225-41874E2E1439}"/>
    <cellStyle name="Currency 4 4 2 2 2 2 3" xfId="16696" xr:uid="{445B3A20-07D1-4B74-B185-0C0ED91358EE}"/>
    <cellStyle name="Currency 4 4 2 2 2 2 3 2" xfId="27208" xr:uid="{8EDB4960-44BE-4674-8486-3F8490E8D5CE}"/>
    <cellStyle name="Currency 4 4 2 2 2 3" xfId="13192" xr:uid="{71A73B26-141A-416F-B52B-67312671CDC8}"/>
    <cellStyle name="Currency 4 4 2 2 2 3 2" xfId="23704" xr:uid="{C754F487-137F-42E7-9A8D-305DD532E6F0}"/>
    <cellStyle name="Currency 4 4 2 2 3" xfId="3555" xr:uid="{00000000-0005-0000-0000-0000CD040000}"/>
    <cellStyle name="Currency 4 4 2 2 3 2" xfId="7060" xr:uid="{10627207-6D7F-427D-9870-5A8861A0285C}"/>
    <cellStyle name="Currency 4 4 2 2 3 2 2" xfId="10564" xr:uid="{4ECDA489-BA61-413C-9DB5-166C486A55A7}"/>
    <cellStyle name="Currency 4 4 2 2 3 2 2 2" xfId="21076" xr:uid="{31E09F90-6972-4CCB-913A-1DD51C94F934}"/>
    <cellStyle name="Currency 4 4 2 2 3 2 2 2 2" xfId="31588" xr:uid="{C5D4432A-9120-4F71-98D0-A32A06328078}"/>
    <cellStyle name="Currency 4 4 2 2 3 2 3" xfId="17572" xr:uid="{A3663676-291C-41FC-B7FA-4FE906BED7D7}"/>
    <cellStyle name="Currency 4 4 2 2 3 2 3 2" xfId="28084" xr:uid="{74CA5112-DD8B-4D92-98EC-0111F4A5379B}"/>
    <cellStyle name="Currency 4 4 2 2 3 3" xfId="14068" xr:uid="{CD55F6FF-7F2D-41FA-9C6A-3BE004BC1643}"/>
    <cellStyle name="Currency 4 4 2 2 3 3 2" xfId="24580" xr:uid="{756D6997-7C82-4F5F-9C7C-E040CD1C5C61}"/>
    <cellStyle name="Currency 4 4 2 2 4" xfId="4870" xr:uid="{DE1D3585-DC48-40E7-91D6-3E22FC61947B}"/>
    <cellStyle name="Currency 4 4 2 2 4 2" xfId="8374" xr:uid="{4839E011-8DF5-4EAC-BA56-2A62385B4417}"/>
    <cellStyle name="Currency 4 4 2 2 4 2 2" xfId="18886" xr:uid="{E39548F2-44AC-4CED-A8B6-5917E6CE628E}"/>
    <cellStyle name="Currency 4 4 2 2 4 2 2 2" xfId="29398" xr:uid="{25FB888C-B1BD-45A3-9CB6-767E7A4D998C}"/>
    <cellStyle name="Currency 4 4 2 2 4 3" xfId="15382" xr:uid="{D7C964DF-0999-482C-91FC-EB06FA926172}"/>
    <cellStyle name="Currency 4 4 2 2 4 3 2" xfId="25894" xr:uid="{FD8B8D90-970E-4F85-B336-79B2ADA2D979}"/>
    <cellStyle name="Currency 4 4 2 2 5" xfId="11878" xr:uid="{2F74E6B8-DC81-4504-B09D-BB5B771C3779}"/>
    <cellStyle name="Currency 4 4 2 2 5 2" xfId="22390" xr:uid="{3F327028-FD3F-4F8B-A62D-BC9582AF4304}"/>
    <cellStyle name="Currency 4 4 2 3" xfId="2241" xr:uid="{00000000-0005-0000-0000-000094090000}"/>
    <cellStyle name="Currency 4 4 2 3 2" xfId="5746" xr:uid="{07351A7A-FC1C-4DF7-92D0-EDD472DEC448}"/>
    <cellStyle name="Currency 4 4 2 3 2 2" xfId="9250" xr:uid="{7C9946AA-A3E7-4ACB-A816-C19188C70365}"/>
    <cellStyle name="Currency 4 4 2 3 2 2 2" xfId="19762" xr:uid="{B8437093-1BDF-448E-97A0-279A15A36C2A}"/>
    <cellStyle name="Currency 4 4 2 3 2 2 2 2" xfId="30274" xr:uid="{803B1234-E040-4F9F-8A3B-051ACE155887}"/>
    <cellStyle name="Currency 4 4 2 3 2 3" xfId="16258" xr:uid="{4F6ECCF3-E86C-40B0-9F03-2B3E5D772220}"/>
    <cellStyle name="Currency 4 4 2 3 2 3 2" xfId="26770" xr:uid="{289CEAF1-6733-47ED-B3C4-BC70FAA56182}"/>
    <cellStyle name="Currency 4 4 2 3 3" xfId="12754" xr:uid="{B6E62019-8D8B-4ED0-8787-5E1213150694}"/>
    <cellStyle name="Currency 4 4 2 3 3 2" xfId="23266" xr:uid="{8395E6F8-6AC3-41D7-A2A5-A4D9FAEC6C41}"/>
    <cellStyle name="Currency 4 4 2 4" xfId="3117" xr:uid="{00000000-0005-0000-0000-0000CC040000}"/>
    <cellStyle name="Currency 4 4 2 4 2" xfId="6622" xr:uid="{93390B9E-5B13-4DF2-81E8-6595DDA13BBC}"/>
    <cellStyle name="Currency 4 4 2 4 2 2" xfId="10126" xr:uid="{85D8839C-233A-4BD9-ACBE-06238AB1896E}"/>
    <cellStyle name="Currency 4 4 2 4 2 2 2" xfId="20638" xr:uid="{A2594DDE-2192-449D-A19D-49401BB19ECD}"/>
    <cellStyle name="Currency 4 4 2 4 2 2 2 2" xfId="31150" xr:uid="{98B47439-AD88-4237-B5BA-3DD36166DF4F}"/>
    <cellStyle name="Currency 4 4 2 4 2 3" xfId="17134" xr:uid="{902C965B-CCBF-4C84-BBA5-DC171A850653}"/>
    <cellStyle name="Currency 4 4 2 4 2 3 2" xfId="27646" xr:uid="{312A2EDE-81DA-4760-A47C-92130DC9498A}"/>
    <cellStyle name="Currency 4 4 2 4 3" xfId="13630" xr:uid="{102D90FC-C70A-4D76-9A3A-C976C75794E9}"/>
    <cellStyle name="Currency 4 4 2 4 3 2" xfId="24142" xr:uid="{3645D8DC-686D-4194-9003-5E1EF63EDD29}"/>
    <cellStyle name="Currency 4 4 2 5" xfId="4432" xr:uid="{932F1E8A-42F2-4A6A-A64C-372D14F28862}"/>
    <cellStyle name="Currency 4 4 2 5 2" xfId="7936" xr:uid="{29162D96-7DDD-465E-9A69-4D417314A4A5}"/>
    <cellStyle name="Currency 4 4 2 5 2 2" xfId="18448" xr:uid="{6699E64E-2208-4AE6-A44B-34F29A9702F3}"/>
    <cellStyle name="Currency 4 4 2 5 2 2 2" xfId="28960" xr:uid="{4C91779D-F8A0-4C12-916E-74061CB2C3C2}"/>
    <cellStyle name="Currency 4 4 2 5 3" xfId="14944" xr:uid="{2F89D192-CB20-446D-95F9-A50E58B76F5E}"/>
    <cellStyle name="Currency 4 4 2 5 3 2" xfId="25456" xr:uid="{4EC96EA7-2F0B-42DF-B11A-8D1148B4EE95}"/>
    <cellStyle name="Currency 4 4 2 6" xfId="11440" xr:uid="{E7F0E2AC-7A0C-455A-866C-6E18F2378483}"/>
    <cellStyle name="Currency 4 4 2 6 2" xfId="21952" xr:uid="{08DBDA38-CD0C-4985-AFD7-AF2A6589D7C5}"/>
    <cellStyle name="Currency 4 4 3" xfId="1803" xr:uid="{00000000-0005-0000-0000-000095090000}"/>
    <cellStyle name="Currency 4 4 3 2" xfId="5308" xr:uid="{DBD42180-1C91-4D67-B4FB-14A9E9E58049}"/>
    <cellStyle name="Currency 4 4 3 2 2" xfId="8812" xr:uid="{04632CF8-FE70-4485-B96E-0ACD8DA5D59D}"/>
    <cellStyle name="Currency 4 4 3 2 2 2" xfId="19324" xr:uid="{3816C85E-C1D9-4D25-876E-8ED85BD8978F}"/>
    <cellStyle name="Currency 4 4 3 2 2 2 2" xfId="29836" xr:uid="{AAB833E4-02B4-4D9E-9A6F-E12E7F1C3B71}"/>
    <cellStyle name="Currency 4 4 3 2 3" xfId="15820" xr:uid="{2B84A754-15E6-4941-97F9-37AE5DE31722}"/>
    <cellStyle name="Currency 4 4 3 2 3 2" xfId="26332" xr:uid="{90DB2FE0-92C4-4C8C-9F0F-F4000A53F988}"/>
    <cellStyle name="Currency 4 4 3 3" xfId="12316" xr:uid="{38C252FB-539D-4209-A742-E45D4EC90CC7}"/>
    <cellStyle name="Currency 4 4 3 3 2" xfId="22828" xr:uid="{B42D1970-B62D-4A88-9AF7-8EF6DF6C18C4}"/>
    <cellStyle name="Currency 4 4 4" xfId="3994" xr:uid="{C51338ED-2D76-473E-B2F6-E1D30CB1026C}"/>
    <cellStyle name="Currency 4 4 4 2" xfId="7498" xr:uid="{77DA52F0-1265-45D6-AF9D-B4E8A2780F9F}"/>
    <cellStyle name="Currency 4 4 4 2 2" xfId="18010" xr:uid="{405BD00B-5ED4-442E-BDB7-D1F8F679803E}"/>
    <cellStyle name="Currency 4 4 4 2 2 2" xfId="28522" xr:uid="{8178E13E-EDA6-4DEC-8AAB-930FCB8BD031}"/>
    <cellStyle name="Currency 4 4 4 3" xfId="14506" xr:uid="{BD8BB06E-4DB9-4C60-95E9-60762DDFA837}"/>
    <cellStyle name="Currency 4 4 4 3 2" xfId="25018" xr:uid="{10349CD2-DEEC-4E47-B7A5-81AFC188203A}"/>
    <cellStyle name="Currency 4 4 5" xfId="11002" xr:uid="{AE105846-7757-4018-AA52-54CD27368BB5}"/>
    <cellStyle name="Currency 4 4 5 2" xfId="21514" xr:uid="{3554E1DA-8DE2-48A6-8E97-EE7C61737158}"/>
    <cellStyle name="Currency 4 5" xfId="569" xr:uid="{00000000-0005-0000-0000-000096090000}"/>
    <cellStyle name="Currency 4 5 2" xfId="1008" xr:uid="{00000000-0005-0000-0000-000097090000}"/>
    <cellStyle name="Currency 4 5 2 2" xfId="1446" xr:uid="{00000000-0005-0000-0000-000098090000}"/>
    <cellStyle name="Currency 4 5 2 2 2" xfId="2761" xr:uid="{00000000-0005-0000-0000-000099090000}"/>
    <cellStyle name="Currency 4 5 2 2 2 2" xfId="6266" xr:uid="{92540F38-528A-4857-974A-4E4A0314C175}"/>
    <cellStyle name="Currency 4 5 2 2 2 2 2" xfId="9770" xr:uid="{DDBDA259-C660-4AA4-95D0-30BA176800AD}"/>
    <cellStyle name="Currency 4 5 2 2 2 2 2 2" xfId="20282" xr:uid="{C085DE11-CF92-4EC0-B320-0448752989F5}"/>
    <cellStyle name="Currency 4 5 2 2 2 2 2 2 2" xfId="30794" xr:uid="{65263F3F-32C4-400C-AB1D-528ED06ED6F4}"/>
    <cellStyle name="Currency 4 5 2 2 2 2 3" xfId="16778" xr:uid="{D339AF37-C0DD-4864-AE74-A229B07EBCB0}"/>
    <cellStyle name="Currency 4 5 2 2 2 2 3 2" xfId="27290" xr:uid="{20FACE4E-FDF6-45D1-8E57-93380EF82FA7}"/>
    <cellStyle name="Currency 4 5 2 2 2 3" xfId="13274" xr:uid="{C437CFFF-5037-4354-A810-DDE419970E2A}"/>
    <cellStyle name="Currency 4 5 2 2 2 3 2" xfId="23786" xr:uid="{2ECB46D3-F14B-4BDA-B3AC-3BBCD7579FF5}"/>
    <cellStyle name="Currency 4 5 2 2 3" xfId="3637" xr:uid="{00000000-0005-0000-0000-0000D0040000}"/>
    <cellStyle name="Currency 4 5 2 2 3 2" xfId="7142" xr:uid="{ECCE22AA-041B-41CE-98E5-2F434CAACE02}"/>
    <cellStyle name="Currency 4 5 2 2 3 2 2" xfId="10646" xr:uid="{74F0B9EE-108F-40C2-BAAB-C0B9674C70A9}"/>
    <cellStyle name="Currency 4 5 2 2 3 2 2 2" xfId="21158" xr:uid="{708CF84F-4BD7-4EAC-8892-292AB6B93D79}"/>
    <cellStyle name="Currency 4 5 2 2 3 2 2 2 2" xfId="31670" xr:uid="{C466E39D-62EB-4F81-B57F-CE18BECEE4F6}"/>
    <cellStyle name="Currency 4 5 2 2 3 2 3" xfId="17654" xr:uid="{EE0C22FC-40B2-429F-9E7F-2BB8E7D45C5A}"/>
    <cellStyle name="Currency 4 5 2 2 3 2 3 2" xfId="28166" xr:uid="{C2A2B854-1933-4C30-8A34-860FE34E56ED}"/>
    <cellStyle name="Currency 4 5 2 2 3 3" xfId="14150" xr:uid="{0E11C245-6C4E-47BB-8859-0B62AB497C6B}"/>
    <cellStyle name="Currency 4 5 2 2 3 3 2" xfId="24662" xr:uid="{C6E03DA7-E665-4A93-94E8-031968FB81BF}"/>
    <cellStyle name="Currency 4 5 2 2 4" xfId="4952" xr:uid="{722B6E32-FBD6-4D93-B0EC-F2A8D632C7A4}"/>
    <cellStyle name="Currency 4 5 2 2 4 2" xfId="8456" xr:uid="{029828B8-0420-4060-A16F-0B2E9FB6F837}"/>
    <cellStyle name="Currency 4 5 2 2 4 2 2" xfId="18968" xr:uid="{703B6D15-3E57-4BC0-8494-4AE21A6EE8DD}"/>
    <cellStyle name="Currency 4 5 2 2 4 2 2 2" xfId="29480" xr:uid="{F8E97149-A395-4519-971C-4D58EF0DB144}"/>
    <cellStyle name="Currency 4 5 2 2 4 3" xfId="15464" xr:uid="{3900CC30-1646-4FC8-BC34-8E7A0DA53AC1}"/>
    <cellStyle name="Currency 4 5 2 2 4 3 2" xfId="25976" xr:uid="{20BE8D3C-C483-48FB-B94C-3453FAB2B3C8}"/>
    <cellStyle name="Currency 4 5 2 2 5" xfId="11960" xr:uid="{6736D996-7DC2-4A0F-8D4F-B2565B37F659}"/>
    <cellStyle name="Currency 4 5 2 2 5 2" xfId="22472" xr:uid="{04DE8BF7-73D9-4CAD-90C5-C50258D1D9BE}"/>
    <cellStyle name="Currency 4 5 2 3" xfId="2323" xr:uid="{00000000-0005-0000-0000-00009A090000}"/>
    <cellStyle name="Currency 4 5 2 3 2" xfId="5828" xr:uid="{B702FE21-AF97-4219-97F0-A15436F310C8}"/>
    <cellStyle name="Currency 4 5 2 3 2 2" xfId="9332" xr:uid="{1A812A66-647C-4CCB-977D-174E229CFFE1}"/>
    <cellStyle name="Currency 4 5 2 3 2 2 2" xfId="19844" xr:uid="{EA85BEDE-6F55-4CC9-AA07-3823901DCCC3}"/>
    <cellStyle name="Currency 4 5 2 3 2 2 2 2" xfId="30356" xr:uid="{2F4FC9A8-9497-4C5C-B52F-F91D3045A349}"/>
    <cellStyle name="Currency 4 5 2 3 2 3" xfId="16340" xr:uid="{F93B7919-187D-4288-B463-A8C2D1E2977B}"/>
    <cellStyle name="Currency 4 5 2 3 2 3 2" xfId="26852" xr:uid="{D8073CFF-83AD-4F88-B2EF-829071C607BB}"/>
    <cellStyle name="Currency 4 5 2 3 3" xfId="12836" xr:uid="{3238166C-1DA0-46A4-81BE-6E2986D436AE}"/>
    <cellStyle name="Currency 4 5 2 3 3 2" xfId="23348" xr:uid="{DD1301F2-3908-4E94-B394-0CD5E0574983}"/>
    <cellStyle name="Currency 4 5 2 4" xfId="3199" xr:uid="{00000000-0005-0000-0000-0000CF040000}"/>
    <cellStyle name="Currency 4 5 2 4 2" xfId="6704" xr:uid="{6F73E1AD-7B04-423C-9937-82D1426F28AC}"/>
    <cellStyle name="Currency 4 5 2 4 2 2" xfId="10208" xr:uid="{14DF5B8F-4EA7-46B7-907A-70206A3FBDCC}"/>
    <cellStyle name="Currency 4 5 2 4 2 2 2" xfId="20720" xr:uid="{E7D809CD-FDCB-449A-9DCD-E18B31058612}"/>
    <cellStyle name="Currency 4 5 2 4 2 2 2 2" xfId="31232" xr:uid="{E9CBEFC6-7C85-41AC-9B42-C7837CF177D2}"/>
    <cellStyle name="Currency 4 5 2 4 2 3" xfId="17216" xr:uid="{742E9AA8-7590-4DB2-A492-04DD5CC4E0A5}"/>
    <cellStyle name="Currency 4 5 2 4 2 3 2" xfId="27728" xr:uid="{BF958312-E6E9-47A5-8F0A-1DDF4C7E046F}"/>
    <cellStyle name="Currency 4 5 2 4 3" xfId="13712" xr:uid="{02D59E6C-8F94-4F52-B6C2-236EECF605C7}"/>
    <cellStyle name="Currency 4 5 2 4 3 2" xfId="24224" xr:uid="{2FD6C45F-D3CE-4D75-A993-61C744FEA057}"/>
    <cellStyle name="Currency 4 5 2 5" xfId="4514" xr:uid="{5942A499-A24E-45CE-89F1-1394BDFCD0D0}"/>
    <cellStyle name="Currency 4 5 2 5 2" xfId="8018" xr:uid="{F4287423-D87B-4DE9-BCAB-1BBE52302DB2}"/>
    <cellStyle name="Currency 4 5 2 5 2 2" xfId="18530" xr:uid="{AB5AE188-19F2-4794-8858-ED295C1EC190}"/>
    <cellStyle name="Currency 4 5 2 5 2 2 2" xfId="29042" xr:uid="{3FE0B9D3-30A3-4DAC-81C0-322B9EF91B0F}"/>
    <cellStyle name="Currency 4 5 2 5 3" xfId="15026" xr:uid="{DE8632FD-C15A-49E4-8654-2098213E619C}"/>
    <cellStyle name="Currency 4 5 2 5 3 2" xfId="25538" xr:uid="{B5694CCC-C506-4139-AA2D-58D1C2527622}"/>
    <cellStyle name="Currency 4 5 2 6" xfId="11522" xr:uid="{1E98F065-5022-43F7-BE4F-9F5367E91C08}"/>
    <cellStyle name="Currency 4 5 2 6 2" xfId="22034" xr:uid="{76A3EE81-FA22-4092-AFF5-6D1DAE3B6898}"/>
    <cellStyle name="Currency 4 5 3" xfId="1885" xr:uid="{00000000-0005-0000-0000-00009B090000}"/>
    <cellStyle name="Currency 4 5 3 2" xfId="5390" xr:uid="{0CC00B66-CB24-483E-AE36-572BC04A7DF4}"/>
    <cellStyle name="Currency 4 5 3 2 2" xfId="8894" xr:uid="{B675116E-C959-4EFD-B7D7-6BC062A5BC48}"/>
    <cellStyle name="Currency 4 5 3 2 2 2" xfId="19406" xr:uid="{025944F5-85DF-4BAC-A490-C821A2CC29B9}"/>
    <cellStyle name="Currency 4 5 3 2 2 2 2" xfId="29918" xr:uid="{579E5953-D36D-426C-9B9D-5E8CFA63E459}"/>
    <cellStyle name="Currency 4 5 3 2 3" xfId="15902" xr:uid="{E37E740A-E1CB-489C-8B58-4B2BB452170D}"/>
    <cellStyle name="Currency 4 5 3 2 3 2" xfId="26414" xr:uid="{8A674E55-0D53-4662-BDC5-02E1DAD087E9}"/>
    <cellStyle name="Currency 4 5 3 3" xfId="12398" xr:uid="{EC9944BA-8CFC-47CB-9732-2E64D7492FB4}"/>
    <cellStyle name="Currency 4 5 3 3 2" xfId="22910" xr:uid="{F2F0059E-EDBE-4A07-A626-B2B45CB7AACE}"/>
    <cellStyle name="Currency 4 5 4" xfId="4076" xr:uid="{CA9063CB-8FE3-4FA8-B032-DE3D78C9ECE6}"/>
    <cellStyle name="Currency 4 5 4 2" xfId="7580" xr:uid="{5DB3C6F9-075D-4612-9470-BA3F851D4693}"/>
    <cellStyle name="Currency 4 5 4 2 2" xfId="18092" xr:uid="{492BB0D2-B243-44A4-B15C-E137AA907130}"/>
    <cellStyle name="Currency 4 5 4 2 2 2" xfId="28604" xr:uid="{4DE0437F-7EC0-4515-A9A8-0778D1768923}"/>
    <cellStyle name="Currency 4 5 4 3" xfId="14588" xr:uid="{F3158A18-8EBA-487E-ADE9-032B95E6B41C}"/>
    <cellStyle name="Currency 4 5 4 3 2" xfId="25100" xr:uid="{C3D403BA-93D0-4B04-8D5A-AAA3C8475A92}"/>
    <cellStyle name="Currency 4 5 5" xfId="11084" xr:uid="{E6020603-5414-4B25-9EB7-5934D480C1F1}"/>
    <cellStyle name="Currency 4 5 5 2" xfId="21596" xr:uid="{C153894D-5BBC-4E56-B170-53D76535089B}"/>
    <cellStyle name="Currency 4 6" xfId="343" xr:uid="{00000000-0005-0000-0000-00009C090000}"/>
    <cellStyle name="Currency 4 6 2" xfId="782" xr:uid="{00000000-0005-0000-0000-00009D090000}"/>
    <cellStyle name="Currency 4 6 2 2" xfId="1220" xr:uid="{00000000-0005-0000-0000-00009E090000}"/>
    <cellStyle name="Currency 4 6 2 2 2" xfId="2535" xr:uid="{00000000-0005-0000-0000-00009F090000}"/>
    <cellStyle name="Currency 4 6 2 2 2 2" xfId="6040" xr:uid="{51125AF9-B193-49E0-8F46-E34ED54C9535}"/>
    <cellStyle name="Currency 4 6 2 2 2 2 2" xfId="9544" xr:uid="{230AEB1C-02E0-49B1-B066-692F14498912}"/>
    <cellStyle name="Currency 4 6 2 2 2 2 2 2" xfId="20056" xr:uid="{202835A5-215F-4A74-93FE-D7246B9C4664}"/>
    <cellStyle name="Currency 4 6 2 2 2 2 2 2 2" xfId="30568" xr:uid="{019909BF-6DDE-424B-AB4F-C4A9E98E0793}"/>
    <cellStyle name="Currency 4 6 2 2 2 2 3" xfId="16552" xr:uid="{9C7A4541-410C-4646-A793-E421327BB623}"/>
    <cellStyle name="Currency 4 6 2 2 2 2 3 2" xfId="27064" xr:uid="{C5B1F66B-98DD-410D-8020-E0DD9176D806}"/>
    <cellStyle name="Currency 4 6 2 2 2 3" xfId="13048" xr:uid="{4E50006A-66E0-40E9-87EF-06DAF727E1FE}"/>
    <cellStyle name="Currency 4 6 2 2 2 3 2" xfId="23560" xr:uid="{1B2C0E27-B00A-47D5-9E3C-43F6A99C0FF3}"/>
    <cellStyle name="Currency 4 6 2 2 3" xfId="3411" xr:uid="{00000000-0005-0000-0000-0000D3040000}"/>
    <cellStyle name="Currency 4 6 2 2 3 2" xfId="6916" xr:uid="{DDEFAD2C-9370-40CC-BD37-FF9F244FBAD3}"/>
    <cellStyle name="Currency 4 6 2 2 3 2 2" xfId="10420" xr:uid="{627064AF-8E39-4DDD-B291-AEB167AF4F06}"/>
    <cellStyle name="Currency 4 6 2 2 3 2 2 2" xfId="20932" xr:uid="{036BD0CC-72CF-4036-B0DF-E1384F9575C9}"/>
    <cellStyle name="Currency 4 6 2 2 3 2 2 2 2" xfId="31444" xr:uid="{B738C93B-2128-4CE1-8B31-EB21F9C92D48}"/>
    <cellStyle name="Currency 4 6 2 2 3 2 3" xfId="17428" xr:uid="{5C67BC13-5E22-4B03-9D52-6F6B01529F75}"/>
    <cellStyle name="Currency 4 6 2 2 3 2 3 2" xfId="27940" xr:uid="{EDAFB13A-67FB-4510-B818-380D6A46CF7F}"/>
    <cellStyle name="Currency 4 6 2 2 3 3" xfId="13924" xr:uid="{D31D1E2A-4BEF-4384-B81A-541E2CAE6BE5}"/>
    <cellStyle name="Currency 4 6 2 2 3 3 2" xfId="24436" xr:uid="{D76654FC-5D6E-40D0-B69B-13E55263D8BE}"/>
    <cellStyle name="Currency 4 6 2 2 4" xfId="4726" xr:uid="{AEA7F26D-22FE-4117-AF49-36930B1BF265}"/>
    <cellStyle name="Currency 4 6 2 2 4 2" xfId="8230" xr:uid="{7046BD65-337F-46A5-A246-806B5AD92D49}"/>
    <cellStyle name="Currency 4 6 2 2 4 2 2" xfId="18742" xr:uid="{DBD3E4AE-629B-4C12-AE93-A4F0FC17479A}"/>
    <cellStyle name="Currency 4 6 2 2 4 2 2 2" xfId="29254" xr:uid="{2B3CC1E4-947B-4C47-BBE7-BF56FEDBAE4A}"/>
    <cellStyle name="Currency 4 6 2 2 4 3" xfId="15238" xr:uid="{3C8ABFEC-9835-4D0D-BC47-BCC734C6CDFA}"/>
    <cellStyle name="Currency 4 6 2 2 4 3 2" xfId="25750" xr:uid="{94A670B9-F446-4C2D-818D-2131C7D197B6}"/>
    <cellStyle name="Currency 4 6 2 2 5" xfId="11734" xr:uid="{B3F5133F-78D9-4773-8FE3-487E54CC49F9}"/>
    <cellStyle name="Currency 4 6 2 2 5 2" xfId="22246" xr:uid="{8B0BE1C9-09B4-4211-98AE-A2CF445D2EF9}"/>
    <cellStyle name="Currency 4 6 2 3" xfId="2097" xr:uid="{00000000-0005-0000-0000-0000A0090000}"/>
    <cellStyle name="Currency 4 6 2 3 2" xfId="5602" xr:uid="{6E1E4C0F-7DBE-4916-8D60-29CF9F3D3349}"/>
    <cellStyle name="Currency 4 6 2 3 2 2" xfId="9106" xr:uid="{2A170114-F024-4B21-8AF7-E475EDC44EFC}"/>
    <cellStyle name="Currency 4 6 2 3 2 2 2" xfId="19618" xr:uid="{98D77891-6905-4485-8829-7E86CD91C872}"/>
    <cellStyle name="Currency 4 6 2 3 2 2 2 2" xfId="30130" xr:uid="{961AD3A7-EFDB-44BA-A422-DF20496863A5}"/>
    <cellStyle name="Currency 4 6 2 3 2 3" xfId="16114" xr:uid="{F2B58536-F54A-46D4-A09E-01F558C303C7}"/>
    <cellStyle name="Currency 4 6 2 3 2 3 2" xfId="26626" xr:uid="{01627102-3A12-4CAE-9236-CDF32C44ABFE}"/>
    <cellStyle name="Currency 4 6 2 3 3" xfId="12610" xr:uid="{13DCE880-EFCF-49F5-BF10-87F07B2B567F}"/>
    <cellStyle name="Currency 4 6 2 3 3 2" xfId="23122" xr:uid="{F68E09A7-3565-4D14-A9B3-9E668550AE51}"/>
    <cellStyle name="Currency 4 6 2 4" xfId="2973" xr:uid="{00000000-0005-0000-0000-0000D2040000}"/>
    <cellStyle name="Currency 4 6 2 4 2" xfId="6478" xr:uid="{5332BFAE-78AD-4C11-8D77-83F08E64C584}"/>
    <cellStyle name="Currency 4 6 2 4 2 2" xfId="9982" xr:uid="{86353164-C071-4102-97E4-8FCCF5AEF290}"/>
    <cellStyle name="Currency 4 6 2 4 2 2 2" xfId="20494" xr:uid="{2C1C6517-EA50-413D-AC92-EC344162D7B3}"/>
    <cellStyle name="Currency 4 6 2 4 2 2 2 2" xfId="31006" xr:uid="{D38B9913-E384-4C18-984B-3421F4285B0D}"/>
    <cellStyle name="Currency 4 6 2 4 2 3" xfId="16990" xr:uid="{2B2693FC-6EC9-414E-BC49-88618E72CC7A}"/>
    <cellStyle name="Currency 4 6 2 4 2 3 2" xfId="27502" xr:uid="{2A24FF2F-2AA2-4181-A698-470E3C930E39}"/>
    <cellStyle name="Currency 4 6 2 4 3" xfId="13486" xr:uid="{114DF240-53D6-4B74-958F-A71DDDADD8AB}"/>
    <cellStyle name="Currency 4 6 2 4 3 2" xfId="23998" xr:uid="{85E10972-C0B3-49CD-B980-6B5B138CB9CB}"/>
    <cellStyle name="Currency 4 6 2 5" xfId="4288" xr:uid="{6ED7BEE4-D7BA-4146-B3E8-1A0913FB98D5}"/>
    <cellStyle name="Currency 4 6 2 5 2" xfId="7792" xr:uid="{CE2B66DA-E348-4464-A0EC-BE504AD45F98}"/>
    <cellStyle name="Currency 4 6 2 5 2 2" xfId="18304" xr:uid="{65FFD67F-8483-41AC-8999-14801F209ADD}"/>
    <cellStyle name="Currency 4 6 2 5 2 2 2" xfId="28816" xr:uid="{28A937F4-E5C6-453F-9250-EDB100E74F97}"/>
    <cellStyle name="Currency 4 6 2 5 3" xfId="14800" xr:uid="{A839DF57-3847-44BE-96C5-D5A0B06E22F5}"/>
    <cellStyle name="Currency 4 6 2 5 3 2" xfId="25312" xr:uid="{62EFDEBE-1BD1-4C7F-BC91-CF6387F68AA5}"/>
    <cellStyle name="Currency 4 6 2 6" xfId="11296" xr:uid="{490B9FB9-4B3C-4E1C-87B5-A131F914EC36}"/>
    <cellStyle name="Currency 4 6 2 6 2" xfId="21808" xr:uid="{59EAF729-AF48-4FED-B2E1-1F776ED716BB}"/>
    <cellStyle name="Currency 4 6 3" xfId="1659" xr:uid="{00000000-0005-0000-0000-0000A1090000}"/>
    <cellStyle name="Currency 4 6 3 2" xfId="5164" xr:uid="{90AC599C-F176-4C39-8697-886DCEA60B71}"/>
    <cellStyle name="Currency 4 6 3 2 2" xfId="8668" xr:uid="{261455B3-70EA-405B-BFE6-7817AC3E2A31}"/>
    <cellStyle name="Currency 4 6 3 2 2 2" xfId="19180" xr:uid="{68BCDEC4-6B0B-4D7D-8BA8-BE072757EA9B}"/>
    <cellStyle name="Currency 4 6 3 2 2 2 2" xfId="29692" xr:uid="{1D7C81D1-CC6F-4A66-8AC2-B0CA651124D9}"/>
    <cellStyle name="Currency 4 6 3 2 3" xfId="15676" xr:uid="{570E5A6D-6542-4607-B28B-14CF2593A33D}"/>
    <cellStyle name="Currency 4 6 3 2 3 2" xfId="26188" xr:uid="{8DDB72FD-2133-43E1-8407-E5BACD54DE7E}"/>
    <cellStyle name="Currency 4 6 3 3" xfId="12172" xr:uid="{E2B0E12D-D14B-4101-A270-FFE94A4A049B}"/>
    <cellStyle name="Currency 4 6 3 3 2" xfId="22684" xr:uid="{0AE777B9-FBD0-4814-A2B1-D4AD4A4AE879}"/>
    <cellStyle name="Currency 4 6 4" xfId="3850" xr:uid="{F913E224-948F-4388-8E50-E4309E1F16D7}"/>
    <cellStyle name="Currency 4 6 4 2" xfId="7354" xr:uid="{CF731C64-0E02-435C-82C6-3D679FB7EB10}"/>
    <cellStyle name="Currency 4 6 4 2 2" xfId="17866" xr:uid="{AD023ECD-995C-46A6-85BE-08AC92C273D1}"/>
    <cellStyle name="Currency 4 6 4 2 2 2" xfId="28378" xr:uid="{B753E0C6-D9CC-4488-97FC-AF7EE2BFB1CA}"/>
    <cellStyle name="Currency 4 6 4 3" xfId="14362" xr:uid="{1E031AEB-D5E1-49DA-98C2-232FD3152ACD}"/>
    <cellStyle name="Currency 4 6 4 3 2" xfId="24874" xr:uid="{583031FA-3C8C-4B84-88DE-4E8B5CC83E37}"/>
    <cellStyle name="Currency 4 6 5" xfId="10858" xr:uid="{CFB39C06-5210-4D64-95B6-FCFC16F415B5}"/>
    <cellStyle name="Currency 4 6 5 2" xfId="21370" xr:uid="{193C402D-DE39-4921-B25A-8646FDC5A7B5}"/>
    <cellStyle name="Currency 4 7" xfId="638" xr:uid="{00000000-0005-0000-0000-0000A2090000}"/>
    <cellStyle name="Currency 4 7 2" xfId="1076" xr:uid="{00000000-0005-0000-0000-0000A3090000}"/>
    <cellStyle name="Currency 4 7 2 2" xfId="2391" xr:uid="{00000000-0005-0000-0000-0000A4090000}"/>
    <cellStyle name="Currency 4 7 2 2 2" xfId="5896" xr:uid="{AB9887C6-EFCF-4934-A51E-23612FD0F251}"/>
    <cellStyle name="Currency 4 7 2 2 2 2" xfId="9400" xr:uid="{63EFC363-DA72-4C7B-B803-D9CBC36645AF}"/>
    <cellStyle name="Currency 4 7 2 2 2 2 2" xfId="19912" xr:uid="{D3CBE6D9-77B8-4B78-9842-91CC2FF6E064}"/>
    <cellStyle name="Currency 4 7 2 2 2 2 2 2" xfId="30424" xr:uid="{E4E26415-FC78-4D7D-8A12-B1C85730FC48}"/>
    <cellStyle name="Currency 4 7 2 2 2 3" xfId="16408" xr:uid="{7D1E631B-D814-422F-98C1-3B6E3EA3B2E4}"/>
    <cellStyle name="Currency 4 7 2 2 2 3 2" xfId="26920" xr:uid="{01F58B81-0F3E-4368-8565-AE4BDA94226F}"/>
    <cellStyle name="Currency 4 7 2 2 3" xfId="12904" xr:uid="{3BF09D4B-C59A-4F81-B7A4-60EBF019479C}"/>
    <cellStyle name="Currency 4 7 2 2 3 2" xfId="23416" xr:uid="{A6EF6851-2F62-439C-830C-5B01218DC983}"/>
    <cellStyle name="Currency 4 7 2 3" xfId="3267" xr:uid="{00000000-0005-0000-0000-0000D5040000}"/>
    <cellStyle name="Currency 4 7 2 3 2" xfId="6772" xr:uid="{9CB1E4A7-E8E0-45E9-8683-A362F998AA46}"/>
    <cellStyle name="Currency 4 7 2 3 2 2" xfId="10276" xr:uid="{B9CBA276-A113-4EC1-90BA-F6A7C9A4F1BA}"/>
    <cellStyle name="Currency 4 7 2 3 2 2 2" xfId="20788" xr:uid="{C54FC4F5-EAAB-4173-A27E-161F0D04C5E7}"/>
    <cellStyle name="Currency 4 7 2 3 2 2 2 2" xfId="31300" xr:uid="{6A61E377-A766-4C7A-A326-8A4369C134A9}"/>
    <cellStyle name="Currency 4 7 2 3 2 3" xfId="17284" xr:uid="{1581B473-88B2-419A-A227-7728AB935478}"/>
    <cellStyle name="Currency 4 7 2 3 2 3 2" xfId="27796" xr:uid="{C34B5A32-CB49-48FC-A599-06353B69D140}"/>
    <cellStyle name="Currency 4 7 2 3 3" xfId="13780" xr:uid="{125E7896-DD17-4A44-8569-333CF47E1DDB}"/>
    <cellStyle name="Currency 4 7 2 3 3 2" xfId="24292" xr:uid="{2919826A-3A26-47E1-B8AD-3CD42A8B9B4B}"/>
    <cellStyle name="Currency 4 7 2 4" xfId="4582" xr:uid="{FAEF11E7-5221-42F9-A6A3-228E8835B84A}"/>
    <cellStyle name="Currency 4 7 2 4 2" xfId="8086" xr:uid="{9C4042B7-4BDE-4B6B-95CD-A3687E3BE21B}"/>
    <cellStyle name="Currency 4 7 2 4 2 2" xfId="18598" xr:uid="{6EFF1AF9-583B-4E82-9F7A-04C29AAEEE6B}"/>
    <cellStyle name="Currency 4 7 2 4 2 2 2" xfId="29110" xr:uid="{8B200F36-CE4D-40B0-B34F-E2C9F9D5A1F8}"/>
    <cellStyle name="Currency 4 7 2 4 3" xfId="15094" xr:uid="{1C03C562-0CF4-4285-A97B-104545ED4E7F}"/>
    <cellStyle name="Currency 4 7 2 4 3 2" xfId="25606" xr:uid="{8DE9DC01-5933-4CD8-8722-330213F0FBAD}"/>
    <cellStyle name="Currency 4 7 2 5" xfId="11590" xr:uid="{4391225C-8323-4BA8-911E-CAECE9BC8AFC}"/>
    <cellStyle name="Currency 4 7 2 5 2" xfId="22102" xr:uid="{5BA61D4F-27A0-4D92-994C-E4C12B24B72B}"/>
    <cellStyle name="Currency 4 7 3" xfId="1953" xr:uid="{00000000-0005-0000-0000-0000A5090000}"/>
    <cellStyle name="Currency 4 7 3 2" xfId="5458" xr:uid="{5882181A-5AC5-435D-B274-F227040D4E6D}"/>
    <cellStyle name="Currency 4 7 3 2 2" xfId="8962" xr:uid="{BEEB06A6-81C1-4298-99FA-A87C037ABDE4}"/>
    <cellStyle name="Currency 4 7 3 2 2 2" xfId="19474" xr:uid="{EB58CDE3-14E2-4195-A162-EE41E5BC5CF5}"/>
    <cellStyle name="Currency 4 7 3 2 2 2 2" xfId="29986" xr:uid="{745222FE-C5BD-492B-AF36-C27320B996D9}"/>
    <cellStyle name="Currency 4 7 3 2 3" xfId="15970" xr:uid="{34B6ACDA-3150-4A52-82D9-635C5C7E4D12}"/>
    <cellStyle name="Currency 4 7 3 2 3 2" xfId="26482" xr:uid="{FC516E54-C5DC-429B-9ACC-719931B1E6A4}"/>
    <cellStyle name="Currency 4 7 3 3" xfId="12466" xr:uid="{F88CBB2E-DAED-478E-98A5-8BDABAD12910}"/>
    <cellStyle name="Currency 4 7 3 3 2" xfId="22978" xr:uid="{D4079638-0690-4F7B-9259-C8DB4ED1A327}"/>
    <cellStyle name="Currency 4 7 4" xfId="2829" xr:uid="{00000000-0005-0000-0000-0000D4040000}"/>
    <cellStyle name="Currency 4 7 4 2" xfId="6334" xr:uid="{0BD93155-9BB9-4ECD-BFAF-C5659F298208}"/>
    <cellStyle name="Currency 4 7 4 2 2" xfId="9838" xr:uid="{FADEE982-8780-447A-B6CF-22CB3DE6D3D0}"/>
    <cellStyle name="Currency 4 7 4 2 2 2" xfId="20350" xr:uid="{FE885BE4-AF7D-4E5D-A969-9F035985489F}"/>
    <cellStyle name="Currency 4 7 4 2 2 2 2" xfId="30862" xr:uid="{5794B4AB-AC16-4043-8FD4-78B152EF88C1}"/>
    <cellStyle name="Currency 4 7 4 2 3" xfId="16846" xr:uid="{5CDF6330-AD1C-4C5B-B53D-98673D1A8375}"/>
    <cellStyle name="Currency 4 7 4 2 3 2" xfId="27358" xr:uid="{8D3DCCDE-FC70-4918-BD37-E572175D8ED9}"/>
    <cellStyle name="Currency 4 7 4 3" xfId="13342" xr:uid="{9AFD1F94-1E35-45DC-B29F-64B760AFE639}"/>
    <cellStyle name="Currency 4 7 4 3 2" xfId="23854" xr:uid="{BE4EFDAC-1DEA-470D-9459-6EA39A999885}"/>
    <cellStyle name="Currency 4 7 5" xfId="4144" xr:uid="{5D97D82B-2D5D-4F86-8D93-D445C21355A2}"/>
    <cellStyle name="Currency 4 7 5 2" xfId="7648" xr:uid="{75C2EC48-4A14-496F-A7D0-4BF3FE52F391}"/>
    <cellStyle name="Currency 4 7 5 2 2" xfId="18160" xr:uid="{6CBD311C-9869-4D93-AB94-6B8EEC381ED9}"/>
    <cellStyle name="Currency 4 7 5 2 2 2" xfId="28672" xr:uid="{5775B73F-E660-42C3-8592-38E4E17ACCC1}"/>
    <cellStyle name="Currency 4 7 5 3" xfId="14656" xr:uid="{ACB957A3-809D-424D-8569-BA1C341DEC30}"/>
    <cellStyle name="Currency 4 7 5 3 2" xfId="25168" xr:uid="{A1D1D9A8-98C6-4524-8DBA-471E7A34ABC8}"/>
    <cellStyle name="Currency 4 7 6" xfId="11152" xr:uid="{5D4B5E38-7847-49C3-B69E-29B4822AD3D2}"/>
    <cellStyle name="Currency 4 7 6 2" xfId="21664" xr:uid="{93D1B948-90DD-4221-9A82-42B60240A598}"/>
    <cellStyle name="Currency 4 8" xfId="1515" xr:uid="{00000000-0005-0000-0000-0000A6090000}"/>
    <cellStyle name="Currency 4 8 2" xfId="5020" xr:uid="{70CB1B00-603D-497F-BDC0-59B501B1113E}"/>
    <cellStyle name="Currency 4 8 2 2" xfId="8524" xr:uid="{785648F5-F30C-4155-8C59-5E90CCFE93BB}"/>
    <cellStyle name="Currency 4 8 2 2 2" xfId="19036" xr:uid="{FCB2BC4C-2DF9-4FA7-83B5-C9721F8980D3}"/>
    <cellStyle name="Currency 4 8 2 2 2 2" xfId="29548" xr:uid="{234812A3-D04B-4CA5-91B4-AA1BBF633055}"/>
    <cellStyle name="Currency 4 8 2 3" xfId="15532" xr:uid="{C85CA6DA-8503-46CD-9C85-55889BBBB4BB}"/>
    <cellStyle name="Currency 4 8 2 3 2" xfId="26044" xr:uid="{8DD9EF69-ABD3-42D8-B09A-4EE504218FE9}"/>
    <cellStyle name="Currency 4 8 3" xfId="12028" xr:uid="{B6815A71-6E3D-45C9-9598-B996EEF2739B}"/>
    <cellStyle name="Currency 4 8 3 2" xfId="22540" xr:uid="{D7EFE83C-EC08-49F0-97FA-FE23A04C1AF8}"/>
    <cellStyle name="Currency 4 9" xfId="3706" xr:uid="{5D0140EF-1E74-4056-86DE-B4971928C3F2}"/>
    <cellStyle name="Currency 4 9 2" xfId="7210" xr:uid="{B756CC9A-5133-4CA0-9558-8CFEDC2757E1}"/>
    <cellStyle name="Currency 4 9 2 2" xfId="17722" xr:uid="{E8D0658C-5A6E-4543-8E7A-9F165C4A455B}"/>
    <cellStyle name="Currency 4 9 2 2 2" xfId="28234" xr:uid="{F0AE5168-92D1-4403-A693-518E17985208}"/>
    <cellStyle name="Currency 4 9 3" xfId="14218" xr:uid="{A94667E3-623C-4453-B375-0D9A9DF2E1CE}"/>
    <cellStyle name="Currency 4 9 3 2" xfId="24730" xr:uid="{6C717450-B8A0-4568-8F6A-062A74E7EC40}"/>
    <cellStyle name="Currency 5" xfId="186" xr:uid="{00000000-0005-0000-0000-0000A7090000}"/>
    <cellStyle name="Currency 5 10" xfId="10715" xr:uid="{7A5558DB-9CB4-41B3-9ED6-02331EA4918C}"/>
    <cellStyle name="Currency 5 10 2" xfId="21227" xr:uid="{56682439-76A5-4B1A-84E3-D7B3C55D2422}"/>
    <cellStyle name="Currency 5 2" xfId="205" xr:uid="{00000000-0005-0000-0000-0000A8090000}"/>
    <cellStyle name="Currency 5 2 2" xfId="277" xr:uid="{00000000-0005-0000-0000-0000A9090000}"/>
    <cellStyle name="Currency 5 2 2 2" xfId="565" xr:uid="{00000000-0005-0000-0000-0000AA090000}"/>
    <cellStyle name="Currency 5 2 2 2 2" xfId="1004" xr:uid="{00000000-0005-0000-0000-0000AB090000}"/>
    <cellStyle name="Currency 5 2 2 2 2 2" xfId="1442" xr:uid="{00000000-0005-0000-0000-0000AC090000}"/>
    <cellStyle name="Currency 5 2 2 2 2 2 2" xfId="2757" xr:uid="{00000000-0005-0000-0000-0000AD090000}"/>
    <cellStyle name="Currency 5 2 2 2 2 2 2 2" xfId="6262" xr:uid="{708A5603-1009-4A58-A109-9AEF16151CF9}"/>
    <cellStyle name="Currency 5 2 2 2 2 2 2 2 2" xfId="9766" xr:uid="{A4A4C267-CAD4-44C4-A70F-15D0A1871E6D}"/>
    <cellStyle name="Currency 5 2 2 2 2 2 2 2 2 2" xfId="20278" xr:uid="{0E82FAD8-AFE8-497A-80BA-D8B60EE455DD}"/>
    <cellStyle name="Currency 5 2 2 2 2 2 2 2 2 2 2" xfId="30790" xr:uid="{908CE14D-16BE-44E8-8D0F-9CE972E11FA6}"/>
    <cellStyle name="Currency 5 2 2 2 2 2 2 2 3" xfId="16774" xr:uid="{65FD6754-4CDB-4689-B7A9-310173A8A78A}"/>
    <cellStyle name="Currency 5 2 2 2 2 2 2 2 3 2" xfId="27286" xr:uid="{8309414E-A876-4648-BAF4-AE26DA105797}"/>
    <cellStyle name="Currency 5 2 2 2 2 2 2 3" xfId="13270" xr:uid="{E478B354-A5F0-4B75-80EF-476970FEA41A}"/>
    <cellStyle name="Currency 5 2 2 2 2 2 2 3 2" xfId="23782" xr:uid="{5F568F9C-FC49-442F-BCFD-5E832A1A036B}"/>
    <cellStyle name="Currency 5 2 2 2 2 2 3" xfId="3633" xr:uid="{00000000-0005-0000-0000-0000DB040000}"/>
    <cellStyle name="Currency 5 2 2 2 2 2 3 2" xfId="7138" xr:uid="{A390511A-49E2-46AA-8558-1142E698D772}"/>
    <cellStyle name="Currency 5 2 2 2 2 2 3 2 2" xfId="10642" xr:uid="{07F5DA07-BE00-4A42-A6AF-2C5364F6CAAF}"/>
    <cellStyle name="Currency 5 2 2 2 2 2 3 2 2 2" xfId="21154" xr:uid="{756D2D79-D52A-45BC-9A50-EE77C819CA60}"/>
    <cellStyle name="Currency 5 2 2 2 2 2 3 2 2 2 2" xfId="31666" xr:uid="{2CA1819E-5172-4F3B-A0F1-B0297378EF5C}"/>
    <cellStyle name="Currency 5 2 2 2 2 2 3 2 3" xfId="17650" xr:uid="{781CD366-37FF-4E11-9F4E-7CC8FC5CA5E5}"/>
    <cellStyle name="Currency 5 2 2 2 2 2 3 2 3 2" xfId="28162" xr:uid="{069AD7B5-FB9D-4A7D-A688-9B62A778D467}"/>
    <cellStyle name="Currency 5 2 2 2 2 2 3 3" xfId="14146" xr:uid="{3A07BC86-4AA2-4C31-B6D7-67B453B66F35}"/>
    <cellStyle name="Currency 5 2 2 2 2 2 3 3 2" xfId="24658" xr:uid="{A4BC7007-D5C2-4DC3-A018-698AF94CEC52}"/>
    <cellStyle name="Currency 5 2 2 2 2 2 4" xfId="4948" xr:uid="{C2D971F9-D74B-4542-8B4E-4E543CD7582D}"/>
    <cellStyle name="Currency 5 2 2 2 2 2 4 2" xfId="8452" xr:uid="{31D1655F-D608-4660-9BE4-62C11C6149C6}"/>
    <cellStyle name="Currency 5 2 2 2 2 2 4 2 2" xfId="18964" xr:uid="{C268EF8A-9847-4BF3-A745-5226208E8412}"/>
    <cellStyle name="Currency 5 2 2 2 2 2 4 2 2 2" xfId="29476" xr:uid="{449DE35E-9142-4D36-B3F6-B0D60282A85D}"/>
    <cellStyle name="Currency 5 2 2 2 2 2 4 3" xfId="15460" xr:uid="{2E9DE6FC-1DD9-48F1-BC05-844C9D8E8DFE}"/>
    <cellStyle name="Currency 5 2 2 2 2 2 4 3 2" xfId="25972" xr:uid="{0CA2D567-AEFE-4B0E-9DF8-9B66848D0159}"/>
    <cellStyle name="Currency 5 2 2 2 2 2 5" xfId="11956" xr:uid="{CF13E2A9-429E-459A-B5A2-44EF59F87B87}"/>
    <cellStyle name="Currency 5 2 2 2 2 2 5 2" xfId="22468" xr:uid="{AC64CCDC-D720-4EAD-B17B-F1D2E2DCC22B}"/>
    <cellStyle name="Currency 5 2 2 2 2 3" xfId="2319" xr:uid="{00000000-0005-0000-0000-0000AE090000}"/>
    <cellStyle name="Currency 5 2 2 2 2 3 2" xfId="5824" xr:uid="{F2E4738D-3110-4C98-8AF5-2E6F8BCF8D11}"/>
    <cellStyle name="Currency 5 2 2 2 2 3 2 2" xfId="9328" xr:uid="{C37BC3CE-ECE4-41F0-A33C-D0FBCE415AFC}"/>
    <cellStyle name="Currency 5 2 2 2 2 3 2 2 2" xfId="19840" xr:uid="{2FF964E5-D72A-425D-8354-ED692084D372}"/>
    <cellStyle name="Currency 5 2 2 2 2 3 2 2 2 2" xfId="30352" xr:uid="{753C48B5-C62B-4ECB-9560-4E31B4CECE4F}"/>
    <cellStyle name="Currency 5 2 2 2 2 3 2 3" xfId="16336" xr:uid="{C43DE0F5-C994-4DBF-8E52-0248EBE3C998}"/>
    <cellStyle name="Currency 5 2 2 2 2 3 2 3 2" xfId="26848" xr:uid="{FEEDB03D-9161-4BBC-90A3-05DCD4458D43}"/>
    <cellStyle name="Currency 5 2 2 2 2 3 3" xfId="12832" xr:uid="{34AF2C97-DC5C-43F7-9CA4-B70B77AA1F45}"/>
    <cellStyle name="Currency 5 2 2 2 2 3 3 2" xfId="23344" xr:uid="{2A280657-7F20-423E-AD85-D256444B9A58}"/>
    <cellStyle name="Currency 5 2 2 2 2 4" xfId="3195" xr:uid="{00000000-0005-0000-0000-0000DA040000}"/>
    <cellStyle name="Currency 5 2 2 2 2 4 2" xfId="6700" xr:uid="{3D8FD487-3097-4B5B-9EE1-639E99699DB7}"/>
    <cellStyle name="Currency 5 2 2 2 2 4 2 2" xfId="10204" xr:uid="{66E00FBE-18F7-4251-95DA-CB94B7598FE8}"/>
    <cellStyle name="Currency 5 2 2 2 2 4 2 2 2" xfId="20716" xr:uid="{F025B7EE-2292-44D5-B856-95466AA05117}"/>
    <cellStyle name="Currency 5 2 2 2 2 4 2 2 2 2" xfId="31228" xr:uid="{567567A9-9619-450A-B183-A486B3E8715B}"/>
    <cellStyle name="Currency 5 2 2 2 2 4 2 3" xfId="17212" xr:uid="{561E4FB7-2CA7-40A1-A025-C3CD7CA92F11}"/>
    <cellStyle name="Currency 5 2 2 2 2 4 2 3 2" xfId="27724" xr:uid="{09BEB9C1-D211-47E1-91A6-3AF958F5E01E}"/>
    <cellStyle name="Currency 5 2 2 2 2 4 3" xfId="13708" xr:uid="{73E1952B-BF19-41EA-8A42-BA01EAC94A66}"/>
    <cellStyle name="Currency 5 2 2 2 2 4 3 2" xfId="24220" xr:uid="{A24E1BAD-B9DD-498B-92B9-3F48C9383A34}"/>
    <cellStyle name="Currency 5 2 2 2 2 5" xfId="4510" xr:uid="{260AE262-D80E-4DDE-9FF3-1CDA701AF909}"/>
    <cellStyle name="Currency 5 2 2 2 2 5 2" xfId="8014" xr:uid="{B97AE8BD-D386-43D9-A544-58FC3BBD9BD7}"/>
    <cellStyle name="Currency 5 2 2 2 2 5 2 2" xfId="18526" xr:uid="{02075745-0772-4EC8-875D-A513E2D7A165}"/>
    <cellStyle name="Currency 5 2 2 2 2 5 2 2 2" xfId="29038" xr:uid="{EE164DFA-5E5B-4CD8-AE82-19560029D901}"/>
    <cellStyle name="Currency 5 2 2 2 2 5 3" xfId="15022" xr:uid="{F6DF936F-52A7-40C6-B426-A469611CCD18}"/>
    <cellStyle name="Currency 5 2 2 2 2 5 3 2" xfId="25534" xr:uid="{019B27AF-2643-49D4-AE9D-0B6232F0A056}"/>
    <cellStyle name="Currency 5 2 2 2 2 6" xfId="11518" xr:uid="{C101324D-AB1E-47E1-83F8-A79442ADE86B}"/>
    <cellStyle name="Currency 5 2 2 2 2 6 2" xfId="22030" xr:uid="{B4A75BDE-90D4-4388-AC76-6DA780FF6FAA}"/>
    <cellStyle name="Currency 5 2 2 2 3" xfId="1881" xr:uid="{00000000-0005-0000-0000-0000AF090000}"/>
    <cellStyle name="Currency 5 2 2 2 3 2" xfId="5386" xr:uid="{CF957323-A3DB-47BF-A406-FC374757D58F}"/>
    <cellStyle name="Currency 5 2 2 2 3 2 2" xfId="8890" xr:uid="{82256D90-1C31-49DE-B980-B294843A7036}"/>
    <cellStyle name="Currency 5 2 2 2 3 2 2 2" xfId="19402" xr:uid="{5ADB0141-5009-4590-9A97-D9B73EFD553D}"/>
    <cellStyle name="Currency 5 2 2 2 3 2 2 2 2" xfId="29914" xr:uid="{8EF268AA-801F-422A-A3B8-354B65BAE216}"/>
    <cellStyle name="Currency 5 2 2 2 3 2 3" xfId="15898" xr:uid="{66BF3D20-65E3-42BA-9C79-487046CDAE9E}"/>
    <cellStyle name="Currency 5 2 2 2 3 2 3 2" xfId="26410" xr:uid="{73DB595F-C3C8-413E-97C8-844739ABFEA3}"/>
    <cellStyle name="Currency 5 2 2 2 3 3" xfId="12394" xr:uid="{AA366F0B-2F40-4040-831C-9C83956F6605}"/>
    <cellStyle name="Currency 5 2 2 2 3 3 2" xfId="22906" xr:uid="{B8EA5592-D678-4104-9942-1F89702DEA16}"/>
    <cellStyle name="Currency 5 2 2 2 4" xfId="4072" xr:uid="{15B0B749-161B-4249-914C-B3B0E7DA53FD}"/>
    <cellStyle name="Currency 5 2 2 2 4 2" xfId="7576" xr:uid="{9056DA0F-2BCF-4BBF-9868-E08302BF42C7}"/>
    <cellStyle name="Currency 5 2 2 2 4 2 2" xfId="18088" xr:uid="{F8DF1F24-FC51-4AD7-8F25-A288EFA69B3A}"/>
    <cellStyle name="Currency 5 2 2 2 4 2 2 2" xfId="28600" xr:uid="{8E7E9556-F204-4939-B67C-0030C01EDE61}"/>
    <cellStyle name="Currency 5 2 2 2 4 3" xfId="14584" xr:uid="{C8F990C6-F7A5-490F-A629-C319088CFD9D}"/>
    <cellStyle name="Currency 5 2 2 2 4 3 2" xfId="25096" xr:uid="{72BFA486-D360-4B94-971C-F4B3DC638D86}"/>
    <cellStyle name="Currency 5 2 2 2 5" xfId="11080" xr:uid="{C842330D-B505-4886-83C3-06A0682A145B}"/>
    <cellStyle name="Currency 5 2 2 2 5 2" xfId="21592" xr:uid="{EA31A331-E570-4389-B52B-D0C48F2F7319}"/>
    <cellStyle name="Currency 5 2 2 3" xfId="421" xr:uid="{00000000-0005-0000-0000-0000B0090000}"/>
    <cellStyle name="Currency 5 2 2 3 2" xfId="860" xr:uid="{00000000-0005-0000-0000-0000B1090000}"/>
    <cellStyle name="Currency 5 2 2 3 2 2" xfId="1298" xr:uid="{00000000-0005-0000-0000-0000B2090000}"/>
    <cellStyle name="Currency 5 2 2 3 2 2 2" xfId="2613" xr:uid="{00000000-0005-0000-0000-0000B3090000}"/>
    <cellStyle name="Currency 5 2 2 3 2 2 2 2" xfId="6118" xr:uid="{50D4FAFE-B0F8-4739-B92B-E726801BF96F}"/>
    <cellStyle name="Currency 5 2 2 3 2 2 2 2 2" xfId="9622" xr:uid="{3021EE77-46F1-4DC1-A4F1-E1D5E77CAB8E}"/>
    <cellStyle name="Currency 5 2 2 3 2 2 2 2 2 2" xfId="20134" xr:uid="{9F0A1D5C-4A21-4D76-A7A5-D099193F324C}"/>
    <cellStyle name="Currency 5 2 2 3 2 2 2 2 2 2 2" xfId="30646" xr:uid="{BC55E7DB-7170-4D3C-A38B-C070C0CAC96E}"/>
    <cellStyle name="Currency 5 2 2 3 2 2 2 2 3" xfId="16630" xr:uid="{03D80C2F-29D2-4A05-93BF-2F8B6D83C348}"/>
    <cellStyle name="Currency 5 2 2 3 2 2 2 2 3 2" xfId="27142" xr:uid="{1A08678D-3F2B-4242-90D5-91EF3E1F3323}"/>
    <cellStyle name="Currency 5 2 2 3 2 2 2 3" xfId="13126" xr:uid="{8F197162-C31F-472F-8EF8-6F1C8FD93161}"/>
    <cellStyle name="Currency 5 2 2 3 2 2 2 3 2" xfId="23638" xr:uid="{8523D9DA-4597-4D0B-8B5E-F36341CD7319}"/>
    <cellStyle name="Currency 5 2 2 3 2 2 3" xfId="3489" xr:uid="{00000000-0005-0000-0000-0000DE040000}"/>
    <cellStyle name="Currency 5 2 2 3 2 2 3 2" xfId="6994" xr:uid="{CC662616-B54B-4530-BFCD-270A3C34B7D6}"/>
    <cellStyle name="Currency 5 2 2 3 2 2 3 2 2" xfId="10498" xr:uid="{BEBC4485-F48F-4D30-B6D7-3498106D6CDE}"/>
    <cellStyle name="Currency 5 2 2 3 2 2 3 2 2 2" xfId="21010" xr:uid="{D3BB6C8A-52BA-41F7-9923-5BB07211D60E}"/>
    <cellStyle name="Currency 5 2 2 3 2 2 3 2 2 2 2" xfId="31522" xr:uid="{03FD83F9-6907-4E4F-9FED-F939B245CBBD}"/>
    <cellStyle name="Currency 5 2 2 3 2 2 3 2 3" xfId="17506" xr:uid="{059CE2E5-7712-4D18-BD2F-4997B723E3E9}"/>
    <cellStyle name="Currency 5 2 2 3 2 2 3 2 3 2" xfId="28018" xr:uid="{63029011-5E91-46D5-918D-F9110E310F4B}"/>
    <cellStyle name="Currency 5 2 2 3 2 2 3 3" xfId="14002" xr:uid="{0C7A9DE8-112D-442A-B4DE-EFD03F283020}"/>
    <cellStyle name="Currency 5 2 2 3 2 2 3 3 2" xfId="24514" xr:uid="{452C2177-611F-498E-BC93-E9AC99CEB3D2}"/>
    <cellStyle name="Currency 5 2 2 3 2 2 4" xfId="4804" xr:uid="{9444F3E1-C7A1-4C48-8C84-C51DB4E06A4D}"/>
    <cellStyle name="Currency 5 2 2 3 2 2 4 2" xfId="8308" xr:uid="{A16AC907-488F-47C5-8400-F95714412F52}"/>
    <cellStyle name="Currency 5 2 2 3 2 2 4 2 2" xfId="18820" xr:uid="{8B224310-EEAD-4E17-B032-F85191D6D0DC}"/>
    <cellStyle name="Currency 5 2 2 3 2 2 4 2 2 2" xfId="29332" xr:uid="{55B1B763-2A7E-4B7E-9234-8910974326A0}"/>
    <cellStyle name="Currency 5 2 2 3 2 2 4 3" xfId="15316" xr:uid="{E26EB469-806D-46A3-B273-A99452A2156F}"/>
    <cellStyle name="Currency 5 2 2 3 2 2 4 3 2" xfId="25828" xr:uid="{CAE2CC56-9CEA-4C8C-8602-8F0C2E807680}"/>
    <cellStyle name="Currency 5 2 2 3 2 2 5" xfId="11812" xr:uid="{915D15C8-8A90-4307-9B03-9255DA444B48}"/>
    <cellStyle name="Currency 5 2 2 3 2 2 5 2" xfId="22324" xr:uid="{0DA38C54-6E0E-4712-87C2-82384E0926C7}"/>
    <cellStyle name="Currency 5 2 2 3 2 3" xfId="2175" xr:uid="{00000000-0005-0000-0000-0000B4090000}"/>
    <cellStyle name="Currency 5 2 2 3 2 3 2" xfId="5680" xr:uid="{A66D7599-9224-4ECA-B8F3-A537B951AFEB}"/>
    <cellStyle name="Currency 5 2 2 3 2 3 2 2" xfId="9184" xr:uid="{A7C6C7ED-55C8-456A-932C-F2F5E1595622}"/>
    <cellStyle name="Currency 5 2 2 3 2 3 2 2 2" xfId="19696" xr:uid="{408E7AFB-52AE-49EC-A8E9-827F2B63DFA0}"/>
    <cellStyle name="Currency 5 2 2 3 2 3 2 2 2 2" xfId="30208" xr:uid="{24103624-31D6-46AD-898E-7F15DD87A00B}"/>
    <cellStyle name="Currency 5 2 2 3 2 3 2 3" xfId="16192" xr:uid="{18A0F339-3EA9-4AEE-85DC-F4A3095F80D3}"/>
    <cellStyle name="Currency 5 2 2 3 2 3 2 3 2" xfId="26704" xr:uid="{4DD2D80A-FBED-4275-941B-FEA1CBDF9B85}"/>
    <cellStyle name="Currency 5 2 2 3 2 3 3" xfId="12688" xr:uid="{17B37C40-7F27-4787-A852-2A021B3AA387}"/>
    <cellStyle name="Currency 5 2 2 3 2 3 3 2" xfId="23200" xr:uid="{86466024-BD5E-4EE4-8703-FF6DE0304C18}"/>
    <cellStyle name="Currency 5 2 2 3 2 4" xfId="3051" xr:uid="{00000000-0005-0000-0000-0000DD040000}"/>
    <cellStyle name="Currency 5 2 2 3 2 4 2" xfId="6556" xr:uid="{CEE5E99E-C28A-44E2-9E0B-9DAB6D74D53A}"/>
    <cellStyle name="Currency 5 2 2 3 2 4 2 2" xfId="10060" xr:uid="{62E0D994-4D59-4D89-84EF-676C42837515}"/>
    <cellStyle name="Currency 5 2 2 3 2 4 2 2 2" xfId="20572" xr:uid="{3CFCFD15-F424-445C-9DFE-6FCD341A921B}"/>
    <cellStyle name="Currency 5 2 2 3 2 4 2 2 2 2" xfId="31084" xr:uid="{1B25AE92-7CD4-49C4-BD63-67C13151454C}"/>
    <cellStyle name="Currency 5 2 2 3 2 4 2 3" xfId="17068" xr:uid="{C7D8B25E-0729-4EE2-9ABC-401FEB3BF5C0}"/>
    <cellStyle name="Currency 5 2 2 3 2 4 2 3 2" xfId="27580" xr:uid="{0268E526-22CF-4DB8-8259-AD1A7A62330D}"/>
    <cellStyle name="Currency 5 2 2 3 2 4 3" xfId="13564" xr:uid="{25F982BE-774E-462C-9686-1BD6AB3C316A}"/>
    <cellStyle name="Currency 5 2 2 3 2 4 3 2" xfId="24076" xr:uid="{C5AFEDEC-7E18-4455-B7C9-BD82726B9A47}"/>
    <cellStyle name="Currency 5 2 2 3 2 5" xfId="4366" xr:uid="{89076B30-33D5-4A9E-9FC8-62F444ABC461}"/>
    <cellStyle name="Currency 5 2 2 3 2 5 2" xfId="7870" xr:uid="{54B4128B-95D1-4AF6-99FC-79617EA3593E}"/>
    <cellStyle name="Currency 5 2 2 3 2 5 2 2" xfId="18382" xr:uid="{DE8D1F73-4D4D-469D-AFD0-EA77F0AAEABA}"/>
    <cellStyle name="Currency 5 2 2 3 2 5 2 2 2" xfId="28894" xr:uid="{CF8BB374-23E8-43B4-B00B-0E2C2045B281}"/>
    <cellStyle name="Currency 5 2 2 3 2 5 3" xfId="14878" xr:uid="{339FFE5F-61AD-46AD-8935-36D2C9D852FC}"/>
    <cellStyle name="Currency 5 2 2 3 2 5 3 2" xfId="25390" xr:uid="{1B594C49-E190-497B-B188-B85C9B9D4D21}"/>
    <cellStyle name="Currency 5 2 2 3 2 6" xfId="11374" xr:uid="{3FA2077D-0640-4CF5-AE83-0838E80C880B}"/>
    <cellStyle name="Currency 5 2 2 3 2 6 2" xfId="21886" xr:uid="{CF4B5B20-ED34-4BF9-816A-8CE00D6A2AC3}"/>
    <cellStyle name="Currency 5 2 2 3 3" xfId="1737" xr:uid="{00000000-0005-0000-0000-0000B5090000}"/>
    <cellStyle name="Currency 5 2 2 3 3 2" xfId="5242" xr:uid="{59CA580E-3B8C-44A0-AEDE-66151285E3D0}"/>
    <cellStyle name="Currency 5 2 2 3 3 2 2" xfId="8746" xr:uid="{EFCB8235-8560-43AA-B2BA-851D4297CCED}"/>
    <cellStyle name="Currency 5 2 2 3 3 2 2 2" xfId="19258" xr:uid="{DE3C7625-8148-4EC8-8DBB-C6F7B22FA306}"/>
    <cellStyle name="Currency 5 2 2 3 3 2 2 2 2" xfId="29770" xr:uid="{5FF28F1D-12E4-4C67-A4B4-8D2080EA50C2}"/>
    <cellStyle name="Currency 5 2 2 3 3 2 3" xfId="15754" xr:uid="{0FEB6532-5982-4C29-AEF6-7EF8301C08B5}"/>
    <cellStyle name="Currency 5 2 2 3 3 2 3 2" xfId="26266" xr:uid="{F6DFF923-02CE-4B11-BE2C-4951AC06E5BD}"/>
    <cellStyle name="Currency 5 2 2 3 3 3" xfId="12250" xr:uid="{646BD3DB-C53D-4C60-B77D-5728A3D19860}"/>
    <cellStyle name="Currency 5 2 2 3 3 3 2" xfId="22762" xr:uid="{CB921E21-BFEE-4CBB-976F-144C65D2CA17}"/>
    <cellStyle name="Currency 5 2 2 3 4" xfId="3928" xr:uid="{500B5016-7621-4075-A46C-44CF05EB5D89}"/>
    <cellStyle name="Currency 5 2 2 3 4 2" xfId="7432" xr:uid="{946FD5D3-ACC9-4E31-9EC2-17FCD19030C6}"/>
    <cellStyle name="Currency 5 2 2 3 4 2 2" xfId="17944" xr:uid="{47F1B933-E64B-4EDD-96A7-88E2F4CBF51C}"/>
    <cellStyle name="Currency 5 2 2 3 4 2 2 2" xfId="28456" xr:uid="{FFC3D5CC-891F-41C1-92AA-DE923F55C17C}"/>
    <cellStyle name="Currency 5 2 2 3 4 3" xfId="14440" xr:uid="{D70A2696-19C0-4404-B3F0-D5A42FEE8E75}"/>
    <cellStyle name="Currency 5 2 2 3 4 3 2" xfId="24952" xr:uid="{052D8E00-33D3-487B-BDBA-98CC5D72CB03}"/>
    <cellStyle name="Currency 5 2 2 3 5" xfId="10936" xr:uid="{F325ED61-AB5B-4E29-92E6-8D73C935E871}"/>
    <cellStyle name="Currency 5 2 2 3 5 2" xfId="21448" xr:uid="{254B8214-3456-4255-8FD8-61DE036A9E34}"/>
    <cellStyle name="Currency 5 2 2 4" xfId="716" xr:uid="{00000000-0005-0000-0000-0000B6090000}"/>
    <cellStyle name="Currency 5 2 2 4 2" xfId="1154" xr:uid="{00000000-0005-0000-0000-0000B7090000}"/>
    <cellStyle name="Currency 5 2 2 4 2 2" xfId="2469" xr:uid="{00000000-0005-0000-0000-0000B8090000}"/>
    <cellStyle name="Currency 5 2 2 4 2 2 2" xfId="5974" xr:uid="{7F018731-99B0-4051-90B6-AC8313255155}"/>
    <cellStyle name="Currency 5 2 2 4 2 2 2 2" xfId="9478" xr:uid="{955A882A-9704-44CA-9F00-9BE5B0657670}"/>
    <cellStyle name="Currency 5 2 2 4 2 2 2 2 2" xfId="19990" xr:uid="{B1146343-35F3-42D0-81F3-7A8B56C2B8E9}"/>
    <cellStyle name="Currency 5 2 2 4 2 2 2 2 2 2" xfId="30502" xr:uid="{0265F5A3-1FB9-43C1-91B9-82F67A2ED935}"/>
    <cellStyle name="Currency 5 2 2 4 2 2 2 3" xfId="16486" xr:uid="{038654AC-0C59-4FD2-A39D-B744C2B0B38D}"/>
    <cellStyle name="Currency 5 2 2 4 2 2 2 3 2" xfId="26998" xr:uid="{556237D2-DE0C-42A6-823D-A47A00228A73}"/>
    <cellStyle name="Currency 5 2 2 4 2 2 3" xfId="12982" xr:uid="{5558127F-A902-468E-9117-27C7FEF56DCC}"/>
    <cellStyle name="Currency 5 2 2 4 2 2 3 2" xfId="23494" xr:uid="{18FC6FC9-B954-413B-B82D-E99DF7115877}"/>
    <cellStyle name="Currency 5 2 2 4 2 3" xfId="3345" xr:uid="{00000000-0005-0000-0000-0000E0040000}"/>
    <cellStyle name="Currency 5 2 2 4 2 3 2" xfId="6850" xr:uid="{C683802A-53FF-4A8D-8761-C6977CF56911}"/>
    <cellStyle name="Currency 5 2 2 4 2 3 2 2" xfId="10354" xr:uid="{732902F7-2B84-47D2-84DF-B5B1F4B04E8A}"/>
    <cellStyle name="Currency 5 2 2 4 2 3 2 2 2" xfId="20866" xr:uid="{6E5D67CC-4AC7-4F47-A3F2-8153128E9404}"/>
    <cellStyle name="Currency 5 2 2 4 2 3 2 2 2 2" xfId="31378" xr:uid="{51FA0833-9D43-4B8A-B3DB-12FB2D923205}"/>
    <cellStyle name="Currency 5 2 2 4 2 3 2 3" xfId="17362" xr:uid="{C069E73E-D89B-4C1D-BA40-1491C1018779}"/>
    <cellStyle name="Currency 5 2 2 4 2 3 2 3 2" xfId="27874" xr:uid="{7ECF56A0-B7B7-4EAE-B2C0-BEE20A8C4F06}"/>
    <cellStyle name="Currency 5 2 2 4 2 3 3" xfId="13858" xr:uid="{AE17C11D-D2FF-4AF3-A3EC-77D21632FB41}"/>
    <cellStyle name="Currency 5 2 2 4 2 3 3 2" xfId="24370" xr:uid="{0DB70DA9-C981-48FC-A3E1-73F17893DE68}"/>
    <cellStyle name="Currency 5 2 2 4 2 4" xfId="4660" xr:uid="{07C7C7E0-013C-4B87-B8F8-CDD3C2EAEA51}"/>
    <cellStyle name="Currency 5 2 2 4 2 4 2" xfId="8164" xr:uid="{F34E7D1D-80EE-473E-B6AE-7DC48AE1C936}"/>
    <cellStyle name="Currency 5 2 2 4 2 4 2 2" xfId="18676" xr:uid="{47C727B4-56A5-452D-954A-3D51ED8E3D6A}"/>
    <cellStyle name="Currency 5 2 2 4 2 4 2 2 2" xfId="29188" xr:uid="{A03F0380-C78F-4A73-8FF7-645B3E0A55FE}"/>
    <cellStyle name="Currency 5 2 2 4 2 4 3" xfId="15172" xr:uid="{6FD8FBE9-6C4A-46DA-9FB9-984FEFCCE35E}"/>
    <cellStyle name="Currency 5 2 2 4 2 4 3 2" xfId="25684" xr:uid="{91807834-81BD-42C7-8E70-C6DAB1C59DA2}"/>
    <cellStyle name="Currency 5 2 2 4 2 5" xfId="11668" xr:uid="{FB14E7FC-6094-465E-8F53-9E27AC5A1A3B}"/>
    <cellStyle name="Currency 5 2 2 4 2 5 2" xfId="22180" xr:uid="{7F5244BA-C5B0-4711-AA96-ADA242D9F9E7}"/>
    <cellStyle name="Currency 5 2 2 4 3" xfId="2031" xr:uid="{00000000-0005-0000-0000-0000B9090000}"/>
    <cellStyle name="Currency 5 2 2 4 3 2" xfId="5536" xr:uid="{115437C6-998C-4960-A941-B7E6796ED527}"/>
    <cellStyle name="Currency 5 2 2 4 3 2 2" xfId="9040" xr:uid="{47CE5506-BE58-4E03-86A7-BAF4890C1029}"/>
    <cellStyle name="Currency 5 2 2 4 3 2 2 2" xfId="19552" xr:uid="{FC0C2E4C-142D-4804-A5D2-A51DA8770357}"/>
    <cellStyle name="Currency 5 2 2 4 3 2 2 2 2" xfId="30064" xr:uid="{2B47ECB4-C054-4A75-954B-38BFBD7FC2AF}"/>
    <cellStyle name="Currency 5 2 2 4 3 2 3" xfId="16048" xr:uid="{710E30F2-D52A-460F-B5F6-A02D69EF10B8}"/>
    <cellStyle name="Currency 5 2 2 4 3 2 3 2" xfId="26560" xr:uid="{D6F8FD5F-FFAD-41C7-B5F7-808FB1281EAD}"/>
    <cellStyle name="Currency 5 2 2 4 3 3" xfId="12544" xr:uid="{18722F1D-9358-4885-9583-22E1647CC456}"/>
    <cellStyle name="Currency 5 2 2 4 3 3 2" xfId="23056" xr:uid="{7FD9F50C-9634-4076-B22F-044DA66AA5B8}"/>
    <cellStyle name="Currency 5 2 2 4 4" xfId="2907" xr:uid="{00000000-0005-0000-0000-0000DF040000}"/>
    <cellStyle name="Currency 5 2 2 4 4 2" xfId="6412" xr:uid="{4727ED87-5D24-478C-A270-8EB068FD5FCC}"/>
    <cellStyle name="Currency 5 2 2 4 4 2 2" xfId="9916" xr:uid="{010DB510-DAD4-4324-AA7D-50638B355BCB}"/>
    <cellStyle name="Currency 5 2 2 4 4 2 2 2" xfId="20428" xr:uid="{E13CE6F8-DC6A-488C-970D-70845828739E}"/>
    <cellStyle name="Currency 5 2 2 4 4 2 2 2 2" xfId="30940" xr:uid="{00DB6AB1-34BB-4873-AB26-7258068BF05C}"/>
    <cellStyle name="Currency 5 2 2 4 4 2 3" xfId="16924" xr:uid="{AAD398C5-5096-4D66-BCC3-F14BF79BE433}"/>
    <cellStyle name="Currency 5 2 2 4 4 2 3 2" xfId="27436" xr:uid="{A96045E6-47AD-480C-ACF6-FA1238F20A91}"/>
    <cellStyle name="Currency 5 2 2 4 4 3" xfId="13420" xr:uid="{9BF67B0A-8EC0-4655-858A-19C3CCA62D10}"/>
    <cellStyle name="Currency 5 2 2 4 4 3 2" xfId="23932" xr:uid="{5C9FD24E-008D-4833-97A3-1751A0959AB0}"/>
    <cellStyle name="Currency 5 2 2 4 5" xfId="4222" xr:uid="{FAAEEFC6-9E54-4E9F-B2ED-9E6AE34567C0}"/>
    <cellStyle name="Currency 5 2 2 4 5 2" xfId="7726" xr:uid="{8040DD4C-3AD7-4517-99B0-E58A9B130242}"/>
    <cellStyle name="Currency 5 2 2 4 5 2 2" xfId="18238" xr:uid="{4B24DBD6-E85A-44FE-800C-1B22954F47CB}"/>
    <cellStyle name="Currency 5 2 2 4 5 2 2 2" xfId="28750" xr:uid="{04520AA7-553B-4D79-8FF5-27DEF59B0F95}"/>
    <cellStyle name="Currency 5 2 2 4 5 3" xfId="14734" xr:uid="{CF82A1E5-5BFC-4C16-ACD0-CFAEE0D396B6}"/>
    <cellStyle name="Currency 5 2 2 4 5 3 2" xfId="25246" xr:uid="{AB5C0F13-5354-4066-9CB1-F53208769A8F}"/>
    <cellStyle name="Currency 5 2 2 4 6" xfId="11230" xr:uid="{EE77763F-FBE6-448A-B086-5FC5A120012B}"/>
    <cellStyle name="Currency 5 2 2 4 6 2" xfId="21742" xr:uid="{A3E8A96B-39A2-4077-ADCA-E15958169CE0}"/>
    <cellStyle name="Currency 5 2 2 5" xfId="1593" xr:uid="{00000000-0005-0000-0000-0000BA090000}"/>
    <cellStyle name="Currency 5 2 2 5 2" xfId="5098" xr:uid="{A2479400-4286-40FB-9341-C4615D5E7457}"/>
    <cellStyle name="Currency 5 2 2 5 2 2" xfId="8602" xr:uid="{C9473B3D-E42F-498D-8A70-91DAA79E31B3}"/>
    <cellStyle name="Currency 5 2 2 5 2 2 2" xfId="19114" xr:uid="{10E2ACF0-C052-4E55-AF8B-B599BA9BD10A}"/>
    <cellStyle name="Currency 5 2 2 5 2 2 2 2" xfId="29626" xr:uid="{0D35B5FB-EEF4-4F4E-A66C-E169637ACF29}"/>
    <cellStyle name="Currency 5 2 2 5 2 3" xfId="15610" xr:uid="{81934178-1006-4854-AC21-8F7B575F3AFF}"/>
    <cellStyle name="Currency 5 2 2 5 2 3 2" xfId="26122" xr:uid="{9F38D16D-97BC-4CA7-9518-AA418EF8B7DE}"/>
    <cellStyle name="Currency 5 2 2 5 3" xfId="12106" xr:uid="{933FC450-011D-4847-9D5E-BDACD1BB0A16}"/>
    <cellStyle name="Currency 5 2 2 5 3 2" xfId="22618" xr:uid="{27E7332F-DA25-4BA6-AF1A-0EA9E6F3E86C}"/>
    <cellStyle name="Currency 5 2 2 6" xfId="3784" xr:uid="{5475BB22-844B-461D-9B79-6E97B0B65210}"/>
    <cellStyle name="Currency 5 2 2 6 2" xfId="7288" xr:uid="{3336BCFC-9D74-4C5D-9B04-9D62F4D2451D}"/>
    <cellStyle name="Currency 5 2 2 6 2 2" xfId="17800" xr:uid="{B3AABD2E-86F1-4F57-8870-BD9E452A15FB}"/>
    <cellStyle name="Currency 5 2 2 6 2 2 2" xfId="28312" xr:uid="{CDB009E7-5B25-4ED9-B829-384EEAA49529}"/>
    <cellStyle name="Currency 5 2 2 6 3" xfId="14296" xr:uid="{59A2C705-B66F-4743-B142-B1CD98C5D758}"/>
    <cellStyle name="Currency 5 2 2 6 3 2" xfId="24808" xr:uid="{9CBC9869-E808-493B-8E7B-31911C4B5C2C}"/>
    <cellStyle name="Currency 5 2 2 7" xfId="10792" xr:uid="{267B00D9-9344-4E44-A00B-3A814F598C9B}"/>
    <cellStyle name="Currency 5 2 2 7 2" xfId="21304" xr:uid="{2C7B4460-23DE-4B1B-AA1A-6F4BE09648E2}"/>
    <cellStyle name="Currency 5 2 3" xfId="493" xr:uid="{00000000-0005-0000-0000-0000BB090000}"/>
    <cellStyle name="Currency 5 2 3 2" xfId="932" xr:uid="{00000000-0005-0000-0000-0000BC090000}"/>
    <cellStyle name="Currency 5 2 3 2 2" xfId="1370" xr:uid="{00000000-0005-0000-0000-0000BD090000}"/>
    <cellStyle name="Currency 5 2 3 2 2 2" xfId="2685" xr:uid="{00000000-0005-0000-0000-0000BE090000}"/>
    <cellStyle name="Currency 5 2 3 2 2 2 2" xfId="6190" xr:uid="{2375DA29-230E-4AEA-889A-7681B7AF93D0}"/>
    <cellStyle name="Currency 5 2 3 2 2 2 2 2" xfId="9694" xr:uid="{C658B8D8-8883-4678-9995-C68D07670E58}"/>
    <cellStyle name="Currency 5 2 3 2 2 2 2 2 2" xfId="20206" xr:uid="{D304BB43-925B-476D-889C-72BCE6973B83}"/>
    <cellStyle name="Currency 5 2 3 2 2 2 2 2 2 2" xfId="30718" xr:uid="{E8BFBAF3-ADD0-46A6-989F-403F1064510E}"/>
    <cellStyle name="Currency 5 2 3 2 2 2 2 3" xfId="16702" xr:uid="{46424285-329A-463F-A850-C9394630F3DB}"/>
    <cellStyle name="Currency 5 2 3 2 2 2 2 3 2" xfId="27214" xr:uid="{BCF55F2A-448F-46E5-B85F-4515FAAD12FB}"/>
    <cellStyle name="Currency 5 2 3 2 2 2 3" xfId="13198" xr:uid="{9A1859F2-CC02-4798-9795-63E4145097F4}"/>
    <cellStyle name="Currency 5 2 3 2 2 2 3 2" xfId="23710" xr:uid="{426704F0-6FD4-48B5-994A-20F8CA7179C3}"/>
    <cellStyle name="Currency 5 2 3 2 2 3" xfId="3561" xr:uid="{00000000-0005-0000-0000-0000E3040000}"/>
    <cellStyle name="Currency 5 2 3 2 2 3 2" xfId="7066" xr:uid="{7D3028C5-2270-441D-83D7-8CDD26E84C0A}"/>
    <cellStyle name="Currency 5 2 3 2 2 3 2 2" xfId="10570" xr:uid="{59E4C785-3C85-4B66-BAE5-6F249AC2937B}"/>
    <cellStyle name="Currency 5 2 3 2 2 3 2 2 2" xfId="21082" xr:uid="{FE32FF1C-7674-4588-8350-3DA1682E00EE}"/>
    <cellStyle name="Currency 5 2 3 2 2 3 2 2 2 2" xfId="31594" xr:uid="{DECF7A7A-B89F-4892-AA80-08A705F6E786}"/>
    <cellStyle name="Currency 5 2 3 2 2 3 2 3" xfId="17578" xr:uid="{D97098C5-F2AD-4DE5-AD42-2D0ED217A4E6}"/>
    <cellStyle name="Currency 5 2 3 2 2 3 2 3 2" xfId="28090" xr:uid="{E37DC6B1-E4E2-4EF0-9F74-35451581790F}"/>
    <cellStyle name="Currency 5 2 3 2 2 3 3" xfId="14074" xr:uid="{EB1A4443-6BA4-4934-B143-B4B4D10D10DE}"/>
    <cellStyle name="Currency 5 2 3 2 2 3 3 2" xfId="24586" xr:uid="{5815802C-0FE6-4468-91F2-BA9E40AFB087}"/>
    <cellStyle name="Currency 5 2 3 2 2 4" xfId="4876" xr:uid="{7D6A3A35-D77B-4772-8247-A1B9A000E017}"/>
    <cellStyle name="Currency 5 2 3 2 2 4 2" xfId="8380" xr:uid="{2D7C6745-F834-4B90-B947-47EEE65A76A8}"/>
    <cellStyle name="Currency 5 2 3 2 2 4 2 2" xfId="18892" xr:uid="{2621B692-867E-4102-B599-D79002E441C8}"/>
    <cellStyle name="Currency 5 2 3 2 2 4 2 2 2" xfId="29404" xr:uid="{8924EABE-1C8F-4B62-9BFB-D6CF3449A871}"/>
    <cellStyle name="Currency 5 2 3 2 2 4 3" xfId="15388" xr:uid="{795543A4-DAE1-4382-9789-3DE24AE9606A}"/>
    <cellStyle name="Currency 5 2 3 2 2 4 3 2" xfId="25900" xr:uid="{ADD1F078-4A08-4A39-BB4C-E9836CDF0E03}"/>
    <cellStyle name="Currency 5 2 3 2 2 5" xfId="11884" xr:uid="{F883A0A0-B516-4284-A40D-FCFE517982DD}"/>
    <cellStyle name="Currency 5 2 3 2 2 5 2" xfId="22396" xr:uid="{E601E7C7-76CB-499A-9F34-642F2D67CCCE}"/>
    <cellStyle name="Currency 5 2 3 2 3" xfId="2247" xr:uid="{00000000-0005-0000-0000-0000BF090000}"/>
    <cellStyle name="Currency 5 2 3 2 3 2" xfId="5752" xr:uid="{7397C95F-D94A-4410-85FB-267F1609E808}"/>
    <cellStyle name="Currency 5 2 3 2 3 2 2" xfId="9256" xr:uid="{B6574396-1D66-4490-8E36-A75063E7C323}"/>
    <cellStyle name="Currency 5 2 3 2 3 2 2 2" xfId="19768" xr:uid="{6C7FD662-9B4C-4FE1-8F6A-1ADCF01BA780}"/>
    <cellStyle name="Currency 5 2 3 2 3 2 2 2 2" xfId="30280" xr:uid="{CF691A19-82D8-4BC1-89E1-636DFC2CA9DB}"/>
    <cellStyle name="Currency 5 2 3 2 3 2 3" xfId="16264" xr:uid="{62F347BC-94B5-4319-9FCA-05774378D0AF}"/>
    <cellStyle name="Currency 5 2 3 2 3 2 3 2" xfId="26776" xr:uid="{A2D924DD-6FAB-473F-AF3E-0B542CF6D7EE}"/>
    <cellStyle name="Currency 5 2 3 2 3 3" xfId="12760" xr:uid="{0AD0F653-F359-4AEF-974E-5F1C72DC415B}"/>
    <cellStyle name="Currency 5 2 3 2 3 3 2" xfId="23272" xr:uid="{27B1F23B-A242-4AD3-BCD6-2E69736D18FF}"/>
    <cellStyle name="Currency 5 2 3 2 4" xfId="3123" xr:uid="{00000000-0005-0000-0000-0000E2040000}"/>
    <cellStyle name="Currency 5 2 3 2 4 2" xfId="6628" xr:uid="{A30E9447-6BA7-4892-8DA8-3E4E825CF7C2}"/>
    <cellStyle name="Currency 5 2 3 2 4 2 2" xfId="10132" xr:uid="{41796D51-8F6C-4E75-8071-07236EC8A536}"/>
    <cellStyle name="Currency 5 2 3 2 4 2 2 2" xfId="20644" xr:uid="{A952B57E-292A-42C8-A826-A867136E20E7}"/>
    <cellStyle name="Currency 5 2 3 2 4 2 2 2 2" xfId="31156" xr:uid="{BD6EA33B-26CA-463C-B41C-CAB2256ECA8E}"/>
    <cellStyle name="Currency 5 2 3 2 4 2 3" xfId="17140" xr:uid="{F1DDF2D4-F0F0-40C6-96FA-ED152C26C498}"/>
    <cellStyle name="Currency 5 2 3 2 4 2 3 2" xfId="27652" xr:uid="{11AC2CC2-6A7E-465E-899E-7FD52EF5AF74}"/>
    <cellStyle name="Currency 5 2 3 2 4 3" xfId="13636" xr:uid="{858368A2-9743-4A7C-8004-62C4ECCC941F}"/>
    <cellStyle name="Currency 5 2 3 2 4 3 2" xfId="24148" xr:uid="{516FD4D6-4B8C-4FD6-9AD1-16B952190B89}"/>
    <cellStyle name="Currency 5 2 3 2 5" xfId="4438" xr:uid="{BBC0A8BC-5599-48A1-A81D-750A2F87D5C5}"/>
    <cellStyle name="Currency 5 2 3 2 5 2" xfId="7942" xr:uid="{A7B11A29-D4EC-4EE6-A793-B0B71D5899D9}"/>
    <cellStyle name="Currency 5 2 3 2 5 2 2" xfId="18454" xr:uid="{E28728BB-2553-4A7E-99FD-B053182B5527}"/>
    <cellStyle name="Currency 5 2 3 2 5 2 2 2" xfId="28966" xr:uid="{DE6F536B-FA6A-4567-816A-6E2A40359628}"/>
    <cellStyle name="Currency 5 2 3 2 5 3" xfId="14950" xr:uid="{076CF71E-C62B-4A38-ADB0-88C938DB725F}"/>
    <cellStyle name="Currency 5 2 3 2 5 3 2" xfId="25462" xr:uid="{DA635AF1-AF27-4651-8477-AEFDE8EA2562}"/>
    <cellStyle name="Currency 5 2 3 2 6" xfId="11446" xr:uid="{CAA626B0-2345-4C66-9CB0-09801BA48609}"/>
    <cellStyle name="Currency 5 2 3 2 6 2" xfId="21958" xr:uid="{9B8F86B5-07FB-4C7B-8CAE-B20968F1943C}"/>
    <cellStyle name="Currency 5 2 3 3" xfId="1809" xr:uid="{00000000-0005-0000-0000-0000C0090000}"/>
    <cellStyle name="Currency 5 2 3 3 2" xfId="5314" xr:uid="{3BB485C6-3DFB-41E5-BEC6-44C6C8559B36}"/>
    <cellStyle name="Currency 5 2 3 3 2 2" xfId="8818" xr:uid="{CE042D9D-E1C7-4612-BA0E-41EC4C28DCD6}"/>
    <cellStyle name="Currency 5 2 3 3 2 2 2" xfId="19330" xr:uid="{102FE57F-2DC8-4677-8AAE-12E7816E5D30}"/>
    <cellStyle name="Currency 5 2 3 3 2 2 2 2" xfId="29842" xr:uid="{E4C2CE9C-4263-4F34-B090-5D552D5C1C1C}"/>
    <cellStyle name="Currency 5 2 3 3 2 3" xfId="15826" xr:uid="{1DDBEC90-7C71-46AD-8829-50B35946EB4E}"/>
    <cellStyle name="Currency 5 2 3 3 2 3 2" xfId="26338" xr:uid="{D53FB33E-374B-4242-B538-FB63A6597278}"/>
    <cellStyle name="Currency 5 2 3 3 3" xfId="12322" xr:uid="{E6FA5C73-56D2-4AB8-B32F-D034D2BEAADA}"/>
    <cellStyle name="Currency 5 2 3 3 3 2" xfId="22834" xr:uid="{9E23F1BD-B212-4CCE-B2C4-B64A94F1CC14}"/>
    <cellStyle name="Currency 5 2 3 4" xfId="4000" xr:uid="{4F84EA87-DFF8-4390-9D98-F1540B140996}"/>
    <cellStyle name="Currency 5 2 3 4 2" xfId="7504" xr:uid="{4BABD2AF-0C4F-4E70-86A8-3F504DDDD94B}"/>
    <cellStyle name="Currency 5 2 3 4 2 2" xfId="18016" xr:uid="{340F1BC4-5859-4770-B847-2024E9365A53}"/>
    <cellStyle name="Currency 5 2 3 4 2 2 2" xfId="28528" xr:uid="{E465FD3C-A200-4ADA-9CA8-E76B2DA55877}"/>
    <cellStyle name="Currency 5 2 3 4 3" xfId="14512" xr:uid="{6A1E9A57-E806-4040-AFB5-C6FA4962D2AD}"/>
    <cellStyle name="Currency 5 2 3 4 3 2" xfId="25024" xr:uid="{AE9C7A93-0B53-4C22-8827-69D8750693B4}"/>
    <cellStyle name="Currency 5 2 3 5" xfId="11008" xr:uid="{AC7CAFEA-6DB3-4479-B9D5-A1448DCC37FE}"/>
    <cellStyle name="Currency 5 2 3 5 2" xfId="21520" xr:uid="{3D5E7BF6-2AB7-4557-8FD0-2463B37DB75E}"/>
    <cellStyle name="Currency 5 2 4" xfId="349" xr:uid="{00000000-0005-0000-0000-0000C1090000}"/>
    <cellStyle name="Currency 5 2 4 2" xfId="788" xr:uid="{00000000-0005-0000-0000-0000C2090000}"/>
    <cellStyle name="Currency 5 2 4 2 2" xfId="1226" xr:uid="{00000000-0005-0000-0000-0000C3090000}"/>
    <cellStyle name="Currency 5 2 4 2 2 2" xfId="2541" xr:uid="{00000000-0005-0000-0000-0000C4090000}"/>
    <cellStyle name="Currency 5 2 4 2 2 2 2" xfId="6046" xr:uid="{70ABE7AC-E796-4324-B483-7137A0C370E8}"/>
    <cellStyle name="Currency 5 2 4 2 2 2 2 2" xfId="9550" xr:uid="{E7B6CE3F-1CCD-40BE-BB67-600748F539D9}"/>
    <cellStyle name="Currency 5 2 4 2 2 2 2 2 2" xfId="20062" xr:uid="{F6DAA05D-87E0-4A20-A47E-491AD20B22D1}"/>
    <cellStyle name="Currency 5 2 4 2 2 2 2 2 2 2" xfId="30574" xr:uid="{65268745-9A03-4C8C-AB39-12F0FB7A9493}"/>
    <cellStyle name="Currency 5 2 4 2 2 2 2 3" xfId="16558" xr:uid="{C799BA3D-9D34-4119-9FEA-C328D19FF291}"/>
    <cellStyle name="Currency 5 2 4 2 2 2 2 3 2" xfId="27070" xr:uid="{2A71EAFE-D616-427E-BAA0-A2ED66114406}"/>
    <cellStyle name="Currency 5 2 4 2 2 2 3" xfId="13054" xr:uid="{045B194A-A90C-489A-9849-2225794E8DAA}"/>
    <cellStyle name="Currency 5 2 4 2 2 2 3 2" xfId="23566" xr:uid="{20B30378-3285-4279-B8EE-E01748B57F8A}"/>
    <cellStyle name="Currency 5 2 4 2 2 3" xfId="3417" xr:uid="{00000000-0005-0000-0000-0000E6040000}"/>
    <cellStyle name="Currency 5 2 4 2 2 3 2" xfId="6922" xr:uid="{E9D25325-9A3F-42DE-8998-1441CA412E0B}"/>
    <cellStyle name="Currency 5 2 4 2 2 3 2 2" xfId="10426" xr:uid="{213B3443-7BD3-47EB-AA58-8FBE2DC2B9DF}"/>
    <cellStyle name="Currency 5 2 4 2 2 3 2 2 2" xfId="20938" xr:uid="{14429C5E-2F46-40E6-8666-00AD670BFC9B}"/>
    <cellStyle name="Currency 5 2 4 2 2 3 2 2 2 2" xfId="31450" xr:uid="{6BE33C56-AD86-4B7B-A3F4-B194B0C0B829}"/>
    <cellStyle name="Currency 5 2 4 2 2 3 2 3" xfId="17434" xr:uid="{CCC06786-1871-4C33-8635-4D8639D76C3C}"/>
    <cellStyle name="Currency 5 2 4 2 2 3 2 3 2" xfId="27946" xr:uid="{B1625C48-4FF2-4777-B28D-C1BBAC37DFFF}"/>
    <cellStyle name="Currency 5 2 4 2 2 3 3" xfId="13930" xr:uid="{6BF4CF11-654C-4882-8D02-5C7AF9F966D2}"/>
    <cellStyle name="Currency 5 2 4 2 2 3 3 2" xfId="24442" xr:uid="{F1DE213E-85FA-46FC-AF1A-6DC54E8CDB9F}"/>
    <cellStyle name="Currency 5 2 4 2 2 4" xfId="4732" xr:uid="{7EF54E42-6D0D-4204-AEB1-DE4613D33F8F}"/>
    <cellStyle name="Currency 5 2 4 2 2 4 2" xfId="8236" xr:uid="{2DB65FCD-EB06-4836-9026-DAA3AB625766}"/>
    <cellStyle name="Currency 5 2 4 2 2 4 2 2" xfId="18748" xr:uid="{4B516430-8BA8-413F-B601-5945239490A7}"/>
    <cellStyle name="Currency 5 2 4 2 2 4 2 2 2" xfId="29260" xr:uid="{F362296C-19FB-4F98-B3AA-E0E14BCA45AA}"/>
    <cellStyle name="Currency 5 2 4 2 2 4 3" xfId="15244" xr:uid="{D9A4B62A-7ED2-4568-894C-BE896E629964}"/>
    <cellStyle name="Currency 5 2 4 2 2 4 3 2" xfId="25756" xr:uid="{8EDCDA96-FB4B-4A34-940F-3E9345835B0A}"/>
    <cellStyle name="Currency 5 2 4 2 2 5" xfId="11740" xr:uid="{AD353E48-FA70-4676-A658-447AD604E301}"/>
    <cellStyle name="Currency 5 2 4 2 2 5 2" xfId="22252" xr:uid="{D1CA4303-D93B-4FF2-B051-79C66E2D9D1B}"/>
    <cellStyle name="Currency 5 2 4 2 3" xfId="2103" xr:uid="{00000000-0005-0000-0000-0000C5090000}"/>
    <cellStyle name="Currency 5 2 4 2 3 2" xfId="5608" xr:uid="{784A0150-564B-462B-85A8-64CE83974292}"/>
    <cellStyle name="Currency 5 2 4 2 3 2 2" xfId="9112" xr:uid="{51355637-82A2-408B-B73D-7A89A1DFA1F2}"/>
    <cellStyle name="Currency 5 2 4 2 3 2 2 2" xfId="19624" xr:uid="{CA606580-E432-4858-8601-939D923298CB}"/>
    <cellStyle name="Currency 5 2 4 2 3 2 2 2 2" xfId="30136" xr:uid="{E19D58D8-78DF-41BC-B227-5664826541B0}"/>
    <cellStyle name="Currency 5 2 4 2 3 2 3" xfId="16120" xr:uid="{B4301B52-D752-4726-B6FD-1A3AF1AE0B22}"/>
    <cellStyle name="Currency 5 2 4 2 3 2 3 2" xfId="26632" xr:uid="{5EE22867-D107-44F0-AAC0-865A94EB58AA}"/>
    <cellStyle name="Currency 5 2 4 2 3 3" xfId="12616" xr:uid="{3AA30DC1-9B77-4376-8A4D-C92263AFD0B9}"/>
    <cellStyle name="Currency 5 2 4 2 3 3 2" xfId="23128" xr:uid="{AD406DC9-68BE-429B-953F-79CCE631F83A}"/>
    <cellStyle name="Currency 5 2 4 2 4" xfId="2979" xr:uid="{00000000-0005-0000-0000-0000E5040000}"/>
    <cellStyle name="Currency 5 2 4 2 4 2" xfId="6484" xr:uid="{24433226-9015-4879-ACC3-45837A016976}"/>
    <cellStyle name="Currency 5 2 4 2 4 2 2" xfId="9988" xr:uid="{08C9FFA3-5B8B-44AC-B1F0-61164570F7D2}"/>
    <cellStyle name="Currency 5 2 4 2 4 2 2 2" xfId="20500" xr:uid="{1FB9745E-0497-4DDD-8036-16069ADCFC36}"/>
    <cellStyle name="Currency 5 2 4 2 4 2 2 2 2" xfId="31012" xr:uid="{97385C8B-6F09-4561-80F8-FDB6A685ED92}"/>
    <cellStyle name="Currency 5 2 4 2 4 2 3" xfId="16996" xr:uid="{C90D2C61-4CFB-4B4A-8718-C79465730CFC}"/>
    <cellStyle name="Currency 5 2 4 2 4 2 3 2" xfId="27508" xr:uid="{2A00B334-776F-45DC-9100-29F3256ADAC8}"/>
    <cellStyle name="Currency 5 2 4 2 4 3" xfId="13492" xr:uid="{B463E2E9-A3CA-4C82-B1E2-93ABC3F7C75C}"/>
    <cellStyle name="Currency 5 2 4 2 4 3 2" xfId="24004" xr:uid="{9B21813B-5F0D-46C8-8D70-CEFE6C00BE08}"/>
    <cellStyle name="Currency 5 2 4 2 5" xfId="4294" xr:uid="{0F22F8B1-BD7B-4B45-8A13-F05DC4D45376}"/>
    <cellStyle name="Currency 5 2 4 2 5 2" xfId="7798" xr:uid="{00F1BEAC-04A4-4281-89AA-713D65AA8710}"/>
    <cellStyle name="Currency 5 2 4 2 5 2 2" xfId="18310" xr:uid="{568E4AB7-4E89-4086-81C3-3A753AF707DB}"/>
    <cellStyle name="Currency 5 2 4 2 5 2 2 2" xfId="28822" xr:uid="{17F496B8-5C55-46FB-BDB5-A54C5BF12F86}"/>
    <cellStyle name="Currency 5 2 4 2 5 3" xfId="14806" xr:uid="{49683BDE-5106-4198-BDB5-2C0C115BB2D5}"/>
    <cellStyle name="Currency 5 2 4 2 5 3 2" xfId="25318" xr:uid="{5711E4E1-4B9B-48C8-AB2F-03DBE6459ED7}"/>
    <cellStyle name="Currency 5 2 4 2 6" xfId="11302" xr:uid="{9EC09E8F-2AE5-4335-AAFF-C6E7121528C9}"/>
    <cellStyle name="Currency 5 2 4 2 6 2" xfId="21814" xr:uid="{B0C182A7-6F81-4807-B0BC-C398B4446B79}"/>
    <cellStyle name="Currency 5 2 4 3" xfId="1665" xr:uid="{00000000-0005-0000-0000-0000C6090000}"/>
    <cellStyle name="Currency 5 2 4 3 2" xfId="5170" xr:uid="{F3DE37C9-8E60-4630-9D97-042D26E1117E}"/>
    <cellStyle name="Currency 5 2 4 3 2 2" xfId="8674" xr:uid="{7C4A0F7B-E434-4650-93ED-EE838A9BC5B8}"/>
    <cellStyle name="Currency 5 2 4 3 2 2 2" xfId="19186" xr:uid="{525CC591-78E2-4B54-A382-884E974421D0}"/>
    <cellStyle name="Currency 5 2 4 3 2 2 2 2" xfId="29698" xr:uid="{F21DB908-5843-4660-ACAB-654157728A35}"/>
    <cellStyle name="Currency 5 2 4 3 2 3" xfId="15682" xr:uid="{471811EE-2A5F-4BA7-BA77-918E6DE983AA}"/>
    <cellStyle name="Currency 5 2 4 3 2 3 2" xfId="26194" xr:uid="{1D6463B9-A2EE-4487-8C62-030FCC69A949}"/>
    <cellStyle name="Currency 5 2 4 3 3" xfId="12178" xr:uid="{F1242927-D3E2-4F2C-B1FA-A189F1922390}"/>
    <cellStyle name="Currency 5 2 4 3 3 2" xfId="22690" xr:uid="{4EAC7868-3907-4733-9814-E9963266CA99}"/>
    <cellStyle name="Currency 5 2 4 4" xfId="3856" xr:uid="{7F817001-8826-44EA-A714-D032668A291E}"/>
    <cellStyle name="Currency 5 2 4 4 2" xfId="7360" xr:uid="{E8985AF6-A04B-4113-8F39-11A43B5F12BC}"/>
    <cellStyle name="Currency 5 2 4 4 2 2" xfId="17872" xr:uid="{C1FBF62D-A9E9-487C-98B3-807DDC7FC95D}"/>
    <cellStyle name="Currency 5 2 4 4 2 2 2" xfId="28384" xr:uid="{D5885DD6-8544-4618-8E74-BAF92D101C28}"/>
    <cellStyle name="Currency 5 2 4 4 3" xfId="14368" xr:uid="{9EB2384F-9448-40F9-97C8-A031DB4C145F}"/>
    <cellStyle name="Currency 5 2 4 4 3 2" xfId="24880" xr:uid="{6B458D38-8E1F-4B21-8FB0-0ADC3365D095}"/>
    <cellStyle name="Currency 5 2 4 5" xfId="10864" xr:uid="{C4EC33C7-F147-4FBC-A85D-856AD77358B3}"/>
    <cellStyle name="Currency 5 2 4 5 2" xfId="21376" xr:uid="{6BF08C42-9094-4C65-87C1-8EBC9886A2E9}"/>
    <cellStyle name="Currency 5 2 5" xfId="644" xr:uid="{00000000-0005-0000-0000-0000C7090000}"/>
    <cellStyle name="Currency 5 2 5 2" xfId="1082" xr:uid="{00000000-0005-0000-0000-0000C8090000}"/>
    <cellStyle name="Currency 5 2 5 2 2" xfId="2397" xr:uid="{00000000-0005-0000-0000-0000C9090000}"/>
    <cellStyle name="Currency 5 2 5 2 2 2" xfId="5902" xr:uid="{27194C83-8741-4C69-BE30-541E1DA22527}"/>
    <cellStyle name="Currency 5 2 5 2 2 2 2" xfId="9406" xr:uid="{D3CCE02D-ED5B-43D5-B93E-CD16FA12B94F}"/>
    <cellStyle name="Currency 5 2 5 2 2 2 2 2" xfId="19918" xr:uid="{B2956BFB-1CCE-4186-AB72-5E3F01ED18DF}"/>
    <cellStyle name="Currency 5 2 5 2 2 2 2 2 2" xfId="30430" xr:uid="{1888C229-60DE-44D2-A004-25B8A7C61AFA}"/>
    <cellStyle name="Currency 5 2 5 2 2 2 3" xfId="16414" xr:uid="{B5076E22-6F79-4EC1-B708-4ACD9C3D4398}"/>
    <cellStyle name="Currency 5 2 5 2 2 2 3 2" xfId="26926" xr:uid="{1F1B4E4B-1BB2-4CA4-BADF-58B579DA2C79}"/>
    <cellStyle name="Currency 5 2 5 2 2 3" xfId="12910" xr:uid="{52D04C56-4BEB-4DAC-A050-6EEDCB99B918}"/>
    <cellStyle name="Currency 5 2 5 2 2 3 2" xfId="23422" xr:uid="{5E0D224E-45A0-4CF9-8830-5E96AD7781A9}"/>
    <cellStyle name="Currency 5 2 5 2 3" xfId="3273" xr:uid="{00000000-0005-0000-0000-0000E8040000}"/>
    <cellStyle name="Currency 5 2 5 2 3 2" xfId="6778" xr:uid="{233A6A14-F2C9-4BC3-941B-073278C417CD}"/>
    <cellStyle name="Currency 5 2 5 2 3 2 2" xfId="10282" xr:uid="{1D469700-98B1-4ADC-845A-1F5189234B71}"/>
    <cellStyle name="Currency 5 2 5 2 3 2 2 2" xfId="20794" xr:uid="{886B42CF-1ADC-4BAE-BBE1-EFBF72C388FA}"/>
    <cellStyle name="Currency 5 2 5 2 3 2 2 2 2" xfId="31306" xr:uid="{61B77442-521E-41F5-BBAF-187541B26733}"/>
    <cellStyle name="Currency 5 2 5 2 3 2 3" xfId="17290" xr:uid="{56905A1B-58DB-4D37-BFC2-6D8A57AD911F}"/>
    <cellStyle name="Currency 5 2 5 2 3 2 3 2" xfId="27802" xr:uid="{97F15D5E-3EE4-47DD-A11B-77FF3C41F558}"/>
    <cellStyle name="Currency 5 2 5 2 3 3" xfId="13786" xr:uid="{4AAABD6A-E5DF-4BE2-9418-BBBE0EDBE149}"/>
    <cellStyle name="Currency 5 2 5 2 3 3 2" xfId="24298" xr:uid="{36A85105-DBAA-423C-8E89-597DB3CBB7F8}"/>
    <cellStyle name="Currency 5 2 5 2 4" xfId="4588" xr:uid="{DC0AF985-550F-4B6D-BD80-D5F482A0CC15}"/>
    <cellStyle name="Currency 5 2 5 2 4 2" xfId="8092" xr:uid="{380B11FD-F84C-4041-B5F8-F2B9E7AD3691}"/>
    <cellStyle name="Currency 5 2 5 2 4 2 2" xfId="18604" xr:uid="{0187F091-F382-48A8-B1C8-5DF5E6D5C527}"/>
    <cellStyle name="Currency 5 2 5 2 4 2 2 2" xfId="29116" xr:uid="{9A3A08BA-AEAC-462A-9537-B908E7BDF4E5}"/>
    <cellStyle name="Currency 5 2 5 2 4 3" xfId="15100" xr:uid="{26E8D69E-94A0-4337-A290-6D419A6C6EB2}"/>
    <cellStyle name="Currency 5 2 5 2 4 3 2" xfId="25612" xr:uid="{134CE353-4FF8-4875-BB50-FA144392DBBF}"/>
    <cellStyle name="Currency 5 2 5 2 5" xfId="11596" xr:uid="{0E290B37-87CD-4D28-B4FE-29C55B16D964}"/>
    <cellStyle name="Currency 5 2 5 2 5 2" xfId="22108" xr:uid="{0FA1FBAF-AF79-4C3F-BC33-D48F380474B3}"/>
    <cellStyle name="Currency 5 2 5 3" xfId="1959" xr:uid="{00000000-0005-0000-0000-0000CA090000}"/>
    <cellStyle name="Currency 5 2 5 3 2" xfId="5464" xr:uid="{41D02731-D12E-48F5-BF9A-BF4F05914D49}"/>
    <cellStyle name="Currency 5 2 5 3 2 2" xfId="8968" xr:uid="{EC548966-FA90-475E-831A-FCC399C8C4ED}"/>
    <cellStyle name="Currency 5 2 5 3 2 2 2" xfId="19480" xr:uid="{F9B10F6A-7C6C-4042-AA8C-1A0AE5ABC2FC}"/>
    <cellStyle name="Currency 5 2 5 3 2 2 2 2" xfId="29992" xr:uid="{6125591B-5B68-4CE3-A9AC-610A23D588A8}"/>
    <cellStyle name="Currency 5 2 5 3 2 3" xfId="15976" xr:uid="{2FE60A8E-8162-4783-817A-C221D92CBCE8}"/>
    <cellStyle name="Currency 5 2 5 3 2 3 2" xfId="26488" xr:uid="{F5037853-1ED1-41E1-A146-D6DCA5BA7CC3}"/>
    <cellStyle name="Currency 5 2 5 3 3" xfId="12472" xr:uid="{665DE068-1C44-485D-88DE-F23323951371}"/>
    <cellStyle name="Currency 5 2 5 3 3 2" xfId="22984" xr:uid="{C9B37AD1-B6E4-490C-B753-F73FB8F1DD9D}"/>
    <cellStyle name="Currency 5 2 5 4" xfId="2835" xr:uid="{00000000-0005-0000-0000-0000E7040000}"/>
    <cellStyle name="Currency 5 2 5 4 2" xfId="6340" xr:uid="{1C8E05FE-254B-41DE-9911-0C0A53ED508B}"/>
    <cellStyle name="Currency 5 2 5 4 2 2" xfId="9844" xr:uid="{E32C81CA-D2F6-4A7B-B964-D874E2B6A668}"/>
    <cellStyle name="Currency 5 2 5 4 2 2 2" xfId="20356" xr:uid="{E15778E1-9E10-47F8-A4D6-AE18B5C5994E}"/>
    <cellStyle name="Currency 5 2 5 4 2 2 2 2" xfId="30868" xr:uid="{08EB894E-8FBF-4DEF-A718-641F99F0CE6D}"/>
    <cellStyle name="Currency 5 2 5 4 2 3" xfId="16852" xr:uid="{CDD33737-D9F9-4DB3-A7CF-AD213F7B5A37}"/>
    <cellStyle name="Currency 5 2 5 4 2 3 2" xfId="27364" xr:uid="{7B94C3D0-DABB-4591-AD3F-49BE63C83240}"/>
    <cellStyle name="Currency 5 2 5 4 3" xfId="13348" xr:uid="{C9F4936D-E789-4D30-B397-B9100950E400}"/>
    <cellStyle name="Currency 5 2 5 4 3 2" xfId="23860" xr:uid="{B5B58FCB-D2CB-4F59-92BC-2E4CAFCC2F05}"/>
    <cellStyle name="Currency 5 2 5 5" xfId="4150" xr:uid="{BC993334-C29A-4787-B734-F97F189D21B0}"/>
    <cellStyle name="Currency 5 2 5 5 2" xfId="7654" xr:uid="{A3530761-E85F-44CF-8186-E0D9598616F2}"/>
    <cellStyle name="Currency 5 2 5 5 2 2" xfId="18166" xr:uid="{C18DDCC8-0CB3-4DEC-9E19-A31C8D126FC5}"/>
    <cellStyle name="Currency 5 2 5 5 2 2 2" xfId="28678" xr:uid="{8B172AC7-2253-4490-9F3A-9705463B102A}"/>
    <cellStyle name="Currency 5 2 5 5 3" xfId="14662" xr:uid="{CD45A0D5-5EC9-40EE-B720-DDEE4AE010DD}"/>
    <cellStyle name="Currency 5 2 5 5 3 2" xfId="25174" xr:uid="{F4A174CA-7667-4661-89AC-71128A916CB4}"/>
    <cellStyle name="Currency 5 2 5 6" xfId="11158" xr:uid="{A705716A-FA82-46E0-81E1-C44ACEBD2D7E}"/>
    <cellStyle name="Currency 5 2 5 6 2" xfId="21670" xr:uid="{523AC68B-DEA1-43D6-A06A-6951CC8193D6}"/>
    <cellStyle name="Currency 5 2 6" xfId="1521" xr:uid="{00000000-0005-0000-0000-0000CB090000}"/>
    <cellStyle name="Currency 5 2 6 2" xfId="5026" xr:uid="{3713DE19-6E7D-49C7-9B15-EF51CDDD07C4}"/>
    <cellStyle name="Currency 5 2 6 2 2" xfId="8530" xr:uid="{CBA54290-A82B-47F3-A153-8B1F1EE72E37}"/>
    <cellStyle name="Currency 5 2 6 2 2 2" xfId="19042" xr:uid="{D3407DB1-4C8E-4266-B87E-6A2E8D664CCE}"/>
    <cellStyle name="Currency 5 2 6 2 2 2 2" xfId="29554" xr:uid="{A3CA5B65-E356-4131-9C98-51A02B4C31D1}"/>
    <cellStyle name="Currency 5 2 6 2 3" xfId="15538" xr:uid="{AB5CD1A4-DE21-4EF7-A355-A5F04989AF56}"/>
    <cellStyle name="Currency 5 2 6 2 3 2" xfId="26050" xr:uid="{45857F85-E304-4F30-A228-A8A8EDD82672}"/>
    <cellStyle name="Currency 5 2 6 3" xfId="12034" xr:uid="{6811BC24-B88A-4E5D-8FD3-B15DEF099CF5}"/>
    <cellStyle name="Currency 5 2 6 3 2" xfId="22546" xr:uid="{80F3700A-BFF7-48FA-94D5-82EF95FC7CA5}"/>
    <cellStyle name="Currency 5 2 7" xfId="3712" xr:uid="{274A8301-1CAB-4A4B-B319-BD046473EBEE}"/>
    <cellStyle name="Currency 5 2 7 2" xfId="7216" xr:uid="{C8FAF45E-D0D0-4AF0-86BD-E8D6C6B98AEA}"/>
    <cellStyle name="Currency 5 2 7 2 2" xfId="17728" xr:uid="{61DD3B64-FCDD-4DB1-827A-3E757AB8EE5B}"/>
    <cellStyle name="Currency 5 2 7 2 2 2" xfId="28240" xr:uid="{88A4C569-52B7-40DC-B7D9-304A02A5705A}"/>
    <cellStyle name="Currency 5 2 7 3" xfId="14224" xr:uid="{0236AB09-D9F4-4761-AD97-9DB21E2FDE44}"/>
    <cellStyle name="Currency 5 2 7 3 2" xfId="24736" xr:uid="{FFD90A73-6E08-4F7D-813A-A23A034AF934}"/>
    <cellStyle name="Currency 5 2 8" xfId="10720" xr:uid="{F2766C56-6059-485D-80E8-78ABF18EDBC3}"/>
    <cellStyle name="Currency 5 2 8 2" xfId="21232" xr:uid="{1E5D20BD-ABA3-4768-A8DB-867036B6F36F}"/>
    <cellStyle name="Currency 5 3" xfId="272" xr:uid="{00000000-0005-0000-0000-0000CC090000}"/>
    <cellStyle name="Currency 5 3 2" xfId="560" xr:uid="{00000000-0005-0000-0000-0000CD090000}"/>
    <cellStyle name="Currency 5 3 2 2" xfId="999" xr:uid="{00000000-0005-0000-0000-0000CE090000}"/>
    <cellStyle name="Currency 5 3 2 2 2" xfId="1437" xr:uid="{00000000-0005-0000-0000-0000CF090000}"/>
    <cellStyle name="Currency 5 3 2 2 2 2" xfId="2752" xr:uid="{00000000-0005-0000-0000-0000D0090000}"/>
    <cellStyle name="Currency 5 3 2 2 2 2 2" xfId="6257" xr:uid="{8E2F8BCA-12CC-46F0-8E67-801B9BDB5CEB}"/>
    <cellStyle name="Currency 5 3 2 2 2 2 2 2" xfId="9761" xr:uid="{54B605BE-E925-4D4E-A939-BC28B904F2D2}"/>
    <cellStyle name="Currency 5 3 2 2 2 2 2 2 2" xfId="20273" xr:uid="{41DF2E93-4C6A-4C12-BEC3-43F9CBA8A3B8}"/>
    <cellStyle name="Currency 5 3 2 2 2 2 2 2 2 2" xfId="30785" xr:uid="{3A1DCFF1-36DC-4221-9E46-942F57EEE358}"/>
    <cellStyle name="Currency 5 3 2 2 2 2 2 3" xfId="16769" xr:uid="{E23F5C03-BA40-47DD-B7C6-A2EBCDAF578E}"/>
    <cellStyle name="Currency 5 3 2 2 2 2 2 3 2" xfId="27281" xr:uid="{6A6E67FF-CAE2-4EF9-9379-2E4DDCD77663}"/>
    <cellStyle name="Currency 5 3 2 2 2 2 3" xfId="13265" xr:uid="{B111B06F-EEE0-435D-B6A6-913EBEF0C546}"/>
    <cellStyle name="Currency 5 3 2 2 2 2 3 2" xfId="23777" xr:uid="{1BC6773B-9F75-48D1-AE5E-22CA748A3F2F}"/>
    <cellStyle name="Currency 5 3 2 2 2 3" xfId="3628" xr:uid="{00000000-0005-0000-0000-0000EC040000}"/>
    <cellStyle name="Currency 5 3 2 2 2 3 2" xfId="7133" xr:uid="{037ACBE8-E8FB-4A10-B662-C7D70087D75E}"/>
    <cellStyle name="Currency 5 3 2 2 2 3 2 2" xfId="10637" xr:uid="{AC09891A-EB8B-4D97-91CF-950EF521147E}"/>
    <cellStyle name="Currency 5 3 2 2 2 3 2 2 2" xfId="21149" xr:uid="{F0C65F49-8A8C-4EB2-BC23-3A65BE65D1E8}"/>
    <cellStyle name="Currency 5 3 2 2 2 3 2 2 2 2" xfId="31661" xr:uid="{5E9BC3F6-1E8A-41C6-BA19-461166082D27}"/>
    <cellStyle name="Currency 5 3 2 2 2 3 2 3" xfId="17645" xr:uid="{5B088D42-75FE-4551-9524-20DA9DD368D9}"/>
    <cellStyle name="Currency 5 3 2 2 2 3 2 3 2" xfId="28157" xr:uid="{D6ED949C-53C8-491F-B2EF-1AADD8EC82FB}"/>
    <cellStyle name="Currency 5 3 2 2 2 3 3" xfId="14141" xr:uid="{CB0CB820-A737-4DF0-8674-4DB1A29E2D8D}"/>
    <cellStyle name="Currency 5 3 2 2 2 3 3 2" xfId="24653" xr:uid="{9BB81D46-7645-4781-8DDF-5419A8FAD5F5}"/>
    <cellStyle name="Currency 5 3 2 2 2 4" xfId="4943" xr:uid="{6F66AF57-AE1D-4E65-AD6F-D03852BAE628}"/>
    <cellStyle name="Currency 5 3 2 2 2 4 2" xfId="8447" xr:uid="{7935EC61-6920-421D-8BE7-A02A79F60079}"/>
    <cellStyle name="Currency 5 3 2 2 2 4 2 2" xfId="18959" xr:uid="{786462EB-5F73-4058-9DEB-E1AB51C3F514}"/>
    <cellStyle name="Currency 5 3 2 2 2 4 2 2 2" xfId="29471" xr:uid="{49CE20EA-617B-42AA-AE96-1CC31ECC3FF5}"/>
    <cellStyle name="Currency 5 3 2 2 2 4 3" xfId="15455" xr:uid="{1FCCED89-3368-42F6-A121-2492DD449AE2}"/>
    <cellStyle name="Currency 5 3 2 2 2 4 3 2" xfId="25967" xr:uid="{CD350A57-2580-4439-A8F3-E3A782748FFB}"/>
    <cellStyle name="Currency 5 3 2 2 2 5" xfId="11951" xr:uid="{47BF3501-D5B3-4A02-A9DB-1BE059622FE5}"/>
    <cellStyle name="Currency 5 3 2 2 2 5 2" xfId="22463" xr:uid="{F44FF482-FA23-45D9-B05A-64DD3542D639}"/>
    <cellStyle name="Currency 5 3 2 2 3" xfId="2314" xr:uid="{00000000-0005-0000-0000-0000D1090000}"/>
    <cellStyle name="Currency 5 3 2 2 3 2" xfId="5819" xr:uid="{C5314510-0ED7-4925-9902-B40AEE18E0C2}"/>
    <cellStyle name="Currency 5 3 2 2 3 2 2" xfId="9323" xr:uid="{1C0EF7CB-0FB4-41AA-BF85-98E2FBF28E6B}"/>
    <cellStyle name="Currency 5 3 2 2 3 2 2 2" xfId="19835" xr:uid="{DED34920-20C4-4302-8513-D88D5541998A}"/>
    <cellStyle name="Currency 5 3 2 2 3 2 2 2 2" xfId="30347" xr:uid="{E54A6550-08D7-451F-B080-407ABD6B3AF3}"/>
    <cellStyle name="Currency 5 3 2 2 3 2 3" xfId="16331" xr:uid="{E3E8C926-59BB-43F3-B71B-7099BC500922}"/>
    <cellStyle name="Currency 5 3 2 2 3 2 3 2" xfId="26843" xr:uid="{F7DD737B-555A-4E6D-9DF6-50B5D95ADA0C}"/>
    <cellStyle name="Currency 5 3 2 2 3 3" xfId="12827" xr:uid="{E7540B04-3066-4179-9D14-14275814EBC7}"/>
    <cellStyle name="Currency 5 3 2 2 3 3 2" xfId="23339" xr:uid="{C74FC60C-48EE-49F9-B363-CDE7FC1B48E8}"/>
    <cellStyle name="Currency 5 3 2 2 4" xfId="3190" xr:uid="{00000000-0005-0000-0000-0000EB040000}"/>
    <cellStyle name="Currency 5 3 2 2 4 2" xfId="6695" xr:uid="{6D5EC16A-1FED-4B1B-BFF6-BC20EBB9E327}"/>
    <cellStyle name="Currency 5 3 2 2 4 2 2" xfId="10199" xr:uid="{7B99024D-4053-4DEE-B50B-2A64B302B417}"/>
    <cellStyle name="Currency 5 3 2 2 4 2 2 2" xfId="20711" xr:uid="{3B068733-1070-4270-8DF4-6A9D122EE9AF}"/>
    <cellStyle name="Currency 5 3 2 2 4 2 2 2 2" xfId="31223" xr:uid="{D5E8DBD1-E254-4CBD-940B-AFBB8F05C594}"/>
    <cellStyle name="Currency 5 3 2 2 4 2 3" xfId="17207" xr:uid="{3E142A46-F7CA-4FB9-B299-62506701338D}"/>
    <cellStyle name="Currency 5 3 2 2 4 2 3 2" xfId="27719" xr:uid="{D6895BA1-F643-463F-892F-E9378B1C3C96}"/>
    <cellStyle name="Currency 5 3 2 2 4 3" xfId="13703" xr:uid="{84EFCC9E-6754-401F-AFA8-F1AF325E5F4B}"/>
    <cellStyle name="Currency 5 3 2 2 4 3 2" xfId="24215" xr:uid="{56D5C700-1BE2-4114-ACAF-9D33331D4A93}"/>
    <cellStyle name="Currency 5 3 2 2 5" xfId="4505" xr:uid="{A036EC44-157F-4587-A2F2-ABE1FEF3DD6B}"/>
    <cellStyle name="Currency 5 3 2 2 5 2" xfId="8009" xr:uid="{544D4213-8085-4D77-897D-07883BC7ACFB}"/>
    <cellStyle name="Currency 5 3 2 2 5 2 2" xfId="18521" xr:uid="{996E6910-2622-4D90-8068-2CCB3D014C9C}"/>
    <cellStyle name="Currency 5 3 2 2 5 2 2 2" xfId="29033" xr:uid="{BE6406C3-52F3-41E6-8BAA-616752E1DB88}"/>
    <cellStyle name="Currency 5 3 2 2 5 3" xfId="15017" xr:uid="{31ED343B-C04D-405F-9764-B967A0F8AE21}"/>
    <cellStyle name="Currency 5 3 2 2 5 3 2" xfId="25529" xr:uid="{961D6E81-33B4-46DE-9846-B6F932147970}"/>
    <cellStyle name="Currency 5 3 2 2 6" xfId="11513" xr:uid="{A729D6C2-AF38-4C6B-BB97-4DEC181279F4}"/>
    <cellStyle name="Currency 5 3 2 2 6 2" xfId="22025" xr:uid="{63B5412A-6DAE-458F-91CF-3B00F3AA3383}"/>
    <cellStyle name="Currency 5 3 2 3" xfId="1876" xr:uid="{00000000-0005-0000-0000-0000D2090000}"/>
    <cellStyle name="Currency 5 3 2 3 2" xfId="5381" xr:uid="{FB95941A-6C10-476D-BC94-C0B13F26B5E7}"/>
    <cellStyle name="Currency 5 3 2 3 2 2" xfId="8885" xr:uid="{1C1DE69C-6AEA-4D41-826C-03C49F3FB6EE}"/>
    <cellStyle name="Currency 5 3 2 3 2 2 2" xfId="19397" xr:uid="{08C6DCC1-514E-4A9E-8F1A-D57FF137801F}"/>
    <cellStyle name="Currency 5 3 2 3 2 2 2 2" xfId="29909" xr:uid="{C080CF20-988A-4828-9550-D49C4013C33A}"/>
    <cellStyle name="Currency 5 3 2 3 2 3" xfId="15893" xr:uid="{C6D6234B-6948-448A-9432-22E494031E0E}"/>
    <cellStyle name="Currency 5 3 2 3 2 3 2" xfId="26405" xr:uid="{0ED5E06F-5382-43CC-AA76-35978278C800}"/>
    <cellStyle name="Currency 5 3 2 3 3" xfId="12389" xr:uid="{9195FF7E-DDA0-4407-81FD-225C111DD8DA}"/>
    <cellStyle name="Currency 5 3 2 3 3 2" xfId="22901" xr:uid="{5B7EA329-EE6A-46D9-8A26-FABD185F25A7}"/>
    <cellStyle name="Currency 5 3 2 4" xfId="4067" xr:uid="{2DD67A5E-6B03-4C30-B1F6-9C7BD79EFC48}"/>
    <cellStyle name="Currency 5 3 2 4 2" xfId="7571" xr:uid="{A85C9FAF-EB6C-489D-B626-D7F64C68E8B0}"/>
    <cellStyle name="Currency 5 3 2 4 2 2" xfId="18083" xr:uid="{EEF411B2-A314-45CD-BAA8-971C0A435412}"/>
    <cellStyle name="Currency 5 3 2 4 2 2 2" xfId="28595" xr:uid="{C4C825F7-8E51-45E3-ACD2-9329E5677917}"/>
    <cellStyle name="Currency 5 3 2 4 3" xfId="14579" xr:uid="{A8F84020-2E7C-443B-AA2E-059D06286DCA}"/>
    <cellStyle name="Currency 5 3 2 4 3 2" xfId="25091" xr:uid="{B13E6DA9-2C7C-4029-8508-B29F365AC9DA}"/>
    <cellStyle name="Currency 5 3 2 5" xfId="11075" xr:uid="{4075393F-966A-4F56-B3AD-BD24A1397D93}"/>
    <cellStyle name="Currency 5 3 2 5 2" xfId="21587" xr:uid="{D089DD34-0CEE-4BFC-BDE3-87AAFD1C0E10}"/>
    <cellStyle name="Currency 5 3 3" xfId="416" xr:uid="{00000000-0005-0000-0000-0000D3090000}"/>
    <cellStyle name="Currency 5 3 3 2" xfId="855" xr:uid="{00000000-0005-0000-0000-0000D4090000}"/>
    <cellStyle name="Currency 5 3 3 2 2" xfId="1293" xr:uid="{00000000-0005-0000-0000-0000D5090000}"/>
    <cellStyle name="Currency 5 3 3 2 2 2" xfId="2608" xr:uid="{00000000-0005-0000-0000-0000D6090000}"/>
    <cellStyle name="Currency 5 3 3 2 2 2 2" xfId="6113" xr:uid="{489FB7CE-CBA4-4607-BD13-685C614B427D}"/>
    <cellStyle name="Currency 5 3 3 2 2 2 2 2" xfId="9617" xr:uid="{E2F00FA0-D7D0-4B00-B80E-EC36E54B8653}"/>
    <cellStyle name="Currency 5 3 3 2 2 2 2 2 2" xfId="20129" xr:uid="{EE7551A0-4E9C-4F2B-A83C-C89D2107640E}"/>
    <cellStyle name="Currency 5 3 3 2 2 2 2 2 2 2" xfId="30641" xr:uid="{591110A5-F990-4AD0-865F-F4CB213CE23B}"/>
    <cellStyle name="Currency 5 3 3 2 2 2 2 3" xfId="16625" xr:uid="{FCB7BEF8-EDDB-4C46-B1C0-95E192C9167F}"/>
    <cellStyle name="Currency 5 3 3 2 2 2 2 3 2" xfId="27137" xr:uid="{51F7AE96-A44B-4D9F-8C63-651AA8EBC588}"/>
    <cellStyle name="Currency 5 3 3 2 2 2 3" xfId="13121" xr:uid="{1F0DAFAA-77BD-4C9E-BA51-F82B2A510253}"/>
    <cellStyle name="Currency 5 3 3 2 2 2 3 2" xfId="23633" xr:uid="{FFD46162-6598-4BB4-B115-63C7E3A1343B}"/>
    <cellStyle name="Currency 5 3 3 2 2 3" xfId="3484" xr:uid="{00000000-0005-0000-0000-0000EF040000}"/>
    <cellStyle name="Currency 5 3 3 2 2 3 2" xfId="6989" xr:uid="{E74605C5-EBC6-4716-AA10-6ACF36041CF2}"/>
    <cellStyle name="Currency 5 3 3 2 2 3 2 2" xfId="10493" xr:uid="{E6C01938-4F35-4AE2-ABAE-A1B9D27649C8}"/>
    <cellStyle name="Currency 5 3 3 2 2 3 2 2 2" xfId="21005" xr:uid="{2D07F483-622F-4D3F-A435-19C307C4BFAD}"/>
    <cellStyle name="Currency 5 3 3 2 2 3 2 2 2 2" xfId="31517" xr:uid="{71EFEB2C-816A-4DBD-A2B6-0CFB2423FB60}"/>
    <cellStyle name="Currency 5 3 3 2 2 3 2 3" xfId="17501" xr:uid="{39AAC058-9482-4E92-A020-DAA8FB28E2D1}"/>
    <cellStyle name="Currency 5 3 3 2 2 3 2 3 2" xfId="28013" xr:uid="{EFC028D2-4D4A-4F73-A363-36343E5D96BC}"/>
    <cellStyle name="Currency 5 3 3 2 2 3 3" xfId="13997" xr:uid="{25F86CCD-D6C9-4775-ADCD-87D2AFA80E84}"/>
    <cellStyle name="Currency 5 3 3 2 2 3 3 2" xfId="24509" xr:uid="{78271634-B849-4D8B-B121-7069903F867E}"/>
    <cellStyle name="Currency 5 3 3 2 2 4" xfId="4799" xr:uid="{05EF1B92-B48F-4EAE-BC1F-8EB75E11FFFC}"/>
    <cellStyle name="Currency 5 3 3 2 2 4 2" xfId="8303" xr:uid="{EAFE6E43-907A-444E-A406-22F7912371CE}"/>
    <cellStyle name="Currency 5 3 3 2 2 4 2 2" xfId="18815" xr:uid="{C19976C3-5D1C-44E5-A952-FBE547F4FD20}"/>
    <cellStyle name="Currency 5 3 3 2 2 4 2 2 2" xfId="29327" xr:uid="{30F74635-F05E-413A-992E-C411DB7C16DE}"/>
    <cellStyle name="Currency 5 3 3 2 2 4 3" xfId="15311" xr:uid="{8E17F399-B139-4504-A4F7-25DB1FE3002D}"/>
    <cellStyle name="Currency 5 3 3 2 2 4 3 2" xfId="25823" xr:uid="{074AF49A-849C-4B40-81B4-26251A5A2E63}"/>
    <cellStyle name="Currency 5 3 3 2 2 5" xfId="11807" xr:uid="{429092B7-B0D0-4708-96D3-D60728583352}"/>
    <cellStyle name="Currency 5 3 3 2 2 5 2" xfId="22319" xr:uid="{11A6B2FD-276F-4F11-A43B-3E236D0F766F}"/>
    <cellStyle name="Currency 5 3 3 2 3" xfId="2170" xr:uid="{00000000-0005-0000-0000-0000D7090000}"/>
    <cellStyle name="Currency 5 3 3 2 3 2" xfId="5675" xr:uid="{48DC5766-10AA-4218-A5E0-DF4365D27A5C}"/>
    <cellStyle name="Currency 5 3 3 2 3 2 2" xfId="9179" xr:uid="{82BDED2B-8312-4C7B-9F05-DAB1127D0441}"/>
    <cellStyle name="Currency 5 3 3 2 3 2 2 2" xfId="19691" xr:uid="{958B155A-39CB-4F67-AA02-51B4C21B65C9}"/>
    <cellStyle name="Currency 5 3 3 2 3 2 2 2 2" xfId="30203" xr:uid="{FDE72A89-9537-4626-A8AE-E6699CD51572}"/>
    <cellStyle name="Currency 5 3 3 2 3 2 3" xfId="16187" xr:uid="{419E6043-1167-4312-94B4-2BAF2D8B94F9}"/>
    <cellStyle name="Currency 5 3 3 2 3 2 3 2" xfId="26699" xr:uid="{6BF5733B-641D-4740-B123-7A92E4F85C55}"/>
    <cellStyle name="Currency 5 3 3 2 3 3" xfId="12683" xr:uid="{1944588D-81BD-44B1-A976-12E1980B2BD2}"/>
    <cellStyle name="Currency 5 3 3 2 3 3 2" xfId="23195" xr:uid="{AA7615DF-4CCE-4C9F-82CC-E5DDE0D55F33}"/>
    <cellStyle name="Currency 5 3 3 2 4" xfId="3046" xr:uid="{00000000-0005-0000-0000-0000EE040000}"/>
    <cellStyle name="Currency 5 3 3 2 4 2" xfId="6551" xr:uid="{D45C90D1-061E-42B1-BAAB-49E2EB705A30}"/>
    <cellStyle name="Currency 5 3 3 2 4 2 2" xfId="10055" xr:uid="{44A10D9B-B347-482C-926A-B6BC8D4649E8}"/>
    <cellStyle name="Currency 5 3 3 2 4 2 2 2" xfId="20567" xr:uid="{1C92D365-1841-4E5E-B2C3-0F582FBF6F4A}"/>
    <cellStyle name="Currency 5 3 3 2 4 2 2 2 2" xfId="31079" xr:uid="{59ED198C-1E50-4A34-B177-FAE4590E7B86}"/>
    <cellStyle name="Currency 5 3 3 2 4 2 3" xfId="17063" xr:uid="{0EFD22DA-3845-4B39-8F1A-C0ED2C414C9B}"/>
    <cellStyle name="Currency 5 3 3 2 4 2 3 2" xfId="27575" xr:uid="{076CC079-93C6-47D3-96B6-3223B76815FC}"/>
    <cellStyle name="Currency 5 3 3 2 4 3" xfId="13559" xr:uid="{3B6A49E2-655C-4597-940E-F83C84040FB8}"/>
    <cellStyle name="Currency 5 3 3 2 4 3 2" xfId="24071" xr:uid="{B5378DB1-2296-4B67-BD88-72D897F022BF}"/>
    <cellStyle name="Currency 5 3 3 2 5" xfId="4361" xr:uid="{88DC8928-09AC-4AB9-880B-CFA158492DA0}"/>
    <cellStyle name="Currency 5 3 3 2 5 2" xfId="7865" xr:uid="{AF31C747-8B55-4DA4-9F1C-18F6BD5CA4E6}"/>
    <cellStyle name="Currency 5 3 3 2 5 2 2" xfId="18377" xr:uid="{A7EEAA22-4934-45B9-BA32-7FB04D47268D}"/>
    <cellStyle name="Currency 5 3 3 2 5 2 2 2" xfId="28889" xr:uid="{49887869-084E-4E47-9B4B-4EB2B3C3A952}"/>
    <cellStyle name="Currency 5 3 3 2 5 3" xfId="14873" xr:uid="{B2D06A21-4E99-4602-B16D-4E1F68E2CED1}"/>
    <cellStyle name="Currency 5 3 3 2 5 3 2" xfId="25385" xr:uid="{4844C732-EAFA-4386-927C-CA7CE1888C7C}"/>
    <cellStyle name="Currency 5 3 3 2 6" xfId="11369" xr:uid="{78F9662C-1428-4003-86D7-8ED716317934}"/>
    <cellStyle name="Currency 5 3 3 2 6 2" xfId="21881" xr:uid="{78C65521-1F28-4E23-AB80-EBA6F98A42C7}"/>
    <cellStyle name="Currency 5 3 3 3" xfId="1732" xr:uid="{00000000-0005-0000-0000-0000D8090000}"/>
    <cellStyle name="Currency 5 3 3 3 2" xfId="5237" xr:uid="{D7B9BC7E-D5BB-4822-87CA-2141D00A1F6E}"/>
    <cellStyle name="Currency 5 3 3 3 2 2" xfId="8741" xr:uid="{AD8C12F6-A879-417F-9C0E-11EA232C8848}"/>
    <cellStyle name="Currency 5 3 3 3 2 2 2" xfId="19253" xr:uid="{B4EE5F71-F569-43E2-9D09-B4CAAFA78815}"/>
    <cellStyle name="Currency 5 3 3 3 2 2 2 2" xfId="29765" xr:uid="{2654356D-246F-4F8E-95EE-5E2CDF0F6DC8}"/>
    <cellStyle name="Currency 5 3 3 3 2 3" xfId="15749" xr:uid="{0A0013A3-015B-4EF2-9362-54314CE50200}"/>
    <cellStyle name="Currency 5 3 3 3 2 3 2" xfId="26261" xr:uid="{55495E16-857A-46D7-9CF6-36244085DD74}"/>
    <cellStyle name="Currency 5 3 3 3 3" xfId="12245" xr:uid="{D0E4035D-C33E-4706-BF6F-44B98D56747B}"/>
    <cellStyle name="Currency 5 3 3 3 3 2" xfId="22757" xr:uid="{F7CE65DA-1CE4-45BA-A447-053D0B6C3A9B}"/>
    <cellStyle name="Currency 5 3 3 4" xfId="3923" xr:uid="{7AEB5419-6231-41F6-9876-D48E88270A9C}"/>
    <cellStyle name="Currency 5 3 3 4 2" xfId="7427" xr:uid="{85C5B954-6A1F-47EC-ABDB-F2D3FA340D36}"/>
    <cellStyle name="Currency 5 3 3 4 2 2" xfId="17939" xr:uid="{50962741-128F-4E9D-98A0-A3856F11157D}"/>
    <cellStyle name="Currency 5 3 3 4 2 2 2" xfId="28451" xr:uid="{41AE63F1-482E-4BEB-9467-323A04A6C15F}"/>
    <cellStyle name="Currency 5 3 3 4 3" xfId="14435" xr:uid="{B76E8E3B-4467-458E-84C3-511A4C0D8112}"/>
    <cellStyle name="Currency 5 3 3 4 3 2" xfId="24947" xr:uid="{1072CAB2-7A32-4EA6-B70D-8D0129C0648B}"/>
    <cellStyle name="Currency 5 3 3 5" xfId="10931" xr:uid="{29B6C9F6-3E82-4245-B940-8AC7FF9F5DE8}"/>
    <cellStyle name="Currency 5 3 3 5 2" xfId="21443" xr:uid="{E66C75B4-01BA-4F65-98E8-1706AE423A72}"/>
    <cellStyle name="Currency 5 3 4" xfId="711" xr:uid="{00000000-0005-0000-0000-0000D9090000}"/>
    <cellStyle name="Currency 5 3 4 2" xfId="1149" xr:uid="{00000000-0005-0000-0000-0000DA090000}"/>
    <cellStyle name="Currency 5 3 4 2 2" xfId="2464" xr:uid="{00000000-0005-0000-0000-0000DB090000}"/>
    <cellStyle name="Currency 5 3 4 2 2 2" xfId="5969" xr:uid="{4C6438CA-42E4-4A94-BEC2-A46CB799EA11}"/>
    <cellStyle name="Currency 5 3 4 2 2 2 2" xfId="9473" xr:uid="{8C958DF9-0647-4E61-A5BE-E696D888DE86}"/>
    <cellStyle name="Currency 5 3 4 2 2 2 2 2" xfId="19985" xr:uid="{CE96D076-6858-47C5-A62E-EE1332E3419A}"/>
    <cellStyle name="Currency 5 3 4 2 2 2 2 2 2" xfId="30497" xr:uid="{700C0730-9A4E-48B2-93D8-2CA2525706CE}"/>
    <cellStyle name="Currency 5 3 4 2 2 2 3" xfId="16481" xr:uid="{EEBC777B-1A78-4417-BB58-483F5F4F1A18}"/>
    <cellStyle name="Currency 5 3 4 2 2 2 3 2" xfId="26993" xr:uid="{CD018C98-9DE1-45DF-956C-93693334F404}"/>
    <cellStyle name="Currency 5 3 4 2 2 3" xfId="12977" xr:uid="{73F24DD9-4E9B-4916-83FF-1238745EA966}"/>
    <cellStyle name="Currency 5 3 4 2 2 3 2" xfId="23489" xr:uid="{53708580-2E84-4BB4-9000-605EC998B88C}"/>
    <cellStyle name="Currency 5 3 4 2 3" xfId="3340" xr:uid="{00000000-0005-0000-0000-0000F1040000}"/>
    <cellStyle name="Currency 5 3 4 2 3 2" xfId="6845" xr:uid="{81D72AAE-3D1F-4E0B-9DD8-687F610370F3}"/>
    <cellStyle name="Currency 5 3 4 2 3 2 2" xfId="10349" xr:uid="{9E79B66B-A245-47C4-9BD9-4F57A6041BB0}"/>
    <cellStyle name="Currency 5 3 4 2 3 2 2 2" xfId="20861" xr:uid="{70503A0C-04B2-41B6-AF85-B8DEDE1D8236}"/>
    <cellStyle name="Currency 5 3 4 2 3 2 2 2 2" xfId="31373" xr:uid="{A6CA1836-2FB8-4C16-9D12-84C8DC8818A8}"/>
    <cellStyle name="Currency 5 3 4 2 3 2 3" xfId="17357" xr:uid="{55C776ED-4972-4840-9ED3-9C009A36C8DE}"/>
    <cellStyle name="Currency 5 3 4 2 3 2 3 2" xfId="27869" xr:uid="{0296B9FB-1387-4965-A058-58C6F621BD6B}"/>
    <cellStyle name="Currency 5 3 4 2 3 3" xfId="13853" xr:uid="{1484C5CF-4678-4EA6-A966-A84D16CC0266}"/>
    <cellStyle name="Currency 5 3 4 2 3 3 2" xfId="24365" xr:uid="{8871BA7D-328A-4A19-8E18-B5C8F9D8CC42}"/>
    <cellStyle name="Currency 5 3 4 2 4" xfId="4655" xr:uid="{E81C93AA-ABF9-44C8-9C99-3D448198662F}"/>
    <cellStyle name="Currency 5 3 4 2 4 2" xfId="8159" xr:uid="{155B660A-A27B-409A-8510-6019584A9559}"/>
    <cellStyle name="Currency 5 3 4 2 4 2 2" xfId="18671" xr:uid="{9DBD5700-F023-4EFC-985D-7A182B414EB2}"/>
    <cellStyle name="Currency 5 3 4 2 4 2 2 2" xfId="29183" xr:uid="{D514BA2C-B200-41F9-8162-0C1764BF1A41}"/>
    <cellStyle name="Currency 5 3 4 2 4 3" xfId="15167" xr:uid="{151793E4-5930-429F-87A7-53E4929EC5A2}"/>
    <cellStyle name="Currency 5 3 4 2 4 3 2" xfId="25679" xr:uid="{69E2F161-6545-47C3-8F18-7144B8F6A648}"/>
    <cellStyle name="Currency 5 3 4 2 5" xfId="11663" xr:uid="{85CFC291-0B57-4710-B7C5-2322FC57D054}"/>
    <cellStyle name="Currency 5 3 4 2 5 2" xfId="22175" xr:uid="{A21BC1A9-7C1B-4EB9-B3E1-149C99F38EAB}"/>
    <cellStyle name="Currency 5 3 4 3" xfId="2026" xr:uid="{00000000-0005-0000-0000-0000DC090000}"/>
    <cellStyle name="Currency 5 3 4 3 2" xfId="5531" xr:uid="{0A4D57CA-6762-4FA6-87BD-0E47C6E1CB88}"/>
    <cellStyle name="Currency 5 3 4 3 2 2" xfId="9035" xr:uid="{BE8A7A96-5B64-4D2B-9558-2DF20E4B42E4}"/>
    <cellStyle name="Currency 5 3 4 3 2 2 2" xfId="19547" xr:uid="{056CAED2-8169-4DAC-B1C2-F35F2CF9564B}"/>
    <cellStyle name="Currency 5 3 4 3 2 2 2 2" xfId="30059" xr:uid="{0442E8E1-1777-43B0-90D2-65741E76CE53}"/>
    <cellStyle name="Currency 5 3 4 3 2 3" xfId="16043" xr:uid="{65A36F0F-277C-4543-B3EB-5D88EC1888A4}"/>
    <cellStyle name="Currency 5 3 4 3 2 3 2" xfId="26555" xr:uid="{44FACA56-7AD3-47D4-BD90-3F724E230268}"/>
    <cellStyle name="Currency 5 3 4 3 3" xfId="12539" xr:uid="{61D07F3A-556F-4F1A-BDA1-752ABEB42887}"/>
    <cellStyle name="Currency 5 3 4 3 3 2" xfId="23051" xr:uid="{C2FDA642-009C-43D8-8DC7-632D6EC3D652}"/>
    <cellStyle name="Currency 5 3 4 4" xfId="2902" xr:uid="{00000000-0005-0000-0000-0000F0040000}"/>
    <cellStyle name="Currency 5 3 4 4 2" xfId="6407" xr:uid="{5A0AE4B9-3734-42FF-A51E-46A30FBBC8EA}"/>
    <cellStyle name="Currency 5 3 4 4 2 2" xfId="9911" xr:uid="{92FAF91E-C00A-4B2C-8631-14C45A22D8B0}"/>
    <cellStyle name="Currency 5 3 4 4 2 2 2" xfId="20423" xr:uid="{E28FE80C-8F7A-4665-87CD-D440CB21577E}"/>
    <cellStyle name="Currency 5 3 4 4 2 2 2 2" xfId="30935" xr:uid="{19503F88-0E9E-4C26-9C37-11E006E0D6EA}"/>
    <cellStyle name="Currency 5 3 4 4 2 3" xfId="16919" xr:uid="{F8A420C1-725F-476C-A5F9-6D3863C9E965}"/>
    <cellStyle name="Currency 5 3 4 4 2 3 2" xfId="27431" xr:uid="{32184151-DD67-4051-8BC8-FE0E3BB21EFF}"/>
    <cellStyle name="Currency 5 3 4 4 3" xfId="13415" xr:uid="{1BDFDD54-69CB-4867-9015-E407F81A276D}"/>
    <cellStyle name="Currency 5 3 4 4 3 2" xfId="23927" xr:uid="{1CAA5C6B-BE7F-4FE9-A621-1BA50AD42E1A}"/>
    <cellStyle name="Currency 5 3 4 5" xfId="4217" xr:uid="{AB5025AE-0FF4-407C-B229-E6FC43F363F5}"/>
    <cellStyle name="Currency 5 3 4 5 2" xfId="7721" xr:uid="{0C5E62DB-62B4-4B4F-96C2-0754EC09BA55}"/>
    <cellStyle name="Currency 5 3 4 5 2 2" xfId="18233" xr:uid="{457446B6-4054-4430-A1F4-A701BF4449F2}"/>
    <cellStyle name="Currency 5 3 4 5 2 2 2" xfId="28745" xr:uid="{0E6800D3-CEEB-437B-85DD-3A89FE954242}"/>
    <cellStyle name="Currency 5 3 4 5 3" xfId="14729" xr:uid="{AB471AF3-8485-4B4A-828C-9BD13DE4F83F}"/>
    <cellStyle name="Currency 5 3 4 5 3 2" xfId="25241" xr:uid="{3BA7C671-C2EC-4E17-9AB3-3575889237E3}"/>
    <cellStyle name="Currency 5 3 4 6" xfId="11225" xr:uid="{FEF8E24A-F82C-48AB-AB51-AB8E7E678F3E}"/>
    <cellStyle name="Currency 5 3 4 6 2" xfId="21737" xr:uid="{5BA77886-32EB-4FAF-9280-F30F22B38CA6}"/>
    <cellStyle name="Currency 5 3 5" xfId="1588" xr:uid="{00000000-0005-0000-0000-0000DD090000}"/>
    <cellStyle name="Currency 5 3 5 2" xfId="5093" xr:uid="{AF268C3C-E3AC-4F79-AAF0-18374F0349FC}"/>
    <cellStyle name="Currency 5 3 5 2 2" xfId="8597" xr:uid="{8ACF42FE-AA36-425E-BE69-82C91704711F}"/>
    <cellStyle name="Currency 5 3 5 2 2 2" xfId="19109" xr:uid="{E71A6CDE-B03C-49CB-AE93-D98B8C3AB473}"/>
    <cellStyle name="Currency 5 3 5 2 2 2 2" xfId="29621" xr:uid="{F8A91409-6B1A-4501-82E1-93A521E45528}"/>
    <cellStyle name="Currency 5 3 5 2 3" xfId="15605" xr:uid="{7E577840-C6FE-4DDD-9756-AD1144715133}"/>
    <cellStyle name="Currency 5 3 5 2 3 2" xfId="26117" xr:uid="{D7180685-11C8-4BF8-8B45-5E498D966208}"/>
    <cellStyle name="Currency 5 3 5 3" xfId="12101" xr:uid="{CF0C3A36-D4EC-495D-8D76-25C820B0B3EF}"/>
    <cellStyle name="Currency 5 3 5 3 2" xfId="22613" xr:uid="{4EE9F73B-FC4D-4C6F-AA70-5A24DA975C8E}"/>
    <cellStyle name="Currency 5 3 6" xfId="3779" xr:uid="{29C06086-5F1C-485E-9329-9EA7DD69448F}"/>
    <cellStyle name="Currency 5 3 6 2" xfId="7283" xr:uid="{8A5D2097-E477-41F8-8A76-995C4208F293}"/>
    <cellStyle name="Currency 5 3 6 2 2" xfId="17795" xr:uid="{F1D7C0DA-648E-4FAF-BC15-3E07BA6B0924}"/>
    <cellStyle name="Currency 5 3 6 2 2 2" xfId="28307" xr:uid="{D19D57AC-3CB1-464A-8B33-BD58B6714EB4}"/>
    <cellStyle name="Currency 5 3 6 3" xfId="14291" xr:uid="{2066B66A-E94D-4A01-9C4F-184ED36708C8}"/>
    <cellStyle name="Currency 5 3 6 3 2" xfId="24803" xr:uid="{7FAD9CAC-9010-4F1A-A8E2-FA513C9C4AB1}"/>
    <cellStyle name="Currency 5 3 7" xfId="10787" xr:uid="{B8F31A63-EF8F-42FE-AD1F-D41768AA1FC5}"/>
    <cellStyle name="Currency 5 3 7 2" xfId="21299" xr:uid="{0ADBA7C1-73EF-4A04-B31A-2B9626D193AD}"/>
    <cellStyle name="Currency 5 4" xfId="488" xr:uid="{00000000-0005-0000-0000-0000DE090000}"/>
    <cellStyle name="Currency 5 4 2" xfId="927" xr:uid="{00000000-0005-0000-0000-0000DF090000}"/>
    <cellStyle name="Currency 5 4 2 2" xfId="1365" xr:uid="{00000000-0005-0000-0000-0000E0090000}"/>
    <cellStyle name="Currency 5 4 2 2 2" xfId="2680" xr:uid="{00000000-0005-0000-0000-0000E1090000}"/>
    <cellStyle name="Currency 5 4 2 2 2 2" xfId="6185" xr:uid="{AF20AA8A-01AC-45EC-B919-FAE677E1E879}"/>
    <cellStyle name="Currency 5 4 2 2 2 2 2" xfId="9689" xr:uid="{7B1DC1A8-32AD-4730-989A-18C31B3B5043}"/>
    <cellStyle name="Currency 5 4 2 2 2 2 2 2" xfId="20201" xr:uid="{1FE575BE-AE04-4254-81BA-A1E2C2A79924}"/>
    <cellStyle name="Currency 5 4 2 2 2 2 2 2 2" xfId="30713" xr:uid="{B90C11D1-3671-4716-9823-47E58019BE76}"/>
    <cellStyle name="Currency 5 4 2 2 2 2 3" xfId="16697" xr:uid="{7EF6B3AD-970D-4234-AE73-5DD046DAE0EB}"/>
    <cellStyle name="Currency 5 4 2 2 2 2 3 2" xfId="27209" xr:uid="{C65E6253-1DFC-4882-A19B-08DD7DB3012C}"/>
    <cellStyle name="Currency 5 4 2 2 2 3" xfId="13193" xr:uid="{F701F53D-0B5C-47AD-9639-DB61481F00A8}"/>
    <cellStyle name="Currency 5 4 2 2 2 3 2" xfId="23705" xr:uid="{817F852A-DFE4-4ABC-9BFB-D04694165573}"/>
    <cellStyle name="Currency 5 4 2 2 3" xfId="3556" xr:uid="{00000000-0005-0000-0000-0000F4040000}"/>
    <cellStyle name="Currency 5 4 2 2 3 2" xfId="7061" xr:uid="{F9EDEBE6-36AC-418A-A530-5D4662127A5E}"/>
    <cellStyle name="Currency 5 4 2 2 3 2 2" xfId="10565" xr:uid="{191601C2-8E6A-4E61-8851-ADBA567F9055}"/>
    <cellStyle name="Currency 5 4 2 2 3 2 2 2" xfId="21077" xr:uid="{1F75FCD2-C341-4802-8EE3-CDAB3D2F073E}"/>
    <cellStyle name="Currency 5 4 2 2 3 2 2 2 2" xfId="31589" xr:uid="{EF26D105-75F1-4A56-9946-913D8C8E9285}"/>
    <cellStyle name="Currency 5 4 2 2 3 2 3" xfId="17573" xr:uid="{7D07A65D-943D-44F5-B912-F8E0B9E8CA1C}"/>
    <cellStyle name="Currency 5 4 2 2 3 2 3 2" xfId="28085" xr:uid="{200304FD-3D3E-4007-91FE-E43BAA917894}"/>
    <cellStyle name="Currency 5 4 2 2 3 3" xfId="14069" xr:uid="{AC7EF3FE-7B32-42E8-B1F6-012C315A26CD}"/>
    <cellStyle name="Currency 5 4 2 2 3 3 2" xfId="24581" xr:uid="{F6B96317-8297-4FEE-90E8-8D8B19DD3057}"/>
    <cellStyle name="Currency 5 4 2 2 4" xfId="4871" xr:uid="{370E1C26-9CE6-4902-8D75-9CF447579BB4}"/>
    <cellStyle name="Currency 5 4 2 2 4 2" xfId="8375" xr:uid="{C731B7B9-88B9-4E50-BD0D-F1B63BB91502}"/>
    <cellStyle name="Currency 5 4 2 2 4 2 2" xfId="18887" xr:uid="{2B527A4F-B3A4-4E7C-BF53-CE22565934BA}"/>
    <cellStyle name="Currency 5 4 2 2 4 2 2 2" xfId="29399" xr:uid="{B11DFD8D-0DE3-4DCF-B795-18998EB45765}"/>
    <cellStyle name="Currency 5 4 2 2 4 3" xfId="15383" xr:uid="{2DBC0B24-1B6C-449B-97DC-3234CEAB7970}"/>
    <cellStyle name="Currency 5 4 2 2 4 3 2" xfId="25895" xr:uid="{89D4C24F-8D6A-4C83-B9FF-C9E90C500D1F}"/>
    <cellStyle name="Currency 5 4 2 2 5" xfId="11879" xr:uid="{B7659801-4119-4508-A5A2-E623DEC17EA4}"/>
    <cellStyle name="Currency 5 4 2 2 5 2" xfId="22391" xr:uid="{495DC51A-B179-4457-A302-E7D3F5A6B857}"/>
    <cellStyle name="Currency 5 4 2 3" xfId="2242" xr:uid="{00000000-0005-0000-0000-0000E2090000}"/>
    <cellStyle name="Currency 5 4 2 3 2" xfId="5747" xr:uid="{7DFEA00B-218E-4C6B-ACB2-408E968FFDF0}"/>
    <cellStyle name="Currency 5 4 2 3 2 2" xfId="9251" xr:uid="{5BFDA141-2B50-4239-B9F8-2717763C0DD3}"/>
    <cellStyle name="Currency 5 4 2 3 2 2 2" xfId="19763" xr:uid="{FEFAFDF2-10ED-40A0-8ED7-767E66AECBBF}"/>
    <cellStyle name="Currency 5 4 2 3 2 2 2 2" xfId="30275" xr:uid="{190AE077-4705-4204-9CCA-FA90BA132BFE}"/>
    <cellStyle name="Currency 5 4 2 3 2 3" xfId="16259" xr:uid="{ABCA6089-2595-4300-93CE-547D321EBF37}"/>
    <cellStyle name="Currency 5 4 2 3 2 3 2" xfId="26771" xr:uid="{1B7B56AE-924D-46F7-88D2-439BD8A7A627}"/>
    <cellStyle name="Currency 5 4 2 3 3" xfId="12755" xr:uid="{E33ECE7C-DB35-4284-AE1E-B36B731087F6}"/>
    <cellStyle name="Currency 5 4 2 3 3 2" xfId="23267" xr:uid="{C3DEFF58-B455-4BB0-8D6F-B45F75521CBB}"/>
    <cellStyle name="Currency 5 4 2 4" xfId="3118" xr:uid="{00000000-0005-0000-0000-0000F3040000}"/>
    <cellStyle name="Currency 5 4 2 4 2" xfId="6623" xr:uid="{FD40ED0C-C44D-49B3-8EC7-DCD0FAB309CC}"/>
    <cellStyle name="Currency 5 4 2 4 2 2" xfId="10127" xr:uid="{FC6BFD89-CB19-42C8-8A1E-6CDF5A75B5BD}"/>
    <cellStyle name="Currency 5 4 2 4 2 2 2" xfId="20639" xr:uid="{F0827789-B473-4AEC-B897-39EDDBF8A5E0}"/>
    <cellStyle name="Currency 5 4 2 4 2 2 2 2" xfId="31151" xr:uid="{6F2635D7-EB29-4C50-870B-568399B7A27E}"/>
    <cellStyle name="Currency 5 4 2 4 2 3" xfId="17135" xr:uid="{EB41D427-4A97-4E70-A71E-DBF941FABB8C}"/>
    <cellStyle name="Currency 5 4 2 4 2 3 2" xfId="27647" xr:uid="{B0818FBE-E5D1-4F0F-9FB3-AEC179D707EF}"/>
    <cellStyle name="Currency 5 4 2 4 3" xfId="13631" xr:uid="{BFC7E555-9007-4745-848C-FC8EB15BFD94}"/>
    <cellStyle name="Currency 5 4 2 4 3 2" xfId="24143" xr:uid="{EC0B055D-1F9E-40D5-B03C-9BE514B63179}"/>
    <cellStyle name="Currency 5 4 2 5" xfId="4433" xr:uid="{58E4CD8E-9B47-4308-BE04-3F8D3070D8B6}"/>
    <cellStyle name="Currency 5 4 2 5 2" xfId="7937" xr:uid="{F056B27E-8D38-4022-B4F0-9A98EA987CA6}"/>
    <cellStyle name="Currency 5 4 2 5 2 2" xfId="18449" xr:uid="{40D1A918-3AA5-4E19-9BA6-364FE49EF1C0}"/>
    <cellStyle name="Currency 5 4 2 5 2 2 2" xfId="28961" xr:uid="{E4533603-4AE4-486B-90F2-FBDC91CBBD42}"/>
    <cellStyle name="Currency 5 4 2 5 3" xfId="14945" xr:uid="{9B0A0830-47D4-4BF4-BDE3-4DBA26A11886}"/>
    <cellStyle name="Currency 5 4 2 5 3 2" xfId="25457" xr:uid="{36C1CFCB-A3CA-405E-A539-8971467F1C56}"/>
    <cellStyle name="Currency 5 4 2 6" xfId="11441" xr:uid="{423DD5C1-19E2-457F-B8DB-8C0A6603A7FC}"/>
    <cellStyle name="Currency 5 4 2 6 2" xfId="21953" xr:uid="{679016E0-544C-4EFD-8815-F64EA35CBA4A}"/>
    <cellStyle name="Currency 5 4 3" xfId="1804" xr:uid="{00000000-0005-0000-0000-0000E3090000}"/>
    <cellStyle name="Currency 5 4 3 2" xfId="5309" xr:uid="{F849401A-0338-4878-AB57-ACA94FB2A2B6}"/>
    <cellStyle name="Currency 5 4 3 2 2" xfId="8813" xr:uid="{0103E942-87B2-4BCC-9F2D-A873D317BBB4}"/>
    <cellStyle name="Currency 5 4 3 2 2 2" xfId="19325" xr:uid="{C713726A-C6C0-49A9-A09D-E02EC59D3F3A}"/>
    <cellStyle name="Currency 5 4 3 2 2 2 2" xfId="29837" xr:uid="{84A776CC-66B1-47EB-A7AA-CBDA4BA9E6C6}"/>
    <cellStyle name="Currency 5 4 3 2 3" xfId="15821" xr:uid="{53CE3B26-B1BF-4DA9-ACF2-B763E336A759}"/>
    <cellStyle name="Currency 5 4 3 2 3 2" xfId="26333" xr:uid="{D9C69049-7E49-4A9B-8EA6-864DBA92A13E}"/>
    <cellStyle name="Currency 5 4 3 3" xfId="12317" xr:uid="{946DAFAD-E464-4486-9971-6B9C3ABFE2BF}"/>
    <cellStyle name="Currency 5 4 3 3 2" xfId="22829" xr:uid="{B6B8DCFF-F5E5-4E18-B0C8-69774BE4D0A8}"/>
    <cellStyle name="Currency 5 4 4" xfId="3995" xr:uid="{995B5CD4-E6BE-48F7-B631-DDE9D0793FF6}"/>
    <cellStyle name="Currency 5 4 4 2" xfId="7499" xr:uid="{6263308F-C90F-48DD-BF40-4E5A7204C8D4}"/>
    <cellStyle name="Currency 5 4 4 2 2" xfId="18011" xr:uid="{DB4F009C-525D-4617-B426-AAE23A598736}"/>
    <cellStyle name="Currency 5 4 4 2 2 2" xfId="28523" xr:uid="{0356EB55-64F8-4403-A9FA-BE1BCEEDC30A}"/>
    <cellStyle name="Currency 5 4 4 3" xfId="14507" xr:uid="{3B7B5749-5304-48FC-9FE2-A2CEE8572CA0}"/>
    <cellStyle name="Currency 5 4 4 3 2" xfId="25019" xr:uid="{D0C21518-8A0D-4187-9E97-8B6CFBE95F57}"/>
    <cellStyle name="Currency 5 4 5" xfId="11003" xr:uid="{606C8DAD-2A71-41F0-B9C1-1A3BCC14D5CC}"/>
    <cellStyle name="Currency 5 4 5 2" xfId="21515" xr:uid="{A5005050-F509-4D12-9B06-BA47981519DF}"/>
    <cellStyle name="Currency 5 5" xfId="570" xr:uid="{00000000-0005-0000-0000-0000E4090000}"/>
    <cellStyle name="Currency 5 5 2" xfId="1009" xr:uid="{00000000-0005-0000-0000-0000E5090000}"/>
    <cellStyle name="Currency 5 5 2 2" xfId="1447" xr:uid="{00000000-0005-0000-0000-0000E6090000}"/>
    <cellStyle name="Currency 5 5 2 2 2" xfId="2762" xr:uid="{00000000-0005-0000-0000-0000E7090000}"/>
    <cellStyle name="Currency 5 5 2 2 2 2" xfId="6267" xr:uid="{8C557FF9-C087-4748-8054-1A87984A5133}"/>
    <cellStyle name="Currency 5 5 2 2 2 2 2" xfId="9771" xr:uid="{E2575E8D-3D76-4A2D-8EDD-8E3661E05874}"/>
    <cellStyle name="Currency 5 5 2 2 2 2 2 2" xfId="20283" xr:uid="{DE6FB292-3A97-424A-940D-675B137AE8B4}"/>
    <cellStyle name="Currency 5 5 2 2 2 2 2 2 2" xfId="30795" xr:uid="{AA98BFFE-5B0C-4C3D-BC4A-F85B4A12000E}"/>
    <cellStyle name="Currency 5 5 2 2 2 2 3" xfId="16779" xr:uid="{2C6A6516-41E2-44C6-93F8-B16FAC045342}"/>
    <cellStyle name="Currency 5 5 2 2 2 2 3 2" xfId="27291" xr:uid="{4F5BD2FC-0626-4BEC-96EC-E60EC1CD8108}"/>
    <cellStyle name="Currency 5 5 2 2 2 3" xfId="13275" xr:uid="{543C83DD-499E-4828-A3C2-426654EC0B97}"/>
    <cellStyle name="Currency 5 5 2 2 2 3 2" xfId="23787" xr:uid="{125FF22A-D9B2-415D-8EBE-D7E136F183A3}"/>
    <cellStyle name="Currency 5 5 2 2 3" xfId="3638" xr:uid="{00000000-0005-0000-0000-0000F7040000}"/>
    <cellStyle name="Currency 5 5 2 2 3 2" xfId="7143" xr:uid="{7C17B776-9216-4527-BA81-080F72B8056A}"/>
    <cellStyle name="Currency 5 5 2 2 3 2 2" xfId="10647" xr:uid="{47F79DF6-083F-4134-AED9-DCF7E07D9CA0}"/>
    <cellStyle name="Currency 5 5 2 2 3 2 2 2" xfId="21159" xr:uid="{D9ACCA29-6BBB-4C77-8E45-0D48CB6E8AD8}"/>
    <cellStyle name="Currency 5 5 2 2 3 2 2 2 2" xfId="31671" xr:uid="{2FEE4408-1FB5-4A8C-8CDC-385CB16BD07F}"/>
    <cellStyle name="Currency 5 5 2 2 3 2 3" xfId="17655" xr:uid="{B9CDD8F3-B39C-4ABC-9A6C-D6AEE5D95384}"/>
    <cellStyle name="Currency 5 5 2 2 3 2 3 2" xfId="28167" xr:uid="{DD7F089F-FB62-4934-B567-B97235B2705C}"/>
    <cellStyle name="Currency 5 5 2 2 3 3" xfId="14151" xr:uid="{EB85196D-1C8E-490A-AF75-A5F7B93A2AA1}"/>
    <cellStyle name="Currency 5 5 2 2 3 3 2" xfId="24663" xr:uid="{0A9A6D9D-4020-409C-85A4-3D7D89575CA2}"/>
    <cellStyle name="Currency 5 5 2 2 4" xfId="4953" xr:uid="{D34E79F7-FAB4-4458-9577-5C4577BE9C87}"/>
    <cellStyle name="Currency 5 5 2 2 4 2" xfId="8457" xr:uid="{C5D19D54-54F1-4C47-B54F-7071B0ED5415}"/>
    <cellStyle name="Currency 5 5 2 2 4 2 2" xfId="18969" xr:uid="{5F654EC6-CA58-47C9-869D-64324024250B}"/>
    <cellStyle name="Currency 5 5 2 2 4 2 2 2" xfId="29481" xr:uid="{EA8837F5-3B6C-4E0C-B19E-835309590120}"/>
    <cellStyle name="Currency 5 5 2 2 4 3" xfId="15465" xr:uid="{67D8E0A2-91CC-4F9B-BA5C-7F9AA2D07BE6}"/>
    <cellStyle name="Currency 5 5 2 2 4 3 2" xfId="25977" xr:uid="{B07FC323-DA20-4D18-B2D3-283DE13A9C8F}"/>
    <cellStyle name="Currency 5 5 2 2 5" xfId="11961" xr:uid="{CB40F8AD-6D5E-4380-86FB-5D89A3A9970C}"/>
    <cellStyle name="Currency 5 5 2 2 5 2" xfId="22473" xr:uid="{D0CD0857-57C1-423B-B29D-FB1B71653806}"/>
    <cellStyle name="Currency 5 5 2 3" xfId="2324" xr:uid="{00000000-0005-0000-0000-0000E8090000}"/>
    <cellStyle name="Currency 5 5 2 3 2" xfId="5829" xr:uid="{A772601E-67A9-47E8-993B-E9A95D6179B5}"/>
    <cellStyle name="Currency 5 5 2 3 2 2" xfId="9333" xr:uid="{52B9D839-F501-4561-8285-C48885F9F7C0}"/>
    <cellStyle name="Currency 5 5 2 3 2 2 2" xfId="19845" xr:uid="{FCE3D7C4-A1CE-4695-BE4B-8B12AFD564D6}"/>
    <cellStyle name="Currency 5 5 2 3 2 2 2 2" xfId="30357" xr:uid="{45575D37-EE7D-4474-AF57-7A665E63E5EC}"/>
    <cellStyle name="Currency 5 5 2 3 2 3" xfId="16341" xr:uid="{A5694AA3-86B6-49F8-97C1-8A17B981CCB2}"/>
    <cellStyle name="Currency 5 5 2 3 2 3 2" xfId="26853" xr:uid="{9D9B75AF-35FF-4EE9-AC31-5E2482C80AE7}"/>
    <cellStyle name="Currency 5 5 2 3 3" xfId="12837" xr:uid="{5FDE2A95-6BD9-4D9D-B99B-321B4E4192EE}"/>
    <cellStyle name="Currency 5 5 2 3 3 2" xfId="23349" xr:uid="{77E55315-1589-4BCA-9913-00BE69A63612}"/>
    <cellStyle name="Currency 5 5 2 4" xfId="3200" xr:uid="{00000000-0005-0000-0000-0000F6040000}"/>
    <cellStyle name="Currency 5 5 2 4 2" xfId="6705" xr:uid="{A4F4B2C0-B986-490A-90D9-7B8B5AD4B1CB}"/>
    <cellStyle name="Currency 5 5 2 4 2 2" xfId="10209" xr:uid="{9A173417-5540-4C2D-9C91-19C4371D6918}"/>
    <cellStyle name="Currency 5 5 2 4 2 2 2" xfId="20721" xr:uid="{AEE09BF2-E2EC-443B-8014-C4EAB498BE92}"/>
    <cellStyle name="Currency 5 5 2 4 2 2 2 2" xfId="31233" xr:uid="{C553F62E-3FDD-406F-81A3-AA2045F29886}"/>
    <cellStyle name="Currency 5 5 2 4 2 3" xfId="17217" xr:uid="{0EB07586-578A-435A-8471-C15713D25C22}"/>
    <cellStyle name="Currency 5 5 2 4 2 3 2" xfId="27729" xr:uid="{9292C9C4-FDCF-4A38-AD97-AF94DBB15E0C}"/>
    <cellStyle name="Currency 5 5 2 4 3" xfId="13713" xr:uid="{992307BF-8CB2-43F5-8FCE-14EFCA1F0F79}"/>
    <cellStyle name="Currency 5 5 2 4 3 2" xfId="24225" xr:uid="{AAE86B5B-0CBD-4D35-9200-B20453696D1B}"/>
    <cellStyle name="Currency 5 5 2 5" xfId="4515" xr:uid="{59712D2D-1E5B-46B5-A3A4-78C6AB6363CE}"/>
    <cellStyle name="Currency 5 5 2 5 2" xfId="8019" xr:uid="{5E3E439E-9CF6-49E3-B433-6997983EE7D8}"/>
    <cellStyle name="Currency 5 5 2 5 2 2" xfId="18531" xr:uid="{E4A20736-BC45-46D1-B614-4E901D1E6A49}"/>
    <cellStyle name="Currency 5 5 2 5 2 2 2" xfId="29043" xr:uid="{E02C483C-8602-4BEA-8A77-6A669FDB21E5}"/>
    <cellStyle name="Currency 5 5 2 5 3" xfId="15027" xr:uid="{3EC780C5-A53A-4831-A94B-1AD97EB90228}"/>
    <cellStyle name="Currency 5 5 2 5 3 2" xfId="25539" xr:uid="{AFDC3504-E38C-4734-97BE-024BE81480AF}"/>
    <cellStyle name="Currency 5 5 2 6" xfId="11523" xr:uid="{2A530972-7F2A-48A3-9BA8-83483D4F8FFC}"/>
    <cellStyle name="Currency 5 5 2 6 2" xfId="22035" xr:uid="{9EF4CF5F-E659-42D0-AAE2-3A27EC7C7E2E}"/>
    <cellStyle name="Currency 5 5 3" xfId="1886" xr:uid="{00000000-0005-0000-0000-0000E9090000}"/>
    <cellStyle name="Currency 5 5 3 2" xfId="5391" xr:uid="{C982E210-029E-4462-A8EC-FFA4383DBE4D}"/>
    <cellStyle name="Currency 5 5 3 2 2" xfId="8895" xr:uid="{9820FC62-FC09-466F-A2C7-30483E200726}"/>
    <cellStyle name="Currency 5 5 3 2 2 2" xfId="19407" xr:uid="{20426B27-6DD0-4013-B9C9-DB7F2263E595}"/>
    <cellStyle name="Currency 5 5 3 2 2 2 2" xfId="29919" xr:uid="{AF6DE5CF-D5D3-4F76-B48B-529080497CF2}"/>
    <cellStyle name="Currency 5 5 3 2 3" xfId="15903" xr:uid="{F9132F1A-21F7-4FC9-9475-8CBCFE504846}"/>
    <cellStyle name="Currency 5 5 3 2 3 2" xfId="26415" xr:uid="{E12500DD-76F8-4123-9F50-CE004A857B29}"/>
    <cellStyle name="Currency 5 5 3 3" xfId="12399" xr:uid="{AD36C628-C257-47C9-8011-C48CB07C8B83}"/>
    <cellStyle name="Currency 5 5 3 3 2" xfId="22911" xr:uid="{26B6EB1A-AB1E-42C6-B956-69FAEB4654DA}"/>
    <cellStyle name="Currency 5 5 4" xfId="4077" xr:uid="{C32AEE3D-6BE2-458F-9ED1-EB4005396AC6}"/>
    <cellStyle name="Currency 5 5 4 2" xfId="7581" xr:uid="{9100F468-3E76-4AE0-A0F0-18CBFD353848}"/>
    <cellStyle name="Currency 5 5 4 2 2" xfId="18093" xr:uid="{A2BADF95-E14C-4D30-9239-4F7941BF4CF0}"/>
    <cellStyle name="Currency 5 5 4 2 2 2" xfId="28605" xr:uid="{40DA4744-D980-44F0-B00C-92A5E6C1978A}"/>
    <cellStyle name="Currency 5 5 4 3" xfId="14589" xr:uid="{78AD1D3B-0080-415D-9DBB-831209886265}"/>
    <cellStyle name="Currency 5 5 4 3 2" xfId="25101" xr:uid="{D7B2ECBD-B4A8-4B43-9558-BEA42E51BF47}"/>
    <cellStyle name="Currency 5 5 5" xfId="11085" xr:uid="{5FB078EA-07B2-4053-9DD8-F8C0E42BE4E2}"/>
    <cellStyle name="Currency 5 5 5 2" xfId="21597" xr:uid="{E0C4BD6B-5CDC-4BF0-81CB-B2A6791016D7}"/>
    <cellStyle name="Currency 5 6" xfId="344" xr:uid="{00000000-0005-0000-0000-0000EA090000}"/>
    <cellStyle name="Currency 5 6 2" xfId="783" xr:uid="{00000000-0005-0000-0000-0000EB090000}"/>
    <cellStyle name="Currency 5 6 2 2" xfId="1221" xr:uid="{00000000-0005-0000-0000-0000EC090000}"/>
    <cellStyle name="Currency 5 6 2 2 2" xfId="2536" xr:uid="{00000000-0005-0000-0000-0000ED090000}"/>
    <cellStyle name="Currency 5 6 2 2 2 2" xfId="6041" xr:uid="{3B56CB1A-54B8-49EC-AE53-E0EF06C505E4}"/>
    <cellStyle name="Currency 5 6 2 2 2 2 2" xfId="9545" xr:uid="{E82D31B0-AA04-4F55-8DA0-D74033B2B06B}"/>
    <cellStyle name="Currency 5 6 2 2 2 2 2 2" xfId="20057" xr:uid="{4DFCAEF0-CB48-49A1-988C-D508471B3477}"/>
    <cellStyle name="Currency 5 6 2 2 2 2 2 2 2" xfId="30569" xr:uid="{622D0DB0-987A-4D9A-9303-B49976273964}"/>
    <cellStyle name="Currency 5 6 2 2 2 2 3" xfId="16553" xr:uid="{E5BAD80F-B897-496F-8ECB-402E0A9ED4DA}"/>
    <cellStyle name="Currency 5 6 2 2 2 2 3 2" xfId="27065" xr:uid="{88179B31-5782-4C5F-BB44-BBFA54B3C4B3}"/>
    <cellStyle name="Currency 5 6 2 2 2 3" xfId="13049" xr:uid="{2BC792F9-161B-48FD-AFEF-A893CCCBED93}"/>
    <cellStyle name="Currency 5 6 2 2 2 3 2" xfId="23561" xr:uid="{1AFC6AE6-4069-48EA-B864-068214C1527F}"/>
    <cellStyle name="Currency 5 6 2 2 3" xfId="3412" xr:uid="{00000000-0005-0000-0000-0000FA040000}"/>
    <cellStyle name="Currency 5 6 2 2 3 2" xfId="6917" xr:uid="{375AE0C9-0A23-4804-A79B-F4CFB6BA266C}"/>
    <cellStyle name="Currency 5 6 2 2 3 2 2" xfId="10421" xr:uid="{4B411C17-0D60-4465-B812-2D87D1285066}"/>
    <cellStyle name="Currency 5 6 2 2 3 2 2 2" xfId="20933" xr:uid="{EB0D2353-5C95-4EC6-8895-82C8D5F5EA4E}"/>
    <cellStyle name="Currency 5 6 2 2 3 2 2 2 2" xfId="31445" xr:uid="{082C1099-55C7-4D5C-AF71-FDB91B5782AB}"/>
    <cellStyle name="Currency 5 6 2 2 3 2 3" xfId="17429" xr:uid="{DE87B98D-B937-421A-BC3D-72EFB02B8F0C}"/>
    <cellStyle name="Currency 5 6 2 2 3 2 3 2" xfId="27941" xr:uid="{F7A64061-1070-4C77-8404-BC957C7DF3B5}"/>
    <cellStyle name="Currency 5 6 2 2 3 3" xfId="13925" xr:uid="{77D1D778-37DE-4A3D-9554-9B9B84C27B22}"/>
    <cellStyle name="Currency 5 6 2 2 3 3 2" xfId="24437" xr:uid="{0C1C6D64-BE6C-4FCF-85B3-E2855931A258}"/>
    <cellStyle name="Currency 5 6 2 2 4" xfId="4727" xr:uid="{73F6CE49-204B-4F95-93BB-AFB133E724A9}"/>
    <cellStyle name="Currency 5 6 2 2 4 2" xfId="8231" xr:uid="{CA8EF113-B91A-4B2A-A6BA-3E78C29D6982}"/>
    <cellStyle name="Currency 5 6 2 2 4 2 2" xfId="18743" xr:uid="{B8F4C045-989B-4693-A46E-CEFBC6652549}"/>
    <cellStyle name="Currency 5 6 2 2 4 2 2 2" xfId="29255" xr:uid="{4EA010E3-149F-49C5-A661-0DC2E29B9B29}"/>
    <cellStyle name="Currency 5 6 2 2 4 3" xfId="15239" xr:uid="{5F8F9B0E-378A-47EB-A714-8CE1A727F1DB}"/>
    <cellStyle name="Currency 5 6 2 2 4 3 2" xfId="25751" xr:uid="{37A9A61F-62FB-4EE1-B6C8-C561FFBF1F3A}"/>
    <cellStyle name="Currency 5 6 2 2 5" xfId="11735" xr:uid="{8DCA7903-910A-4D8C-92BF-ECB98DE3DF5B}"/>
    <cellStyle name="Currency 5 6 2 2 5 2" xfId="22247" xr:uid="{C95E86C4-0D00-4965-8E97-0379EB910058}"/>
    <cellStyle name="Currency 5 6 2 3" xfId="2098" xr:uid="{00000000-0005-0000-0000-0000EE090000}"/>
    <cellStyle name="Currency 5 6 2 3 2" xfId="5603" xr:uid="{1B43DACD-DB03-42A0-BB7D-FDDE51FC0A04}"/>
    <cellStyle name="Currency 5 6 2 3 2 2" xfId="9107" xr:uid="{D3D51D6F-6602-4D69-9067-DB111E190CC2}"/>
    <cellStyle name="Currency 5 6 2 3 2 2 2" xfId="19619" xr:uid="{E5BAF08F-768D-4AF8-97A0-F3451349C7E8}"/>
    <cellStyle name="Currency 5 6 2 3 2 2 2 2" xfId="30131" xr:uid="{0B6B998C-7821-4B9F-852B-6D5877A1A741}"/>
    <cellStyle name="Currency 5 6 2 3 2 3" xfId="16115" xr:uid="{B2ECFDAF-2202-45C2-B8E2-E9E0041101DB}"/>
    <cellStyle name="Currency 5 6 2 3 2 3 2" xfId="26627" xr:uid="{9F8DE07E-1618-4343-ABA8-E129726D0CB2}"/>
    <cellStyle name="Currency 5 6 2 3 3" xfId="12611" xr:uid="{F2C427EB-73E8-4C5D-9409-4981753B3B8F}"/>
    <cellStyle name="Currency 5 6 2 3 3 2" xfId="23123" xr:uid="{79FE7BD3-0ACD-45CE-ADB9-16D84C238F59}"/>
    <cellStyle name="Currency 5 6 2 4" xfId="2974" xr:uid="{00000000-0005-0000-0000-0000F9040000}"/>
    <cellStyle name="Currency 5 6 2 4 2" xfId="6479" xr:uid="{924C3481-0A09-4B70-912D-164789EA610E}"/>
    <cellStyle name="Currency 5 6 2 4 2 2" xfId="9983" xr:uid="{D19CB676-4584-42E1-835F-9F54607D42B8}"/>
    <cellStyle name="Currency 5 6 2 4 2 2 2" xfId="20495" xr:uid="{B522088B-07DB-4578-831F-1AAE1E06F089}"/>
    <cellStyle name="Currency 5 6 2 4 2 2 2 2" xfId="31007" xr:uid="{26C5DECB-CA5E-41D5-B50C-C8F6366246AB}"/>
    <cellStyle name="Currency 5 6 2 4 2 3" xfId="16991" xr:uid="{FAFF8C98-4A41-4642-AF29-7FFEC1D80044}"/>
    <cellStyle name="Currency 5 6 2 4 2 3 2" xfId="27503" xr:uid="{E7DF800D-1391-4428-BB04-BF3D4B7AF64D}"/>
    <cellStyle name="Currency 5 6 2 4 3" xfId="13487" xr:uid="{6667A6F1-69D9-42C3-B314-3952367B3315}"/>
    <cellStyle name="Currency 5 6 2 4 3 2" xfId="23999" xr:uid="{6C38DECF-5985-4DCE-A776-92AA4E2293CD}"/>
    <cellStyle name="Currency 5 6 2 5" xfId="4289" xr:uid="{30F6D483-B971-4B86-B264-6680202BAAE8}"/>
    <cellStyle name="Currency 5 6 2 5 2" xfId="7793" xr:uid="{0D33901B-6D7F-4A11-9183-B69D7D596761}"/>
    <cellStyle name="Currency 5 6 2 5 2 2" xfId="18305" xr:uid="{25ED9327-94DE-45D5-BA8B-D2C62093C7F0}"/>
    <cellStyle name="Currency 5 6 2 5 2 2 2" xfId="28817" xr:uid="{D60130DC-C6B4-4EBF-93BE-08DBB09B006E}"/>
    <cellStyle name="Currency 5 6 2 5 3" xfId="14801" xr:uid="{44AF5965-E36A-49B4-8314-545281B79668}"/>
    <cellStyle name="Currency 5 6 2 5 3 2" xfId="25313" xr:uid="{9F4BFB59-8ADE-4C76-B20A-2E164D58CC1C}"/>
    <cellStyle name="Currency 5 6 2 6" xfId="11297" xr:uid="{B0A1C79C-26E5-4595-8841-B5A6548B8E99}"/>
    <cellStyle name="Currency 5 6 2 6 2" xfId="21809" xr:uid="{564025AB-DB4E-4404-8CC5-F997FB6C7435}"/>
    <cellStyle name="Currency 5 6 3" xfId="1660" xr:uid="{00000000-0005-0000-0000-0000EF090000}"/>
    <cellStyle name="Currency 5 6 3 2" xfId="5165" xr:uid="{8F860D97-1054-4502-933D-E7478F18DDCA}"/>
    <cellStyle name="Currency 5 6 3 2 2" xfId="8669" xr:uid="{595456B8-DC66-4DAA-9919-6BA51FEDD18E}"/>
    <cellStyle name="Currency 5 6 3 2 2 2" xfId="19181" xr:uid="{FF300323-793A-4B5C-A972-903E692A238E}"/>
    <cellStyle name="Currency 5 6 3 2 2 2 2" xfId="29693" xr:uid="{6DB0DB2F-317D-4505-8ACE-EE1229729C9E}"/>
    <cellStyle name="Currency 5 6 3 2 3" xfId="15677" xr:uid="{C063655E-B4FE-4572-BEFD-7390EA96FF16}"/>
    <cellStyle name="Currency 5 6 3 2 3 2" xfId="26189" xr:uid="{83616749-E14A-411C-9F78-81F317A02860}"/>
    <cellStyle name="Currency 5 6 3 3" xfId="12173" xr:uid="{AFBDC6E1-3E12-4FCA-9122-C19DB59D63C5}"/>
    <cellStyle name="Currency 5 6 3 3 2" xfId="22685" xr:uid="{26452ABB-8581-4E32-90B8-17CBC2D82F7D}"/>
    <cellStyle name="Currency 5 6 4" xfId="3851" xr:uid="{7DDB773D-1B5F-4DD3-BDA1-E15380C9ADD2}"/>
    <cellStyle name="Currency 5 6 4 2" xfId="7355" xr:uid="{FF57C993-730A-4B7B-974C-97F8A8C6D893}"/>
    <cellStyle name="Currency 5 6 4 2 2" xfId="17867" xr:uid="{D7DAF68E-E057-468F-9264-2DD0D3775636}"/>
    <cellStyle name="Currency 5 6 4 2 2 2" xfId="28379" xr:uid="{B344A1D0-652C-472F-BDC8-36A816D09E15}"/>
    <cellStyle name="Currency 5 6 4 3" xfId="14363" xr:uid="{F12EF4FD-C7CB-4E9B-B2DB-AB7FAC02E887}"/>
    <cellStyle name="Currency 5 6 4 3 2" xfId="24875" xr:uid="{2F7F617B-863D-41FF-8705-B14DCD48B5E1}"/>
    <cellStyle name="Currency 5 6 5" xfId="10859" xr:uid="{E881D5D0-BEA0-4197-A259-3DD2EDFD94C5}"/>
    <cellStyle name="Currency 5 6 5 2" xfId="21371" xr:uid="{AF55446C-1CFF-4D2E-82C1-21FBDB81E651}"/>
    <cellStyle name="Currency 5 7" xfId="639" xr:uid="{00000000-0005-0000-0000-0000F0090000}"/>
    <cellStyle name="Currency 5 7 2" xfId="1077" xr:uid="{00000000-0005-0000-0000-0000F1090000}"/>
    <cellStyle name="Currency 5 7 2 2" xfId="2392" xr:uid="{00000000-0005-0000-0000-0000F2090000}"/>
    <cellStyle name="Currency 5 7 2 2 2" xfId="5897" xr:uid="{5FF76353-000F-4FF6-B502-582573D3054D}"/>
    <cellStyle name="Currency 5 7 2 2 2 2" xfId="9401" xr:uid="{9C3B3C3C-2477-4F03-B181-7A7F697EC7A2}"/>
    <cellStyle name="Currency 5 7 2 2 2 2 2" xfId="19913" xr:uid="{42C0354D-B11F-455B-AF46-D245A457CCD9}"/>
    <cellStyle name="Currency 5 7 2 2 2 2 2 2" xfId="30425" xr:uid="{39949A7B-A4BF-4FE4-A3AD-DC22DE450BEF}"/>
    <cellStyle name="Currency 5 7 2 2 2 3" xfId="16409" xr:uid="{402258AB-CD61-46D2-A75F-E4BD660214AD}"/>
    <cellStyle name="Currency 5 7 2 2 2 3 2" xfId="26921" xr:uid="{48C5E4DC-B5AB-484D-ABF1-C9E5DF0002F9}"/>
    <cellStyle name="Currency 5 7 2 2 3" xfId="12905" xr:uid="{1642A5D6-F50D-49F8-A93E-D5EFDB6F811F}"/>
    <cellStyle name="Currency 5 7 2 2 3 2" xfId="23417" xr:uid="{2016074A-E5FA-412C-9749-4C93E6BEBDA9}"/>
    <cellStyle name="Currency 5 7 2 3" xfId="3268" xr:uid="{00000000-0005-0000-0000-0000FC040000}"/>
    <cellStyle name="Currency 5 7 2 3 2" xfId="6773" xr:uid="{E4C765E7-1EE3-44C7-84D9-1AC55F4051BC}"/>
    <cellStyle name="Currency 5 7 2 3 2 2" xfId="10277" xr:uid="{4D3999C7-9FB2-45BA-A96C-CC06D33DE118}"/>
    <cellStyle name="Currency 5 7 2 3 2 2 2" xfId="20789" xr:uid="{0E6B5BCE-EAA2-4CDD-81BC-9F5020AE7012}"/>
    <cellStyle name="Currency 5 7 2 3 2 2 2 2" xfId="31301" xr:uid="{A39A0975-3CA0-467A-8172-7B3D342D86E4}"/>
    <cellStyle name="Currency 5 7 2 3 2 3" xfId="17285" xr:uid="{8C9B5EB3-1FDB-43FD-A953-81DFC85D507E}"/>
    <cellStyle name="Currency 5 7 2 3 2 3 2" xfId="27797" xr:uid="{A507039D-01AF-4D82-9C15-05BCF8D617D9}"/>
    <cellStyle name="Currency 5 7 2 3 3" xfId="13781" xr:uid="{8614D395-EC3B-4E75-86E0-67883E7DBBB1}"/>
    <cellStyle name="Currency 5 7 2 3 3 2" xfId="24293" xr:uid="{D059215F-12DC-450D-B9B8-450E4375A2AE}"/>
    <cellStyle name="Currency 5 7 2 4" xfId="4583" xr:uid="{5A7BDCF5-122F-469B-AB30-EC4C1AEF5699}"/>
    <cellStyle name="Currency 5 7 2 4 2" xfId="8087" xr:uid="{83929FBA-68DF-4812-AB29-EE7D3FB4C3FD}"/>
    <cellStyle name="Currency 5 7 2 4 2 2" xfId="18599" xr:uid="{1B687A95-0BA9-4DFA-8CFA-82A3327A36B9}"/>
    <cellStyle name="Currency 5 7 2 4 2 2 2" xfId="29111" xr:uid="{3E0B9188-4416-499D-987E-B2C4E42E8AA1}"/>
    <cellStyle name="Currency 5 7 2 4 3" xfId="15095" xr:uid="{69C1D1E6-21B7-4D19-80DF-D9F7764A2A16}"/>
    <cellStyle name="Currency 5 7 2 4 3 2" xfId="25607" xr:uid="{22641462-88A3-4981-A1A6-5F4E875CB9A7}"/>
    <cellStyle name="Currency 5 7 2 5" xfId="11591" xr:uid="{339316EF-EAB7-4C30-9FED-75C718E4510E}"/>
    <cellStyle name="Currency 5 7 2 5 2" xfId="22103" xr:uid="{3A9579B9-3A2C-4A11-B8B8-4D24C1B3F421}"/>
    <cellStyle name="Currency 5 7 3" xfId="1954" xr:uid="{00000000-0005-0000-0000-0000F3090000}"/>
    <cellStyle name="Currency 5 7 3 2" xfId="5459" xr:uid="{6A41D03A-F90B-42C2-A49E-7BE656A0FF01}"/>
    <cellStyle name="Currency 5 7 3 2 2" xfId="8963" xr:uid="{FDE42311-6B81-4347-A67E-133F1F551E3D}"/>
    <cellStyle name="Currency 5 7 3 2 2 2" xfId="19475" xr:uid="{4CDB422B-070F-45DE-A1D6-D0203F5AD291}"/>
    <cellStyle name="Currency 5 7 3 2 2 2 2" xfId="29987" xr:uid="{498D3BDE-3993-4097-8EBD-2568B1164C7E}"/>
    <cellStyle name="Currency 5 7 3 2 3" xfId="15971" xr:uid="{C1BFAFE2-3E83-4348-9060-D7A83F99D34E}"/>
    <cellStyle name="Currency 5 7 3 2 3 2" xfId="26483" xr:uid="{86A7A253-1114-44A7-AE6C-6D975AB8C1AA}"/>
    <cellStyle name="Currency 5 7 3 3" xfId="12467" xr:uid="{5E031623-A4F7-4DEE-B03C-D6E1A237DC2D}"/>
    <cellStyle name="Currency 5 7 3 3 2" xfId="22979" xr:uid="{8F38BE00-166B-404C-9F63-5330D8DBF9CB}"/>
    <cellStyle name="Currency 5 7 4" xfId="2830" xr:uid="{00000000-0005-0000-0000-0000FB040000}"/>
    <cellStyle name="Currency 5 7 4 2" xfId="6335" xr:uid="{6C0E10B7-94BD-4D6A-9427-3C74C80DB518}"/>
    <cellStyle name="Currency 5 7 4 2 2" xfId="9839" xr:uid="{0D19D418-E002-462A-B2B3-BC58A473175D}"/>
    <cellStyle name="Currency 5 7 4 2 2 2" xfId="20351" xr:uid="{7AD926B0-FF55-4FC9-89C9-6CCC51F7F9A2}"/>
    <cellStyle name="Currency 5 7 4 2 2 2 2" xfId="30863" xr:uid="{BE143D77-C2D4-4D81-9A15-F5DD358EFDEE}"/>
    <cellStyle name="Currency 5 7 4 2 3" xfId="16847" xr:uid="{9529C935-795C-4792-98BC-AB3DED34246E}"/>
    <cellStyle name="Currency 5 7 4 2 3 2" xfId="27359" xr:uid="{89E852F5-8D3F-47E6-BCCA-53C95C354C65}"/>
    <cellStyle name="Currency 5 7 4 3" xfId="13343" xr:uid="{F1C09424-B466-4463-B3B6-BCF38714A3F1}"/>
    <cellStyle name="Currency 5 7 4 3 2" xfId="23855" xr:uid="{4724CC82-B383-43C7-847E-B993B444AAD0}"/>
    <cellStyle name="Currency 5 7 5" xfId="4145" xr:uid="{AEA920F8-D8AE-4493-B42C-3918E4D7B45A}"/>
    <cellStyle name="Currency 5 7 5 2" xfId="7649" xr:uid="{4653B081-D7D7-42C2-8CF9-3D996C66D846}"/>
    <cellStyle name="Currency 5 7 5 2 2" xfId="18161" xr:uid="{F553F166-5F78-42A9-8BAB-ECACBFB619B3}"/>
    <cellStyle name="Currency 5 7 5 2 2 2" xfId="28673" xr:uid="{2DDF5DF1-74EB-437A-8A99-0DDB48B76755}"/>
    <cellStyle name="Currency 5 7 5 3" xfId="14657" xr:uid="{DC21402E-4D49-44A6-81A4-2D42C4109729}"/>
    <cellStyle name="Currency 5 7 5 3 2" xfId="25169" xr:uid="{75169AB5-F0C6-4D3E-9365-257549BE0AB6}"/>
    <cellStyle name="Currency 5 7 6" xfId="11153" xr:uid="{9D8D74EC-0870-4D9D-8679-62CE144F4B0D}"/>
    <cellStyle name="Currency 5 7 6 2" xfId="21665" xr:uid="{F11609D0-2430-40C6-AECB-2871B0DB830C}"/>
    <cellStyle name="Currency 5 8" xfId="1516" xr:uid="{00000000-0005-0000-0000-0000F4090000}"/>
    <cellStyle name="Currency 5 8 2" xfId="5021" xr:uid="{6699B20E-9F7A-4D2A-A9F0-824BDCB3C24D}"/>
    <cellStyle name="Currency 5 8 2 2" xfId="8525" xr:uid="{D5A58608-48EC-47FB-B51B-265260886B65}"/>
    <cellStyle name="Currency 5 8 2 2 2" xfId="19037" xr:uid="{5FD0E84C-AF33-400E-9BCC-91A164473A19}"/>
    <cellStyle name="Currency 5 8 2 2 2 2" xfId="29549" xr:uid="{08B5F4CA-0B37-4C78-AE67-BD1AC43AFAB9}"/>
    <cellStyle name="Currency 5 8 2 3" xfId="15533" xr:uid="{853C91F0-1DC7-4281-9EE0-1041AF4B6633}"/>
    <cellStyle name="Currency 5 8 2 3 2" xfId="26045" xr:uid="{21043141-9C52-4E83-8C8E-FAF503B2D0CB}"/>
    <cellStyle name="Currency 5 8 3" xfId="12029" xr:uid="{1A1140CB-81D6-4A99-963B-5C9E48A3B32C}"/>
    <cellStyle name="Currency 5 8 3 2" xfId="22541" xr:uid="{593002A7-7395-4DC9-8DE4-958428C83BD3}"/>
    <cellStyle name="Currency 5 9" xfId="3707" xr:uid="{7EB165AC-D687-4456-8A0E-0D3BFC10AEC5}"/>
    <cellStyle name="Currency 5 9 2" xfId="7211" xr:uid="{953F1615-0A07-47EB-A720-1F71BF5017BD}"/>
    <cellStyle name="Currency 5 9 2 2" xfId="17723" xr:uid="{0EEDEA9F-03C0-41E9-B37C-BF7F0BEA2F63}"/>
    <cellStyle name="Currency 5 9 2 2 2" xfId="28235" xr:uid="{6B16C9B9-1E74-40D9-9A2C-914A19A2814C}"/>
    <cellStyle name="Currency 5 9 3" xfId="14219" xr:uid="{43BE5A75-29B6-4BBC-9361-BB77A7A5CABA}"/>
    <cellStyle name="Currency 5 9 3 2" xfId="24731" xr:uid="{0242840A-7C61-4D58-81D9-4F0345BA4F49}"/>
    <cellStyle name="Currency 6" xfId="145" xr:uid="{00000000-0005-0000-0000-0000F5090000}"/>
    <cellStyle name="Currency 6 2" xfId="238" xr:uid="{00000000-0005-0000-0000-0000F6090000}"/>
    <cellStyle name="Currency 6 2 2" xfId="526" xr:uid="{00000000-0005-0000-0000-0000F7090000}"/>
    <cellStyle name="Currency 6 2 2 2" xfId="965" xr:uid="{00000000-0005-0000-0000-0000F8090000}"/>
    <cellStyle name="Currency 6 2 2 2 2" xfId="1403" xr:uid="{00000000-0005-0000-0000-0000F9090000}"/>
    <cellStyle name="Currency 6 2 2 2 2 2" xfId="2718" xr:uid="{00000000-0005-0000-0000-0000FA090000}"/>
    <cellStyle name="Currency 6 2 2 2 2 2 2" xfId="6223" xr:uid="{44465DC4-7B8F-4780-AACA-0FE9ACE75309}"/>
    <cellStyle name="Currency 6 2 2 2 2 2 2 2" xfId="9727" xr:uid="{E09936DF-8234-4811-AB9E-EC91BC5A42C9}"/>
    <cellStyle name="Currency 6 2 2 2 2 2 2 2 2" xfId="20239" xr:uid="{40998F20-837F-4D9B-ABD8-E6E4DEFFCC07}"/>
    <cellStyle name="Currency 6 2 2 2 2 2 2 2 2 2" xfId="30751" xr:uid="{55F3DC9A-F687-4755-88B6-E193BE1051D1}"/>
    <cellStyle name="Currency 6 2 2 2 2 2 2 3" xfId="16735" xr:uid="{FA901245-CE39-4DA6-AC13-C3F282A449CE}"/>
    <cellStyle name="Currency 6 2 2 2 2 2 2 3 2" xfId="27247" xr:uid="{DAAD25D8-FA77-4E30-9A47-594641BA7714}"/>
    <cellStyle name="Currency 6 2 2 2 2 2 3" xfId="13231" xr:uid="{9BA407CA-78D0-467C-B45D-B075B3103181}"/>
    <cellStyle name="Currency 6 2 2 2 2 2 3 2" xfId="23743" xr:uid="{7A21EABB-E500-487B-877B-9FC6E25A22FE}"/>
    <cellStyle name="Currency 6 2 2 2 2 3" xfId="3594" xr:uid="{00000000-0005-0000-0000-000001050000}"/>
    <cellStyle name="Currency 6 2 2 2 2 3 2" xfId="7099" xr:uid="{1787412A-A4AC-477F-A735-910079E50F02}"/>
    <cellStyle name="Currency 6 2 2 2 2 3 2 2" xfId="10603" xr:uid="{9845E146-9A98-473A-9291-AE2A5492388E}"/>
    <cellStyle name="Currency 6 2 2 2 2 3 2 2 2" xfId="21115" xr:uid="{DCF39F5A-6219-4CB7-BE01-DFE94EF86CBE}"/>
    <cellStyle name="Currency 6 2 2 2 2 3 2 2 2 2" xfId="31627" xr:uid="{C81DAAA6-875E-4F82-BA96-C5E09A847985}"/>
    <cellStyle name="Currency 6 2 2 2 2 3 2 3" xfId="17611" xr:uid="{BDAEDD89-4366-4FA1-85DC-2AC9A4CEFB8B}"/>
    <cellStyle name="Currency 6 2 2 2 2 3 2 3 2" xfId="28123" xr:uid="{7586D455-04AD-405E-B4BA-CF7485879428}"/>
    <cellStyle name="Currency 6 2 2 2 2 3 3" xfId="14107" xr:uid="{F403C9BA-959B-4E7A-91C4-156FA11D17F8}"/>
    <cellStyle name="Currency 6 2 2 2 2 3 3 2" xfId="24619" xr:uid="{50F01E5C-28DE-42E0-94D6-F07A87988214}"/>
    <cellStyle name="Currency 6 2 2 2 2 4" xfId="4909" xr:uid="{A98BA2A5-EFC1-4E39-B167-085DD7D05DBB}"/>
    <cellStyle name="Currency 6 2 2 2 2 4 2" xfId="8413" xr:uid="{C65B467D-EA7B-4B0F-9DC8-37AA49C278F9}"/>
    <cellStyle name="Currency 6 2 2 2 2 4 2 2" xfId="18925" xr:uid="{B5B477A7-1A0B-4BE8-BDB1-A1B573FEA86B}"/>
    <cellStyle name="Currency 6 2 2 2 2 4 2 2 2" xfId="29437" xr:uid="{D7B22F9E-DAAB-4CB0-AD11-B32BF6D3429D}"/>
    <cellStyle name="Currency 6 2 2 2 2 4 3" xfId="15421" xr:uid="{6CD90FCA-A339-4102-A6A1-D9C535BECCD8}"/>
    <cellStyle name="Currency 6 2 2 2 2 4 3 2" xfId="25933" xr:uid="{2DC902FA-F224-447B-AA34-EF4394B780A4}"/>
    <cellStyle name="Currency 6 2 2 2 2 5" xfId="11917" xr:uid="{CEC9861C-B0A8-4B38-B75B-55EB8CE3413C}"/>
    <cellStyle name="Currency 6 2 2 2 2 5 2" xfId="22429" xr:uid="{FB29175E-6AA6-4FA8-9F44-9932E42F6C0E}"/>
    <cellStyle name="Currency 6 2 2 2 3" xfId="2280" xr:uid="{00000000-0005-0000-0000-0000FB090000}"/>
    <cellStyle name="Currency 6 2 2 2 3 2" xfId="5785" xr:uid="{379AB1D5-3E60-43D5-A081-5A4DA4676B17}"/>
    <cellStyle name="Currency 6 2 2 2 3 2 2" xfId="9289" xr:uid="{1D698D19-9D96-42BD-9550-F4549E4571BF}"/>
    <cellStyle name="Currency 6 2 2 2 3 2 2 2" xfId="19801" xr:uid="{B05F020A-1554-4E32-9DA5-7A7538EE4DD2}"/>
    <cellStyle name="Currency 6 2 2 2 3 2 2 2 2" xfId="30313" xr:uid="{7D2BCCAB-CB11-4FE1-88CC-A6C2584C6AEE}"/>
    <cellStyle name="Currency 6 2 2 2 3 2 3" xfId="16297" xr:uid="{BA26C9D2-2230-497F-ADC5-710CE6673662}"/>
    <cellStyle name="Currency 6 2 2 2 3 2 3 2" xfId="26809" xr:uid="{841D0099-02B2-4988-88FC-1733E120B3B5}"/>
    <cellStyle name="Currency 6 2 2 2 3 3" xfId="12793" xr:uid="{A5C889CD-C845-4692-A2E3-77EF9EAF4690}"/>
    <cellStyle name="Currency 6 2 2 2 3 3 2" xfId="23305" xr:uid="{86666E2F-7001-44C7-AE94-09327CB05BF6}"/>
    <cellStyle name="Currency 6 2 2 2 4" xfId="3156" xr:uid="{00000000-0005-0000-0000-000000050000}"/>
    <cellStyle name="Currency 6 2 2 2 4 2" xfId="6661" xr:uid="{2D5F7500-F08E-422E-BC68-29591AE27BAB}"/>
    <cellStyle name="Currency 6 2 2 2 4 2 2" xfId="10165" xr:uid="{93F33A39-4CB7-4FEF-9472-AB11395C89B3}"/>
    <cellStyle name="Currency 6 2 2 2 4 2 2 2" xfId="20677" xr:uid="{A4ABF3A7-FDD5-4232-B3BA-E1FA6FDBC09F}"/>
    <cellStyle name="Currency 6 2 2 2 4 2 2 2 2" xfId="31189" xr:uid="{F9423F67-22AC-43E9-93A4-2DB7CE9F2FFF}"/>
    <cellStyle name="Currency 6 2 2 2 4 2 3" xfId="17173" xr:uid="{EED48557-3D4D-431C-A90C-C4D9EBE7031C}"/>
    <cellStyle name="Currency 6 2 2 2 4 2 3 2" xfId="27685" xr:uid="{61A0E2A1-3290-4DE6-86AC-D5E5D94F4B14}"/>
    <cellStyle name="Currency 6 2 2 2 4 3" xfId="13669" xr:uid="{F706C5E7-7299-4A4D-81F5-BD07BD87A75A}"/>
    <cellStyle name="Currency 6 2 2 2 4 3 2" xfId="24181" xr:uid="{A0AEFAD1-1483-4FA7-9C12-0568363861E7}"/>
    <cellStyle name="Currency 6 2 2 2 5" xfId="4471" xr:uid="{750A457D-D96E-4620-B5FB-803D3012ECA4}"/>
    <cellStyle name="Currency 6 2 2 2 5 2" xfId="7975" xr:uid="{909A44F4-7332-45D7-BEA7-8621442DB0C2}"/>
    <cellStyle name="Currency 6 2 2 2 5 2 2" xfId="18487" xr:uid="{B441CB00-D3BD-4E9D-ADE4-D61D1DD5728C}"/>
    <cellStyle name="Currency 6 2 2 2 5 2 2 2" xfId="28999" xr:uid="{EF95B72A-2EFB-4F5F-9BE6-AB3CACCBA332}"/>
    <cellStyle name="Currency 6 2 2 2 5 3" xfId="14983" xr:uid="{F3952D9C-2967-47E0-BAC1-09BA2886A061}"/>
    <cellStyle name="Currency 6 2 2 2 5 3 2" xfId="25495" xr:uid="{9BEC062E-2AD1-406D-A78F-727EB5502D33}"/>
    <cellStyle name="Currency 6 2 2 2 6" xfId="11479" xr:uid="{D279AA17-44FD-46FE-AE26-D70F5B34E374}"/>
    <cellStyle name="Currency 6 2 2 2 6 2" xfId="21991" xr:uid="{62D35DFB-7FCC-47EE-88BF-37FCEFB43D6E}"/>
    <cellStyle name="Currency 6 2 2 3" xfId="1842" xr:uid="{00000000-0005-0000-0000-0000FC090000}"/>
    <cellStyle name="Currency 6 2 2 3 2" xfId="5347" xr:uid="{EE084E4C-AC7A-4CA4-BEA9-3101EAAD7F8C}"/>
    <cellStyle name="Currency 6 2 2 3 2 2" xfId="8851" xr:uid="{DB7D2F3A-A117-4062-8A10-A87EC22BFF0B}"/>
    <cellStyle name="Currency 6 2 2 3 2 2 2" xfId="19363" xr:uid="{FB102E8A-04EC-4B4A-8D53-D8A17C25696C}"/>
    <cellStyle name="Currency 6 2 2 3 2 2 2 2" xfId="29875" xr:uid="{CD3CE54E-D810-457D-9A6A-83449340839F}"/>
    <cellStyle name="Currency 6 2 2 3 2 3" xfId="15859" xr:uid="{34D91BA1-B3EC-45F4-8B43-8F4F7DDAEBF7}"/>
    <cellStyle name="Currency 6 2 2 3 2 3 2" xfId="26371" xr:uid="{4BB39045-BD59-41AC-9DC3-F248B6F70F31}"/>
    <cellStyle name="Currency 6 2 2 3 3" xfId="12355" xr:uid="{2E9B56F8-34DC-4A56-9E2F-D9A71B53791D}"/>
    <cellStyle name="Currency 6 2 2 3 3 2" xfId="22867" xr:uid="{D73AC804-0151-4853-988C-F1D70CDD35DA}"/>
    <cellStyle name="Currency 6 2 2 4" xfId="4033" xr:uid="{E9E57785-B700-46C9-ADC5-EDC979D03CAC}"/>
    <cellStyle name="Currency 6 2 2 4 2" xfId="7537" xr:uid="{1A8416CB-6A9F-41B9-BC5E-B27CC3AE870C}"/>
    <cellStyle name="Currency 6 2 2 4 2 2" xfId="18049" xr:uid="{30F486DE-B584-4D29-8A79-8600F7E15460}"/>
    <cellStyle name="Currency 6 2 2 4 2 2 2" xfId="28561" xr:uid="{110EA1C2-6D93-44AF-9041-8E8AF2B86E69}"/>
    <cellStyle name="Currency 6 2 2 4 3" xfId="14545" xr:uid="{36D7CEF1-BEF0-42D8-9BE1-3E810923662C}"/>
    <cellStyle name="Currency 6 2 2 4 3 2" xfId="25057" xr:uid="{A7C7C983-44B7-4237-A4C2-20F744E6E38C}"/>
    <cellStyle name="Currency 6 2 2 5" xfId="11041" xr:uid="{9380B8DF-9E17-4D1D-9BEE-A256A454AB6F}"/>
    <cellStyle name="Currency 6 2 2 5 2" xfId="21553" xr:uid="{ACDF1CB4-DC7B-4494-BD28-4FC35145AB3B}"/>
    <cellStyle name="Currency 6 2 3" xfId="382" xr:uid="{00000000-0005-0000-0000-0000FD090000}"/>
    <cellStyle name="Currency 6 2 3 2" xfId="821" xr:uid="{00000000-0005-0000-0000-0000FE090000}"/>
    <cellStyle name="Currency 6 2 3 2 2" xfId="1259" xr:uid="{00000000-0005-0000-0000-0000FF090000}"/>
    <cellStyle name="Currency 6 2 3 2 2 2" xfId="2574" xr:uid="{00000000-0005-0000-0000-0000000A0000}"/>
    <cellStyle name="Currency 6 2 3 2 2 2 2" xfId="6079" xr:uid="{6030A375-5964-4DC6-99D0-8FFD1A93373D}"/>
    <cellStyle name="Currency 6 2 3 2 2 2 2 2" xfId="9583" xr:uid="{DE815EFF-7895-457C-BB05-CD592823174F}"/>
    <cellStyle name="Currency 6 2 3 2 2 2 2 2 2" xfId="20095" xr:uid="{5D4FE3CA-0E14-4728-8553-72E472B88D6F}"/>
    <cellStyle name="Currency 6 2 3 2 2 2 2 2 2 2" xfId="30607" xr:uid="{863E819D-4DFA-4F8B-9740-AB3553036C70}"/>
    <cellStyle name="Currency 6 2 3 2 2 2 2 3" xfId="16591" xr:uid="{77994D81-83ED-413C-A911-2AAA74F3B6BD}"/>
    <cellStyle name="Currency 6 2 3 2 2 2 2 3 2" xfId="27103" xr:uid="{E1FCA812-DD9D-49D1-B016-B2FE6C7EBD3E}"/>
    <cellStyle name="Currency 6 2 3 2 2 2 3" xfId="13087" xr:uid="{55B15808-A4C7-4855-B0E2-87163C103984}"/>
    <cellStyle name="Currency 6 2 3 2 2 2 3 2" xfId="23599" xr:uid="{9A9B2717-117E-423A-BF60-5805E6DCBB14}"/>
    <cellStyle name="Currency 6 2 3 2 2 3" xfId="3450" xr:uid="{00000000-0005-0000-0000-000004050000}"/>
    <cellStyle name="Currency 6 2 3 2 2 3 2" xfId="6955" xr:uid="{30F79399-4293-40AB-AEA0-32107C323EBC}"/>
    <cellStyle name="Currency 6 2 3 2 2 3 2 2" xfId="10459" xr:uid="{40F4EBAC-3E3A-47B3-A6AB-31C5D98FAE0F}"/>
    <cellStyle name="Currency 6 2 3 2 2 3 2 2 2" xfId="20971" xr:uid="{C3215545-943D-4BC4-835E-6722537441F5}"/>
    <cellStyle name="Currency 6 2 3 2 2 3 2 2 2 2" xfId="31483" xr:uid="{C3F6B5D0-1262-41F1-A9DE-297C328DC3CF}"/>
    <cellStyle name="Currency 6 2 3 2 2 3 2 3" xfId="17467" xr:uid="{2141BCC1-050C-48F7-9AD9-2BFFD0129583}"/>
    <cellStyle name="Currency 6 2 3 2 2 3 2 3 2" xfId="27979" xr:uid="{F0D61C71-C53D-429A-A73E-AC4362156CF5}"/>
    <cellStyle name="Currency 6 2 3 2 2 3 3" xfId="13963" xr:uid="{A81D9B23-21CB-4B8F-9223-9FE2682C902F}"/>
    <cellStyle name="Currency 6 2 3 2 2 3 3 2" xfId="24475" xr:uid="{450BC73A-8380-45A5-8CCB-6AA522E86372}"/>
    <cellStyle name="Currency 6 2 3 2 2 4" xfId="4765" xr:uid="{E6560C24-5F1F-481D-AF9E-4AC8C500182E}"/>
    <cellStyle name="Currency 6 2 3 2 2 4 2" xfId="8269" xr:uid="{C080C0DD-0FA5-49FB-A14B-048F839C8E56}"/>
    <cellStyle name="Currency 6 2 3 2 2 4 2 2" xfId="18781" xr:uid="{A4E41869-D46E-4253-B82F-F695BC051CCE}"/>
    <cellStyle name="Currency 6 2 3 2 2 4 2 2 2" xfId="29293" xr:uid="{351DA43E-7B23-4A11-B34A-70047341AA8C}"/>
    <cellStyle name="Currency 6 2 3 2 2 4 3" xfId="15277" xr:uid="{A7C19EE8-5BD3-4631-A287-B374C83BD9E5}"/>
    <cellStyle name="Currency 6 2 3 2 2 4 3 2" xfId="25789" xr:uid="{68F4A74D-0551-43B4-BB93-3381A76AC00C}"/>
    <cellStyle name="Currency 6 2 3 2 2 5" xfId="11773" xr:uid="{94076A98-3C2A-49D0-B56C-C94CDE0ED910}"/>
    <cellStyle name="Currency 6 2 3 2 2 5 2" xfId="22285" xr:uid="{F965724F-FE81-43FF-811F-135462298FFF}"/>
    <cellStyle name="Currency 6 2 3 2 3" xfId="2136" xr:uid="{00000000-0005-0000-0000-0000010A0000}"/>
    <cellStyle name="Currency 6 2 3 2 3 2" xfId="5641" xr:uid="{DCACA4BE-CED1-4476-8CB0-F9C5B9AA2D24}"/>
    <cellStyle name="Currency 6 2 3 2 3 2 2" xfId="9145" xr:uid="{50B0CF23-71A7-4517-B38D-B1A87F150FC6}"/>
    <cellStyle name="Currency 6 2 3 2 3 2 2 2" xfId="19657" xr:uid="{A32F9494-8D13-46B4-AC23-C8A53E11F92B}"/>
    <cellStyle name="Currency 6 2 3 2 3 2 2 2 2" xfId="30169" xr:uid="{FBCE3AF9-AC41-449A-A9B8-78A6767EAE4F}"/>
    <cellStyle name="Currency 6 2 3 2 3 2 3" xfId="16153" xr:uid="{58016E98-848E-4D0D-8BE9-436A0B25DB01}"/>
    <cellStyle name="Currency 6 2 3 2 3 2 3 2" xfId="26665" xr:uid="{F75137C4-D54A-4248-9F56-8E2FD7290755}"/>
    <cellStyle name="Currency 6 2 3 2 3 3" xfId="12649" xr:uid="{61BB3C53-2363-43EB-AB2D-AB9E38904A13}"/>
    <cellStyle name="Currency 6 2 3 2 3 3 2" xfId="23161" xr:uid="{16B5852B-F5F1-440D-97A7-B251793FE449}"/>
    <cellStyle name="Currency 6 2 3 2 4" xfId="3012" xr:uid="{00000000-0005-0000-0000-000003050000}"/>
    <cellStyle name="Currency 6 2 3 2 4 2" xfId="6517" xr:uid="{83F58F49-5463-4DF6-A2E1-E3C3C19DC8F8}"/>
    <cellStyle name="Currency 6 2 3 2 4 2 2" xfId="10021" xr:uid="{C51D54DC-11D2-47F4-9787-CBD2A5B1BDF4}"/>
    <cellStyle name="Currency 6 2 3 2 4 2 2 2" xfId="20533" xr:uid="{3F36EC43-4338-4C3A-9D56-951AA015ED5B}"/>
    <cellStyle name="Currency 6 2 3 2 4 2 2 2 2" xfId="31045" xr:uid="{7BC93845-5079-4EAD-A4F8-C5ABBB41451A}"/>
    <cellStyle name="Currency 6 2 3 2 4 2 3" xfId="17029" xr:uid="{7B58785A-627E-4177-AE79-46BDBEC96244}"/>
    <cellStyle name="Currency 6 2 3 2 4 2 3 2" xfId="27541" xr:uid="{72EDAAEE-C14B-4BDD-BC20-74DB7274F975}"/>
    <cellStyle name="Currency 6 2 3 2 4 3" xfId="13525" xr:uid="{02F0B744-89D3-4798-A584-470237DA999F}"/>
    <cellStyle name="Currency 6 2 3 2 4 3 2" xfId="24037" xr:uid="{6CC7F1E3-30CA-4F13-842C-304ED53F4B63}"/>
    <cellStyle name="Currency 6 2 3 2 5" xfId="4327" xr:uid="{5427AB3D-4B0E-492E-B2A4-D55B3448EA7A}"/>
    <cellStyle name="Currency 6 2 3 2 5 2" xfId="7831" xr:uid="{F08759F9-78AD-4FCD-907A-87533E18FDE7}"/>
    <cellStyle name="Currency 6 2 3 2 5 2 2" xfId="18343" xr:uid="{9B348A9C-5A97-4584-84EE-6ED344B30511}"/>
    <cellStyle name="Currency 6 2 3 2 5 2 2 2" xfId="28855" xr:uid="{F8C467A6-7657-4A50-911C-DB96C2BDF9C2}"/>
    <cellStyle name="Currency 6 2 3 2 5 3" xfId="14839" xr:uid="{14B0BFE8-F2C7-44FF-9651-FF56063BC5EF}"/>
    <cellStyle name="Currency 6 2 3 2 5 3 2" xfId="25351" xr:uid="{B093CA77-8965-47AD-835A-3C7D2CF29BF4}"/>
    <cellStyle name="Currency 6 2 3 2 6" xfId="11335" xr:uid="{9212CB48-8403-40ED-948A-0B764C45347A}"/>
    <cellStyle name="Currency 6 2 3 2 6 2" xfId="21847" xr:uid="{1D24F542-2906-4916-8C6C-1AE898FED6C5}"/>
    <cellStyle name="Currency 6 2 3 3" xfId="1698" xr:uid="{00000000-0005-0000-0000-0000020A0000}"/>
    <cellStyle name="Currency 6 2 3 3 2" xfId="5203" xr:uid="{E008EECA-9B80-45EC-A84D-7CA095812456}"/>
    <cellStyle name="Currency 6 2 3 3 2 2" xfId="8707" xr:uid="{FBA3CC69-0FDA-459A-9340-446DFE62E6CF}"/>
    <cellStyle name="Currency 6 2 3 3 2 2 2" xfId="19219" xr:uid="{D8E6B6D8-024B-4B3A-8576-AC2525B5B3DF}"/>
    <cellStyle name="Currency 6 2 3 3 2 2 2 2" xfId="29731" xr:uid="{755E4807-70EB-48D9-9D36-661E3B49C3EB}"/>
    <cellStyle name="Currency 6 2 3 3 2 3" xfId="15715" xr:uid="{737346A4-C81C-4537-AB66-1D00A3FBD1D4}"/>
    <cellStyle name="Currency 6 2 3 3 2 3 2" xfId="26227" xr:uid="{5870053D-66EB-469C-ABAA-095F106E8276}"/>
    <cellStyle name="Currency 6 2 3 3 3" xfId="12211" xr:uid="{BC022DDB-60A7-4415-B9C5-33FC3C2D04E3}"/>
    <cellStyle name="Currency 6 2 3 3 3 2" xfId="22723" xr:uid="{497F9E28-4550-4960-8B48-0A23BF21F971}"/>
    <cellStyle name="Currency 6 2 3 4" xfId="3889" xr:uid="{E654017F-0DD1-4B70-BD24-EE60F3CD6FC0}"/>
    <cellStyle name="Currency 6 2 3 4 2" xfId="7393" xr:uid="{78723EE5-6E11-4DE8-B6C4-3D5F553A707E}"/>
    <cellStyle name="Currency 6 2 3 4 2 2" xfId="17905" xr:uid="{2770CE0F-3066-45F1-97C4-BCAB0F925062}"/>
    <cellStyle name="Currency 6 2 3 4 2 2 2" xfId="28417" xr:uid="{08DA706D-1A86-4D0F-9AD9-B0AD01A2D57D}"/>
    <cellStyle name="Currency 6 2 3 4 3" xfId="14401" xr:uid="{4C1A9A1F-7A67-4C6B-97C2-B3B66C252DE7}"/>
    <cellStyle name="Currency 6 2 3 4 3 2" xfId="24913" xr:uid="{B9F631C2-3927-45FB-97AE-F51CB23B4A08}"/>
    <cellStyle name="Currency 6 2 3 5" xfId="10897" xr:uid="{5914ECF2-D472-49BE-96B1-0587C08F7CA5}"/>
    <cellStyle name="Currency 6 2 3 5 2" xfId="21409" xr:uid="{A0279180-5FD2-4F28-A257-75F4EDEE7674}"/>
    <cellStyle name="Currency 6 2 4" xfId="677" xr:uid="{00000000-0005-0000-0000-0000030A0000}"/>
    <cellStyle name="Currency 6 2 4 2" xfId="1115" xr:uid="{00000000-0005-0000-0000-0000040A0000}"/>
    <cellStyle name="Currency 6 2 4 2 2" xfId="2430" xr:uid="{00000000-0005-0000-0000-0000050A0000}"/>
    <cellStyle name="Currency 6 2 4 2 2 2" xfId="5935" xr:uid="{E8440C2C-895A-4922-A11A-1C6BFFB9B4D8}"/>
    <cellStyle name="Currency 6 2 4 2 2 2 2" xfId="9439" xr:uid="{560A625F-DAB2-4FC8-B818-DCC94AB13080}"/>
    <cellStyle name="Currency 6 2 4 2 2 2 2 2" xfId="19951" xr:uid="{8B08D7F1-5DC5-4E36-8C51-16CDECCC9077}"/>
    <cellStyle name="Currency 6 2 4 2 2 2 2 2 2" xfId="30463" xr:uid="{0272618E-1C2B-4899-A320-FC664C3ADFB8}"/>
    <cellStyle name="Currency 6 2 4 2 2 2 3" xfId="16447" xr:uid="{5A46D9A3-EE00-4F6B-B9D2-D81FE55ECB93}"/>
    <cellStyle name="Currency 6 2 4 2 2 2 3 2" xfId="26959" xr:uid="{95CFD795-4D2B-47F8-895C-CF6EEE416D2B}"/>
    <cellStyle name="Currency 6 2 4 2 2 3" xfId="12943" xr:uid="{27339334-D860-4438-BF6F-BEE0CA4A9D35}"/>
    <cellStyle name="Currency 6 2 4 2 2 3 2" xfId="23455" xr:uid="{52DD02D9-AA09-4224-8C40-88FCECA1BE4F}"/>
    <cellStyle name="Currency 6 2 4 2 3" xfId="3306" xr:uid="{00000000-0005-0000-0000-000006050000}"/>
    <cellStyle name="Currency 6 2 4 2 3 2" xfId="6811" xr:uid="{369D8A88-0316-4352-B314-1FE6C22A0B30}"/>
    <cellStyle name="Currency 6 2 4 2 3 2 2" xfId="10315" xr:uid="{34725797-D439-46CF-9ECB-E5F2CF1F6EBE}"/>
    <cellStyle name="Currency 6 2 4 2 3 2 2 2" xfId="20827" xr:uid="{041B8D8B-9631-4025-AD55-2C0F038CD38E}"/>
    <cellStyle name="Currency 6 2 4 2 3 2 2 2 2" xfId="31339" xr:uid="{51DEE11F-2313-468B-A54D-01425406E78D}"/>
    <cellStyle name="Currency 6 2 4 2 3 2 3" xfId="17323" xr:uid="{61695DF5-53BC-4C81-827A-0315BE4148ED}"/>
    <cellStyle name="Currency 6 2 4 2 3 2 3 2" xfId="27835" xr:uid="{3C82BF24-5887-497E-B1F9-2E5FBF3781E0}"/>
    <cellStyle name="Currency 6 2 4 2 3 3" xfId="13819" xr:uid="{D0477C7A-0E7D-4B36-9843-F7D8643CD160}"/>
    <cellStyle name="Currency 6 2 4 2 3 3 2" xfId="24331" xr:uid="{D6C98F9E-99A0-4E26-B8CE-72401962C455}"/>
    <cellStyle name="Currency 6 2 4 2 4" xfId="4621" xr:uid="{1E4D6625-F3F7-4C1B-95C3-768A92740845}"/>
    <cellStyle name="Currency 6 2 4 2 4 2" xfId="8125" xr:uid="{0BCC04CC-134D-4029-A184-F0D705E68100}"/>
    <cellStyle name="Currency 6 2 4 2 4 2 2" xfId="18637" xr:uid="{D5261B70-C7A7-4222-9CBB-59E9700FBAA8}"/>
    <cellStyle name="Currency 6 2 4 2 4 2 2 2" xfId="29149" xr:uid="{C41CEB94-CBB5-4E4F-B649-997846678668}"/>
    <cellStyle name="Currency 6 2 4 2 4 3" xfId="15133" xr:uid="{6B6DB308-20EE-4419-B61D-29F7D1F179A9}"/>
    <cellStyle name="Currency 6 2 4 2 4 3 2" xfId="25645" xr:uid="{C297C3C5-71CD-4972-A4EE-0A231275FA45}"/>
    <cellStyle name="Currency 6 2 4 2 5" xfId="11629" xr:uid="{BB7D395B-24BC-4A86-91E4-FECCE5F6925C}"/>
    <cellStyle name="Currency 6 2 4 2 5 2" xfId="22141" xr:uid="{07DEE584-5CE8-4D37-906B-3729BE4E2DB8}"/>
    <cellStyle name="Currency 6 2 4 3" xfId="1992" xr:uid="{00000000-0005-0000-0000-0000060A0000}"/>
    <cellStyle name="Currency 6 2 4 3 2" xfId="5497" xr:uid="{6CC7EEC7-AE7E-4665-B092-972B988B1292}"/>
    <cellStyle name="Currency 6 2 4 3 2 2" xfId="9001" xr:uid="{ADACE292-2B05-4C63-B62C-F7B3BDA387E9}"/>
    <cellStyle name="Currency 6 2 4 3 2 2 2" xfId="19513" xr:uid="{C66692E5-207D-47AF-8E42-B01CFF19F8FD}"/>
    <cellStyle name="Currency 6 2 4 3 2 2 2 2" xfId="30025" xr:uid="{D00D5952-5ED9-47A0-BDDF-0B1B3891D495}"/>
    <cellStyle name="Currency 6 2 4 3 2 3" xfId="16009" xr:uid="{E23C5726-74A2-4667-AEA8-3FA34B755471}"/>
    <cellStyle name="Currency 6 2 4 3 2 3 2" xfId="26521" xr:uid="{1656C2B8-B313-4686-8BF2-8D9BC246EABF}"/>
    <cellStyle name="Currency 6 2 4 3 3" xfId="12505" xr:uid="{8D935011-0166-4807-B31B-6D1959AE57D2}"/>
    <cellStyle name="Currency 6 2 4 3 3 2" xfId="23017" xr:uid="{0D7923CC-795D-4BB6-9EFE-4266E62E24F2}"/>
    <cellStyle name="Currency 6 2 4 4" xfId="2868" xr:uid="{00000000-0005-0000-0000-000005050000}"/>
    <cellStyle name="Currency 6 2 4 4 2" xfId="6373" xr:uid="{F0F9A120-7DA5-41D2-ABF7-F639A6053050}"/>
    <cellStyle name="Currency 6 2 4 4 2 2" xfId="9877" xr:uid="{38C2F512-6FD6-4C98-9579-1147DDF676B3}"/>
    <cellStyle name="Currency 6 2 4 4 2 2 2" xfId="20389" xr:uid="{D3AD92C0-CF0B-4B4D-8EF1-AA7F4E83A73A}"/>
    <cellStyle name="Currency 6 2 4 4 2 2 2 2" xfId="30901" xr:uid="{9CC827E1-DF10-4EC7-A7B1-C72ADF3690BF}"/>
    <cellStyle name="Currency 6 2 4 4 2 3" xfId="16885" xr:uid="{21D4CBDF-6CD9-4999-8014-86214AE39221}"/>
    <cellStyle name="Currency 6 2 4 4 2 3 2" xfId="27397" xr:uid="{64874CBA-0D7B-4139-8142-9AC48C292CF2}"/>
    <cellStyle name="Currency 6 2 4 4 3" xfId="13381" xr:uid="{F0940AAD-D7E9-47C1-BDDB-0AFB1E739D2C}"/>
    <cellStyle name="Currency 6 2 4 4 3 2" xfId="23893" xr:uid="{CAD3FBAB-64A5-4532-8CC4-C499065B4D10}"/>
    <cellStyle name="Currency 6 2 4 5" xfId="4183" xr:uid="{C562EE58-9A5A-49D9-9753-FA69FB20E05B}"/>
    <cellStyle name="Currency 6 2 4 5 2" xfId="7687" xr:uid="{87A3F91F-6706-4AFB-B806-58DF5C2A4FED}"/>
    <cellStyle name="Currency 6 2 4 5 2 2" xfId="18199" xr:uid="{8C2FF929-8169-4D9D-BF8F-8EA848BF8D70}"/>
    <cellStyle name="Currency 6 2 4 5 2 2 2" xfId="28711" xr:uid="{89EFD3C4-0E66-475E-AB5A-3C9DAEA639B7}"/>
    <cellStyle name="Currency 6 2 4 5 3" xfId="14695" xr:uid="{D031F1A3-DB3D-4101-B541-8F4B18EBD1D6}"/>
    <cellStyle name="Currency 6 2 4 5 3 2" xfId="25207" xr:uid="{75C2061C-B456-446C-B4FE-936128AC8660}"/>
    <cellStyle name="Currency 6 2 4 6" xfId="11191" xr:uid="{BA3D3475-A2C1-4A06-A8ED-1A5DD5A21C58}"/>
    <cellStyle name="Currency 6 2 4 6 2" xfId="21703" xr:uid="{AEA39B62-BD11-4448-AD49-95B798B6533F}"/>
    <cellStyle name="Currency 6 2 5" xfId="1554" xr:uid="{00000000-0005-0000-0000-0000070A0000}"/>
    <cellStyle name="Currency 6 2 5 2" xfId="5059" xr:uid="{0BEF0D0A-5168-45AC-B627-5F5967055B5A}"/>
    <cellStyle name="Currency 6 2 5 2 2" xfId="8563" xr:uid="{F4AF895A-79D6-4D03-B1A1-40215F53C8B3}"/>
    <cellStyle name="Currency 6 2 5 2 2 2" xfId="19075" xr:uid="{898B07DD-189A-4FBD-8076-45E56E04734A}"/>
    <cellStyle name="Currency 6 2 5 2 2 2 2" xfId="29587" xr:uid="{E3970B01-66DA-4C67-B6F2-5EFB935519F1}"/>
    <cellStyle name="Currency 6 2 5 2 3" xfId="15571" xr:uid="{8EEB8239-E9FF-4FDD-B5E4-61B4C341DE78}"/>
    <cellStyle name="Currency 6 2 5 2 3 2" xfId="26083" xr:uid="{6BD89945-92A1-40D2-A3A1-AB4684836AC2}"/>
    <cellStyle name="Currency 6 2 5 3" xfId="12067" xr:uid="{F1280794-32D1-439A-B3FC-7DF5881F550F}"/>
    <cellStyle name="Currency 6 2 5 3 2" xfId="22579" xr:uid="{F81BEF00-F844-4BC8-AB4C-7BFA8AEBD00D}"/>
    <cellStyle name="Currency 6 2 6" xfId="3745" xr:uid="{3728024F-2C69-4705-ABB3-BD2D34CBCA5A}"/>
    <cellStyle name="Currency 6 2 6 2" xfId="7249" xr:uid="{609431B8-9E2C-43D7-9DD8-1BD534012509}"/>
    <cellStyle name="Currency 6 2 6 2 2" xfId="17761" xr:uid="{0921F518-D77A-41D4-A449-5897D2BF27E3}"/>
    <cellStyle name="Currency 6 2 6 2 2 2" xfId="28273" xr:uid="{FD2A02F7-9B2E-44EE-89C2-B2AE46373ED2}"/>
    <cellStyle name="Currency 6 2 6 3" xfId="14257" xr:uid="{C8A4704C-E019-4DA6-BEF5-49559052DA3F}"/>
    <cellStyle name="Currency 6 2 6 3 2" xfId="24769" xr:uid="{A2B446A0-5F2A-42B0-AB57-AC650C9A44C2}"/>
    <cellStyle name="Currency 6 2 7" xfId="10753" xr:uid="{6E213FE1-C09D-400F-B46A-FEBC8EA64AD6}"/>
    <cellStyle name="Currency 6 2 7 2" xfId="21265" xr:uid="{4C950C2E-C7AE-4440-8BF8-C5AFFDF00179}"/>
    <cellStyle name="Currency 6 3" xfId="454" xr:uid="{00000000-0005-0000-0000-0000080A0000}"/>
    <cellStyle name="Currency 6 3 2" xfId="893" xr:uid="{00000000-0005-0000-0000-0000090A0000}"/>
    <cellStyle name="Currency 6 3 2 2" xfId="1331" xr:uid="{00000000-0005-0000-0000-00000A0A0000}"/>
    <cellStyle name="Currency 6 3 2 2 2" xfId="2646" xr:uid="{00000000-0005-0000-0000-00000B0A0000}"/>
    <cellStyle name="Currency 6 3 2 2 2 2" xfId="6151" xr:uid="{DFEE7D77-E265-4DAC-8C44-48DCCED0F85E}"/>
    <cellStyle name="Currency 6 3 2 2 2 2 2" xfId="9655" xr:uid="{DCD91E88-A578-417A-A148-6F50EE744F2E}"/>
    <cellStyle name="Currency 6 3 2 2 2 2 2 2" xfId="20167" xr:uid="{C9423AC9-6D58-4F4E-BE91-1D44674C501F}"/>
    <cellStyle name="Currency 6 3 2 2 2 2 2 2 2" xfId="30679" xr:uid="{0C68AACD-8D9F-4D1B-B814-F11FCA9DCF13}"/>
    <cellStyle name="Currency 6 3 2 2 2 2 3" xfId="16663" xr:uid="{F1CB899E-2C74-4154-8670-1327D6844BC3}"/>
    <cellStyle name="Currency 6 3 2 2 2 2 3 2" xfId="27175" xr:uid="{1DA3A7B0-DAA7-402D-B350-13FEDE00ED42}"/>
    <cellStyle name="Currency 6 3 2 2 2 3" xfId="13159" xr:uid="{B8FDA60B-6721-44F8-BBA8-3BFD2B1804E4}"/>
    <cellStyle name="Currency 6 3 2 2 2 3 2" xfId="23671" xr:uid="{78E5428F-71A1-4DB1-9B52-98DC3D71ABB9}"/>
    <cellStyle name="Currency 6 3 2 2 3" xfId="3522" xr:uid="{00000000-0005-0000-0000-000009050000}"/>
    <cellStyle name="Currency 6 3 2 2 3 2" xfId="7027" xr:uid="{FC7E0765-2C94-4871-BD0D-B3DA09EC64C3}"/>
    <cellStyle name="Currency 6 3 2 2 3 2 2" xfId="10531" xr:uid="{FEDEA17B-F9D0-4D20-8CCC-CE0150834EF9}"/>
    <cellStyle name="Currency 6 3 2 2 3 2 2 2" xfId="21043" xr:uid="{3D662F40-D108-4879-92DE-6B3D46FA16F8}"/>
    <cellStyle name="Currency 6 3 2 2 3 2 2 2 2" xfId="31555" xr:uid="{8D483787-D5A0-41CD-868A-1EEF031D8F7D}"/>
    <cellStyle name="Currency 6 3 2 2 3 2 3" xfId="17539" xr:uid="{9BB31AFF-9431-4BAE-B538-AADE96D2DE25}"/>
    <cellStyle name="Currency 6 3 2 2 3 2 3 2" xfId="28051" xr:uid="{E7372EB1-E21D-46D5-9AF6-7D890C968FA7}"/>
    <cellStyle name="Currency 6 3 2 2 3 3" xfId="14035" xr:uid="{CA0CCF2F-702E-47F1-821E-C83ABEDE8EC6}"/>
    <cellStyle name="Currency 6 3 2 2 3 3 2" xfId="24547" xr:uid="{E21E7E43-EF7B-4287-845B-3BBDFD882AAE}"/>
    <cellStyle name="Currency 6 3 2 2 4" xfId="4837" xr:uid="{C6E5FF37-134A-4D04-91EB-F4DC2DF7E6B8}"/>
    <cellStyle name="Currency 6 3 2 2 4 2" xfId="8341" xr:uid="{E07E6FBD-DFE1-4112-907B-E0AE18928953}"/>
    <cellStyle name="Currency 6 3 2 2 4 2 2" xfId="18853" xr:uid="{72E2613C-5C98-4B3C-8167-141482278CB4}"/>
    <cellStyle name="Currency 6 3 2 2 4 2 2 2" xfId="29365" xr:uid="{661C8A5D-4FD1-40A1-8B29-D19F8C1C3409}"/>
    <cellStyle name="Currency 6 3 2 2 4 3" xfId="15349" xr:uid="{5AB8C5DB-5494-4C38-81D4-BC6D6C90D9BA}"/>
    <cellStyle name="Currency 6 3 2 2 4 3 2" xfId="25861" xr:uid="{42611B2B-242B-4198-8E93-14ECDC82F404}"/>
    <cellStyle name="Currency 6 3 2 2 5" xfId="11845" xr:uid="{F02B2FCE-A0CB-4541-B4FA-2645E10E70E9}"/>
    <cellStyle name="Currency 6 3 2 2 5 2" xfId="22357" xr:uid="{1F0F1D2C-D32B-4E3F-A416-18D9C936297B}"/>
    <cellStyle name="Currency 6 3 2 3" xfId="2208" xr:uid="{00000000-0005-0000-0000-00000C0A0000}"/>
    <cellStyle name="Currency 6 3 2 3 2" xfId="5713" xr:uid="{D12265E7-EFDC-4C90-84DE-4942FBBEC27E}"/>
    <cellStyle name="Currency 6 3 2 3 2 2" xfId="9217" xr:uid="{82287F29-8D13-4AC7-8307-ECD063DD0C86}"/>
    <cellStyle name="Currency 6 3 2 3 2 2 2" xfId="19729" xr:uid="{8F13FD07-EDFE-45AD-ADD9-0D75D53A0F53}"/>
    <cellStyle name="Currency 6 3 2 3 2 2 2 2" xfId="30241" xr:uid="{A728A652-2512-442E-9D23-F1320E79BA0E}"/>
    <cellStyle name="Currency 6 3 2 3 2 3" xfId="16225" xr:uid="{7AEA37CB-4A3E-4C29-930C-6A315DE7F395}"/>
    <cellStyle name="Currency 6 3 2 3 2 3 2" xfId="26737" xr:uid="{39046F88-9900-407A-82DC-47CB4EB13FAD}"/>
    <cellStyle name="Currency 6 3 2 3 3" xfId="12721" xr:uid="{00BDA535-898F-49A7-8F1B-808A796FABC0}"/>
    <cellStyle name="Currency 6 3 2 3 3 2" xfId="23233" xr:uid="{A0FB50CB-E5EC-4108-8410-3372B4026FFE}"/>
    <cellStyle name="Currency 6 3 2 4" xfId="3084" xr:uid="{00000000-0005-0000-0000-000008050000}"/>
    <cellStyle name="Currency 6 3 2 4 2" xfId="6589" xr:uid="{97F8CDCD-D2FC-450B-AF61-D2CD2AA8C8E5}"/>
    <cellStyle name="Currency 6 3 2 4 2 2" xfId="10093" xr:uid="{595F6F95-1067-499B-A14D-19A4B4B78AC4}"/>
    <cellStyle name="Currency 6 3 2 4 2 2 2" xfId="20605" xr:uid="{9B7A8D91-BA70-4D08-BACB-62D41B68F0B9}"/>
    <cellStyle name="Currency 6 3 2 4 2 2 2 2" xfId="31117" xr:uid="{7CC244B7-9E54-4A84-B495-F90AC05F5536}"/>
    <cellStyle name="Currency 6 3 2 4 2 3" xfId="17101" xr:uid="{0A674718-D781-4F46-9AFF-A46DACBB9283}"/>
    <cellStyle name="Currency 6 3 2 4 2 3 2" xfId="27613" xr:uid="{9A5E41E8-502F-4163-87C6-F80EA33D6293}"/>
    <cellStyle name="Currency 6 3 2 4 3" xfId="13597" xr:uid="{C1316651-5AAC-4259-AC36-F07C0EEF8D61}"/>
    <cellStyle name="Currency 6 3 2 4 3 2" xfId="24109" xr:uid="{272487C6-8D9F-4411-86FD-507BB2D5E525}"/>
    <cellStyle name="Currency 6 3 2 5" xfId="4399" xr:uid="{3E780CB3-AD73-469B-A733-822C45FB6AEC}"/>
    <cellStyle name="Currency 6 3 2 5 2" xfId="7903" xr:uid="{BE59E7D2-52C9-4975-80DD-3CEBFA09191D}"/>
    <cellStyle name="Currency 6 3 2 5 2 2" xfId="18415" xr:uid="{1A1B10DF-04CB-4F96-9585-6B1B9B82088B}"/>
    <cellStyle name="Currency 6 3 2 5 2 2 2" xfId="28927" xr:uid="{6FB96787-6216-4699-B451-E36CF0C93657}"/>
    <cellStyle name="Currency 6 3 2 5 3" xfId="14911" xr:uid="{4DC90722-9CF9-4CBA-ADF2-106B9613E54F}"/>
    <cellStyle name="Currency 6 3 2 5 3 2" xfId="25423" xr:uid="{278AC476-E0BA-4485-B3DA-7A3E3A245ADF}"/>
    <cellStyle name="Currency 6 3 2 6" xfId="11407" xr:uid="{225C0103-CC25-401F-B4B9-80202619B836}"/>
    <cellStyle name="Currency 6 3 2 6 2" xfId="21919" xr:uid="{083F38B0-DA30-414B-B7C5-00C960A6878F}"/>
    <cellStyle name="Currency 6 3 3" xfId="1770" xr:uid="{00000000-0005-0000-0000-00000D0A0000}"/>
    <cellStyle name="Currency 6 3 3 2" xfId="5275" xr:uid="{F7F4489F-69D7-4591-978D-D120E33CF411}"/>
    <cellStyle name="Currency 6 3 3 2 2" xfId="8779" xr:uid="{B3E6F92C-6C7D-400E-BA36-5B35EA45194E}"/>
    <cellStyle name="Currency 6 3 3 2 2 2" xfId="19291" xr:uid="{18C9145C-24CC-4918-B5B7-73C5AB7C3CB9}"/>
    <cellStyle name="Currency 6 3 3 2 2 2 2" xfId="29803" xr:uid="{A676BA2A-89B9-4A56-8A2A-B6333FC29550}"/>
    <cellStyle name="Currency 6 3 3 2 3" xfId="15787" xr:uid="{BA65F34F-60A7-4BE9-9512-125B12F19624}"/>
    <cellStyle name="Currency 6 3 3 2 3 2" xfId="26299" xr:uid="{C4950463-0F87-4E6A-BF71-39E3403792CB}"/>
    <cellStyle name="Currency 6 3 3 3" xfId="12283" xr:uid="{A0DF25CF-3675-4B65-938E-ED00519E4131}"/>
    <cellStyle name="Currency 6 3 3 3 2" xfId="22795" xr:uid="{414B5A1C-74E0-49F7-9919-8EE834CCA911}"/>
    <cellStyle name="Currency 6 3 4" xfId="3961" xr:uid="{4D653D01-C51F-4ACB-A62F-71AA4841E090}"/>
    <cellStyle name="Currency 6 3 4 2" xfId="7465" xr:uid="{90BA454A-CD46-4A55-97D3-B4B21542AB8C}"/>
    <cellStyle name="Currency 6 3 4 2 2" xfId="17977" xr:uid="{8E20D9D5-BCF6-4EB2-96A6-977281F4AA44}"/>
    <cellStyle name="Currency 6 3 4 2 2 2" xfId="28489" xr:uid="{7B4FF68A-B71F-40E0-95AD-41C01C97E2A6}"/>
    <cellStyle name="Currency 6 3 4 3" xfId="14473" xr:uid="{C9CB63D8-5D3D-438D-92E4-10D259A79B2F}"/>
    <cellStyle name="Currency 6 3 4 3 2" xfId="24985" xr:uid="{DEE23649-D72A-4EC7-8393-5FE07682BAEB}"/>
    <cellStyle name="Currency 6 3 5" xfId="10969" xr:uid="{7091859D-50D2-4F53-889B-5F65B929530D}"/>
    <cellStyle name="Currency 6 3 5 2" xfId="21481" xr:uid="{DBC1568C-0BFB-44A1-AD96-773E637161D1}"/>
    <cellStyle name="Currency 6 4" xfId="310" xr:uid="{00000000-0005-0000-0000-00000E0A0000}"/>
    <cellStyle name="Currency 6 4 2" xfId="749" xr:uid="{00000000-0005-0000-0000-00000F0A0000}"/>
    <cellStyle name="Currency 6 4 2 2" xfId="1187" xr:uid="{00000000-0005-0000-0000-0000100A0000}"/>
    <cellStyle name="Currency 6 4 2 2 2" xfId="2502" xr:uid="{00000000-0005-0000-0000-0000110A0000}"/>
    <cellStyle name="Currency 6 4 2 2 2 2" xfId="6007" xr:uid="{F7078C0B-D780-4154-98BD-DA80D15D7F21}"/>
    <cellStyle name="Currency 6 4 2 2 2 2 2" xfId="9511" xr:uid="{969E2139-5273-4177-B61D-A95F22303FE7}"/>
    <cellStyle name="Currency 6 4 2 2 2 2 2 2" xfId="20023" xr:uid="{7D90F3A8-1CB5-4EA9-9074-90FEE561005C}"/>
    <cellStyle name="Currency 6 4 2 2 2 2 2 2 2" xfId="30535" xr:uid="{2C808609-35F1-46EB-B9F6-896BCAB399CA}"/>
    <cellStyle name="Currency 6 4 2 2 2 2 3" xfId="16519" xr:uid="{CD7D84F1-9E46-48AE-8159-CF1757DC03C5}"/>
    <cellStyle name="Currency 6 4 2 2 2 2 3 2" xfId="27031" xr:uid="{C869465E-1AD5-4491-B38D-241A3E718AFC}"/>
    <cellStyle name="Currency 6 4 2 2 2 3" xfId="13015" xr:uid="{0F863A90-5F12-4D17-AF52-01A7A178721E}"/>
    <cellStyle name="Currency 6 4 2 2 2 3 2" xfId="23527" xr:uid="{2FB37155-71EF-499B-A2A4-2B4299E5F208}"/>
    <cellStyle name="Currency 6 4 2 2 3" xfId="3378" xr:uid="{00000000-0005-0000-0000-00000C050000}"/>
    <cellStyle name="Currency 6 4 2 2 3 2" xfId="6883" xr:uid="{45EFE707-D626-42D7-86A2-30DD544DEB01}"/>
    <cellStyle name="Currency 6 4 2 2 3 2 2" xfId="10387" xr:uid="{414062BF-D18F-4210-B28E-D664499D060D}"/>
    <cellStyle name="Currency 6 4 2 2 3 2 2 2" xfId="20899" xr:uid="{428461D4-830D-4934-B938-92DC40ADEFB6}"/>
    <cellStyle name="Currency 6 4 2 2 3 2 2 2 2" xfId="31411" xr:uid="{7072FB58-3F68-4318-96E0-AED11CE18FDE}"/>
    <cellStyle name="Currency 6 4 2 2 3 2 3" xfId="17395" xr:uid="{9FBD3030-913F-40DE-B061-AC0DE16EA13E}"/>
    <cellStyle name="Currency 6 4 2 2 3 2 3 2" xfId="27907" xr:uid="{136358F9-2AF1-4ADC-9F9E-C688109171C4}"/>
    <cellStyle name="Currency 6 4 2 2 3 3" xfId="13891" xr:uid="{64582BB5-0956-4268-AEDE-36CB6002AAEA}"/>
    <cellStyle name="Currency 6 4 2 2 3 3 2" xfId="24403" xr:uid="{3214FC96-1AB8-4630-A27F-5AAF42F48547}"/>
    <cellStyle name="Currency 6 4 2 2 4" xfId="4693" xr:uid="{8262C0A3-8520-4098-A081-6D0084FBAC7D}"/>
    <cellStyle name="Currency 6 4 2 2 4 2" xfId="8197" xr:uid="{D8223C7A-4812-4645-9374-57FE2B1BCC2F}"/>
    <cellStyle name="Currency 6 4 2 2 4 2 2" xfId="18709" xr:uid="{70EED55B-795A-40DC-A4CF-5F7E91E4661C}"/>
    <cellStyle name="Currency 6 4 2 2 4 2 2 2" xfId="29221" xr:uid="{88E8D61E-401C-42CA-ADDB-EAF3855A0F17}"/>
    <cellStyle name="Currency 6 4 2 2 4 3" xfId="15205" xr:uid="{7A776EDF-2588-47CA-895F-7F6CA436E0FF}"/>
    <cellStyle name="Currency 6 4 2 2 4 3 2" xfId="25717" xr:uid="{B570932A-1FDC-4717-908B-BA0683C17792}"/>
    <cellStyle name="Currency 6 4 2 2 5" xfId="11701" xr:uid="{3EA2CE38-EC63-48A9-A6C6-596B31487F28}"/>
    <cellStyle name="Currency 6 4 2 2 5 2" xfId="22213" xr:uid="{85DFDBE4-C75A-4D99-942B-29CA8214F3BE}"/>
    <cellStyle name="Currency 6 4 2 3" xfId="2064" xr:uid="{00000000-0005-0000-0000-0000120A0000}"/>
    <cellStyle name="Currency 6 4 2 3 2" xfId="5569" xr:uid="{6124EEEC-CF50-4714-9428-56DD379247DB}"/>
    <cellStyle name="Currency 6 4 2 3 2 2" xfId="9073" xr:uid="{424B6B33-6758-48CD-A847-0A1DDEBAC1CD}"/>
    <cellStyle name="Currency 6 4 2 3 2 2 2" xfId="19585" xr:uid="{A9CFCF0F-E09B-4B0F-8761-429178CD51D5}"/>
    <cellStyle name="Currency 6 4 2 3 2 2 2 2" xfId="30097" xr:uid="{7A80ED5D-2E6A-48BA-91F9-FF36CA09B00A}"/>
    <cellStyle name="Currency 6 4 2 3 2 3" xfId="16081" xr:uid="{A63F1B6B-D55F-4300-B4D3-52053AD29DD7}"/>
    <cellStyle name="Currency 6 4 2 3 2 3 2" xfId="26593" xr:uid="{153B82F4-125F-446A-B456-404EE943895D}"/>
    <cellStyle name="Currency 6 4 2 3 3" xfId="12577" xr:uid="{7C057520-70DB-447D-ABDE-502AFD878E66}"/>
    <cellStyle name="Currency 6 4 2 3 3 2" xfId="23089" xr:uid="{B843E230-F6BD-4996-92C5-A7A9AB14D1F7}"/>
    <cellStyle name="Currency 6 4 2 4" xfId="2940" xr:uid="{00000000-0005-0000-0000-00000B050000}"/>
    <cellStyle name="Currency 6 4 2 4 2" xfId="6445" xr:uid="{55B593AF-34D3-421F-BAB8-54C022D77D8B}"/>
    <cellStyle name="Currency 6 4 2 4 2 2" xfId="9949" xr:uid="{1F881AB3-8714-49F4-A323-F5491C67B29C}"/>
    <cellStyle name="Currency 6 4 2 4 2 2 2" xfId="20461" xr:uid="{F607A812-E8D4-4C51-B138-93ECA5AC8CCF}"/>
    <cellStyle name="Currency 6 4 2 4 2 2 2 2" xfId="30973" xr:uid="{DDC736E8-5559-4A1C-B4BA-13A1629FC368}"/>
    <cellStyle name="Currency 6 4 2 4 2 3" xfId="16957" xr:uid="{1D36D3D8-8778-4D5F-B131-8AA210D82989}"/>
    <cellStyle name="Currency 6 4 2 4 2 3 2" xfId="27469" xr:uid="{B11A35E6-AB05-4C79-BBED-5F3C709F9531}"/>
    <cellStyle name="Currency 6 4 2 4 3" xfId="13453" xr:uid="{B7F05FA5-7BAB-45A4-8ABE-4BE8960B806F}"/>
    <cellStyle name="Currency 6 4 2 4 3 2" xfId="23965" xr:uid="{09B5F8E9-2D5D-455A-8ACA-5972F45593D2}"/>
    <cellStyle name="Currency 6 4 2 5" xfId="4255" xr:uid="{7D209F5C-2D0C-4C5E-BAA4-59A6BD91C5F0}"/>
    <cellStyle name="Currency 6 4 2 5 2" xfId="7759" xr:uid="{13727D21-976D-4554-8E7C-5F13EF0575A7}"/>
    <cellStyle name="Currency 6 4 2 5 2 2" xfId="18271" xr:uid="{D7F0856F-C0F2-4E96-B995-A47C0A32A994}"/>
    <cellStyle name="Currency 6 4 2 5 2 2 2" xfId="28783" xr:uid="{A0F01C1E-81DA-4136-8F8D-F2C2C2426E7A}"/>
    <cellStyle name="Currency 6 4 2 5 3" xfId="14767" xr:uid="{428C5FF6-B039-4DE7-8520-02C8BF327BAF}"/>
    <cellStyle name="Currency 6 4 2 5 3 2" xfId="25279" xr:uid="{9150776F-24D2-4BFE-9AED-22454EBD196A}"/>
    <cellStyle name="Currency 6 4 2 6" xfId="11263" xr:uid="{EEC90F09-317B-420F-AD92-6201AC96EA2C}"/>
    <cellStyle name="Currency 6 4 2 6 2" xfId="21775" xr:uid="{DAE89463-504F-4389-BAC4-861B0C7F2436}"/>
    <cellStyle name="Currency 6 4 3" xfId="1626" xr:uid="{00000000-0005-0000-0000-0000130A0000}"/>
    <cellStyle name="Currency 6 4 3 2" xfId="5131" xr:uid="{842B6B81-9857-43BC-B476-1472EE6CE664}"/>
    <cellStyle name="Currency 6 4 3 2 2" xfId="8635" xr:uid="{011FC4FA-3818-4067-ABBA-08BFA8EA3FA6}"/>
    <cellStyle name="Currency 6 4 3 2 2 2" xfId="19147" xr:uid="{DAA7A6AE-BDDE-41D8-A22E-3991F27BDAB0}"/>
    <cellStyle name="Currency 6 4 3 2 2 2 2" xfId="29659" xr:uid="{27559C42-8EC6-445D-8736-0A2AD3881B5D}"/>
    <cellStyle name="Currency 6 4 3 2 3" xfId="15643" xr:uid="{317ED2FF-FE12-4F57-BA40-58D8160BE174}"/>
    <cellStyle name="Currency 6 4 3 2 3 2" xfId="26155" xr:uid="{8864D786-F274-4453-AC7E-09C9BC993EE5}"/>
    <cellStyle name="Currency 6 4 3 3" xfId="12139" xr:uid="{1B0D4D3A-3CF3-499E-9989-46025F68AD40}"/>
    <cellStyle name="Currency 6 4 3 3 2" xfId="22651" xr:uid="{3D25F09A-34CC-41F7-90B8-9C9DCFBD5B14}"/>
    <cellStyle name="Currency 6 4 4" xfId="3817" xr:uid="{66BF9A8E-9C01-4484-853F-3080F3151046}"/>
    <cellStyle name="Currency 6 4 4 2" xfId="7321" xr:uid="{731567A3-5496-47DB-A282-1FA793CDCACF}"/>
    <cellStyle name="Currency 6 4 4 2 2" xfId="17833" xr:uid="{5C030106-D635-4F84-8C38-7ED15B1B27D0}"/>
    <cellStyle name="Currency 6 4 4 2 2 2" xfId="28345" xr:uid="{D7E833EA-BE40-4EB2-B6F4-042E3DF3DA86}"/>
    <cellStyle name="Currency 6 4 4 3" xfId="14329" xr:uid="{BDF91384-07D1-4316-84F8-A99EB431D5B5}"/>
    <cellStyle name="Currency 6 4 4 3 2" xfId="24841" xr:uid="{AB502F67-D8B9-4628-8BA7-07D649588EE1}"/>
    <cellStyle name="Currency 6 4 5" xfId="10825" xr:uid="{14AD14F4-7408-43C4-BA63-F435D472FA85}"/>
    <cellStyle name="Currency 6 4 5 2" xfId="21337" xr:uid="{3713C982-721E-4AE1-A083-1868E45E5A95}"/>
    <cellStyle name="Currency 6 5" xfId="605" xr:uid="{00000000-0005-0000-0000-0000140A0000}"/>
    <cellStyle name="Currency 6 5 2" xfId="1043" xr:uid="{00000000-0005-0000-0000-0000150A0000}"/>
    <cellStyle name="Currency 6 5 2 2" xfId="2358" xr:uid="{00000000-0005-0000-0000-0000160A0000}"/>
    <cellStyle name="Currency 6 5 2 2 2" xfId="5863" xr:uid="{CB18C830-BC69-4E76-9E4F-83A978ECA761}"/>
    <cellStyle name="Currency 6 5 2 2 2 2" xfId="9367" xr:uid="{8B44F7DB-500C-4023-AE61-FF7D72779D8D}"/>
    <cellStyle name="Currency 6 5 2 2 2 2 2" xfId="19879" xr:uid="{D827E03B-3BDD-4AE8-AC75-DCBC747E1C13}"/>
    <cellStyle name="Currency 6 5 2 2 2 2 2 2" xfId="30391" xr:uid="{F5141290-4DD8-48BC-94E4-9E8D9119E925}"/>
    <cellStyle name="Currency 6 5 2 2 2 3" xfId="16375" xr:uid="{F3E2B8E0-85A7-461E-95E5-055E537CDB36}"/>
    <cellStyle name="Currency 6 5 2 2 2 3 2" xfId="26887" xr:uid="{B7DCFB7B-031E-4D8A-B755-C4C12AB5C03C}"/>
    <cellStyle name="Currency 6 5 2 2 3" xfId="12871" xr:uid="{38FD150E-F3E4-4C91-A856-9D8EE27A1FD4}"/>
    <cellStyle name="Currency 6 5 2 2 3 2" xfId="23383" xr:uid="{73A2F4D2-731E-4838-AE5E-2C1666359A91}"/>
    <cellStyle name="Currency 6 5 2 3" xfId="3234" xr:uid="{00000000-0005-0000-0000-00000E050000}"/>
    <cellStyle name="Currency 6 5 2 3 2" xfId="6739" xr:uid="{7AB38FFF-F8AB-40C1-BAAD-E844B7D2FC65}"/>
    <cellStyle name="Currency 6 5 2 3 2 2" xfId="10243" xr:uid="{731153F9-CF5E-4C21-9EC4-7F0FE80FF9E1}"/>
    <cellStyle name="Currency 6 5 2 3 2 2 2" xfId="20755" xr:uid="{5B59B1D7-5558-40BC-9689-8A290AE33B14}"/>
    <cellStyle name="Currency 6 5 2 3 2 2 2 2" xfId="31267" xr:uid="{574A1DA1-089C-42DF-9294-FAD5EB2C9729}"/>
    <cellStyle name="Currency 6 5 2 3 2 3" xfId="17251" xr:uid="{1C36A8DE-0EDB-4201-B1E8-DA1B8B70C47C}"/>
    <cellStyle name="Currency 6 5 2 3 2 3 2" xfId="27763" xr:uid="{15F23CB3-7F4F-47AD-8979-662697FE18B6}"/>
    <cellStyle name="Currency 6 5 2 3 3" xfId="13747" xr:uid="{A672D35C-4C2C-42D7-A88D-F26514B692FE}"/>
    <cellStyle name="Currency 6 5 2 3 3 2" xfId="24259" xr:uid="{216F68B8-F6F7-4055-83B0-76DDCCF57E61}"/>
    <cellStyle name="Currency 6 5 2 4" xfId="4549" xr:uid="{661ABB78-60A6-465E-8D1E-D8F2C1A84B61}"/>
    <cellStyle name="Currency 6 5 2 4 2" xfId="8053" xr:uid="{B41B3089-E171-49E9-93FB-9D0BFE309399}"/>
    <cellStyle name="Currency 6 5 2 4 2 2" xfId="18565" xr:uid="{3BC8E715-F8B3-4D24-8231-8FAB61EBF61F}"/>
    <cellStyle name="Currency 6 5 2 4 2 2 2" xfId="29077" xr:uid="{78D31183-6741-4D60-99E8-DB1DD1FFFBA9}"/>
    <cellStyle name="Currency 6 5 2 4 3" xfId="15061" xr:uid="{3640C088-F4A3-47EA-92A4-374DFB35E160}"/>
    <cellStyle name="Currency 6 5 2 4 3 2" xfId="25573" xr:uid="{9742E60E-9C73-4F03-B811-412507917A01}"/>
    <cellStyle name="Currency 6 5 2 5" xfId="11557" xr:uid="{2FA7E02E-95A5-479A-826E-81099835647E}"/>
    <cellStyle name="Currency 6 5 2 5 2" xfId="22069" xr:uid="{BC67FB76-980B-45FC-B2B4-6CC4439D273D}"/>
    <cellStyle name="Currency 6 5 3" xfId="1920" xr:uid="{00000000-0005-0000-0000-0000170A0000}"/>
    <cellStyle name="Currency 6 5 3 2" xfId="5425" xr:uid="{7D67EF58-FBC0-4CC3-A045-23A8A0BBAD24}"/>
    <cellStyle name="Currency 6 5 3 2 2" xfId="8929" xr:uid="{469CF8DF-AACE-4885-B876-459382B0C7D7}"/>
    <cellStyle name="Currency 6 5 3 2 2 2" xfId="19441" xr:uid="{1FA2C5E7-9123-4038-A9A7-D548E34710F8}"/>
    <cellStyle name="Currency 6 5 3 2 2 2 2" xfId="29953" xr:uid="{F25E9A73-B6CE-425B-BBE7-3ABEA5CB0A85}"/>
    <cellStyle name="Currency 6 5 3 2 3" xfId="15937" xr:uid="{0B4B3098-90B0-48F3-B1FC-77724CE132B4}"/>
    <cellStyle name="Currency 6 5 3 2 3 2" xfId="26449" xr:uid="{4644D12B-966E-483F-8F33-8152CF535988}"/>
    <cellStyle name="Currency 6 5 3 3" xfId="12433" xr:uid="{9BFB92EB-4E1F-4A5F-9385-75F340BBD65D}"/>
    <cellStyle name="Currency 6 5 3 3 2" xfId="22945" xr:uid="{98716DFA-6F9D-4D8D-B93E-37CEB79010E5}"/>
    <cellStyle name="Currency 6 5 4" xfId="2796" xr:uid="{00000000-0005-0000-0000-00000D050000}"/>
    <cellStyle name="Currency 6 5 4 2" xfId="6301" xr:uid="{B402C61E-A2AB-44A5-BBB8-6BD6804CDF62}"/>
    <cellStyle name="Currency 6 5 4 2 2" xfId="9805" xr:uid="{C07AF4E2-7206-49C1-AC08-99B25A4CF3A6}"/>
    <cellStyle name="Currency 6 5 4 2 2 2" xfId="20317" xr:uid="{B8336925-B042-4C27-9B00-2FA85DDF9A67}"/>
    <cellStyle name="Currency 6 5 4 2 2 2 2" xfId="30829" xr:uid="{65B2143A-18AC-4887-B2A0-06DFE254BBCD}"/>
    <cellStyle name="Currency 6 5 4 2 3" xfId="16813" xr:uid="{8B789B71-7FFE-48C4-99D0-0528ED0DA7F1}"/>
    <cellStyle name="Currency 6 5 4 2 3 2" xfId="27325" xr:uid="{5C09A8F5-E815-4972-9251-3B69135DA547}"/>
    <cellStyle name="Currency 6 5 4 3" xfId="13309" xr:uid="{FBB33325-B8F4-4C67-99F7-927F81F245BE}"/>
    <cellStyle name="Currency 6 5 4 3 2" xfId="23821" xr:uid="{B781F51A-341A-41C1-9BE9-D78EA83DE283}"/>
    <cellStyle name="Currency 6 5 5" xfId="4111" xr:uid="{4AB27726-0C4B-40EA-9836-83B39C79E1BE}"/>
    <cellStyle name="Currency 6 5 5 2" xfId="7615" xr:uid="{58B678B5-C7C1-4407-9120-1F53B36DCCED}"/>
    <cellStyle name="Currency 6 5 5 2 2" xfId="18127" xr:uid="{6C6F15A0-F033-4ECC-A671-361F909B3E09}"/>
    <cellStyle name="Currency 6 5 5 2 2 2" xfId="28639" xr:uid="{B0100B30-3E47-453D-8017-262AA6254525}"/>
    <cellStyle name="Currency 6 5 5 3" xfId="14623" xr:uid="{A19BB0BB-AD80-48C5-B73D-384CED2F5494}"/>
    <cellStyle name="Currency 6 5 5 3 2" xfId="25135" xr:uid="{0C471448-C28B-4BD3-98F2-70BA5A943399}"/>
    <cellStyle name="Currency 6 5 6" xfId="11119" xr:uid="{AB834C38-E095-4A5F-A66A-7ED5B43C16FB}"/>
    <cellStyle name="Currency 6 5 6 2" xfId="21631" xr:uid="{500F05D3-AA17-4962-9C5B-EBDFC285B6C1}"/>
    <cellStyle name="Currency 6 6" xfId="1482" xr:uid="{00000000-0005-0000-0000-0000180A0000}"/>
    <cellStyle name="Currency 6 6 2" xfId="4987" xr:uid="{8E938333-D2E3-42CC-8149-ECDB08C9F2FF}"/>
    <cellStyle name="Currency 6 6 2 2" xfId="8491" xr:uid="{80A777F7-5C68-4002-B837-7581EB0B2E59}"/>
    <cellStyle name="Currency 6 6 2 2 2" xfId="19003" xr:uid="{98ACF19F-A55F-4BBD-956B-8184AC1FA618}"/>
    <cellStyle name="Currency 6 6 2 2 2 2" xfId="29515" xr:uid="{D7850D8D-1DAB-40EA-8B32-BF7BA8A7AE25}"/>
    <cellStyle name="Currency 6 6 2 3" xfId="15499" xr:uid="{D7D32AA8-AEE4-45BC-B95F-A1B4AFD68DB3}"/>
    <cellStyle name="Currency 6 6 2 3 2" xfId="26011" xr:uid="{C871DAD6-9D48-4500-A6A7-2E88AB004709}"/>
    <cellStyle name="Currency 6 6 3" xfId="11995" xr:uid="{8A84A4F7-F127-41F6-A493-3885AB4D34AA}"/>
    <cellStyle name="Currency 6 6 3 2" xfId="22507" xr:uid="{E07FCDBC-606A-4230-8F1F-8796A653073D}"/>
    <cellStyle name="Currency 6 7" xfId="3673" xr:uid="{34007F08-B7E2-494D-8BBF-211547463A23}"/>
    <cellStyle name="Currency 6 7 2" xfId="7177" xr:uid="{9A82E860-EA6A-406F-A44B-BD011DE6AD73}"/>
    <cellStyle name="Currency 6 7 2 2" xfId="17689" xr:uid="{CB9B65FF-7016-4F43-9F00-E3675C1E2F34}"/>
    <cellStyle name="Currency 6 7 2 2 2" xfId="28201" xr:uid="{AFCB4F09-6A33-4C19-82C7-0A618159EF0C}"/>
    <cellStyle name="Currency 6 7 3" xfId="14185" xr:uid="{3C8EADEF-E405-4C48-91F7-F5B880E33AB0}"/>
    <cellStyle name="Currency 6 7 3 2" xfId="24697" xr:uid="{4A0C054F-0289-4AF6-9D52-D1A04B128845}"/>
    <cellStyle name="Currency 6 8" xfId="10681" xr:uid="{2B581DC1-C755-4D92-B8F1-62590E5E572E}"/>
    <cellStyle name="Currency 6 8 2" xfId="21193" xr:uid="{4429287E-57EF-4528-9853-00DF93FF5E0D}"/>
    <cellStyle name="Currency 7" xfId="202" xr:uid="{00000000-0005-0000-0000-0000190A0000}"/>
    <cellStyle name="Currency 7 2" xfId="274" xr:uid="{00000000-0005-0000-0000-00001A0A0000}"/>
    <cellStyle name="Currency 7 2 2" xfId="562" xr:uid="{00000000-0005-0000-0000-00001B0A0000}"/>
    <cellStyle name="Currency 7 2 2 2" xfId="1001" xr:uid="{00000000-0005-0000-0000-00001C0A0000}"/>
    <cellStyle name="Currency 7 2 2 2 2" xfId="1439" xr:uid="{00000000-0005-0000-0000-00001D0A0000}"/>
    <cellStyle name="Currency 7 2 2 2 2 2" xfId="2754" xr:uid="{00000000-0005-0000-0000-00001E0A0000}"/>
    <cellStyle name="Currency 7 2 2 2 2 2 2" xfId="6259" xr:uid="{AE148E7D-189D-4497-8512-50D62A83D867}"/>
    <cellStyle name="Currency 7 2 2 2 2 2 2 2" xfId="9763" xr:uid="{C7FCE8E8-3CA6-4C91-B9CC-850AEAC3AF41}"/>
    <cellStyle name="Currency 7 2 2 2 2 2 2 2 2" xfId="20275" xr:uid="{56066AA6-5293-41C7-9A3D-84BEB722A5EC}"/>
    <cellStyle name="Currency 7 2 2 2 2 2 2 2 2 2" xfId="30787" xr:uid="{4B05AADE-6FE8-47E9-B6FD-1171E2215F2F}"/>
    <cellStyle name="Currency 7 2 2 2 2 2 2 3" xfId="16771" xr:uid="{EFE6AA4C-2F69-48C0-8BF5-10667184648A}"/>
    <cellStyle name="Currency 7 2 2 2 2 2 2 3 2" xfId="27283" xr:uid="{45B7C438-C4D3-4F5C-8493-45A649DDC8BD}"/>
    <cellStyle name="Currency 7 2 2 2 2 2 3" xfId="13267" xr:uid="{991D3813-5681-432A-AA30-7CB1E03D8D99}"/>
    <cellStyle name="Currency 7 2 2 2 2 2 3 2" xfId="23779" xr:uid="{0A6BC489-D959-4345-8FCC-FAD040B9ECE9}"/>
    <cellStyle name="Currency 7 2 2 2 2 3" xfId="3630" xr:uid="{00000000-0005-0000-0000-000013050000}"/>
    <cellStyle name="Currency 7 2 2 2 2 3 2" xfId="7135" xr:uid="{FC0F9894-6A90-4FC3-A83B-9B89FF7F2FAA}"/>
    <cellStyle name="Currency 7 2 2 2 2 3 2 2" xfId="10639" xr:uid="{08993ABD-F3F1-4943-AD73-EEE8FD8B04C3}"/>
    <cellStyle name="Currency 7 2 2 2 2 3 2 2 2" xfId="21151" xr:uid="{3848FBB0-54D8-49B3-B0C8-2D83F6523513}"/>
    <cellStyle name="Currency 7 2 2 2 2 3 2 2 2 2" xfId="31663" xr:uid="{9805DE84-6B4E-4EBA-808E-F652ED6BB66C}"/>
    <cellStyle name="Currency 7 2 2 2 2 3 2 3" xfId="17647" xr:uid="{88D9780C-E65E-466A-B0C5-1EFE6ABDDD8E}"/>
    <cellStyle name="Currency 7 2 2 2 2 3 2 3 2" xfId="28159" xr:uid="{35FD12FD-C34F-4A81-8AEA-94BCCAAF8187}"/>
    <cellStyle name="Currency 7 2 2 2 2 3 3" xfId="14143" xr:uid="{876D1928-A3F3-44B7-986A-19E6A471BFF6}"/>
    <cellStyle name="Currency 7 2 2 2 2 3 3 2" xfId="24655" xr:uid="{F0DB2884-887E-4508-A750-9F707D6DBB4E}"/>
    <cellStyle name="Currency 7 2 2 2 2 4" xfId="4945" xr:uid="{CD82B0AD-7528-4395-B867-EC9CF820F2AF}"/>
    <cellStyle name="Currency 7 2 2 2 2 4 2" xfId="8449" xr:uid="{FBA7C7DA-BEB8-4C3E-9FD7-22E86079939B}"/>
    <cellStyle name="Currency 7 2 2 2 2 4 2 2" xfId="18961" xr:uid="{CA5C8B45-D36B-4923-841D-E4CF3FB302BC}"/>
    <cellStyle name="Currency 7 2 2 2 2 4 2 2 2" xfId="29473" xr:uid="{3DE46BBA-2449-4C4A-A79A-A93190D5EFE0}"/>
    <cellStyle name="Currency 7 2 2 2 2 4 3" xfId="15457" xr:uid="{875713E9-4EC1-41E0-B41E-2B84F0AAD856}"/>
    <cellStyle name="Currency 7 2 2 2 2 4 3 2" xfId="25969" xr:uid="{B777385D-C6D0-4A7A-ADC4-941B3E689060}"/>
    <cellStyle name="Currency 7 2 2 2 2 5" xfId="11953" xr:uid="{DBBF6C7C-8350-4AB3-B96C-917F1E90879F}"/>
    <cellStyle name="Currency 7 2 2 2 2 5 2" xfId="22465" xr:uid="{0BD923FD-828A-4036-9481-EB92478E6350}"/>
    <cellStyle name="Currency 7 2 2 2 3" xfId="2316" xr:uid="{00000000-0005-0000-0000-00001F0A0000}"/>
    <cellStyle name="Currency 7 2 2 2 3 2" xfId="5821" xr:uid="{2BD3C6CE-0DA2-4C77-B36D-19DC682F4B38}"/>
    <cellStyle name="Currency 7 2 2 2 3 2 2" xfId="9325" xr:uid="{8213F3E1-580E-46D7-A5CC-DF15B3F3C727}"/>
    <cellStyle name="Currency 7 2 2 2 3 2 2 2" xfId="19837" xr:uid="{7DDB8B50-9644-4D54-A636-2B8A296132A5}"/>
    <cellStyle name="Currency 7 2 2 2 3 2 2 2 2" xfId="30349" xr:uid="{19BE50CB-094D-4C09-83AD-7BF99476DEAC}"/>
    <cellStyle name="Currency 7 2 2 2 3 2 3" xfId="16333" xr:uid="{778B6D33-7FA1-40D2-9A4C-B4E9D93C9AD0}"/>
    <cellStyle name="Currency 7 2 2 2 3 2 3 2" xfId="26845" xr:uid="{26477663-ACB7-46AA-A02B-AD8A38196C70}"/>
    <cellStyle name="Currency 7 2 2 2 3 3" xfId="12829" xr:uid="{C73FB421-E5EB-45CF-BBCA-576BE36BF2A9}"/>
    <cellStyle name="Currency 7 2 2 2 3 3 2" xfId="23341" xr:uid="{E6A8F544-04E8-4997-8098-2C930FF41890}"/>
    <cellStyle name="Currency 7 2 2 2 4" xfId="3192" xr:uid="{00000000-0005-0000-0000-000012050000}"/>
    <cellStyle name="Currency 7 2 2 2 4 2" xfId="6697" xr:uid="{FF1BC1D7-88A7-4775-A317-EF50786F5A5A}"/>
    <cellStyle name="Currency 7 2 2 2 4 2 2" xfId="10201" xr:uid="{5D84D06C-6110-4B0D-B28D-041C630CDD13}"/>
    <cellStyle name="Currency 7 2 2 2 4 2 2 2" xfId="20713" xr:uid="{68C2E471-71A5-424A-A62E-A74E5BF47634}"/>
    <cellStyle name="Currency 7 2 2 2 4 2 2 2 2" xfId="31225" xr:uid="{DAA920EF-7829-4F0E-88BE-2AC24B4A6B04}"/>
    <cellStyle name="Currency 7 2 2 2 4 2 3" xfId="17209" xr:uid="{04E78500-6DC6-490D-AC19-A31E865EA77B}"/>
    <cellStyle name="Currency 7 2 2 2 4 2 3 2" xfId="27721" xr:uid="{11A989A2-10A4-45B8-A0A1-EEDD88F96895}"/>
    <cellStyle name="Currency 7 2 2 2 4 3" xfId="13705" xr:uid="{D1532D5F-28E3-455E-AFD2-CDF707ACBEE1}"/>
    <cellStyle name="Currency 7 2 2 2 4 3 2" xfId="24217" xr:uid="{5F7F533E-4024-4E4D-B15D-0983CF931224}"/>
    <cellStyle name="Currency 7 2 2 2 5" xfId="4507" xr:uid="{AACD93F2-2564-4215-9AD5-305D0F04383D}"/>
    <cellStyle name="Currency 7 2 2 2 5 2" xfId="8011" xr:uid="{7CFCF0F8-EBE4-4A11-8AA5-DBDE861D57C4}"/>
    <cellStyle name="Currency 7 2 2 2 5 2 2" xfId="18523" xr:uid="{E40AEEDF-73AB-45A8-B571-F9CA6C337854}"/>
    <cellStyle name="Currency 7 2 2 2 5 2 2 2" xfId="29035" xr:uid="{64F03E88-BF49-44D4-B173-D1358D93DBB6}"/>
    <cellStyle name="Currency 7 2 2 2 5 3" xfId="15019" xr:uid="{41AA2DA8-98E2-4F83-B0EB-06CDAE61E10C}"/>
    <cellStyle name="Currency 7 2 2 2 5 3 2" xfId="25531" xr:uid="{299EC754-8965-4C35-9B5C-86464BD61C7B}"/>
    <cellStyle name="Currency 7 2 2 2 6" xfId="11515" xr:uid="{52D90AD3-9ADF-409E-9736-AC59537BC253}"/>
    <cellStyle name="Currency 7 2 2 2 6 2" xfId="22027" xr:uid="{FAD117FF-1F8E-40FE-A001-7BF5574105DC}"/>
    <cellStyle name="Currency 7 2 2 3" xfId="1878" xr:uid="{00000000-0005-0000-0000-0000200A0000}"/>
    <cellStyle name="Currency 7 2 2 3 2" xfId="5383" xr:uid="{D49427A0-785E-4EBB-9B45-E0757B7AC0F2}"/>
    <cellStyle name="Currency 7 2 2 3 2 2" xfId="8887" xr:uid="{7F896B16-817B-4422-BF0E-BBCB17FCAEDA}"/>
    <cellStyle name="Currency 7 2 2 3 2 2 2" xfId="19399" xr:uid="{660F441D-5CAE-4E94-89D2-54E2A2876885}"/>
    <cellStyle name="Currency 7 2 2 3 2 2 2 2" xfId="29911" xr:uid="{7AB59F37-2DCF-4B49-AAD9-72B34E80CB0E}"/>
    <cellStyle name="Currency 7 2 2 3 2 3" xfId="15895" xr:uid="{F7FF5852-518A-4E24-A8AF-58A04901C678}"/>
    <cellStyle name="Currency 7 2 2 3 2 3 2" xfId="26407" xr:uid="{1D97A53E-372D-419C-A61C-EA8928EECC62}"/>
    <cellStyle name="Currency 7 2 2 3 3" xfId="12391" xr:uid="{0E32034E-1B34-49B2-8329-192FFFC45670}"/>
    <cellStyle name="Currency 7 2 2 3 3 2" xfId="22903" xr:uid="{26B4CA2B-B031-40FD-95FE-0EA28B9EDC6E}"/>
    <cellStyle name="Currency 7 2 2 4" xfId="4069" xr:uid="{4565D76F-B73C-4F85-A69E-BE4A05BA09B7}"/>
    <cellStyle name="Currency 7 2 2 4 2" xfId="7573" xr:uid="{A623201D-E81D-4B1C-81C0-8D226BF245F9}"/>
    <cellStyle name="Currency 7 2 2 4 2 2" xfId="18085" xr:uid="{9247DD06-2C1B-4868-B5DF-1CA0A82FE0EE}"/>
    <cellStyle name="Currency 7 2 2 4 2 2 2" xfId="28597" xr:uid="{20686F09-632E-4B02-86C4-B6C75640FCD3}"/>
    <cellStyle name="Currency 7 2 2 4 3" xfId="14581" xr:uid="{7D8C12C7-A149-4082-A679-883BC40D24AB}"/>
    <cellStyle name="Currency 7 2 2 4 3 2" xfId="25093" xr:uid="{58231846-47D4-465A-A5DB-42B44620ECC2}"/>
    <cellStyle name="Currency 7 2 2 5" xfId="11077" xr:uid="{144C75F3-E3F6-4F9A-B9E2-D4EBCB518E45}"/>
    <cellStyle name="Currency 7 2 2 5 2" xfId="21589" xr:uid="{362FFAAA-F099-4A06-955F-C476403D814B}"/>
    <cellStyle name="Currency 7 2 3" xfId="418" xr:uid="{00000000-0005-0000-0000-0000210A0000}"/>
    <cellStyle name="Currency 7 2 3 2" xfId="857" xr:uid="{00000000-0005-0000-0000-0000220A0000}"/>
    <cellStyle name="Currency 7 2 3 2 2" xfId="1295" xr:uid="{00000000-0005-0000-0000-0000230A0000}"/>
    <cellStyle name="Currency 7 2 3 2 2 2" xfId="2610" xr:uid="{00000000-0005-0000-0000-0000240A0000}"/>
    <cellStyle name="Currency 7 2 3 2 2 2 2" xfId="6115" xr:uid="{5B26866F-E0DA-4900-A95A-00E35EA2F5BB}"/>
    <cellStyle name="Currency 7 2 3 2 2 2 2 2" xfId="9619" xr:uid="{94EB9CD8-817E-45E9-9415-990E7913A1DF}"/>
    <cellStyle name="Currency 7 2 3 2 2 2 2 2 2" xfId="20131" xr:uid="{F5CF8F39-AB62-4FE0-A138-693EAE978602}"/>
    <cellStyle name="Currency 7 2 3 2 2 2 2 2 2 2" xfId="30643" xr:uid="{48923545-9BBB-46AE-8D47-9648043A85FA}"/>
    <cellStyle name="Currency 7 2 3 2 2 2 2 3" xfId="16627" xr:uid="{B42CD074-E98B-4143-90D8-F318ACB23E1C}"/>
    <cellStyle name="Currency 7 2 3 2 2 2 2 3 2" xfId="27139" xr:uid="{282316EC-F292-4378-8E82-A6FECE654982}"/>
    <cellStyle name="Currency 7 2 3 2 2 2 3" xfId="13123" xr:uid="{27886E14-3088-4C51-BE04-4940F8C1AD79}"/>
    <cellStyle name="Currency 7 2 3 2 2 2 3 2" xfId="23635" xr:uid="{47036CBB-DD71-4185-90B8-050D12101834}"/>
    <cellStyle name="Currency 7 2 3 2 2 3" xfId="3486" xr:uid="{00000000-0005-0000-0000-000016050000}"/>
    <cellStyle name="Currency 7 2 3 2 2 3 2" xfId="6991" xr:uid="{0D11224E-C0D4-4BCA-92EE-8F50B128A317}"/>
    <cellStyle name="Currency 7 2 3 2 2 3 2 2" xfId="10495" xr:uid="{ED306A7B-54BC-486C-869B-19A062DFDD0B}"/>
    <cellStyle name="Currency 7 2 3 2 2 3 2 2 2" xfId="21007" xr:uid="{52ADBFA5-8478-4C23-93E5-E4ED01BB851B}"/>
    <cellStyle name="Currency 7 2 3 2 2 3 2 2 2 2" xfId="31519" xr:uid="{24437358-7195-4831-AF48-0A96446CEB09}"/>
    <cellStyle name="Currency 7 2 3 2 2 3 2 3" xfId="17503" xr:uid="{1CC2EFA5-4F9A-44A0-8758-14A923408AAB}"/>
    <cellStyle name="Currency 7 2 3 2 2 3 2 3 2" xfId="28015" xr:uid="{FF5B31EB-7158-4AE8-9A62-0501C2C66C44}"/>
    <cellStyle name="Currency 7 2 3 2 2 3 3" xfId="13999" xr:uid="{15356207-EADE-4479-ADBB-70FC1DFEFC46}"/>
    <cellStyle name="Currency 7 2 3 2 2 3 3 2" xfId="24511" xr:uid="{C3F75B82-8688-43A9-A6B7-6AA4E9F137C7}"/>
    <cellStyle name="Currency 7 2 3 2 2 4" xfId="4801" xr:uid="{08FA788A-72C0-41EE-BA8B-9859E5DB0C6C}"/>
    <cellStyle name="Currency 7 2 3 2 2 4 2" xfId="8305" xr:uid="{447D82AE-4AF7-4C39-970E-27B17AE1B9E7}"/>
    <cellStyle name="Currency 7 2 3 2 2 4 2 2" xfId="18817" xr:uid="{2550D7CD-2FED-4E09-B6B3-FE42231D6F13}"/>
    <cellStyle name="Currency 7 2 3 2 2 4 2 2 2" xfId="29329" xr:uid="{58AB33F5-93BF-4A20-BC32-5F73D056A908}"/>
    <cellStyle name="Currency 7 2 3 2 2 4 3" xfId="15313" xr:uid="{565091FB-640B-4B2F-822F-F838A4612D69}"/>
    <cellStyle name="Currency 7 2 3 2 2 4 3 2" xfId="25825" xr:uid="{E61569CB-E582-4E6D-AA80-11DAA5E7918A}"/>
    <cellStyle name="Currency 7 2 3 2 2 5" xfId="11809" xr:uid="{26BC782D-1C68-4A54-A8FF-49BB41D38FB1}"/>
    <cellStyle name="Currency 7 2 3 2 2 5 2" xfId="22321" xr:uid="{A4EFBB23-4582-4FBF-B448-B86E73DC8834}"/>
    <cellStyle name="Currency 7 2 3 2 3" xfId="2172" xr:uid="{00000000-0005-0000-0000-0000250A0000}"/>
    <cellStyle name="Currency 7 2 3 2 3 2" xfId="5677" xr:uid="{7FBAF9B2-B9E7-4638-8F2B-814A3EE0DD76}"/>
    <cellStyle name="Currency 7 2 3 2 3 2 2" xfId="9181" xr:uid="{616F0ECE-A250-4019-9FFE-18F4EF1AC2F1}"/>
    <cellStyle name="Currency 7 2 3 2 3 2 2 2" xfId="19693" xr:uid="{2188D0F1-BFF2-4C10-B9E7-4DE33C8072D8}"/>
    <cellStyle name="Currency 7 2 3 2 3 2 2 2 2" xfId="30205" xr:uid="{0F4C1102-4531-4CB2-AC81-545508345FC3}"/>
    <cellStyle name="Currency 7 2 3 2 3 2 3" xfId="16189" xr:uid="{03CFAF31-8F67-456E-9AC1-9BE85BD74413}"/>
    <cellStyle name="Currency 7 2 3 2 3 2 3 2" xfId="26701" xr:uid="{CB6FED90-1DC7-4D90-B562-6CACB92F1681}"/>
    <cellStyle name="Currency 7 2 3 2 3 3" xfId="12685" xr:uid="{1D12C552-3DCB-428D-84AE-D7945FF8AB05}"/>
    <cellStyle name="Currency 7 2 3 2 3 3 2" xfId="23197" xr:uid="{5F32EF92-C5C2-48F9-A87F-5D0549FF0698}"/>
    <cellStyle name="Currency 7 2 3 2 4" xfId="3048" xr:uid="{00000000-0005-0000-0000-000015050000}"/>
    <cellStyle name="Currency 7 2 3 2 4 2" xfId="6553" xr:uid="{6E330A28-A10F-46FA-9D26-21836409851D}"/>
    <cellStyle name="Currency 7 2 3 2 4 2 2" xfId="10057" xr:uid="{3CE8BEE9-9F26-44B3-856D-F5DA02E87B92}"/>
    <cellStyle name="Currency 7 2 3 2 4 2 2 2" xfId="20569" xr:uid="{4956A095-FE98-4258-8779-F37C77DC93E3}"/>
    <cellStyle name="Currency 7 2 3 2 4 2 2 2 2" xfId="31081" xr:uid="{811E43AF-954B-4015-8EC0-5556D01DEBF9}"/>
    <cellStyle name="Currency 7 2 3 2 4 2 3" xfId="17065" xr:uid="{9691A961-35D3-48B4-8976-22C6C23C40B2}"/>
    <cellStyle name="Currency 7 2 3 2 4 2 3 2" xfId="27577" xr:uid="{AB79D7D9-9227-4C06-9395-F3FC8A4509C6}"/>
    <cellStyle name="Currency 7 2 3 2 4 3" xfId="13561" xr:uid="{C704A4AE-7267-426A-A734-ACD6C1B64D85}"/>
    <cellStyle name="Currency 7 2 3 2 4 3 2" xfId="24073" xr:uid="{7A1EFFC7-CD4E-4F09-90E1-A6699310C948}"/>
    <cellStyle name="Currency 7 2 3 2 5" xfId="4363" xr:uid="{75540D57-1674-4B0C-9ACB-48057BFBCC0E}"/>
    <cellStyle name="Currency 7 2 3 2 5 2" xfId="7867" xr:uid="{07AF736C-E004-439B-90B6-87CF273E6E34}"/>
    <cellStyle name="Currency 7 2 3 2 5 2 2" xfId="18379" xr:uid="{7FB7F422-A9A5-49E6-B70C-F7A8C13E3968}"/>
    <cellStyle name="Currency 7 2 3 2 5 2 2 2" xfId="28891" xr:uid="{848653E1-3A93-44CE-BF10-73E0668E1862}"/>
    <cellStyle name="Currency 7 2 3 2 5 3" xfId="14875" xr:uid="{6E8C247C-BDA9-4F2F-94C7-3A46DC6C92AA}"/>
    <cellStyle name="Currency 7 2 3 2 5 3 2" xfId="25387" xr:uid="{79AFD7A2-081A-446B-9636-8F8E56FCAD46}"/>
    <cellStyle name="Currency 7 2 3 2 6" xfId="11371" xr:uid="{46791618-1D83-44E2-B819-88A5AFF27F66}"/>
    <cellStyle name="Currency 7 2 3 2 6 2" xfId="21883" xr:uid="{AC189D7E-3FC5-4278-8DE2-5E11599F34AE}"/>
    <cellStyle name="Currency 7 2 3 3" xfId="1734" xr:uid="{00000000-0005-0000-0000-0000260A0000}"/>
    <cellStyle name="Currency 7 2 3 3 2" xfId="5239" xr:uid="{4B220E63-4926-414D-B46A-F7F2384BFE28}"/>
    <cellStyle name="Currency 7 2 3 3 2 2" xfId="8743" xr:uid="{97856D47-7307-4BEF-B807-E4F0B98268DB}"/>
    <cellStyle name="Currency 7 2 3 3 2 2 2" xfId="19255" xr:uid="{6E4882F2-8F07-4281-8455-13620E3AB1C7}"/>
    <cellStyle name="Currency 7 2 3 3 2 2 2 2" xfId="29767" xr:uid="{524BB7CB-EDD4-4F19-BD84-88947FC14737}"/>
    <cellStyle name="Currency 7 2 3 3 2 3" xfId="15751" xr:uid="{A5E74770-B91E-4CD5-A1C7-996E1576CD59}"/>
    <cellStyle name="Currency 7 2 3 3 2 3 2" xfId="26263" xr:uid="{112894BE-0E75-4D33-8908-B0C1B25C1CE9}"/>
    <cellStyle name="Currency 7 2 3 3 3" xfId="12247" xr:uid="{4D2A61C1-9045-41B5-BC82-7E3C6BDFAAE4}"/>
    <cellStyle name="Currency 7 2 3 3 3 2" xfId="22759" xr:uid="{3332E9A3-9AD8-457F-AC91-EA695A78A07E}"/>
    <cellStyle name="Currency 7 2 3 4" xfId="3925" xr:uid="{6E66FE95-FD0F-4E8C-A3B3-6E172271D5EC}"/>
    <cellStyle name="Currency 7 2 3 4 2" xfId="7429" xr:uid="{939B6912-1077-404D-8C84-9C97DC917029}"/>
    <cellStyle name="Currency 7 2 3 4 2 2" xfId="17941" xr:uid="{90743E19-A0C6-436C-B5C0-325EA4D86C5D}"/>
    <cellStyle name="Currency 7 2 3 4 2 2 2" xfId="28453" xr:uid="{037C1178-2F45-4CEE-AF48-F733B7D6FF99}"/>
    <cellStyle name="Currency 7 2 3 4 3" xfId="14437" xr:uid="{124CA489-48BC-4F21-A595-8A94E89F295D}"/>
    <cellStyle name="Currency 7 2 3 4 3 2" xfId="24949" xr:uid="{6E37C79F-FAF6-49CB-B3F9-7080077A4811}"/>
    <cellStyle name="Currency 7 2 3 5" xfId="10933" xr:uid="{185173E3-3DF5-4BBD-84E7-76FF2B33D5ED}"/>
    <cellStyle name="Currency 7 2 3 5 2" xfId="21445" xr:uid="{79CAF65C-8938-4878-8C63-6629F29E5767}"/>
    <cellStyle name="Currency 7 2 4" xfId="713" xr:uid="{00000000-0005-0000-0000-0000270A0000}"/>
    <cellStyle name="Currency 7 2 4 2" xfId="1151" xr:uid="{00000000-0005-0000-0000-0000280A0000}"/>
    <cellStyle name="Currency 7 2 4 2 2" xfId="2466" xr:uid="{00000000-0005-0000-0000-0000290A0000}"/>
    <cellStyle name="Currency 7 2 4 2 2 2" xfId="5971" xr:uid="{C949D254-1B8B-41B9-BB82-5C105C94A444}"/>
    <cellStyle name="Currency 7 2 4 2 2 2 2" xfId="9475" xr:uid="{F64AA432-4099-4370-9B79-F20FCC1445F8}"/>
    <cellStyle name="Currency 7 2 4 2 2 2 2 2" xfId="19987" xr:uid="{BF8781FD-E65E-44DC-8AC0-57039FD7DC15}"/>
    <cellStyle name="Currency 7 2 4 2 2 2 2 2 2" xfId="30499" xr:uid="{E80E069A-CB72-41BF-852D-F29206A12CA8}"/>
    <cellStyle name="Currency 7 2 4 2 2 2 3" xfId="16483" xr:uid="{A96A54A1-13C8-461C-A067-5D5BB2883BFA}"/>
    <cellStyle name="Currency 7 2 4 2 2 2 3 2" xfId="26995" xr:uid="{4865BACB-3616-4FA9-8EA7-0ED83D001BC2}"/>
    <cellStyle name="Currency 7 2 4 2 2 3" xfId="12979" xr:uid="{B453574F-8F1B-4C77-A5B8-9CBA6001D03D}"/>
    <cellStyle name="Currency 7 2 4 2 2 3 2" xfId="23491" xr:uid="{3BC9EEED-F698-4897-949B-D6365339F3E4}"/>
    <cellStyle name="Currency 7 2 4 2 3" xfId="3342" xr:uid="{00000000-0005-0000-0000-000018050000}"/>
    <cellStyle name="Currency 7 2 4 2 3 2" xfId="6847" xr:uid="{7101F177-139B-4092-8F37-78562B028207}"/>
    <cellStyle name="Currency 7 2 4 2 3 2 2" xfId="10351" xr:uid="{BA915C0C-0114-4D53-A946-3EF36D818569}"/>
    <cellStyle name="Currency 7 2 4 2 3 2 2 2" xfId="20863" xr:uid="{BA29EFE3-2155-42A5-8C9A-A6803C29CC3F}"/>
    <cellStyle name="Currency 7 2 4 2 3 2 2 2 2" xfId="31375" xr:uid="{CAC4D30B-5076-481E-900C-0824AF8AAD4B}"/>
    <cellStyle name="Currency 7 2 4 2 3 2 3" xfId="17359" xr:uid="{7F086E0F-2C0F-40F7-A0CA-36BE6CE77693}"/>
    <cellStyle name="Currency 7 2 4 2 3 2 3 2" xfId="27871" xr:uid="{ADB844EE-61CA-4284-BD1A-ACD898DC2438}"/>
    <cellStyle name="Currency 7 2 4 2 3 3" xfId="13855" xr:uid="{1DA69CBA-B922-4DD1-B0B2-C79636F77932}"/>
    <cellStyle name="Currency 7 2 4 2 3 3 2" xfId="24367" xr:uid="{386E0D9D-6A5F-4B0F-AD01-51C446A7C57F}"/>
    <cellStyle name="Currency 7 2 4 2 4" xfId="4657" xr:uid="{15276D60-DD9F-42D9-99DD-CF984A5C0E08}"/>
    <cellStyle name="Currency 7 2 4 2 4 2" xfId="8161" xr:uid="{865FBCE0-EEC7-4693-9419-56F274FAC53E}"/>
    <cellStyle name="Currency 7 2 4 2 4 2 2" xfId="18673" xr:uid="{3F50EE5B-BDE7-4447-A36A-85072978349E}"/>
    <cellStyle name="Currency 7 2 4 2 4 2 2 2" xfId="29185" xr:uid="{E50B8DF8-0E4F-491A-AE47-FE14B28B06AB}"/>
    <cellStyle name="Currency 7 2 4 2 4 3" xfId="15169" xr:uid="{CB2CD25E-3E75-46E5-A4C3-5FE67EEB8C69}"/>
    <cellStyle name="Currency 7 2 4 2 4 3 2" xfId="25681" xr:uid="{47A22D56-C3EE-4452-9CC0-5440E0948D2B}"/>
    <cellStyle name="Currency 7 2 4 2 5" xfId="11665" xr:uid="{E76F564D-C552-40B6-B7CC-F9EB36767C17}"/>
    <cellStyle name="Currency 7 2 4 2 5 2" xfId="22177" xr:uid="{27A5CF32-A83A-4D5A-A635-C4448FD736E2}"/>
    <cellStyle name="Currency 7 2 4 3" xfId="2028" xr:uid="{00000000-0005-0000-0000-00002A0A0000}"/>
    <cellStyle name="Currency 7 2 4 3 2" xfId="5533" xr:uid="{319DD78B-95DA-4E01-9B0D-99E9DC0740FA}"/>
    <cellStyle name="Currency 7 2 4 3 2 2" xfId="9037" xr:uid="{981E9F99-9C6A-4A33-8B75-22D2B651586C}"/>
    <cellStyle name="Currency 7 2 4 3 2 2 2" xfId="19549" xr:uid="{6F2285F9-3BE3-41F9-A175-159A06B8B322}"/>
    <cellStyle name="Currency 7 2 4 3 2 2 2 2" xfId="30061" xr:uid="{BD07A803-0C69-4FA8-8E77-D58AA425D6EC}"/>
    <cellStyle name="Currency 7 2 4 3 2 3" xfId="16045" xr:uid="{DD04DCE0-CCE9-4467-81DD-1F7360B6D4C8}"/>
    <cellStyle name="Currency 7 2 4 3 2 3 2" xfId="26557" xr:uid="{99756FC0-F285-470E-9FE4-71C63D5D55A5}"/>
    <cellStyle name="Currency 7 2 4 3 3" xfId="12541" xr:uid="{5D0E2EFB-D599-43B5-8F67-085BAF9921F6}"/>
    <cellStyle name="Currency 7 2 4 3 3 2" xfId="23053" xr:uid="{490CEBCE-C4A1-4CD3-B705-68023AAB8DF9}"/>
    <cellStyle name="Currency 7 2 4 4" xfId="2904" xr:uid="{00000000-0005-0000-0000-000017050000}"/>
    <cellStyle name="Currency 7 2 4 4 2" xfId="6409" xr:uid="{F4477CA5-4AB6-439B-8724-25F865B0BFEB}"/>
    <cellStyle name="Currency 7 2 4 4 2 2" xfId="9913" xr:uid="{086ACC49-94FA-457D-9AD1-6E2D895D568C}"/>
    <cellStyle name="Currency 7 2 4 4 2 2 2" xfId="20425" xr:uid="{636B2268-0B5C-4B4B-894E-02BD07CBD0BB}"/>
    <cellStyle name="Currency 7 2 4 4 2 2 2 2" xfId="30937" xr:uid="{5DFEE1F3-6179-4CEA-B97D-EBCFA0ECB60A}"/>
    <cellStyle name="Currency 7 2 4 4 2 3" xfId="16921" xr:uid="{7A3A0172-DF13-4322-82C2-4D5D99AE8800}"/>
    <cellStyle name="Currency 7 2 4 4 2 3 2" xfId="27433" xr:uid="{8309B351-C6C7-4A87-A294-41D8FA14196B}"/>
    <cellStyle name="Currency 7 2 4 4 3" xfId="13417" xr:uid="{843E0050-3854-43BB-A636-06E2694CDF70}"/>
    <cellStyle name="Currency 7 2 4 4 3 2" xfId="23929" xr:uid="{709A5ED1-B320-4375-A0B8-A7694713ED45}"/>
    <cellStyle name="Currency 7 2 4 5" xfId="4219" xr:uid="{267EC024-C738-4316-B99D-6BD530619B0A}"/>
    <cellStyle name="Currency 7 2 4 5 2" xfId="7723" xr:uid="{79D7DF46-68AE-495A-A529-924CAE16ABCD}"/>
    <cellStyle name="Currency 7 2 4 5 2 2" xfId="18235" xr:uid="{9CC46ACB-8D02-44AD-B3A0-1CC62758EE8A}"/>
    <cellStyle name="Currency 7 2 4 5 2 2 2" xfId="28747" xr:uid="{A50D4388-0C6E-471B-B0F5-8C58962A1FDA}"/>
    <cellStyle name="Currency 7 2 4 5 3" xfId="14731" xr:uid="{EC1BD450-632A-48E9-BDE7-60640A4A6B16}"/>
    <cellStyle name="Currency 7 2 4 5 3 2" xfId="25243" xr:uid="{7D72D604-C281-43D8-BA54-941DD7FA5FD2}"/>
    <cellStyle name="Currency 7 2 4 6" xfId="11227" xr:uid="{2BB0E0D8-FDA3-4F97-853E-1D0662DCFD3A}"/>
    <cellStyle name="Currency 7 2 4 6 2" xfId="21739" xr:uid="{4FF4ABE5-DD25-4E14-A399-C16194D47D22}"/>
    <cellStyle name="Currency 7 2 5" xfId="1590" xr:uid="{00000000-0005-0000-0000-00002B0A0000}"/>
    <cellStyle name="Currency 7 2 5 2" xfId="5095" xr:uid="{9532FD37-A2A5-4215-83BD-7E544570B577}"/>
    <cellStyle name="Currency 7 2 5 2 2" xfId="8599" xr:uid="{7F373A48-747A-4DEB-BE13-57F592B02F69}"/>
    <cellStyle name="Currency 7 2 5 2 2 2" xfId="19111" xr:uid="{258D9652-7492-4F75-AB89-8E493856A879}"/>
    <cellStyle name="Currency 7 2 5 2 2 2 2" xfId="29623" xr:uid="{986182D3-E0FE-4282-86C4-6FAB31E32C35}"/>
    <cellStyle name="Currency 7 2 5 2 3" xfId="15607" xr:uid="{63FA5C0B-456F-4E5C-B076-CB06D8F06EFA}"/>
    <cellStyle name="Currency 7 2 5 2 3 2" xfId="26119" xr:uid="{8391CD1A-1EA7-4BDF-8279-C972998688A8}"/>
    <cellStyle name="Currency 7 2 5 3" xfId="12103" xr:uid="{81FA8887-DA7C-40C7-AC4B-D9A1E573E1D6}"/>
    <cellStyle name="Currency 7 2 5 3 2" xfId="22615" xr:uid="{617F713B-8D25-46FC-86B2-6BBDB734783B}"/>
    <cellStyle name="Currency 7 2 6" xfId="3781" xr:uid="{66938CA7-BE8A-4334-9ADA-AD3F2976476F}"/>
    <cellStyle name="Currency 7 2 6 2" xfId="7285" xr:uid="{49F03869-0028-4C9E-9C33-88BB21566B51}"/>
    <cellStyle name="Currency 7 2 6 2 2" xfId="17797" xr:uid="{D7E516A3-AE28-4FAA-BE2D-8AB458F87FEA}"/>
    <cellStyle name="Currency 7 2 6 2 2 2" xfId="28309" xr:uid="{612D8BE9-0955-4DC9-8E7A-54544BB4C5C8}"/>
    <cellStyle name="Currency 7 2 6 3" xfId="14293" xr:uid="{D8941211-4747-48C9-8F1A-911581E1CBDA}"/>
    <cellStyle name="Currency 7 2 6 3 2" xfId="24805" xr:uid="{EF1CB18A-A986-44C3-A01B-9ADA0D547478}"/>
    <cellStyle name="Currency 7 2 7" xfId="10789" xr:uid="{5FB19A9A-A1D6-4B2D-BA58-89D7B8214663}"/>
    <cellStyle name="Currency 7 2 7 2" xfId="21301" xr:uid="{DFC5E5E6-FC4A-4F07-99B5-23C67E6069CE}"/>
    <cellStyle name="Currency 7 3" xfId="490" xr:uid="{00000000-0005-0000-0000-00002C0A0000}"/>
    <cellStyle name="Currency 7 3 2" xfId="929" xr:uid="{00000000-0005-0000-0000-00002D0A0000}"/>
    <cellStyle name="Currency 7 3 2 2" xfId="1367" xr:uid="{00000000-0005-0000-0000-00002E0A0000}"/>
    <cellStyle name="Currency 7 3 2 2 2" xfId="2682" xr:uid="{00000000-0005-0000-0000-00002F0A0000}"/>
    <cellStyle name="Currency 7 3 2 2 2 2" xfId="6187" xr:uid="{5EA874AF-7AC7-4823-A9E3-1067996AEDE1}"/>
    <cellStyle name="Currency 7 3 2 2 2 2 2" xfId="9691" xr:uid="{1EC751CC-011F-496C-B5AA-381A05FE678F}"/>
    <cellStyle name="Currency 7 3 2 2 2 2 2 2" xfId="20203" xr:uid="{D58EE65C-2CE9-42F7-A230-DF4D393FECE8}"/>
    <cellStyle name="Currency 7 3 2 2 2 2 2 2 2" xfId="30715" xr:uid="{197824B8-F9C3-4A9A-A56A-E53285976BC4}"/>
    <cellStyle name="Currency 7 3 2 2 2 2 3" xfId="16699" xr:uid="{2650DDED-EC1C-4728-B48F-DD779DB52877}"/>
    <cellStyle name="Currency 7 3 2 2 2 2 3 2" xfId="27211" xr:uid="{81F0BE2F-ED0C-4418-B2F0-175222D99B07}"/>
    <cellStyle name="Currency 7 3 2 2 2 3" xfId="13195" xr:uid="{E906EF3D-CA7C-4EE3-86E1-86A53250406C}"/>
    <cellStyle name="Currency 7 3 2 2 2 3 2" xfId="23707" xr:uid="{98EB0B9A-8E84-4E4F-9898-E432ADC9B840}"/>
    <cellStyle name="Currency 7 3 2 2 3" xfId="3558" xr:uid="{00000000-0005-0000-0000-00001B050000}"/>
    <cellStyle name="Currency 7 3 2 2 3 2" xfId="7063" xr:uid="{1A926860-0222-43D0-A6EF-19A63FC46CE1}"/>
    <cellStyle name="Currency 7 3 2 2 3 2 2" xfId="10567" xr:uid="{6B4C6F9F-1BDE-498C-9F2A-9F15BB27749A}"/>
    <cellStyle name="Currency 7 3 2 2 3 2 2 2" xfId="21079" xr:uid="{52439549-18A9-4C46-B5E8-128B6D0F56B3}"/>
    <cellStyle name="Currency 7 3 2 2 3 2 2 2 2" xfId="31591" xr:uid="{5DA9783A-4A92-46CE-980C-837FE8281313}"/>
    <cellStyle name="Currency 7 3 2 2 3 2 3" xfId="17575" xr:uid="{43A8A34E-7296-4DFD-A3C3-D56D1D489E24}"/>
    <cellStyle name="Currency 7 3 2 2 3 2 3 2" xfId="28087" xr:uid="{B425C848-054D-44AC-9280-AB59318E99A8}"/>
    <cellStyle name="Currency 7 3 2 2 3 3" xfId="14071" xr:uid="{CC1836AD-49F5-429D-B712-EC315B6EFDF7}"/>
    <cellStyle name="Currency 7 3 2 2 3 3 2" xfId="24583" xr:uid="{57773815-D230-4368-9A1F-93615B93FE2D}"/>
    <cellStyle name="Currency 7 3 2 2 4" xfId="4873" xr:uid="{70DB9C4B-6068-4F4E-B0AE-19027704811C}"/>
    <cellStyle name="Currency 7 3 2 2 4 2" xfId="8377" xr:uid="{4B0C7C5A-E0FE-4332-8A1D-517704DE7445}"/>
    <cellStyle name="Currency 7 3 2 2 4 2 2" xfId="18889" xr:uid="{866668E0-F0A4-4005-B085-0337AE457069}"/>
    <cellStyle name="Currency 7 3 2 2 4 2 2 2" xfId="29401" xr:uid="{120CB1A9-8EC5-4724-9AE2-BBEFA98E14B8}"/>
    <cellStyle name="Currency 7 3 2 2 4 3" xfId="15385" xr:uid="{5195C22D-00A1-44A0-804D-7B59422959C1}"/>
    <cellStyle name="Currency 7 3 2 2 4 3 2" xfId="25897" xr:uid="{D3008FC7-17E1-49EA-9BA2-C969E2464568}"/>
    <cellStyle name="Currency 7 3 2 2 5" xfId="11881" xr:uid="{D715AC03-113B-4005-8F5B-5A4C6067422D}"/>
    <cellStyle name="Currency 7 3 2 2 5 2" xfId="22393" xr:uid="{672A18F1-22B6-4BDD-9DAA-BD84FEB8F448}"/>
    <cellStyle name="Currency 7 3 2 3" xfId="2244" xr:uid="{00000000-0005-0000-0000-0000300A0000}"/>
    <cellStyle name="Currency 7 3 2 3 2" xfId="5749" xr:uid="{79A0E973-E7B7-4039-B6AF-50A67D0F740E}"/>
    <cellStyle name="Currency 7 3 2 3 2 2" xfId="9253" xr:uid="{6A430D2C-1BC3-49FD-B0D2-3DDEF85179F2}"/>
    <cellStyle name="Currency 7 3 2 3 2 2 2" xfId="19765" xr:uid="{C10E8240-1964-4DD7-BB32-41A55732CA6C}"/>
    <cellStyle name="Currency 7 3 2 3 2 2 2 2" xfId="30277" xr:uid="{5E5D944D-80E3-41F1-A6B3-C6674AA2A8EE}"/>
    <cellStyle name="Currency 7 3 2 3 2 3" xfId="16261" xr:uid="{F7088426-186A-4A86-8E17-0D9BDAF64C7B}"/>
    <cellStyle name="Currency 7 3 2 3 2 3 2" xfId="26773" xr:uid="{755E9D3E-7BF9-4ECA-8F8E-1B549DE48852}"/>
    <cellStyle name="Currency 7 3 2 3 3" xfId="12757" xr:uid="{A00B2217-DB51-4558-B95F-B59A8B2D59C4}"/>
    <cellStyle name="Currency 7 3 2 3 3 2" xfId="23269" xr:uid="{D52A3FE6-0921-4C42-83FE-9CF75FC04360}"/>
    <cellStyle name="Currency 7 3 2 4" xfId="3120" xr:uid="{00000000-0005-0000-0000-00001A050000}"/>
    <cellStyle name="Currency 7 3 2 4 2" xfId="6625" xr:uid="{71B267E1-A979-47FD-85C3-581135868ED5}"/>
    <cellStyle name="Currency 7 3 2 4 2 2" xfId="10129" xr:uid="{212E0422-3F93-40D2-8F65-BC4052531FD7}"/>
    <cellStyle name="Currency 7 3 2 4 2 2 2" xfId="20641" xr:uid="{25DBA3C1-A9D9-4751-8F12-E7F8653233C1}"/>
    <cellStyle name="Currency 7 3 2 4 2 2 2 2" xfId="31153" xr:uid="{1ED02198-A96E-4552-AD02-044C2148E352}"/>
    <cellStyle name="Currency 7 3 2 4 2 3" xfId="17137" xr:uid="{7F77C414-98BC-4916-BF13-B6374D61688F}"/>
    <cellStyle name="Currency 7 3 2 4 2 3 2" xfId="27649" xr:uid="{E96BED9A-5E82-47C9-B01B-554DC6A7870A}"/>
    <cellStyle name="Currency 7 3 2 4 3" xfId="13633" xr:uid="{59CFEFA2-2A7E-439D-8749-699C59C2D913}"/>
    <cellStyle name="Currency 7 3 2 4 3 2" xfId="24145" xr:uid="{762F31D6-685B-479C-AB80-7C7D77ECAB6C}"/>
    <cellStyle name="Currency 7 3 2 5" xfId="4435" xr:uid="{9F4AF0C0-1FB0-4037-904F-ED6091DA0F57}"/>
    <cellStyle name="Currency 7 3 2 5 2" xfId="7939" xr:uid="{C7F59EA6-CF12-4AD3-B956-ED19B5987126}"/>
    <cellStyle name="Currency 7 3 2 5 2 2" xfId="18451" xr:uid="{01C163D5-F394-4BE8-8350-CD1289906098}"/>
    <cellStyle name="Currency 7 3 2 5 2 2 2" xfId="28963" xr:uid="{E3E74C39-F2FA-4A1F-AC30-088CAEC70A5B}"/>
    <cellStyle name="Currency 7 3 2 5 3" xfId="14947" xr:uid="{0906C9DB-092A-4977-917A-C0AEE5B75B3D}"/>
    <cellStyle name="Currency 7 3 2 5 3 2" xfId="25459" xr:uid="{C96BDC0C-5AD7-463D-8F11-7C246617938D}"/>
    <cellStyle name="Currency 7 3 2 6" xfId="11443" xr:uid="{3EF0EFE8-4E49-42D8-8F16-8D71C7D0C106}"/>
    <cellStyle name="Currency 7 3 2 6 2" xfId="21955" xr:uid="{3191BA4C-3D58-4308-9E06-4100D0D2B741}"/>
    <cellStyle name="Currency 7 3 3" xfId="1806" xr:uid="{00000000-0005-0000-0000-0000310A0000}"/>
    <cellStyle name="Currency 7 3 3 2" xfId="5311" xr:uid="{905CCFA1-DF27-4FAE-B065-AC2CEA8417B0}"/>
    <cellStyle name="Currency 7 3 3 2 2" xfId="8815" xr:uid="{0D031F12-9287-4CA5-B9F3-F0B8FBF109E8}"/>
    <cellStyle name="Currency 7 3 3 2 2 2" xfId="19327" xr:uid="{33CEFD15-E2D6-449C-995B-C856740F5186}"/>
    <cellStyle name="Currency 7 3 3 2 2 2 2" xfId="29839" xr:uid="{EFC51911-98D7-4F2A-B585-955D7A4F5E1C}"/>
    <cellStyle name="Currency 7 3 3 2 3" xfId="15823" xr:uid="{259DFEA6-3DFF-436E-B895-D0F13A25A50F}"/>
    <cellStyle name="Currency 7 3 3 2 3 2" xfId="26335" xr:uid="{73CD27E0-C2C3-403C-96A7-83C63058C52A}"/>
    <cellStyle name="Currency 7 3 3 3" xfId="12319" xr:uid="{D0CD26BD-CCE5-4CF6-A915-FD24717753CD}"/>
    <cellStyle name="Currency 7 3 3 3 2" xfId="22831" xr:uid="{DAD8B3C6-ABF7-4188-8BE2-E5A0B519EFCF}"/>
    <cellStyle name="Currency 7 3 4" xfId="3997" xr:uid="{B50924AB-4060-44AF-906C-9AFFC339926A}"/>
    <cellStyle name="Currency 7 3 4 2" xfId="7501" xr:uid="{8C26F982-6446-4AFB-979C-14A76958F9C0}"/>
    <cellStyle name="Currency 7 3 4 2 2" xfId="18013" xr:uid="{DB9BC09B-F4E2-4D36-940D-845DDF262A28}"/>
    <cellStyle name="Currency 7 3 4 2 2 2" xfId="28525" xr:uid="{9631A7E8-B771-4147-ADFD-45015259CF2B}"/>
    <cellStyle name="Currency 7 3 4 3" xfId="14509" xr:uid="{E6FAF75C-C0E2-4DB8-83F5-7BD9312BCAC8}"/>
    <cellStyle name="Currency 7 3 4 3 2" xfId="25021" xr:uid="{0BF57BEA-449D-4FBF-88C0-B9E30709B05B}"/>
    <cellStyle name="Currency 7 3 5" xfId="11005" xr:uid="{313A5396-CD8E-4B89-BEDF-785F7D09FAF9}"/>
    <cellStyle name="Currency 7 3 5 2" xfId="21517" xr:uid="{55DBCCF9-ECB5-483D-AD65-1CFDED72F221}"/>
    <cellStyle name="Currency 7 4" xfId="346" xr:uid="{00000000-0005-0000-0000-0000320A0000}"/>
    <cellStyle name="Currency 7 4 2" xfId="785" xr:uid="{00000000-0005-0000-0000-0000330A0000}"/>
    <cellStyle name="Currency 7 4 2 2" xfId="1223" xr:uid="{00000000-0005-0000-0000-0000340A0000}"/>
    <cellStyle name="Currency 7 4 2 2 2" xfId="2538" xr:uid="{00000000-0005-0000-0000-0000350A0000}"/>
    <cellStyle name="Currency 7 4 2 2 2 2" xfId="6043" xr:uid="{AB4CC1E0-0C5D-4E0F-989B-29A57194A031}"/>
    <cellStyle name="Currency 7 4 2 2 2 2 2" xfId="9547" xr:uid="{2BA62216-7C47-4C76-A873-B7B5E674D680}"/>
    <cellStyle name="Currency 7 4 2 2 2 2 2 2" xfId="20059" xr:uid="{34D1145D-0193-4F67-8C2F-BA526750623F}"/>
    <cellStyle name="Currency 7 4 2 2 2 2 2 2 2" xfId="30571" xr:uid="{2471B240-681C-4013-BE48-E950346474D9}"/>
    <cellStyle name="Currency 7 4 2 2 2 2 3" xfId="16555" xr:uid="{920C6206-D044-4737-9A90-ABA7D6EBCD36}"/>
    <cellStyle name="Currency 7 4 2 2 2 2 3 2" xfId="27067" xr:uid="{1A0D8A50-B39F-450B-9B07-E97FBC789788}"/>
    <cellStyle name="Currency 7 4 2 2 2 3" xfId="13051" xr:uid="{BAE02E71-947B-4146-981C-2025E975A76F}"/>
    <cellStyle name="Currency 7 4 2 2 2 3 2" xfId="23563" xr:uid="{A80838CE-2265-437E-BD2F-28DAC76EB4E3}"/>
    <cellStyle name="Currency 7 4 2 2 3" xfId="3414" xr:uid="{00000000-0005-0000-0000-00001E050000}"/>
    <cellStyle name="Currency 7 4 2 2 3 2" xfId="6919" xr:uid="{4CF8903B-64FE-4D0B-9FAA-7458279CA1F9}"/>
    <cellStyle name="Currency 7 4 2 2 3 2 2" xfId="10423" xr:uid="{D731D167-93C6-47ED-B586-B798DD12C2CF}"/>
    <cellStyle name="Currency 7 4 2 2 3 2 2 2" xfId="20935" xr:uid="{A866C688-B05E-47C7-9FEC-FCEC42D88D4D}"/>
    <cellStyle name="Currency 7 4 2 2 3 2 2 2 2" xfId="31447" xr:uid="{26088973-2ED6-4A4E-BFC9-2B4A300B087C}"/>
    <cellStyle name="Currency 7 4 2 2 3 2 3" xfId="17431" xr:uid="{FE23317C-5BE3-42FE-87FE-E00820DC2E35}"/>
    <cellStyle name="Currency 7 4 2 2 3 2 3 2" xfId="27943" xr:uid="{7A5ED35E-ED39-4AC9-AF0D-3686C58D3ED2}"/>
    <cellStyle name="Currency 7 4 2 2 3 3" xfId="13927" xr:uid="{8081D421-1614-4989-A935-5626D7A439E8}"/>
    <cellStyle name="Currency 7 4 2 2 3 3 2" xfId="24439" xr:uid="{ED92EA97-8937-4A83-82D1-716CD3EBF283}"/>
    <cellStyle name="Currency 7 4 2 2 4" xfId="4729" xr:uid="{C5067D7C-3655-4C41-AC5F-9BE42B31F306}"/>
    <cellStyle name="Currency 7 4 2 2 4 2" xfId="8233" xr:uid="{37CD6C14-1DBF-4E18-AF9E-62929AC98DB4}"/>
    <cellStyle name="Currency 7 4 2 2 4 2 2" xfId="18745" xr:uid="{BA4FE0ED-065C-46C7-B1EA-7C7DD7AF2404}"/>
    <cellStyle name="Currency 7 4 2 2 4 2 2 2" xfId="29257" xr:uid="{16FF5249-30E0-4A51-8EE1-9718B8F2D736}"/>
    <cellStyle name="Currency 7 4 2 2 4 3" xfId="15241" xr:uid="{D1E8B5FA-DD6B-4271-80B6-9F337B107DBD}"/>
    <cellStyle name="Currency 7 4 2 2 4 3 2" xfId="25753" xr:uid="{5A4AF02D-451F-4D95-B0CC-90F44CC021B2}"/>
    <cellStyle name="Currency 7 4 2 2 5" xfId="11737" xr:uid="{5E775BA7-012A-41FD-9FD4-6D6CAB761ED1}"/>
    <cellStyle name="Currency 7 4 2 2 5 2" xfId="22249" xr:uid="{27BBDD51-C418-4434-8AE3-1447DEEEBA04}"/>
    <cellStyle name="Currency 7 4 2 3" xfId="2100" xr:uid="{00000000-0005-0000-0000-0000360A0000}"/>
    <cellStyle name="Currency 7 4 2 3 2" xfId="5605" xr:uid="{BE2A18D7-17FE-4394-ABF6-40D2C5038CC8}"/>
    <cellStyle name="Currency 7 4 2 3 2 2" xfId="9109" xr:uid="{E6BC6879-D1D7-4F1E-98F5-06A758C2045E}"/>
    <cellStyle name="Currency 7 4 2 3 2 2 2" xfId="19621" xr:uid="{DC61C56D-731C-4201-AD19-99036DA54796}"/>
    <cellStyle name="Currency 7 4 2 3 2 2 2 2" xfId="30133" xr:uid="{A78154EF-B057-40CA-A8A4-4C6A1C0DDE30}"/>
    <cellStyle name="Currency 7 4 2 3 2 3" xfId="16117" xr:uid="{148BC24F-4A46-46D5-A627-891526C48987}"/>
    <cellStyle name="Currency 7 4 2 3 2 3 2" xfId="26629" xr:uid="{28EEF8D3-4FCB-4452-B16C-9B115D727A44}"/>
    <cellStyle name="Currency 7 4 2 3 3" xfId="12613" xr:uid="{0ADD81B5-875C-488E-900E-A02EFAF78163}"/>
    <cellStyle name="Currency 7 4 2 3 3 2" xfId="23125" xr:uid="{2EE54717-4BB3-432F-8FC1-B39616C912DD}"/>
    <cellStyle name="Currency 7 4 2 4" xfId="2976" xr:uid="{00000000-0005-0000-0000-00001D050000}"/>
    <cellStyle name="Currency 7 4 2 4 2" xfId="6481" xr:uid="{71ACDCD4-9CF5-4EA8-9AC7-D99DC827E679}"/>
    <cellStyle name="Currency 7 4 2 4 2 2" xfId="9985" xr:uid="{153BD1FA-1E4C-4BA1-93E8-E71E31E9F541}"/>
    <cellStyle name="Currency 7 4 2 4 2 2 2" xfId="20497" xr:uid="{C0AFA6C5-5907-4E55-9B5B-D84E09F7F69B}"/>
    <cellStyle name="Currency 7 4 2 4 2 2 2 2" xfId="31009" xr:uid="{A8266843-6D37-484D-B195-2CEAD8A41A46}"/>
    <cellStyle name="Currency 7 4 2 4 2 3" xfId="16993" xr:uid="{6059F476-9ECB-4337-8C35-72DC7C5FEA5A}"/>
    <cellStyle name="Currency 7 4 2 4 2 3 2" xfId="27505" xr:uid="{6A1F9C5A-FA6A-4ED7-862D-539657837BD6}"/>
    <cellStyle name="Currency 7 4 2 4 3" xfId="13489" xr:uid="{84B2B1CE-9E9B-4B36-BCB9-034755CDC212}"/>
    <cellStyle name="Currency 7 4 2 4 3 2" xfId="24001" xr:uid="{B6FA1AC0-F1DC-4C02-BAAC-0C4B3A0BCA02}"/>
    <cellStyle name="Currency 7 4 2 5" xfId="4291" xr:uid="{B074007F-BCC1-4F31-8B9E-A2D3B78AF017}"/>
    <cellStyle name="Currency 7 4 2 5 2" xfId="7795" xr:uid="{CF4B3539-6B70-4ED8-8D65-254404C3DD26}"/>
    <cellStyle name="Currency 7 4 2 5 2 2" xfId="18307" xr:uid="{73925582-7766-4CFE-ADE3-2E1546D8790F}"/>
    <cellStyle name="Currency 7 4 2 5 2 2 2" xfId="28819" xr:uid="{1F66EC73-83E1-421C-9214-0AD75824F7F0}"/>
    <cellStyle name="Currency 7 4 2 5 3" xfId="14803" xr:uid="{A7CCA6D2-FDD8-485B-B70A-280302E4E4F9}"/>
    <cellStyle name="Currency 7 4 2 5 3 2" xfId="25315" xr:uid="{F6698F6C-0A85-43F1-96AC-2797C7FF8B0D}"/>
    <cellStyle name="Currency 7 4 2 6" xfId="11299" xr:uid="{A9B040D9-3D85-4CBA-A223-92548461C0E2}"/>
    <cellStyle name="Currency 7 4 2 6 2" xfId="21811" xr:uid="{FA4215FD-95EC-4889-B071-695E500725E5}"/>
    <cellStyle name="Currency 7 4 3" xfId="1662" xr:uid="{00000000-0005-0000-0000-0000370A0000}"/>
    <cellStyle name="Currency 7 4 3 2" xfId="5167" xr:uid="{E691FD16-C4AD-4588-BC37-66F84C28A405}"/>
    <cellStyle name="Currency 7 4 3 2 2" xfId="8671" xr:uid="{2B31EFF2-BE55-4E74-8D23-D6903F54F57A}"/>
    <cellStyle name="Currency 7 4 3 2 2 2" xfId="19183" xr:uid="{3D9E87E8-7E2D-4878-9B9D-852FC755E803}"/>
    <cellStyle name="Currency 7 4 3 2 2 2 2" xfId="29695" xr:uid="{375F222E-1C2A-4D0C-ABCB-0011B886D8F5}"/>
    <cellStyle name="Currency 7 4 3 2 3" xfId="15679" xr:uid="{1A4EABB5-0A9E-4FFF-B7D3-F54304CDFE48}"/>
    <cellStyle name="Currency 7 4 3 2 3 2" xfId="26191" xr:uid="{E35CC99A-263B-4C51-9D63-1BA457C290AF}"/>
    <cellStyle name="Currency 7 4 3 3" xfId="12175" xr:uid="{7AF519F4-4CE9-420B-A34F-FB59DAD9F0A4}"/>
    <cellStyle name="Currency 7 4 3 3 2" xfId="22687" xr:uid="{CB5A867D-A88D-4701-B999-8D1BE3C684CF}"/>
    <cellStyle name="Currency 7 4 4" xfId="3853" xr:uid="{6BCDAF83-9109-49CA-9DC7-85EE3AF4A47F}"/>
    <cellStyle name="Currency 7 4 4 2" xfId="7357" xr:uid="{3C0D29D8-24BA-4E53-A1C2-8E39A8C637BA}"/>
    <cellStyle name="Currency 7 4 4 2 2" xfId="17869" xr:uid="{74FE6A7C-9B6F-4CA9-8B74-2C6EAB137244}"/>
    <cellStyle name="Currency 7 4 4 2 2 2" xfId="28381" xr:uid="{4407D43D-2483-4972-89B4-6DEFE70AB182}"/>
    <cellStyle name="Currency 7 4 4 3" xfId="14365" xr:uid="{43CBB39B-D2DD-45F0-93BC-9D0379EF915C}"/>
    <cellStyle name="Currency 7 4 4 3 2" xfId="24877" xr:uid="{75D0CDA5-80B0-4428-8A0F-5C37780BF36C}"/>
    <cellStyle name="Currency 7 4 5" xfId="10861" xr:uid="{BA4F8A46-D1E4-443E-AFC2-337E3525873B}"/>
    <cellStyle name="Currency 7 4 5 2" xfId="21373" xr:uid="{4F8B9660-AC34-4E3D-95CC-479BF042FA91}"/>
    <cellStyle name="Currency 7 5" xfId="641" xr:uid="{00000000-0005-0000-0000-0000380A0000}"/>
    <cellStyle name="Currency 7 5 2" xfId="1079" xr:uid="{00000000-0005-0000-0000-0000390A0000}"/>
    <cellStyle name="Currency 7 5 2 2" xfId="2394" xr:uid="{00000000-0005-0000-0000-00003A0A0000}"/>
    <cellStyle name="Currency 7 5 2 2 2" xfId="5899" xr:uid="{6E278B94-34EE-41CB-943B-49AD0799D74A}"/>
    <cellStyle name="Currency 7 5 2 2 2 2" xfId="9403" xr:uid="{42F0D4AC-0981-42B1-A76D-060F31D2977F}"/>
    <cellStyle name="Currency 7 5 2 2 2 2 2" xfId="19915" xr:uid="{77F03C68-BE29-4BBA-8AF5-04A0C1D267A8}"/>
    <cellStyle name="Currency 7 5 2 2 2 2 2 2" xfId="30427" xr:uid="{D2972984-7262-4AA5-A4D4-009207DAD2AC}"/>
    <cellStyle name="Currency 7 5 2 2 2 3" xfId="16411" xr:uid="{AF5DA36A-4C5C-4723-A1EA-8C696BE4CB54}"/>
    <cellStyle name="Currency 7 5 2 2 2 3 2" xfId="26923" xr:uid="{392C0AFC-F5E7-4405-9D50-C4DBC6710F43}"/>
    <cellStyle name="Currency 7 5 2 2 3" xfId="12907" xr:uid="{E7393507-517F-477F-A985-E1DBEB452D65}"/>
    <cellStyle name="Currency 7 5 2 2 3 2" xfId="23419" xr:uid="{6A8F399D-A36B-45F7-B223-55AD44B02C88}"/>
    <cellStyle name="Currency 7 5 2 3" xfId="3270" xr:uid="{00000000-0005-0000-0000-000020050000}"/>
    <cellStyle name="Currency 7 5 2 3 2" xfId="6775" xr:uid="{63193E8D-80B2-4243-A5DC-A2A27C477087}"/>
    <cellStyle name="Currency 7 5 2 3 2 2" xfId="10279" xr:uid="{A3468C12-E0A1-4902-B9D1-5528548161F0}"/>
    <cellStyle name="Currency 7 5 2 3 2 2 2" xfId="20791" xr:uid="{A55EDB11-64D4-4E5D-938F-08C48CCB00EC}"/>
    <cellStyle name="Currency 7 5 2 3 2 2 2 2" xfId="31303" xr:uid="{7F108D84-03B0-4F44-BB31-94EEDCE48A10}"/>
    <cellStyle name="Currency 7 5 2 3 2 3" xfId="17287" xr:uid="{8904DC81-E8CD-4C03-B542-157218F47075}"/>
    <cellStyle name="Currency 7 5 2 3 2 3 2" xfId="27799" xr:uid="{77F1BD2F-13BC-4289-B235-8EE6CC5F73F3}"/>
    <cellStyle name="Currency 7 5 2 3 3" xfId="13783" xr:uid="{7AFFCB90-B03F-4E34-B895-BFDF5E65959A}"/>
    <cellStyle name="Currency 7 5 2 3 3 2" xfId="24295" xr:uid="{263CFD05-290F-454D-9BCD-8F18C2E6B8FF}"/>
    <cellStyle name="Currency 7 5 2 4" xfId="4585" xr:uid="{24921F92-F7BC-4D18-84BF-22DA8F71B83E}"/>
    <cellStyle name="Currency 7 5 2 4 2" xfId="8089" xr:uid="{BB32AC58-00A5-4F96-B293-1E8F2131FC65}"/>
    <cellStyle name="Currency 7 5 2 4 2 2" xfId="18601" xr:uid="{AE7DE119-3E98-4778-895A-08B23CCAB60D}"/>
    <cellStyle name="Currency 7 5 2 4 2 2 2" xfId="29113" xr:uid="{19D68E87-CCFC-459C-8C46-E7D43BF20283}"/>
    <cellStyle name="Currency 7 5 2 4 3" xfId="15097" xr:uid="{914C5CE9-3750-4A92-A624-72D7AD3905FA}"/>
    <cellStyle name="Currency 7 5 2 4 3 2" xfId="25609" xr:uid="{D8FDD0A1-771D-4A90-BD73-4ACC774B2F9F}"/>
    <cellStyle name="Currency 7 5 2 5" xfId="11593" xr:uid="{E0AB2AA5-F401-4AAE-98D4-29AA57E9A409}"/>
    <cellStyle name="Currency 7 5 2 5 2" xfId="22105" xr:uid="{88E96D6F-E965-42D0-9D5C-55017F29935E}"/>
    <cellStyle name="Currency 7 5 3" xfId="1956" xr:uid="{00000000-0005-0000-0000-00003B0A0000}"/>
    <cellStyle name="Currency 7 5 3 2" xfId="5461" xr:uid="{CBB708A2-328F-4C4D-BEDB-828EC39A361F}"/>
    <cellStyle name="Currency 7 5 3 2 2" xfId="8965" xr:uid="{4B1AD48E-983E-4708-AEC2-43F2F1F3B360}"/>
    <cellStyle name="Currency 7 5 3 2 2 2" xfId="19477" xr:uid="{0BD1FADC-0031-4499-A2CC-AFEF42211927}"/>
    <cellStyle name="Currency 7 5 3 2 2 2 2" xfId="29989" xr:uid="{7FB32C46-0035-4311-85B8-716B8B9C97AA}"/>
    <cellStyle name="Currency 7 5 3 2 3" xfId="15973" xr:uid="{88ED4423-19BD-479E-9A3B-8D4B7A832399}"/>
    <cellStyle name="Currency 7 5 3 2 3 2" xfId="26485" xr:uid="{812A7F4F-5705-4107-ACC9-E26B296A3334}"/>
    <cellStyle name="Currency 7 5 3 3" xfId="12469" xr:uid="{7FABC3EA-19CC-4609-BD5A-AE3825DB5DD2}"/>
    <cellStyle name="Currency 7 5 3 3 2" xfId="22981" xr:uid="{B7627758-C0B8-4877-A416-46C76EE4F033}"/>
    <cellStyle name="Currency 7 5 4" xfId="2832" xr:uid="{00000000-0005-0000-0000-00001F050000}"/>
    <cellStyle name="Currency 7 5 4 2" xfId="6337" xr:uid="{9B8D2216-254C-47A9-9981-ADEEED21EE6A}"/>
    <cellStyle name="Currency 7 5 4 2 2" xfId="9841" xr:uid="{EF2DB892-AD2A-48E6-86C3-F39F0B3F1C45}"/>
    <cellStyle name="Currency 7 5 4 2 2 2" xfId="20353" xr:uid="{13599442-91CF-435F-97B1-D40A23C45F77}"/>
    <cellStyle name="Currency 7 5 4 2 2 2 2" xfId="30865" xr:uid="{3158ED97-FACE-4DF7-959E-82431C17699E}"/>
    <cellStyle name="Currency 7 5 4 2 3" xfId="16849" xr:uid="{0010491C-9CB7-453B-A7AE-4E855AB4E3F9}"/>
    <cellStyle name="Currency 7 5 4 2 3 2" xfId="27361" xr:uid="{FAB5AFE4-F94E-45AE-8382-7E66A2427019}"/>
    <cellStyle name="Currency 7 5 4 3" xfId="13345" xr:uid="{F86C970D-F3AA-4895-9F61-832076D223DE}"/>
    <cellStyle name="Currency 7 5 4 3 2" xfId="23857" xr:uid="{9B918A35-AECF-4F78-A2A9-4B247D50F9A6}"/>
    <cellStyle name="Currency 7 5 5" xfId="4147" xr:uid="{51F41E7F-0726-42DD-9555-1153AC539B24}"/>
    <cellStyle name="Currency 7 5 5 2" xfId="7651" xr:uid="{5ECAB6C9-A8E7-4E29-B626-4A65A3A63793}"/>
    <cellStyle name="Currency 7 5 5 2 2" xfId="18163" xr:uid="{CA8A708D-AEDC-4E4B-8A83-D54A706B0DD0}"/>
    <cellStyle name="Currency 7 5 5 2 2 2" xfId="28675" xr:uid="{1056B169-C001-49E2-873F-E00E24AAFE13}"/>
    <cellStyle name="Currency 7 5 5 3" xfId="14659" xr:uid="{C05C28B9-0BF0-417E-8C59-97E2E1AFF1A6}"/>
    <cellStyle name="Currency 7 5 5 3 2" xfId="25171" xr:uid="{2B21F76D-25D2-4E61-9254-211185F352DD}"/>
    <cellStyle name="Currency 7 5 6" xfId="11155" xr:uid="{AB9693C9-A059-43A1-9404-D6E0CDA2642C}"/>
    <cellStyle name="Currency 7 5 6 2" xfId="21667" xr:uid="{45787A1E-DD3A-4E81-A7F5-E0A6A0FE4C9B}"/>
    <cellStyle name="Currency 7 6" xfId="1518" xr:uid="{00000000-0005-0000-0000-00003C0A0000}"/>
    <cellStyle name="Currency 7 6 2" xfId="5023" xr:uid="{8773E68F-6543-4AC1-A1F2-DABE9076F5A0}"/>
    <cellStyle name="Currency 7 6 2 2" xfId="8527" xr:uid="{DB0C33EC-2633-4B91-A79E-BAA9B24BF002}"/>
    <cellStyle name="Currency 7 6 2 2 2" xfId="19039" xr:uid="{1E00C72B-9F54-4488-A8CB-F1DC9094497C}"/>
    <cellStyle name="Currency 7 6 2 2 2 2" xfId="29551" xr:uid="{61DB603B-31A4-4C47-8C21-16EFDE966782}"/>
    <cellStyle name="Currency 7 6 2 3" xfId="15535" xr:uid="{3AA5A0C3-C869-4F4B-9D40-15535A28E3B2}"/>
    <cellStyle name="Currency 7 6 2 3 2" xfId="26047" xr:uid="{6FA71659-0073-49E5-913B-04F83AF3817A}"/>
    <cellStyle name="Currency 7 6 3" xfId="12031" xr:uid="{8F568D04-3C9B-447D-80F3-4215DFA6C0AA}"/>
    <cellStyle name="Currency 7 6 3 2" xfId="22543" xr:uid="{8A25CA5C-C5C0-402A-976A-062550F9C465}"/>
    <cellStyle name="Currency 7 7" xfId="3709" xr:uid="{30913C6F-3323-4879-8AD6-97FCFCA099F3}"/>
    <cellStyle name="Currency 7 7 2" xfId="7213" xr:uid="{B2EA6F1F-CC57-43BA-A00A-167151185C8B}"/>
    <cellStyle name="Currency 7 7 2 2" xfId="17725" xr:uid="{972DB252-0BA2-485C-98EF-6C400635CA16}"/>
    <cellStyle name="Currency 7 7 2 2 2" xfId="28237" xr:uid="{AFD12946-AA1E-4B1E-A250-3F6B42611E85}"/>
    <cellStyle name="Currency 7 7 3" xfId="14221" xr:uid="{545F2294-7A25-4A4B-9DA2-0CD346187CEB}"/>
    <cellStyle name="Currency 7 7 3 2" xfId="24733" xr:uid="{F7B771AA-1AF2-4409-A409-4F4442D78B90}"/>
    <cellStyle name="Currency 7 8" xfId="10717" xr:uid="{03AACD18-D425-4A52-9996-357F6C863D02}"/>
    <cellStyle name="Currency 7 8 2" xfId="21229" xr:uid="{D68075C6-2071-4296-81C9-ED3B8890A265}"/>
    <cellStyle name="Currency 8" xfId="567" xr:uid="{00000000-0005-0000-0000-00003D0A0000}"/>
    <cellStyle name="Currency 8 2" xfId="1006" xr:uid="{00000000-0005-0000-0000-00003E0A0000}"/>
    <cellStyle name="Currency 8 2 2" xfId="1444" xr:uid="{00000000-0005-0000-0000-00003F0A0000}"/>
    <cellStyle name="Currency 8 2 2 2" xfId="2759" xr:uid="{00000000-0005-0000-0000-0000400A0000}"/>
    <cellStyle name="Currency 8 2 2 2 2" xfId="6264" xr:uid="{24DED335-1023-4226-B48C-FD35C9767913}"/>
    <cellStyle name="Currency 8 2 2 2 2 2" xfId="9768" xr:uid="{551B79D2-96D7-4EB0-AE2C-798D181BB86D}"/>
    <cellStyle name="Currency 8 2 2 2 2 2 2" xfId="20280" xr:uid="{46661636-0AD8-43AB-BE83-AA6D8A540923}"/>
    <cellStyle name="Currency 8 2 2 2 2 2 2 2" xfId="30792" xr:uid="{DDFF42C7-67DC-4A33-94C2-1A9A486CD810}"/>
    <cellStyle name="Currency 8 2 2 2 2 3" xfId="16776" xr:uid="{B07F0E9D-51A1-4872-8E25-16312B8BF170}"/>
    <cellStyle name="Currency 8 2 2 2 2 3 2" xfId="27288" xr:uid="{1BEB438C-DB3A-4228-A869-D6A1405EA5D9}"/>
    <cellStyle name="Currency 8 2 2 2 3" xfId="13272" xr:uid="{E769A978-C530-4F6E-9D31-032D5722A6BB}"/>
    <cellStyle name="Currency 8 2 2 2 3 2" xfId="23784" xr:uid="{B6BF9E21-213A-4124-9B10-BB368302F43D}"/>
    <cellStyle name="Currency 8 2 2 3" xfId="3635" xr:uid="{00000000-0005-0000-0000-000023050000}"/>
    <cellStyle name="Currency 8 2 2 3 2" xfId="7140" xr:uid="{C6A7AB52-335A-48C8-B613-5AF9E46951FB}"/>
    <cellStyle name="Currency 8 2 2 3 2 2" xfId="10644" xr:uid="{10E3D6FF-BCBF-479E-91D0-EC95FEE17E29}"/>
    <cellStyle name="Currency 8 2 2 3 2 2 2" xfId="21156" xr:uid="{22C4315F-8326-4D27-A71E-6628F366FA90}"/>
    <cellStyle name="Currency 8 2 2 3 2 2 2 2" xfId="31668" xr:uid="{B8947138-DA66-4FB1-A56C-22F7CD02948B}"/>
    <cellStyle name="Currency 8 2 2 3 2 3" xfId="17652" xr:uid="{3431149F-9C76-49E1-806C-73BD20F32AAD}"/>
    <cellStyle name="Currency 8 2 2 3 2 3 2" xfId="28164" xr:uid="{FF2F016C-9C9B-4B5D-8466-D210FD146EEA}"/>
    <cellStyle name="Currency 8 2 2 3 3" xfId="14148" xr:uid="{B483B5C3-EEE8-4E9F-ABE1-9F1FE679D6CC}"/>
    <cellStyle name="Currency 8 2 2 3 3 2" xfId="24660" xr:uid="{175047A6-5E77-4932-9D58-73CAB9F8F9E1}"/>
    <cellStyle name="Currency 8 2 2 4" xfId="4950" xr:uid="{83B8BADE-6550-4A62-9C2B-C6D322B95996}"/>
    <cellStyle name="Currency 8 2 2 4 2" xfId="8454" xr:uid="{7BDE2FA1-191E-46A5-84EA-69D5D9D77EDA}"/>
    <cellStyle name="Currency 8 2 2 4 2 2" xfId="18966" xr:uid="{B91B3758-6D23-4B53-85F8-3A32F0C56634}"/>
    <cellStyle name="Currency 8 2 2 4 2 2 2" xfId="29478" xr:uid="{069F46DA-068B-4C3F-97A9-051712191D5B}"/>
    <cellStyle name="Currency 8 2 2 4 3" xfId="15462" xr:uid="{D849E824-F342-41C7-B24D-4600ECE1720C}"/>
    <cellStyle name="Currency 8 2 2 4 3 2" xfId="25974" xr:uid="{761B360D-DEC0-420E-AB12-9B327764AC83}"/>
    <cellStyle name="Currency 8 2 2 5" xfId="11958" xr:uid="{E91EE31B-E078-476B-860F-D1EB2DEF3C00}"/>
    <cellStyle name="Currency 8 2 2 5 2" xfId="22470" xr:uid="{C8D46ADF-0091-44E5-8E03-AB318BF45570}"/>
    <cellStyle name="Currency 8 2 3" xfId="2321" xr:uid="{00000000-0005-0000-0000-0000410A0000}"/>
    <cellStyle name="Currency 8 2 3 2" xfId="5826" xr:uid="{3FAE965C-3560-40A5-9A1C-A96F19C4311B}"/>
    <cellStyle name="Currency 8 2 3 2 2" xfId="9330" xr:uid="{0D05F4EC-C987-4A3B-A11C-B5A2E96F0158}"/>
    <cellStyle name="Currency 8 2 3 2 2 2" xfId="19842" xr:uid="{F5AFDF1F-BB4B-43D8-A5DE-64899A5064A7}"/>
    <cellStyle name="Currency 8 2 3 2 2 2 2" xfId="30354" xr:uid="{6F3B718C-7AC3-4D50-AD25-0B81B1A47BDA}"/>
    <cellStyle name="Currency 8 2 3 2 3" xfId="16338" xr:uid="{37CE939A-3179-480E-90D1-4586B50FD94A}"/>
    <cellStyle name="Currency 8 2 3 2 3 2" xfId="26850" xr:uid="{6183D025-E353-4C44-9A5A-B81CBB22CE73}"/>
    <cellStyle name="Currency 8 2 3 3" xfId="12834" xr:uid="{3CD1457A-B025-479E-9420-9F4255B1FFEB}"/>
    <cellStyle name="Currency 8 2 3 3 2" xfId="23346" xr:uid="{CB600570-E8AA-4B40-ACAE-B0DDD7D84FCE}"/>
    <cellStyle name="Currency 8 2 4" xfId="3197" xr:uid="{00000000-0005-0000-0000-000022050000}"/>
    <cellStyle name="Currency 8 2 4 2" xfId="6702" xr:uid="{50D2DE69-DC1B-4D8E-9208-82ED3D336EB4}"/>
    <cellStyle name="Currency 8 2 4 2 2" xfId="10206" xr:uid="{848722E9-DE68-463F-8F48-740A39005BF7}"/>
    <cellStyle name="Currency 8 2 4 2 2 2" xfId="20718" xr:uid="{CB178CA4-F66A-4CF5-8657-8E3B4FBEA859}"/>
    <cellStyle name="Currency 8 2 4 2 2 2 2" xfId="31230" xr:uid="{72742CBD-4E44-4A3C-905D-9A6E7966A685}"/>
    <cellStyle name="Currency 8 2 4 2 3" xfId="17214" xr:uid="{969CE199-09D5-4C38-AF58-96EFCC305692}"/>
    <cellStyle name="Currency 8 2 4 2 3 2" xfId="27726" xr:uid="{1F8D82F3-249E-4209-8ED8-24A6FA3C066C}"/>
    <cellStyle name="Currency 8 2 4 3" xfId="13710" xr:uid="{0191EDE6-C991-4A55-876D-20BC755F6F51}"/>
    <cellStyle name="Currency 8 2 4 3 2" xfId="24222" xr:uid="{7AD4AA58-3FCC-46DF-AD17-1A17B1493887}"/>
    <cellStyle name="Currency 8 2 5" xfId="4512" xr:uid="{18A3A5BD-FDFD-43CE-AD9C-46BD55241C9C}"/>
    <cellStyle name="Currency 8 2 5 2" xfId="8016" xr:uid="{B849CE74-1412-43F6-A86B-BA6D0B9D677E}"/>
    <cellStyle name="Currency 8 2 5 2 2" xfId="18528" xr:uid="{EAAC6FDB-09E8-4710-88E4-F0CD27D634BB}"/>
    <cellStyle name="Currency 8 2 5 2 2 2" xfId="29040" xr:uid="{5E80AD6C-919D-4BC8-9DDB-7603020CC5B4}"/>
    <cellStyle name="Currency 8 2 5 3" xfId="15024" xr:uid="{1DCB5D1A-09B8-464F-9430-1DF3566C57DB}"/>
    <cellStyle name="Currency 8 2 5 3 2" xfId="25536" xr:uid="{3770FBDE-92A7-446B-8632-17D89665EF95}"/>
    <cellStyle name="Currency 8 2 6" xfId="11520" xr:uid="{D69F529E-1DAE-4AEA-9170-0C0CC93533D8}"/>
    <cellStyle name="Currency 8 2 6 2" xfId="22032" xr:uid="{2D81F31D-5CD7-44AB-95D3-6029A4F546A5}"/>
    <cellStyle name="Currency 8 3" xfId="1883" xr:uid="{00000000-0005-0000-0000-0000420A0000}"/>
    <cellStyle name="Currency 8 3 2" xfId="5388" xr:uid="{D57F625C-F419-4838-9C15-17DD84176968}"/>
    <cellStyle name="Currency 8 3 2 2" xfId="8892" xr:uid="{7159C66F-024A-45CC-8F5C-ED717EF766E8}"/>
    <cellStyle name="Currency 8 3 2 2 2" xfId="19404" xr:uid="{38266236-31A2-4180-B98B-C06B894138EE}"/>
    <cellStyle name="Currency 8 3 2 2 2 2" xfId="29916" xr:uid="{12CC6924-77D2-40D5-AB93-A91CE07D3655}"/>
    <cellStyle name="Currency 8 3 2 3" xfId="15900" xr:uid="{642BA1E5-A2E0-4897-BC12-3486150F3337}"/>
    <cellStyle name="Currency 8 3 2 3 2" xfId="26412" xr:uid="{D81884FD-03BA-4422-9696-745D0D1E9759}"/>
    <cellStyle name="Currency 8 3 3" xfId="12396" xr:uid="{8AF3CFE6-64DB-4019-82EC-9BE406F70F26}"/>
    <cellStyle name="Currency 8 3 3 2" xfId="22908" xr:uid="{BAFD6A9C-BEFE-4C0E-A48F-544D1E2C0CCF}"/>
    <cellStyle name="Currency 8 4" xfId="4074" xr:uid="{B05C30A8-189F-4380-A92A-E92E90D2473B}"/>
    <cellStyle name="Currency 8 4 2" xfId="7578" xr:uid="{9435D095-2A8C-40AF-ACF4-F51EBCD240BC}"/>
    <cellStyle name="Currency 8 4 2 2" xfId="18090" xr:uid="{F2C3F35E-2470-44D9-884C-A3E5908BF1D3}"/>
    <cellStyle name="Currency 8 4 2 2 2" xfId="28602" xr:uid="{9791619C-58D0-4A46-B598-1A5867655E13}"/>
    <cellStyle name="Currency 8 4 3" xfId="14586" xr:uid="{0122B0BF-456D-49D7-86C9-B486AD99C901}"/>
    <cellStyle name="Currency 8 4 3 2" xfId="25098" xr:uid="{6A99D139-2076-450A-BACF-016A9E5E2056}"/>
    <cellStyle name="Currency 8 5" xfId="11082" xr:uid="{AE686D08-4D7F-4A27-B267-20EB2A95CCEB}"/>
    <cellStyle name="Currency 8 5 2" xfId="21594" xr:uid="{58A45F91-1046-48CD-9121-2D16E1697374}"/>
    <cellStyle name="Currency 9" xfId="572" xr:uid="{00000000-0005-0000-0000-0000430A0000}"/>
    <cellStyle name="Currency 9 2" xfId="1011" xr:uid="{00000000-0005-0000-0000-0000440A0000}"/>
    <cellStyle name="Currency 9 2 2" xfId="1449" xr:uid="{00000000-0005-0000-0000-0000450A0000}"/>
    <cellStyle name="Currency 9 2 2 2" xfId="2764" xr:uid="{00000000-0005-0000-0000-0000460A0000}"/>
    <cellStyle name="Currency 9 2 2 2 2" xfId="6269" xr:uid="{2C2410BD-B805-41D3-BC93-4B30CEB3DDD0}"/>
    <cellStyle name="Currency 9 2 2 2 2 2" xfId="9773" xr:uid="{ED24D178-C2BF-468A-BF4F-5F44FE325FF6}"/>
    <cellStyle name="Currency 9 2 2 2 2 2 2" xfId="20285" xr:uid="{0AEFF0E1-F4CA-42DF-9467-D498DD086282}"/>
    <cellStyle name="Currency 9 2 2 2 2 2 2 2" xfId="30797" xr:uid="{4C198018-465F-4920-8EE4-E64E58CC56A2}"/>
    <cellStyle name="Currency 9 2 2 2 2 3" xfId="16781" xr:uid="{57EFA14C-6E77-4F13-8D4D-3F690FC6C902}"/>
    <cellStyle name="Currency 9 2 2 2 2 3 2" xfId="27293" xr:uid="{5FE584AF-DF63-458E-B1C8-9D9CAA7ECC89}"/>
    <cellStyle name="Currency 9 2 2 2 3" xfId="13277" xr:uid="{F492B251-C200-455D-A95C-8650F11CC496}"/>
    <cellStyle name="Currency 9 2 2 2 3 2" xfId="23789" xr:uid="{CC272482-3C77-4E0C-8A85-15B4D9B9D16F}"/>
    <cellStyle name="Currency 9 2 2 3" xfId="3640" xr:uid="{00000000-0005-0000-0000-000026050000}"/>
    <cellStyle name="Currency 9 2 2 3 2" xfId="7145" xr:uid="{A4B9A332-FD67-4EF5-812C-05FE358CB44E}"/>
    <cellStyle name="Currency 9 2 2 3 2 2" xfId="10649" xr:uid="{14F3FD38-62F6-4D32-B50B-C02A79DB6964}"/>
    <cellStyle name="Currency 9 2 2 3 2 2 2" xfId="21161" xr:uid="{6BB66522-3580-4073-BEB7-56AC76A36F62}"/>
    <cellStyle name="Currency 9 2 2 3 2 2 2 2" xfId="31673" xr:uid="{A10F34E1-4D91-4AC8-AB1C-97FBD45ADEE8}"/>
    <cellStyle name="Currency 9 2 2 3 2 3" xfId="17657" xr:uid="{08EF39C0-5AE6-46CA-A79D-9115DD07CD53}"/>
    <cellStyle name="Currency 9 2 2 3 2 3 2" xfId="28169" xr:uid="{B478142C-71C4-4990-A715-CFD9EA698B6E}"/>
    <cellStyle name="Currency 9 2 2 3 3" xfId="14153" xr:uid="{F99F22DB-6877-43CA-BF82-214923C9DC00}"/>
    <cellStyle name="Currency 9 2 2 3 3 2" xfId="24665" xr:uid="{BF59D729-487A-4323-B852-D23D8C965218}"/>
    <cellStyle name="Currency 9 2 2 4" xfId="4955" xr:uid="{5922A3ED-3E5D-411F-8A2A-8AD700387C26}"/>
    <cellStyle name="Currency 9 2 2 4 2" xfId="8459" xr:uid="{90C12223-49B2-4143-9691-AC98CA20E847}"/>
    <cellStyle name="Currency 9 2 2 4 2 2" xfId="18971" xr:uid="{6104B156-405C-422A-83A8-E9B733DFF99D}"/>
    <cellStyle name="Currency 9 2 2 4 2 2 2" xfId="29483" xr:uid="{DEDD7E1B-C8D1-4D9E-9CDB-BB23BCF154A6}"/>
    <cellStyle name="Currency 9 2 2 4 3" xfId="15467" xr:uid="{37F6AE63-F49B-4D4B-9813-7A1A5629F58E}"/>
    <cellStyle name="Currency 9 2 2 4 3 2" xfId="25979" xr:uid="{C9DC6E01-1274-4C5F-8E15-5D6FB27F653B}"/>
    <cellStyle name="Currency 9 2 2 5" xfId="11963" xr:uid="{9A0DEEEF-1B38-4A5C-A522-4457D7EC6B96}"/>
    <cellStyle name="Currency 9 2 2 5 2" xfId="22475" xr:uid="{29606466-24C6-4657-ABF4-F73B51639D5E}"/>
    <cellStyle name="Currency 9 2 3" xfId="2326" xr:uid="{00000000-0005-0000-0000-0000470A0000}"/>
    <cellStyle name="Currency 9 2 3 2" xfId="5831" xr:uid="{6B3A40D7-A01C-469F-A396-9E67FF5B6A65}"/>
    <cellStyle name="Currency 9 2 3 2 2" xfId="9335" xr:uid="{8B1AD032-CE42-47D0-A90D-723CBD334816}"/>
    <cellStyle name="Currency 9 2 3 2 2 2" xfId="19847" xr:uid="{11032514-FEDE-4020-BD1F-3E11EB018F34}"/>
    <cellStyle name="Currency 9 2 3 2 2 2 2" xfId="30359" xr:uid="{139A6699-8888-4BF5-91ED-E0EC4CECA25F}"/>
    <cellStyle name="Currency 9 2 3 2 3" xfId="16343" xr:uid="{C51E3B48-7421-4D4E-B43C-177FEB83081A}"/>
    <cellStyle name="Currency 9 2 3 2 3 2" xfId="26855" xr:uid="{93C8669D-EC43-4E35-96CB-AD1819399342}"/>
    <cellStyle name="Currency 9 2 3 3" xfId="12839" xr:uid="{6EF1D207-6600-487E-A547-94641AE7EF19}"/>
    <cellStyle name="Currency 9 2 3 3 2" xfId="23351" xr:uid="{A203FC2C-898B-4B3A-992A-114F8DFB26FC}"/>
    <cellStyle name="Currency 9 2 4" xfId="3202" xr:uid="{00000000-0005-0000-0000-000025050000}"/>
    <cellStyle name="Currency 9 2 4 2" xfId="6707" xr:uid="{688D46A9-A4A8-4EE4-83D2-6C12EFF6E0D2}"/>
    <cellStyle name="Currency 9 2 4 2 2" xfId="10211" xr:uid="{3AC94CB3-0C30-4A33-B396-92271133E43B}"/>
    <cellStyle name="Currency 9 2 4 2 2 2" xfId="20723" xr:uid="{5A44D12B-3541-4734-9D57-50CBFC50DDE4}"/>
    <cellStyle name="Currency 9 2 4 2 2 2 2" xfId="31235" xr:uid="{7699414B-486A-4220-B987-0689BB4DA062}"/>
    <cellStyle name="Currency 9 2 4 2 3" xfId="17219" xr:uid="{CF6F4594-1EAB-431D-84D2-7612A119C6B0}"/>
    <cellStyle name="Currency 9 2 4 2 3 2" xfId="27731" xr:uid="{0CC8DC95-9D73-41F6-9CC9-06A7B0452133}"/>
    <cellStyle name="Currency 9 2 4 3" xfId="13715" xr:uid="{47E08A9F-9F99-4061-8497-C204A6D5E5B5}"/>
    <cellStyle name="Currency 9 2 4 3 2" xfId="24227" xr:uid="{55590ACD-D7D5-4197-A00F-EA0DF24F0BAE}"/>
    <cellStyle name="Currency 9 2 5" xfId="4517" xr:uid="{CF879857-AC14-40F7-8CE2-A87CD34669D2}"/>
    <cellStyle name="Currency 9 2 5 2" xfId="8021" xr:uid="{2ECA1729-B4C5-4BA5-A2D2-20000709F2F5}"/>
    <cellStyle name="Currency 9 2 5 2 2" xfId="18533" xr:uid="{F5C8E47E-F6F4-4066-91D3-4494E0E5F64D}"/>
    <cellStyle name="Currency 9 2 5 2 2 2" xfId="29045" xr:uid="{C8280E1F-6D16-4C80-8985-CBC44446DC9D}"/>
    <cellStyle name="Currency 9 2 5 3" xfId="15029" xr:uid="{1CB621CA-6684-4E1D-9685-7A96A6F4F09C}"/>
    <cellStyle name="Currency 9 2 5 3 2" xfId="25541" xr:uid="{96967C53-78F2-486F-AD8C-EB3112A4E095}"/>
    <cellStyle name="Currency 9 2 6" xfId="11525" xr:uid="{8B77CB14-BA93-4B24-9022-C98EB3A948EC}"/>
    <cellStyle name="Currency 9 2 6 2" xfId="22037" xr:uid="{D4AE78C2-F506-476E-8AFE-8DED6A3863EB}"/>
    <cellStyle name="Currency 9 3" xfId="1888" xr:uid="{00000000-0005-0000-0000-0000480A0000}"/>
    <cellStyle name="Currency 9 3 2" xfId="5393" xr:uid="{8339FA5D-3CE5-4808-BB3F-D389005AFE5F}"/>
    <cellStyle name="Currency 9 3 2 2" xfId="8897" xr:uid="{13520EFE-1CA1-4AB5-8C42-F4B967A05DB2}"/>
    <cellStyle name="Currency 9 3 2 2 2" xfId="19409" xr:uid="{51495A86-5951-4301-AA0A-141FBDFE95AD}"/>
    <cellStyle name="Currency 9 3 2 2 2 2" xfId="29921" xr:uid="{A3E2F7DB-F84A-4026-A24E-E042B26DF6EC}"/>
    <cellStyle name="Currency 9 3 2 3" xfId="15905" xr:uid="{5E37FABC-1E4F-4EC3-8773-80A922F4C495}"/>
    <cellStyle name="Currency 9 3 2 3 2" xfId="26417" xr:uid="{D159883A-F607-4349-BD6A-C9431D653D97}"/>
    <cellStyle name="Currency 9 3 3" xfId="12401" xr:uid="{08E9ED9D-917C-4814-BFD5-D32AC219D169}"/>
    <cellStyle name="Currency 9 3 3 2" xfId="22913" xr:uid="{70586FE8-2745-4C31-B13A-EC372233AD39}"/>
    <cellStyle name="Currency 9 4" xfId="4079" xr:uid="{9F71B09F-6267-435C-BAF1-BFA77084E707}"/>
    <cellStyle name="Currency 9 4 2" xfId="7583" xr:uid="{4611D641-3722-4116-9FD8-BBA7ED2BCD93}"/>
    <cellStyle name="Currency 9 4 2 2" xfId="18095" xr:uid="{AE166215-174D-4B98-ADB3-CF5D91EF99D7}"/>
    <cellStyle name="Currency 9 4 2 2 2" xfId="28607" xr:uid="{94F31899-A8F1-4C0B-BEB8-0377C5D26F5C}"/>
    <cellStyle name="Currency 9 4 3" xfId="14591" xr:uid="{EBC3898C-7725-43DB-877F-076016A89DC2}"/>
    <cellStyle name="Currency 9 4 3 2" xfId="25103" xr:uid="{19C54470-AD05-46E2-B5E3-CC1125AF9052}"/>
    <cellStyle name="Currency 9 5" xfId="11087" xr:uid="{60210622-EBE4-4C50-A2A4-42ACE0ACB33B}"/>
    <cellStyle name="Currency 9 5 2" xfId="21599" xr:uid="{AC7F6CD1-0C2F-46D8-92B8-A96223C62F54}"/>
    <cellStyle name="Hyperlink" xfId="3641" builtinId="8"/>
    <cellStyle name="Hyperlink 2" xfId="37" xr:uid="{00000000-0005-0000-0000-00004A0A0000}"/>
    <cellStyle name="Hyperlink 2 2" xfId="38" xr:uid="{00000000-0005-0000-0000-00004B0A0000}"/>
    <cellStyle name="Hyperlink 2 3" xfId="39" xr:uid="{00000000-0005-0000-0000-00004C0A0000}"/>
    <cellStyle name="Hyperlink 2 4" xfId="40" xr:uid="{00000000-0005-0000-0000-00004D0A0000}"/>
    <cellStyle name="Hyperlink 3" xfId="41" xr:uid="{00000000-0005-0000-0000-00004E0A0000}"/>
    <cellStyle name="Hyperlink 4" xfId="42" xr:uid="{00000000-0005-0000-0000-00004F0A0000}"/>
    <cellStyle name="Hyperlink 5" xfId="198" xr:uid="{00000000-0005-0000-0000-0000500A0000}"/>
    <cellStyle name="Normal" xfId="0" builtinId="0"/>
    <cellStyle name="Normal 10" xfId="43" xr:uid="{00000000-0005-0000-0000-0000530A0000}"/>
    <cellStyle name="Normal 10 2" xfId="44" xr:uid="{00000000-0005-0000-0000-0000540A0000}"/>
    <cellStyle name="Normal 10 2 2" xfId="45" xr:uid="{00000000-0005-0000-0000-0000550A0000}"/>
    <cellStyle name="Normal 10 3" xfId="46" xr:uid="{00000000-0005-0000-0000-0000560A0000}"/>
    <cellStyle name="Normal 11" xfId="47" xr:uid="{00000000-0005-0000-0000-0000570A0000}"/>
    <cellStyle name="Normal 11 2" xfId="48" xr:uid="{00000000-0005-0000-0000-0000580A0000}"/>
    <cellStyle name="Normal 11 3" xfId="199" xr:uid="{00000000-0005-0000-0000-0000590A0000}"/>
    <cellStyle name="Normal 12" xfId="49" xr:uid="{00000000-0005-0000-0000-00005A0A0000}"/>
    <cellStyle name="Normal 13" xfId="50" xr:uid="{00000000-0005-0000-0000-00005B0A0000}"/>
    <cellStyle name="Normal 13 2" xfId="51" xr:uid="{00000000-0005-0000-0000-00005C0A0000}"/>
    <cellStyle name="Normal 14" xfId="52" xr:uid="{00000000-0005-0000-0000-00005D0A0000}"/>
    <cellStyle name="Normal 14 2" xfId="53" xr:uid="{00000000-0005-0000-0000-00005E0A0000}"/>
    <cellStyle name="Normal 14 2 2" xfId="54" xr:uid="{00000000-0005-0000-0000-00005F0A0000}"/>
    <cellStyle name="Normal 15" xfId="55" xr:uid="{00000000-0005-0000-0000-0000600A0000}"/>
    <cellStyle name="Normal 15 2" xfId="56" xr:uid="{00000000-0005-0000-0000-0000610A0000}"/>
    <cellStyle name="Normal 16" xfId="57" xr:uid="{00000000-0005-0000-0000-0000620A0000}"/>
    <cellStyle name="Normal 17" xfId="58" xr:uid="{00000000-0005-0000-0000-0000630A0000}"/>
    <cellStyle name="Normal 18" xfId="59" xr:uid="{00000000-0005-0000-0000-0000640A0000}"/>
    <cellStyle name="Normal 18 2" xfId="60" xr:uid="{00000000-0005-0000-0000-0000650A0000}"/>
    <cellStyle name="Normal 18 3" xfId="61" xr:uid="{00000000-0005-0000-0000-0000660A0000}"/>
    <cellStyle name="Normal 19" xfId="62" xr:uid="{00000000-0005-0000-0000-0000670A0000}"/>
    <cellStyle name="Normal 19 2" xfId="63" xr:uid="{00000000-0005-0000-0000-0000680A0000}"/>
    <cellStyle name="Normal 2" xfId="64" xr:uid="{00000000-0005-0000-0000-0000690A0000}"/>
    <cellStyle name="Normal 2 2" xfId="65" xr:uid="{00000000-0005-0000-0000-00006A0A0000}"/>
    <cellStyle name="Normal 2 2 2" xfId="66" xr:uid="{00000000-0005-0000-0000-00006B0A0000}"/>
    <cellStyle name="Normal 2 2 3" xfId="67" xr:uid="{00000000-0005-0000-0000-00006C0A0000}"/>
    <cellStyle name="Normal 2 2 4" xfId="68" xr:uid="{00000000-0005-0000-0000-00006D0A0000}"/>
    <cellStyle name="Normal 2 2 5" xfId="69" xr:uid="{00000000-0005-0000-0000-00006E0A0000}"/>
    <cellStyle name="Normal 2 3" xfId="70" xr:uid="{00000000-0005-0000-0000-00006F0A0000}"/>
    <cellStyle name="Normal 2 3 2" xfId="71" xr:uid="{00000000-0005-0000-0000-0000700A0000}"/>
    <cellStyle name="Normal 2 4" xfId="72" xr:uid="{00000000-0005-0000-0000-0000710A0000}"/>
    <cellStyle name="Normal 2_HES 1998-99 Detailed exp items tables for TasGov job" xfId="73" xr:uid="{00000000-0005-0000-0000-0000720A0000}"/>
    <cellStyle name="Normal 20" xfId="74" xr:uid="{00000000-0005-0000-0000-0000730A0000}"/>
    <cellStyle name="Normal 20 2" xfId="75" xr:uid="{00000000-0005-0000-0000-0000740A0000}"/>
    <cellStyle name="Normal 21" xfId="76" xr:uid="{00000000-0005-0000-0000-0000750A0000}"/>
    <cellStyle name="Normal 21 2" xfId="77" xr:uid="{00000000-0005-0000-0000-0000760A0000}"/>
    <cellStyle name="Normal 22" xfId="78" xr:uid="{00000000-0005-0000-0000-0000770A0000}"/>
    <cellStyle name="Normal 22 2" xfId="79" xr:uid="{00000000-0005-0000-0000-0000780A0000}"/>
    <cellStyle name="Normal 23" xfId="80" xr:uid="{00000000-0005-0000-0000-0000790A0000}"/>
    <cellStyle name="Normal 23 2" xfId="81" xr:uid="{00000000-0005-0000-0000-00007A0A0000}"/>
    <cellStyle name="Normal 24" xfId="82" xr:uid="{00000000-0005-0000-0000-00007B0A0000}"/>
    <cellStyle name="Normal 24 2" xfId="83" xr:uid="{00000000-0005-0000-0000-00007C0A0000}"/>
    <cellStyle name="Normal 25" xfId="84" xr:uid="{00000000-0005-0000-0000-00007D0A0000}"/>
    <cellStyle name="Normal 25 2" xfId="85" xr:uid="{00000000-0005-0000-0000-00007E0A0000}"/>
    <cellStyle name="Normal 26" xfId="86" xr:uid="{00000000-0005-0000-0000-00007F0A0000}"/>
    <cellStyle name="Normal 26 2" xfId="87" xr:uid="{00000000-0005-0000-0000-0000800A0000}"/>
    <cellStyle name="Normal 27" xfId="88" xr:uid="{00000000-0005-0000-0000-0000810A0000}"/>
    <cellStyle name="Normal 27 2" xfId="89" xr:uid="{00000000-0005-0000-0000-0000820A0000}"/>
    <cellStyle name="Normal 28" xfId="90" xr:uid="{00000000-0005-0000-0000-0000830A0000}"/>
    <cellStyle name="Normal 28 2" xfId="91" xr:uid="{00000000-0005-0000-0000-0000840A0000}"/>
    <cellStyle name="Normal 29" xfId="92" xr:uid="{00000000-0005-0000-0000-0000850A0000}"/>
    <cellStyle name="Normal 29 2" xfId="93" xr:uid="{00000000-0005-0000-0000-0000860A0000}"/>
    <cellStyle name="Normal 3" xfId="94" xr:uid="{00000000-0005-0000-0000-0000870A0000}"/>
    <cellStyle name="Normal 3 2" xfId="95" xr:uid="{00000000-0005-0000-0000-0000880A0000}"/>
    <cellStyle name="Normal 3 2 2" xfId="96" xr:uid="{00000000-0005-0000-0000-0000890A0000}"/>
    <cellStyle name="Normal 3 3" xfId="97" xr:uid="{00000000-0005-0000-0000-00008A0A0000}"/>
    <cellStyle name="Normal 3 4" xfId="98" xr:uid="{00000000-0005-0000-0000-00008B0A0000}"/>
    <cellStyle name="Normal 3 5" xfId="99" xr:uid="{00000000-0005-0000-0000-00008C0A0000}"/>
    <cellStyle name="Normal 30" xfId="100" xr:uid="{00000000-0005-0000-0000-00008D0A0000}"/>
    <cellStyle name="Normal 30 2" xfId="101" xr:uid="{00000000-0005-0000-0000-00008E0A0000}"/>
    <cellStyle name="Normal 31" xfId="102" xr:uid="{00000000-0005-0000-0000-00008F0A0000}"/>
    <cellStyle name="Normal 31 2" xfId="103" xr:uid="{00000000-0005-0000-0000-0000900A0000}"/>
    <cellStyle name="Normal 32" xfId="104" xr:uid="{00000000-0005-0000-0000-0000910A0000}"/>
    <cellStyle name="Normal 32 2" xfId="105" xr:uid="{00000000-0005-0000-0000-0000920A0000}"/>
    <cellStyle name="Normal 33" xfId="106" xr:uid="{00000000-0005-0000-0000-0000930A0000}"/>
    <cellStyle name="Normal 33 2" xfId="107" xr:uid="{00000000-0005-0000-0000-0000940A0000}"/>
    <cellStyle name="Normal 34" xfId="108" xr:uid="{00000000-0005-0000-0000-0000950A0000}"/>
    <cellStyle name="Normal 35" xfId="109" xr:uid="{00000000-0005-0000-0000-0000960A0000}"/>
    <cellStyle name="Normal 36" xfId="110" xr:uid="{00000000-0005-0000-0000-0000970A0000}"/>
    <cellStyle name="Normal 37" xfId="3" xr:uid="{00000000-0005-0000-0000-0000980A0000}"/>
    <cellStyle name="Normal 37 2" xfId="5" xr:uid="{00000000-0005-0000-0000-0000990A0000}"/>
    <cellStyle name="Normal 37 3" xfId="111" xr:uid="{00000000-0005-0000-0000-00009A0A0000}"/>
    <cellStyle name="Normal 37 4" xfId="112" xr:uid="{00000000-0005-0000-0000-00009B0A0000}"/>
    <cellStyle name="Normal 38" xfId="113" xr:uid="{00000000-0005-0000-0000-00009C0A0000}"/>
    <cellStyle name="Normal 39" xfId="114" xr:uid="{00000000-0005-0000-0000-00009D0A0000}"/>
    <cellStyle name="Normal 4" xfId="115" xr:uid="{00000000-0005-0000-0000-00009E0A0000}"/>
    <cellStyle name="Normal 4 2" xfId="116" xr:uid="{00000000-0005-0000-0000-00009F0A0000}"/>
    <cellStyle name="Normal 4 2 2" xfId="117" xr:uid="{00000000-0005-0000-0000-0000A00A0000}"/>
    <cellStyle name="Normal 4 3" xfId="118" xr:uid="{00000000-0005-0000-0000-0000A10A0000}"/>
    <cellStyle name="Normal 40" xfId="182" xr:uid="{00000000-0005-0000-0000-0000A20A0000}"/>
    <cellStyle name="Normal 41" xfId="177" xr:uid="{00000000-0005-0000-0000-0000A30A0000}"/>
    <cellStyle name="Normal 42" xfId="187" xr:uid="{00000000-0005-0000-0000-0000A40A0000}"/>
    <cellStyle name="Normal 43" xfId="188" xr:uid="{00000000-0005-0000-0000-0000A50A0000}"/>
    <cellStyle name="Normal 44" xfId="189" xr:uid="{00000000-0005-0000-0000-0000A60A0000}"/>
    <cellStyle name="Normal 45" xfId="190" xr:uid="{00000000-0005-0000-0000-0000A70A0000}"/>
    <cellStyle name="Normal 46" xfId="191" xr:uid="{00000000-0005-0000-0000-0000A80A0000}"/>
    <cellStyle name="Normal 47" xfId="192" xr:uid="{00000000-0005-0000-0000-0000A90A0000}"/>
    <cellStyle name="Normal 48" xfId="193" xr:uid="{00000000-0005-0000-0000-0000AA0A0000}"/>
    <cellStyle name="Normal 49" xfId="195" xr:uid="{00000000-0005-0000-0000-0000AB0A0000}"/>
    <cellStyle name="Normal 5" xfId="119" xr:uid="{00000000-0005-0000-0000-0000AC0A0000}"/>
    <cellStyle name="Normal 5 2" xfId="120" xr:uid="{00000000-0005-0000-0000-0000AD0A0000}"/>
    <cellStyle name="Normal 5 2 2" xfId="121" xr:uid="{00000000-0005-0000-0000-0000AE0A0000}"/>
    <cellStyle name="Normal 5 3" xfId="122" xr:uid="{00000000-0005-0000-0000-0000AF0A0000}"/>
    <cellStyle name="Normal 5 4" xfId="123" xr:uid="{00000000-0005-0000-0000-0000B00A0000}"/>
    <cellStyle name="Normal 5 5" xfId="124" xr:uid="{00000000-0005-0000-0000-0000B10A0000}"/>
    <cellStyle name="Normal 5 6" xfId="200" xr:uid="{00000000-0005-0000-0000-0000B20A0000}"/>
    <cellStyle name="Normal 50" xfId="196" xr:uid="{00000000-0005-0000-0000-0000B30A0000}"/>
    <cellStyle name="Normal 6" xfId="125" xr:uid="{00000000-0005-0000-0000-0000B40A0000}"/>
    <cellStyle name="Normal 6 2" xfId="126" xr:uid="{00000000-0005-0000-0000-0000B50A0000}"/>
    <cellStyle name="Normal 6 3" xfId="127" xr:uid="{00000000-0005-0000-0000-0000B60A0000}"/>
    <cellStyle name="Normal 7" xfId="128" xr:uid="{00000000-0005-0000-0000-0000B70A0000}"/>
    <cellStyle name="Normal 7 2" xfId="129" xr:uid="{00000000-0005-0000-0000-0000B80A0000}"/>
    <cellStyle name="Normal 8" xfId="130" xr:uid="{00000000-0005-0000-0000-0000B90A0000}"/>
    <cellStyle name="Normal 8 2" xfId="131" xr:uid="{00000000-0005-0000-0000-0000BA0A0000}"/>
    <cellStyle name="Normal 8 2 2" xfId="132" xr:uid="{00000000-0005-0000-0000-0000BB0A0000}"/>
    <cellStyle name="Normal 8 3" xfId="133" xr:uid="{00000000-0005-0000-0000-0000BC0A0000}"/>
    <cellStyle name="Normal 8 4" xfId="134" xr:uid="{00000000-0005-0000-0000-0000BD0A0000}"/>
    <cellStyle name="Normal 8 5" xfId="135" xr:uid="{00000000-0005-0000-0000-0000BE0A0000}"/>
    <cellStyle name="Normal 9" xfId="136" xr:uid="{00000000-0005-0000-0000-0000BF0A0000}"/>
    <cellStyle name="Normal 9 2" xfId="137" xr:uid="{00000000-0005-0000-0000-0000C00A0000}"/>
    <cellStyle name="Percent" xfId="1" builtinId="5"/>
    <cellStyle name="Percent 2" xfId="2" xr:uid="{00000000-0005-0000-0000-0000C20A0000}"/>
    <cellStyle name="Percent 2 2" xfId="138" xr:uid="{00000000-0005-0000-0000-0000C30A0000}"/>
    <cellStyle name="Percent 3" xfId="139" xr:uid="{00000000-0005-0000-0000-0000C40A0000}"/>
    <cellStyle name="Percent 4" xfId="7" xr:uid="{00000000-0005-0000-0000-0000C50A0000}"/>
    <cellStyle name="Percent 4 2" xfId="140" xr:uid="{00000000-0005-0000-0000-0000C60A0000}"/>
    <cellStyle name="Percent 4 3" xfId="141" xr:uid="{00000000-0005-0000-0000-0000C70A0000}"/>
    <cellStyle name="Percent 4 4" xfId="142" xr:uid="{00000000-0005-0000-0000-0000C80A0000}"/>
    <cellStyle name="Percent 5" xfId="143" xr:uid="{00000000-0005-0000-0000-0000C90A0000}"/>
    <cellStyle name="Percent 6" xfId="184" xr:uid="{00000000-0005-0000-0000-0000CA0A0000}"/>
    <cellStyle name="Percent 7" xfId="180" xr:uid="{00000000-0005-0000-0000-0000CB0A0000}"/>
    <cellStyle name="Percent 8" xfId="573" xr:uid="{00000000-0005-0000-0000-0000CC0A0000}"/>
    <cellStyle name="Report Heading" xfId="197" xr:uid="{00000000-0005-0000-0000-0000CD0A0000}"/>
    <cellStyle name="Subtitle" xfId="1450" xr:uid="{00000000-0005-0000-0000-0000CE0A0000}"/>
  </cellStyles>
  <dxfs count="2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C354AEE1-A508-4265-AC26-0DED39BAA0BE}"/>
    <tableStyle name="MySqlDefault" pivot="0" table="0" count="2" xr9:uid="{00000000-0011-0000-FFFF-FFFF00000000}">
      <tableStyleElement type="wholeTable" dxfId="25"/>
      <tableStyleElement type="headerRow" dxfId="24"/>
    </tableStyle>
  </tableStyles>
  <colors>
    <mruColors>
      <color rgb="FFFF9933"/>
      <color rgb="FF00338E"/>
      <color rgb="FF5DCEAF"/>
      <color rgb="FFFFFF99"/>
      <color rgb="FF996633"/>
      <color rgb="FF008000"/>
      <color rgb="FFFDE9D9"/>
      <color rgb="FFA7EA52"/>
      <color rgb="FF0066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274176253756705E-2"/>
          <c:y val="3.9316944444444439E-2"/>
          <c:w val="0.88338012573455937"/>
          <c:h val="0.599172777777777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-1362.5499999999993</c:v>
                </c:pt>
                <c:pt idx="4">
                  <c:v>1030.3999999999978</c:v>
                </c:pt>
                <c:pt idx="5">
                  <c:v>-1536.6499999999978</c:v>
                </c:pt>
                <c:pt idx="6">
                  <c:v>0</c:v>
                </c:pt>
                <c:pt idx="7">
                  <c:v>-637</c:v>
                </c:pt>
                <c:pt idx="8">
                  <c:v>-1240.7999999999993</c:v>
                </c:pt>
                <c:pt idx="9">
                  <c:v>-2189.8000000000011</c:v>
                </c:pt>
                <c:pt idx="10">
                  <c:v>-1281.1500000000005</c:v>
                </c:pt>
                <c:pt idx="11">
                  <c:v>-3024.7</c:v>
                </c:pt>
                <c:pt idx="12">
                  <c:v>-1392.5700000000002</c:v>
                </c:pt>
                <c:pt idx="13">
                  <c:v>0</c:v>
                </c:pt>
                <c:pt idx="14">
                  <c:v>0</c:v>
                </c:pt>
                <c:pt idx="15">
                  <c:v>-789.59999999999991</c:v>
                </c:pt>
                <c:pt idx="16">
                  <c:v>-800.88000000000011</c:v>
                </c:pt>
                <c:pt idx="17">
                  <c:v>-677.04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A2-4B5C-B6FA-87B6CA31553F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-2031.1199999999994</c:v>
                </c:pt>
                <c:pt idx="13">
                  <c:v>0</c:v>
                </c:pt>
                <c:pt idx="14">
                  <c:v>-984.4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A2-4B5C-B6FA-87B6CA31553F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1092.4000000000001</c:v>
                </c:pt>
                <c:pt idx="11">
                  <c:v>1041.3</c:v>
                </c:pt>
                <c:pt idx="12">
                  <c:v>796.19999999999982</c:v>
                </c:pt>
                <c:pt idx="13">
                  <c:v>546.19999999999982</c:v>
                </c:pt>
                <c:pt idx="14">
                  <c:v>1027.5</c:v>
                </c:pt>
                <c:pt idx="15">
                  <c:v>0</c:v>
                </c:pt>
                <c:pt idx="16">
                  <c:v>193.1200000000008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728.39999999999964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702.90000000000055</c:v>
                </c:pt>
                <c:pt idx="24">
                  <c:v>281.30000000000018</c:v>
                </c:pt>
                <c:pt idx="25">
                  <c:v>0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A2-4B5C-B6FA-87B6CA31553F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546.20000000000073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A2-4B5C-B6FA-87B6CA31553F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380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-141.12000000000035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A2-4B5C-B6FA-87B6CA31553F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-484.5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7A2-4B5C-B6FA-87B6CA31553F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A2-4B5C-B6FA-87B6CA31553F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3516.3999999999978</c:v>
                </c:pt>
                <c:pt idx="5">
                  <c:v>4691</c:v>
                </c:pt>
                <c:pt idx="6">
                  <c:v>4004</c:v>
                </c:pt>
                <c:pt idx="7">
                  <c:v>2119</c:v>
                </c:pt>
                <c:pt idx="8">
                  <c:v>2330.8000000000029</c:v>
                </c:pt>
                <c:pt idx="9">
                  <c:v>3422.4000000000015</c:v>
                </c:pt>
                <c:pt idx="10">
                  <c:v>4979</c:v>
                </c:pt>
                <c:pt idx="11">
                  <c:v>4000</c:v>
                </c:pt>
                <c:pt idx="12">
                  <c:v>4285</c:v>
                </c:pt>
                <c:pt idx="13">
                  <c:v>3300</c:v>
                </c:pt>
                <c:pt idx="14">
                  <c:v>1955</c:v>
                </c:pt>
                <c:pt idx="15">
                  <c:v>2750</c:v>
                </c:pt>
                <c:pt idx="16">
                  <c:v>3015</c:v>
                </c:pt>
                <c:pt idx="17">
                  <c:v>2100</c:v>
                </c:pt>
                <c:pt idx="18">
                  <c:v>1650</c:v>
                </c:pt>
                <c:pt idx="19">
                  <c:v>1599.9999999999927</c:v>
                </c:pt>
                <c:pt idx="20">
                  <c:v>830</c:v>
                </c:pt>
                <c:pt idx="21">
                  <c:v>800</c:v>
                </c:pt>
                <c:pt idx="22">
                  <c:v>200</c:v>
                </c:pt>
                <c:pt idx="23">
                  <c:v>200</c:v>
                </c:pt>
                <c:pt idx="24">
                  <c:v>400</c:v>
                </c:pt>
                <c:pt idx="25">
                  <c:v>200</c:v>
                </c:pt>
                <c:pt idx="26">
                  <c:v>1009.0000000000146</c:v>
                </c:pt>
                <c:pt idx="27">
                  <c:v>1552.8000000000029</c:v>
                </c:pt>
                <c:pt idx="28">
                  <c:v>0</c:v>
                </c:pt>
                <c:pt idx="29">
                  <c:v>400</c:v>
                </c:pt>
                <c:pt idx="30">
                  <c:v>750</c:v>
                </c:pt>
                <c:pt idx="31">
                  <c:v>599.99999999998545</c:v>
                </c:pt>
                <c:pt idx="32">
                  <c:v>300</c:v>
                </c:pt>
                <c:pt idx="33">
                  <c:v>200</c:v>
                </c:pt>
                <c:pt idx="34">
                  <c:v>600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7A2-4B5C-B6FA-87B6CA31553F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B5C-B6FA-87B6CA31553F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1660.8999999999996</c:v>
                </c:pt>
                <c:pt idx="4">
                  <c:v>1990.0500000000011</c:v>
                </c:pt>
                <c:pt idx="5">
                  <c:v>1530.0000000000036</c:v>
                </c:pt>
                <c:pt idx="6">
                  <c:v>689.99999999999636</c:v>
                </c:pt>
                <c:pt idx="7">
                  <c:v>505.02600000000166</c:v>
                </c:pt>
                <c:pt idx="8">
                  <c:v>800</c:v>
                </c:pt>
                <c:pt idx="9">
                  <c:v>250.00000000000364</c:v>
                </c:pt>
                <c:pt idx="10">
                  <c:v>779</c:v>
                </c:pt>
                <c:pt idx="11">
                  <c:v>904.79999999999563</c:v>
                </c:pt>
                <c:pt idx="12">
                  <c:v>1046</c:v>
                </c:pt>
                <c:pt idx="13">
                  <c:v>1396</c:v>
                </c:pt>
                <c:pt idx="14">
                  <c:v>710</c:v>
                </c:pt>
                <c:pt idx="15">
                  <c:v>300</c:v>
                </c:pt>
                <c:pt idx="16">
                  <c:v>1353</c:v>
                </c:pt>
                <c:pt idx="17">
                  <c:v>1194.9999999999964</c:v>
                </c:pt>
                <c:pt idx="18">
                  <c:v>1200</c:v>
                </c:pt>
                <c:pt idx="19">
                  <c:v>1080</c:v>
                </c:pt>
                <c:pt idx="20">
                  <c:v>400</c:v>
                </c:pt>
                <c:pt idx="21">
                  <c:v>650</c:v>
                </c:pt>
                <c:pt idx="22">
                  <c:v>2999.9999999999964</c:v>
                </c:pt>
                <c:pt idx="23">
                  <c:v>999.99999999999272</c:v>
                </c:pt>
                <c:pt idx="24">
                  <c:v>0</c:v>
                </c:pt>
                <c:pt idx="25">
                  <c:v>1000</c:v>
                </c:pt>
                <c:pt idx="26">
                  <c:v>1327.1000000000058</c:v>
                </c:pt>
                <c:pt idx="27">
                  <c:v>2700</c:v>
                </c:pt>
                <c:pt idx="28">
                  <c:v>1700</c:v>
                </c:pt>
                <c:pt idx="29">
                  <c:v>2200</c:v>
                </c:pt>
                <c:pt idx="30">
                  <c:v>500</c:v>
                </c:pt>
                <c:pt idx="31">
                  <c:v>1200</c:v>
                </c:pt>
                <c:pt idx="32">
                  <c:v>400</c:v>
                </c:pt>
                <c:pt idx="33">
                  <c:v>138</c:v>
                </c:pt>
                <c:pt idx="34">
                  <c:v>800</c:v>
                </c:pt>
                <c:pt idx="35">
                  <c:v>800</c:v>
                </c:pt>
                <c:pt idx="36">
                  <c:v>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7A2-4B5C-B6FA-87B6CA31553F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7A2-4B5C-B6FA-87B6CA31553F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7A2-4B5C-B6FA-87B6CA31553F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4068</c:v>
                </c:pt>
                <c:pt idx="9">
                  <c:v>1450</c:v>
                </c:pt>
                <c:pt idx="10">
                  <c:v>550</c:v>
                </c:pt>
                <c:pt idx="11">
                  <c:v>1300</c:v>
                </c:pt>
                <c:pt idx="12">
                  <c:v>1800</c:v>
                </c:pt>
                <c:pt idx="13">
                  <c:v>2840</c:v>
                </c:pt>
                <c:pt idx="14">
                  <c:v>1800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7A2-4B5C-B6FA-87B6CA31553F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1460</c:v>
                </c:pt>
                <c:pt idx="7">
                  <c:v>600</c:v>
                </c:pt>
                <c:pt idx="8">
                  <c:v>2800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2400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2100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7A2-4B5C-B6FA-87B6CA31553F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7A2-4B5C-B6FA-87B6CA315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27A2-4B5C-B6FA-87B6CA31553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7A2-4B5C-B6FA-87B6CA31553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7A2-4B5C-B6FA-87B6CA31553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095238095235E-2"/>
          <c:y val="0.76598472222222214"/>
          <c:w val="0.88091746031746032"/>
          <c:h val="0.2340152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AustCapacity!$E$427:$AO$427</c15:sqref>
                  </c15:fullRef>
                </c:ext>
              </c:extLst>
              <c:f>AustCapacity!$F$427:$AO$427</c:f>
              <c:numCache>
                <c:formatCode>0</c:formatCode>
                <c:ptCount val="36"/>
                <c:pt idx="0">
                  <c:v>0</c:v>
                </c:pt>
                <c:pt idx="1">
                  <c:v>-1353.6000000000004</c:v>
                </c:pt>
                <c:pt idx="2">
                  <c:v>-1362.5499999999993</c:v>
                </c:pt>
                <c:pt idx="3">
                  <c:v>1030.3999999999978</c:v>
                </c:pt>
                <c:pt idx="4">
                  <c:v>-1536.6499999999978</c:v>
                </c:pt>
                <c:pt idx="5">
                  <c:v>0</c:v>
                </c:pt>
                <c:pt idx="6">
                  <c:v>-637</c:v>
                </c:pt>
                <c:pt idx="7">
                  <c:v>-1240.7999999999993</c:v>
                </c:pt>
                <c:pt idx="8">
                  <c:v>-2189.8000000000011</c:v>
                </c:pt>
                <c:pt idx="9">
                  <c:v>-1281.1500000000005</c:v>
                </c:pt>
                <c:pt idx="10">
                  <c:v>-3024.7</c:v>
                </c:pt>
                <c:pt idx="11">
                  <c:v>-1392.5700000000002</c:v>
                </c:pt>
                <c:pt idx="12">
                  <c:v>0</c:v>
                </c:pt>
                <c:pt idx="13">
                  <c:v>0</c:v>
                </c:pt>
                <c:pt idx="14">
                  <c:v>-789.59999999999991</c:v>
                </c:pt>
                <c:pt idx="15">
                  <c:v>-800.88000000000011</c:v>
                </c:pt>
                <c:pt idx="16">
                  <c:v>-677.04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B2-ADC6-F94A2652C2B6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AustCapacity!$E$428:$AO$428</c15:sqref>
                  </c15:fullRef>
                </c:ext>
              </c:extLst>
              <c:f>AustCapacity!$F$428:$AO$428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-1375.2000000000007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-2031.1199999999994</c:v>
                </c:pt>
                <c:pt idx="12">
                  <c:v>0</c:v>
                </c:pt>
                <c:pt idx="13">
                  <c:v>-984.4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B2-ADC6-F94A2652C2B6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AustCapacity!$E$429:$AO$429</c15:sqref>
                  </c15:fullRef>
                </c:ext>
              </c:extLst>
              <c:f>AustCapacity!$F$429:$AO$429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862.8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1092.4000000000001</c:v>
                </c:pt>
                <c:pt idx="10">
                  <c:v>1041.3</c:v>
                </c:pt>
                <c:pt idx="11">
                  <c:v>796.19999999999982</c:v>
                </c:pt>
                <c:pt idx="12">
                  <c:v>546.19999999999982</c:v>
                </c:pt>
                <c:pt idx="13">
                  <c:v>1027.5</c:v>
                </c:pt>
                <c:pt idx="14">
                  <c:v>0</c:v>
                </c:pt>
                <c:pt idx="15">
                  <c:v>193.1200000000008</c:v>
                </c:pt>
                <c:pt idx="16">
                  <c:v>0</c:v>
                </c:pt>
                <c:pt idx="17">
                  <c:v>0</c:v>
                </c:pt>
                <c:pt idx="18">
                  <c:v>173.19999999999982</c:v>
                </c:pt>
                <c:pt idx="19">
                  <c:v>728.39999999999964</c:v>
                </c:pt>
                <c:pt idx="20">
                  <c:v>193.11999999999989</c:v>
                </c:pt>
                <c:pt idx="21">
                  <c:v>0</c:v>
                </c:pt>
                <c:pt idx="22">
                  <c:v>702.90000000000055</c:v>
                </c:pt>
                <c:pt idx="23">
                  <c:v>281.30000000000018</c:v>
                </c:pt>
                <c:pt idx="24">
                  <c:v>0</c:v>
                </c:pt>
                <c:pt idx="25">
                  <c:v>0</c:v>
                </c:pt>
                <c:pt idx="26">
                  <c:v>445.99999999999909</c:v>
                </c:pt>
                <c:pt idx="27">
                  <c:v>0</c:v>
                </c:pt>
                <c:pt idx="28">
                  <c:v>0</c:v>
                </c:pt>
                <c:pt idx="29">
                  <c:v>281.30000000000018</c:v>
                </c:pt>
                <c:pt idx="30">
                  <c:v>0</c:v>
                </c:pt>
                <c:pt idx="31">
                  <c:v>0</c:v>
                </c:pt>
                <c:pt idx="32">
                  <c:v>436.95999999999913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F-4EB2-ADC6-F94A2652C2B6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AustCapacity!$E$430:$AO$430</c15:sqref>
                  </c15:fullRef>
                </c:ext>
              </c:extLst>
              <c:f>AustCapacity!$F$430:$AO$430</c:f>
              <c:numCache>
                <c:formatCode>0</c:formatCode>
                <c:ptCount val="36"/>
                <c:pt idx="0">
                  <c:v>177.70000000000073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-33.829999999999927</c:v>
                </c:pt>
                <c:pt idx="5">
                  <c:v>-194.02999999999884</c:v>
                </c:pt>
                <c:pt idx="6">
                  <c:v>-446.81999999999971</c:v>
                </c:pt>
                <c:pt idx="7">
                  <c:v>0</c:v>
                </c:pt>
                <c:pt idx="8">
                  <c:v>-504.70499999999993</c:v>
                </c:pt>
                <c:pt idx="9">
                  <c:v>546.20000000000073</c:v>
                </c:pt>
                <c:pt idx="10">
                  <c:v>-176.07000000000153</c:v>
                </c:pt>
                <c:pt idx="11">
                  <c:v>-72.630000000000109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-484.57999999999993</c:v>
                </c:pt>
                <c:pt idx="16">
                  <c:v>-123</c:v>
                </c:pt>
                <c:pt idx="17">
                  <c:v>0</c:v>
                </c:pt>
                <c:pt idx="18">
                  <c:v>197.72000000000025</c:v>
                </c:pt>
                <c:pt idx="19">
                  <c:v>0</c:v>
                </c:pt>
                <c:pt idx="20">
                  <c:v>-958.72000000000025</c:v>
                </c:pt>
                <c:pt idx="21">
                  <c:v>0</c:v>
                </c:pt>
                <c:pt idx="22">
                  <c:v>-669.38819999999942</c:v>
                </c:pt>
                <c:pt idx="23">
                  <c:v>-550.23999999999978</c:v>
                </c:pt>
                <c:pt idx="24">
                  <c:v>0</c:v>
                </c:pt>
                <c:pt idx="25">
                  <c:v>0</c:v>
                </c:pt>
                <c:pt idx="26">
                  <c:v>-362.92500000000018</c:v>
                </c:pt>
                <c:pt idx="27">
                  <c:v>0</c:v>
                </c:pt>
                <c:pt idx="28">
                  <c:v>0</c:v>
                </c:pt>
                <c:pt idx="29">
                  <c:v>-22.889999999999873</c:v>
                </c:pt>
                <c:pt idx="30">
                  <c:v>-45.7800000000002</c:v>
                </c:pt>
                <c:pt idx="31">
                  <c:v>-22.889999999999873</c:v>
                </c:pt>
                <c:pt idx="32">
                  <c:v>-501.48</c:v>
                </c:pt>
                <c:pt idx="33">
                  <c:v>0</c:v>
                </c:pt>
                <c:pt idx="34">
                  <c:v>0</c:v>
                </c:pt>
                <c:pt idx="35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F-4EB2-ADC6-F94A2652C2B6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AustCapacity!$E$431:$AO$431</c15:sqref>
                  </c15:fullRef>
                </c:ext>
              </c:extLst>
              <c:f>AustCapacity!$F$431:$AO$431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-544.33999999999969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546.19999999999982</c:v>
                </c:pt>
                <c:pt idx="8">
                  <c:v>0</c:v>
                </c:pt>
                <c:pt idx="9">
                  <c:v>380</c:v>
                </c:pt>
                <c:pt idx="10">
                  <c:v>0</c:v>
                </c:pt>
                <c:pt idx="11">
                  <c:v>0</c:v>
                </c:pt>
                <c:pt idx="12">
                  <c:v>-609.52999999999975</c:v>
                </c:pt>
                <c:pt idx="13">
                  <c:v>-109.24000000000024</c:v>
                </c:pt>
                <c:pt idx="14">
                  <c:v>546.20000000000027</c:v>
                </c:pt>
                <c:pt idx="15">
                  <c:v>0</c:v>
                </c:pt>
                <c:pt idx="16">
                  <c:v>-141.12000000000035</c:v>
                </c:pt>
                <c:pt idx="17">
                  <c:v>0</c:v>
                </c:pt>
                <c:pt idx="18">
                  <c:v>0</c:v>
                </c:pt>
                <c:pt idx="19">
                  <c:v>-312.71000000000004</c:v>
                </c:pt>
                <c:pt idx="20">
                  <c:v>0</c:v>
                </c:pt>
                <c:pt idx="21">
                  <c:v>-617.39999999999986</c:v>
                </c:pt>
                <c:pt idx="22">
                  <c:v>310.49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F-4EB2-ADC6-F94A2652C2B6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AustCapacity!$E$433:$AO$433</c15:sqref>
                  </c15:fullRef>
                </c:ext>
              </c:extLst>
              <c:f>AustCapacity!$F$433:$AO$433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-570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F-4EB2-ADC6-F94A2652C2B6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AustCapacity!$E$435:$AO$435</c15:sqref>
                  </c15:fullRef>
                </c:ext>
              </c:extLst>
              <c:f>AustCapacity!$F$435:$AO$435</c:f>
              <c:numCache>
                <c:formatCode>0</c:formatCode>
                <c:ptCount val="36"/>
                <c:pt idx="0">
                  <c:v>-44.200000000000728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1.9999000000007072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F-4EB2-ADC6-F94A2652C2B6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AustCapacity!$E$436:$AO$436</c15:sqref>
                  </c15:fullRef>
                </c:ext>
              </c:extLst>
              <c:f>AustCapacity!$F$436:$AO$436</c:f>
              <c:numCache>
                <c:formatCode>0</c:formatCode>
                <c:ptCount val="36"/>
                <c:pt idx="0">
                  <c:v>2713.0999999999985</c:v>
                </c:pt>
                <c:pt idx="1">
                  <c:v>756.39999999999782</c:v>
                </c:pt>
                <c:pt idx="2">
                  <c:v>1704.9000000000015</c:v>
                </c:pt>
                <c:pt idx="3">
                  <c:v>3516.3999999999978</c:v>
                </c:pt>
                <c:pt idx="4">
                  <c:v>4691</c:v>
                </c:pt>
                <c:pt idx="5">
                  <c:v>4004</c:v>
                </c:pt>
                <c:pt idx="6">
                  <c:v>2119</c:v>
                </c:pt>
                <c:pt idx="7">
                  <c:v>2330.8000000000029</c:v>
                </c:pt>
                <c:pt idx="8">
                  <c:v>3422.4000000000015</c:v>
                </c:pt>
                <c:pt idx="9">
                  <c:v>4979</c:v>
                </c:pt>
                <c:pt idx="10">
                  <c:v>4000</c:v>
                </c:pt>
                <c:pt idx="11">
                  <c:v>4285</c:v>
                </c:pt>
                <c:pt idx="12">
                  <c:v>3300</c:v>
                </c:pt>
                <c:pt idx="13">
                  <c:v>1955</c:v>
                </c:pt>
                <c:pt idx="14">
                  <c:v>2750</c:v>
                </c:pt>
                <c:pt idx="15">
                  <c:v>3015</c:v>
                </c:pt>
                <c:pt idx="16">
                  <c:v>2100</c:v>
                </c:pt>
                <c:pt idx="17">
                  <c:v>1650</c:v>
                </c:pt>
                <c:pt idx="18">
                  <c:v>1599.9999999999927</c:v>
                </c:pt>
                <c:pt idx="19">
                  <c:v>830</c:v>
                </c:pt>
                <c:pt idx="20">
                  <c:v>800</c:v>
                </c:pt>
                <c:pt idx="21">
                  <c:v>200</c:v>
                </c:pt>
                <c:pt idx="22">
                  <c:v>200</c:v>
                </c:pt>
                <c:pt idx="23">
                  <c:v>400</c:v>
                </c:pt>
                <c:pt idx="24">
                  <c:v>200</c:v>
                </c:pt>
                <c:pt idx="25">
                  <c:v>1009.0000000000146</c:v>
                </c:pt>
                <c:pt idx="26">
                  <c:v>1552.8000000000029</c:v>
                </c:pt>
                <c:pt idx="27">
                  <c:v>0</c:v>
                </c:pt>
                <c:pt idx="28">
                  <c:v>400</c:v>
                </c:pt>
                <c:pt idx="29">
                  <c:v>750</c:v>
                </c:pt>
                <c:pt idx="30">
                  <c:v>599.99999999998545</c:v>
                </c:pt>
                <c:pt idx="31">
                  <c:v>300</c:v>
                </c:pt>
                <c:pt idx="32">
                  <c:v>200</c:v>
                </c:pt>
                <c:pt idx="33">
                  <c:v>600</c:v>
                </c:pt>
                <c:pt idx="34">
                  <c:v>600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F-4EB2-ADC6-F94A2652C2B6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AustCapacity!$E$437:$AO$437</c15:sqref>
                  </c15:fullRef>
                </c:ext>
              </c:extLst>
              <c:f>AustCapacity!$F$437:$AO$437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F-4EB2-ADC6-F94A2652C2B6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AustCapacity!$E$438:$AO$438</c15:sqref>
                  </c15:fullRef>
                </c:ext>
              </c:extLst>
              <c:f>AustCapacity!$F$438:$AO$438</c:f>
              <c:numCache>
                <c:formatCode>0</c:formatCode>
                <c:ptCount val="36"/>
                <c:pt idx="0">
                  <c:v>1715.1100000000006</c:v>
                </c:pt>
                <c:pt idx="1">
                  <c:v>2648.5199999999986</c:v>
                </c:pt>
                <c:pt idx="2">
                  <c:v>1660.8999999999996</c:v>
                </c:pt>
                <c:pt idx="3">
                  <c:v>1990.0500000000011</c:v>
                </c:pt>
                <c:pt idx="4">
                  <c:v>1530.0000000000036</c:v>
                </c:pt>
                <c:pt idx="5">
                  <c:v>689.99999999999636</c:v>
                </c:pt>
                <c:pt idx="6">
                  <c:v>505.02600000000166</c:v>
                </c:pt>
                <c:pt idx="7">
                  <c:v>800</c:v>
                </c:pt>
                <c:pt idx="8">
                  <c:v>250.00000000000364</c:v>
                </c:pt>
                <c:pt idx="9">
                  <c:v>779</c:v>
                </c:pt>
                <c:pt idx="10">
                  <c:v>904.79999999999563</c:v>
                </c:pt>
                <c:pt idx="11">
                  <c:v>1046</c:v>
                </c:pt>
                <c:pt idx="12">
                  <c:v>1396</c:v>
                </c:pt>
                <c:pt idx="13">
                  <c:v>710</c:v>
                </c:pt>
                <c:pt idx="14">
                  <c:v>300</c:v>
                </c:pt>
                <c:pt idx="15">
                  <c:v>1353</c:v>
                </c:pt>
                <c:pt idx="16">
                  <c:v>1194.9999999999964</c:v>
                </c:pt>
                <c:pt idx="17">
                  <c:v>1200</c:v>
                </c:pt>
                <c:pt idx="18">
                  <c:v>1080</c:v>
                </c:pt>
                <c:pt idx="19">
                  <c:v>400</c:v>
                </c:pt>
                <c:pt idx="20">
                  <c:v>650</c:v>
                </c:pt>
                <c:pt idx="21">
                  <c:v>2999.9999999999964</c:v>
                </c:pt>
                <c:pt idx="22">
                  <c:v>999.99999999999272</c:v>
                </c:pt>
                <c:pt idx="23">
                  <c:v>0</c:v>
                </c:pt>
                <c:pt idx="24">
                  <c:v>1000</c:v>
                </c:pt>
                <c:pt idx="25">
                  <c:v>1327.1000000000058</c:v>
                </c:pt>
                <c:pt idx="26">
                  <c:v>2700</c:v>
                </c:pt>
                <c:pt idx="27">
                  <c:v>1700</c:v>
                </c:pt>
                <c:pt idx="28">
                  <c:v>2200</c:v>
                </c:pt>
                <c:pt idx="29">
                  <c:v>500</c:v>
                </c:pt>
                <c:pt idx="30">
                  <c:v>1200</c:v>
                </c:pt>
                <c:pt idx="31">
                  <c:v>400</c:v>
                </c:pt>
                <c:pt idx="32">
                  <c:v>138</c:v>
                </c:pt>
                <c:pt idx="33">
                  <c:v>800</c:v>
                </c:pt>
                <c:pt idx="34">
                  <c:v>800</c:v>
                </c:pt>
                <c:pt idx="35">
                  <c:v>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F-4EB2-ADC6-F94A2652C2B6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AustCapacity!$E$439:$AO$439</c15:sqref>
                  </c15:fullRef>
                </c:ext>
              </c:extLst>
              <c:f>AustCapacity!$F$439:$AO$439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F-4EB2-ADC6-F94A2652C2B6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AustCapacity!$E$441:$AO$441</c15:sqref>
                  </c15:fullRef>
                </c:ext>
              </c:extLst>
              <c:f>AustCapacity!$F$441:$AO$441</c:f>
              <c:numCache>
                <c:formatCode>0</c:formatCode>
                <c:ptCount val="36"/>
                <c:pt idx="0">
                  <c:v>6811.2552740847459</c:v>
                </c:pt>
                <c:pt idx="1">
                  <c:v>2763</c:v>
                </c:pt>
                <c:pt idx="2">
                  <c:v>2767</c:v>
                </c:pt>
                <c:pt idx="3">
                  <c:v>2717</c:v>
                </c:pt>
                <c:pt idx="4">
                  <c:v>2257</c:v>
                </c:pt>
                <c:pt idx="5">
                  <c:v>2196</c:v>
                </c:pt>
                <c:pt idx="6">
                  <c:v>2562</c:v>
                </c:pt>
                <c:pt idx="7">
                  <c:v>2582</c:v>
                </c:pt>
                <c:pt idx="8">
                  <c:v>2810</c:v>
                </c:pt>
                <c:pt idx="9">
                  <c:v>2584</c:v>
                </c:pt>
                <c:pt idx="10">
                  <c:v>2545</c:v>
                </c:pt>
                <c:pt idx="11">
                  <c:v>2558</c:v>
                </c:pt>
                <c:pt idx="12">
                  <c:v>2963</c:v>
                </c:pt>
                <c:pt idx="13">
                  <c:v>3033</c:v>
                </c:pt>
                <c:pt idx="14">
                  <c:v>3139</c:v>
                </c:pt>
                <c:pt idx="15">
                  <c:v>3108</c:v>
                </c:pt>
                <c:pt idx="16">
                  <c:v>2853</c:v>
                </c:pt>
                <c:pt idx="17">
                  <c:v>3131</c:v>
                </c:pt>
                <c:pt idx="18">
                  <c:v>3244</c:v>
                </c:pt>
                <c:pt idx="19">
                  <c:v>3119</c:v>
                </c:pt>
                <c:pt idx="20">
                  <c:v>3053</c:v>
                </c:pt>
                <c:pt idx="21">
                  <c:v>3326</c:v>
                </c:pt>
                <c:pt idx="22">
                  <c:v>3524</c:v>
                </c:pt>
                <c:pt idx="23">
                  <c:v>3466</c:v>
                </c:pt>
                <c:pt idx="24">
                  <c:v>3751</c:v>
                </c:pt>
                <c:pt idx="25">
                  <c:v>3720</c:v>
                </c:pt>
                <c:pt idx="26">
                  <c:v>3154.6000000000931</c:v>
                </c:pt>
                <c:pt idx="27">
                  <c:v>3289.839999999851</c:v>
                </c:pt>
                <c:pt idx="28">
                  <c:v>3304.0026666666381</c:v>
                </c:pt>
                <c:pt idx="29">
                  <c:v>3325.6410666664597</c:v>
                </c:pt>
                <c:pt idx="30">
                  <c:v>3409.5246598111698</c:v>
                </c:pt>
                <c:pt idx="31">
                  <c:v>3476.4648317129031</c:v>
                </c:pt>
                <c:pt idx="32">
                  <c:v>3552.7728322971525</c:v>
                </c:pt>
                <c:pt idx="33">
                  <c:v>3636.7546936069994</c:v>
                </c:pt>
                <c:pt idx="34">
                  <c:v>3720.2931622231263</c:v>
                </c:pt>
                <c:pt idx="35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F-4EB2-ADC6-F94A2652C2B6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AustCapacity!$E$442:$AO$442</c15:sqref>
                  </c15:fullRef>
                </c:ext>
              </c:extLst>
              <c:f>AustCapacity!$F$442:$AO$442</c:f>
              <c:numCache>
                <c:formatCode>0</c:formatCode>
                <c:ptCount val="36"/>
                <c:pt idx="0">
                  <c:v>0</c:v>
                </c:pt>
                <c:pt idx="1">
                  <c:v>250</c:v>
                </c:pt>
                <c:pt idx="2">
                  <c:v>325</c:v>
                </c:pt>
                <c:pt idx="3">
                  <c:v>1250</c:v>
                </c:pt>
                <c:pt idx="4">
                  <c:v>1105</c:v>
                </c:pt>
                <c:pt idx="5">
                  <c:v>2800</c:v>
                </c:pt>
                <c:pt idx="6">
                  <c:v>3200</c:v>
                </c:pt>
                <c:pt idx="7">
                  <c:v>4068</c:v>
                </c:pt>
                <c:pt idx="8">
                  <c:v>1450</c:v>
                </c:pt>
                <c:pt idx="9">
                  <c:v>550</c:v>
                </c:pt>
                <c:pt idx="10">
                  <c:v>1300</c:v>
                </c:pt>
                <c:pt idx="11">
                  <c:v>1800</c:v>
                </c:pt>
                <c:pt idx="12">
                  <c:v>2840</c:v>
                </c:pt>
                <c:pt idx="13">
                  <c:v>1800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400</c:v>
                </c:pt>
                <c:pt idx="18">
                  <c:v>1000</c:v>
                </c:pt>
                <c:pt idx="19">
                  <c:v>400</c:v>
                </c:pt>
                <c:pt idx="20">
                  <c:v>400</c:v>
                </c:pt>
                <c:pt idx="21">
                  <c:v>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F-4EB2-ADC6-F94A2652C2B6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AustCapacity!$E$443:$AO$443</c15:sqref>
                  </c15:fullRef>
                </c:ext>
              </c:extLst>
              <c:f>AustCapacity!$F$443:$AO$443</c:f>
              <c:numCache>
                <c:formatCode>0</c:formatCode>
                <c:ptCount val="36"/>
                <c:pt idx="0">
                  <c:v>3245</c:v>
                </c:pt>
                <c:pt idx="1">
                  <c:v>3511</c:v>
                </c:pt>
                <c:pt idx="2">
                  <c:v>2495</c:v>
                </c:pt>
                <c:pt idx="3">
                  <c:v>2217</c:v>
                </c:pt>
                <c:pt idx="4">
                  <c:v>775</c:v>
                </c:pt>
                <c:pt idx="5">
                  <c:v>1460</c:v>
                </c:pt>
                <c:pt idx="6">
                  <c:v>600</c:v>
                </c:pt>
                <c:pt idx="7">
                  <c:v>2800</c:v>
                </c:pt>
                <c:pt idx="8">
                  <c:v>1000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2400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2100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F-4EB2-ADC6-F94A2652C2B6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AustCapacity!$E$444:$AO$444</c15:sqref>
                  </c15:fullRef>
                </c:ext>
              </c:extLst>
              <c:f>AustCapacity!$F$444:$AO$444</c:f>
              <c:numCache>
                <c:formatCode>0</c:formatCode>
                <c:ptCount val="36"/>
                <c:pt idx="0">
                  <c:v>1077.0899887084961</c:v>
                </c:pt>
                <c:pt idx="1">
                  <c:v>76.910026550292969</c:v>
                </c:pt>
                <c:pt idx="2">
                  <c:v>350.39999389648438</c:v>
                </c:pt>
                <c:pt idx="3">
                  <c:v>685.79996109008789</c:v>
                </c:pt>
                <c:pt idx="4">
                  <c:v>630.7900276184082</c:v>
                </c:pt>
                <c:pt idx="5">
                  <c:v>934.2100830078125</c:v>
                </c:pt>
                <c:pt idx="6">
                  <c:v>1029.999885559082</c:v>
                </c:pt>
                <c:pt idx="7">
                  <c:v>1049.8999710083008</c:v>
                </c:pt>
                <c:pt idx="8">
                  <c:v>1119.2901382446289</c:v>
                </c:pt>
                <c:pt idx="9">
                  <c:v>1088.0097961425781</c:v>
                </c:pt>
                <c:pt idx="10">
                  <c:v>1071.5001983642578</c:v>
                </c:pt>
                <c:pt idx="11">
                  <c:v>1136.3000030517578</c:v>
                </c:pt>
                <c:pt idx="12">
                  <c:v>1405.099853515625</c:v>
                </c:pt>
                <c:pt idx="13">
                  <c:v>1762.9999694824219</c:v>
                </c:pt>
                <c:pt idx="14">
                  <c:v>1758.60986328125</c:v>
                </c:pt>
                <c:pt idx="15">
                  <c:v>1595.7897644042969</c:v>
                </c:pt>
                <c:pt idx="16">
                  <c:v>1599.8003845214844</c:v>
                </c:pt>
                <c:pt idx="17">
                  <c:v>1671.7996520996094</c:v>
                </c:pt>
                <c:pt idx="18">
                  <c:v>1712.1002197265625</c:v>
                </c:pt>
                <c:pt idx="19">
                  <c:v>1702.400390625</c:v>
                </c:pt>
                <c:pt idx="20">
                  <c:v>1657.8997802734375</c:v>
                </c:pt>
                <c:pt idx="21">
                  <c:v>1600.2002563476563</c:v>
                </c:pt>
                <c:pt idx="22">
                  <c:v>1616.6000366210938</c:v>
                </c:pt>
                <c:pt idx="23">
                  <c:v>1460.1001586914063</c:v>
                </c:pt>
                <c:pt idx="24">
                  <c:v>1170.4002685546875</c:v>
                </c:pt>
                <c:pt idx="25">
                  <c:v>914.09906005859375</c:v>
                </c:pt>
                <c:pt idx="26">
                  <c:v>756.60076904296875</c:v>
                </c:pt>
                <c:pt idx="27">
                  <c:v>731.2000732421875</c:v>
                </c:pt>
                <c:pt idx="28">
                  <c:v>675.00860595703125</c:v>
                </c:pt>
                <c:pt idx="29">
                  <c:v>679.78106689453125</c:v>
                </c:pt>
                <c:pt idx="30">
                  <c:v>693.40057373046875</c:v>
                </c:pt>
                <c:pt idx="31">
                  <c:v>707.3096923828125</c:v>
                </c:pt>
                <c:pt idx="32">
                  <c:v>721.40997314453125</c:v>
                </c:pt>
                <c:pt idx="33">
                  <c:v>735.899169921875</c:v>
                </c:pt>
                <c:pt idx="34">
                  <c:v>750.60003662109375</c:v>
                </c:pt>
                <c:pt idx="35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F-4EB2-ADC6-F94A2652C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AustCapacity!$E$432:$AO$432</c15:sqref>
                        </c15:fullRef>
                        <c15:formulaRef>
                          <c15:sqref>AustCapacity!$F$432:$AO$432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D6F-4EB2-ADC6-F94A2652C2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AustCapacity!$E$434:$AO$434</c15:sqref>
                        </c15:fullRef>
                        <c15:formulaRef>
                          <c15:sqref>AustCapacity!$F$434:$AO$434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D6F-4EB2-ADC6-F94A2652C2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AustCapacity!$E$440:$AO$440</c15:sqref>
                        </c15:fullRef>
                        <c15:formulaRef>
                          <c15:sqref>AustCapacity!$F$440:$AO$440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D6F-4EB2-ADC6-F94A2652C2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AustGeneration!$F$164:$AO$164</c:f>
              <c:numCache>
                <c:formatCode>#,##0</c:formatCode>
                <c:ptCount val="36"/>
                <c:pt idx="0">
                  <c:v>72402.660046100616</c:v>
                </c:pt>
                <c:pt idx="1">
                  <c:v>67874.359486162663</c:v>
                </c:pt>
                <c:pt idx="2">
                  <c:v>62952.430138587952</c:v>
                </c:pt>
                <c:pt idx="3">
                  <c:v>54896.280067980289</c:v>
                </c:pt>
                <c:pt idx="4">
                  <c:v>48996.59008026123</c:v>
                </c:pt>
                <c:pt idx="5">
                  <c:v>44474.02982711792</c:v>
                </c:pt>
                <c:pt idx="6">
                  <c:v>40663.12036895752</c:v>
                </c:pt>
                <c:pt idx="7">
                  <c:v>36324.480209350586</c:v>
                </c:pt>
                <c:pt idx="8">
                  <c:v>31455.060455322266</c:v>
                </c:pt>
                <c:pt idx="9">
                  <c:v>25418.779754638672</c:v>
                </c:pt>
                <c:pt idx="10">
                  <c:v>18427.659698486328</c:v>
                </c:pt>
                <c:pt idx="11">
                  <c:v>11848.18994140625</c:v>
                </c:pt>
                <c:pt idx="12">
                  <c:v>9505.929931640625</c:v>
                </c:pt>
                <c:pt idx="13">
                  <c:v>9547.6900634765625</c:v>
                </c:pt>
                <c:pt idx="14">
                  <c:v>5860.8699951171875</c:v>
                </c:pt>
                <c:pt idx="15">
                  <c:v>2505.4399719238281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6-42F4-B320-D4C061DFFA30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AustGeneration!$F$165:$AO$165</c:f>
              <c:numCache>
                <c:formatCode>#,##0</c:formatCode>
                <c:ptCount val="36"/>
                <c:pt idx="0">
                  <c:v>26607.420043945313</c:v>
                </c:pt>
                <c:pt idx="1">
                  <c:v>26126.229858398438</c:v>
                </c:pt>
                <c:pt idx="2">
                  <c:v>23965.400268554688</c:v>
                </c:pt>
                <c:pt idx="3">
                  <c:v>22538.639892578125</c:v>
                </c:pt>
                <c:pt idx="4">
                  <c:v>15191.210342407227</c:v>
                </c:pt>
                <c:pt idx="5">
                  <c:v>14245.749755859375</c:v>
                </c:pt>
                <c:pt idx="6">
                  <c:v>14794.6298828125</c:v>
                </c:pt>
                <c:pt idx="7">
                  <c:v>15335.669921875</c:v>
                </c:pt>
                <c:pt idx="8">
                  <c:v>15257.58984375</c:v>
                </c:pt>
                <c:pt idx="9">
                  <c:v>12970.109985351563</c:v>
                </c:pt>
                <c:pt idx="10">
                  <c:v>6237.5899353027344</c:v>
                </c:pt>
                <c:pt idx="11">
                  <c:v>3816.3099365234375</c:v>
                </c:pt>
                <c:pt idx="12">
                  <c:v>2538.02001953125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6-42F4-B320-D4C061DFFA30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AustGeneration!$E$166:$AO$166</c15:sqref>
                  </c15:fullRef>
                </c:ext>
              </c:extLst>
              <c:f>AustGeneration!$F$166:$AO$166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479.29999542236328</c:v>
                </c:pt>
                <c:pt idx="5">
                  <c:v>239.50999641418457</c:v>
                </c:pt>
                <c:pt idx="6">
                  <c:v>522.13000106811523</c:v>
                </c:pt>
                <c:pt idx="7">
                  <c:v>684.18997955322266</c:v>
                </c:pt>
                <c:pt idx="8">
                  <c:v>696.48001861572266</c:v>
                </c:pt>
                <c:pt idx="9">
                  <c:v>2112.0300407409668</c:v>
                </c:pt>
                <c:pt idx="10">
                  <c:v>239.11000127159059</c:v>
                </c:pt>
                <c:pt idx="11">
                  <c:v>282.96000036410987</c:v>
                </c:pt>
                <c:pt idx="12">
                  <c:v>200.39000126905739</c:v>
                </c:pt>
                <c:pt idx="13">
                  <c:v>284.55999863520265</c:v>
                </c:pt>
                <c:pt idx="14">
                  <c:v>124.47000036761165</c:v>
                </c:pt>
                <c:pt idx="15">
                  <c:v>127.26000175252557</c:v>
                </c:pt>
                <c:pt idx="16">
                  <c:v>184.47999877668917</c:v>
                </c:pt>
                <c:pt idx="17">
                  <c:v>161.13000299967825</c:v>
                </c:pt>
                <c:pt idx="18">
                  <c:v>292.50999646820128</c:v>
                </c:pt>
                <c:pt idx="19">
                  <c:v>410.38000037893653</c:v>
                </c:pt>
                <c:pt idx="20">
                  <c:v>500.47999756038189</c:v>
                </c:pt>
                <c:pt idx="21">
                  <c:v>737.22001812420785</c:v>
                </c:pt>
                <c:pt idx="22">
                  <c:v>1071.8600005209446</c:v>
                </c:pt>
                <c:pt idx="23">
                  <c:v>817.88002223148942</c:v>
                </c:pt>
                <c:pt idx="24">
                  <c:v>963.71999205462635</c:v>
                </c:pt>
                <c:pt idx="25">
                  <c:v>901.54999006912112</c:v>
                </c:pt>
                <c:pt idx="26">
                  <c:v>948.59998184069991</c:v>
                </c:pt>
                <c:pt idx="27">
                  <c:v>1146.6000069770962</c:v>
                </c:pt>
                <c:pt idx="28">
                  <c:v>1590.8100182209164</c:v>
                </c:pt>
                <c:pt idx="29">
                  <c:v>1735.3899935409427</c:v>
                </c:pt>
                <c:pt idx="30">
                  <c:v>1952.3100033923984</c:v>
                </c:pt>
                <c:pt idx="31">
                  <c:v>2158.2699677720666</c:v>
                </c:pt>
                <c:pt idx="32">
                  <c:v>3008.1099715884775</c:v>
                </c:pt>
                <c:pt idx="33">
                  <c:v>3427.3800504039973</c:v>
                </c:pt>
                <c:pt idx="34">
                  <c:v>3963.0399756561965</c:v>
                </c:pt>
                <c:pt idx="35">
                  <c:v>4274.3200048487633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66-42F4-B320-D4C061DFFA30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AustGeneration!$E$167:$AO$167</c15:sqref>
                  </c15:fullRef>
                </c:ext>
              </c:extLst>
              <c:f>AustGeneration!$F$167:$AO$167</c:f>
              <c:numCache>
                <c:formatCode>#,##0</c:formatCode>
                <c:ptCount val="36"/>
                <c:pt idx="0">
                  <c:v>2236.1000004522502</c:v>
                </c:pt>
                <c:pt idx="1">
                  <c:v>2115.5100078973919</c:v>
                </c:pt>
                <c:pt idx="2">
                  <c:v>2725.4000214915723</c:v>
                </c:pt>
                <c:pt idx="3">
                  <c:v>1679.7899803798646</c:v>
                </c:pt>
                <c:pt idx="4">
                  <c:v>1532.2099902778864</c:v>
                </c:pt>
                <c:pt idx="5">
                  <c:v>954.00000178441405</c:v>
                </c:pt>
                <c:pt idx="6">
                  <c:v>1054.2999988812953</c:v>
                </c:pt>
                <c:pt idx="7">
                  <c:v>1050.5499812904745</c:v>
                </c:pt>
                <c:pt idx="8">
                  <c:v>1153.9400244355202</c:v>
                </c:pt>
                <c:pt idx="9">
                  <c:v>838.11998526751995</c:v>
                </c:pt>
                <c:pt idx="10">
                  <c:v>1370.8299951311201</c:v>
                </c:pt>
                <c:pt idx="11">
                  <c:v>1288.1000114809722</c:v>
                </c:pt>
                <c:pt idx="12">
                  <c:v>1190.8999894931912</c:v>
                </c:pt>
                <c:pt idx="13">
                  <c:v>1390.7699840702116</c:v>
                </c:pt>
                <c:pt idx="14">
                  <c:v>947.9200124386698</c:v>
                </c:pt>
                <c:pt idx="15">
                  <c:v>866.96000499650836</c:v>
                </c:pt>
                <c:pt idx="16">
                  <c:v>936.13999591208994</c:v>
                </c:pt>
                <c:pt idx="17">
                  <c:v>881.84998700022697</c:v>
                </c:pt>
                <c:pt idx="18">
                  <c:v>1064.5399957057089</c:v>
                </c:pt>
                <c:pt idx="19">
                  <c:v>1144.8400089330971</c:v>
                </c:pt>
                <c:pt idx="20">
                  <c:v>1039.4299844950438</c:v>
                </c:pt>
                <c:pt idx="21">
                  <c:v>998.37000849656761</c:v>
                </c:pt>
                <c:pt idx="22">
                  <c:v>368.94999370537698</c:v>
                </c:pt>
                <c:pt idx="23">
                  <c:v>702.46000180952251</c:v>
                </c:pt>
                <c:pt idx="24">
                  <c:v>768.55999570526183</c:v>
                </c:pt>
                <c:pt idx="25">
                  <c:v>692.33998840674758</c:v>
                </c:pt>
                <c:pt idx="26">
                  <c:v>638.19999284110963</c:v>
                </c:pt>
                <c:pt idx="27">
                  <c:v>667.83001629821956</c:v>
                </c:pt>
                <c:pt idx="28">
                  <c:v>805.91000936739147</c:v>
                </c:pt>
                <c:pt idx="29">
                  <c:v>690.02999820373952</c:v>
                </c:pt>
                <c:pt idx="30">
                  <c:v>733.79000783525407</c:v>
                </c:pt>
                <c:pt idx="31">
                  <c:v>729.56999495998025</c:v>
                </c:pt>
                <c:pt idx="32">
                  <c:v>540.48999363556504</c:v>
                </c:pt>
                <c:pt idx="33">
                  <c:v>599.01000466756523</c:v>
                </c:pt>
                <c:pt idx="34">
                  <c:v>678.43001118861139</c:v>
                </c:pt>
                <c:pt idx="35">
                  <c:v>1293.2199771534652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66-42F4-B320-D4C061DFFA30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AustGeneration!$E$168:$AO$168</c15:sqref>
                  </c15:fullRef>
                </c:ext>
              </c:extLst>
              <c:f>AustGeneration!$F$168:$AO$168</c:f>
              <c:numCache>
                <c:formatCode>#,##0</c:formatCode>
                <c:ptCount val="36"/>
                <c:pt idx="0">
                  <c:v>3409.4400329589844</c:v>
                </c:pt>
                <c:pt idx="1">
                  <c:v>3826.3899955749512</c:v>
                </c:pt>
                <c:pt idx="2">
                  <c:v>5509.7499847412109</c:v>
                </c:pt>
                <c:pt idx="3">
                  <c:v>2225.4799938201904</c:v>
                </c:pt>
                <c:pt idx="4">
                  <c:v>1591.6100311279297</c:v>
                </c:pt>
                <c:pt idx="5">
                  <c:v>970.82000064849854</c:v>
                </c:pt>
                <c:pt idx="6">
                  <c:v>1178.379997253418</c:v>
                </c:pt>
                <c:pt idx="7">
                  <c:v>1663.179988861084</c:v>
                </c:pt>
                <c:pt idx="8">
                  <c:v>1983.2700080871582</c:v>
                </c:pt>
                <c:pt idx="9">
                  <c:v>923.36999881267548</c:v>
                </c:pt>
                <c:pt idx="10">
                  <c:v>5595.7699413299561</c:v>
                </c:pt>
                <c:pt idx="11">
                  <c:v>6091.4100065231323</c:v>
                </c:pt>
                <c:pt idx="12">
                  <c:v>4405.8601045608521</c:v>
                </c:pt>
                <c:pt idx="13">
                  <c:v>4856.4400606155396</c:v>
                </c:pt>
                <c:pt idx="14">
                  <c:v>5413.3799915313721</c:v>
                </c:pt>
                <c:pt idx="15">
                  <c:v>5091.5499482154846</c:v>
                </c:pt>
                <c:pt idx="16">
                  <c:v>5626.4500532150269</c:v>
                </c:pt>
                <c:pt idx="17">
                  <c:v>5375.4900443553925</c:v>
                </c:pt>
                <c:pt idx="18">
                  <c:v>4778.4899606704712</c:v>
                </c:pt>
                <c:pt idx="19">
                  <c:v>5097.6299657821655</c:v>
                </c:pt>
                <c:pt idx="20">
                  <c:v>4912.0199885368347</c:v>
                </c:pt>
                <c:pt idx="21">
                  <c:v>3840.079904794693</c:v>
                </c:pt>
                <c:pt idx="22">
                  <c:v>3890.5099949836731</c:v>
                </c:pt>
                <c:pt idx="23">
                  <c:v>3925.4499464035034</c:v>
                </c:pt>
                <c:pt idx="24">
                  <c:v>4173.2700543403625</c:v>
                </c:pt>
                <c:pt idx="25">
                  <c:v>3754.5200848579407</c:v>
                </c:pt>
                <c:pt idx="26">
                  <c:v>3295.7499895095825</c:v>
                </c:pt>
                <c:pt idx="27">
                  <c:v>3553.7399973869324</c:v>
                </c:pt>
                <c:pt idx="28">
                  <c:v>4322.7200565338135</c:v>
                </c:pt>
                <c:pt idx="29">
                  <c:v>4235.2899932861328</c:v>
                </c:pt>
                <c:pt idx="30">
                  <c:v>4454.2801542282104</c:v>
                </c:pt>
                <c:pt idx="31">
                  <c:v>4738.8099932670593</c:v>
                </c:pt>
                <c:pt idx="32">
                  <c:v>5294.7600347995758</c:v>
                </c:pt>
                <c:pt idx="33">
                  <c:v>5584.5900323390961</c:v>
                </c:pt>
                <c:pt idx="34">
                  <c:v>6018.3799657821655</c:v>
                </c:pt>
                <c:pt idx="35">
                  <c:v>6653.0300750732422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66-42F4-B320-D4C061DFFA30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AustGeneration!$E$170:$AO$170</c15:sqref>
                  </c15:fullRef>
                </c:ext>
              </c:extLst>
              <c:f>AustGeneration!$F$170:$AO$170</c:f>
              <c:numCache>
                <c:formatCode>#,##0</c:formatCode>
                <c:ptCount val="36"/>
                <c:pt idx="0">
                  <c:v>1288.5999755859375</c:v>
                </c:pt>
                <c:pt idx="1">
                  <c:v>1365.8099975585938</c:v>
                </c:pt>
                <c:pt idx="2">
                  <c:v>633.719970703125</c:v>
                </c:pt>
                <c:pt idx="3">
                  <c:v>389.3599853515625</c:v>
                </c:pt>
                <c:pt idx="4">
                  <c:v>305.510009765625</c:v>
                </c:pt>
                <c:pt idx="5">
                  <c:v>174.08999633789063</c:v>
                </c:pt>
                <c:pt idx="6">
                  <c:v>209.13999938964844</c:v>
                </c:pt>
                <c:pt idx="7">
                  <c:v>223.27999877929688</c:v>
                </c:pt>
                <c:pt idx="8">
                  <c:v>260.33999633789063</c:v>
                </c:pt>
                <c:pt idx="9">
                  <c:v>197.3699951171875</c:v>
                </c:pt>
                <c:pt idx="10">
                  <c:v>208.00999450683594</c:v>
                </c:pt>
                <c:pt idx="11">
                  <c:v>31.079999923706055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66-42F4-B320-D4C061DFFA30}"/>
            </c:ext>
          </c:extLst>
        </c:ser>
        <c:ser>
          <c:idx val="8"/>
          <c:order val="8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AustGeneration!$E$172:$AO$172</c15:sqref>
                  </c15:fullRef>
                </c:ext>
              </c:extLst>
              <c:f>AustGeneration!$F$172:$AO$172</c:f>
              <c:numCache>
                <c:formatCode>#,##0</c:formatCode>
                <c:ptCount val="36"/>
                <c:pt idx="0">
                  <c:v>16141.420106172562</c:v>
                </c:pt>
                <c:pt idx="1">
                  <c:v>16588.219910860062</c:v>
                </c:pt>
                <c:pt idx="2">
                  <c:v>15694.410104036331</c:v>
                </c:pt>
                <c:pt idx="3">
                  <c:v>15694.420106172562</c:v>
                </c:pt>
                <c:pt idx="4">
                  <c:v>15694.420106172562</c:v>
                </c:pt>
                <c:pt idx="5">
                  <c:v>15692.910111665726</c:v>
                </c:pt>
                <c:pt idx="6">
                  <c:v>15440.40011715889</c:v>
                </c:pt>
                <c:pt idx="7">
                  <c:v>15440.520112276077</c:v>
                </c:pt>
                <c:pt idx="8">
                  <c:v>15441.420106172562</c:v>
                </c:pt>
                <c:pt idx="9">
                  <c:v>15441.420106172562</c:v>
                </c:pt>
                <c:pt idx="10">
                  <c:v>15440.840104341507</c:v>
                </c:pt>
                <c:pt idx="11">
                  <c:v>15440.980103731155</c:v>
                </c:pt>
                <c:pt idx="12">
                  <c:v>15440.910111665726</c:v>
                </c:pt>
                <c:pt idx="13">
                  <c:v>15426.02999997139</c:v>
                </c:pt>
                <c:pt idx="14">
                  <c:v>15440.440034151077</c:v>
                </c:pt>
                <c:pt idx="15">
                  <c:v>15422.879960298538</c:v>
                </c:pt>
                <c:pt idx="16">
                  <c:v>15415.929963350296</c:v>
                </c:pt>
                <c:pt idx="17">
                  <c:v>15412.340028047562</c:v>
                </c:pt>
                <c:pt idx="18">
                  <c:v>15418.730088472366</c:v>
                </c:pt>
                <c:pt idx="19">
                  <c:v>15421.249985933304</c:v>
                </c:pt>
                <c:pt idx="20">
                  <c:v>15404.910012483597</c:v>
                </c:pt>
                <c:pt idx="21">
                  <c:v>15373.09997677803</c:v>
                </c:pt>
                <c:pt idx="22">
                  <c:v>15364.090028047562</c:v>
                </c:pt>
                <c:pt idx="23">
                  <c:v>15393.50004696846</c:v>
                </c:pt>
                <c:pt idx="24">
                  <c:v>15389.160004854202</c:v>
                </c:pt>
                <c:pt idx="25">
                  <c:v>15379.049943208694</c:v>
                </c:pt>
                <c:pt idx="26">
                  <c:v>15342.570023775101</c:v>
                </c:pt>
                <c:pt idx="27">
                  <c:v>15356.470017671585</c:v>
                </c:pt>
                <c:pt idx="28">
                  <c:v>15386.660020112991</c:v>
                </c:pt>
                <c:pt idx="29">
                  <c:v>15378.969979524612</c:v>
                </c:pt>
                <c:pt idx="30">
                  <c:v>15365.119965791702</c:v>
                </c:pt>
                <c:pt idx="31">
                  <c:v>15368.820023775101</c:v>
                </c:pt>
                <c:pt idx="32">
                  <c:v>15410.110093355179</c:v>
                </c:pt>
                <c:pt idx="33">
                  <c:v>15410.740067720413</c:v>
                </c:pt>
                <c:pt idx="34">
                  <c:v>15414.18005490303</c:v>
                </c:pt>
                <c:pt idx="35">
                  <c:v>15426.66003537178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66-42F4-B320-D4C061DFFA30}"/>
            </c:ext>
          </c:extLst>
        </c:ser>
        <c:ser>
          <c:idx val="9"/>
          <c:order val="9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AustGeneration!$E$173:$AO$173</c15:sqref>
                  </c15:fullRef>
                </c:ext>
              </c:extLst>
              <c:f>AustGeneration!$F$173:$AO$173</c:f>
              <c:numCache>
                <c:formatCode>#,##0</c:formatCode>
                <c:ptCount val="36"/>
                <c:pt idx="0">
                  <c:v>35111.041958440139</c:v>
                </c:pt>
                <c:pt idx="1">
                  <c:v>36371.86045754821</c:v>
                </c:pt>
                <c:pt idx="2">
                  <c:v>42191.105312535256</c:v>
                </c:pt>
                <c:pt idx="3">
                  <c:v>53305.415686923072</c:v>
                </c:pt>
                <c:pt idx="4">
                  <c:v>66748.857324617347</c:v>
                </c:pt>
                <c:pt idx="5">
                  <c:v>77482.837370675799</c:v>
                </c:pt>
                <c:pt idx="6">
                  <c:v>84738.391180300416</c:v>
                </c:pt>
                <c:pt idx="7">
                  <c:v>92377.838597704686</c:v>
                </c:pt>
                <c:pt idx="8">
                  <c:v>103236.63946587514</c:v>
                </c:pt>
                <c:pt idx="9">
                  <c:v>117019.31309387577</c:v>
                </c:pt>
                <c:pt idx="10">
                  <c:v>128772.88640780566</c:v>
                </c:pt>
                <c:pt idx="11">
                  <c:v>140844.0215364366</c:v>
                </c:pt>
                <c:pt idx="12">
                  <c:v>150236.89031462802</c:v>
                </c:pt>
                <c:pt idx="13">
                  <c:v>156608.12945384713</c:v>
                </c:pt>
                <c:pt idx="14">
                  <c:v>162096.62484420277</c:v>
                </c:pt>
                <c:pt idx="15">
                  <c:v>168136.4172620544</c:v>
                </c:pt>
                <c:pt idx="16">
                  <c:v>172062.64683369556</c:v>
                </c:pt>
                <c:pt idx="17">
                  <c:v>175859.06881200176</c:v>
                </c:pt>
                <c:pt idx="18">
                  <c:v>178754.70503688982</c:v>
                </c:pt>
                <c:pt idx="19">
                  <c:v>181761.10329840879</c:v>
                </c:pt>
                <c:pt idx="20">
                  <c:v>184515.12583714502</c:v>
                </c:pt>
                <c:pt idx="21">
                  <c:v>182081.53835593045</c:v>
                </c:pt>
                <c:pt idx="22">
                  <c:v>182365.77006475668</c:v>
                </c:pt>
                <c:pt idx="23">
                  <c:v>182934.51070923405</c:v>
                </c:pt>
                <c:pt idx="24">
                  <c:v>183618.66959167301</c:v>
                </c:pt>
                <c:pt idx="25">
                  <c:v>184601.55669630069</c:v>
                </c:pt>
                <c:pt idx="26">
                  <c:v>186513.03680509439</c:v>
                </c:pt>
                <c:pt idx="27">
                  <c:v>186687.77989393825</c:v>
                </c:pt>
                <c:pt idx="28">
                  <c:v>188724.26070435342</c:v>
                </c:pt>
                <c:pt idx="29">
                  <c:v>190437.20969800264</c:v>
                </c:pt>
                <c:pt idx="30">
                  <c:v>191505.77705007422</c:v>
                </c:pt>
                <c:pt idx="31">
                  <c:v>192919.92092550342</c:v>
                </c:pt>
                <c:pt idx="32">
                  <c:v>195013.38519069587</c:v>
                </c:pt>
                <c:pt idx="33">
                  <c:v>197024.2743108971</c:v>
                </c:pt>
                <c:pt idx="34">
                  <c:v>198477.55560831333</c:v>
                </c:pt>
                <c:pt idx="35">
                  <c:v>198903.66183171098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66-42F4-B320-D4C061DFFA30}"/>
            </c:ext>
          </c:extLst>
        </c:ser>
        <c:ser>
          <c:idx val="10"/>
          <c:order val="10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AustGeneration!$E$174:$AO$174</c15:sqref>
                  </c15:fullRef>
                </c:ext>
              </c:extLst>
              <c:f>AustGeneration!$F$174:$AO$174</c:f>
              <c:numCache>
                <c:formatCode>#,##0</c:formatCode>
                <c:ptCount val="36"/>
                <c:pt idx="0">
                  <c:v>5274.4580402374268</c:v>
                </c:pt>
                <c:pt idx="1">
                  <c:v>5021.6680088043213</c:v>
                </c:pt>
                <c:pt idx="2">
                  <c:v>4956.4119205474854</c:v>
                </c:pt>
                <c:pt idx="3">
                  <c:v>5268.0859989166256</c:v>
                </c:pt>
                <c:pt idx="4">
                  <c:v>5049.3680042266842</c:v>
                </c:pt>
                <c:pt idx="5">
                  <c:v>4863.3519306182861</c:v>
                </c:pt>
                <c:pt idx="6">
                  <c:v>4894.2300586700439</c:v>
                </c:pt>
                <c:pt idx="7">
                  <c:v>4854.7299427032467</c:v>
                </c:pt>
                <c:pt idx="8">
                  <c:v>4860.3020435333256</c:v>
                </c:pt>
                <c:pt idx="9">
                  <c:v>4611.7680255889891</c:v>
                </c:pt>
                <c:pt idx="10">
                  <c:v>4396.2899524688719</c:v>
                </c:pt>
                <c:pt idx="11">
                  <c:v>4210.1339633941652</c:v>
                </c:pt>
                <c:pt idx="12">
                  <c:v>4066.9540531158445</c:v>
                </c:pt>
                <c:pt idx="13">
                  <c:v>3889.9940006256102</c:v>
                </c:pt>
                <c:pt idx="14">
                  <c:v>3730.4219566345214</c:v>
                </c:pt>
                <c:pt idx="15">
                  <c:v>3387.6740257263182</c:v>
                </c:pt>
                <c:pt idx="16">
                  <c:v>3133.278003692627</c:v>
                </c:pt>
                <c:pt idx="17">
                  <c:v>3088.3640541076661</c:v>
                </c:pt>
                <c:pt idx="18">
                  <c:v>2961.6360122680662</c:v>
                </c:pt>
                <c:pt idx="19">
                  <c:v>3046.6319679260255</c:v>
                </c:pt>
                <c:pt idx="20">
                  <c:v>3031.3740043640137</c:v>
                </c:pt>
                <c:pt idx="21">
                  <c:v>2778.6599937438964</c:v>
                </c:pt>
                <c:pt idx="22">
                  <c:v>2708.5220140457154</c:v>
                </c:pt>
                <c:pt idx="23">
                  <c:v>2742.9379793167113</c:v>
                </c:pt>
                <c:pt idx="24">
                  <c:v>2818.2820123672486</c:v>
                </c:pt>
                <c:pt idx="25">
                  <c:v>2631.8119862556459</c:v>
                </c:pt>
                <c:pt idx="26">
                  <c:v>2511.5419816017152</c:v>
                </c:pt>
                <c:pt idx="27">
                  <c:v>2575.9420347213745</c:v>
                </c:pt>
                <c:pt idx="28">
                  <c:v>2797.1119778633119</c:v>
                </c:pt>
                <c:pt idx="29">
                  <c:v>2715.5100423812864</c:v>
                </c:pt>
                <c:pt idx="30">
                  <c:v>2783.745978164673</c:v>
                </c:pt>
                <c:pt idx="31">
                  <c:v>2862.3059847831728</c:v>
                </c:pt>
                <c:pt idx="32">
                  <c:v>2937.3699946403503</c:v>
                </c:pt>
                <c:pt idx="33">
                  <c:v>2998.2039848327636</c:v>
                </c:pt>
                <c:pt idx="34">
                  <c:v>3102.0759688377379</c:v>
                </c:pt>
                <c:pt idx="35">
                  <c:v>3209.9859976768494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66-42F4-B320-D4C061DFFA30}"/>
            </c:ext>
          </c:extLst>
        </c:ser>
        <c:ser>
          <c:idx val="11"/>
          <c:order val="11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AustGeneration!$E$175:$AO$175</c15:sqref>
                  </c15:fullRef>
                </c:ext>
              </c:extLst>
              <c:f>AustGeneration!$F$175:$AO$175</c:f>
              <c:numCache>
                <c:formatCode>#,##0</c:formatCode>
                <c:ptCount val="36"/>
                <c:pt idx="0">
                  <c:v>19908.93077470838</c:v>
                </c:pt>
                <c:pt idx="1">
                  <c:v>25239.067577596099</c:v>
                </c:pt>
                <c:pt idx="2">
                  <c:v>28893.528630974266</c:v>
                </c:pt>
                <c:pt idx="3">
                  <c:v>34432.425750491821</c:v>
                </c:pt>
                <c:pt idx="4">
                  <c:v>37514.829257643032</c:v>
                </c:pt>
                <c:pt idx="5">
                  <c:v>38828.630949054197</c:v>
                </c:pt>
                <c:pt idx="6">
                  <c:v>40170.675520754914</c:v>
                </c:pt>
                <c:pt idx="7">
                  <c:v>42062.738740302404</c:v>
                </c:pt>
                <c:pt idx="8">
                  <c:v>42747.430907280606</c:v>
                </c:pt>
                <c:pt idx="9">
                  <c:v>43903.074797813519</c:v>
                </c:pt>
                <c:pt idx="10">
                  <c:v>45994.582001721101</c:v>
                </c:pt>
                <c:pt idx="11">
                  <c:v>48454.36035569098</c:v>
                </c:pt>
                <c:pt idx="12">
                  <c:v>51822.531524525919</c:v>
                </c:pt>
                <c:pt idx="13">
                  <c:v>53307.088586456986</c:v>
                </c:pt>
                <c:pt idx="14">
                  <c:v>53691.634461982278</c:v>
                </c:pt>
                <c:pt idx="15">
                  <c:v>56569.431182483473</c:v>
                </c:pt>
                <c:pt idx="16">
                  <c:v>58440.13817488413</c:v>
                </c:pt>
                <c:pt idx="17">
                  <c:v>60524.821370632657</c:v>
                </c:pt>
                <c:pt idx="18">
                  <c:v>62671.681125355499</c:v>
                </c:pt>
                <c:pt idx="19">
                  <c:v>63580.883154127398</c:v>
                </c:pt>
                <c:pt idx="20">
                  <c:v>65159.560029766202</c:v>
                </c:pt>
                <c:pt idx="21">
                  <c:v>70597.057891770368</c:v>
                </c:pt>
                <c:pt idx="22">
                  <c:v>72479.552322959164</c:v>
                </c:pt>
                <c:pt idx="23">
                  <c:v>72190.943125293925</c:v>
                </c:pt>
                <c:pt idx="24">
                  <c:v>74375.063751209091</c:v>
                </c:pt>
                <c:pt idx="25">
                  <c:v>76688.676251405792</c:v>
                </c:pt>
                <c:pt idx="26">
                  <c:v>80844.757316240401</c:v>
                </c:pt>
                <c:pt idx="27">
                  <c:v>83862.336262374898</c:v>
                </c:pt>
                <c:pt idx="28">
                  <c:v>88576.057510525425</c:v>
                </c:pt>
                <c:pt idx="29">
                  <c:v>89673.551694512455</c:v>
                </c:pt>
                <c:pt idx="30">
                  <c:v>91739.547709883263</c:v>
                </c:pt>
                <c:pt idx="31">
                  <c:v>92740.111513487922</c:v>
                </c:pt>
                <c:pt idx="32">
                  <c:v>93931.951963177795</c:v>
                </c:pt>
                <c:pt idx="33">
                  <c:v>95881.384043745842</c:v>
                </c:pt>
                <c:pt idx="34">
                  <c:v>97733.927201743572</c:v>
                </c:pt>
                <c:pt idx="35">
                  <c:v>99938.473722032461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66-42F4-B320-D4C061DFFA30}"/>
            </c:ext>
          </c:extLst>
        </c:ser>
        <c:ser>
          <c:idx val="12"/>
          <c:order val="12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AustGeneration!$E$176:$AO$176</c15:sqref>
                  </c15:fullRef>
                </c:ext>
              </c:extLst>
              <c:f>AustGeneration!$F$176:$AO$176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866-42F4-B320-D4C061DFFA30}"/>
            </c:ext>
          </c:extLst>
        </c:ser>
        <c:ser>
          <c:idx val="14"/>
          <c:order val="14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AustGeneration!$E$178:$AO$178</c15:sqref>
                  </c15:fullRef>
                </c:ext>
              </c:extLst>
              <c:f>AustGeneration!$F$178:$AO$178</c:f>
              <c:numCache>
                <c:formatCode>#,##0</c:formatCode>
                <c:ptCount val="36"/>
                <c:pt idx="0">
                  <c:v>29069.857454301673</c:v>
                </c:pt>
                <c:pt idx="1">
                  <c:v>31736.507292311806</c:v>
                </c:pt>
                <c:pt idx="2">
                  <c:v>35179.096498013256</c:v>
                </c:pt>
                <c:pt idx="3">
                  <c:v>39667.088823796192</c:v>
                </c:pt>
                <c:pt idx="4">
                  <c:v>42135.738655562833</c:v>
                </c:pt>
                <c:pt idx="5">
                  <c:v>44522.942030240061</c:v>
                </c:pt>
                <c:pt idx="6">
                  <c:v>47934.464084680731</c:v>
                </c:pt>
                <c:pt idx="7">
                  <c:v>51370.389509420384</c:v>
                </c:pt>
                <c:pt idx="8">
                  <c:v>54831.478961157482</c:v>
                </c:pt>
                <c:pt idx="9">
                  <c:v>57491.524447832257</c:v>
                </c:pt>
                <c:pt idx="10">
                  <c:v>60505.773560607078</c:v>
                </c:pt>
                <c:pt idx="11">
                  <c:v>63655.271761981996</c:v>
                </c:pt>
                <c:pt idx="12">
                  <c:v>67258.056512615774</c:v>
                </c:pt>
                <c:pt idx="13">
                  <c:v>71139.490827643342</c:v>
                </c:pt>
                <c:pt idx="14">
                  <c:v>74380.331123526892</c:v>
                </c:pt>
                <c:pt idx="15">
                  <c:v>77662.924907150329</c:v>
                </c:pt>
                <c:pt idx="16">
                  <c:v>80594.048199513258</c:v>
                </c:pt>
                <c:pt idx="17">
                  <c:v>84008.227342319646</c:v>
                </c:pt>
                <c:pt idx="18">
                  <c:v>87760.395935638342</c:v>
                </c:pt>
                <c:pt idx="19">
                  <c:v>92340.837208968529</c:v>
                </c:pt>
                <c:pt idx="20">
                  <c:v>96327.276766224924</c:v>
                </c:pt>
                <c:pt idx="21">
                  <c:v>98704.588180005259</c:v>
                </c:pt>
                <c:pt idx="22">
                  <c:v>102569.34793795485</c:v>
                </c:pt>
                <c:pt idx="23">
                  <c:v>106761.70711546224</c:v>
                </c:pt>
                <c:pt idx="24">
                  <c:v>111246.30728158055</c:v>
                </c:pt>
                <c:pt idx="25">
                  <c:v>115308.48262304263</c:v>
                </c:pt>
                <c:pt idx="26">
                  <c:v>117563.98905031834</c:v>
                </c:pt>
                <c:pt idx="27">
                  <c:v>121444.79496839929</c:v>
                </c:pt>
                <c:pt idx="28">
                  <c:v>126209.37234714766</c:v>
                </c:pt>
                <c:pt idx="29">
                  <c:v>130364.26655433088</c:v>
                </c:pt>
                <c:pt idx="30">
                  <c:v>134486.35696627025</c:v>
                </c:pt>
                <c:pt idx="31">
                  <c:v>138823.28579420582</c:v>
                </c:pt>
                <c:pt idx="32">
                  <c:v>143851.24844482754</c:v>
                </c:pt>
                <c:pt idx="33">
                  <c:v>148412.24806082371</c:v>
                </c:pt>
                <c:pt idx="34">
                  <c:v>152348.33489702555</c:v>
                </c:pt>
                <c:pt idx="35">
                  <c:v>156591.04960588153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866-42F4-B320-D4C061DFFA30}"/>
            </c:ext>
          </c:extLst>
        </c:ser>
        <c:ser>
          <c:idx val="15"/>
          <c:order val="15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AustGeneration!$E$179:$AO$179</c15:sqref>
                  </c15:fullRef>
                </c:ext>
              </c:extLst>
              <c:f>AustGeneration!$F$179:$AO$179</c:f>
              <c:numCache>
                <c:formatCode>#,##0</c:formatCode>
                <c:ptCount val="36"/>
                <c:pt idx="0">
                  <c:v>2406.5400276184082</c:v>
                </c:pt>
                <c:pt idx="1">
                  <c:v>2880.3800506591797</c:v>
                </c:pt>
                <c:pt idx="2">
                  <c:v>3435.1700210571289</c:v>
                </c:pt>
                <c:pt idx="3">
                  <c:v>5137.3800277709961</c:v>
                </c:pt>
                <c:pt idx="4">
                  <c:v>6706.2599639892578</c:v>
                </c:pt>
                <c:pt idx="5">
                  <c:v>7861.6298751831055</c:v>
                </c:pt>
                <c:pt idx="6">
                  <c:v>9716.6099853515625</c:v>
                </c:pt>
                <c:pt idx="7">
                  <c:v>10432.720077216625</c:v>
                </c:pt>
                <c:pt idx="8">
                  <c:v>10631.330071687698</c:v>
                </c:pt>
                <c:pt idx="9">
                  <c:v>10888.879955291748</c:v>
                </c:pt>
                <c:pt idx="10">
                  <c:v>13636.150029659271</c:v>
                </c:pt>
                <c:pt idx="11">
                  <c:v>15226.859824150801</c:v>
                </c:pt>
                <c:pt idx="12">
                  <c:v>18460.170211791992</c:v>
                </c:pt>
                <c:pt idx="13">
                  <c:v>18547.579776287079</c:v>
                </c:pt>
                <c:pt idx="14">
                  <c:v>17373.23966217041</c:v>
                </c:pt>
                <c:pt idx="15">
                  <c:v>17897.440210342407</c:v>
                </c:pt>
                <c:pt idx="16">
                  <c:v>17277.609977722168</c:v>
                </c:pt>
                <c:pt idx="17">
                  <c:v>17961.729736328125</c:v>
                </c:pt>
                <c:pt idx="18">
                  <c:v>18399.200071334839</c:v>
                </c:pt>
                <c:pt idx="19">
                  <c:v>17964.830247402191</c:v>
                </c:pt>
                <c:pt idx="20">
                  <c:v>18701.419557571411</c:v>
                </c:pt>
                <c:pt idx="21">
                  <c:v>17545.119827747345</c:v>
                </c:pt>
                <c:pt idx="22">
                  <c:v>17550.550071716309</c:v>
                </c:pt>
                <c:pt idx="23">
                  <c:v>16912.729888916016</c:v>
                </c:pt>
                <c:pt idx="24">
                  <c:v>17134.299806594849</c:v>
                </c:pt>
                <c:pt idx="25">
                  <c:v>15980.760113716125</c:v>
                </c:pt>
                <c:pt idx="26">
                  <c:v>17105.650146484375</c:v>
                </c:pt>
                <c:pt idx="27">
                  <c:v>16888.79027557373</c:v>
                </c:pt>
                <c:pt idx="28">
                  <c:v>18786.499694824219</c:v>
                </c:pt>
                <c:pt idx="29">
                  <c:v>18627.469734191895</c:v>
                </c:pt>
                <c:pt idx="30">
                  <c:v>19099.709930419922</c:v>
                </c:pt>
                <c:pt idx="31">
                  <c:v>19210.759803771973</c:v>
                </c:pt>
                <c:pt idx="32">
                  <c:v>19723.519927978516</c:v>
                </c:pt>
                <c:pt idx="33">
                  <c:v>20000.140075683594</c:v>
                </c:pt>
                <c:pt idx="34">
                  <c:v>20466.849914550781</c:v>
                </c:pt>
                <c:pt idx="35">
                  <c:v>20732.959922790527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866-42F4-B320-D4C061DFFA30}"/>
            </c:ext>
          </c:extLst>
        </c:ser>
        <c:ser>
          <c:idx val="16"/>
          <c:order val="16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AustGeneration!$E$180:$AO$180</c15:sqref>
                  </c15:fullRef>
                </c:ext>
              </c:extLst>
              <c:f>AustGeneration!$F$180:$AO$180</c:f>
              <c:numCache>
                <c:formatCode>#,##0</c:formatCode>
                <c:ptCount val="36"/>
                <c:pt idx="0">
                  <c:v>2455.8999955747277</c:v>
                </c:pt>
                <c:pt idx="1">
                  <c:v>4272.2300157546997</c:v>
                </c:pt>
                <c:pt idx="2">
                  <c:v>5238.9199523925781</c:v>
                </c:pt>
                <c:pt idx="3">
                  <c:v>6974.2500610351563</c:v>
                </c:pt>
                <c:pt idx="4">
                  <c:v>7975.0299835205078</c:v>
                </c:pt>
                <c:pt idx="5">
                  <c:v>8451.6800308227539</c:v>
                </c:pt>
                <c:pt idx="6">
                  <c:v>9075.5699615478516</c:v>
                </c:pt>
                <c:pt idx="7">
                  <c:v>10818.700019836426</c:v>
                </c:pt>
                <c:pt idx="8">
                  <c:v>10438.259971618652</c:v>
                </c:pt>
                <c:pt idx="9">
                  <c:v>10243.710067749023</c:v>
                </c:pt>
                <c:pt idx="10">
                  <c:v>11186.13996887207</c:v>
                </c:pt>
                <c:pt idx="11">
                  <c:v>11584.659759521484</c:v>
                </c:pt>
                <c:pt idx="12">
                  <c:v>11620.119789123535</c:v>
                </c:pt>
                <c:pt idx="13">
                  <c:v>11798.580131530762</c:v>
                </c:pt>
                <c:pt idx="14">
                  <c:v>11766.42008972168</c:v>
                </c:pt>
                <c:pt idx="15">
                  <c:v>11742.410041809082</c:v>
                </c:pt>
                <c:pt idx="16">
                  <c:v>11682.71004486084</c:v>
                </c:pt>
                <c:pt idx="17">
                  <c:v>11794.910003662109</c:v>
                </c:pt>
                <c:pt idx="18">
                  <c:v>11354.949935913086</c:v>
                </c:pt>
                <c:pt idx="19">
                  <c:v>11714.390033721924</c:v>
                </c:pt>
                <c:pt idx="20">
                  <c:v>11783.399864196777</c:v>
                </c:pt>
                <c:pt idx="21">
                  <c:v>11806.640199661255</c:v>
                </c:pt>
                <c:pt idx="22">
                  <c:v>11847.119890213013</c:v>
                </c:pt>
                <c:pt idx="23">
                  <c:v>11851.630187988281</c:v>
                </c:pt>
                <c:pt idx="24">
                  <c:v>11873.329936981201</c:v>
                </c:pt>
                <c:pt idx="25">
                  <c:v>12830.759825706482</c:v>
                </c:pt>
                <c:pt idx="26">
                  <c:v>12588.619926452637</c:v>
                </c:pt>
                <c:pt idx="27">
                  <c:v>12513.780059814453</c:v>
                </c:pt>
                <c:pt idx="28">
                  <c:v>12676.570182800293</c:v>
                </c:pt>
                <c:pt idx="29">
                  <c:v>12684.520057678223</c:v>
                </c:pt>
                <c:pt idx="30">
                  <c:v>12733.67986869812</c:v>
                </c:pt>
                <c:pt idx="31">
                  <c:v>12698.820024490356</c:v>
                </c:pt>
                <c:pt idx="32">
                  <c:v>12701.149909973145</c:v>
                </c:pt>
                <c:pt idx="33">
                  <c:v>12823.870025634766</c:v>
                </c:pt>
                <c:pt idx="34">
                  <c:v>12789.630172729492</c:v>
                </c:pt>
                <c:pt idx="35">
                  <c:v>12838.889923095703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866-42F4-B320-D4C061DFFA30}"/>
            </c:ext>
          </c:extLst>
        </c:ser>
        <c:ser>
          <c:idx val="17"/>
          <c:order val="17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AustGeneration!$E$181:$AO$181</c15:sqref>
                  </c15:fullRef>
                </c:ext>
              </c:extLst>
              <c:f>AustGeneration!$F$181:$AO$181</c:f>
              <c:numCache>
                <c:formatCode>#,##0</c:formatCode>
                <c:ptCount val="36"/>
                <c:pt idx="0">
                  <c:v>595.70000648498535</c:v>
                </c:pt>
                <c:pt idx="1">
                  <c:v>627.09998798370361</c:v>
                </c:pt>
                <c:pt idx="2">
                  <c:v>826.41000366210938</c:v>
                </c:pt>
                <c:pt idx="3">
                  <c:v>1248.2999971006066</c:v>
                </c:pt>
                <c:pt idx="4">
                  <c:v>1573.6400337219238</c:v>
                </c:pt>
                <c:pt idx="5">
                  <c:v>2065.839973449707</c:v>
                </c:pt>
                <c:pt idx="6">
                  <c:v>2628.1900251004845</c:v>
                </c:pt>
                <c:pt idx="7">
                  <c:v>3225.5799920652062</c:v>
                </c:pt>
                <c:pt idx="8">
                  <c:v>3873.5500335693359</c:v>
                </c:pt>
                <c:pt idx="9">
                  <c:v>4480.0899353027344</c:v>
                </c:pt>
                <c:pt idx="10">
                  <c:v>5093.8700158689171</c:v>
                </c:pt>
                <c:pt idx="11">
                  <c:v>5699.7799182124436</c:v>
                </c:pt>
                <c:pt idx="12">
                  <c:v>6293.2300415039063</c:v>
                </c:pt>
                <c:pt idx="13">
                  <c:v>7580.3601379394531</c:v>
                </c:pt>
                <c:pt idx="14">
                  <c:v>8558.1302337646484</c:v>
                </c:pt>
                <c:pt idx="15">
                  <c:v>9421.5</c:v>
                </c:pt>
                <c:pt idx="16">
                  <c:v>10445.510208129883</c:v>
                </c:pt>
                <c:pt idx="17">
                  <c:v>11030.989837646484</c:v>
                </c:pt>
                <c:pt idx="18">
                  <c:v>12046.560040235519</c:v>
                </c:pt>
                <c:pt idx="19">
                  <c:v>13360.249908447266</c:v>
                </c:pt>
                <c:pt idx="20">
                  <c:v>13829.190002441406</c:v>
                </c:pt>
                <c:pt idx="21">
                  <c:v>14248.100204467773</c:v>
                </c:pt>
                <c:pt idx="22">
                  <c:v>15115.899740219116</c:v>
                </c:pt>
                <c:pt idx="23">
                  <c:v>15980.620468735695</c:v>
                </c:pt>
                <c:pt idx="24">
                  <c:v>16937.160159111023</c:v>
                </c:pt>
                <c:pt idx="25">
                  <c:v>17371.619934082031</c:v>
                </c:pt>
                <c:pt idx="26">
                  <c:v>17390.599744856358</c:v>
                </c:pt>
                <c:pt idx="27">
                  <c:v>18032.170064926147</c:v>
                </c:pt>
                <c:pt idx="28">
                  <c:v>18251.899967193604</c:v>
                </c:pt>
                <c:pt idx="29">
                  <c:v>18587.850296020508</c:v>
                </c:pt>
                <c:pt idx="30">
                  <c:v>18547.17993927002</c:v>
                </c:pt>
                <c:pt idx="31">
                  <c:v>18966.120384216309</c:v>
                </c:pt>
                <c:pt idx="32">
                  <c:v>19346.13020324707</c:v>
                </c:pt>
                <c:pt idx="33">
                  <c:v>20032.129974365234</c:v>
                </c:pt>
                <c:pt idx="34">
                  <c:v>20220.099807739258</c:v>
                </c:pt>
                <c:pt idx="35">
                  <c:v>20678.210174560547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866-42F4-B320-D4C061DFF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AustGeneration!$F$169:$AO$169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3866-42F4-B320-D4C061DFFA3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AustGeneration!$F$171:$AO$171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66-42F4-B320-D4C061DFFA3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AustGeneration!$E$177:$AO$177</c15:sqref>
                        </c15:fullRef>
                        <c15:formulaRef>
                          <c15:sqref>AustGeneration!$F$177:$AO$177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866-42F4-B320-D4C061DFFA3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12539.79</c:v>
                </c:pt>
                <c:pt idx="4">
                  <c:v>13570.189999999999</c:v>
                </c:pt>
                <c:pt idx="5">
                  <c:v>12033.54</c:v>
                </c:pt>
                <c:pt idx="6">
                  <c:v>12033.54</c:v>
                </c:pt>
                <c:pt idx="7">
                  <c:v>11396.54</c:v>
                </c:pt>
                <c:pt idx="8">
                  <c:v>10155.740000000002</c:v>
                </c:pt>
                <c:pt idx="9">
                  <c:v>7965.9400000000005</c:v>
                </c:pt>
                <c:pt idx="10">
                  <c:v>6684.79</c:v>
                </c:pt>
                <c:pt idx="11">
                  <c:v>3660.09</c:v>
                </c:pt>
                <c:pt idx="12">
                  <c:v>2267.52</c:v>
                </c:pt>
                <c:pt idx="13">
                  <c:v>2267.52</c:v>
                </c:pt>
                <c:pt idx="14">
                  <c:v>2267.52</c:v>
                </c:pt>
                <c:pt idx="15">
                  <c:v>1477.92</c:v>
                </c:pt>
                <c:pt idx="16">
                  <c:v>677.04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C4-406F-A238-E09EBC828A37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3015.5199999999995</c:v>
                </c:pt>
                <c:pt idx="12">
                  <c:v>984.4</c:v>
                </c:pt>
                <c:pt idx="13">
                  <c:v>984.4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C4-406F-A238-E09EBC828A37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1955.2</c:v>
                </c:pt>
                <c:pt idx="11">
                  <c:v>2996.5</c:v>
                </c:pt>
                <c:pt idx="12">
                  <c:v>3792.7</c:v>
                </c:pt>
                <c:pt idx="13">
                  <c:v>4338.8999999999996</c:v>
                </c:pt>
                <c:pt idx="14">
                  <c:v>5366.4</c:v>
                </c:pt>
                <c:pt idx="15">
                  <c:v>5366.4</c:v>
                </c:pt>
                <c:pt idx="16">
                  <c:v>5559.52</c:v>
                </c:pt>
                <c:pt idx="17">
                  <c:v>5559.52</c:v>
                </c:pt>
                <c:pt idx="18">
                  <c:v>5559.52</c:v>
                </c:pt>
                <c:pt idx="19">
                  <c:v>5732.72</c:v>
                </c:pt>
                <c:pt idx="20">
                  <c:v>6461.12</c:v>
                </c:pt>
                <c:pt idx="21">
                  <c:v>6654.24</c:v>
                </c:pt>
                <c:pt idx="22">
                  <c:v>6654.24</c:v>
                </c:pt>
                <c:pt idx="23">
                  <c:v>7357.14</c:v>
                </c:pt>
                <c:pt idx="24">
                  <c:v>7638.4400000000005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C4-406F-A238-E09EBC828A37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7178.253200000001</c:v>
                </c:pt>
                <c:pt idx="11">
                  <c:v>7002.1831999999995</c:v>
                </c:pt>
                <c:pt idx="12">
                  <c:v>6929.5531999999994</c:v>
                </c:pt>
                <c:pt idx="13">
                  <c:v>6929.5531999999994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C4-406F-A238-E09EBC828A37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3179.71</c:v>
                </c:pt>
                <c:pt idx="11">
                  <c:v>3179.71</c:v>
                </c:pt>
                <c:pt idx="12">
                  <c:v>3179.71</c:v>
                </c:pt>
                <c:pt idx="13">
                  <c:v>2570.1800000000003</c:v>
                </c:pt>
                <c:pt idx="14">
                  <c:v>2460.94</c:v>
                </c:pt>
                <c:pt idx="15">
                  <c:v>3007.1400000000003</c:v>
                </c:pt>
                <c:pt idx="16">
                  <c:v>3007.1400000000003</c:v>
                </c:pt>
                <c:pt idx="17">
                  <c:v>2866.02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C4-406F-A238-E09EBC828A37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C4-406F-A238-E09EBC828A37}"/>
            </c:ext>
          </c:extLst>
        </c:ser>
        <c:ser>
          <c:idx val="8"/>
          <c:order val="8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C4-406F-A238-E09EBC828A37}"/>
            </c:ext>
          </c:extLst>
        </c:ser>
        <c:ser>
          <c:idx val="9"/>
          <c:order val="9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19574.290999999997</c:v>
                </c:pt>
                <c:pt idx="5">
                  <c:v>24265.290999999997</c:v>
                </c:pt>
                <c:pt idx="6">
                  <c:v>28269.290999999997</c:v>
                </c:pt>
                <c:pt idx="7">
                  <c:v>30388.290999999997</c:v>
                </c:pt>
                <c:pt idx="8">
                  <c:v>32719.091</c:v>
                </c:pt>
                <c:pt idx="9">
                  <c:v>36141.491000000002</c:v>
                </c:pt>
                <c:pt idx="10">
                  <c:v>41120.491000000002</c:v>
                </c:pt>
                <c:pt idx="11">
                  <c:v>45120.491000000002</c:v>
                </c:pt>
                <c:pt idx="12">
                  <c:v>49405.491000000002</c:v>
                </c:pt>
                <c:pt idx="13">
                  <c:v>52705.491000000002</c:v>
                </c:pt>
                <c:pt idx="14">
                  <c:v>54660.491000000002</c:v>
                </c:pt>
                <c:pt idx="15">
                  <c:v>57410.491000000002</c:v>
                </c:pt>
                <c:pt idx="16">
                  <c:v>60425.491000000002</c:v>
                </c:pt>
                <c:pt idx="17">
                  <c:v>62525.491000000002</c:v>
                </c:pt>
                <c:pt idx="18">
                  <c:v>64175.491000000002</c:v>
                </c:pt>
                <c:pt idx="19">
                  <c:v>65775.490999999995</c:v>
                </c:pt>
                <c:pt idx="20">
                  <c:v>66605.490999999995</c:v>
                </c:pt>
                <c:pt idx="21">
                  <c:v>67405.490999999995</c:v>
                </c:pt>
                <c:pt idx="22">
                  <c:v>67605.490999999995</c:v>
                </c:pt>
                <c:pt idx="23">
                  <c:v>67805.490999999995</c:v>
                </c:pt>
                <c:pt idx="24">
                  <c:v>68205.490999999995</c:v>
                </c:pt>
                <c:pt idx="25">
                  <c:v>68405.490999999995</c:v>
                </c:pt>
                <c:pt idx="26">
                  <c:v>69414.491000000009</c:v>
                </c:pt>
                <c:pt idx="27">
                  <c:v>70967.291000000012</c:v>
                </c:pt>
                <c:pt idx="28">
                  <c:v>70967.291000000012</c:v>
                </c:pt>
                <c:pt idx="29">
                  <c:v>71367.291000000012</c:v>
                </c:pt>
                <c:pt idx="30">
                  <c:v>72117.291000000012</c:v>
                </c:pt>
                <c:pt idx="31">
                  <c:v>72717.290999999997</c:v>
                </c:pt>
                <c:pt idx="32">
                  <c:v>73017.290999999997</c:v>
                </c:pt>
                <c:pt idx="33">
                  <c:v>73217.290999999997</c:v>
                </c:pt>
                <c:pt idx="34">
                  <c:v>73817.290999999997</c:v>
                </c:pt>
                <c:pt idx="35">
                  <c:v>74417.290999999997</c:v>
                </c:pt>
                <c:pt idx="36">
                  <c:v>74417.290999999997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C4-406F-A238-E09EBC828A37}"/>
            </c:ext>
          </c:extLst>
        </c:ser>
        <c:ser>
          <c:idx val="10"/>
          <c:order val="10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C4-406F-A238-E09EBC828A37}"/>
            </c:ext>
          </c:extLst>
        </c:ser>
        <c:ser>
          <c:idx val="11"/>
          <c:order val="11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14423.650479999998</c:v>
                </c:pt>
                <c:pt idx="4">
                  <c:v>16413.70048</c:v>
                </c:pt>
                <c:pt idx="5">
                  <c:v>17943.700480000003</c:v>
                </c:pt>
                <c:pt idx="6">
                  <c:v>18633.70048</c:v>
                </c:pt>
                <c:pt idx="7">
                  <c:v>19138.726480000001</c:v>
                </c:pt>
                <c:pt idx="8">
                  <c:v>19938.726480000001</c:v>
                </c:pt>
                <c:pt idx="9">
                  <c:v>20188.726480000005</c:v>
                </c:pt>
                <c:pt idx="10">
                  <c:v>20967.726480000005</c:v>
                </c:pt>
                <c:pt idx="11">
                  <c:v>21872.52648</c:v>
                </c:pt>
                <c:pt idx="12">
                  <c:v>22918.52648</c:v>
                </c:pt>
                <c:pt idx="13">
                  <c:v>24314.52648</c:v>
                </c:pt>
                <c:pt idx="14">
                  <c:v>25024.52648</c:v>
                </c:pt>
                <c:pt idx="15">
                  <c:v>25324.52648</c:v>
                </c:pt>
                <c:pt idx="16">
                  <c:v>26677.52648</c:v>
                </c:pt>
                <c:pt idx="17">
                  <c:v>27872.526479999997</c:v>
                </c:pt>
                <c:pt idx="18">
                  <c:v>29072.526479999997</c:v>
                </c:pt>
                <c:pt idx="19">
                  <c:v>30152.526479999997</c:v>
                </c:pt>
                <c:pt idx="20">
                  <c:v>30552.526479999997</c:v>
                </c:pt>
                <c:pt idx="21">
                  <c:v>31202.526479999997</c:v>
                </c:pt>
                <c:pt idx="22">
                  <c:v>34202.526479999993</c:v>
                </c:pt>
                <c:pt idx="23">
                  <c:v>35202.526479999986</c:v>
                </c:pt>
                <c:pt idx="24">
                  <c:v>35202.526479999986</c:v>
                </c:pt>
                <c:pt idx="25">
                  <c:v>36202.526479999986</c:v>
                </c:pt>
                <c:pt idx="26">
                  <c:v>37529.626479999992</c:v>
                </c:pt>
                <c:pt idx="27">
                  <c:v>40229.626479999992</c:v>
                </c:pt>
                <c:pt idx="28">
                  <c:v>41929.626479999992</c:v>
                </c:pt>
                <c:pt idx="29">
                  <c:v>44129.626479999992</c:v>
                </c:pt>
                <c:pt idx="30">
                  <c:v>44629.626479999992</c:v>
                </c:pt>
                <c:pt idx="31">
                  <c:v>45829.626479999992</c:v>
                </c:pt>
                <c:pt idx="32">
                  <c:v>46229.626479999992</c:v>
                </c:pt>
                <c:pt idx="33">
                  <c:v>46367.626479999992</c:v>
                </c:pt>
                <c:pt idx="34">
                  <c:v>47167.626479999992</c:v>
                </c:pt>
                <c:pt idx="35">
                  <c:v>47967.626479999992</c:v>
                </c:pt>
                <c:pt idx="36">
                  <c:v>48853.626479999992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2C4-406F-A238-E09EBC828A37}"/>
            </c:ext>
          </c:extLst>
        </c:ser>
        <c:ser>
          <c:idx val="12"/>
          <c:order val="12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2C4-406F-A238-E09EBC828A37}"/>
            </c:ext>
          </c:extLst>
        </c:ser>
        <c:ser>
          <c:idx val="14"/>
          <c:order val="14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2C4-406F-A238-E09EBC828A37}"/>
            </c:ext>
          </c:extLst>
        </c:ser>
        <c:ser>
          <c:idx val="15"/>
          <c:order val="15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15238</c:v>
                </c:pt>
                <c:pt idx="9">
                  <c:v>16688</c:v>
                </c:pt>
                <c:pt idx="10">
                  <c:v>17238</c:v>
                </c:pt>
                <c:pt idx="11">
                  <c:v>18538</c:v>
                </c:pt>
                <c:pt idx="12">
                  <c:v>20338</c:v>
                </c:pt>
                <c:pt idx="13">
                  <c:v>23178</c:v>
                </c:pt>
                <c:pt idx="14">
                  <c:v>24978</c:v>
                </c:pt>
                <c:pt idx="15">
                  <c:v>24978</c:v>
                </c:pt>
                <c:pt idx="16">
                  <c:v>24978</c:v>
                </c:pt>
                <c:pt idx="17">
                  <c:v>25178</c:v>
                </c:pt>
                <c:pt idx="18">
                  <c:v>25578</c:v>
                </c:pt>
                <c:pt idx="19">
                  <c:v>26578</c:v>
                </c:pt>
                <c:pt idx="20">
                  <c:v>26978</c:v>
                </c:pt>
                <c:pt idx="21">
                  <c:v>27378</c:v>
                </c:pt>
                <c:pt idx="22">
                  <c:v>27878</c:v>
                </c:pt>
                <c:pt idx="23">
                  <c:v>27878</c:v>
                </c:pt>
                <c:pt idx="24">
                  <c:v>27878</c:v>
                </c:pt>
                <c:pt idx="25">
                  <c:v>27878</c:v>
                </c:pt>
                <c:pt idx="26">
                  <c:v>27878</c:v>
                </c:pt>
                <c:pt idx="27">
                  <c:v>27878</c:v>
                </c:pt>
                <c:pt idx="28">
                  <c:v>27878</c:v>
                </c:pt>
                <c:pt idx="29">
                  <c:v>28478</c:v>
                </c:pt>
                <c:pt idx="30">
                  <c:v>28478</c:v>
                </c:pt>
                <c:pt idx="31">
                  <c:v>28478</c:v>
                </c:pt>
                <c:pt idx="32">
                  <c:v>28478</c:v>
                </c:pt>
                <c:pt idx="33">
                  <c:v>28478</c:v>
                </c:pt>
                <c:pt idx="34">
                  <c:v>28478</c:v>
                </c:pt>
                <c:pt idx="35">
                  <c:v>28478</c:v>
                </c:pt>
                <c:pt idx="36">
                  <c:v>28478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2C4-406F-A238-E09EBC828A37}"/>
            </c:ext>
          </c:extLst>
        </c:ser>
        <c:ser>
          <c:idx val="16"/>
          <c:order val="16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15554</c:v>
                </c:pt>
                <c:pt idx="7">
                  <c:v>16154</c:v>
                </c:pt>
                <c:pt idx="8">
                  <c:v>18954</c:v>
                </c:pt>
                <c:pt idx="9">
                  <c:v>19954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22354</c:v>
                </c:pt>
                <c:pt idx="15">
                  <c:v>22354</c:v>
                </c:pt>
                <c:pt idx="16">
                  <c:v>22354</c:v>
                </c:pt>
                <c:pt idx="17">
                  <c:v>22354</c:v>
                </c:pt>
                <c:pt idx="18">
                  <c:v>22354</c:v>
                </c:pt>
                <c:pt idx="19">
                  <c:v>22354</c:v>
                </c:pt>
                <c:pt idx="20">
                  <c:v>22354</c:v>
                </c:pt>
                <c:pt idx="21">
                  <c:v>22354</c:v>
                </c:pt>
                <c:pt idx="22">
                  <c:v>22354</c:v>
                </c:pt>
                <c:pt idx="23">
                  <c:v>22354</c:v>
                </c:pt>
                <c:pt idx="24">
                  <c:v>22354</c:v>
                </c:pt>
                <c:pt idx="25">
                  <c:v>22354</c:v>
                </c:pt>
                <c:pt idx="26">
                  <c:v>24454</c:v>
                </c:pt>
                <c:pt idx="27">
                  <c:v>24454</c:v>
                </c:pt>
                <c:pt idx="28">
                  <c:v>24454</c:v>
                </c:pt>
                <c:pt idx="29">
                  <c:v>24454</c:v>
                </c:pt>
                <c:pt idx="30">
                  <c:v>24454</c:v>
                </c:pt>
                <c:pt idx="31">
                  <c:v>24454</c:v>
                </c:pt>
                <c:pt idx="32">
                  <c:v>24454</c:v>
                </c:pt>
                <c:pt idx="33">
                  <c:v>24454</c:v>
                </c:pt>
                <c:pt idx="34">
                  <c:v>24454</c:v>
                </c:pt>
                <c:pt idx="35">
                  <c:v>24454</c:v>
                </c:pt>
                <c:pt idx="36">
                  <c:v>24454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2C4-406F-A238-E09EBC828A37}"/>
            </c:ext>
          </c:extLst>
        </c:ser>
        <c:ser>
          <c:idx val="17"/>
          <c:order val="17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2C4-406F-A238-E09EBC828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2C4-406F-A238-E09EBC828A3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2C4-406F-A238-E09EBC828A37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2C4-406F-A238-E09EBC828A3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'Gas Prices'!$A$3</c:f>
              <c:strCache>
                <c:ptCount val="1"/>
                <c:pt idx="0">
                  <c:v>Melbourne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Prices'!$E$3:$AO$3</c:f>
              <c:numCache>
                <c:formatCode>0.0</c:formatCode>
                <c:ptCount val="37"/>
                <c:pt idx="0">
                  <c:v>11.724689820399476</c:v>
                </c:pt>
                <c:pt idx="1">
                  <c:v>13.837594809810055</c:v>
                </c:pt>
                <c:pt idx="2">
                  <c:v>14.267779101553179</c:v>
                </c:pt>
                <c:pt idx="3">
                  <c:v>12.178554537102755</c:v>
                </c:pt>
                <c:pt idx="4">
                  <c:v>11.635715818849633</c:v>
                </c:pt>
                <c:pt idx="5">
                  <c:v>11.09287710059651</c:v>
                </c:pt>
                <c:pt idx="6">
                  <c:v>10.550038382343388</c:v>
                </c:pt>
                <c:pt idx="7">
                  <c:v>10.007199664090265</c:v>
                </c:pt>
                <c:pt idx="8">
                  <c:v>9.4643609458371447</c:v>
                </c:pt>
                <c:pt idx="9">
                  <c:v>9.51652277729894</c:v>
                </c:pt>
                <c:pt idx="10">
                  <c:v>9.6369149276860053</c:v>
                </c:pt>
                <c:pt idx="11">
                  <c:v>9.8472766593861234</c:v>
                </c:pt>
                <c:pt idx="12">
                  <c:v>9.9611075107364506</c:v>
                </c:pt>
                <c:pt idx="13">
                  <c:v>9.9153638844367062</c:v>
                </c:pt>
                <c:pt idx="14">
                  <c:v>10.035269489896466</c:v>
                </c:pt>
                <c:pt idx="15">
                  <c:v>10.209673719145338</c:v>
                </c:pt>
                <c:pt idx="16">
                  <c:v>10.304992129330815</c:v>
                </c:pt>
                <c:pt idx="17">
                  <c:v>10.498218883845574</c:v>
                </c:pt>
                <c:pt idx="18">
                  <c:v>10.82327908519418</c:v>
                </c:pt>
                <c:pt idx="19">
                  <c:v>11.136442065028207</c:v>
                </c:pt>
                <c:pt idx="20">
                  <c:v>11.356088044139556</c:v>
                </c:pt>
                <c:pt idx="21">
                  <c:v>11.582438715806592</c:v>
                </c:pt>
                <c:pt idx="22">
                  <c:v>11.874024879901217</c:v>
                </c:pt>
                <c:pt idx="23">
                  <c:v>12.040134963411923</c:v>
                </c:pt>
                <c:pt idx="24">
                  <c:v>12.058338178840181</c:v>
                </c:pt>
                <c:pt idx="25">
                  <c:v>12.148349760745642</c:v>
                </c:pt>
                <c:pt idx="26">
                  <c:v>12.156107176552693</c:v>
                </c:pt>
                <c:pt idx="27">
                  <c:v>12.156107176552693</c:v>
                </c:pt>
                <c:pt idx="28">
                  <c:v>12.156107176552693</c:v>
                </c:pt>
                <c:pt idx="29">
                  <c:v>12.156107176552693</c:v>
                </c:pt>
                <c:pt idx="30">
                  <c:v>12.156107176552693</c:v>
                </c:pt>
                <c:pt idx="31">
                  <c:v>12.156107176552693</c:v>
                </c:pt>
                <c:pt idx="32">
                  <c:v>12.156107176552693</c:v>
                </c:pt>
                <c:pt idx="33">
                  <c:v>12.156107176552693</c:v>
                </c:pt>
                <c:pt idx="34">
                  <c:v>12.156107176552693</c:v>
                </c:pt>
                <c:pt idx="35">
                  <c:v>12.156107176552693</c:v>
                </c:pt>
                <c:pt idx="36">
                  <c:v>12.156107176552693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C1-4AAD-8815-2A3F90D2FB09}"/>
            </c:ext>
          </c:extLst>
        </c:ser>
        <c:ser>
          <c:idx val="2"/>
          <c:order val="2"/>
          <c:tx>
            <c:strRef>
              <c:f>'Gas Prices'!$A$5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Prices'!$E$5:$AO$5</c:f>
              <c:numCache>
                <c:formatCode>0.0</c:formatCode>
                <c:ptCount val="37"/>
                <c:pt idx="0">
                  <c:v>12.142562160527252</c:v>
                </c:pt>
                <c:pt idx="1">
                  <c:v>14.330771875770019</c:v>
                </c:pt>
                <c:pt idx="2">
                  <c:v>14.776288096922837</c:v>
                </c:pt>
                <c:pt idx="3">
                  <c:v>12.612602785862263</c:v>
                </c:pt>
                <c:pt idx="4">
                  <c:v>12.122734807909287</c:v>
                </c:pt>
                <c:pt idx="5">
                  <c:v>11.63286682995631</c:v>
                </c:pt>
                <c:pt idx="6">
                  <c:v>11.142998852003334</c:v>
                </c:pt>
                <c:pt idx="7">
                  <c:v>10.653130874050358</c:v>
                </c:pt>
                <c:pt idx="8">
                  <c:v>10.163262896097377</c:v>
                </c:pt>
                <c:pt idx="9">
                  <c:v>10.320301782376953</c:v>
                </c:pt>
                <c:pt idx="10">
                  <c:v>10.500334958323885</c:v>
                </c:pt>
                <c:pt idx="11">
                  <c:v>10.681972746680355</c:v>
                </c:pt>
                <c:pt idx="12">
                  <c:v>10.819223408469865</c:v>
                </c:pt>
                <c:pt idx="13">
                  <c:v>10.874660950847812</c:v>
                </c:pt>
                <c:pt idx="14">
                  <c:v>11.008719648318134</c:v>
                </c:pt>
                <c:pt idx="15">
                  <c:v>11.167691178335454</c:v>
                </c:pt>
                <c:pt idx="16">
                  <c:v>11.111667894021583</c:v>
                </c:pt>
                <c:pt idx="17">
                  <c:v>10.885470849566703</c:v>
                </c:pt>
                <c:pt idx="18">
                  <c:v>10.836600942116618</c:v>
                </c:pt>
                <c:pt idx="19">
                  <c:v>10.971335365602091</c:v>
                </c:pt>
                <c:pt idx="20">
                  <c:v>11.046271229508141</c:v>
                </c:pt>
                <c:pt idx="21">
                  <c:v>11.1754812943161</c:v>
                </c:pt>
                <c:pt idx="22">
                  <c:v>11.371844606102389</c:v>
                </c:pt>
                <c:pt idx="23">
                  <c:v>11.469422868428639</c:v>
                </c:pt>
                <c:pt idx="24">
                  <c:v>11.471421006575255</c:v>
                </c:pt>
                <c:pt idx="25">
                  <c:v>11.561432588480715</c:v>
                </c:pt>
                <c:pt idx="26">
                  <c:v>11.562226728725282</c:v>
                </c:pt>
                <c:pt idx="27">
                  <c:v>11.562226728725282</c:v>
                </c:pt>
                <c:pt idx="28">
                  <c:v>11.562226728725282</c:v>
                </c:pt>
                <c:pt idx="29">
                  <c:v>11.562226728725282</c:v>
                </c:pt>
                <c:pt idx="30">
                  <c:v>11.562226728725282</c:v>
                </c:pt>
                <c:pt idx="31">
                  <c:v>11.562226728725282</c:v>
                </c:pt>
                <c:pt idx="32">
                  <c:v>11.562226728725282</c:v>
                </c:pt>
                <c:pt idx="33">
                  <c:v>11.562226728725282</c:v>
                </c:pt>
                <c:pt idx="34">
                  <c:v>11.562226728725282</c:v>
                </c:pt>
                <c:pt idx="35">
                  <c:v>11.562226728725282</c:v>
                </c:pt>
                <c:pt idx="36">
                  <c:v>11.562226728725282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C1-4AAD-8815-2A3F90D2FB09}"/>
            </c:ext>
          </c:extLst>
        </c:ser>
        <c:ser>
          <c:idx val="6"/>
          <c:order val="6"/>
          <c:tx>
            <c:strRef>
              <c:f>'Gas Prices'!$A$9</c:f>
              <c:strCache>
                <c:ptCount val="1"/>
                <c:pt idx="0">
                  <c:v>Cen Qld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Prices'!$E$9:$AO$9</c:f>
              <c:numCache>
                <c:formatCode>0.0</c:formatCode>
                <c:ptCount val="37"/>
                <c:pt idx="0">
                  <c:v>13.277379418746888</c:v>
                </c:pt>
                <c:pt idx="1">
                  <c:v>15.670094420158481</c:v>
                </c:pt>
                <c:pt idx="2">
                  <c:v>16.157247611326124</c:v>
                </c:pt>
                <c:pt idx="3">
                  <c:v>13.791349011184785</c:v>
                </c:pt>
                <c:pt idx="4">
                  <c:v>13.207341903256404</c:v>
                </c:pt>
                <c:pt idx="5">
                  <c:v>12.623334795328022</c:v>
                </c:pt>
                <c:pt idx="6">
                  <c:v>12.039327687399641</c:v>
                </c:pt>
                <c:pt idx="7">
                  <c:v>11.455320579471259</c:v>
                </c:pt>
                <c:pt idx="8">
                  <c:v>10.871313471542877</c:v>
                </c:pt>
                <c:pt idx="9">
                  <c:v>11.011217909544628</c:v>
                </c:pt>
                <c:pt idx="10">
                  <c:v>11.145666160203186</c:v>
                </c:pt>
                <c:pt idx="11">
                  <c:v>11.141547004533408</c:v>
                </c:pt>
                <c:pt idx="12">
                  <c:v>11.109604609452258</c:v>
                </c:pt>
                <c:pt idx="13">
                  <c:v>11.04571981928996</c:v>
                </c:pt>
                <c:pt idx="14">
                  <c:v>11.139987363527805</c:v>
                </c:pt>
                <c:pt idx="15">
                  <c:v>11.270316458516572</c:v>
                </c:pt>
                <c:pt idx="16">
                  <c:v>11.270316458516572</c:v>
                </c:pt>
                <c:pt idx="17">
                  <c:v>11.436397864637184</c:v>
                </c:pt>
                <c:pt idx="18">
                  <c:v>11.594056888155013</c:v>
                </c:pt>
                <c:pt idx="19">
                  <c:v>11.58563450555223</c:v>
                </c:pt>
                <c:pt idx="20">
                  <c:v>11.617576900633376</c:v>
                </c:pt>
                <c:pt idx="21">
                  <c:v>11.684270764974617</c:v>
                </c:pt>
                <c:pt idx="22">
                  <c:v>11.879458161698484</c:v>
                </c:pt>
                <c:pt idx="23">
                  <c:v>12.222614893936298</c:v>
                </c:pt>
                <c:pt idx="24">
                  <c:v>12.42494850741525</c:v>
                </c:pt>
                <c:pt idx="25">
                  <c:v>12.445871397611002</c:v>
                </c:pt>
                <c:pt idx="26">
                  <c:v>12.530424750418829</c:v>
                </c:pt>
                <c:pt idx="27">
                  <c:v>12.530424750418829</c:v>
                </c:pt>
                <c:pt idx="28">
                  <c:v>12.530424750418829</c:v>
                </c:pt>
                <c:pt idx="29">
                  <c:v>12.530424750418829</c:v>
                </c:pt>
                <c:pt idx="30">
                  <c:v>12.530424750418829</c:v>
                </c:pt>
                <c:pt idx="31">
                  <c:v>12.530424750418829</c:v>
                </c:pt>
                <c:pt idx="32">
                  <c:v>12.530424750418829</c:v>
                </c:pt>
                <c:pt idx="33">
                  <c:v>12.530424750418829</c:v>
                </c:pt>
                <c:pt idx="34">
                  <c:v>12.530424750418829</c:v>
                </c:pt>
                <c:pt idx="35">
                  <c:v>12.530424750418829</c:v>
                </c:pt>
                <c:pt idx="36">
                  <c:v>12.530424750418829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C1-4AAD-8815-2A3F90D2FB09}"/>
            </c:ext>
          </c:extLst>
        </c:ser>
        <c:ser>
          <c:idx val="7"/>
          <c:order val="7"/>
          <c:tx>
            <c:strRef>
              <c:f>'Gas Prices'!$A$10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Prices'!$E$10:$AO$10</c:f>
              <c:numCache>
                <c:formatCode>0.0</c:formatCode>
                <c:ptCount val="37"/>
                <c:pt idx="0">
                  <c:v>12.368930903985083</c:v>
                </c:pt>
                <c:pt idx="1">
                  <c:v>14.597934504168542</c:v>
                </c:pt>
                <c:pt idx="2">
                  <c:v>15.051756299205946</c:v>
                </c:pt>
                <c:pt idx="3">
                  <c:v>12.847734301486675</c:v>
                </c:pt>
                <c:pt idx="4">
                  <c:v>12.272015701158805</c:v>
                </c:pt>
                <c:pt idx="5">
                  <c:v>11.696297100830936</c:v>
                </c:pt>
                <c:pt idx="6">
                  <c:v>11.120578500503065</c:v>
                </c:pt>
                <c:pt idx="7">
                  <c:v>10.544859900175195</c:v>
                </c:pt>
                <c:pt idx="8">
                  <c:v>9.9691412998473243</c:v>
                </c:pt>
                <c:pt idx="9">
                  <c:v>10.042779803602798</c:v>
                </c:pt>
                <c:pt idx="10">
                  <c:v>10.153084922003417</c:v>
                </c:pt>
                <c:pt idx="11">
                  <c:v>10.319190640757709</c:v>
                </c:pt>
                <c:pt idx="12">
                  <c:v>10.40884149464283</c:v>
                </c:pt>
                <c:pt idx="13">
                  <c:v>10.386198628918784</c:v>
                </c:pt>
                <c:pt idx="14">
                  <c:v>10.526148573886884</c:v>
                </c:pt>
                <c:pt idx="15">
                  <c:v>10.715142902994621</c:v>
                </c:pt>
                <c:pt idx="16">
                  <c:v>10.734670774621479</c:v>
                </c:pt>
                <c:pt idx="17">
                  <c:v>10.689198047151237</c:v>
                </c:pt>
                <c:pt idx="18">
                  <c:v>10.774569665717486</c:v>
                </c:pt>
                <c:pt idx="19">
                  <c:v>10.924922071926401</c:v>
                </c:pt>
                <c:pt idx="20">
                  <c:v>11.022514732732336</c:v>
                </c:pt>
                <c:pt idx="21">
                  <c:v>11.204940654263355</c:v>
                </c:pt>
                <c:pt idx="22">
                  <c:v>11.476159110795376</c:v>
                </c:pt>
                <c:pt idx="23">
                  <c:v>11.620596520410405</c:v>
                </c:pt>
                <c:pt idx="24">
                  <c:v>11.616524164027561</c:v>
                </c:pt>
                <c:pt idx="25">
                  <c:v>11.658136356886786</c:v>
                </c:pt>
                <c:pt idx="26">
                  <c:v>11.622552209735632</c:v>
                </c:pt>
                <c:pt idx="27">
                  <c:v>11.622552209735632</c:v>
                </c:pt>
                <c:pt idx="28">
                  <c:v>11.622552209735632</c:v>
                </c:pt>
                <c:pt idx="29">
                  <c:v>11.622552209735632</c:v>
                </c:pt>
                <c:pt idx="30">
                  <c:v>11.622552209735632</c:v>
                </c:pt>
                <c:pt idx="31">
                  <c:v>11.622552209735632</c:v>
                </c:pt>
                <c:pt idx="32">
                  <c:v>11.622552209735632</c:v>
                </c:pt>
                <c:pt idx="33">
                  <c:v>11.622552209735632</c:v>
                </c:pt>
                <c:pt idx="34">
                  <c:v>11.622552209735632</c:v>
                </c:pt>
                <c:pt idx="35">
                  <c:v>11.622552209735632</c:v>
                </c:pt>
                <c:pt idx="36">
                  <c:v>11.622552209735632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C1-4AAD-8815-2A3F90D2FB09}"/>
            </c:ext>
          </c:extLst>
        </c:ser>
        <c:ser>
          <c:idx val="9"/>
          <c:order val="9"/>
          <c:tx>
            <c:strRef>
              <c:f>'Gas Prices'!$A$12</c:f>
              <c:strCache>
                <c:ptCount val="1"/>
                <c:pt idx="0">
                  <c:v>NEM Region Average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Prices'!$E$12:$AO$12</c:f>
              <c:numCache>
                <c:formatCode>0.0</c:formatCode>
                <c:ptCount val="37"/>
                <c:pt idx="0">
                  <c:v>12.366682251492815</c:v>
                </c:pt>
                <c:pt idx="1">
                  <c:v>14.607730447722174</c:v>
                </c:pt>
                <c:pt idx="2">
                  <c:v>15.064004504477602</c:v>
                </c:pt>
                <c:pt idx="3">
                  <c:v>12.84807290076369</c:v>
                </c:pt>
                <c:pt idx="4">
                  <c:v>12.286868516124697</c:v>
                </c:pt>
                <c:pt idx="5">
                  <c:v>11.725664131485701</c:v>
                </c:pt>
                <c:pt idx="6">
                  <c:v>11.16445974684671</c:v>
                </c:pt>
                <c:pt idx="7">
                  <c:v>10.603255362207715</c:v>
                </c:pt>
                <c:pt idx="8">
                  <c:v>10.042050977568721</c:v>
                </c:pt>
                <c:pt idx="9">
                  <c:v>10.156418428659968</c:v>
                </c:pt>
                <c:pt idx="10">
                  <c:v>10.288787832368381</c:v>
                </c:pt>
                <c:pt idx="11">
                  <c:v>10.369547278923065</c:v>
                </c:pt>
                <c:pt idx="12">
                  <c:v>10.401043740904676</c:v>
                </c:pt>
                <c:pt idx="13">
                  <c:v>10.359539056001664</c:v>
                </c:pt>
                <c:pt idx="14">
                  <c:v>10.467668724224016</c:v>
                </c:pt>
                <c:pt idx="15">
                  <c:v>10.615555320850873</c:v>
                </c:pt>
                <c:pt idx="16">
                  <c:v>10.625367870937119</c:v>
                </c:pt>
                <c:pt idx="17">
                  <c:v>10.721594028673705</c:v>
                </c:pt>
                <c:pt idx="18">
                  <c:v>10.881469045843716</c:v>
                </c:pt>
                <c:pt idx="19">
                  <c:v>10.974578443439842</c:v>
                </c:pt>
                <c:pt idx="20">
                  <c:v>11.057863761265322</c:v>
                </c:pt>
                <c:pt idx="21">
                  <c:v>11.177327270622273</c:v>
                </c:pt>
                <c:pt idx="22">
                  <c:v>11.399275322146433</c:v>
                </c:pt>
                <c:pt idx="23">
                  <c:v>11.649226935836909</c:v>
                </c:pt>
                <c:pt idx="24">
                  <c:v>11.760013957400723</c:v>
                </c:pt>
                <c:pt idx="25">
                  <c:v>11.800163492124687</c:v>
                </c:pt>
                <c:pt idx="26">
                  <c:v>11.837867056187857</c:v>
                </c:pt>
                <c:pt idx="27">
                  <c:v>11.837867056187857</c:v>
                </c:pt>
                <c:pt idx="28">
                  <c:v>11.837867056187857</c:v>
                </c:pt>
                <c:pt idx="29">
                  <c:v>11.837867056187857</c:v>
                </c:pt>
                <c:pt idx="30">
                  <c:v>11.837867056187857</c:v>
                </c:pt>
                <c:pt idx="31">
                  <c:v>11.837867056187857</c:v>
                </c:pt>
                <c:pt idx="32">
                  <c:v>11.837867056187857</c:v>
                </c:pt>
                <c:pt idx="33">
                  <c:v>11.837867056187857</c:v>
                </c:pt>
                <c:pt idx="34">
                  <c:v>11.837867056187857</c:v>
                </c:pt>
                <c:pt idx="35">
                  <c:v>11.837867056187857</c:v>
                </c:pt>
                <c:pt idx="36">
                  <c:v>11.837867056187857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C1-4AAD-8815-2A3F90D2F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'Gas Prices'!$A$4</c15:sqref>
                        </c15:formulaRef>
                      </c:ext>
                    </c:extLst>
                    <c:strCache>
                      <c:ptCount val="1"/>
                      <c:pt idx="0">
                        <c:v>Nth QLD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'Gas Prices'!$E$4:$AO$4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13.011934451053769</c:v>
                      </c:pt>
                      <c:pt idx="1">
                        <c:v>15.356813645698269</c:v>
                      </c:pt>
                      <c:pt idx="2">
                        <c:v>15.834227538242832</c:v>
                      </c:pt>
                      <c:pt idx="3">
                        <c:v>13.515628624106776</c:v>
                      </c:pt>
                      <c:pt idx="4">
                        <c:v>12.922310535426229</c:v>
                      </c:pt>
                      <c:pt idx="5">
                        <c:v>12.328992446745682</c:v>
                      </c:pt>
                      <c:pt idx="6">
                        <c:v>11.735674358065134</c:v>
                      </c:pt>
                      <c:pt idx="7">
                        <c:v>11.142356269384587</c:v>
                      </c:pt>
                      <c:pt idx="8">
                        <c:v>10.549038180704043</c:v>
                      </c:pt>
                      <c:pt idx="9">
                        <c:v>10.688942618705795</c:v>
                      </c:pt>
                      <c:pt idx="10">
                        <c:v>10.823390869364353</c:v>
                      </c:pt>
                      <c:pt idx="11">
                        <c:v>10.819271713694574</c:v>
                      </c:pt>
                      <c:pt idx="12">
                        <c:v>10.787329318613423</c:v>
                      </c:pt>
                      <c:pt idx="13">
                        <c:v>10.723444528451125</c:v>
                      </c:pt>
                      <c:pt idx="14">
                        <c:v>10.817712072688972</c:v>
                      </c:pt>
                      <c:pt idx="15">
                        <c:v>10.948041167677736</c:v>
                      </c:pt>
                      <c:pt idx="16">
                        <c:v>10.948041167677736</c:v>
                      </c:pt>
                      <c:pt idx="17">
                        <c:v>11.114122573798349</c:v>
                      </c:pt>
                      <c:pt idx="18">
                        <c:v>11.271781597316178</c:v>
                      </c:pt>
                      <c:pt idx="19">
                        <c:v>11.263359214713395</c:v>
                      </c:pt>
                      <c:pt idx="20">
                        <c:v>11.29530160979454</c:v>
                      </c:pt>
                      <c:pt idx="21">
                        <c:v>11.361995474135783</c:v>
                      </c:pt>
                      <c:pt idx="22">
                        <c:v>11.55718287085965</c:v>
                      </c:pt>
                      <c:pt idx="23">
                        <c:v>11.900339603097464</c:v>
                      </c:pt>
                      <c:pt idx="24">
                        <c:v>12.102673216576415</c:v>
                      </c:pt>
                      <c:pt idx="25">
                        <c:v>12.123596106772169</c:v>
                      </c:pt>
                      <c:pt idx="26">
                        <c:v>12.208149459579994</c:v>
                      </c:pt>
                      <c:pt idx="27">
                        <c:v>12.208149459579994</c:v>
                      </c:pt>
                      <c:pt idx="28">
                        <c:v>12.208149459579994</c:v>
                      </c:pt>
                      <c:pt idx="29">
                        <c:v>12.208149459579994</c:v>
                      </c:pt>
                      <c:pt idx="30">
                        <c:v>12.208149459579994</c:v>
                      </c:pt>
                      <c:pt idx="31">
                        <c:v>12.208149459579994</c:v>
                      </c:pt>
                      <c:pt idx="32">
                        <c:v>12.208149459579994</c:v>
                      </c:pt>
                      <c:pt idx="33">
                        <c:v>12.208149459579994</c:v>
                      </c:pt>
                      <c:pt idx="34">
                        <c:v>12.208149459579994</c:v>
                      </c:pt>
                      <c:pt idx="35">
                        <c:v>12.208149459579994</c:v>
                      </c:pt>
                      <c:pt idx="36">
                        <c:v>12.208149459579994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7C1-4AAD-8815-2A3F90D2FB0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Prices'!$A$6</c15:sqref>
                        </c15:formulaRef>
                      </c:ext>
                    </c:extLst>
                    <c:strCache>
                      <c:ptCount val="1"/>
                      <c:pt idx="0">
                        <c:v>Tasmania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Prices'!$E$6:$AO$6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13.597492948623966</c:v>
                      </c:pt>
                      <c:pt idx="1">
                        <c:v>16.047895572038001</c:v>
                      </c:pt>
                      <c:pt idx="2">
                        <c:v>16.546793876657429</c:v>
                      </c:pt>
                      <c:pt idx="3">
                        <c:v>14.123854189691899</c:v>
                      </c:pt>
                      <c:pt idx="4">
                        <c:v>13.498078541828765</c:v>
                      </c:pt>
                      <c:pt idx="5">
                        <c:v>12.872302893965632</c:v>
                      </c:pt>
                      <c:pt idx="6">
                        <c:v>12.246527246102497</c:v>
                      </c:pt>
                      <c:pt idx="7">
                        <c:v>11.620751598239364</c:v>
                      </c:pt>
                      <c:pt idx="8">
                        <c:v>10.994975950376231</c:v>
                      </c:pt>
                      <c:pt idx="9">
                        <c:v>11.041921598691829</c:v>
                      </c:pt>
                      <c:pt idx="10">
                        <c:v>11.15027453404015</c:v>
                      </c:pt>
                      <c:pt idx="11">
                        <c:v>11.339600092570297</c:v>
                      </c:pt>
                      <c:pt idx="12">
                        <c:v>11.442047858785623</c:v>
                      </c:pt>
                      <c:pt idx="13">
                        <c:v>11.400878595115838</c:v>
                      </c:pt>
                      <c:pt idx="14">
                        <c:v>11.508793640029589</c:v>
                      </c:pt>
                      <c:pt idx="15">
                        <c:v>11.66575744635356</c:v>
                      </c:pt>
                      <c:pt idx="16">
                        <c:v>11.695247399631304</c:v>
                      </c:pt>
                      <c:pt idx="17">
                        <c:v>11.809318806067878</c:v>
                      </c:pt>
                      <c:pt idx="18">
                        <c:v>12.098336930544061</c:v>
                      </c:pt>
                      <c:pt idx="19">
                        <c:v>12.380183612394688</c:v>
                      </c:pt>
                      <c:pt idx="20">
                        <c:v>12.577864993594952</c:v>
                      </c:pt>
                      <c:pt idx="21">
                        <c:v>12.781580598095285</c:v>
                      </c:pt>
                      <c:pt idx="22">
                        <c:v>13.044008145780447</c:v>
                      </c:pt>
                      <c:pt idx="23">
                        <c:v>13.169663252353692</c:v>
                      </c:pt>
                      <c:pt idx="24">
                        <c:v>13.138949381841226</c:v>
                      </c:pt>
                      <c:pt idx="25">
                        <c:v>13.17404538670797</c:v>
                      </c:pt>
                      <c:pt idx="26">
                        <c:v>13.117643290336929</c:v>
                      </c:pt>
                      <c:pt idx="27">
                        <c:v>13.117643290336929</c:v>
                      </c:pt>
                      <c:pt idx="28">
                        <c:v>13.117643290336929</c:v>
                      </c:pt>
                      <c:pt idx="29">
                        <c:v>13.117643290336929</c:v>
                      </c:pt>
                      <c:pt idx="30">
                        <c:v>13.117643290336929</c:v>
                      </c:pt>
                      <c:pt idx="31">
                        <c:v>13.117643290336929</c:v>
                      </c:pt>
                      <c:pt idx="32">
                        <c:v>13.117643290336929</c:v>
                      </c:pt>
                      <c:pt idx="33">
                        <c:v>13.117643290336929</c:v>
                      </c:pt>
                      <c:pt idx="34">
                        <c:v>13.117643290336929</c:v>
                      </c:pt>
                      <c:pt idx="35">
                        <c:v>13.117643290336929</c:v>
                      </c:pt>
                      <c:pt idx="36">
                        <c:v>13.117643290336929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C1-4AAD-8815-2A3F90D2FB0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Prices'!$A$7</c15:sqref>
                        </c15:formulaRef>
                      </c:ext>
                    </c:extLst>
                    <c:strCache>
                      <c:ptCount val="1"/>
                      <c:pt idx="0">
                        <c:v>SE Qld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Prices'!$E$7:$AO$7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12.029121990032477</c:v>
                      </c:pt>
                      <c:pt idx="1">
                        <c:v>14.196888665339044</c:v>
                      </c:pt>
                      <c:pt idx="2">
                        <c:v>14.638242714174551</c:v>
                      </c:pt>
                      <c:pt idx="3">
                        <c:v>12.494771327270913</c:v>
                      </c:pt>
                      <c:pt idx="4">
                        <c:v>11.994069655115204</c:v>
                      </c:pt>
                      <c:pt idx="5">
                        <c:v>11.493367982959496</c:v>
                      </c:pt>
                      <c:pt idx="6">
                        <c:v>10.99266631080379</c:v>
                      </c:pt>
                      <c:pt idx="7">
                        <c:v>10.491964638648081</c:v>
                      </c:pt>
                      <c:pt idx="8">
                        <c:v>9.9912629664923731</c:v>
                      </c:pt>
                      <c:pt idx="9">
                        <c:v>10.131167404494125</c:v>
                      </c:pt>
                      <c:pt idx="10">
                        <c:v>10.265615655152683</c:v>
                      </c:pt>
                      <c:pt idx="11">
                        <c:v>10.261496499482904</c:v>
                      </c:pt>
                      <c:pt idx="12">
                        <c:v>10.229554104401755</c:v>
                      </c:pt>
                      <c:pt idx="13">
                        <c:v>10.165669314239457</c:v>
                      </c:pt>
                      <c:pt idx="14">
                        <c:v>10.259936858477301</c:v>
                      </c:pt>
                      <c:pt idx="15">
                        <c:v>10.390265953466068</c:v>
                      </c:pt>
                      <c:pt idx="16">
                        <c:v>10.390265953466068</c:v>
                      </c:pt>
                      <c:pt idx="17">
                        <c:v>10.556347359586681</c:v>
                      </c:pt>
                      <c:pt idx="18">
                        <c:v>10.714006383104508</c:v>
                      </c:pt>
                      <c:pt idx="19">
                        <c:v>10.705584000501725</c:v>
                      </c:pt>
                      <c:pt idx="20">
                        <c:v>10.73752639558287</c:v>
                      </c:pt>
                      <c:pt idx="21">
                        <c:v>10.804220259924113</c:v>
                      </c:pt>
                      <c:pt idx="22">
                        <c:v>10.99940765664798</c:v>
                      </c:pt>
                      <c:pt idx="23">
                        <c:v>11.342564388885794</c:v>
                      </c:pt>
                      <c:pt idx="24">
                        <c:v>11.544898002364748</c:v>
                      </c:pt>
                      <c:pt idx="25">
                        <c:v>11.565820892560499</c:v>
                      </c:pt>
                      <c:pt idx="26">
                        <c:v>11.650374245368326</c:v>
                      </c:pt>
                      <c:pt idx="27">
                        <c:v>11.650374245368326</c:v>
                      </c:pt>
                      <c:pt idx="28">
                        <c:v>11.650374245368326</c:v>
                      </c:pt>
                      <c:pt idx="29">
                        <c:v>11.650374245368326</c:v>
                      </c:pt>
                      <c:pt idx="30">
                        <c:v>11.650374245368326</c:v>
                      </c:pt>
                      <c:pt idx="31">
                        <c:v>11.650374245368326</c:v>
                      </c:pt>
                      <c:pt idx="32">
                        <c:v>11.650374245368326</c:v>
                      </c:pt>
                      <c:pt idx="33">
                        <c:v>11.650374245368326</c:v>
                      </c:pt>
                      <c:pt idx="34">
                        <c:v>11.650374245368326</c:v>
                      </c:pt>
                      <c:pt idx="35">
                        <c:v>11.650374245368326</c:v>
                      </c:pt>
                      <c:pt idx="36">
                        <c:v>11.650374245368326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C1-4AAD-8815-2A3F90D2FB09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Prices'!$A$8</c15:sqref>
                        </c15:formulaRef>
                      </c:ext>
                    </c:extLst>
                    <c:strCache>
                      <c:ptCount val="1"/>
                      <c:pt idx="0">
                        <c:v>Tarong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Prices'!$E$8:$AO$8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11.74067286014099</c:v>
                      </c:pt>
                      <c:pt idx="1">
                        <c:v>13.856458151285183</c:v>
                      </c:pt>
                      <c:pt idx="2">
                        <c:v>14.287228868147986</c:v>
                      </c:pt>
                      <c:pt idx="3">
                        <c:v>12.195156283003275</c:v>
                      </c:pt>
                      <c:pt idx="4">
                        <c:v>11.55724630656978</c:v>
                      </c:pt>
                      <c:pt idx="5">
                        <c:v>10.919336330136288</c:v>
                      </c:pt>
                      <c:pt idx="6">
                        <c:v>10.281426353702793</c:v>
                      </c:pt>
                      <c:pt idx="7">
                        <c:v>9.6435163772693002</c:v>
                      </c:pt>
                      <c:pt idx="8">
                        <c:v>9.0056064008358074</c:v>
                      </c:pt>
                      <c:pt idx="9">
                        <c:v>9.1455108388375592</c:v>
                      </c:pt>
                      <c:pt idx="10">
                        <c:v>9.2799590894961153</c:v>
                      </c:pt>
                      <c:pt idx="11">
                        <c:v>9.2758399338263384</c:v>
                      </c:pt>
                      <c:pt idx="12">
                        <c:v>9.2438975387451876</c:v>
                      </c:pt>
                      <c:pt idx="13">
                        <c:v>9.1800127485828895</c:v>
                      </c:pt>
                      <c:pt idx="14">
                        <c:v>9.274280292820734</c:v>
                      </c:pt>
                      <c:pt idx="15">
                        <c:v>9.4046093878095007</c:v>
                      </c:pt>
                      <c:pt idx="16">
                        <c:v>9.4046093878095007</c:v>
                      </c:pt>
                      <c:pt idx="17">
                        <c:v>9.5706907939301136</c:v>
                      </c:pt>
                      <c:pt idx="18">
                        <c:v>9.7283498174479419</c:v>
                      </c:pt>
                      <c:pt idx="19">
                        <c:v>9.7199274348451592</c:v>
                      </c:pt>
                      <c:pt idx="20">
                        <c:v>9.7518698299263047</c:v>
                      </c:pt>
                      <c:pt idx="21">
                        <c:v>9.8185636942675458</c:v>
                      </c:pt>
                      <c:pt idx="22">
                        <c:v>10.013751090991414</c:v>
                      </c:pt>
                      <c:pt idx="23">
                        <c:v>10.356907823229228</c:v>
                      </c:pt>
                      <c:pt idx="24">
                        <c:v>10.559241436708181</c:v>
                      </c:pt>
                      <c:pt idx="25">
                        <c:v>10.580164326903933</c:v>
                      </c:pt>
                      <c:pt idx="26">
                        <c:v>10.66471767971176</c:v>
                      </c:pt>
                      <c:pt idx="27">
                        <c:v>10.66471767971176</c:v>
                      </c:pt>
                      <c:pt idx="28">
                        <c:v>10.66471767971176</c:v>
                      </c:pt>
                      <c:pt idx="29">
                        <c:v>10.66471767971176</c:v>
                      </c:pt>
                      <c:pt idx="30">
                        <c:v>10.66471767971176</c:v>
                      </c:pt>
                      <c:pt idx="31">
                        <c:v>10.66471767971176</c:v>
                      </c:pt>
                      <c:pt idx="32">
                        <c:v>10.66471767971176</c:v>
                      </c:pt>
                      <c:pt idx="33">
                        <c:v>10.66471767971176</c:v>
                      </c:pt>
                      <c:pt idx="34">
                        <c:v>10.66471767971176</c:v>
                      </c:pt>
                      <c:pt idx="35">
                        <c:v>10.66471767971176</c:v>
                      </c:pt>
                      <c:pt idx="36">
                        <c:v>10.66471767971176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C1-4AAD-8815-2A3F90D2FB09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Prices'!$A$11</c15:sqref>
                        </c15:formulaRef>
                      </c:ext>
                    </c:extLst>
                    <c:strCache>
                      <c:ptCount val="1"/>
                      <c:pt idx="0">
                        <c:v>West Qld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Prices'!$E$11:$AO$11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11.407355709925431</c:v>
                      </c:pt>
                      <c:pt idx="1">
                        <c:v>13.575122385231996</c:v>
                      </c:pt>
                      <c:pt idx="2">
                        <c:v>14.016476434067505</c:v>
                      </c:pt>
                      <c:pt idx="3">
                        <c:v>11.873005047163865</c:v>
                      </c:pt>
                      <c:pt idx="4">
                        <c:v>11.372303375008157</c:v>
                      </c:pt>
                      <c:pt idx="5">
                        <c:v>10.87160170285245</c:v>
                      </c:pt>
                      <c:pt idx="6">
                        <c:v>10.370900030696742</c:v>
                      </c:pt>
                      <c:pt idx="7">
                        <c:v>9.8701983585410336</c:v>
                      </c:pt>
                      <c:pt idx="8">
                        <c:v>9.3694966863853253</c:v>
                      </c:pt>
                      <c:pt idx="9">
                        <c:v>9.5094011243870771</c:v>
                      </c:pt>
                      <c:pt idx="10">
                        <c:v>9.6438493750456349</c:v>
                      </c:pt>
                      <c:pt idx="11">
                        <c:v>9.6397302193758581</c:v>
                      </c:pt>
                      <c:pt idx="12">
                        <c:v>9.6077878242947072</c:v>
                      </c:pt>
                      <c:pt idx="13">
                        <c:v>9.5439030341324091</c:v>
                      </c:pt>
                      <c:pt idx="14">
                        <c:v>9.6381705783702536</c:v>
                      </c:pt>
                      <c:pt idx="15">
                        <c:v>9.7684996733590204</c:v>
                      </c:pt>
                      <c:pt idx="16">
                        <c:v>9.7684996733590204</c:v>
                      </c:pt>
                      <c:pt idx="17">
                        <c:v>9.9345810794796332</c:v>
                      </c:pt>
                      <c:pt idx="18">
                        <c:v>10.092240102997462</c:v>
                      </c:pt>
                      <c:pt idx="19">
                        <c:v>10.083817720394679</c:v>
                      </c:pt>
                      <c:pt idx="20">
                        <c:v>10.115760115475824</c:v>
                      </c:pt>
                      <c:pt idx="21">
                        <c:v>10.182453979817065</c:v>
                      </c:pt>
                      <c:pt idx="22">
                        <c:v>10.377641376540932</c:v>
                      </c:pt>
                      <c:pt idx="23">
                        <c:v>10.720798108778746</c:v>
                      </c:pt>
                      <c:pt idx="24">
                        <c:v>10.9231317222577</c:v>
                      </c:pt>
                      <c:pt idx="25">
                        <c:v>10.944054612453453</c:v>
                      </c:pt>
                      <c:pt idx="26">
                        <c:v>11.028607965261278</c:v>
                      </c:pt>
                      <c:pt idx="27">
                        <c:v>11.028607965261278</c:v>
                      </c:pt>
                      <c:pt idx="28">
                        <c:v>11.028607965261278</c:v>
                      </c:pt>
                      <c:pt idx="29">
                        <c:v>11.028607965261278</c:v>
                      </c:pt>
                      <c:pt idx="30">
                        <c:v>11.028607965261278</c:v>
                      </c:pt>
                      <c:pt idx="31">
                        <c:v>11.028607965261278</c:v>
                      </c:pt>
                      <c:pt idx="32">
                        <c:v>11.028607965261278</c:v>
                      </c:pt>
                      <c:pt idx="33">
                        <c:v>11.028607965261278</c:v>
                      </c:pt>
                      <c:pt idx="34">
                        <c:v>11.028607965261278</c:v>
                      </c:pt>
                      <c:pt idx="35">
                        <c:v>11.028607965261278</c:v>
                      </c:pt>
                      <c:pt idx="36">
                        <c:v>11.028607965261278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C1-4AAD-8815-2A3F90D2FB09}"/>
                  </c:ext>
                </c:extLst>
              </c15:ser>
            </c15:filteredLineSeries>
          </c:ext>
        </c:extLst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170712520722E-2"/>
          <c:y val="0.90279186019612423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'Coal Prices'!$A$18</c:f>
              <c:strCache>
                <c:ptCount val="1"/>
                <c:pt idx="0">
                  <c:v>Black Coal Average</c:v>
                </c:pt>
              </c:strCache>
            </c:strRef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Prices'!$F$18:$AP$18</c:f>
              <c:numCache>
                <c:formatCode>0.0</c:formatCode>
                <c:ptCount val="37"/>
                <c:pt idx="0">
                  <c:v>2.6452056378252107</c:v>
                </c:pt>
                <c:pt idx="1">
                  <c:v>3.8703089129037189</c:v>
                </c:pt>
                <c:pt idx="2">
                  <c:v>4.9642604216136581</c:v>
                </c:pt>
                <c:pt idx="3">
                  <c:v>4.8490209556258215</c:v>
                </c:pt>
                <c:pt idx="4">
                  <c:v>4.6218955053892028</c:v>
                </c:pt>
                <c:pt idx="5">
                  <c:v>3.1404531643211651</c:v>
                </c:pt>
                <c:pt idx="6">
                  <c:v>3.054817490188138</c:v>
                </c:pt>
                <c:pt idx="7">
                  <c:v>3.0534914930013288</c:v>
                </c:pt>
                <c:pt idx="8">
                  <c:v>3.0474311481467948</c:v>
                </c:pt>
                <c:pt idx="9">
                  <c:v>3.0422675503891834</c:v>
                </c:pt>
                <c:pt idx="10">
                  <c:v>3.0375120077241671</c:v>
                </c:pt>
                <c:pt idx="11">
                  <c:v>3.0260051570530417</c:v>
                </c:pt>
                <c:pt idx="12">
                  <c:v>3.0133566754410923</c:v>
                </c:pt>
                <c:pt idx="13">
                  <c:v>2.9976140709705801</c:v>
                </c:pt>
                <c:pt idx="14">
                  <c:v>2.9837409007809415</c:v>
                </c:pt>
                <c:pt idx="15">
                  <c:v>2.969966121869243</c:v>
                </c:pt>
                <c:pt idx="16">
                  <c:v>2.9555464344292619</c:v>
                </c:pt>
                <c:pt idx="17">
                  <c:v>2.948368634459138</c:v>
                </c:pt>
                <c:pt idx="18">
                  <c:v>2.948368634459138</c:v>
                </c:pt>
                <c:pt idx="19">
                  <c:v>2.948368634459138</c:v>
                </c:pt>
                <c:pt idx="20">
                  <c:v>2.948368634459138</c:v>
                </c:pt>
                <c:pt idx="21">
                  <c:v>2.948368634459138</c:v>
                </c:pt>
                <c:pt idx="22">
                  <c:v>2.948368634459138</c:v>
                </c:pt>
                <c:pt idx="23">
                  <c:v>2.948368634459138</c:v>
                </c:pt>
                <c:pt idx="24">
                  <c:v>2.948368634459138</c:v>
                </c:pt>
                <c:pt idx="25">
                  <c:v>2.948368634459138</c:v>
                </c:pt>
                <c:pt idx="26">
                  <c:v>2.948368634459138</c:v>
                </c:pt>
                <c:pt idx="27">
                  <c:v>2.948368634459138</c:v>
                </c:pt>
                <c:pt idx="28">
                  <c:v>2.948368634459138</c:v>
                </c:pt>
                <c:pt idx="29">
                  <c:v>2.948368634459138</c:v>
                </c:pt>
                <c:pt idx="30">
                  <c:v>2.948368634459138</c:v>
                </c:pt>
                <c:pt idx="31">
                  <c:v>2.948368634459138</c:v>
                </c:pt>
                <c:pt idx="32">
                  <c:v>2.948368634459138</c:v>
                </c:pt>
                <c:pt idx="33">
                  <c:v>2.948368634459138</c:v>
                </c:pt>
                <c:pt idx="34">
                  <c:v>2.948368634459138</c:v>
                </c:pt>
                <c:pt idx="35">
                  <c:v>2.948368634459138</c:v>
                </c:pt>
                <c:pt idx="36">
                  <c:v>2.948368634459138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2-4033-A65F-F36CD428AC55}"/>
            </c:ext>
          </c:extLst>
        </c:ser>
        <c:ser>
          <c:idx val="1"/>
          <c:order val="1"/>
          <c:tx>
            <c:strRef>
              <c:f>'Coal Prices'!$A$22</c:f>
              <c:strCache>
                <c:ptCount val="1"/>
                <c:pt idx="0">
                  <c:v>Brown Coal Average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Prices'!$F$22:$AP$22</c:f>
              <c:numCache>
                <c:formatCode>0.0</c:formatCode>
                <c:ptCount val="37"/>
                <c:pt idx="0">
                  <c:v>0.7387266799295551</c:v>
                </c:pt>
                <c:pt idx="1">
                  <c:v>0.7387266799295551</c:v>
                </c:pt>
                <c:pt idx="2">
                  <c:v>0.7387266799295551</c:v>
                </c:pt>
                <c:pt idx="3">
                  <c:v>0.7387266799295551</c:v>
                </c:pt>
                <c:pt idx="4">
                  <c:v>0.7387266799295551</c:v>
                </c:pt>
                <c:pt idx="5">
                  <c:v>0.7387266799295551</c:v>
                </c:pt>
                <c:pt idx="6">
                  <c:v>0.7387266799295551</c:v>
                </c:pt>
                <c:pt idx="7">
                  <c:v>0.7387266799295551</c:v>
                </c:pt>
                <c:pt idx="8">
                  <c:v>0.7387266799295551</c:v>
                </c:pt>
                <c:pt idx="9">
                  <c:v>0.7387266799295551</c:v>
                </c:pt>
                <c:pt idx="10">
                  <c:v>0.7387266799295551</c:v>
                </c:pt>
                <c:pt idx="11">
                  <c:v>0.7387266799295551</c:v>
                </c:pt>
                <c:pt idx="12">
                  <c:v>0.7387266799295551</c:v>
                </c:pt>
                <c:pt idx="13">
                  <c:v>0.7387266799295551</c:v>
                </c:pt>
                <c:pt idx="14">
                  <c:v>0.7387266799295551</c:v>
                </c:pt>
                <c:pt idx="15">
                  <c:v>0.7387266799295551</c:v>
                </c:pt>
                <c:pt idx="16">
                  <c:v>0.7387266799295551</c:v>
                </c:pt>
                <c:pt idx="17">
                  <c:v>0.7387266799295551</c:v>
                </c:pt>
                <c:pt idx="18">
                  <c:v>0.7387266799295551</c:v>
                </c:pt>
                <c:pt idx="19">
                  <c:v>0.7387266799295551</c:v>
                </c:pt>
                <c:pt idx="20">
                  <c:v>0.7387266799295551</c:v>
                </c:pt>
                <c:pt idx="21">
                  <c:v>0.7387266799295551</c:v>
                </c:pt>
                <c:pt idx="22">
                  <c:v>0.7387266799295551</c:v>
                </c:pt>
                <c:pt idx="23">
                  <c:v>0.7387266799295551</c:v>
                </c:pt>
                <c:pt idx="24">
                  <c:v>0.7387266799295551</c:v>
                </c:pt>
                <c:pt idx="25">
                  <c:v>0.7387266799295551</c:v>
                </c:pt>
                <c:pt idx="26">
                  <c:v>0.7387266799295551</c:v>
                </c:pt>
                <c:pt idx="27">
                  <c:v>0.7387266799295551</c:v>
                </c:pt>
                <c:pt idx="28">
                  <c:v>0.7387266799295551</c:v>
                </c:pt>
                <c:pt idx="29">
                  <c:v>0.7387266799295551</c:v>
                </c:pt>
                <c:pt idx="30">
                  <c:v>0.7387266799295551</c:v>
                </c:pt>
                <c:pt idx="31">
                  <c:v>0.7387266799295551</c:v>
                </c:pt>
                <c:pt idx="32">
                  <c:v>0.7387266799295551</c:v>
                </c:pt>
                <c:pt idx="33">
                  <c:v>0.7387266799295551</c:v>
                </c:pt>
                <c:pt idx="34">
                  <c:v>0.7387266799295551</c:v>
                </c:pt>
                <c:pt idx="35">
                  <c:v>0.7387266799295551</c:v>
                </c:pt>
                <c:pt idx="36">
                  <c:v>0.7387266799295551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32-4033-A65F-F36CD428A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042847201857557"/>
          <c:y val="0.90279186019612423"/>
          <c:w val="0.55837781474258541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-1362.5499999999993</c:v>
                </c:pt>
                <c:pt idx="4">
                  <c:v>1030.3999999999978</c:v>
                </c:pt>
                <c:pt idx="5">
                  <c:v>-1536.6499999999978</c:v>
                </c:pt>
                <c:pt idx="6">
                  <c:v>0</c:v>
                </c:pt>
                <c:pt idx="7">
                  <c:v>-637</c:v>
                </c:pt>
                <c:pt idx="8">
                  <c:v>-1240.7999999999993</c:v>
                </c:pt>
                <c:pt idx="9">
                  <c:v>-2189.8000000000011</c:v>
                </c:pt>
                <c:pt idx="10">
                  <c:v>-1281.1500000000005</c:v>
                </c:pt>
                <c:pt idx="11">
                  <c:v>-3024.7</c:v>
                </c:pt>
                <c:pt idx="12">
                  <c:v>-1392.5700000000002</c:v>
                </c:pt>
                <c:pt idx="13">
                  <c:v>0</c:v>
                </c:pt>
                <c:pt idx="14">
                  <c:v>0</c:v>
                </c:pt>
                <c:pt idx="15">
                  <c:v>-789.59999999999991</c:v>
                </c:pt>
                <c:pt idx="16">
                  <c:v>-800.88000000000011</c:v>
                </c:pt>
                <c:pt idx="17">
                  <c:v>-677.04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E-4179-9EF4-858F060DFBF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-2031.1199999999994</c:v>
                </c:pt>
                <c:pt idx="13">
                  <c:v>0</c:v>
                </c:pt>
                <c:pt idx="14">
                  <c:v>-984.4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DE-4179-9EF4-858F060DFBF7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1092.4000000000001</c:v>
                </c:pt>
                <c:pt idx="11">
                  <c:v>1041.3</c:v>
                </c:pt>
                <c:pt idx="12">
                  <c:v>796.19999999999982</c:v>
                </c:pt>
                <c:pt idx="13">
                  <c:v>546.19999999999982</c:v>
                </c:pt>
                <c:pt idx="14">
                  <c:v>1027.5</c:v>
                </c:pt>
                <c:pt idx="15">
                  <c:v>0</c:v>
                </c:pt>
                <c:pt idx="16">
                  <c:v>193.1200000000008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728.39999999999964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702.90000000000055</c:v>
                </c:pt>
                <c:pt idx="24">
                  <c:v>281.30000000000018</c:v>
                </c:pt>
                <c:pt idx="25">
                  <c:v>0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DE-4179-9EF4-858F060DFBF7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546.20000000000073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DE-4179-9EF4-858F060DFBF7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380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-141.12000000000035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DE-4179-9EF4-858F060DFBF7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-484.5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DE-4179-9EF4-858F060DF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BDE-4179-9EF4-858F060DFBF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BDE-4179-9EF4-858F060DFBF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9414724370155703"/>
          <c:w val="0.21092494279776239"/>
          <c:h val="0.62538594803109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12539.79</c:v>
                </c:pt>
                <c:pt idx="4">
                  <c:v>13570.189999999999</c:v>
                </c:pt>
                <c:pt idx="5">
                  <c:v>12033.54</c:v>
                </c:pt>
                <c:pt idx="6">
                  <c:v>12033.54</c:v>
                </c:pt>
                <c:pt idx="7">
                  <c:v>11396.54</c:v>
                </c:pt>
                <c:pt idx="8">
                  <c:v>10155.740000000002</c:v>
                </c:pt>
                <c:pt idx="9">
                  <c:v>7965.9400000000005</c:v>
                </c:pt>
                <c:pt idx="10">
                  <c:v>6684.79</c:v>
                </c:pt>
                <c:pt idx="11">
                  <c:v>3660.09</c:v>
                </c:pt>
                <c:pt idx="12">
                  <c:v>2267.52</c:v>
                </c:pt>
                <c:pt idx="13">
                  <c:v>2267.52</c:v>
                </c:pt>
                <c:pt idx="14">
                  <c:v>2267.52</c:v>
                </c:pt>
                <c:pt idx="15">
                  <c:v>1477.92</c:v>
                </c:pt>
                <c:pt idx="16">
                  <c:v>677.04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C-4120-A300-72008FFFD26F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3015.5199999999995</c:v>
                </c:pt>
                <c:pt idx="12">
                  <c:v>984.4</c:v>
                </c:pt>
                <c:pt idx="13">
                  <c:v>984.4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C-4120-A300-72008FFFD26F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1955.2</c:v>
                </c:pt>
                <c:pt idx="11">
                  <c:v>2996.5</c:v>
                </c:pt>
                <c:pt idx="12">
                  <c:v>3792.7</c:v>
                </c:pt>
                <c:pt idx="13">
                  <c:v>4338.8999999999996</c:v>
                </c:pt>
                <c:pt idx="14">
                  <c:v>5366.4</c:v>
                </c:pt>
                <c:pt idx="15">
                  <c:v>5366.4</c:v>
                </c:pt>
                <c:pt idx="16">
                  <c:v>5559.52</c:v>
                </c:pt>
                <c:pt idx="17">
                  <c:v>5559.52</c:v>
                </c:pt>
                <c:pt idx="18">
                  <c:v>5559.52</c:v>
                </c:pt>
                <c:pt idx="19">
                  <c:v>5732.72</c:v>
                </c:pt>
                <c:pt idx="20">
                  <c:v>6461.12</c:v>
                </c:pt>
                <c:pt idx="21">
                  <c:v>6654.24</c:v>
                </c:pt>
                <c:pt idx="22">
                  <c:v>6654.24</c:v>
                </c:pt>
                <c:pt idx="23">
                  <c:v>7357.14</c:v>
                </c:pt>
                <c:pt idx="24">
                  <c:v>7638.4400000000005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4C-4120-A300-72008FFFD26F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7178.253200000001</c:v>
                </c:pt>
                <c:pt idx="11">
                  <c:v>7002.1831999999995</c:v>
                </c:pt>
                <c:pt idx="12">
                  <c:v>6929.5531999999994</c:v>
                </c:pt>
                <c:pt idx="13">
                  <c:v>6929.5531999999994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4C-4120-A300-72008FFFD26F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3179.71</c:v>
                </c:pt>
                <c:pt idx="11">
                  <c:v>3179.71</c:v>
                </c:pt>
                <c:pt idx="12">
                  <c:v>3179.71</c:v>
                </c:pt>
                <c:pt idx="13">
                  <c:v>2570.1800000000003</c:v>
                </c:pt>
                <c:pt idx="14">
                  <c:v>2460.94</c:v>
                </c:pt>
                <c:pt idx="15">
                  <c:v>3007.1400000000003</c:v>
                </c:pt>
                <c:pt idx="16">
                  <c:v>3007.1400000000003</c:v>
                </c:pt>
                <c:pt idx="17">
                  <c:v>2866.02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4C-4120-A300-72008FFFD26F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4C-4120-A300-72008FFFD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C94C-4120-A300-72008FFFD26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94C-4120-A300-72008FFFD26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12539.79</c:v>
                </c:pt>
                <c:pt idx="4">
                  <c:v>13570.189999999999</c:v>
                </c:pt>
                <c:pt idx="5">
                  <c:v>12033.54</c:v>
                </c:pt>
                <c:pt idx="6">
                  <c:v>12033.54</c:v>
                </c:pt>
                <c:pt idx="7">
                  <c:v>11396.54</c:v>
                </c:pt>
                <c:pt idx="8">
                  <c:v>10155.740000000002</c:v>
                </c:pt>
                <c:pt idx="9">
                  <c:v>7965.9400000000005</c:v>
                </c:pt>
                <c:pt idx="10">
                  <c:v>6684.79</c:v>
                </c:pt>
                <c:pt idx="11">
                  <c:v>3660.09</c:v>
                </c:pt>
                <c:pt idx="12">
                  <c:v>2267.52</c:v>
                </c:pt>
                <c:pt idx="13">
                  <c:v>2267.52</c:v>
                </c:pt>
                <c:pt idx="14">
                  <c:v>2267.52</c:v>
                </c:pt>
                <c:pt idx="15">
                  <c:v>1477.92</c:v>
                </c:pt>
                <c:pt idx="16">
                  <c:v>677.04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4-4BBE-BCE1-B341A11A60FD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3015.5199999999995</c:v>
                </c:pt>
                <c:pt idx="12">
                  <c:v>984.4</c:v>
                </c:pt>
                <c:pt idx="13">
                  <c:v>984.4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B4-4BBE-BCE1-B341A11A6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4BB4-4BBE-BCE1-B341A11A60FD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BB4-4BBE-BCE1-B341A11A60F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-1362.5499999999993</c:v>
                </c:pt>
                <c:pt idx="4">
                  <c:v>1030.3999999999978</c:v>
                </c:pt>
                <c:pt idx="5">
                  <c:v>-1536.6499999999978</c:v>
                </c:pt>
                <c:pt idx="6">
                  <c:v>0</c:v>
                </c:pt>
                <c:pt idx="7">
                  <c:v>-637</c:v>
                </c:pt>
                <c:pt idx="8">
                  <c:v>-1240.7999999999993</c:v>
                </c:pt>
                <c:pt idx="9">
                  <c:v>-2189.8000000000011</c:v>
                </c:pt>
                <c:pt idx="10">
                  <c:v>-1281.1500000000005</c:v>
                </c:pt>
                <c:pt idx="11">
                  <c:v>-3024.7</c:v>
                </c:pt>
                <c:pt idx="12">
                  <c:v>-1392.5700000000002</c:v>
                </c:pt>
                <c:pt idx="13">
                  <c:v>0</c:v>
                </c:pt>
                <c:pt idx="14">
                  <c:v>0</c:v>
                </c:pt>
                <c:pt idx="15">
                  <c:v>-789.59999999999991</c:v>
                </c:pt>
                <c:pt idx="16">
                  <c:v>-800.88000000000011</c:v>
                </c:pt>
                <c:pt idx="17">
                  <c:v>-677.04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5-4EF9-9352-3F002B83292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-2031.1199999999994</c:v>
                </c:pt>
                <c:pt idx="13">
                  <c:v>0</c:v>
                </c:pt>
                <c:pt idx="14">
                  <c:v>-984.4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5-4EF9-9352-3F002B832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3685-4EF9-9352-3F002B83292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685-4EF9-9352-3F002B83292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1955.2</c:v>
                </c:pt>
                <c:pt idx="11">
                  <c:v>2996.5</c:v>
                </c:pt>
                <c:pt idx="12">
                  <c:v>3792.7</c:v>
                </c:pt>
                <c:pt idx="13">
                  <c:v>4338.8999999999996</c:v>
                </c:pt>
                <c:pt idx="14">
                  <c:v>5366.4</c:v>
                </c:pt>
                <c:pt idx="15">
                  <c:v>5366.4</c:v>
                </c:pt>
                <c:pt idx="16">
                  <c:v>5559.52</c:v>
                </c:pt>
                <c:pt idx="17">
                  <c:v>5559.52</c:v>
                </c:pt>
                <c:pt idx="18">
                  <c:v>5559.52</c:v>
                </c:pt>
                <c:pt idx="19">
                  <c:v>5732.72</c:v>
                </c:pt>
                <c:pt idx="20">
                  <c:v>6461.12</c:v>
                </c:pt>
                <c:pt idx="21">
                  <c:v>6654.24</c:v>
                </c:pt>
                <c:pt idx="22">
                  <c:v>6654.24</c:v>
                </c:pt>
                <c:pt idx="23">
                  <c:v>7357.14</c:v>
                </c:pt>
                <c:pt idx="24">
                  <c:v>7638.4400000000005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2-4535-AAE6-89C295E4148F}"/>
            </c:ext>
          </c:extLst>
        </c:ser>
        <c:ser>
          <c:idx val="3"/>
          <c:order val="1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7178.253200000001</c:v>
                </c:pt>
                <c:pt idx="11">
                  <c:v>7002.1831999999995</c:v>
                </c:pt>
                <c:pt idx="12">
                  <c:v>6929.5531999999994</c:v>
                </c:pt>
                <c:pt idx="13">
                  <c:v>6929.5531999999994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2-4535-AAE6-89C295E4148F}"/>
            </c:ext>
          </c:extLst>
        </c:ser>
        <c:ser>
          <c:idx val="4"/>
          <c:order val="2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3179.71</c:v>
                </c:pt>
                <c:pt idx="11">
                  <c:v>3179.71</c:v>
                </c:pt>
                <c:pt idx="12">
                  <c:v>3179.71</c:v>
                </c:pt>
                <c:pt idx="13">
                  <c:v>2570.1800000000003</c:v>
                </c:pt>
                <c:pt idx="14">
                  <c:v>2460.94</c:v>
                </c:pt>
                <c:pt idx="15">
                  <c:v>3007.1400000000003</c:v>
                </c:pt>
                <c:pt idx="16">
                  <c:v>3007.1400000000003</c:v>
                </c:pt>
                <c:pt idx="17">
                  <c:v>2866.02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2-4535-AAE6-89C295E4148F}"/>
            </c:ext>
          </c:extLst>
        </c:ser>
        <c:ser>
          <c:idx val="6"/>
          <c:order val="4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2-4535-AAE6-89C295E4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AFA2-4535-AAE6-89C295E4148F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FA2-4535-AAE6-89C295E41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1092.4000000000001</c:v>
                </c:pt>
                <c:pt idx="11">
                  <c:v>1041.3</c:v>
                </c:pt>
                <c:pt idx="12">
                  <c:v>796.19999999999982</c:v>
                </c:pt>
                <c:pt idx="13">
                  <c:v>546.19999999999982</c:v>
                </c:pt>
                <c:pt idx="14">
                  <c:v>1027.5</c:v>
                </c:pt>
                <c:pt idx="15">
                  <c:v>0</c:v>
                </c:pt>
                <c:pt idx="16">
                  <c:v>193.1200000000008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728.39999999999964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702.90000000000055</c:v>
                </c:pt>
                <c:pt idx="24">
                  <c:v>281.30000000000018</c:v>
                </c:pt>
                <c:pt idx="25">
                  <c:v>0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A2-44CC-A610-E06BBB703067}"/>
            </c:ext>
          </c:extLst>
        </c:ser>
        <c:ser>
          <c:idx val="3"/>
          <c:order val="1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546.20000000000073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A2-44CC-A610-E06BBB703067}"/>
            </c:ext>
          </c:extLst>
        </c:ser>
        <c:ser>
          <c:idx val="4"/>
          <c:order val="2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380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-141.12000000000035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A2-44CC-A610-E06BBB703067}"/>
            </c:ext>
          </c:extLst>
        </c:ser>
        <c:ser>
          <c:idx val="6"/>
          <c:order val="4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-484.5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A2-44CC-A610-E06BBB703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EA2-44CC-A610-E06BBB703067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EA2-44CC-A610-E06BBB70306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704636277728"/>
          <c:w val="0.21092494279776239"/>
          <c:h val="0.642486828955373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2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23-407D-8BE0-B490F63D2845}"/>
            </c:ext>
          </c:extLst>
        </c:ser>
        <c:ser>
          <c:idx val="9"/>
          <c:order val="3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19574.290999999997</c:v>
                </c:pt>
                <c:pt idx="5">
                  <c:v>24265.290999999997</c:v>
                </c:pt>
                <c:pt idx="6">
                  <c:v>28269.290999999997</c:v>
                </c:pt>
                <c:pt idx="7">
                  <c:v>30388.290999999997</c:v>
                </c:pt>
                <c:pt idx="8">
                  <c:v>32719.091</c:v>
                </c:pt>
                <c:pt idx="9">
                  <c:v>36141.491000000002</c:v>
                </c:pt>
                <c:pt idx="10">
                  <c:v>41120.491000000002</c:v>
                </c:pt>
                <c:pt idx="11">
                  <c:v>45120.491000000002</c:v>
                </c:pt>
                <c:pt idx="12">
                  <c:v>49405.491000000002</c:v>
                </c:pt>
                <c:pt idx="13">
                  <c:v>52705.491000000002</c:v>
                </c:pt>
                <c:pt idx="14">
                  <c:v>54660.491000000002</c:v>
                </c:pt>
                <c:pt idx="15">
                  <c:v>57410.491000000002</c:v>
                </c:pt>
                <c:pt idx="16">
                  <c:v>60425.491000000002</c:v>
                </c:pt>
                <c:pt idx="17">
                  <c:v>62525.491000000002</c:v>
                </c:pt>
                <c:pt idx="18">
                  <c:v>64175.491000000002</c:v>
                </c:pt>
                <c:pt idx="19">
                  <c:v>65775.490999999995</c:v>
                </c:pt>
                <c:pt idx="20">
                  <c:v>66605.490999999995</c:v>
                </c:pt>
                <c:pt idx="21">
                  <c:v>67405.490999999995</c:v>
                </c:pt>
                <c:pt idx="22">
                  <c:v>67605.490999999995</c:v>
                </c:pt>
                <c:pt idx="23">
                  <c:v>67805.490999999995</c:v>
                </c:pt>
                <c:pt idx="24">
                  <c:v>68205.490999999995</c:v>
                </c:pt>
                <c:pt idx="25">
                  <c:v>68405.490999999995</c:v>
                </c:pt>
                <c:pt idx="26">
                  <c:v>69414.491000000009</c:v>
                </c:pt>
                <c:pt idx="27">
                  <c:v>70967.291000000012</c:v>
                </c:pt>
                <c:pt idx="28">
                  <c:v>70967.291000000012</c:v>
                </c:pt>
                <c:pt idx="29">
                  <c:v>71367.291000000012</c:v>
                </c:pt>
                <c:pt idx="30">
                  <c:v>72117.291000000012</c:v>
                </c:pt>
                <c:pt idx="31">
                  <c:v>72717.290999999997</c:v>
                </c:pt>
                <c:pt idx="32">
                  <c:v>73017.290999999997</c:v>
                </c:pt>
                <c:pt idx="33">
                  <c:v>73217.290999999997</c:v>
                </c:pt>
                <c:pt idx="34">
                  <c:v>73817.290999999997</c:v>
                </c:pt>
                <c:pt idx="35">
                  <c:v>74417.290999999997</c:v>
                </c:pt>
                <c:pt idx="36">
                  <c:v>74417.290999999997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23-407D-8BE0-B490F63D2845}"/>
            </c:ext>
          </c:extLst>
        </c:ser>
        <c:ser>
          <c:idx val="10"/>
          <c:order val="4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23-407D-8BE0-B490F63D2845}"/>
            </c:ext>
          </c:extLst>
        </c:ser>
        <c:ser>
          <c:idx val="11"/>
          <c:order val="5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14423.650479999998</c:v>
                </c:pt>
                <c:pt idx="4">
                  <c:v>16413.70048</c:v>
                </c:pt>
                <c:pt idx="5">
                  <c:v>17943.700480000003</c:v>
                </c:pt>
                <c:pt idx="6">
                  <c:v>18633.70048</c:v>
                </c:pt>
                <c:pt idx="7">
                  <c:v>19138.726480000001</c:v>
                </c:pt>
                <c:pt idx="8">
                  <c:v>19938.726480000001</c:v>
                </c:pt>
                <c:pt idx="9">
                  <c:v>20188.726480000005</c:v>
                </c:pt>
                <c:pt idx="10">
                  <c:v>20967.726480000005</c:v>
                </c:pt>
                <c:pt idx="11">
                  <c:v>21872.52648</c:v>
                </c:pt>
                <c:pt idx="12">
                  <c:v>22918.52648</c:v>
                </c:pt>
                <c:pt idx="13">
                  <c:v>24314.52648</c:v>
                </c:pt>
                <c:pt idx="14">
                  <c:v>25024.52648</c:v>
                </c:pt>
                <c:pt idx="15">
                  <c:v>25324.52648</c:v>
                </c:pt>
                <c:pt idx="16">
                  <c:v>26677.52648</c:v>
                </c:pt>
                <c:pt idx="17">
                  <c:v>27872.526479999997</c:v>
                </c:pt>
                <c:pt idx="18">
                  <c:v>29072.526479999997</c:v>
                </c:pt>
                <c:pt idx="19">
                  <c:v>30152.526479999997</c:v>
                </c:pt>
                <c:pt idx="20">
                  <c:v>30552.526479999997</c:v>
                </c:pt>
                <c:pt idx="21">
                  <c:v>31202.526479999997</c:v>
                </c:pt>
                <c:pt idx="22">
                  <c:v>34202.526479999993</c:v>
                </c:pt>
                <c:pt idx="23">
                  <c:v>35202.526479999986</c:v>
                </c:pt>
                <c:pt idx="24">
                  <c:v>35202.526479999986</c:v>
                </c:pt>
                <c:pt idx="25">
                  <c:v>36202.526479999986</c:v>
                </c:pt>
                <c:pt idx="26">
                  <c:v>37529.626479999992</c:v>
                </c:pt>
                <c:pt idx="27">
                  <c:v>40229.626479999992</c:v>
                </c:pt>
                <c:pt idx="28">
                  <c:v>41929.626479999992</c:v>
                </c:pt>
                <c:pt idx="29">
                  <c:v>44129.626479999992</c:v>
                </c:pt>
                <c:pt idx="30">
                  <c:v>44629.626479999992</c:v>
                </c:pt>
                <c:pt idx="31">
                  <c:v>45829.626479999992</c:v>
                </c:pt>
                <c:pt idx="32">
                  <c:v>46229.626479999992</c:v>
                </c:pt>
                <c:pt idx="33">
                  <c:v>46367.626479999992</c:v>
                </c:pt>
                <c:pt idx="34">
                  <c:v>47167.626479999992</c:v>
                </c:pt>
                <c:pt idx="35">
                  <c:v>47967.626479999992</c:v>
                </c:pt>
                <c:pt idx="36">
                  <c:v>48853.626479999992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23-407D-8BE0-B490F63D2845}"/>
            </c:ext>
          </c:extLst>
        </c:ser>
        <c:ser>
          <c:idx val="12"/>
          <c:order val="6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23-407D-8BE0-B490F63D2845}"/>
            </c:ext>
          </c:extLst>
        </c:ser>
        <c:ser>
          <c:idx val="14"/>
          <c:order val="8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23-407D-8BE0-B490F63D2845}"/>
            </c:ext>
          </c:extLst>
        </c:ser>
        <c:ser>
          <c:idx val="15"/>
          <c:order val="9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15238</c:v>
                </c:pt>
                <c:pt idx="9">
                  <c:v>16688</c:v>
                </c:pt>
                <c:pt idx="10">
                  <c:v>17238</c:v>
                </c:pt>
                <c:pt idx="11">
                  <c:v>18538</c:v>
                </c:pt>
                <c:pt idx="12">
                  <c:v>20338</c:v>
                </c:pt>
                <c:pt idx="13">
                  <c:v>23178</c:v>
                </c:pt>
                <c:pt idx="14">
                  <c:v>24978</c:v>
                </c:pt>
                <c:pt idx="15">
                  <c:v>24978</c:v>
                </c:pt>
                <c:pt idx="16">
                  <c:v>24978</c:v>
                </c:pt>
                <c:pt idx="17">
                  <c:v>25178</c:v>
                </c:pt>
                <c:pt idx="18">
                  <c:v>25578</c:v>
                </c:pt>
                <c:pt idx="19">
                  <c:v>26578</c:v>
                </c:pt>
                <c:pt idx="20">
                  <c:v>26978</c:v>
                </c:pt>
                <c:pt idx="21">
                  <c:v>27378</c:v>
                </c:pt>
                <c:pt idx="22">
                  <c:v>27878</c:v>
                </c:pt>
                <c:pt idx="23">
                  <c:v>27878</c:v>
                </c:pt>
                <c:pt idx="24">
                  <c:v>27878</c:v>
                </c:pt>
                <c:pt idx="25">
                  <c:v>27878</c:v>
                </c:pt>
                <c:pt idx="26">
                  <c:v>27878</c:v>
                </c:pt>
                <c:pt idx="27">
                  <c:v>27878</c:v>
                </c:pt>
                <c:pt idx="28">
                  <c:v>27878</c:v>
                </c:pt>
                <c:pt idx="29">
                  <c:v>28478</c:v>
                </c:pt>
                <c:pt idx="30">
                  <c:v>28478</c:v>
                </c:pt>
                <c:pt idx="31">
                  <c:v>28478</c:v>
                </c:pt>
                <c:pt idx="32">
                  <c:v>28478</c:v>
                </c:pt>
                <c:pt idx="33">
                  <c:v>28478</c:v>
                </c:pt>
                <c:pt idx="34">
                  <c:v>28478</c:v>
                </c:pt>
                <c:pt idx="35">
                  <c:v>28478</c:v>
                </c:pt>
                <c:pt idx="36">
                  <c:v>28478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23-407D-8BE0-B490F63D2845}"/>
            </c:ext>
          </c:extLst>
        </c:ser>
        <c:ser>
          <c:idx val="16"/>
          <c:order val="10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15554</c:v>
                </c:pt>
                <c:pt idx="7">
                  <c:v>16154</c:v>
                </c:pt>
                <c:pt idx="8">
                  <c:v>18954</c:v>
                </c:pt>
                <c:pt idx="9">
                  <c:v>19954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22354</c:v>
                </c:pt>
                <c:pt idx="15">
                  <c:v>22354</c:v>
                </c:pt>
                <c:pt idx="16">
                  <c:v>22354</c:v>
                </c:pt>
                <c:pt idx="17">
                  <c:v>22354</c:v>
                </c:pt>
                <c:pt idx="18">
                  <c:v>22354</c:v>
                </c:pt>
                <c:pt idx="19">
                  <c:v>22354</c:v>
                </c:pt>
                <c:pt idx="20">
                  <c:v>22354</c:v>
                </c:pt>
                <c:pt idx="21">
                  <c:v>22354</c:v>
                </c:pt>
                <c:pt idx="22">
                  <c:v>22354</c:v>
                </c:pt>
                <c:pt idx="23">
                  <c:v>22354</c:v>
                </c:pt>
                <c:pt idx="24">
                  <c:v>22354</c:v>
                </c:pt>
                <c:pt idx="25">
                  <c:v>22354</c:v>
                </c:pt>
                <c:pt idx="26">
                  <c:v>24454</c:v>
                </c:pt>
                <c:pt idx="27">
                  <c:v>24454</c:v>
                </c:pt>
                <c:pt idx="28">
                  <c:v>24454</c:v>
                </c:pt>
                <c:pt idx="29">
                  <c:v>24454</c:v>
                </c:pt>
                <c:pt idx="30">
                  <c:v>24454</c:v>
                </c:pt>
                <c:pt idx="31">
                  <c:v>24454</c:v>
                </c:pt>
                <c:pt idx="32">
                  <c:v>24454</c:v>
                </c:pt>
                <c:pt idx="33">
                  <c:v>24454</c:v>
                </c:pt>
                <c:pt idx="34">
                  <c:v>24454</c:v>
                </c:pt>
                <c:pt idx="35">
                  <c:v>24454</c:v>
                </c:pt>
                <c:pt idx="36">
                  <c:v>24454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23-407D-8BE0-B490F63D2845}"/>
            </c:ext>
          </c:extLst>
        </c:ser>
        <c:ser>
          <c:idx val="17"/>
          <c:order val="11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23-407D-8BE0-B490F63D2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B623-407D-8BE0-B490F63D2845}"/>
                  </c:ext>
                </c:extLst>
              </c15:ser>
            </c15:filteredBarSeries>
            <c15:filteredBarSeries>
              <c15:ser>
                <c:idx val="7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623-407D-8BE0-B490F63D2845}"/>
                  </c:ext>
                </c:extLst>
              </c15:ser>
            </c15:filteredBarSeries>
            <c15:filteredBarSeries>
              <c15:ser>
                <c:idx val="13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623-407D-8BE0-B490F63D284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E7-401E-8EC4-A7E7EC4DE5FE}"/>
            </c:ext>
          </c:extLst>
        </c:ser>
        <c:ser>
          <c:idx val="9"/>
          <c:order val="1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3516.3999999999978</c:v>
                </c:pt>
                <c:pt idx="5">
                  <c:v>4691</c:v>
                </c:pt>
                <c:pt idx="6">
                  <c:v>4004</c:v>
                </c:pt>
                <c:pt idx="7">
                  <c:v>2119</c:v>
                </c:pt>
                <c:pt idx="8">
                  <c:v>2330.8000000000029</c:v>
                </c:pt>
                <c:pt idx="9">
                  <c:v>3422.4000000000015</c:v>
                </c:pt>
                <c:pt idx="10">
                  <c:v>4979</c:v>
                </c:pt>
                <c:pt idx="11">
                  <c:v>4000</c:v>
                </c:pt>
                <c:pt idx="12">
                  <c:v>4285</c:v>
                </c:pt>
                <c:pt idx="13">
                  <c:v>3300</c:v>
                </c:pt>
                <c:pt idx="14">
                  <c:v>1955</c:v>
                </c:pt>
                <c:pt idx="15">
                  <c:v>2750</c:v>
                </c:pt>
                <c:pt idx="16">
                  <c:v>3015</c:v>
                </c:pt>
                <c:pt idx="17">
                  <c:v>2100</c:v>
                </c:pt>
                <c:pt idx="18">
                  <c:v>1650</c:v>
                </c:pt>
                <c:pt idx="19">
                  <c:v>1599.9999999999927</c:v>
                </c:pt>
                <c:pt idx="20">
                  <c:v>830</c:v>
                </c:pt>
                <c:pt idx="21">
                  <c:v>800</c:v>
                </c:pt>
                <c:pt idx="22">
                  <c:v>200</c:v>
                </c:pt>
                <c:pt idx="23">
                  <c:v>200</c:v>
                </c:pt>
                <c:pt idx="24">
                  <c:v>400</c:v>
                </c:pt>
                <c:pt idx="25">
                  <c:v>200</c:v>
                </c:pt>
                <c:pt idx="26">
                  <c:v>1009.0000000000146</c:v>
                </c:pt>
                <c:pt idx="27">
                  <c:v>1552.8000000000029</c:v>
                </c:pt>
                <c:pt idx="28">
                  <c:v>0</c:v>
                </c:pt>
                <c:pt idx="29">
                  <c:v>400</c:v>
                </c:pt>
                <c:pt idx="30">
                  <c:v>750</c:v>
                </c:pt>
                <c:pt idx="31">
                  <c:v>599.99999999998545</c:v>
                </c:pt>
                <c:pt idx="32">
                  <c:v>300</c:v>
                </c:pt>
                <c:pt idx="33">
                  <c:v>200</c:v>
                </c:pt>
                <c:pt idx="34">
                  <c:v>600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E7-401E-8EC4-A7E7EC4DE5FE}"/>
            </c:ext>
          </c:extLst>
        </c:ser>
        <c:ser>
          <c:idx val="10"/>
          <c:order val="2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E7-401E-8EC4-A7E7EC4DE5FE}"/>
            </c:ext>
          </c:extLst>
        </c:ser>
        <c:ser>
          <c:idx val="11"/>
          <c:order val="3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1660.8999999999996</c:v>
                </c:pt>
                <c:pt idx="4">
                  <c:v>1990.0500000000011</c:v>
                </c:pt>
                <c:pt idx="5">
                  <c:v>1530.0000000000036</c:v>
                </c:pt>
                <c:pt idx="6">
                  <c:v>689.99999999999636</c:v>
                </c:pt>
                <c:pt idx="7">
                  <c:v>505.02600000000166</c:v>
                </c:pt>
                <c:pt idx="8">
                  <c:v>800</c:v>
                </c:pt>
                <c:pt idx="9">
                  <c:v>250.00000000000364</c:v>
                </c:pt>
                <c:pt idx="10">
                  <c:v>779</c:v>
                </c:pt>
                <c:pt idx="11">
                  <c:v>904.79999999999563</c:v>
                </c:pt>
                <c:pt idx="12">
                  <c:v>1046</c:v>
                </c:pt>
                <c:pt idx="13">
                  <c:v>1396</c:v>
                </c:pt>
                <c:pt idx="14">
                  <c:v>710</c:v>
                </c:pt>
                <c:pt idx="15">
                  <c:v>300</c:v>
                </c:pt>
                <c:pt idx="16">
                  <c:v>1353</c:v>
                </c:pt>
                <c:pt idx="17">
                  <c:v>1194.9999999999964</c:v>
                </c:pt>
                <c:pt idx="18">
                  <c:v>1200</c:v>
                </c:pt>
                <c:pt idx="19">
                  <c:v>1080</c:v>
                </c:pt>
                <c:pt idx="20">
                  <c:v>400</c:v>
                </c:pt>
                <c:pt idx="21">
                  <c:v>650</c:v>
                </c:pt>
                <c:pt idx="22">
                  <c:v>2999.9999999999964</c:v>
                </c:pt>
                <c:pt idx="23">
                  <c:v>999.99999999999272</c:v>
                </c:pt>
                <c:pt idx="24">
                  <c:v>0</c:v>
                </c:pt>
                <c:pt idx="25">
                  <c:v>1000</c:v>
                </c:pt>
                <c:pt idx="26">
                  <c:v>1327.1000000000058</c:v>
                </c:pt>
                <c:pt idx="27">
                  <c:v>2700</c:v>
                </c:pt>
                <c:pt idx="28">
                  <c:v>1700</c:v>
                </c:pt>
                <c:pt idx="29">
                  <c:v>2200</c:v>
                </c:pt>
                <c:pt idx="30">
                  <c:v>500</c:v>
                </c:pt>
                <c:pt idx="31">
                  <c:v>1200</c:v>
                </c:pt>
                <c:pt idx="32">
                  <c:v>400</c:v>
                </c:pt>
                <c:pt idx="33">
                  <c:v>138</c:v>
                </c:pt>
                <c:pt idx="34">
                  <c:v>800</c:v>
                </c:pt>
                <c:pt idx="35">
                  <c:v>800</c:v>
                </c:pt>
                <c:pt idx="36">
                  <c:v>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E7-401E-8EC4-A7E7EC4DE5FE}"/>
            </c:ext>
          </c:extLst>
        </c:ser>
        <c:ser>
          <c:idx val="12"/>
          <c:order val="4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E7-401E-8EC4-A7E7EC4DE5FE}"/>
            </c:ext>
          </c:extLst>
        </c:ser>
        <c:ser>
          <c:idx val="14"/>
          <c:order val="6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E7-401E-8EC4-A7E7EC4DE5FE}"/>
            </c:ext>
          </c:extLst>
        </c:ser>
        <c:ser>
          <c:idx val="15"/>
          <c:order val="7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4068</c:v>
                </c:pt>
                <c:pt idx="9">
                  <c:v>1450</c:v>
                </c:pt>
                <c:pt idx="10">
                  <c:v>550</c:v>
                </c:pt>
                <c:pt idx="11">
                  <c:v>1300</c:v>
                </c:pt>
                <c:pt idx="12">
                  <c:v>1800</c:v>
                </c:pt>
                <c:pt idx="13">
                  <c:v>2840</c:v>
                </c:pt>
                <c:pt idx="14">
                  <c:v>1800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E7-401E-8EC4-A7E7EC4DE5FE}"/>
            </c:ext>
          </c:extLst>
        </c:ser>
        <c:ser>
          <c:idx val="16"/>
          <c:order val="8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1460</c:v>
                </c:pt>
                <c:pt idx="7">
                  <c:v>600</c:v>
                </c:pt>
                <c:pt idx="8">
                  <c:v>2800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2400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2100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E7-401E-8EC4-A7E7EC4DE5FE}"/>
            </c:ext>
          </c:extLst>
        </c:ser>
        <c:ser>
          <c:idx val="17"/>
          <c:order val="9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E7-401E-8EC4-A7E7EC4DE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1-4FE7-401E-8EC4-A7E7EC4DE5F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62952.430138587952</c:v>
                </c:pt>
                <c:pt idx="4">
                  <c:v>54896.280067980289</c:v>
                </c:pt>
                <c:pt idx="5">
                  <c:v>48996.59008026123</c:v>
                </c:pt>
                <c:pt idx="6">
                  <c:v>44474.02982711792</c:v>
                </c:pt>
                <c:pt idx="7">
                  <c:v>40663.12036895752</c:v>
                </c:pt>
                <c:pt idx="8">
                  <c:v>36324.480209350586</c:v>
                </c:pt>
                <c:pt idx="9">
                  <c:v>31455.060455322266</c:v>
                </c:pt>
                <c:pt idx="10">
                  <c:v>25418.779754638672</c:v>
                </c:pt>
                <c:pt idx="11">
                  <c:v>18427.659698486328</c:v>
                </c:pt>
                <c:pt idx="12">
                  <c:v>11848.18994140625</c:v>
                </c:pt>
                <c:pt idx="13">
                  <c:v>9505.929931640625</c:v>
                </c:pt>
                <c:pt idx="14">
                  <c:v>9547.6900634765625</c:v>
                </c:pt>
                <c:pt idx="15">
                  <c:v>5860.8699951171875</c:v>
                </c:pt>
                <c:pt idx="16">
                  <c:v>2505.4399719238281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CE-4DD4-A635-C000E30A778C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23965.400268554688</c:v>
                </c:pt>
                <c:pt idx="4">
                  <c:v>22538.639892578125</c:v>
                </c:pt>
                <c:pt idx="5">
                  <c:v>15191.210342407227</c:v>
                </c:pt>
                <c:pt idx="6">
                  <c:v>14245.749755859375</c:v>
                </c:pt>
                <c:pt idx="7">
                  <c:v>14794.6298828125</c:v>
                </c:pt>
                <c:pt idx="8">
                  <c:v>15335.669921875</c:v>
                </c:pt>
                <c:pt idx="9">
                  <c:v>15257.58984375</c:v>
                </c:pt>
                <c:pt idx="10">
                  <c:v>12970.109985351563</c:v>
                </c:pt>
                <c:pt idx="11">
                  <c:v>6237.5899353027344</c:v>
                </c:pt>
                <c:pt idx="12">
                  <c:v>3816.3099365234375</c:v>
                </c:pt>
                <c:pt idx="13">
                  <c:v>2538.02001953125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CE-4DD4-A635-C000E30A778C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479.29999542236328</c:v>
                </c:pt>
                <c:pt idx="6">
                  <c:v>239.50999641418457</c:v>
                </c:pt>
                <c:pt idx="7">
                  <c:v>522.13000106811523</c:v>
                </c:pt>
                <c:pt idx="8">
                  <c:v>684.18997955322266</c:v>
                </c:pt>
                <c:pt idx="9">
                  <c:v>696.48001861572266</c:v>
                </c:pt>
                <c:pt idx="10">
                  <c:v>2112.0300407409668</c:v>
                </c:pt>
                <c:pt idx="11">
                  <c:v>239.11000127159059</c:v>
                </c:pt>
                <c:pt idx="12">
                  <c:v>282.96000036410987</c:v>
                </c:pt>
                <c:pt idx="13">
                  <c:v>200.39000126905739</c:v>
                </c:pt>
                <c:pt idx="14">
                  <c:v>284.55999863520265</c:v>
                </c:pt>
                <c:pt idx="15">
                  <c:v>124.47000036761165</c:v>
                </c:pt>
                <c:pt idx="16">
                  <c:v>127.26000175252557</c:v>
                </c:pt>
                <c:pt idx="17">
                  <c:v>184.47999877668917</c:v>
                </c:pt>
                <c:pt idx="18">
                  <c:v>161.13000299967825</c:v>
                </c:pt>
                <c:pt idx="19">
                  <c:v>292.50999646820128</c:v>
                </c:pt>
                <c:pt idx="20">
                  <c:v>410.38000037893653</c:v>
                </c:pt>
                <c:pt idx="21">
                  <c:v>500.47999756038189</c:v>
                </c:pt>
                <c:pt idx="22">
                  <c:v>737.22001812420785</c:v>
                </c:pt>
                <c:pt idx="23">
                  <c:v>1071.8600005209446</c:v>
                </c:pt>
                <c:pt idx="24">
                  <c:v>817.88002223148942</c:v>
                </c:pt>
                <c:pt idx="25">
                  <c:v>963.71999205462635</c:v>
                </c:pt>
                <c:pt idx="26">
                  <c:v>901.54999006912112</c:v>
                </c:pt>
                <c:pt idx="27">
                  <c:v>948.59998184069991</c:v>
                </c:pt>
                <c:pt idx="28">
                  <c:v>1146.6000069770962</c:v>
                </c:pt>
                <c:pt idx="29">
                  <c:v>1590.8100182209164</c:v>
                </c:pt>
                <c:pt idx="30">
                  <c:v>1735.3899935409427</c:v>
                </c:pt>
                <c:pt idx="31">
                  <c:v>1952.3100033923984</c:v>
                </c:pt>
                <c:pt idx="32">
                  <c:v>2158.2699677720666</c:v>
                </c:pt>
                <c:pt idx="33">
                  <c:v>3008.1099715884775</c:v>
                </c:pt>
                <c:pt idx="34">
                  <c:v>3427.3800504039973</c:v>
                </c:pt>
                <c:pt idx="35">
                  <c:v>3963.0399756561965</c:v>
                </c:pt>
                <c:pt idx="36">
                  <c:v>4274.3200048487633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CE-4DD4-A635-C000E30A778C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2725.4000214915723</c:v>
                </c:pt>
                <c:pt idx="4">
                  <c:v>1679.7899803798646</c:v>
                </c:pt>
                <c:pt idx="5">
                  <c:v>1532.2099902778864</c:v>
                </c:pt>
                <c:pt idx="6">
                  <c:v>954.00000178441405</c:v>
                </c:pt>
                <c:pt idx="7">
                  <c:v>1054.2999988812953</c:v>
                </c:pt>
                <c:pt idx="8">
                  <c:v>1050.5499812904745</c:v>
                </c:pt>
                <c:pt idx="9">
                  <c:v>1153.9400244355202</c:v>
                </c:pt>
                <c:pt idx="10">
                  <c:v>838.11998526751995</c:v>
                </c:pt>
                <c:pt idx="11">
                  <c:v>1370.8299951311201</c:v>
                </c:pt>
                <c:pt idx="12">
                  <c:v>1288.1000114809722</c:v>
                </c:pt>
                <c:pt idx="13">
                  <c:v>1190.8999894931912</c:v>
                </c:pt>
                <c:pt idx="14">
                  <c:v>1390.7699840702116</c:v>
                </c:pt>
                <c:pt idx="15">
                  <c:v>947.9200124386698</c:v>
                </c:pt>
                <c:pt idx="16">
                  <c:v>866.96000499650836</c:v>
                </c:pt>
                <c:pt idx="17">
                  <c:v>936.13999591208994</c:v>
                </c:pt>
                <c:pt idx="18">
                  <c:v>881.84998700022697</c:v>
                </c:pt>
                <c:pt idx="19">
                  <c:v>1064.5399957057089</c:v>
                </c:pt>
                <c:pt idx="20">
                  <c:v>1144.8400089330971</c:v>
                </c:pt>
                <c:pt idx="21">
                  <c:v>1039.4299844950438</c:v>
                </c:pt>
                <c:pt idx="22">
                  <c:v>998.37000849656761</c:v>
                </c:pt>
                <c:pt idx="23">
                  <c:v>368.94999370537698</c:v>
                </c:pt>
                <c:pt idx="24">
                  <c:v>702.46000180952251</c:v>
                </c:pt>
                <c:pt idx="25">
                  <c:v>768.55999570526183</c:v>
                </c:pt>
                <c:pt idx="26">
                  <c:v>692.33998840674758</c:v>
                </c:pt>
                <c:pt idx="27">
                  <c:v>638.19999284110963</c:v>
                </c:pt>
                <c:pt idx="28">
                  <c:v>667.83001629821956</c:v>
                </c:pt>
                <c:pt idx="29">
                  <c:v>805.91000936739147</c:v>
                </c:pt>
                <c:pt idx="30">
                  <c:v>690.02999820373952</c:v>
                </c:pt>
                <c:pt idx="31">
                  <c:v>733.79000783525407</c:v>
                </c:pt>
                <c:pt idx="32">
                  <c:v>729.56999495998025</c:v>
                </c:pt>
                <c:pt idx="33">
                  <c:v>540.48999363556504</c:v>
                </c:pt>
                <c:pt idx="34">
                  <c:v>599.01000466756523</c:v>
                </c:pt>
                <c:pt idx="35">
                  <c:v>678.43001118861139</c:v>
                </c:pt>
                <c:pt idx="36">
                  <c:v>1293.2199771534652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CE-4DD4-A635-C000E30A778C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5509.7499847412109</c:v>
                </c:pt>
                <c:pt idx="4">
                  <c:v>2225.4799938201904</c:v>
                </c:pt>
                <c:pt idx="5">
                  <c:v>1591.6100311279297</c:v>
                </c:pt>
                <c:pt idx="6">
                  <c:v>970.82000064849854</c:v>
                </c:pt>
                <c:pt idx="7">
                  <c:v>1178.379997253418</c:v>
                </c:pt>
                <c:pt idx="8">
                  <c:v>1663.179988861084</c:v>
                </c:pt>
                <c:pt idx="9">
                  <c:v>1983.2700080871582</c:v>
                </c:pt>
                <c:pt idx="10">
                  <c:v>923.36999881267548</c:v>
                </c:pt>
                <c:pt idx="11">
                  <c:v>5595.7699413299561</c:v>
                </c:pt>
                <c:pt idx="12">
                  <c:v>6091.4100065231323</c:v>
                </c:pt>
                <c:pt idx="13">
                  <c:v>4405.8601045608521</c:v>
                </c:pt>
                <c:pt idx="14">
                  <c:v>4856.4400606155396</c:v>
                </c:pt>
                <c:pt idx="15">
                  <c:v>5413.3799915313721</c:v>
                </c:pt>
                <c:pt idx="16">
                  <c:v>5091.5499482154846</c:v>
                </c:pt>
                <c:pt idx="17">
                  <c:v>5626.4500532150269</c:v>
                </c:pt>
                <c:pt idx="18">
                  <c:v>5375.4900443553925</c:v>
                </c:pt>
                <c:pt idx="19">
                  <c:v>4778.4899606704712</c:v>
                </c:pt>
                <c:pt idx="20">
                  <c:v>5097.6299657821655</c:v>
                </c:pt>
                <c:pt idx="21">
                  <c:v>4912.0199885368347</c:v>
                </c:pt>
                <c:pt idx="22">
                  <c:v>3840.079904794693</c:v>
                </c:pt>
                <c:pt idx="23">
                  <c:v>3890.5099949836731</c:v>
                </c:pt>
                <c:pt idx="24">
                  <c:v>3925.4499464035034</c:v>
                </c:pt>
                <c:pt idx="25">
                  <c:v>4173.2700543403625</c:v>
                </c:pt>
                <c:pt idx="26">
                  <c:v>3754.5200848579407</c:v>
                </c:pt>
                <c:pt idx="27">
                  <c:v>3295.7499895095825</c:v>
                </c:pt>
                <c:pt idx="28">
                  <c:v>3553.7399973869324</c:v>
                </c:pt>
                <c:pt idx="29">
                  <c:v>4322.7200565338135</c:v>
                </c:pt>
                <c:pt idx="30">
                  <c:v>4235.2899932861328</c:v>
                </c:pt>
                <c:pt idx="31">
                  <c:v>4454.2801542282104</c:v>
                </c:pt>
                <c:pt idx="32">
                  <c:v>4738.8099932670593</c:v>
                </c:pt>
                <c:pt idx="33">
                  <c:v>5294.7600347995758</c:v>
                </c:pt>
                <c:pt idx="34">
                  <c:v>5584.5900323390961</c:v>
                </c:pt>
                <c:pt idx="35">
                  <c:v>6018.3799657821655</c:v>
                </c:pt>
                <c:pt idx="36">
                  <c:v>6653.0300750732422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CE-4DD4-A635-C000E30A778C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633.719970703125</c:v>
                </c:pt>
                <c:pt idx="4">
                  <c:v>389.3599853515625</c:v>
                </c:pt>
                <c:pt idx="5">
                  <c:v>305.510009765625</c:v>
                </c:pt>
                <c:pt idx="6">
                  <c:v>174.08999633789063</c:v>
                </c:pt>
                <c:pt idx="7">
                  <c:v>209.13999938964844</c:v>
                </c:pt>
                <c:pt idx="8">
                  <c:v>223.27999877929688</c:v>
                </c:pt>
                <c:pt idx="9">
                  <c:v>260.33999633789063</c:v>
                </c:pt>
                <c:pt idx="10">
                  <c:v>197.3699951171875</c:v>
                </c:pt>
                <c:pt idx="11">
                  <c:v>208.00999450683594</c:v>
                </c:pt>
                <c:pt idx="12">
                  <c:v>31.079999923706055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CE-4DD4-A635-C000E30A7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63CE-4DD4-A635-C000E30A778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CE-4DD4-A635-C000E30A778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62952.430138587952</c:v>
                </c:pt>
                <c:pt idx="4">
                  <c:v>54896.280067980289</c:v>
                </c:pt>
                <c:pt idx="5">
                  <c:v>48996.59008026123</c:v>
                </c:pt>
                <c:pt idx="6">
                  <c:v>44474.02982711792</c:v>
                </c:pt>
                <c:pt idx="7">
                  <c:v>40663.12036895752</c:v>
                </c:pt>
                <c:pt idx="8">
                  <c:v>36324.480209350586</c:v>
                </c:pt>
                <c:pt idx="9">
                  <c:v>31455.060455322266</c:v>
                </c:pt>
                <c:pt idx="10">
                  <c:v>25418.779754638672</c:v>
                </c:pt>
                <c:pt idx="11">
                  <c:v>18427.659698486328</c:v>
                </c:pt>
                <c:pt idx="12">
                  <c:v>11848.18994140625</c:v>
                </c:pt>
                <c:pt idx="13">
                  <c:v>9505.929931640625</c:v>
                </c:pt>
                <c:pt idx="14">
                  <c:v>9547.6900634765625</c:v>
                </c:pt>
                <c:pt idx="15">
                  <c:v>5860.8699951171875</c:v>
                </c:pt>
                <c:pt idx="16">
                  <c:v>2505.4399719238281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1-4ADB-82F2-EC6B73BCC70E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23965.400268554688</c:v>
                </c:pt>
                <c:pt idx="4">
                  <c:v>22538.639892578125</c:v>
                </c:pt>
                <c:pt idx="5">
                  <c:v>15191.210342407227</c:v>
                </c:pt>
                <c:pt idx="6">
                  <c:v>14245.749755859375</c:v>
                </c:pt>
                <c:pt idx="7">
                  <c:v>14794.6298828125</c:v>
                </c:pt>
                <c:pt idx="8">
                  <c:v>15335.669921875</c:v>
                </c:pt>
                <c:pt idx="9">
                  <c:v>15257.58984375</c:v>
                </c:pt>
                <c:pt idx="10">
                  <c:v>12970.109985351563</c:v>
                </c:pt>
                <c:pt idx="11">
                  <c:v>6237.5899353027344</c:v>
                </c:pt>
                <c:pt idx="12">
                  <c:v>3816.3099365234375</c:v>
                </c:pt>
                <c:pt idx="13">
                  <c:v>2538.02001953125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41-4ADB-82F2-EC6B73BC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B41-4ADB-82F2-EC6B73BCC70E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41-4ADB-82F2-EC6B73BCC70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1303851953230303"/>
          <c:w val="0.21092494279776239"/>
          <c:h val="0.170502515445327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479.29999542236328</c:v>
                </c:pt>
                <c:pt idx="6">
                  <c:v>239.50999641418457</c:v>
                </c:pt>
                <c:pt idx="7">
                  <c:v>522.13000106811523</c:v>
                </c:pt>
                <c:pt idx="8">
                  <c:v>684.18997955322266</c:v>
                </c:pt>
                <c:pt idx="9">
                  <c:v>696.48001861572266</c:v>
                </c:pt>
                <c:pt idx="10">
                  <c:v>2112.0300407409668</c:v>
                </c:pt>
                <c:pt idx="11">
                  <c:v>239.11000127159059</c:v>
                </c:pt>
                <c:pt idx="12">
                  <c:v>282.96000036410987</c:v>
                </c:pt>
                <c:pt idx="13">
                  <c:v>200.39000126905739</c:v>
                </c:pt>
                <c:pt idx="14">
                  <c:v>284.55999863520265</c:v>
                </c:pt>
                <c:pt idx="15">
                  <c:v>124.47000036761165</c:v>
                </c:pt>
                <c:pt idx="16">
                  <c:v>127.26000175252557</c:v>
                </c:pt>
                <c:pt idx="17">
                  <c:v>184.47999877668917</c:v>
                </c:pt>
                <c:pt idx="18">
                  <c:v>161.13000299967825</c:v>
                </c:pt>
                <c:pt idx="19">
                  <c:v>292.50999646820128</c:v>
                </c:pt>
                <c:pt idx="20">
                  <c:v>410.38000037893653</c:v>
                </c:pt>
                <c:pt idx="21">
                  <c:v>500.47999756038189</c:v>
                </c:pt>
                <c:pt idx="22">
                  <c:v>737.22001812420785</c:v>
                </c:pt>
                <c:pt idx="23">
                  <c:v>1071.8600005209446</c:v>
                </c:pt>
                <c:pt idx="24">
                  <c:v>817.88002223148942</c:v>
                </c:pt>
                <c:pt idx="25">
                  <c:v>963.71999205462635</c:v>
                </c:pt>
                <c:pt idx="26">
                  <c:v>901.54999006912112</c:v>
                </c:pt>
                <c:pt idx="27">
                  <c:v>948.59998184069991</c:v>
                </c:pt>
                <c:pt idx="28">
                  <c:v>1146.6000069770962</c:v>
                </c:pt>
                <c:pt idx="29">
                  <c:v>1590.8100182209164</c:v>
                </c:pt>
                <c:pt idx="30">
                  <c:v>1735.3899935409427</c:v>
                </c:pt>
                <c:pt idx="31">
                  <c:v>1952.3100033923984</c:v>
                </c:pt>
                <c:pt idx="32">
                  <c:v>2158.2699677720666</c:v>
                </c:pt>
                <c:pt idx="33">
                  <c:v>3008.1099715884775</c:v>
                </c:pt>
                <c:pt idx="34">
                  <c:v>3427.3800504039973</c:v>
                </c:pt>
                <c:pt idx="35">
                  <c:v>3963.0399756561965</c:v>
                </c:pt>
                <c:pt idx="36">
                  <c:v>4274.3200048487633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1-48F4-A625-84B05C53E818}"/>
            </c:ext>
          </c:extLst>
        </c:ser>
        <c:ser>
          <c:idx val="3"/>
          <c:order val="1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2725.4000214915723</c:v>
                </c:pt>
                <c:pt idx="4">
                  <c:v>1679.7899803798646</c:v>
                </c:pt>
                <c:pt idx="5">
                  <c:v>1532.2099902778864</c:v>
                </c:pt>
                <c:pt idx="6">
                  <c:v>954.00000178441405</c:v>
                </c:pt>
                <c:pt idx="7">
                  <c:v>1054.2999988812953</c:v>
                </c:pt>
                <c:pt idx="8">
                  <c:v>1050.5499812904745</c:v>
                </c:pt>
                <c:pt idx="9">
                  <c:v>1153.9400244355202</c:v>
                </c:pt>
                <c:pt idx="10">
                  <c:v>838.11998526751995</c:v>
                </c:pt>
                <c:pt idx="11">
                  <c:v>1370.8299951311201</c:v>
                </c:pt>
                <c:pt idx="12">
                  <c:v>1288.1000114809722</c:v>
                </c:pt>
                <c:pt idx="13">
                  <c:v>1190.8999894931912</c:v>
                </c:pt>
                <c:pt idx="14">
                  <c:v>1390.7699840702116</c:v>
                </c:pt>
                <c:pt idx="15">
                  <c:v>947.9200124386698</c:v>
                </c:pt>
                <c:pt idx="16">
                  <c:v>866.96000499650836</c:v>
                </c:pt>
                <c:pt idx="17">
                  <c:v>936.13999591208994</c:v>
                </c:pt>
                <c:pt idx="18">
                  <c:v>881.84998700022697</c:v>
                </c:pt>
                <c:pt idx="19">
                  <c:v>1064.5399957057089</c:v>
                </c:pt>
                <c:pt idx="20">
                  <c:v>1144.8400089330971</c:v>
                </c:pt>
                <c:pt idx="21">
                  <c:v>1039.4299844950438</c:v>
                </c:pt>
                <c:pt idx="22">
                  <c:v>998.37000849656761</c:v>
                </c:pt>
                <c:pt idx="23">
                  <c:v>368.94999370537698</c:v>
                </c:pt>
                <c:pt idx="24">
                  <c:v>702.46000180952251</c:v>
                </c:pt>
                <c:pt idx="25">
                  <c:v>768.55999570526183</c:v>
                </c:pt>
                <c:pt idx="26">
                  <c:v>692.33998840674758</c:v>
                </c:pt>
                <c:pt idx="27">
                  <c:v>638.19999284110963</c:v>
                </c:pt>
                <c:pt idx="28">
                  <c:v>667.83001629821956</c:v>
                </c:pt>
                <c:pt idx="29">
                  <c:v>805.91000936739147</c:v>
                </c:pt>
                <c:pt idx="30">
                  <c:v>690.02999820373952</c:v>
                </c:pt>
                <c:pt idx="31">
                  <c:v>733.79000783525407</c:v>
                </c:pt>
                <c:pt idx="32">
                  <c:v>729.56999495998025</c:v>
                </c:pt>
                <c:pt idx="33">
                  <c:v>540.48999363556504</c:v>
                </c:pt>
                <c:pt idx="34">
                  <c:v>599.01000466756523</c:v>
                </c:pt>
                <c:pt idx="35">
                  <c:v>678.43001118861139</c:v>
                </c:pt>
                <c:pt idx="36">
                  <c:v>1293.2199771534652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1-48F4-A625-84B05C53E818}"/>
            </c:ext>
          </c:extLst>
        </c:ser>
        <c:ser>
          <c:idx val="4"/>
          <c:order val="2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5509.7499847412109</c:v>
                </c:pt>
                <c:pt idx="4">
                  <c:v>2225.4799938201904</c:v>
                </c:pt>
                <c:pt idx="5">
                  <c:v>1591.6100311279297</c:v>
                </c:pt>
                <c:pt idx="6">
                  <c:v>970.82000064849854</c:v>
                </c:pt>
                <c:pt idx="7">
                  <c:v>1178.379997253418</c:v>
                </c:pt>
                <c:pt idx="8">
                  <c:v>1663.179988861084</c:v>
                </c:pt>
                <c:pt idx="9">
                  <c:v>1983.2700080871582</c:v>
                </c:pt>
                <c:pt idx="10">
                  <c:v>923.36999881267548</c:v>
                </c:pt>
                <c:pt idx="11">
                  <c:v>5595.7699413299561</c:v>
                </c:pt>
                <c:pt idx="12">
                  <c:v>6091.4100065231323</c:v>
                </c:pt>
                <c:pt idx="13">
                  <c:v>4405.8601045608521</c:v>
                </c:pt>
                <c:pt idx="14">
                  <c:v>4856.4400606155396</c:v>
                </c:pt>
                <c:pt idx="15">
                  <c:v>5413.3799915313721</c:v>
                </c:pt>
                <c:pt idx="16">
                  <c:v>5091.5499482154846</c:v>
                </c:pt>
                <c:pt idx="17">
                  <c:v>5626.4500532150269</c:v>
                </c:pt>
                <c:pt idx="18">
                  <c:v>5375.4900443553925</c:v>
                </c:pt>
                <c:pt idx="19">
                  <c:v>4778.4899606704712</c:v>
                </c:pt>
                <c:pt idx="20">
                  <c:v>5097.6299657821655</c:v>
                </c:pt>
                <c:pt idx="21">
                  <c:v>4912.0199885368347</c:v>
                </c:pt>
                <c:pt idx="22">
                  <c:v>3840.079904794693</c:v>
                </c:pt>
                <c:pt idx="23">
                  <c:v>3890.5099949836731</c:v>
                </c:pt>
                <c:pt idx="24">
                  <c:v>3925.4499464035034</c:v>
                </c:pt>
                <c:pt idx="25">
                  <c:v>4173.2700543403625</c:v>
                </c:pt>
                <c:pt idx="26">
                  <c:v>3754.5200848579407</c:v>
                </c:pt>
                <c:pt idx="27">
                  <c:v>3295.7499895095825</c:v>
                </c:pt>
                <c:pt idx="28">
                  <c:v>3553.7399973869324</c:v>
                </c:pt>
                <c:pt idx="29">
                  <c:v>4322.7200565338135</c:v>
                </c:pt>
                <c:pt idx="30">
                  <c:v>4235.2899932861328</c:v>
                </c:pt>
                <c:pt idx="31">
                  <c:v>4454.2801542282104</c:v>
                </c:pt>
                <c:pt idx="32">
                  <c:v>4738.8099932670593</c:v>
                </c:pt>
                <c:pt idx="33">
                  <c:v>5294.7600347995758</c:v>
                </c:pt>
                <c:pt idx="34">
                  <c:v>5584.5900323390961</c:v>
                </c:pt>
                <c:pt idx="35">
                  <c:v>6018.3799657821655</c:v>
                </c:pt>
                <c:pt idx="36">
                  <c:v>6653.0300750732422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1-48F4-A625-84B05C53E818}"/>
            </c:ext>
          </c:extLst>
        </c:ser>
        <c:ser>
          <c:idx val="6"/>
          <c:order val="4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633.719970703125</c:v>
                </c:pt>
                <c:pt idx="4">
                  <c:v>389.3599853515625</c:v>
                </c:pt>
                <c:pt idx="5">
                  <c:v>305.510009765625</c:v>
                </c:pt>
                <c:pt idx="6">
                  <c:v>174.08999633789063</c:v>
                </c:pt>
                <c:pt idx="7">
                  <c:v>209.13999938964844</c:v>
                </c:pt>
                <c:pt idx="8">
                  <c:v>223.27999877929688</c:v>
                </c:pt>
                <c:pt idx="9">
                  <c:v>260.33999633789063</c:v>
                </c:pt>
                <c:pt idx="10">
                  <c:v>197.3699951171875</c:v>
                </c:pt>
                <c:pt idx="11">
                  <c:v>208.00999450683594</c:v>
                </c:pt>
                <c:pt idx="12">
                  <c:v>31.079999923706055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71-48F4-A625-84B05C53E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171-48F4-A625-84B05C53E818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171-48F4-A625-84B05C53E81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AustGeneration!$E$172:$AO$172</c:f>
              <c:numCache>
                <c:formatCode>#,##0</c:formatCode>
                <c:ptCount val="37"/>
                <c:pt idx="0">
                  <c:v>15694.410104036331</c:v>
                </c:pt>
                <c:pt idx="1">
                  <c:v>16141.420106172562</c:v>
                </c:pt>
                <c:pt idx="2">
                  <c:v>16588.219910860062</c:v>
                </c:pt>
                <c:pt idx="3">
                  <c:v>15694.410104036331</c:v>
                </c:pt>
                <c:pt idx="4">
                  <c:v>15694.420106172562</c:v>
                </c:pt>
                <c:pt idx="5">
                  <c:v>15694.420106172562</c:v>
                </c:pt>
                <c:pt idx="6">
                  <c:v>15692.910111665726</c:v>
                </c:pt>
                <c:pt idx="7">
                  <c:v>15440.40011715889</c:v>
                </c:pt>
                <c:pt idx="8">
                  <c:v>15440.520112276077</c:v>
                </c:pt>
                <c:pt idx="9">
                  <c:v>15441.420106172562</c:v>
                </c:pt>
                <c:pt idx="10">
                  <c:v>15441.420106172562</c:v>
                </c:pt>
                <c:pt idx="11">
                  <c:v>15440.840104341507</c:v>
                </c:pt>
                <c:pt idx="12">
                  <c:v>15440.980103731155</c:v>
                </c:pt>
                <c:pt idx="13">
                  <c:v>15440.910111665726</c:v>
                </c:pt>
                <c:pt idx="14">
                  <c:v>15426.02999997139</c:v>
                </c:pt>
                <c:pt idx="15">
                  <c:v>15440.440034151077</c:v>
                </c:pt>
                <c:pt idx="16">
                  <c:v>15422.879960298538</c:v>
                </c:pt>
                <c:pt idx="17">
                  <c:v>15415.929963350296</c:v>
                </c:pt>
                <c:pt idx="18">
                  <c:v>15412.340028047562</c:v>
                </c:pt>
                <c:pt idx="19">
                  <c:v>15418.730088472366</c:v>
                </c:pt>
                <c:pt idx="20">
                  <c:v>15421.249985933304</c:v>
                </c:pt>
                <c:pt idx="21">
                  <c:v>15404.910012483597</c:v>
                </c:pt>
                <c:pt idx="22">
                  <c:v>15373.09997677803</c:v>
                </c:pt>
                <c:pt idx="23">
                  <c:v>15364.090028047562</c:v>
                </c:pt>
                <c:pt idx="24">
                  <c:v>15393.50004696846</c:v>
                </c:pt>
                <c:pt idx="25">
                  <c:v>15389.160004854202</c:v>
                </c:pt>
                <c:pt idx="26">
                  <c:v>15379.049943208694</c:v>
                </c:pt>
                <c:pt idx="27">
                  <c:v>15342.570023775101</c:v>
                </c:pt>
                <c:pt idx="28">
                  <c:v>15356.470017671585</c:v>
                </c:pt>
                <c:pt idx="29">
                  <c:v>15386.660020112991</c:v>
                </c:pt>
                <c:pt idx="30">
                  <c:v>15378.969979524612</c:v>
                </c:pt>
                <c:pt idx="31">
                  <c:v>15365.119965791702</c:v>
                </c:pt>
                <c:pt idx="32">
                  <c:v>15368.820023775101</c:v>
                </c:pt>
                <c:pt idx="33">
                  <c:v>15410.110093355179</c:v>
                </c:pt>
                <c:pt idx="34">
                  <c:v>15410.740067720413</c:v>
                </c:pt>
                <c:pt idx="35">
                  <c:v>15414.18005490303</c:v>
                </c:pt>
                <c:pt idx="36">
                  <c:v>15426.66003537178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7B-44E7-A1A0-481D26B19650}"/>
            </c:ext>
          </c:extLst>
        </c:ser>
        <c:ser>
          <c:idx val="9"/>
          <c:order val="1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AustGeneration!$E$173:$AO$173</c:f>
              <c:numCache>
                <c:formatCode>#,##0</c:formatCode>
                <c:ptCount val="37"/>
                <c:pt idx="0">
                  <c:v>28200.898961459417</c:v>
                </c:pt>
                <c:pt idx="1">
                  <c:v>35111.041958440139</c:v>
                </c:pt>
                <c:pt idx="2">
                  <c:v>36371.86045754821</c:v>
                </c:pt>
                <c:pt idx="3">
                  <c:v>42191.105312535256</c:v>
                </c:pt>
                <c:pt idx="4">
                  <c:v>53305.415686923072</c:v>
                </c:pt>
                <c:pt idx="5">
                  <c:v>66748.857324617347</c:v>
                </c:pt>
                <c:pt idx="6">
                  <c:v>77482.837370675799</c:v>
                </c:pt>
                <c:pt idx="7">
                  <c:v>84738.391180300416</c:v>
                </c:pt>
                <c:pt idx="8">
                  <c:v>92377.838597704686</c:v>
                </c:pt>
                <c:pt idx="9">
                  <c:v>103236.63946587514</c:v>
                </c:pt>
                <c:pt idx="10">
                  <c:v>117019.31309387577</c:v>
                </c:pt>
                <c:pt idx="11">
                  <c:v>128772.88640780566</c:v>
                </c:pt>
                <c:pt idx="12">
                  <c:v>140844.0215364366</c:v>
                </c:pt>
                <c:pt idx="13">
                  <c:v>150236.89031462802</c:v>
                </c:pt>
                <c:pt idx="14">
                  <c:v>156608.12945384713</c:v>
                </c:pt>
                <c:pt idx="15">
                  <c:v>162096.62484420277</c:v>
                </c:pt>
                <c:pt idx="16">
                  <c:v>168136.4172620544</c:v>
                </c:pt>
                <c:pt idx="17">
                  <c:v>172062.64683369556</c:v>
                </c:pt>
                <c:pt idx="18">
                  <c:v>175859.06881200176</c:v>
                </c:pt>
                <c:pt idx="19">
                  <c:v>178754.70503688982</c:v>
                </c:pt>
                <c:pt idx="20">
                  <c:v>181761.10329840879</c:v>
                </c:pt>
                <c:pt idx="21">
                  <c:v>184515.12583714502</c:v>
                </c:pt>
                <c:pt idx="22">
                  <c:v>182081.53835593045</c:v>
                </c:pt>
                <c:pt idx="23">
                  <c:v>182365.77006475668</c:v>
                </c:pt>
                <c:pt idx="24">
                  <c:v>182934.51070923405</c:v>
                </c:pt>
                <c:pt idx="25">
                  <c:v>183618.66959167301</c:v>
                </c:pt>
                <c:pt idx="26">
                  <c:v>184601.55669630069</c:v>
                </c:pt>
                <c:pt idx="27">
                  <c:v>186513.03680509439</c:v>
                </c:pt>
                <c:pt idx="28">
                  <c:v>186687.77989393825</c:v>
                </c:pt>
                <c:pt idx="29">
                  <c:v>188724.26070435342</c:v>
                </c:pt>
                <c:pt idx="30">
                  <c:v>190437.20969800264</c:v>
                </c:pt>
                <c:pt idx="31">
                  <c:v>191505.77705007422</c:v>
                </c:pt>
                <c:pt idx="32">
                  <c:v>192919.92092550342</c:v>
                </c:pt>
                <c:pt idx="33">
                  <c:v>195013.38519069587</c:v>
                </c:pt>
                <c:pt idx="34">
                  <c:v>197024.2743108971</c:v>
                </c:pt>
                <c:pt idx="35">
                  <c:v>198477.55560831333</c:v>
                </c:pt>
                <c:pt idx="36">
                  <c:v>198903.66183171098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7B-44E7-A1A0-481D26B19650}"/>
            </c:ext>
          </c:extLst>
        </c:ser>
        <c:ser>
          <c:idx val="10"/>
          <c:order val="2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AustGeneration!$E$174:$AO$174</c:f>
              <c:numCache>
                <c:formatCode>#,##0</c:formatCode>
                <c:ptCount val="37"/>
                <c:pt idx="0">
                  <c:v>5437.6519367218016</c:v>
                </c:pt>
                <c:pt idx="1">
                  <c:v>5274.4580402374268</c:v>
                </c:pt>
                <c:pt idx="2">
                  <c:v>5021.6680088043213</c:v>
                </c:pt>
                <c:pt idx="3">
                  <c:v>4956.4119205474854</c:v>
                </c:pt>
                <c:pt idx="4">
                  <c:v>5268.0859989166256</c:v>
                </c:pt>
                <c:pt idx="5">
                  <c:v>5049.3680042266842</c:v>
                </c:pt>
                <c:pt idx="6">
                  <c:v>4863.3519306182861</c:v>
                </c:pt>
                <c:pt idx="7">
                  <c:v>4894.2300586700439</c:v>
                </c:pt>
                <c:pt idx="8">
                  <c:v>4854.7299427032467</c:v>
                </c:pt>
                <c:pt idx="9">
                  <c:v>4860.3020435333256</c:v>
                </c:pt>
                <c:pt idx="10">
                  <c:v>4611.7680255889891</c:v>
                </c:pt>
                <c:pt idx="11">
                  <c:v>4396.2899524688719</c:v>
                </c:pt>
                <c:pt idx="12">
                  <c:v>4210.1339633941652</c:v>
                </c:pt>
                <c:pt idx="13">
                  <c:v>4066.9540531158445</c:v>
                </c:pt>
                <c:pt idx="14">
                  <c:v>3889.9940006256102</c:v>
                </c:pt>
                <c:pt idx="15">
                  <c:v>3730.4219566345214</c:v>
                </c:pt>
                <c:pt idx="16">
                  <c:v>3387.6740257263182</c:v>
                </c:pt>
                <c:pt idx="17">
                  <c:v>3133.278003692627</c:v>
                </c:pt>
                <c:pt idx="18">
                  <c:v>3088.3640541076661</c:v>
                </c:pt>
                <c:pt idx="19">
                  <c:v>2961.6360122680662</c:v>
                </c:pt>
                <c:pt idx="20">
                  <c:v>3046.6319679260255</c:v>
                </c:pt>
                <c:pt idx="21">
                  <c:v>3031.3740043640137</c:v>
                </c:pt>
                <c:pt idx="22">
                  <c:v>2778.6599937438964</c:v>
                </c:pt>
                <c:pt idx="23">
                  <c:v>2708.5220140457154</c:v>
                </c:pt>
                <c:pt idx="24">
                  <c:v>2742.9379793167113</c:v>
                </c:pt>
                <c:pt idx="25">
                  <c:v>2818.2820123672486</c:v>
                </c:pt>
                <c:pt idx="26">
                  <c:v>2631.8119862556459</c:v>
                </c:pt>
                <c:pt idx="27">
                  <c:v>2511.5419816017152</c:v>
                </c:pt>
                <c:pt idx="28">
                  <c:v>2575.9420347213745</c:v>
                </c:pt>
                <c:pt idx="29">
                  <c:v>2797.1119778633119</c:v>
                </c:pt>
                <c:pt idx="30">
                  <c:v>2715.5100423812864</c:v>
                </c:pt>
                <c:pt idx="31">
                  <c:v>2783.745978164673</c:v>
                </c:pt>
                <c:pt idx="32">
                  <c:v>2862.3059847831728</c:v>
                </c:pt>
                <c:pt idx="33">
                  <c:v>2937.3699946403503</c:v>
                </c:pt>
                <c:pt idx="34">
                  <c:v>2998.2039848327636</c:v>
                </c:pt>
                <c:pt idx="35">
                  <c:v>3102.0759688377379</c:v>
                </c:pt>
                <c:pt idx="36">
                  <c:v>3209.9859976768494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7B-44E7-A1A0-481D26B19650}"/>
            </c:ext>
          </c:extLst>
        </c:ser>
        <c:ser>
          <c:idx val="11"/>
          <c:order val="3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AustGeneration!$E$175:$AO$175</c:f>
              <c:numCache>
                <c:formatCode>#,##0</c:formatCode>
                <c:ptCount val="37"/>
                <c:pt idx="0">
                  <c:v>16172.984512900082</c:v>
                </c:pt>
                <c:pt idx="1">
                  <c:v>19908.93077470838</c:v>
                </c:pt>
                <c:pt idx="2">
                  <c:v>25239.067577596099</c:v>
                </c:pt>
                <c:pt idx="3">
                  <c:v>28893.528630974266</c:v>
                </c:pt>
                <c:pt idx="4">
                  <c:v>34432.425750491821</c:v>
                </c:pt>
                <c:pt idx="5">
                  <c:v>37514.829257643032</c:v>
                </c:pt>
                <c:pt idx="6">
                  <c:v>38828.630949054197</c:v>
                </c:pt>
                <c:pt idx="7">
                  <c:v>40170.675520754914</c:v>
                </c:pt>
                <c:pt idx="8">
                  <c:v>42062.738740302404</c:v>
                </c:pt>
                <c:pt idx="9">
                  <c:v>42747.430907280606</c:v>
                </c:pt>
                <c:pt idx="10">
                  <c:v>43903.074797813519</c:v>
                </c:pt>
                <c:pt idx="11">
                  <c:v>45994.582001721101</c:v>
                </c:pt>
                <c:pt idx="12">
                  <c:v>48454.36035569098</c:v>
                </c:pt>
                <c:pt idx="13">
                  <c:v>51822.531524525919</c:v>
                </c:pt>
                <c:pt idx="14">
                  <c:v>53307.088586456986</c:v>
                </c:pt>
                <c:pt idx="15">
                  <c:v>53691.634461982278</c:v>
                </c:pt>
                <c:pt idx="16">
                  <c:v>56569.431182483473</c:v>
                </c:pt>
                <c:pt idx="17">
                  <c:v>58440.13817488413</c:v>
                </c:pt>
                <c:pt idx="18">
                  <c:v>60524.821370632657</c:v>
                </c:pt>
                <c:pt idx="19">
                  <c:v>62671.681125355499</c:v>
                </c:pt>
                <c:pt idx="20">
                  <c:v>63580.883154127398</c:v>
                </c:pt>
                <c:pt idx="21">
                  <c:v>65159.560029766202</c:v>
                </c:pt>
                <c:pt idx="22">
                  <c:v>70597.057891770368</c:v>
                </c:pt>
                <c:pt idx="23">
                  <c:v>72479.552322959164</c:v>
                </c:pt>
                <c:pt idx="24">
                  <c:v>72190.943125293925</c:v>
                </c:pt>
                <c:pt idx="25">
                  <c:v>74375.063751209091</c:v>
                </c:pt>
                <c:pt idx="26">
                  <c:v>76688.676251405792</c:v>
                </c:pt>
                <c:pt idx="27">
                  <c:v>80844.757316240401</c:v>
                </c:pt>
                <c:pt idx="28">
                  <c:v>83862.336262374898</c:v>
                </c:pt>
                <c:pt idx="29">
                  <c:v>88576.057510525425</c:v>
                </c:pt>
                <c:pt idx="30">
                  <c:v>89673.551694512455</c:v>
                </c:pt>
                <c:pt idx="31">
                  <c:v>91739.547709883263</c:v>
                </c:pt>
                <c:pt idx="32">
                  <c:v>92740.111513487922</c:v>
                </c:pt>
                <c:pt idx="33">
                  <c:v>93931.951963177795</c:v>
                </c:pt>
                <c:pt idx="34">
                  <c:v>95881.384043745842</c:v>
                </c:pt>
                <c:pt idx="35">
                  <c:v>97733.927201743572</c:v>
                </c:pt>
                <c:pt idx="36">
                  <c:v>99938.473722032461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7B-44E7-A1A0-481D26B19650}"/>
            </c:ext>
          </c:extLst>
        </c:ser>
        <c:ser>
          <c:idx val="12"/>
          <c:order val="4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AustGeneration!$E$176:$AO$176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7B-44E7-A1A0-481D26B19650}"/>
            </c:ext>
          </c:extLst>
        </c:ser>
        <c:ser>
          <c:idx val="14"/>
          <c:order val="6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AustGeneration!$E$178:$AO$178</c:f>
              <c:numCache>
                <c:formatCode>#,##0</c:formatCode>
                <c:ptCount val="37"/>
                <c:pt idx="0">
                  <c:v>23636.123428153121</c:v>
                </c:pt>
                <c:pt idx="1">
                  <c:v>29069.857454301673</c:v>
                </c:pt>
                <c:pt idx="2">
                  <c:v>31736.507292311806</c:v>
                </c:pt>
                <c:pt idx="3">
                  <c:v>35179.096498013256</c:v>
                </c:pt>
                <c:pt idx="4">
                  <c:v>39667.088823796192</c:v>
                </c:pt>
                <c:pt idx="5">
                  <c:v>42135.738655562833</c:v>
                </c:pt>
                <c:pt idx="6">
                  <c:v>44522.942030240061</c:v>
                </c:pt>
                <c:pt idx="7">
                  <c:v>47934.464084680731</c:v>
                </c:pt>
                <c:pt idx="8">
                  <c:v>51370.389509420384</c:v>
                </c:pt>
                <c:pt idx="9">
                  <c:v>54831.478961157482</c:v>
                </c:pt>
                <c:pt idx="10">
                  <c:v>57491.524447832257</c:v>
                </c:pt>
                <c:pt idx="11">
                  <c:v>60505.773560607078</c:v>
                </c:pt>
                <c:pt idx="12">
                  <c:v>63655.271761981996</c:v>
                </c:pt>
                <c:pt idx="13">
                  <c:v>67258.056512615774</c:v>
                </c:pt>
                <c:pt idx="14">
                  <c:v>71139.490827643342</c:v>
                </c:pt>
                <c:pt idx="15">
                  <c:v>74380.331123526892</c:v>
                </c:pt>
                <c:pt idx="16">
                  <c:v>77662.924907150329</c:v>
                </c:pt>
                <c:pt idx="17">
                  <c:v>80594.048199513258</c:v>
                </c:pt>
                <c:pt idx="18">
                  <c:v>84008.227342319646</c:v>
                </c:pt>
                <c:pt idx="19">
                  <c:v>87760.395935638342</c:v>
                </c:pt>
                <c:pt idx="20">
                  <c:v>92340.837208968529</c:v>
                </c:pt>
                <c:pt idx="21">
                  <c:v>96327.276766224924</c:v>
                </c:pt>
                <c:pt idx="22">
                  <c:v>98704.588180005259</c:v>
                </c:pt>
                <c:pt idx="23">
                  <c:v>102569.34793795485</c:v>
                </c:pt>
                <c:pt idx="24">
                  <c:v>106761.70711546224</c:v>
                </c:pt>
                <c:pt idx="25">
                  <c:v>111246.30728158055</c:v>
                </c:pt>
                <c:pt idx="26">
                  <c:v>115308.48262304263</c:v>
                </c:pt>
                <c:pt idx="27">
                  <c:v>117563.98905031834</c:v>
                </c:pt>
                <c:pt idx="28">
                  <c:v>121444.79496839929</c:v>
                </c:pt>
                <c:pt idx="29">
                  <c:v>126209.37234714766</c:v>
                </c:pt>
                <c:pt idx="30">
                  <c:v>130364.26655433088</c:v>
                </c:pt>
                <c:pt idx="31">
                  <c:v>134486.35696627025</c:v>
                </c:pt>
                <c:pt idx="32">
                  <c:v>138823.28579420582</c:v>
                </c:pt>
                <c:pt idx="33">
                  <c:v>143851.24844482754</c:v>
                </c:pt>
                <c:pt idx="34">
                  <c:v>148412.24806082371</c:v>
                </c:pt>
                <c:pt idx="35">
                  <c:v>152348.33489702555</c:v>
                </c:pt>
                <c:pt idx="36">
                  <c:v>156591.04960588153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27B-44E7-A1A0-481D26B19650}"/>
            </c:ext>
          </c:extLst>
        </c:ser>
        <c:ser>
          <c:idx val="15"/>
          <c:order val="7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AustGeneration!$E$179:$AO$179</c:f>
              <c:numCache>
                <c:formatCode>#,##0</c:formatCode>
                <c:ptCount val="37"/>
                <c:pt idx="0">
                  <c:v>2479.3100395202637</c:v>
                </c:pt>
                <c:pt idx="1">
                  <c:v>2406.5400276184082</c:v>
                </c:pt>
                <c:pt idx="2">
                  <c:v>2880.3800506591797</c:v>
                </c:pt>
                <c:pt idx="3">
                  <c:v>3435.1700210571289</c:v>
                </c:pt>
                <c:pt idx="4">
                  <c:v>5137.3800277709961</c:v>
                </c:pt>
                <c:pt idx="5">
                  <c:v>6706.2599639892578</c:v>
                </c:pt>
                <c:pt idx="6">
                  <c:v>7861.6298751831055</c:v>
                </c:pt>
                <c:pt idx="7">
                  <c:v>9716.6099853515625</c:v>
                </c:pt>
                <c:pt idx="8">
                  <c:v>10432.720077216625</c:v>
                </c:pt>
                <c:pt idx="9">
                  <c:v>10631.330071687698</c:v>
                </c:pt>
                <c:pt idx="10">
                  <c:v>10888.879955291748</c:v>
                </c:pt>
                <c:pt idx="11">
                  <c:v>13636.150029659271</c:v>
                </c:pt>
                <c:pt idx="12">
                  <c:v>15226.859824150801</c:v>
                </c:pt>
                <c:pt idx="13">
                  <c:v>18460.170211791992</c:v>
                </c:pt>
                <c:pt idx="14">
                  <c:v>18547.579776287079</c:v>
                </c:pt>
                <c:pt idx="15">
                  <c:v>17373.23966217041</c:v>
                </c:pt>
                <c:pt idx="16">
                  <c:v>17897.440210342407</c:v>
                </c:pt>
                <c:pt idx="17">
                  <c:v>17277.609977722168</c:v>
                </c:pt>
                <c:pt idx="18">
                  <c:v>17961.729736328125</c:v>
                </c:pt>
                <c:pt idx="19">
                  <c:v>18399.200071334839</c:v>
                </c:pt>
                <c:pt idx="20">
                  <c:v>17964.830247402191</c:v>
                </c:pt>
                <c:pt idx="21">
                  <c:v>18701.419557571411</c:v>
                </c:pt>
                <c:pt idx="22">
                  <c:v>17545.119827747345</c:v>
                </c:pt>
                <c:pt idx="23">
                  <c:v>17550.550071716309</c:v>
                </c:pt>
                <c:pt idx="24">
                  <c:v>16912.729888916016</c:v>
                </c:pt>
                <c:pt idx="25">
                  <c:v>17134.299806594849</c:v>
                </c:pt>
                <c:pt idx="26">
                  <c:v>15980.760113716125</c:v>
                </c:pt>
                <c:pt idx="27">
                  <c:v>17105.650146484375</c:v>
                </c:pt>
                <c:pt idx="28">
                  <c:v>16888.79027557373</c:v>
                </c:pt>
                <c:pt idx="29">
                  <c:v>18786.499694824219</c:v>
                </c:pt>
                <c:pt idx="30">
                  <c:v>18627.469734191895</c:v>
                </c:pt>
                <c:pt idx="31">
                  <c:v>19099.709930419922</c:v>
                </c:pt>
                <c:pt idx="32">
                  <c:v>19210.759803771973</c:v>
                </c:pt>
                <c:pt idx="33">
                  <c:v>19723.519927978516</c:v>
                </c:pt>
                <c:pt idx="34">
                  <c:v>20000.140075683594</c:v>
                </c:pt>
                <c:pt idx="35">
                  <c:v>20466.849914550781</c:v>
                </c:pt>
                <c:pt idx="36">
                  <c:v>20732.959922790527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27B-44E7-A1A0-481D26B19650}"/>
            </c:ext>
          </c:extLst>
        </c:ser>
        <c:ser>
          <c:idx val="16"/>
          <c:order val="8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AustGeneration!$E$180:$AO$180</c:f>
              <c:numCache>
                <c:formatCode>#,##0</c:formatCode>
                <c:ptCount val="37"/>
                <c:pt idx="0">
                  <c:v>597.28000640869141</c:v>
                </c:pt>
                <c:pt idx="1">
                  <c:v>2455.8999955747277</c:v>
                </c:pt>
                <c:pt idx="2">
                  <c:v>4272.2300157546997</c:v>
                </c:pt>
                <c:pt idx="3">
                  <c:v>5238.9199523925781</c:v>
                </c:pt>
                <c:pt idx="4">
                  <c:v>6974.2500610351563</c:v>
                </c:pt>
                <c:pt idx="5">
                  <c:v>7975.0299835205078</c:v>
                </c:pt>
                <c:pt idx="6">
                  <c:v>8451.6800308227539</c:v>
                </c:pt>
                <c:pt idx="7">
                  <c:v>9075.5699615478516</c:v>
                </c:pt>
                <c:pt idx="8">
                  <c:v>10818.700019836426</c:v>
                </c:pt>
                <c:pt idx="9">
                  <c:v>10438.259971618652</c:v>
                </c:pt>
                <c:pt idx="10">
                  <c:v>10243.710067749023</c:v>
                </c:pt>
                <c:pt idx="11">
                  <c:v>11186.13996887207</c:v>
                </c:pt>
                <c:pt idx="12">
                  <c:v>11584.659759521484</c:v>
                </c:pt>
                <c:pt idx="13">
                  <c:v>11620.119789123535</c:v>
                </c:pt>
                <c:pt idx="14">
                  <c:v>11798.580131530762</c:v>
                </c:pt>
                <c:pt idx="15">
                  <c:v>11766.42008972168</c:v>
                </c:pt>
                <c:pt idx="16">
                  <c:v>11742.410041809082</c:v>
                </c:pt>
                <c:pt idx="17">
                  <c:v>11682.71004486084</c:v>
                </c:pt>
                <c:pt idx="18">
                  <c:v>11794.910003662109</c:v>
                </c:pt>
                <c:pt idx="19">
                  <c:v>11354.949935913086</c:v>
                </c:pt>
                <c:pt idx="20">
                  <c:v>11714.390033721924</c:v>
                </c:pt>
                <c:pt idx="21">
                  <c:v>11783.399864196777</c:v>
                </c:pt>
                <c:pt idx="22">
                  <c:v>11806.640199661255</c:v>
                </c:pt>
                <c:pt idx="23">
                  <c:v>11847.119890213013</c:v>
                </c:pt>
                <c:pt idx="24">
                  <c:v>11851.630187988281</c:v>
                </c:pt>
                <c:pt idx="25">
                  <c:v>11873.329936981201</c:v>
                </c:pt>
                <c:pt idx="26">
                  <c:v>12830.759825706482</c:v>
                </c:pt>
                <c:pt idx="27">
                  <c:v>12588.619926452637</c:v>
                </c:pt>
                <c:pt idx="28">
                  <c:v>12513.780059814453</c:v>
                </c:pt>
                <c:pt idx="29">
                  <c:v>12676.570182800293</c:v>
                </c:pt>
                <c:pt idx="30">
                  <c:v>12684.520057678223</c:v>
                </c:pt>
                <c:pt idx="31">
                  <c:v>12733.67986869812</c:v>
                </c:pt>
                <c:pt idx="32">
                  <c:v>12698.820024490356</c:v>
                </c:pt>
                <c:pt idx="33">
                  <c:v>12701.149909973145</c:v>
                </c:pt>
                <c:pt idx="34">
                  <c:v>12823.870025634766</c:v>
                </c:pt>
                <c:pt idx="35">
                  <c:v>12789.630172729492</c:v>
                </c:pt>
                <c:pt idx="36">
                  <c:v>12838.889923095703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27B-44E7-A1A0-481D26B19650}"/>
            </c:ext>
          </c:extLst>
        </c:ser>
        <c:ser>
          <c:idx val="17"/>
          <c:order val="9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AustGeneration!$E$181:$AO$181</c:f>
              <c:numCache>
                <c:formatCode>#,##0</c:formatCode>
                <c:ptCount val="37"/>
                <c:pt idx="0">
                  <c:v>0.15000000037252903</c:v>
                </c:pt>
                <c:pt idx="1">
                  <c:v>595.70000648498535</c:v>
                </c:pt>
                <c:pt idx="2">
                  <c:v>627.09998798370361</c:v>
                </c:pt>
                <c:pt idx="3">
                  <c:v>826.41000366210938</c:v>
                </c:pt>
                <c:pt idx="4">
                  <c:v>1248.2999971006066</c:v>
                </c:pt>
                <c:pt idx="5">
                  <c:v>1573.6400337219238</c:v>
                </c:pt>
                <c:pt idx="6">
                  <c:v>2065.839973449707</c:v>
                </c:pt>
                <c:pt idx="7">
                  <c:v>2628.1900251004845</c:v>
                </c:pt>
                <c:pt idx="8">
                  <c:v>3225.5799920652062</c:v>
                </c:pt>
                <c:pt idx="9">
                  <c:v>3873.5500335693359</c:v>
                </c:pt>
                <c:pt idx="10">
                  <c:v>4480.0899353027344</c:v>
                </c:pt>
                <c:pt idx="11">
                  <c:v>5093.8700158689171</c:v>
                </c:pt>
                <c:pt idx="12">
                  <c:v>5699.7799182124436</c:v>
                </c:pt>
                <c:pt idx="13">
                  <c:v>6293.2300415039063</c:v>
                </c:pt>
                <c:pt idx="14">
                  <c:v>7580.3601379394531</c:v>
                </c:pt>
                <c:pt idx="15">
                  <c:v>8558.1302337646484</c:v>
                </c:pt>
                <c:pt idx="16">
                  <c:v>9421.5</c:v>
                </c:pt>
                <c:pt idx="17">
                  <c:v>10445.510208129883</c:v>
                </c:pt>
                <c:pt idx="18">
                  <c:v>11030.989837646484</c:v>
                </c:pt>
                <c:pt idx="19">
                  <c:v>12046.560040235519</c:v>
                </c:pt>
                <c:pt idx="20">
                  <c:v>13360.249908447266</c:v>
                </c:pt>
                <c:pt idx="21">
                  <c:v>13829.190002441406</c:v>
                </c:pt>
                <c:pt idx="22">
                  <c:v>14248.100204467773</c:v>
                </c:pt>
                <c:pt idx="23">
                  <c:v>15115.899740219116</c:v>
                </c:pt>
                <c:pt idx="24">
                  <c:v>15980.620468735695</c:v>
                </c:pt>
                <c:pt idx="25">
                  <c:v>16937.160159111023</c:v>
                </c:pt>
                <c:pt idx="26">
                  <c:v>17371.619934082031</c:v>
                </c:pt>
                <c:pt idx="27">
                  <c:v>17390.599744856358</c:v>
                </c:pt>
                <c:pt idx="28">
                  <c:v>18032.170064926147</c:v>
                </c:pt>
                <c:pt idx="29">
                  <c:v>18251.899967193604</c:v>
                </c:pt>
                <c:pt idx="30">
                  <c:v>18587.850296020508</c:v>
                </c:pt>
                <c:pt idx="31">
                  <c:v>18547.17993927002</c:v>
                </c:pt>
                <c:pt idx="32">
                  <c:v>18966.120384216309</c:v>
                </c:pt>
                <c:pt idx="33">
                  <c:v>19346.13020324707</c:v>
                </c:pt>
                <c:pt idx="34">
                  <c:v>20032.129974365234</c:v>
                </c:pt>
                <c:pt idx="35">
                  <c:v>20220.099807739258</c:v>
                </c:pt>
                <c:pt idx="36">
                  <c:v>20678.210174560547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27B-44E7-A1A0-481D26B19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AustGeneration!$E$177:$AO$177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27B-44E7-A1A0-481D26B1965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BundledPrice!$A$8</c:f>
              <c:strCache>
                <c:ptCount val="1"/>
                <c:pt idx="0">
                  <c:v>Generic PV,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BundledPrice!$D$8:$AN$8</c:f>
              <c:numCache>
                <c:formatCode>0</c:formatCode>
                <c:ptCount val="37"/>
                <c:pt idx="0">
                  <c:v>78.803214289652303</c:v>
                </c:pt>
                <c:pt idx="1">
                  <c:v>63.791498161861654</c:v>
                </c:pt>
                <c:pt idx="2">
                  <c:v>62.753633972022442</c:v>
                </c:pt>
                <c:pt idx="3">
                  <c:v>57.199105906116735</c:v>
                </c:pt>
                <c:pt idx="4">
                  <c:v>54.170471055262254</c:v>
                </c:pt>
                <c:pt idx="5">
                  <c:v>55.728427410538558</c:v>
                </c:pt>
                <c:pt idx="6">
                  <c:v>50.479945704299411</c:v>
                </c:pt>
                <c:pt idx="7">
                  <c:v>53.492072064039007</c:v>
                </c:pt>
                <c:pt idx="8">
                  <c:v>56.221963014777316</c:v>
                </c:pt>
                <c:pt idx="9">
                  <c:v>60.270168813727139</c:v>
                </c:pt>
                <c:pt idx="10">
                  <c:v>54.744555373272583</c:v>
                </c:pt>
                <c:pt idx="11">
                  <c:v>59.017885170768935</c:v>
                </c:pt>
                <c:pt idx="12">
                  <c:v>61.111451112629524</c:v>
                </c:pt>
                <c:pt idx="13">
                  <c:v>66.439967639410625</c:v>
                </c:pt>
                <c:pt idx="14">
                  <c:v>73.169674750190367</c:v>
                </c:pt>
                <c:pt idx="15">
                  <c:v>73.000167800156163</c:v>
                </c:pt>
                <c:pt idx="16">
                  <c:v>75.779230781446614</c:v>
                </c:pt>
                <c:pt idx="17">
                  <c:v>78.089270701657171</c:v>
                </c:pt>
                <c:pt idx="18">
                  <c:v>79.060093877768864</c:v>
                </c:pt>
                <c:pt idx="19">
                  <c:v>93.085583009840008</c:v>
                </c:pt>
                <c:pt idx="20">
                  <c:v>85.159945219270412</c:v>
                </c:pt>
                <c:pt idx="21">
                  <c:v>89.213657898630231</c:v>
                </c:pt>
                <c:pt idx="22">
                  <c:v>88.811760827825907</c:v>
                </c:pt>
                <c:pt idx="23">
                  <c:v>92.074670194272997</c:v>
                </c:pt>
                <c:pt idx="24">
                  <c:v>101.43343762816329</c:v>
                </c:pt>
                <c:pt idx="25">
                  <c:v>115.60763331010446</c:v>
                </c:pt>
                <c:pt idx="26">
                  <c:v>102.08609174408468</c:v>
                </c:pt>
                <c:pt idx="27">
                  <c:v>97.850415171042357</c:v>
                </c:pt>
                <c:pt idx="28">
                  <c:v>98.369384479224379</c:v>
                </c:pt>
                <c:pt idx="29">
                  <c:v>110.64993506277401</c:v>
                </c:pt>
                <c:pt idx="30">
                  <c:v>100.93246421429325</c:v>
                </c:pt>
                <c:pt idx="31">
                  <c:v>100.52268216635409</c:v>
                </c:pt>
                <c:pt idx="32">
                  <c:v>101.15818286030745</c:v>
                </c:pt>
                <c:pt idx="33">
                  <c:v>103.29632301467227</c:v>
                </c:pt>
                <c:pt idx="34">
                  <c:v>104.90413981794578</c:v>
                </c:pt>
                <c:pt idx="35">
                  <c:v>106.81824050886198</c:v>
                </c:pt>
                <c:pt idx="36">
                  <c:v>107.09293452071827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87-4536-9517-4C806F3B8AD5}"/>
            </c:ext>
          </c:extLst>
        </c:ser>
        <c:ser>
          <c:idx val="1"/>
          <c:order val="1"/>
          <c:tx>
            <c:strRef>
              <c:f>BundledPrice!$A$9</c:f>
              <c:strCache>
                <c:ptCount val="1"/>
                <c:pt idx="0">
                  <c:v>Generic PV,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BundledPrice!$D$9:$AN$9</c:f>
              <c:numCache>
                <c:formatCode>0</c:formatCode>
                <c:ptCount val="37"/>
                <c:pt idx="0">
                  <c:v>83.175801369231166</c:v>
                </c:pt>
                <c:pt idx="1">
                  <c:v>66.591983154977299</c:v>
                </c:pt>
                <c:pt idx="2">
                  <c:v>65.049006627846424</c:v>
                </c:pt>
                <c:pt idx="3">
                  <c:v>58.900930573271665</c:v>
                </c:pt>
                <c:pt idx="4">
                  <c:v>56.84407532946085</c:v>
                </c:pt>
                <c:pt idx="5">
                  <c:v>52.086559814246463</c:v>
                </c:pt>
                <c:pt idx="6">
                  <c:v>49.614798822220479</c:v>
                </c:pt>
                <c:pt idx="7">
                  <c:v>55.853576419854001</c:v>
                </c:pt>
                <c:pt idx="8">
                  <c:v>59.934847478330752</c:v>
                </c:pt>
                <c:pt idx="9">
                  <c:v>63.982862937843677</c:v>
                </c:pt>
                <c:pt idx="10">
                  <c:v>56.91782136900089</c:v>
                </c:pt>
                <c:pt idx="11">
                  <c:v>61.78878538937019</c:v>
                </c:pt>
                <c:pt idx="12">
                  <c:v>63.974370321861912</c:v>
                </c:pt>
                <c:pt idx="13">
                  <c:v>68.71830306468101</c:v>
                </c:pt>
                <c:pt idx="14">
                  <c:v>74.455541421511342</c:v>
                </c:pt>
                <c:pt idx="15">
                  <c:v>75.771075159949547</c:v>
                </c:pt>
                <c:pt idx="16">
                  <c:v>78.076118855223172</c:v>
                </c:pt>
                <c:pt idx="17">
                  <c:v>80.116890655844216</c:v>
                </c:pt>
                <c:pt idx="18">
                  <c:v>81.384919251877108</c:v>
                </c:pt>
                <c:pt idx="19">
                  <c:v>83.103950210260749</c:v>
                </c:pt>
                <c:pt idx="20">
                  <c:v>88.059094964019692</c:v>
                </c:pt>
                <c:pt idx="21">
                  <c:v>92.623894929041498</c:v>
                </c:pt>
                <c:pt idx="22">
                  <c:v>90.217205150293239</c:v>
                </c:pt>
                <c:pt idx="23">
                  <c:v>94.549538084429997</c:v>
                </c:pt>
                <c:pt idx="24">
                  <c:v>98.090805951495099</c:v>
                </c:pt>
                <c:pt idx="25">
                  <c:v>102.66553474093189</c:v>
                </c:pt>
                <c:pt idx="26">
                  <c:v>104.53847246436611</c:v>
                </c:pt>
                <c:pt idx="27">
                  <c:v>100.62623850639397</c:v>
                </c:pt>
                <c:pt idx="28">
                  <c:v>101.2954627876119</c:v>
                </c:pt>
                <c:pt idx="29">
                  <c:v>104.28316957875069</c:v>
                </c:pt>
                <c:pt idx="30">
                  <c:v>103.781711355583</c:v>
                </c:pt>
                <c:pt idx="31">
                  <c:v>103.70531777885789</c:v>
                </c:pt>
                <c:pt idx="32">
                  <c:v>104.64936607582371</c:v>
                </c:pt>
                <c:pt idx="33">
                  <c:v>107.11369610247756</c:v>
                </c:pt>
                <c:pt idx="34">
                  <c:v>109.27994160170419</c:v>
                </c:pt>
                <c:pt idx="35">
                  <c:v>112.01610306331492</c:v>
                </c:pt>
                <c:pt idx="36">
                  <c:v>111.72711839665048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87-4536-9517-4C806F3B8AD5}"/>
            </c:ext>
          </c:extLst>
        </c:ser>
        <c:ser>
          <c:idx val="2"/>
          <c:order val="2"/>
          <c:tx>
            <c:strRef>
              <c:f>BundledPrice!$A$10</c:f>
              <c:strCache>
                <c:ptCount val="1"/>
                <c:pt idx="0">
                  <c:v>Generic PV,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BundledPrice!$D$10:$AN$10</c:f>
              <c:numCache>
                <c:formatCode>0</c:formatCode>
                <c:ptCount val="37"/>
                <c:pt idx="0">
                  <c:v>76.112889578467389</c:v>
                </c:pt>
                <c:pt idx="1">
                  <c:v>61.714793844974011</c:v>
                </c:pt>
                <c:pt idx="2">
                  <c:v>59.297262536275142</c:v>
                </c:pt>
                <c:pt idx="3">
                  <c:v>52.681332043786341</c:v>
                </c:pt>
                <c:pt idx="4">
                  <c:v>50.630408656108862</c:v>
                </c:pt>
                <c:pt idx="5">
                  <c:v>49.310899951917293</c:v>
                </c:pt>
                <c:pt idx="6">
                  <c:v>47.042276726031247</c:v>
                </c:pt>
                <c:pt idx="7">
                  <c:v>53.91329970490505</c:v>
                </c:pt>
                <c:pt idx="8">
                  <c:v>57.965728454332208</c:v>
                </c:pt>
                <c:pt idx="9">
                  <c:v>61.976069334209484</c:v>
                </c:pt>
                <c:pt idx="10">
                  <c:v>55.562822180032057</c:v>
                </c:pt>
                <c:pt idx="11">
                  <c:v>59.98243763806957</c:v>
                </c:pt>
                <c:pt idx="12">
                  <c:v>62.004350748283755</c:v>
                </c:pt>
                <c:pt idx="13">
                  <c:v>66.851586204301952</c:v>
                </c:pt>
                <c:pt idx="14">
                  <c:v>72.073005726264839</c:v>
                </c:pt>
                <c:pt idx="15">
                  <c:v>73.639923347925986</c:v>
                </c:pt>
                <c:pt idx="16">
                  <c:v>76.611436355834456</c:v>
                </c:pt>
                <c:pt idx="17">
                  <c:v>78.233710216228076</c:v>
                </c:pt>
                <c:pt idx="18">
                  <c:v>79.846112553961689</c:v>
                </c:pt>
                <c:pt idx="19">
                  <c:v>81.699073522313427</c:v>
                </c:pt>
                <c:pt idx="20">
                  <c:v>86.128099672109613</c:v>
                </c:pt>
                <c:pt idx="21">
                  <c:v>90.450223212897882</c:v>
                </c:pt>
                <c:pt idx="22">
                  <c:v>88.689831286715162</c:v>
                </c:pt>
                <c:pt idx="23">
                  <c:v>93.021524500258892</c:v>
                </c:pt>
                <c:pt idx="24">
                  <c:v>96.676019682561162</c:v>
                </c:pt>
                <c:pt idx="25">
                  <c:v>101.11069831774735</c:v>
                </c:pt>
                <c:pt idx="26">
                  <c:v>102.82367592591422</c:v>
                </c:pt>
                <c:pt idx="27">
                  <c:v>98.793370723372107</c:v>
                </c:pt>
                <c:pt idx="28">
                  <c:v>99.513982087483797</c:v>
                </c:pt>
                <c:pt idx="29">
                  <c:v>102.36549743884336</c:v>
                </c:pt>
                <c:pt idx="30">
                  <c:v>102.06204842279712</c:v>
                </c:pt>
                <c:pt idx="31">
                  <c:v>101.8715587864896</c:v>
                </c:pt>
                <c:pt idx="32">
                  <c:v>102.62355252101533</c:v>
                </c:pt>
                <c:pt idx="33">
                  <c:v>105.14467299925039</c:v>
                </c:pt>
                <c:pt idx="34">
                  <c:v>107.07152443537609</c:v>
                </c:pt>
                <c:pt idx="35">
                  <c:v>109.55813742252691</c:v>
                </c:pt>
                <c:pt idx="36">
                  <c:v>109.80038440179271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87-4536-9517-4C806F3B8AD5}"/>
            </c:ext>
          </c:extLst>
        </c:ser>
        <c:ser>
          <c:idx val="3"/>
          <c:order val="3"/>
          <c:tx>
            <c:strRef>
              <c:f>BundledPrice!$A$11</c:f>
              <c:strCache>
                <c:ptCount val="1"/>
                <c:pt idx="0">
                  <c:v>Generic PV,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BundledPrice!$D$11:$AN$11</c:f>
              <c:numCache>
                <c:formatCode>0</c:formatCode>
                <c:ptCount val="37"/>
                <c:pt idx="0">
                  <c:v>108.2419910130325</c:v>
                </c:pt>
                <c:pt idx="1">
                  <c:v>89.256940535155394</c:v>
                </c:pt>
                <c:pt idx="2">
                  <c:v>86.887384947781641</c:v>
                </c:pt>
                <c:pt idx="3">
                  <c:v>79.149451445191573</c:v>
                </c:pt>
                <c:pt idx="4">
                  <c:v>64.43717735388914</c:v>
                </c:pt>
                <c:pt idx="5">
                  <c:v>52.01079141731671</c:v>
                </c:pt>
                <c:pt idx="6">
                  <c:v>49.755640302389914</c:v>
                </c:pt>
                <c:pt idx="7">
                  <c:v>55.531236009916604</c:v>
                </c:pt>
                <c:pt idx="8">
                  <c:v>59.99183964760195</c:v>
                </c:pt>
                <c:pt idx="9">
                  <c:v>64.999936335389648</c:v>
                </c:pt>
                <c:pt idx="10">
                  <c:v>58.227040635897367</c:v>
                </c:pt>
                <c:pt idx="11">
                  <c:v>65.161800324196946</c:v>
                </c:pt>
                <c:pt idx="12">
                  <c:v>66.050192680924326</c:v>
                </c:pt>
                <c:pt idx="13">
                  <c:v>71.744800627971884</c:v>
                </c:pt>
                <c:pt idx="14">
                  <c:v>75.742995225181787</c:v>
                </c:pt>
                <c:pt idx="15">
                  <c:v>76.869743063320186</c:v>
                </c:pt>
                <c:pt idx="16">
                  <c:v>79.683389927823583</c:v>
                </c:pt>
                <c:pt idx="17">
                  <c:v>80.719995862118296</c:v>
                </c:pt>
                <c:pt idx="18">
                  <c:v>81.541302678364218</c:v>
                </c:pt>
                <c:pt idx="19">
                  <c:v>83.079748318208345</c:v>
                </c:pt>
                <c:pt idx="20">
                  <c:v>87.465115320609698</c:v>
                </c:pt>
                <c:pt idx="21">
                  <c:v>91.893218581256846</c:v>
                </c:pt>
                <c:pt idx="22">
                  <c:v>90.679720897169929</c:v>
                </c:pt>
                <c:pt idx="23">
                  <c:v>96.704060111976062</c:v>
                </c:pt>
                <c:pt idx="24">
                  <c:v>99.257175405645938</c:v>
                </c:pt>
                <c:pt idx="25">
                  <c:v>103.83635408461791</c:v>
                </c:pt>
                <c:pt idx="26">
                  <c:v>105.49025152075087</c:v>
                </c:pt>
                <c:pt idx="27">
                  <c:v>100.35753084485486</c:v>
                </c:pt>
                <c:pt idx="28">
                  <c:v>101.27671569178973</c:v>
                </c:pt>
                <c:pt idx="29">
                  <c:v>104.05611784812719</c:v>
                </c:pt>
                <c:pt idx="30">
                  <c:v>104.9178894438917</c:v>
                </c:pt>
                <c:pt idx="31">
                  <c:v>104.11031729854524</c:v>
                </c:pt>
                <c:pt idx="32">
                  <c:v>105.0491788843709</c:v>
                </c:pt>
                <c:pt idx="33">
                  <c:v>108.71049609888624</c:v>
                </c:pt>
                <c:pt idx="34">
                  <c:v>110.89585377801579</c:v>
                </c:pt>
                <c:pt idx="35">
                  <c:v>112.81316667681801</c:v>
                </c:pt>
                <c:pt idx="36">
                  <c:v>114.75439821034422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87-4536-9517-4C806F3B8AD5}"/>
            </c:ext>
          </c:extLst>
        </c:ser>
        <c:ser>
          <c:idx val="4"/>
          <c:order val="4"/>
          <c:tx>
            <c:strRef>
              <c:f>BundledPrice!$A$12</c:f>
              <c:strCache>
                <c:ptCount val="1"/>
                <c:pt idx="0">
                  <c:v>Generic PV,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BundledPrice!$D$12:$AN$12</c:f>
              <c:numCache>
                <c:formatCode>0</c:formatCode>
                <c:ptCount val="37"/>
                <c:pt idx="0">
                  <c:v>97.322980391024004</c:v>
                </c:pt>
                <c:pt idx="1">
                  <c:v>79.328777378356008</c:v>
                </c:pt>
                <c:pt idx="2">
                  <c:v>78.087430710030162</c:v>
                </c:pt>
                <c:pt idx="3">
                  <c:v>72.101298666002322</c:v>
                </c:pt>
                <c:pt idx="4">
                  <c:v>59.219077205112583</c:v>
                </c:pt>
                <c:pt idx="5">
                  <c:v>48.112038406452733</c:v>
                </c:pt>
                <c:pt idx="6">
                  <c:v>46.688423760614043</c:v>
                </c:pt>
                <c:pt idx="7">
                  <c:v>48.483113470007922</c:v>
                </c:pt>
                <c:pt idx="8">
                  <c:v>52.016772609631907</c:v>
                </c:pt>
                <c:pt idx="9">
                  <c:v>55.631740959481057</c:v>
                </c:pt>
                <c:pt idx="10">
                  <c:v>56.278569070666606</c:v>
                </c:pt>
                <c:pt idx="11">
                  <c:v>62.256800230312976</c:v>
                </c:pt>
                <c:pt idx="12">
                  <c:v>64.473707901803238</c:v>
                </c:pt>
                <c:pt idx="13">
                  <c:v>69.747272485910784</c:v>
                </c:pt>
                <c:pt idx="14">
                  <c:v>72.944756083198982</c:v>
                </c:pt>
                <c:pt idx="15">
                  <c:v>74.945463647019579</c:v>
                </c:pt>
                <c:pt idx="16">
                  <c:v>77.801062933757436</c:v>
                </c:pt>
                <c:pt idx="17">
                  <c:v>78.81179701599271</c:v>
                </c:pt>
                <c:pt idx="18">
                  <c:v>79.764777428772533</c:v>
                </c:pt>
                <c:pt idx="19">
                  <c:v>81.164685115728574</c:v>
                </c:pt>
                <c:pt idx="20">
                  <c:v>85.208266203757404</c:v>
                </c:pt>
                <c:pt idx="21">
                  <c:v>89.313138021814268</c:v>
                </c:pt>
                <c:pt idx="22">
                  <c:v>89.041568754611802</c:v>
                </c:pt>
                <c:pt idx="23">
                  <c:v>94.726459417920296</c:v>
                </c:pt>
                <c:pt idx="24">
                  <c:v>96.977975971503014</c:v>
                </c:pt>
                <c:pt idx="25">
                  <c:v>101.45185333774128</c:v>
                </c:pt>
                <c:pt idx="26">
                  <c:v>103.05716632500938</c:v>
                </c:pt>
                <c:pt idx="27">
                  <c:v>96.333183612604898</c:v>
                </c:pt>
                <c:pt idx="28">
                  <c:v>97.150675280179371</c:v>
                </c:pt>
                <c:pt idx="29">
                  <c:v>99.017596743460771</c:v>
                </c:pt>
                <c:pt idx="30">
                  <c:v>101.58267160037988</c:v>
                </c:pt>
                <c:pt idx="31">
                  <c:v>100.17433192119314</c:v>
                </c:pt>
                <c:pt idx="32">
                  <c:v>101.97882947212884</c:v>
                </c:pt>
                <c:pt idx="33">
                  <c:v>105.75270412610556</c:v>
                </c:pt>
                <c:pt idx="34">
                  <c:v>107.43310838418051</c:v>
                </c:pt>
                <c:pt idx="35">
                  <c:v>109.13406816294138</c:v>
                </c:pt>
                <c:pt idx="36">
                  <c:v>111.3591668170847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87-4536-9517-4C806F3B8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9595150782641342"/>
          <c:w val="0.9882329433441025"/>
          <c:h val="0.101347630208396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BundledPrice!$A$14</c:f>
              <c:strCache>
                <c:ptCount val="1"/>
                <c:pt idx="0">
                  <c:v>Generic Wind,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BundledPrice!$D$14:$AN$14</c:f>
              <c:numCache>
                <c:formatCode>0</c:formatCode>
                <c:ptCount val="37"/>
                <c:pt idx="0">
                  <c:v>120.8105741829977</c:v>
                </c:pt>
                <c:pt idx="1">
                  <c:v>107.35563672329648</c:v>
                </c:pt>
                <c:pt idx="2">
                  <c:v>113.62477064756597</c:v>
                </c:pt>
                <c:pt idx="3">
                  <c:v>114.03619567818403</c:v>
                </c:pt>
                <c:pt idx="4">
                  <c:v>95.677170912706885</c:v>
                </c:pt>
                <c:pt idx="5">
                  <c:v>90.937128072611472</c:v>
                </c:pt>
                <c:pt idx="6">
                  <c:v>79.117408072049386</c:v>
                </c:pt>
                <c:pt idx="7">
                  <c:v>84.127810478122299</c:v>
                </c:pt>
                <c:pt idx="8">
                  <c:v>84.096148245742654</c:v>
                </c:pt>
                <c:pt idx="9">
                  <c:v>87.814581154890561</c:v>
                </c:pt>
                <c:pt idx="10">
                  <c:v>79.395724844945875</c:v>
                </c:pt>
                <c:pt idx="11">
                  <c:v>88.712048339296757</c:v>
                </c:pt>
                <c:pt idx="12">
                  <c:v>90.199815932052303</c:v>
                </c:pt>
                <c:pt idx="13">
                  <c:v>86.734765585558307</c:v>
                </c:pt>
                <c:pt idx="14">
                  <c:v>96.085095989253531</c:v>
                </c:pt>
                <c:pt idx="15">
                  <c:v>90.561234073656237</c:v>
                </c:pt>
                <c:pt idx="16">
                  <c:v>90.288738438602195</c:v>
                </c:pt>
                <c:pt idx="17">
                  <c:v>94.685118076937187</c:v>
                </c:pt>
                <c:pt idx="18">
                  <c:v>95.955857988501478</c:v>
                </c:pt>
                <c:pt idx="19">
                  <c:v>103.77115184427058</c:v>
                </c:pt>
                <c:pt idx="20">
                  <c:v>106.23545207148288</c:v>
                </c:pt>
                <c:pt idx="21">
                  <c:v>110.53258912339956</c:v>
                </c:pt>
                <c:pt idx="22">
                  <c:v>106.34395175101631</c:v>
                </c:pt>
                <c:pt idx="23">
                  <c:v>109.40000258983231</c:v>
                </c:pt>
                <c:pt idx="24">
                  <c:v>115.62198856924746</c:v>
                </c:pt>
                <c:pt idx="25">
                  <c:v>124.96390801646704</c:v>
                </c:pt>
                <c:pt idx="26">
                  <c:v>119.19388083858196</c:v>
                </c:pt>
                <c:pt idx="27">
                  <c:v>116.08633620245561</c:v>
                </c:pt>
                <c:pt idx="28">
                  <c:v>118.41153259976795</c:v>
                </c:pt>
                <c:pt idx="29">
                  <c:v>129.45397308497328</c:v>
                </c:pt>
                <c:pt idx="30">
                  <c:v>121.99327815500038</c:v>
                </c:pt>
                <c:pt idx="31">
                  <c:v>124.18182641995021</c:v>
                </c:pt>
                <c:pt idx="32">
                  <c:v>126.13265560024981</c:v>
                </c:pt>
                <c:pt idx="33">
                  <c:v>128.98940924371686</c:v>
                </c:pt>
                <c:pt idx="34">
                  <c:v>132.60673004590623</c:v>
                </c:pt>
                <c:pt idx="35">
                  <c:v>139.19647484926611</c:v>
                </c:pt>
                <c:pt idx="36">
                  <c:v>140.48756608260445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BA-473B-A6AA-06705646CFB1}"/>
            </c:ext>
          </c:extLst>
        </c:ser>
        <c:ser>
          <c:idx val="1"/>
          <c:order val="1"/>
          <c:tx>
            <c:strRef>
              <c:f>BundledPrice!$A$15</c:f>
              <c:strCache>
                <c:ptCount val="1"/>
                <c:pt idx="0">
                  <c:v>Generic Wind,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BundledPrice!$D$15:$AN$15</c:f>
              <c:numCache>
                <c:formatCode>0</c:formatCode>
                <c:ptCount val="37"/>
                <c:pt idx="0">
                  <c:v>109.36860091175731</c:v>
                </c:pt>
                <c:pt idx="1">
                  <c:v>98.589701964795864</c:v>
                </c:pt>
                <c:pt idx="2">
                  <c:v>105.30740873898851</c:v>
                </c:pt>
                <c:pt idx="3">
                  <c:v>103.60267113941656</c:v>
                </c:pt>
                <c:pt idx="4">
                  <c:v>97.191925964369517</c:v>
                </c:pt>
                <c:pt idx="5">
                  <c:v>85.188022851841097</c:v>
                </c:pt>
                <c:pt idx="6">
                  <c:v>74.368759954982849</c:v>
                </c:pt>
                <c:pt idx="7">
                  <c:v>80.155895311426747</c:v>
                </c:pt>
                <c:pt idx="8">
                  <c:v>81.611862276737625</c:v>
                </c:pt>
                <c:pt idx="9">
                  <c:v>84.907583050024755</c:v>
                </c:pt>
                <c:pt idx="10">
                  <c:v>78.283458931981301</c:v>
                </c:pt>
                <c:pt idx="11">
                  <c:v>88.760275620923011</c:v>
                </c:pt>
                <c:pt idx="12">
                  <c:v>89.251709038446904</c:v>
                </c:pt>
                <c:pt idx="13">
                  <c:v>86.1625338832512</c:v>
                </c:pt>
                <c:pt idx="14">
                  <c:v>93.726938953681881</c:v>
                </c:pt>
                <c:pt idx="15">
                  <c:v>90.314410023826696</c:v>
                </c:pt>
                <c:pt idx="16">
                  <c:v>88.975864323665405</c:v>
                </c:pt>
                <c:pt idx="17">
                  <c:v>92.830687717978179</c:v>
                </c:pt>
                <c:pt idx="18">
                  <c:v>95.53291603060616</c:v>
                </c:pt>
                <c:pt idx="19">
                  <c:v>98.120570791157704</c:v>
                </c:pt>
                <c:pt idx="20">
                  <c:v>106.59882164357623</c:v>
                </c:pt>
                <c:pt idx="21">
                  <c:v>111.53488940726034</c:v>
                </c:pt>
                <c:pt idx="22">
                  <c:v>106.44927451351838</c:v>
                </c:pt>
                <c:pt idx="23">
                  <c:v>108.87971297975074</c:v>
                </c:pt>
                <c:pt idx="24">
                  <c:v>112.38811658810789</c:v>
                </c:pt>
                <c:pt idx="25">
                  <c:v>117.27192328860863</c:v>
                </c:pt>
                <c:pt idx="26">
                  <c:v>117.99936262752719</c:v>
                </c:pt>
                <c:pt idx="27">
                  <c:v>115.67393477252322</c:v>
                </c:pt>
                <c:pt idx="28">
                  <c:v>117.17504508048401</c:v>
                </c:pt>
                <c:pt idx="29">
                  <c:v>125.51956726739202</c:v>
                </c:pt>
                <c:pt idx="30">
                  <c:v>120.37133460340252</c:v>
                </c:pt>
                <c:pt idx="31">
                  <c:v>122.57201507660713</c:v>
                </c:pt>
                <c:pt idx="32">
                  <c:v>124.67866264308535</c:v>
                </c:pt>
                <c:pt idx="33">
                  <c:v>126.81623694586757</c:v>
                </c:pt>
                <c:pt idx="34">
                  <c:v>130.71173754901548</c:v>
                </c:pt>
                <c:pt idx="35">
                  <c:v>137.08057772274455</c:v>
                </c:pt>
                <c:pt idx="36">
                  <c:v>137.37043862931893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BA-473B-A6AA-06705646CFB1}"/>
            </c:ext>
          </c:extLst>
        </c:ser>
        <c:ser>
          <c:idx val="2"/>
          <c:order val="2"/>
          <c:tx>
            <c:strRef>
              <c:f>BundledPrice!$A$16</c:f>
              <c:strCache>
                <c:ptCount val="1"/>
                <c:pt idx="0">
                  <c:v>Generic Wind,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BundledPrice!$D$16:$AN$16</c:f>
              <c:numCache>
                <c:formatCode>0</c:formatCode>
                <c:ptCount val="37"/>
                <c:pt idx="0">
                  <c:v>108.21543921049164</c:v>
                </c:pt>
                <c:pt idx="1">
                  <c:v>98.20784037974191</c:v>
                </c:pt>
                <c:pt idx="2">
                  <c:v>103.99262901320398</c:v>
                </c:pt>
                <c:pt idx="3">
                  <c:v>102.75667067082969</c:v>
                </c:pt>
                <c:pt idx="4">
                  <c:v>87.485602139432274</c:v>
                </c:pt>
                <c:pt idx="5">
                  <c:v>85.30773434653571</c:v>
                </c:pt>
                <c:pt idx="6">
                  <c:v>74.032697738845371</c:v>
                </c:pt>
                <c:pt idx="7">
                  <c:v>80.163810854902181</c:v>
                </c:pt>
                <c:pt idx="8">
                  <c:v>81.058853456169516</c:v>
                </c:pt>
                <c:pt idx="9">
                  <c:v>84.434044910438615</c:v>
                </c:pt>
                <c:pt idx="10">
                  <c:v>75.185374584156435</c:v>
                </c:pt>
                <c:pt idx="11">
                  <c:v>86.020497572509043</c:v>
                </c:pt>
                <c:pt idx="12">
                  <c:v>87.3451116046013</c:v>
                </c:pt>
                <c:pt idx="13">
                  <c:v>83.679111658826855</c:v>
                </c:pt>
                <c:pt idx="14">
                  <c:v>92.064980172240979</c:v>
                </c:pt>
                <c:pt idx="15">
                  <c:v>86.823489485523893</c:v>
                </c:pt>
                <c:pt idx="16">
                  <c:v>85.405411444502676</c:v>
                </c:pt>
                <c:pt idx="17">
                  <c:v>89.656911009517358</c:v>
                </c:pt>
                <c:pt idx="18">
                  <c:v>92.054782842795035</c:v>
                </c:pt>
                <c:pt idx="19">
                  <c:v>94.99917859372826</c:v>
                </c:pt>
                <c:pt idx="20">
                  <c:v>103.5596017985067</c:v>
                </c:pt>
                <c:pt idx="21">
                  <c:v>109.56284201562259</c:v>
                </c:pt>
                <c:pt idx="22">
                  <c:v>104.89596991736909</c:v>
                </c:pt>
                <c:pt idx="23">
                  <c:v>108.42841265927544</c:v>
                </c:pt>
                <c:pt idx="24">
                  <c:v>112.77401193750384</c:v>
                </c:pt>
                <c:pt idx="25">
                  <c:v>117.85635439093407</c:v>
                </c:pt>
                <c:pt idx="26">
                  <c:v>118.96882309079302</c:v>
                </c:pt>
                <c:pt idx="27">
                  <c:v>116.15156950172401</c:v>
                </c:pt>
                <c:pt idx="28">
                  <c:v>118.19195775060632</c:v>
                </c:pt>
                <c:pt idx="29">
                  <c:v>126.15355508342842</c:v>
                </c:pt>
                <c:pt idx="30">
                  <c:v>121.97102959956558</c:v>
                </c:pt>
                <c:pt idx="31">
                  <c:v>124.32885129572753</c:v>
                </c:pt>
                <c:pt idx="32">
                  <c:v>126.10500323992491</c:v>
                </c:pt>
                <c:pt idx="33">
                  <c:v>129.07296977807135</c:v>
                </c:pt>
                <c:pt idx="34">
                  <c:v>132.90245707542621</c:v>
                </c:pt>
                <c:pt idx="35">
                  <c:v>139.67142138023783</c:v>
                </c:pt>
                <c:pt idx="36">
                  <c:v>140.07029253677882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BA-473B-A6AA-06705646CFB1}"/>
            </c:ext>
          </c:extLst>
        </c:ser>
        <c:ser>
          <c:idx val="3"/>
          <c:order val="3"/>
          <c:tx>
            <c:strRef>
              <c:f>BundledPrice!$A$17</c:f>
              <c:strCache>
                <c:ptCount val="1"/>
                <c:pt idx="0">
                  <c:v>Generic Wind,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BundledPrice!$D$17:$AN$17</c:f>
              <c:numCache>
                <c:formatCode>0</c:formatCode>
                <c:ptCount val="37"/>
                <c:pt idx="0">
                  <c:v>161.82000088296343</c:v>
                </c:pt>
                <c:pt idx="1">
                  <c:v>124.84029965963155</c:v>
                </c:pt>
                <c:pt idx="2">
                  <c:v>140.87533919512452</c:v>
                </c:pt>
                <c:pt idx="3">
                  <c:v>148.87808958792414</c:v>
                </c:pt>
                <c:pt idx="4">
                  <c:v>107.69135295355909</c:v>
                </c:pt>
                <c:pt idx="5">
                  <c:v>90.250711848347976</c:v>
                </c:pt>
                <c:pt idx="6">
                  <c:v>75.814184133121671</c:v>
                </c:pt>
                <c:pt idx="7">
                  <c:v>82.816809993668585</c:v>
                </c:pt>
                <c:pt idx="8">
                  <c:v>84.522615347525559</c:v>
                </c:pt>
                <c:pt idx="9">
                  <c:v>89.288175675636822</c:v>
                </c:pt>
                <c:pt idx="10">
                  <c:v>86.451642331349888</c:v>
                </c:pt>
                <c:pt idx="11">
                  <c:v>105.75215637428245</c:v>
                </c:pt>
                <c:pt idx="12">
                  <c:v>105.89522057175068</c:v>
                </c:pt>
                <c:pt idx="13">
                  <c:v>99.307179159518967</c:v>
                </c:pt>
                <c:pt idx="14">
                  <c:v>106.70685760301433</c:v>
                </c:pt>
                <c:pt idx="15">
                  <c:v>100.50742818508252</c:v>
                </c:pt>
                <c:pt idx="16">
                  <c:v>99.146047440257504</c:v>
                </c:pt>
                <c:pt idx="17">
                  <c:v>102.91519640205229</c:v>
                </c:pt>
                <c:pt idx="18">
                  <c:v>103.28589886628924</c:v>
                </c:pt>
                <c:pt idx="19">
                  <c:v>106.76469489970742</c:v>
                </c:pt>
                <c:pt idx="20">
                  <c:v>112.5247620041599</c:v>
                </c:pt>
                <c:pt idx="21">
                  <c:v>114.07652445922594</c:v>
                </c:pt>
                <c:pt idx="22">
                  <c:v>114.41218163103278</c:v>
                </c:pt>
                <c:pt idx="23">
                  <c:v>116.88505662409433</c:v>
                </c:pt>
                <c:pt idx="24">
                  <c:v>119.37621768538256</c:v>
                </c:pt>
                <c:pt idx="25">
                  <c:v>124.63555731636821</c:v>
                </c:pt>
                <c:pt idx="26">
                  <c:v>122.63119037478242</c:v>
                </c:pt>
                <c:pt idx="27">
                  <c:v>119.5915208067812</c:v>
                </c:pt>
                <c:pt idx="28">
                  <c:v>122.10309181769081</c:v>
                </c:pt>
                <c:pt idx="29">
                  <c:v>128.04925266030773</c:v>
                </c:pt>
                <c:pt idx="30">
                  <c:v>126.53215014688428</c:v>
                </c:pt>
                <c:pt idx="31">
                  <c:v>128.5350633643333</c:v>
                </c:pt>
                <c:pt idx="32">
                  <c:v>129.75974347626865</c:v>
                </c:pt>
                <c:pt idx="33">
                  <c:v>134.4677835506761</c:v>
                </c:pt>
                <c:pt idx="34">
                  <c:v>136.94285024091673</c:v>
                </c:pt>
                <c:pt idx="35">
                  <c:v>141.31457559513251</c:v>
                </c:pt>
                <c:pt idx="36">
                  <c:v>145.51610784564866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BA-473B-A6AA-06705646CFB1}"/>
            </c:ext>
          </c:extLst>
        </c:ser>
        <c:ser>
          <c:idx val="4"/>
          <c:order val="4"/>
          <c:tx>
            <c:strRef>
              <c:f>BundledPrice!$A$18</c:f>
              <c:strCache>
                <c:ptCount val="1"/>
                <c:pt idx="0">
                  <c:v>Generic Wind,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BundledPrice!$D$18:$AN$18</c:f>
              <c:numCache>
                <c:formatCode>0</c:formatCode>
                <c:ptCount val="37"/>
                <c:pt idx="0">
                  <c:v>147.34396412777684</c:v>
                </c:pt>
                <c:pt idx="1">
                  <c:v>108.66127488728851</c:v>
                </c:pt>
                <c:pt idx="2">
                  <c:v>122.48897761102795</c:v>
                </c:pt>
                <c:pt idx="3">
                  <c:v>136.66989870672953</c:v>
                </c:pt>
                <c:pt idx="4">
                  <c:v>102.08938595459178</c:v>
                </c:pt>
                <c:pt idx="5">
                  <c:v>80.81164598607964</c:v>
                </c:pt>
                <c:pt idx="6">
                  <c:v>73.18081094552511</c:v>
                </c:pt>
                <c:pt idx="7">
                  <c:v>76.858578063318134</c:v>
                </c:pt>
                <c:pt idx="8">
                  <c:v>82.528203500075549</c:v>
                </c:pt>
                <c:pt idx="9">
                  <c:v>84.448241045382318</c:v>
                </c:pt>
                <c:pt idx="10">
                  <c:v>82.493955044663366</c:v>
                </c:pt>
                <c:pt idx="11">
                  <c:v>95.971173238313071</c:v>
                </c:pt>
                <c:pt idx="12">
                  <c:v>98.557309553035083</c:v>
                </c:pt>
                <c:pt idx="13">
                  <c:v>90.834109642981929</c:v>
                </c:pt>
                <c:pt idx="14">
                  <c:v>96.605721386605723</c:v>
                </c:pt>
                <c:pt idx="15">
                  <c:v>95.205522157131369</c:v>
                </c:pt>
                <c:pt idx="16">
                  <c:v>94.671189631410186</c:v>
                </c:pt>
                <c:pt idx="17">
                  <c:v>98.726357097073645</c:v>
                </c:pt>
                <c:pt idx="18">
                  <c:v>99.352286174534044</c:v>
                </c:pt>
                <c:pt idx="19">
                  <c:v>102.28805063056284</c:v>
                </c:pt>
                <c:pt idx="20">
                  <c:v>107.44193569664782</c:v>
                </c:pt>
                <c:pt idx="21">
                  <c:v>108.15187178876656</c:v>
                </c:pt>
                <c:pt idx="22">
                  <c:v>109.9003767665252</c:v>
                </c:pt>
                <c:pt idx="23">
                  <c:v>111.46413114168533</c:v>
                </c:pt>
                <c:pt idx="24">
                  <c:v>113.67391119964859</c:v>
                </c:pt>
                <c:pt idx="25">
                  <c:v>119.08324995345814</c:v>
                </c:pt>
                <c:pt idx="26">
                  <c:v>117.02727714526925</c:v>
                </c:pt>
                <c:pt idx="27">
                  <c:v>113.96564588640103</c:v>
                </c:pt>
                <c:pt idx="28">
                  <c:v>115.88368328007601</c:v>
                </c:pt>
                <c:pt idx="29">
                  <c:v>122.43555071154859</c:v>
                </c:pt>
                <c:pt idx="30">
                  <c:v>121.25596341892637</c:v>
                </c:pt>
                <c:pt idx="31">
                  <c:v>122.78949222056531</c:v>
                </c:pt>
                <c:pt idx="32">
                  <c:v>124.36824816036426</c:v>
                </c:pt>
                <c:pt idx="33">
                  <c:v>128.26101183066356</c:v>
                </c:pt>
                <c:pt idx="34">
                  <c:v>129.45814676967166</c:v>
                </c:pt>
                <c:pt idx="35">
                  <c:v>132.79913455037783</c:v>
                </c:pt>
                <c:pt idx="36">
                  <c:v>138.01941377542616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BA-473B-A6AA-06705646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76.981031436744274</c:v>
                </c:pt>
                <c:pt idx="2">
                  <c:v>76.471766229830436</c:v>
                </c:pt>
                <c:pt idx="3">
                  <c:v>75.841101764132858</c:v>
                </c:pt>
                <c:pt idx="4">
                  <c:v>55.938226751220348</c:v>
                </c:pt>
                <c:pt idx="5">
                  <c:v>48.846930590057667</c:v>
                </c:pt>
                <c:pt idx="6">
                  <c:v>36.87643255558794</c:v>
                </c:pt>
                <c:pt idx="7">
                  <c:v>41.976806393654215</c:v>
                </c:pt>
                <c:pt idx="8">
                  <c:v>40.97153917815865</c:v>
                </c:pt>
                <c:pt idx="9">
                  <c:v>43.554826844392146</c:v>
                </c:pt>
                <c:pt idx="10">
                  <c:v>35.456770619926878</c:v>
                </c:pt>
                <c:pt idx="11">
                  <c:v>45.014885881641639</c:v>
                </c:pt>
                <c:pt idx="12">
                  <c:v>45.627128081735322</c:v>
                </c:pt>
                <c:pt idx="13">
                  <c:v>40.977005769095371</c:v>
                </c:pt>
                <c:pt idx="14">
                  <c:v>48.532672513940987</c:v>
                </c:pt>
                <c:pt idx="15">
                  <c:v>41.564590133622907</c:v>
                </c:pt>
                <c:pt idx="16">
                  <c:v>39.240505370266682</c:v>
                </c:pt>
                <c:pt idx="17">
                  <c:v>41.824286273409314</c:v>
                </c:pt>
                <c:pt idx="18">
                  <c:v>39.826500111347549</c:v>
                </c:pt>
                <c:pt idx="19">
                  <c:v>44.942723050399387</c:v>
                </c:pt>
                <c:pt idx="20">
                  <c:v>45.408549729654325</c:v>
                </c:pt>
                <c:pt idx="21">
                  <c:v>46.113963112913467</c:v>
                </c:pt>
                <c:pt idx="22">
                  <c:v>40.659854653059412</c:v>
                </c:pt>
                <c:pt idx="23">
                  <c:v>40.272639866615705</c:v>
                </c:pt>
                <c:pt idx="24">
                  <c:v>41.977231595184591</c:v>
                </c:pt>
                <c:pt idx="25">
                  <c:v>47.107702043505583</c:v>
                </c:pt>
                <c:pt idx="26">
                  <c:v>38.927833463098196</c:v>
                </c:pt>
                <c:pt idx="27">
                  <c:v>34.979059049294932</c:v>
                </c:pt>
                <c:pt idx="28">
                  <c:v>36.68828177684648</c:v>
                </c:pt>
                <c:pt idx="29">
                  <c:v>46.655056090190648</c:v>
                </c:pt>
                <c:pt idx="30">
                  <c:v>41.142637228606702</c:v>
                </c:pt>
                <c:pt idx="31">
                  <c:v>43.09541183150003</c:v>
                </c:pt>
                <c:pt idx="32">
                  <c:v>44.35001290220783</c:v>
                </c:pt>
                <c:pt idx="33">
                  <c:v>47.89252190686841</c:v>
                </c:pt>
                <c:pt idx="34">
                  <c:v>50.762629916124176</c:v>
                </c:pt>
                <c:pt idx="35">
                  <c:v>55.994589335016194</c:v>
                </c:pt>
                <c:pt idx="36">
                  <c:v>57.786418234243342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6-4C29-A1D6-3ACBE14D81CE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Price'!$D$44:$AN$44</c:f>
              <c:numCache>
                <c:formatCode>0</c:formatCode>
                <c:ptCount val="37"/>
                <c:pt idx="0">
                  <c:v>79.830574182997694</c:v>
                </c:pt>
                <c:pt idx="1">
                  <c:v>79.682465991589169</c:v>
                </c:pt>
                <c:pt idx="2">
                  <c:v>79.624770647565967</c:v>
                </c:pt>
                <c:pt idx="3">
                  <c:v>78.67619567818403</c:v>
                </c:pt>
                <c:pt idx="4">
                  <c:v>58.902770912706877</c:v>
                </c:pt>
                <c:pt idx="5">
                  <c:v>52.691752072611479</c:v>
                </c:pt>
                <c:pt idx="6">
                  <c:v>39.342217032049383</c:v>
                </c:pt>
                <c:pt idx="7">
                  <c:v>42.761611796522295</c:v>
                </c:pt>
                <c:pt idx="8">
                  <c:v>41.075301616878647</c:v>
                </c:pt>
                <c:pt idx="9">
                  <c:v>43.072900660871994</c:v>
                </c:pt>
                <c:pt idx="10">
                  <c:v>32.864377131166563</c:v>
                </c:pt>
                <c:pt idx="11">
                  <c:v>40.319446716966262</c:v>
                </c:pt>
                <c:pt idx="12">
                  <c:v>39.871510244828592</c:v>
                </c:pt>
                <c:pt idx="13">
                  <c:v>34.39332767084565</c:v>
                </c:pt>
                <c:pt idx="14">
                  <c:v>41.65000055795236</c:v>
                </c:pt>
                <c:pt idx="15">
                  <c:v>33.948734825103024</c:v>
                </c:pt>
                <c:pt idx="16">
                  <c:v>31.411739220106838</c:v>
                </c:pt>
                <c:pt idx="17">
                  <c:v>33.453038889702029</c:v>
                </c:pt>
                <c:pt idx="18">
                  <c:v>32.274495633776901</c:v>
                </c:pt>
                <c:pt idx="19">
                  <c:v>37.542534995357023</c:v>
                </c:pt>
                <c:pt idx="20">
                  <c:v>37.357690548612787</c:v>
                </c:pt>
                <c:pt idx="21">
                  <c:v>38.899717139614658</c:v>
                </c:pt>
                <c:pt idx="22">
                  <c:v>31.845764887880001</c:v>
                </c:pt>
                <c:pt idx="23">
                  <c:v>31.921888252170547</c:v>
                </c:pt>
                <c:pt idx="24">
                  <c:v>35.044749658079219</c:v>
                </c:pt>
                <c:pt idx="25">
                  <c:v>41.16357954885207</c:v>
                </c:pt>
                <c:pt idx="26">
                  <c:v>32.04153923226238</c:v>
                </c:pt>
                <c:pt idx="27">
                  <c:v>28.933994596136031</c:v>
                </c:pt>
                <c:pt idx="28">
                  <c:v>31.259190993448371</c:v>
                </c:pt>
                <c:pt idx="29">
                  <c:v>42.301631478653697</c:v>
                </c:pt>
                <c:pt idx="30">
                  <c:v>34.840936548680808</c:v>
                </c:pt>
                <c:pt idx="31">
                  <c:v>37.029484813630631</c:v>
                </c:pt>
                <c:pt idx="32">
                  <c:v>38.980313993930224</c:v>
                </c:pt>
                <c:pt idx="33">
                  <c:v>41.837067637397297</c:v>
                </c:pt>
                <c:pt idx="34">
                  <c:v>45.454388439586658</c:v>
                </c:pt>
                <c:pt idx="35">
                  <c:v>52.044133242946536</c:v>
                </c:pt>
                <c:pt idx="36">
                  <c:v>53.335224476284857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D86-4C29-A1D6-3ACBE14D81CE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Price'!$D$34:$AN$34</c:f>
              <c:numCache>
                <c:formatCode>0</c:formatCode>
                <c:ptCount val="37"/>
                <c:pt idx="0">
                  <c:v>37.823214289652306</c:v>
                </c:pt>
                <c:pt idx="1">
                  <c:v>36.118327430154338</c:v>
                </c:pt>
                <c:pt idx="2">
                  <c:v>28.753633972022445</c:v>
                </c:pt>
                <c:pt idx="3">
                  <c:v>21.839105906116735</c:v>
                </c:pt>
                <c:pt idx="4">
                  <c:v>17.396071055262251</c:v>
                </c:pt>
                <c:pt idx="5">
                  <c:v>17.483051410538561</c:v>
                </c:pt>
                <c:pt idx="6">
                  <c:v>10.704754664299404</c:v>
                </c:pt>
                <c:pt idx="7">
                  <c:v>12.125873382439</c:v>
                </c:pt>
                <c:pt idx="8">
                  <c:v>13.201116385913306</c:v>
                </c:pt>
                <c:pt idx="9">
                  <c:v>15.528488319708568</c:v>
                </c:pt>
                <c:pt idx="10">
                  <c:v>8.2132076594932695</c:v>
                </c:pt>
                <c:pt idx="11">
                  <c:v>10.625283548438443</c:v>
                </c:pt>
                <c:pt idx="12">
                  <c:v>10.783145425405809</c:v>
                </c:pt>
                <c:pt idx="13">
                  <c:v>14.098529724697963</c:v>
                </c:pt>
                <c:pt idx="14">
                  <c:v>18.734579318889192</c:v>
                </c:pt>
                <c:pt idx="15">
                  <c:v>16.38766855160295</c:v>
                </c:pt>
                <c:pt idx="16">
                  <c:v>16.902231562951272</c:v>
                </c:pt>
                <c:pt idx="17">
                  <c:v>16.857191514421999</c:v>
                </c:pt>
                <c:pt idx="18">
                  <c:v>15.378731523044291</c:v>
                </c:pt>
                <c:pt idx="19">
                  <c:v>26.856966160926454</c:v>
                </c:pt>
                <c:pt idx="20">
                  <c:v>16.28218369640031</c:v>
                </c:pt>
                <c:pt idx="21">
                  <c:v>17.580785914845325</c:v>
                </c:pt>
                <c:pt idx="22">
                  <c:v>14.313573964689601</c:v>
                </c:pt>
                <c:pt idx="23">
                  <c:v>14.596555856611237</c:v>
                </c:pt>
                <c:pt idx="24">
                  <c:v>20.85619871699506</c:v>
                </c:pt>
                <c:pt idx="25">
                  <c:v>31.807304842489486</c:v>
                </c:pt>
                <c:pt idx="26">
                  <c:v>14.933750137765108</c:v>
                </c:pt>
                <c:pt idx="27">
                  <c:v>10.698073564722771</c:v>
                </c:pt>
                <c:pt idx="28">
                  <c:v>11.217042872904802</c:v>
                </c:pt>
                <c:pt idx="29">
                  <c:v>23.497593456454418</c:v>
                </c:pt>
                <c:pt idx="30">
                  <c:v>13.780122607973661</c:v>
                </c:pt>
                <c:pt idx="31">
                  <c:v>13.370340560034506</c:v>
                </c:pt>
                <c:pt idx="32">
                  <c:v>14.005841253987862</c:v>
                </c:pt>
                <c:pt idx="33">
                  <c:v>16.143981408352683</c:v>
                </c:pt>
                <c:pt idx="34">
                  <c:v>17.751798211626198</c:v>
                </c:pt>
                <c:pt idx="35">
                  <c:v>19.665898902542402</c:v>
                </c:pt>
                <c:pt idx="36">
                  <c:v>19.940592914398692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86-4C29-A1D6-3ACBE14D8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84.591338888884039</c:v>
                </c:pt>
                <c:pt idx="2">
                  <c:v>85.750872834105238</c:v>
                </c:pt>
                <c:pt idx="3">
                  <c:v>84.395566448510436</c:v>
                </c:pt>
                <c:pt idx="4">
                  <c:v>66.236212784873885</c:v>
                </c:pt>
                <c:pt idx="5">
                  <c:v>53.82345866494655</c:v>
                </c:pt>
                <c:pt idx="6">
                  <c:v>38.940992494732299</c:v>
                </c:pt>
                <c:pt idx="7">
                  <c:v>43.572863014687869</c:v>
                </c:pt>
                <c:pt idx="8">
                  <c:v>42.54460479278336</c:v>
                </c:pt>
                <c:pt idx="9">
                  <c:v>44.601303074234238</c:v>
                </c:pt>
                <c:pt idx="10">
                  <c:v>36.287076357250221</c:v>
                </c:pt>
                <c:pt idx="11">
                  <c:v>46.651745661314898</c:v>
                </c:pt>
                <c:pt idx="12">
                  <c:v>47.130855673382783</c:v>
                </c:pt>
                <c:pt idx="13">
                  <c:v>42.089703393031002</c:v>
                </c:pt>
                <c:pt idx="14">
                  <c:v>48.684099818096435</c:v>
                </c:pt>
                <c:pt idx="15">
                  <c:v>42.247380604227075</c:v>
                </c:pt>
                <c:pt idx="16">
                  <c:v>39.576592149483204</c:v>
                </c:pt>
                <c:pt idx="17">
                  <c:v>41.678467155088782</c:v>
                </c:pt>
                <c:pt idx="18">
                  <c:v>40.400042474569297</c:v>
                </c:pt>
                <c:pt idx="19">
                  <c:v>41.49484083441132</c:v>
                </c:pt>
                <c:pt idx="20">
                  <c:v>45.71774171962624</c:v>
                </c:pt>
                <c:pt idx="21">
                  <c:v>46.552415942863895</c:v>
                </c:pt>
                <c:pt idx="22">
                  <c:v>40.689189732166497</c:v>
                </c:pt>
                <c:pt idx="23">
                  <c:v>40.277103138592956</c:v>
                </c:pt>
                <c:pt idx="24">
                  <c:v>39.946040277362862</c:v>
                </c:pt>
                <c:pt idx="25">
                  <c:v>42.091562080788215</c:v>
                </c:pt>
                <c:pt idx="26">
                  <c:v>38.243585410909446</c:v>
                </c:pt>
                <c:pt idx="27">
                  <c:v>35.050998381314336</c:v>
                </c:pt>
                <c:pt idx="28">
                  <c:v>36.717714878796514</c:v>
                </c:pt>
                <c:pt idx="29">
                  <c:v>44.137477353559198</c:v>
                </c:pt>
                <c:pt idx="30">
                  <c:v>41.139683169556122</c:v>
                </c:pt>
                <c:pt idx="31">
                  <c:v>43.092715077425396</c:v>
                </c:pt>
                <c:pt idx="32">
                  <c:v>44.704931550999397</c:v>
                </c:pt>
                <c:pt idx="33">
                  <c:v>48.235004178632089</c:v>
                </c:pt>
                <c:pt idx="34">
                  <c:v>51.193748175261703</c:v>
                </c:pt>
                <c:pt idx="35">
                  <c:v>56.527173523895662</c:v>
                </c:pt>
                <c:pt idx="36">
                  <c:v>57.959437928171141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76-4D57-B02A-9AD02D275047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Price'!$D$45:$AN$45</c:f>
              <c:numCache>
                <c:formatCode>0</c:formatCode>
                <c:ptCount val="37"/>
                <c:pt idx="0">
                  <c:v>68.388600911757322</c:v>
                </c:pt>
                <c:pt idx="1">
                  <c:v>70.916531233088548</c:v>
                </c:pt>
                <c:pt idx="2">
                  <c:v>71.307408738988514</c:v>
                </c:pt>
                <c:pt idx="3">
                  <c:v>68.242671139416558</c:v>
                </c:pt>
                <c:pt idx="4">
                  <c:v>60.41752596436951</c:v>
                </c:pt>
                <c:pt idx="5">
                  <c:v>46.942646851841097</c:v>
                </c:pt>
                <c:pt idx="6">
                  <c:v>34.593568914982846</c:v>
                </c:pt>
                <c:pt idx="7">
                  <c:v>38.78969662982675</c:v>
                </c:pt>
                <c:pt idx="8">
                  <c:v>38.591015647873618</c:v>
                </c:pt>
                <c:pt idx="9">
                  <c:v>40.165902556006188</c:v>
                </c:pt>
                <c:pt idx="10">
                  <c:v>31.752111218201986</c:v>
                </c:pt>
                <c:pt idx="11">
                  <c:v>40.367673998592515</c:v>
                </c:pt>
                <c:pt idx="12">
                  <c:v>38.9234033512232</c:v>
                </c:pt>
                <c:pt idx="13">
                  <c:v>33.821095968538543</c:v>
                </c:pt>
                <c:pt idx="14">
                  <c:v>39.291843522380709</c:v>
                </c:pt>
                <c:pt idx="15">
                  <c:v>33.701910775273483</c:v>
                </c:pt>
                <c:pt idx="16">
                  <c:v>30.098865105170049</c:v>
                </c:pt>
                <c:pt idx="17">
                  <c:v>31.598608530743011</c:v>
                </c:pt>
                <c:pt idx="18">
                  <c:v>31.851553675881586</c:v>
                </c:pt>
                <c:pt idx="19">
                  <c:v>31.89195394224414</c:v>
                </c:pt>
                <c:pt idx="20">
                  <c:v>37.721060120706134</c:v>
                </c:pt>
                <c:pt idx="21">
                  <c:v>39.902017423475428</c:v>
                </c:pt>
                <c:pt idx="22">
                  <c:v>31.951087650382064</c:v>
                </c:pt>
                <c:pt idx="23">
                  <c:v>31.40159864208897</c:v>
                </c:pt>
                <c:pt idx="24">
                  <c:v>31.810877676939658</c:v>
                </c:pt>
                <c:pt idx="25">
                  <c:v>33.471594820993651</c:v>
                </c:pt>
                <c:pt idx="26">
                  <c:v>30.847021021207606</c:v>
                </c:pt>
                <c:pt idx="27">
                  <c:v>28.521593166203644</c:v>
                </c:pt>
                <c:pt idx="28">
                  <c:v>30.02270347416443</c:v>
                </c:pt>
                <c:pt idx="29">
                  <c:v>38.367225661072439</c:v>
                </c:pt>
                <c:pt idx="30">
                  <c:v>33.218992997082928</c:v>
                </c:pt>
                <c:pt idx="31">
                  <c:v>35.419673470287556</c:v>
                </c:pt>
                <c:pt idx="32">
                  <c:v>37.526321036765765</c:v>
                </c:pt>
                <c:pt idx="33">
                  <c:v>39.663895339547992</c:v>
                </c:pt>
                <c:pt idx="34">
                  <c:v>43.559395942695915</c:v>
                </c:pt>
                <c:pt idx="35">
                  <c:v>49.928236116424962</c:v>
                </c:pt>
                <c:pt idx="36">
                  <c:v>50.218097022999345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276-4D57-B02A-9AD02D275047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Price'!$D$35:$AN$35</c:f>
              <c:numCache>
                <c:formatCode>0</c:formatCode>
                <c:ptCount val="37"/>
                <c:pt idx="0">
                  <c:v>42.19580136923117</c:v>
                </c:pt>
                <c:pt idx="1">
                  <c:v>38.918812423269976</c:v>
                </c:pt>
                <c:pt idx="2">
                  <c:v>31.049006627846424</c:v>
                </c:pt>
                <c:pt idx="3">
                  <c:v>23.540930573271662</c:v>
                </c:pt>
                <c:pt idx="4">
                  <c:v>20.06967532946085</c:v>
                </c:pt>
                <c:pt idx="5">
                  <c:v>13.841183814246461</c:v>
                </c:pt>
                <c:pt idx="6">
                  <c:v>9.8396077822204742</c:v>
                </c:pt>
                <c:pt idx="7">
                  <c:v>14.487377738253997</c:v>
                </c:pt>
                <c:pt idx="8">
                  <c:v>16.914000849466746</c:v>
                </c:pt>
                <c:pt idx="9">
                  <c:v>19.241182443825107</c:v>
                </c:pt>
                <c:pt idx="10">
                  <c:v>10.386473655221575</c:v>
                </c:pt>
                <c:pt idx="11">
                  <c:v>13.396183767039698</c:v>
                </c:pt>
                <c:pt idx="12">
                  <c:v>13.646064634638197</c:v>
                </c:pt>
                <c:pt idx="13">
                  <c:v>16.376865149968346</c:v>
                </c:pt>
                <c:pt idx="14">
                  <c:v>20.02044599021017</c:v>
                </c:pt>
                <c:pt idx="15">
                  <c:v>19.158575911396326</c:v>
                </c:pt>
                <c:pt idx="16">
                  <c:v>19.199119636727819</c:v>
                </c:pt>
                <c:pt idx="17">
                  <c:v>18.884811468609055</c:v>
                </c:pt>
                <c:pt idx="18">
                  <c:v>17.703556897152534</c:v>
                </c:pt>
                <c:pt idx="19">
                  <c:v>16.875333361347185</c:v>
                </c:pt>
                <c:pt idx="20">
                  <c:v>19.18133344114959</c:v>
                </c:pt>
                <c:pt idx="21">
                  <c:v>20.991022945256585</c:v>
                </c:pt>
                <c:pt idx="22">
                  <c:v>15.719018287156922</c:v>
                </c:pt>
                <c:pt idx="23">
                  <c:v>17.071423746768225</c:v>
                </c:pt>
                <c:pt idx="24">
                  <c:v>17.513567040326866</c:v>
                </c:pt>
                <c:pt idx="25">
                  <c:v>18.865206273316911</c:v>
                </c:pt>
                <c:pt idx="26">
                  <c:v>17.386130858046524</c:v>
                </c:pt>
                <c:pt idx="27">
                  <c:v>13.473896900074394</c:v>
                </c:pt>
                <c:pt idx="28">
                  <c:v>14.14312118129231</c:v>
                </c:pt>
                <c:pt idx="29">
                  <c:v>17.130827972431113</c:v>
                </c:pt>
                <c:pt idx="30">
                  <c:v>16.629369749263422</c:v>
                </c:pt>
                <c:pt idx="31">
                  <c:v>16.552976172538305</c:v>
                </c:pt>
                <c:pt idx="32">
                  <c:v>17.497024469504122</c:v>
                </c:pt>
                <c:pt idx="33">
                  <c:v>19.961354496157977</c:v>
                </c:pt>
                <c:pt idx="34">
                  <c:v>22.127599995384607</c:v>
                </c:pt>
                <c:pt idx="35">
                  <c:v>24.863761456995334</c:v>
                </c:pt>
                <c:pt idx="36">
                  <c:v>24.574776790330901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76-4D57-B02A-9AD02D275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81.246278601687635</c:v>
                </c:pt>
                <c:pt idx="2">
                  <c:v>81.480243652927314</c:v>
                </c:pt>
                <c:pt idx="3">
                  <c:v>79.417161015217985</c:v>
                </c:pt>
                <c:pt idx="4">
                  <c:v>58.327657155719841</c:v>
                </c:pt>
                <c:pt idx="5">
                  <c:v>51.886492740383574</c:v>
                </c:pt>
                <c:pt idx="6">
                  <c:v>37.525168716776847</c:v>
                </c:pt>
                <c:pt idx="7">
                  <c:v>42.162830834021449</c:v>
                </c:pt>
                <c:pt idx="8">
                  <c:v>40.979557200575314</c:v>
                </c:pt>
                <c:pt idx="9">
                  <c:v>43.072514324963798</c:v>
                </c:pt>
                <c:pt idx="10">
                  <c:v>34.59943147437901</c:v>
                </c:pt>
                <c:pt idx="11">
                  <c:v>44.730219762169547</c:v>
                </c:pt>
                <c:pt idx="12">
                  <c:v>45.546022286544364</c:v>
                </c:pt>
                <c:pt idx="13">
                  <c:v>40.496953935890339</c:v>
                </c:pt>
                <c:pt idx="14">
                  <c:v>48.911678221179848</c:v>
                </c:pt>
                <c:pt idx="15">
                  <c:v>41.147762866214777</c:v>
                </c:pt>
                <c:pt idx="16">
                  <c:v>38.865540300314336</c:v>
                </c:pt>
                <c:pt idx="17">
                  <c:v>40.997493008583689</c:v>
                </c:pt>
                <c:pt idx="18">
                  <c:v>39.474452433818477</c:v>
                </c:pt>
                <c:pt idx="19">
                  <c:v>40.901231704697089</c:v>
                </c:pt>
                <c:pt idx="20">
                  <c:v>44.912337039691025</c:v>
                </c:pt>
                <c:pt idx="21">
                  <c:v>45.686473385256747</c:v>
                </c:pt>
                <c:pt idx="22">
                  <c:v>40.197341556846624</c:v>
                </c:pt>
                <c:pt idx="23">
                  <c:v>39.954667698675529</c:v>
                </c:pt>
                <c:pt idx="24">
                  <c:v>39.701967829206474</c:v>
                </c:pt>
                <c:pt idx="25">
                  <c:v>41.969154105544796</c:v>
                </c:pt>
                <c:pt idx="26">
                  <c:v>38.345247624924873</c:v>
                </c:pt>
                <c:pt idx="27">
                  <c:v>34.644745602135139</c:v>
                </c:pt>
                <c:pt idx="28">
                  <c:v>36.392340927919506</c:v>
                </c:pt>
                <c:pt idx="29">
                  <c:v>43.560008737044619</c:v>
                </c:pt>
                <c:pt idx="30">
                  <c:v>40.908284331067982</c:v>
                </c:pt>
                <c:pt idx="31">
                  <c:v>42.82869019917451</c:v>
                </c:pt>
                <c:pt idx="32">
                  <c:v>44.119019185600621</c:v>
                </c:pt>
                <c:pt idx="33">
                  <c:v>47.775629156708831</c:v>
                </c:pt>
                <c:pt idx="34">
                  <c:v>50.663815355168751</c:v>
                </c:pt>
                <c:pt idx="35">
                  <c:v>55.882984924058476</c:v>
                </c:pt>
                <c:pt idx="36">
                  <c:v>57.689243085311226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A5-487D-804E-51F4DEF76C26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Price'!$D$46:$AN$46</c:f>
              <c:numCache>
                <c:formatCode>0</c:formatCode>
                <c:ptCount val="37"/>
                <c:pt idx="0">
                  <c:v>67.235439210491634</c:v>
                </c:pt>
                <c:pt idx="1">
                  <c:v>70.534669648034594</c:v>
                </c:pt>
                <c:pt idx="2">
                  <c:v>69.992629013203981</c:v>
                </c:pt>
                <c:pt idx="3">
                  <c:v>67.396670670829693</c:v>
                </c:pt>
                <c:pt idx="4">
                  <c:v>50.711202139432267</c:v>
                </c:pt>
                <c:pt idx="5">
                  <c:v>47.062358346535717</c:v>
                </c:pt>
                <c:pt idx="6">
                  <c:v>34.257506698845376</c:v>
                </c:pt>
                <c:pt idx="7">
                  <c:v>38.797612173302184</c:v>
                </c:pt>
                <c:pt idx="8">
                  <c:v>38.038006827305509</c:v>
                </c:pt>
                <c:pt idx="9">
                  <c:v>39.692364416420055</c:v>
                </c:pt>
                <c:pt idx="10">
                  <c:v>28.65402687037712</c:v>
                </c:pt>
                <c:pt idx="11">
                  <c:v>37.627895950178548</c:v>
                </c:pt>
                <c:pt idx="12">
                  <c:v>37.016805917377582</c:v>
                </c:pt>
                <c:pt idx="13">
                  <c:v>31.337673744114191</c:v>
                </c:pt>
                <c:pt idx="14">
                  <c:v>37.629884740939801</c:v>
                </c:pt>
                <c:pt idx="15">
                  <c:v>30.210990236970677</c:v>
                </c:pt>
                <c:pt idx="16">
                  <c:v>26.52841222600733</c:v>
                </c:pt>
                <c:pt idx="17">
                  <c:v>28.424831822282201</c:v>
                </c:pt>
                <c:pt idx="18">
                  <c:v>28.373420488070455</c:v>
                </c:pt>
                <c:pt idx="19">
                  <c:v>28.770561744814692</c:v>
                </c:pt>
                <c:pt idx="20">
                  <c:v>34.681840275636603</c:v>
                </c:pt>
                <c:pt idx="21">
                  <c:v>37.929970031837684</c:v>
                </c:pt>
                <c:pt idx="22">
                  <c:v>30.397783054232775</c:v>
                </c:pt>
                <c:pt idx="23">
                  <c:v>30.950298321613673</c:v>
                </c:pt>
                <c:pt idx="24">
                  <c:v>32.196773026335599</c:v>
                </c:pt>
                <c:pt idx="25">
                  <c:v>34.056025923319098</c:v>
                </c:pt>
                <c:pt idx="26">
                  <c:v>31.816481484473449</c:v>
                </c:pt>
                <c:pt idx="27">
                  <c:v>28.999227895404434</c:v>
                </c:pt>
                <c:pt idx="28">
                  <c:v>31.03961614428674</c:v>
                </c:pt>
                <c:pt idx="29">
                  <c:v>39.001213477108841</c:v>
                </c:pt>
                <c:pt idx="30">
                  <c:v>34.818687993246009</c:v>
                </c:pt>
                <c:pt idx="31">
                  <c:v>37.176509689407951</c:v>
                </c:pt>
                <c:pt idx="32">
                  <c:v>38.952661633605338</c:v>
                </c:pt>
                <c:pt idx="33">
                  <c:v>41.920628171751765</c:v>
                </c:pt>
                <c:pt idx="34">
                  <c:v>45.750115469106639</c:v>
                </c:pt>
                <c:pt idx="35">
                  <c:v>52.519079773918243</c:v>
                </c:pt>
                <c:pt idx="36">
                  <c:v>52.917950930459234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A5-487D-804E-51F4DEF76C26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Price'!$D$36:$AN$36</c:f>
              <c:numCache>
                <c:formatCode>0</c:formatCode>
                <c:ptCount val="37"/>
                <c:pt idx="0">
                  <c:v>35.132889578467392</c:v>
                </c:pt>
                <c:pt idx="1">
                  <c:v>34.041623113266695</c:v>
                </c:pt>
                <c:pt idx="2">
                  <c:v>25.297262536275142</c:v>
                </c:pt>
                <c:pt idx="3">
                  <c:v>17.321332043786345</c:v>
                </c:pt>
                <c:pt idx="4">
                  <c:v>13.856008656108864</c:v>
                </c:pt>
                <c:pt idx="5">
                  <c:v>11.065523951917292</c:v>
                </c:pt>
                <c:pt idx="6">
                  <c:v>7.2670856860312458</c:v>
                </c:pt>
                <c:pt idx="7">
                  <c:v>12.547101023305048</c:v>
                </c:pt>
                <c:pt idx="8">
                  <c:v>14.944881825468197</c:v>
                </c:pt>
                <c:pt idx="9">
                  <c:v>17.23438884019092</c:v>
                </c:pt>
                <c:pt idx="10">
                  <c:v>9.031474466252746</c:v>
                </c:pt>
                <c:pt idx="11">
                  <c:v>11.589836015739085</c:v>
                </c:pt>
                <c:pt idx="12">
                  <c:v>11.676045061060048</c:v>
                </c:pt>
                <c:pt idx="13">
                  <c:v>14.510148289589281</c:v>
                </c:pt>
                <c:pt idx="14">
                  <c:v>17.637910294963667</c:v>
                </c:pt>
                <c:pt idx="15">
                  <c:v>17.027424099372762</c:v>
                </c:pt>
                <c:pt idx="16">
                  <c:v>17.7344371373391</c:v>
                </c:pt>
                <c:pt idx="17">
                  <c:v>17.001631028992907</c:v>
                </c:pt>
                <c:pt idx="18">
                  <c:v>16.164750199237108</c:v>
                </c:pt>
                <c:pt idx="19">
                  <c:v>15.47045667339987</c:v>
                </c:pt>
                <c:pt idx="20">
                  <c:v>17.250338149239504</c:v>
                </c:pt>
                <c:pt idx="21">
                  <c:v>18.817351229112969</c:v>
                </c:pt>
                <c:pt idx="22">
                  <c:v>14.191644423578857</c:v>
                </c:pt>
                <c:pt idx="23">
                  <c:v>15.543410162597121</c:v>
                </c:pt>
                <c:pt idx="24">
                  <c:v>16.098780771392928</c:v>
                </c:pt>
                <c:pt idx="25">
                  <c:v>17.310369850132375</c:v>
                </c:pt>
                <c:pt idx="26">
                  <c:v>15.671334319594628</c:v>
                </c:pt>
                <c:pt idx="27">
                  <c:v>11.641029117052518</c:v>
                </c:pt>
                <c:pt idx="28">
                  <c:v>12.36164048116421</c:v>
                </c:pt>
                <c:pt idx="29">
                  <c:v>15.213155832523789</c:v>
                </c:pt>
                <c:pt idx="30">
                  <c:v>14.909706816477545</c:v>
                </c:pt>
                <c:pt idx="31">
                  <c:v>14.719217180170018</c:v>
                </c:pt>
                <c:pt idx="32">
                  <c:v>15.471210914695749</c:v>
                </c:pt>
                <c:pt idx="33">
                  <c:v>17.992331392930801</c:v>
                </c:pt>
                <c:pt idx="34">
                  <c:v>19.919182829056506</c:v>
                </c:pt>
                <c:pt idx="35">
                  <c:v>22.405795816207331</c:v>
                </c:pt>
                <c:pt idx="36">
                  <c:v>22.648042795473135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A5-487D-804E-51F4DEF76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114.60974422451821</c:v>
                </c:pt>
                <c:pt idx="4">
                  <c:v>71.117732304213831</c:v>
                </c:pt>
                <c:pt idx="5">
                  <c:v>53.485348005927285</c:v>
                </c:pt>
                <c:pt idx="6">
                  <c:v>38.543965994566165</c:v>
                </c:pt>
                <c:pt idx="7">
                  <c:v>43.074662724171716</c:v>
                </c:pt>
                <c:pt idx="8">
                  <c:v>42.747152115580008</c:v>
                </c:pt>
                <c:pt idx="9">
                  <c:v>45.983317951222382</c:v>
                </c:pt>
                <c:pt idx="10">
                  <c:v>39.964380211179225</c:v>
                </c:pt>
                <c:pt idx="11">
                  <c:v>56.526390800049825</c:v>
                </c:pt>
                <c:pt idx="12">
                  <c:v>55.07019349043513</c:v>
                </c:pt>
                <c:pt idx="13">
                  <c:v>48.937067355700606</c:v>
                </c:pt>
                <c:pt idx="14">
                  <c:v>53.793834404969942</c:v>
                </c:pt>
                <c:pt idx="15">
                  <c:v>46.184153428148967</c:v>
                </c:pt>
                <c:pt idx="16">
                  <c:v>43.150960151519172</c:v>
                </c:pt>
                <c:pt idx="17">
                  <c:v>44.61296780306931</c:v>
                </c:pt>
                <c:pt idx="18">
                  <c:v>42.49973424395678</c:v>
                </c:pt>
                <c:pt idx="19">
                  <c:v>43.678397336008956</c:v>
                </c:pt>
                <c:pt idx="20">
                  <c:v>47.543632967003518</c:v>
                </c:pt>
                <c:pt idx="21">
                  <c:v>47.195962821495364</c:v>
                </c:pt>
                <c:pt idx="22">
                  <c:v>43.495485154260152</c:v>
                </c:pt>
                <c:pt idx="23">
                  <c:v>43.45117686426422</c:v>
                </c:pt>
                <c:pt idx="24">
                  <c:v>42.508106764288478</c:v>
                </c:pt>
                <c:pt idx="25">
                  <c:v>44.960370890541888</c:v>
                </c:pt>
                <c:pt idx="26">
                  <c:v>40.132858167824956</c:v>
                </c:pt>
                <c:pt idx="27">
                  <c:v>36.639118924371537</c:v>
                </c:pt>
                <c:pt idx="28">
                  <c:v>38.866437395963999</c:v>
                </c:pt>
                <c:pt idx="29">
                  <c:v>45.20669037572457</c:v>
                </c:pt>
                <c:pt idx="30">
                  <c:v>43.975774236118511</c:v>
                </c:pt>
                <c:pt idx="31">
                  <c:v>45.768003147816145</c:v>
                </c:pt>
                <c:pt idx="32">
                  <c:v>46.958603277551113</c:v>
                </c:pt>
                <c:pt idx="33">
                  <c:v>51.87449815332387</c:v>
                </c:pt>
                <c:pt idx="34">
                  <c:v>54.518692454551754</c:v>
                </c:pt>
                <c:pt idx="35">
                  <c:v>58.977701743329789</c:v>
                </c:pt>
                <c:pt idx="36">
                  <c:v>62.6396134774918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7-41AA-9652-7DF6F129ACF0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Price'!$D$47:$AN$47</c:f>
              <c:numCache>
                <c:formatCode>0</c:formatCode>
                <c:ptCount val="37"/>
                <c:pt idx="0">
                  <c:v>120.84000088296342</c:v>
                </c:pt>
                <c:pt idx="1">
                  <c:v>97.167128927924239</c:v>
                </c:pt>
                <c:pt idx="2">
                  <c:v>106.87533919512451</c:v>
                </c:pt>
                <c:pt idx="3">
                  <c:v>113.51808958792414</c:v>
                </c:pt>
                <c:pt idx="4">
                  <c:v>70.91695295355909</c:v>
                </c:pt>
                <c:pt idx="5">
                  <c:v>52.005335848347976</c:v>
                </c:pt>
                <c:pt idx="6">
                  <c:v>36.038993093121661</c:v>
                </c:pt>
                <c:pt idx="7">
                  <c:v>41.450611312068581</c:v>
                </c:pt>
                <c:pt idx="8">
                  <c:v>41.501768718661552</c:v>
                </c:pt>
                <c:pt idx="9">
                  <c:v>44.546495181618255</c:v>
                </c:pt>
                <c:pt idx="10">
                  <c:v>39.920294617570576</c:v>
                </c:pt>
                <c:pt idx="11">
                  <c:v>57.359554751951961</c:v>
                </c:pt>
                <c:pt idx="12">
                  <c:v>55.56691488452698</c:v>
                </c:pt>
                <c:pt idx="13">
                  <c:v>46.96574124480631</c:v>
                </c:pt>
                <c:pt idx="14">
                  <c:v>52.271762171713149</c:v>
                </c:pt>
                <c:pt idx="15">
                  <c:v>43.89492893652929</c:v>
                </c:pt>
                <c:pt idx="16">
                  <c:v>40.269048221762155</c:v>
                </c:pt>
                <c:pt idx="17">
                  <c:v>41.683117214817116</c:v>
                </c:pt>
                <c:pt idx="18">
                  <c:v>39.604536511564675</c:v>
                </c:pt>
                <c:pt idx="19">
                  <c:v>40.536078050793861</c:v>
                </c:pt>
                <c:pt idx="20">
                  <c:v>43.647000481289794</c:v>
                </c:pt>
                <c:pt idx="21">
                  <c:v>42.44365247544102</c:v>
                </c:pt>
                <c:pt idx="22">
                  <c:v>39.913994767896476</c:v>
                </c:pt>
                <c:pt idx="23">
                  <c:v>39.406942286432567</c:v>
                </c:pt>
                <c:pt idx="24">
                  <c:v>38.798978774214319</c:v>
                </c:pt>
                <c:pt idx="25">
                  <c:v>40.835228848753232</c:v>
                </c:pt>
                <c:pt idx="26">
                  <c:v>35.478848768462832</c:v>
                </c:pt>
                <c:pt idx="27">
                  <c:v>32.439179200461616</c:v>
                </c:pt>
                <c:pt idx="28">
                  <c:v>34.950750211371229</c:v>
                </c:pt>
                <c:pt idx="29">
                  <c:v>40.896911053988163</c:v>
                </c:pt>
                <c:pt idx="30">
                  <c:v>39.379808540564703</c:v>
                </c:pt>
                <c:pt idx="31">
                  <c:v>41.382721758013709</c:v>
                </c:pt>
                <c:pt idx="32">
                  <c:v>42.607401869949079</c:v>
                </c:pt>
                <c:pt idx="33">
                  <c:v>47.315441944356515</c:v>
                </c:pt>
                <c:pt idx="34">
                  <c:v>49.790508634597145</c:v>
                </c:pt>
                <c:pt idx="35">
                  <c:v>54.162233988812922</c:v>
                </c:pt>
                <c:pt idx="36">
                  <c:v>58.363766239329095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647-41AA-9652-7DF6F129ACF0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Price'!$D$37:$AN$37</c:f>
              <c:numCache>
                <c:formatCode>0</c:formatCode>
                <c:ptCount val="37"/>
                <c:pt idx="0">
                  <c:v>67.261991013032514</c:v>
                </c:pt>
                <c:pt idx="1">
                  <c:v>61.583769803448071</c:v>
                </c:pt>
                <c:pt idx="2">
                  <c:v>52.887384947781641</c:v>
                </c:pt>
                <c:pt idx="3">
                  <c:v>43.789451445191581</c:v>
                </c:pt>
                <c:pt idx="4">
                  <c:v>27.662777353889137</c:v>
                </c:pt>
                <c:pt idx="5">
                  <c:v>13.765415417316714</c:v>
                </c:pt>
                <c:pt idx="6">
                  <c:v>9.9804492623899126</c:v>
                </c:pt>
                <c:pt idx="7">
                  <c:v>14.165037328316599</c:v>
                </c:pt>
                <c:pt idx="8">
                  <c:v>16.970993018737946</c:v>
                </c:pt>
                <c:pt idx="9">
                  <c:v>20.258255841371085</c:v>
                </c:pt>
                <c:pt idx="10">
                  <c:v>11.695692922118058</c:v>
                </c:pt>
                <c:pt idx="11">
                  <c:v>16.769198701866451</c:v>
                </c:pt>
                <c:pt idx="12">
                  <c:v>15.721886993700611</c:v>
                </c:pt>
                <c:pt idx="13">
                  <c:v>19.403362713259224</c:v>
                </c:pt>
                <c:pt idx="14">
                  <c:v>21.307899793880619</c:v>
                </c:pt>
                <c:pt idx="15">
                  <c:v>20.257243814766966</c:v>
                </c:pt>
                <c:pt idx="16">
                  <c:v>20.806390709328237</c:v>
                </c:pt>
                <c:pt idx="17">
                  <c:v>19.487916674883127</c:v>
                </c:pt>
                <c:pt idx="18">
                  <c:v>17.859940323639648</c:v>
                </c:pt>
                <c:pt idx="19">
                  <c:v>16.851131469294792</c:v>
                </c:pt>
                <c:pt idx="20">
                  <c:v>18.587353797739599</c:v>
                </c:pt>
                <c:pt idx="21">
                  <c:v>20.260346597471937</c:v>
                </c:pt>
                <c:pt idx="22">
                  <c:v>16.181534034033618</c:v>
                </c:pt>
                <c:pt idx="23">
                  <c:v>19.225945774314294</c:v>
                </c:pt>
                <c:pt idx="24">
                  <c:v>18.679936494477694</c:v>
                </c:pt>
                <c:pt idx="25">
                  <c:v>20.036025617002927</c:v>
                </c:pt>
                <c:pt idx="26">
                  <c:v>18.337909914431293</c:v>
                </c:pt>
                <c:pt idx="27">
                  <c:v>13.205189238535283</c:v>
                </c:pt>
                <c:pt idx="28">
                  <c:v>14.124374085470151</c:v>
                </c:pt>
                <c:pt idx="29">
                  <c:v>16.903776241807609</c:v>
                </c:pt>
                <c:pt idx="30">
                  <c:v>17.765547837572118</c:v>
                </c:pt>
                <c:pt idx="31">
                  <c:v>16.957975692225663</c:v>
                </c:pt>
                <c:pt idx="32">
                  <c:v>17.896837278051319</c:v>
                </c:pt>
                <c:pt idx="33">
                  <c:v>21.558154492566654</c:v>
                </c:pt>
                <c:pt idx="34">
                  <c:v>23.74351217169621</c:v>
                </c:pt>
                <c:pt idx="35">
                  <c:v>25.660825070498433</c:v>
                </c:pt>
                <c:pt idx="36">
                  <c:v>27.602056604024646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47-41AA-9652-7DF6F129A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102.12832556065111</c:v>
                </c:pt>
                <c:pt idx="4">
                  <c:v>63.769106664822438</c:v>
                </c:pt>
                <c:pt idx="5">
                  <c:v>41.101897146220551</c:v>
                </c:pt>
                <c:pt idx="6">
                  <c:v>32.771130892081032</c:v>
                </c:pt>
                <c:pt idx="7">
                  <c:v>36.557381886106036</c:v>
                </c:pt>
                <c:pt idx="8">
                  <c:v>39.396135690771345</c:v>
                </c:pt>
                <c:pt idx="9">
                  <c:v>40.721749559701436</c:v>
                </c:pt>
                <c:pt idx="10">
                  <c:v>37.951339421050882</c:v>
                </c:pt>
                <c:pt idx="11">
                  <c:v>52.763143271633922</c:v>
                </c:pt>
                <c:pt idx="12">
                  <c:v>53.838130560407002</c:v>
                </c:pt>
                <c:pt idx="13">
                  <c:v>45.872317278161773</c:v>
                </c:pt>
                <c:pt idx="14">
                  <c:v>49.335157495491707</c:v>
                </c:pt>
                <c:pt idx="15">
                  <c:v>44.394633032575634</c:v>
                </c:pt>
                <c:pt idx="16">
                  <c:v>41.852968578596624</c:v>
                </c:pt>
                <c:pt idx="17">
                  <c:v>43.956785846785536</c:v>
                </c:pt>
                <c:pt idx="18">
                  <c:v>41.878007346436675</c:v>
                </c:pt>
                <c:pt idx="19">
                  <c:v>42.33510772991221</c:v>
                </c:pt>
                <c:pt idx="20">
                  <c:v>46.067272313819203</c:v>
                </c:pt>
                <c:pt idx="21">
                  <c:v>45.513955306509843</c:v>
                </c:pt>
                <c:pt idx="22">
                  <c:v>43.285638730533087</c:v>
                </c:pt>
                <c:pt idx="23">
                  <c:v>42.6512775665365</c:v>
                </c:pt>
                <c:pt idx="24">
                  <c:v>42.361268638834524</c:v>
                </c:pt>
                <c:pt idx="25">
                  <c:v>44.021700314927088</c:v>
                </c:pt>
                <c:pt idx="26">
                  <c:v>38.670212960046989</c:v>
                </c:pt>
                <c:pt idx="27">
                  <c:v>34.245985187748794</c:v>
                </c:pt>
                <c:pt idx="28">
                  <c:v>36.664114657504889</c:v>
                </c:pt>
                <c:pt idx="29">
                  <c:v>42.971924830156425</c:v>
                </c:pt>
                <c:pt idx="30">
                  <c:v>42.038265029651001</c:v>
                </c:pt>
                <c:pt idx="31">
                  <c:v>42.458647679947511</c:v>
                </c:pt>
                <c:pt idx="32">
                  <c:v>45.222753895482441</c:v>
                </c:pt>
                <c:pt idx="33">
                  <c:v>50.284589190616444</c:v>
                </c:pt>
                <c:pt idx="34">
                  <c:v>52.335873595702736</c:v>
                </c:pt>
                <c:pt idx="35">
                  <c:v>56.781833336533829</c:v>
                </c:pt>
                <c:pt idx="36">
                  <c:v>57.349651669899167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2-4784-9210-0B0B52BD8E98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Price'!$D$48:$AN$48</c:f>
              <c:numCache>
                <c:formatCode>0</c:formatCode>
                <c:ptCount val="37"/>
                <c:pt idx="0">
                  <c:v>106.36396412777684</c:v>
                </c:pt>
                <c:pt idx="1">
                  <c:v>80.988104155581198</c:v>
                </c:pt>
                <c:pt idx="2">
                  <c:v>88.488977611027948</c:v>
                </c:pt>
                <c:pt idx="3">
                  <c:v>101.30989870672953</c:v>
                </c:pt>
                <c:pt idx="4">
                  <c:v>65.314985954591776</c:v>
                </c:pt>
                <c:pt idx="5">
                  <c:v>42.566269986079639</c:v>
                </c:pt>
                <c:pt idx="6">
                  <c:v>33.4056199055251</c:v>
                </c:pt>
                <c:pt idx="7">
                  <c:v>35.492379381718131</c:v>
                </c:pt>
                <c:pt idx="8">
                  <c:v>39.507356871211542</c:v>
                </c:pt>
                <c:pt idx="9">
                  <c:v>39.706560551363751</c:v>
                </c:pt>
                <c:pt idx="10">
                  <c:v>35.962607330884055</c:v>
                </c:pt>
                <c:pt idx="11">
                  <c:v>47.578571615982575</c:v>
                </c:pt>
                <c:pt idx="12">
                  <c:v>48.229003865811372</c:v>
                </c:pt>
                <c:pt idx="13">
                  <c:v>38.492671728269258</c:v>
                </c:pt>
                <c:pt idx="14">
                  <c:v>42.170625955304544</c:v>
                </c:pt>
                <c:pt idx="15">
                  <c:v>38.593022908578149</c:v>
                </c:pt>
                <c:pt idx="16">
                  <c:v>35.794190412914837</c:v>
                </c:pt>
                <c:pt idx="17">
                  <c:v>37.494277909838473</c:v>
                </c:pt>
                <c:pt idx="18">
                  <c:v>35.670923819809467</c:v>
                </c:pt>
                <c:pt idx="19">
                  <c:v>36.059433781649275</c:v>
                </c:pt>
                <c:pt idx="20">
                  <c:v>38.564174173777708</c:v>
                </c:pt>
                <c:pt idx="21">
                  <c:v>36.518999804981654</c:v>
                </c:pt>
                <c:pt idx="22">
                  <c:v>35.40218990338888</c:v>
                </c:pt>
                <c:pt idx="23">
                  <c:v>33.986016804023556</c:v>
                </c:pt>
                <c:pt idx="24">
                  <c:v>33.096672288480349</c:v>
                </c:pt>
                <c:pt idx="25">
                  <c:v>35.282921485843161</c:v>
                </c:pt>
                <c:pt idx="26">
                  <c:v>29.874935538949675</c:v>
                </c:pt>
                <c:pt idx="27">
                  <c:v>26.81330428008145</c:v>
                </c:pt>
                <c:pt idx="28">
                  <c:v>28.731341673756436</c:v>
                </c:pt>
                <c:pt idx="29">
                  <c:v>35.283209105228998</c:v>
                </c:pt>
                <c:pt idx="30">
                  <c:v>34.103621812606782</c:v>
                </c:pt>
                <c:pt idx="31">
                  <c:v>35.637150614245719</c:v>
                </c:pt>
                <c:pt idx="32">
                  <c:v>37.215906554044672</c:v>
                </c:pt>
                <c:pt idx="33">
                  <c:v>41.108670224343982</c:v>
                </c:pt>
                <c:pt idx="34">
                  <c:v>42.305805163352076</c:v>
                </c:pt>
                <c:pt idx="35">
                  <c:v>45.646792944058248</c:v>
                </c:pt>
                <c:pt idx="36">
                  <c:v>50.867072169106571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A22-4784-9210-0B0B52BD8E98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Price'!$D$38:$AN$38</c:f>
              <c:numCache>
                <c:formatCode>0</c:formatCode>
                <c:ptCount val="37"/>
                <c:pt idx="0">
                  <c:v>56.342980391024</c:v>
                </c:pt>
                <c:pt idx="1">
                  <c:v>51.655606646648685</c:v>
                </c:pt>
                <c:pt idx="2">
                  <c:v>44.087430710030169</c:v>
                </c:pt>
                <c:pt idx="3">
                  <c:v>36.741298666002329</c:v>
                </c:pt>
                <c:pt idx="4">
                  <c:v>22.44467720511258</c:v>
                </c:pt>
                <c:pt idx="5">
                  <c:v>9.8666624064527344</c:v>
                </c:pt>
                <c:pt idx="6">
                  <c:v>6.9132327206140385</c:v>
                </c:pt>
                <c:pt idx="7">
                  <c:v>7.116914788407918</c:v>
                </c:pt>
                <c:pt idx="8">
                  <c:v>8.9959259807679004</c:v>
                </c:pt>
                <c:pt idx="9">
                  <c:v>10.890060465462492</c:v>
                </c:pt>
                <c:pt idx="10">
                  <c:v>9.7472213568872981</c:v>
                </c:pt>
                <c:pt idx="11">
                  <c:v>13.864198607982484</c:v>
                </c:pt>
                <c:pt idx="12">
                  <c:v>14.145402214579528</c:v>
                </c:pt>
                <c:pt idx="13">
                  <c:v>17.405834571198117</c:v>
                </c:pt>
                <c:pt idx="14">
                  <c:v>18.509660651897814</c:v>
                </c:pt>
                <c:pt idx="15">
                  <c:v>18.332964398466359</c:v>
                </c:pt>
                <c:pt idx="16">
                  <c:v>18.924063715262086</c:v>
                </c:pt>
                <c:pt idx="17">
                  <c:v>17.579717828757548</c:v>
                </c:pt>
                <c:pt idx="18">
                  <c:v>16.083415074047949</c:v>
                </c:pt>
                <c:pt idx="19">
                  <c:v>14.936068266815017</c:v>
                </c:pt>
                <c:pt idx="20">
                  <c:v>16.330504680887302</c:v>
                </c:pt>
                <c:pt idx="21">
                  <c:v>17.680266038029355</c:v>
                </c:pt>
                <c:pt idx="22">
                  <c:v>14.543381891475486</c:v>
                </c:pt>
                <c:pt idx="23">
                  <c:v>17.248345080258535</c:v>
                </c:pt>
                <c:pt idx="24">
                  <c:v>16.40073706033477</c:v>
                </c:pt>
                <c:pt idx="25">
                  <c:v>17.651524870126302</c:v>
                </c:pt>
                <c:pt idx="26">
                  <c:v>15.904824718689801</c:v>
                </c:pt>
                <c:pt idx="27">
                  <c:v>9.1808420062853155</c:v>
                </c:pt>
                <c:pt idx="28">
                  <c:v>9.9983336738597846</c:v>
                </c:pt>
                <c:pt idx="29">
                  <c:v>11.86525513714119</c:v>
                </c:pt>
                <c:pt idx="30">
                  <c:v>14.430329994060294</c:v>
                </c:pt>
                <c:pt idx="31">
                  <c:v>13.021990314873568</c:v>
                </c:pt>
                <c:pt idx="32">
                  <c:v>14.826487865809254</c:v>
                </c:pt>
                <c:pt idx="33">
                  <c:v>18.600362519785968</c:v>
                </c:pt>
                <c:pt idx="34">
                  <c:v>20.280766777860929</c:v>
                </c:pt>
                <c:pt idx="35">
                  <c:v>21.981726556621794</c:v>
                </c:pt>
                <c:pt idx="36">
                  <c:v>24.206825210765121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22-4784-9210-0B0B52BD8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BundledPrice!$A$4</c:f>
              <c:strCache>
                <c:ptCount val="1"/>
                <c:pt idx="0">
                  <c:v>LGC Price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BundledPrice!$D$4:$AN$4</c:f>
              <c:numCache>
                <c:formatCode>0</c:formatCode>
                <c:ptCount val="37"/>
                <c:pt idx="0">
                  <c:v>40.98</c:v>
                </c:pt>
                <c:pt idx="1">
                  <c:v>27.673170731707319</c:v>
                </c:pt>
                <c:pt idx="2">
                  <c:v>34</c:v>
                </c:pt>
                <c:pt idx="3">
                  <c:v>35.36</c:v>
                </c:pt>
                <c:pt idx="4">
                  <c:v>36.7744</c:v>
                </c:pt>
                <c:pt idx="5">
                  <c:v>38.245376</c:v>
                </c:pt>
                <c:pt idx="6">
                  <c:v>39.775191040000003</c:v>
                </c:pt>
                <c:pt idx="7">
                  <c:v>41.366198681600004</c:v>
                </c:pt>
                <c:pt idx="8">
                  <c:v>43.020846628864007</c:v>
                </c:pt>
                <c:pt idx="9">
                  <c:v>44.741680494018567</c:v>
                </c:pt>
                <c:pt idx="10">
                  <c:v>46.531347713779311</c:v>
                </c:pt>
                <c:pt idx="11">
                  <c:v>48.392601622330488</c:v>
                </c:pt>
                <c:pt idx="12">
                  <c:v>50.328305687223711</c:v>
                </c:pt>
                <c:pt idx="13">
                  <c:v>52.341437914712664</c:v>
                </c:pt>
                <c:pt idx="14">
                  <c:v>54.435095431301171</c:v>
                </c:pt>
                <c:pt idx="15">
                  <c:v>56.61249924855322</c:v>
                </c:pt>
                <c:pt idx="16">
                  <c:v>58.876999218495349</c:v>
                </c:pt>
                <c:pt idx="17">
                  <c:v>61.232079187235165</c:v>
                </c:pt>
                <c:pt idx="18">
                  <c:v>63.681362354724577</c:v>
                </c:pt>
                <c:pt idx="19">
                  <c:v>66.22861684891356</c:v>
                </c:pt>
                <c:pt idx="20">
                  <c:v>68.877761522870102</c:v>
                </c:pt>
                <c:pt idx="21">
                  <c:v>71.632871983784909</c:v>
                </c:pt>
                <c:pt idx="22">
                  <c:v>74.498186863136311</c:v>
                </c:pt>
                <c:pt idx="23">
                  <c:v>77.478114337661765</c:v>
                </c:pt>
                <c:pt idx="24">
                  <c:v>80.577238911168237</c:v>
                </c:pt>
                <c:pt idx="25">
                  <c:v>83.800328467614975</c:v>
                </c:pt>
                <c:pt idx="26">
                  <c:v>87.152341606319581</c:v>
                </c:pt>
                <c:pt idx="27">
                  <c:v>87.152341606319581</c:v>
                </c:pt>
                <c:pt idx="28">
                  <c:v>87.152341606319581</c:v>
                </c:pt>
                <c:pt idx="29">
                  <c:v>87.152341606319581</c:v>
                </c:pt>
                <c:pt idx="30">
                  <c:v>87.152341606319581</c:v>
                </c:pt>
                <c:pt idx="31">
                  <c:v>87.152341606319581</c:v>
                </c:pt>
                <c:pt idx="32">
                  <c:v>87.152341606319581</c:v>
                </c:pt>
                <c:pt idx="33">
                  <c:v>87.152341606319581</c:v>
                </c:pt>
                <c:pt idx="34">
                  <c:v>87.152341606319581</c:v>
                </c:pt>
                <c:pt idx="35">
                  <c:v>87.152341606319581</c:v>
                </c:pt>
                <c:pt idx="36">
                  <c:v>87.152341606319581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6-4935-9D43-EA1DB21C0B6E}"/>
            </c:ext>
          </c:extLst>
        </c:ser>
        <c:ser>
          <c:idx val="1"/>
          <c:order val="1"/>
          <c:tx>
            <c:strRef>
              <c:f>BundledPrice!$A$5</c:f>
              <c:strCache>
                <c:ptCount val="1"/>
                <c:pt idx="0">
                  <c:v>EIS Premium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BundledPrice!$D$5:$AN$5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B36-4935-9D43-EA1DB21C0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Price'!$A$4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76.981031436744274</c:v>
                </c:pt>
                <c:pt idx="2">
                  <c:v>76.471766229830436</c:v>
                </c:pt>
                <c:pt idx="3">
                  <c:v>75.841101764132858</c:v>
                </c:pt>
                <c:pt idx="4">
                  <c:v>55.938226751220348</c:v>
                </c:pt>
                <c:pt idx="5">
                  <c:v>48.846930590057667</c:v>
                </c:pt>
                <c:pt idx="6">
                  <c:v>36.87643255558794</c:v>
                </c:pt>
                <c:pt idx="7">
                  <c:v>41.976806393654215</c:v>
                </c:pt>
                <c:pt idx="8">
                  <c:v>40.97153917815865</c:v>
                </c:pt>
                <c:pt idx="9">
                  <c:v>43.554826844392146</c:v>
                </c:pt>
                <c:pt idx="10">
                  <c:v>35.456770619926878</c:v>
                </c:pt>
                <c:pt idx="11">
                  <c:v>45.014885881641639</c:v>
                </c:pt>
                <c:pt idx="12">
                  <c:v>45.627128081735322</c:v>
                </c:pt>
                <c:pt idx="13">
                  <c:v>40.977005769095371</c:v>
                </c:pt>
                <c:pt idx="14">
                  <c:v>48.532672513940987</c:v>
                </c:pt>
                <c:pt idx="15">
                  <c:v>41.564590133622907</c:v>
                </c:pt>
                <c:pt idx="16">
                  <c:v>39.240505370266682</c:v>
                </c:pt>
                <c:pt idx="17">
                  <c:v>41.824286273409314</c:v>
                </c:pt>
                <c:pt idx="18">
                  <c:v>39.826500111347549</c:v>
                </c:pt>
                <c:pt idx="19">
                  <c:v>44.942723050399387</c:v>
                </c:pt>
                <c:pt idx="20">
                  <c:v>45.408549729654325</c:v>
                </c:pt>
                <c:pt idx="21">
                  <c:v>46.113963112913467</c:v>
                </c:pt>
                <c:pt idx="22">
                  <c:v>40.659854653059412</c:v>
                </c:pt>
                <c:pt idx="23">
                  <c:v>40.272639866615705</c:v>
                </c:pt>
                <c:pt idx="24">
                  <c:v>41.977231595184591</c:v>
                </c:pt>
                <c:pt idx="25">
                  <c:v>47.107702043505583</c:v>
                </c:pt>
                <c:pt idx="26">
                  <c:v>38.927833463098196</c:v>
                </c:pt>
                <c:pt idx="27">
                  <c:v>34.979059049294932</c:v>
                </c:pt>
                <c:pt idx="28">
                  <c:v>36.68828177684648</c:v>
                </c:pt>
                <c:pt idx="29">
                  <c:v>46.655056090190648</c:v>
                </c:pt>
                <c:pt idx="30">
                  <c:v>41.142637228606702</c:v>
                </c:pt>
                <c:pt idx="31">
                  <c:v>43.09541183150003</c:v>
                </c:pt>
                <c:pt idx="32">
                  <c:v>44.35001290220783</c:v>
                </c:pt>
                <c:pt idx="33">
                  <c:v>47.89252190686841</c:v>
                </c:pt>
                <c:pt idx="34">
                  <c:v>50.762629916124176</c:v>
                </c:pt>
                <c:pt idx="35">
                  <c:v>55.994589335016194</c:v>
                </c:pt>
                <c:pt idx="36">
                  <c:v>57.786418234243342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5-479B-B7E1-311BE220F8AF}"/>
            </c:ext>
          </c:extLst>
        </c:ser>
        <c:ser>
          <c:idx val="1"/>
          <c:order val="1"/>
          <c:tx>
            <c:strRef>
              <c:f>'Annual Black Price'!$A$5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84.591338888884039</c:v>
                </c:pt>
                <c:pt idx="2">
                  <c:v>85.750872834105238</c:v>
                </c:pt>
                <c:pt idx="3">
                  <c:v>84.395566448510436</c:v>
                </c:pt>
                <c:pt idx="4">
                  <c:v>66.236212784873885</c:v>
                </c:pt>
                <c:pt idx="5">
                  <c:v>53.82345866494655</c:v>
                </c:pt>
                <c:pt idx="6">
                  <c:v>38.940992494732299</c:v>
                </c:pt>
                <c:pt idx="7">
                  <c:v>43.572863014687869</c:v>
                </c:pt>
                <c:pt idx="8">
                  <c:v>42.54460479278336</c:v>
                </c:pt>
                <c:pt idx="9">
                  <c:v>44.601303074234238</c:v>
                </c:pt>
                <c:pt idx="10">
                  <c:v>36.287076357250221</c:v>
                </c:pt>
                <c:pt idx="11">
                  <c:v>46.651745661314898</c:v>
                </c:pt>
                <c:pt idx="12">
                  <c:v>47.130855673382783</c:v>
                </c:pt>
                <c:pt idx="13">
                  <c:v>42.089703393031002</c:v>
                </c:pt>
                <c:pt idx="14">
                  <c:v>48.684099818096435</c:v>
                </c:pt>
                <c:pt idx="15">
                  <c:v>42.247380604227075</c:v>
                </c:pt>
                <c:pt idx="16">
                  <c:v>39.576592149483204</c:v>
                </c:pt>
                <c:pt idx="17">
                  <c:v>41.678467155088782</c:v>
                </c:pt>
                <c:pt idx="18">
                  <c:v>40.400042474569297</c:v>
                </c:pt>
                <c:pt idx="19">
                  <c:v>41.49484083441132</c:v>
                </c:pt>
                <c:pt idx="20">
                  <c:v>45.71774171962624</c:v>
                </c:pt>
                <c:pt idx="21">
                  <c:v>46.552415942863895</c:v>
                </c:pt>
                <c:pt idx="22">
                  <c:v>40.689189732166497</c:v>
                </c:pt>
                <c:pt idx="23">
                  <c:v>40.277103138592956</c:v>
                </c:pt>
                <c:pt idx="24">
                  <c:v>39.946040277362862</c:v>
                </c:pt>
                <c:pt idx="25">
                  <c:v>42.091562080788215</c:v>
                </c:pt>
                <c:pt idx="26">
                  <c:v>38.243585410909446</c:v>
                </c:pt>
                <c:pt idx="27">
                  <c:v>35.050998381314336</c:v>
                </c:pt>
                <c:pt idx="28">
                  <c:v>36.717714878796514</c:v>
                </c:pt>
                <c:pt idx="29">
                  <c:v>44.137477353559198</c:v>
                </c:pt>
                <c:pt idx="30">
                  <c:v>41.139683169556122</c:v>
                </c:pt>
                <c:pt idx="31">
                  <c:v>43.092715077425396</c:v>
                </c:pt>
                <c:pt idx="32">
                  <c:v>44.704931550999397</c:v>
                </c:pt>
                <c:pt idx="33">
                  <c:v>48.235004178632089</c:v>
                </c:pt>
                <c:pt idx="34">
                  <c:v>51.193748175261703</c:v>
                </c:pt>
                <c:pt idx="35">
                  <c:v>56.527173523895662</c:v>
                </c:pt>
                <c:pt idx="36">
                  <c:v>57.959437928171141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75-479B-B7E1-311BE220F8AF}"/>
            </c:ext>
          </c:extLst>
        </c:ser>
        <c:ser>
          <c:idx val="2"/>
          <c:order val="2"/>
          <c:tx>
            <c:strRef>
              <c:f>'Annual Black Price'!$A$6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81.246278601687635</c:v>
                </c:pt>
                <c:pt idx="2">
                  <c:v>81.480243652927314</c:v>
                </c:pt>
                <c:pt idx="3">
                  <c:v>79.417161015217985</c:v>
                </c:pt>
                <c:pt idx="4">
                  <c:v>58.327657155719841</c:v>
                </c:pt>
                <c:pt idx="5">
                  <c:v>51.886492740383574</c:v>
                </c:pt>
                <c:pt idx="6">
                  <c:v>37.525168716776847</c:v>
                </c:pt>
                <c:pt idx="7">
                  <c:v>42.162830834021449</c:v>
                </c:pt>
                <c:pt idx="8">
                  <c:v>40.979557200575314</c:v>
                </c:pt>
                <c:pt idx="9">
                  <c:v>43.072514324963798</c:v>
                </c:pt>
                <c:pt idx="10">
                  <c:v>34.59943147437901</c:v>
                </c:pt>
                <c:pt idx="11">
                  <c:v>44.730219762169547</c:v>
                </c:pt>
                <c:pt idx="12">
                  <c:v>45.546022286544364</c:v>
                </c:pt>
                <c:pt idx="13">
                  <c:v>40.496953935890339</c:v>
                </c:pt>
                <c:pt idx="14">
                  <c:v>48.911678221179848</c:v>
                </c:pt>
                <c:pt idx="15">
                  <c:v>41.147762866214777</c:v>
                </c:pt>
                <c:pt idx="16">
                  <c:v>38.865540300314336</c:v>
                </c:pt>
                <c:pt idx="17">
                  <c:v>40.997493008583689</c:v>
                </c:pt>
                <c:pt idx="18">
                  <c:v>39.474452433818477</c:v>
                </c:pt>
                <c:pt idx="19">
                  <c:v>40.901231704697089</c:v>
                </c:pt>
                <c:pt idx="20">
                  <c:v>44.912337039691025</c:v>
                </c:pt>
                <c:pt idx="21">
                  <c:v>45.686473385256747</c:v>
                </c:pt>
                <c:pt idx="22">
                  <c:v>40.197341556846624</c:v>
                </c:pt>
                <c:pt idx="23">
                  <c:v>39.954667698675529</c:v>
                </c:pt>
                <c:pt idx="24">
                  <c:v>39.701967829206474</c:v>
                </c:pt>
                <c:pt idx="25">
                  <c:v>41.969154105544796</c:v>
                </c:pt>
                <c:pt idx="26">
                  <c:v>38.345247624924873</c:v>
                </c:pt>
                <c:pt idx="27">
                  <c:v>34.644745602135139</c:v>
                </c:pt>
                <c:pt idx="28">
                  <c:v>36.392340927919506</c:v>
                </c:pt>
                <c:pt idx="29">
                  <c:v>43.560008737044619</c:v>
                </c:pt>
                <c:pt idx="30">
                  <c:v>40.908284331067982</c:v>
                </c:pt>
                <c:pt idx="31">
                  <c:v>42.82869019917451</c:v>
                </c:pt>
                <c:pt idx="32">
                  <c:v>44.119019185600621</c:v>
                </c:pt>
                <c:pt idx="33">
                  <c:v>47.775629156708831</c:v>
                </c:pt>
                <c:pt idx="34">
                  <c:v>50.663815355168751</c:v>
                </c:pt>
                <c:pt idx="35">
                  <c:v>55.882984924058476</c:v>
                </c:pt>
                <c:pt idx="36">
                  <c:v>57.689243085311226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75-479B-B7E1-311BE220F8AF}"/>
            </c:ext>
          </c:extLst>
        </c:ser>
        <c:ser>
          <c:idx val="3"/>
          <c:order val="3"/>
          <c:tx>
            <c:strRef>
              <c:f>'Annual Black Price'!$A$7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114.60974422451821</c:v>
                </c:pt>
                <c:pt idx="4">
                  <c:v>71.117732304213831</c:v>
                </c:pt>
                <c:pt idx="5">
                  <c:v>53.485348005927285</c:v>
                </c:pt>
                <c:pt idx="6">
                  <c:v>38.543965994566165</c:v>
                </c:pt>
                <c:pt idx="7">
                  <c:v>43.074662724171716</c:v>
                </c:pt>
                <c:pt idx="8">
                  <c:v>42.747152115580008</c:v>
                </c:pt>
                <c:pt idx="9">
                  <c:v>45.983317951222382</c:v>
                </c:pt>
                <c:pt idx="10">
                  <c:v>39.964380211179225</c:v>
                </c:pt>
                <c:pt idx="11">
                  <c:v>56.526390800049825</c:v>
                </c:pt>
                <c:pt idx="12">
                  <c:v>55.07019349043513</c:v>
                </c:pt>
                <c:pt idx="13">
                  <c:v>48.937067355700606</c:v>
                </c:pt>
                <c:pt idx="14">
                  <c:v>53.793834404969942</c:v>
                </c:pt>
                <c:pt idx="15">
                  <c:v>46.184153428148967</c:v>
                </c:pt>
                <c:pt idx="16">
                  <c:v>43.150960151519172</c:v>
                </c:pt>
                <c:pt idx="17">
                  <c:v>44.61296780306931</c:v>
                </c:pt>
                <c:pt idx="18">
                  <c:v>42.49973424395678</c:v>
                </c:pt>
                <c:pt idx="19">
                  <c:v>43.678397336008956</c:v>
                </c:pt>
                <c:pt idx="20">
                  <c:v>47.543632967003518</c:v>
                </c:pt>
                <c:pt idx="21">
                  <c:v>47.195962821495364</c:v>
                </c:pt>
                <c:pt idx="22">
                  <c:v>43.495485154260152</c:v>
                </c:pt>
                <c:pt idx="23">
                  <c:v>43.45117686426422</c:v>
                </c:pt>
                <c:pt idx="24">
                  <c:v>42.508106764288478</c:v>
                </c:pt>
                <c:pt idx="25">
                  <c:v>44.960370890541888</c:v>
                </c:pt>
                <c:pt idx="26">
                  <c:v>40.132858167824956</c:v>
                </c:pt>
                <c:pt idx="27">
                  <c:v>36.639118924371537</c:v>
                </c:pt>
                <c:pt idx="28">
                  <c:v>38.866437395963999</c:v>
                </c:pt>
                <c:pt idx="29">
                  <c:v>45.20669037572457</c:v>
                </c:pt>
                <c:pt idx="30">
                  <c:v>43.975774236118511</c:v>
                </c:pt>
                <c:pt idx="31">
                  <c:v>45.768003147816145</c:v>
                </c:pt>
                <c:pt idx="32">
                  <c:v>46.958603277551113</c:v>
                </c:pt>
                <c:pt idx="33">
                  <c:v>51.87449815332387</c:v>
                </c:pt>
                <c:pt idx="34">
                  <c:v>54.518692454551754</c:v>
                </c:pt>
                <c:pt idx="35">
                  <c:v>58.977701743329789</c:v>
                </c:pt>
                <c:pt idx="36">
                  <c:v>62.6396134774918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75-479B-B7E1-311BE220F8AF}"/>
            </c:ext>
          </c:extLst>
        </c:ser>
        <c:ser>
          <c:idx val="4"/>
          <c:order val="4"/>
          <c:tx>
            <c:strRef>
              <c:f>'Annual Black Price'!$A$8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102.12832556065111</c:v>
                </c:pt>
                <c:pt idx="4">
                  <c:v>63.769106664822438</c:v>
                </c:pt>
                <c:pt idx="5">
                  <c:v>41.101897146220551</c:v>
                </c:pt>
                <c:pt idx="6">
                  <c:v>32.771130892081032</c:v>
                </c:pt>
                <c:pt idx="7">
                  <c:v>36.557381886106036</c:v>
                </c:pt>
                <c:pt idx="8">
                  <c:v>39.396135690771345</c:v>
                </c:pt>
                <c:pt idx="9">
                  <c:v>40.721749559701436</c:v>
                </c:pt>
                <c:pt idx="10">
                  <c:v>37.951339421050882</c:v>
                </c:pt>
                <c:pt idx="11">
                  <c:v>52.763143271633922</c:v>
                </c:pt>
                <c:pt idx="12">
                  <c:v>53.838130560407002</c:v>
                </c:pt>
                <c:pt idx="13">
                  <c:v>45.872317278161773</c:v>
                </c:pt>
                <c:pt idx="14">
                  <c:v>49.335157495491707</c:v>
                </c:pt>
                <c:pt idx="15">
                  <c:v>44.394633032575634</c:v>
                </c:pt>
                <c:pt idx="16">
                  <c:v>41.852968578596624</c:v>
                </c:pt>
                <c:pt idx="17">
                  <c:v>43.956785846785536</c:v>
                </c:pt>
                <c:pt idx="18">
                  <c:v>41.878007346436675</c:v>
                </c:pt>
                <c:pt idx="19">
                  <c:v>42.33510772991221</c:v>
                </c:pt>
                <c:pt idx="20">
                  <c:v>46.067272313819203</c:v>
                </c:pt>
                <c:pt idx="21">
                  <c:v>45.513955306509843</c:v>
                </c:pt>
                <c:pt idx="22">
                  <c:v>43.285638730533087</c:v>
                </c:pt>
                <c:pt idx="23">
                  <c:v>42.6512775665365</c:v>
                </c:pt>
                <c:pt idx="24">
                  <c:v>42.361268638834524</c:v>
                </c:pt>
                <c:pt idx="25">
                  <c:v>44.021700314927088</c:v>
                </c:pt>
                <c:pt idx="26">
                  <c:v>38.670212960046989</c:v>
                </c:pt>
                <c:pt idx="27">
                  <c:v>34.245985187748794</c:v>
                </c:pt>
                <c:pt idx="28">
                  <c:v>36.664114657504889</c:v>
                </c:pt>
                <c:pt idx="29">
                  <c:v>42.971924830156425</c:v>
                </c:pt>
                <c:pt idx="30">
                  <c:v>42.038265029651001</c:v>
                </c:pt>
                <c:pt idx="31">
                  <c:v>42.458647679947511</c:v>
                </c:pt>
                <c:pt idx="32">
                  <c:v>45.222753895482441</c:v>
                </c:pt>
                <c:pt idx="33">
                  <c:v>50.284589190616444</c:v>
                </c:pt>
                <c:pt idx="34">
                  <c:v>52.335873595702736</c:v>
                </c:pt>
                <c:pt idx="35">
                  <c:v>56.781833336533829</c:v>
                </c:pt>
                <c:pt idx="36">
                  <c:v>57.349651669899167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75-479B-B7E1-311BE220F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Price'!$A$86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Price'!$D$86:$AN$86</c:f>
              <c:numCache>
                <c:formatCode>0.00</c:formatCode>
                <c:ptCount val="37"/>
                <c:pt idx="0">
                  <c:v>0.88994322896334455</c:v>
                </c:pt>
                <c:pt idx="1">
                  <c:v>0.82331213039954543</c:v>
                </c:pt>
                <c:pt idx="2">
                  <c:v>0.75742259374677801</c:v>
                </c:pt>
                <c:pt idx="3">
                  <c:v>0.71865932732313942</c:v>
                </c:pt>
                <c:pt idx="4">
                  <c:v>0.73437220122262448</c:v>
                </c:pt>
                <c:pt idx="5">
                  <c:v>0.72902802135720401</c:v>
                </c:pt>
                <c:pt idx="6">
                  <c:v>0.73961040844719161</c:v>
                </c:pt>
                <c:pt idx="7">
                  <c:v>0.71541848267546149</c:v>
                </c:pt>
                <c:pt idx="8">
                  <c:v>0.73870856156687725</c:v>
                </c:pt>
                <c:pt idx="9">
                  <c:v>0.74186409269355102</c:v>
                </c:pt>
                <c:pt idx="10">
                  <c:v>0.68118511365580137</c:v>
                </c:pt>
                <c:pt idx="11">
                  <c:v>0.65461582111117023</c:v>
                </c:pt>
                <c:pt idx="12">
                  <c:v>0.6449387170861558</c:v>
                </c:pt>
                <c:pt idx="13">
                  <c:v>0.73437809889979866</c:v>
                </c:pt>
                <c:pt idx="14">
                  <c:v>0.75245518333914463</c:v>
                </c:pt>
                <c:pt idx="15">
                  <c:v>0.74840576056759878</c:v>
                </c:pt>
                <c:pt idx="16">
                  <c:v>0.76338500357675354</c:v>
                </c:pt>
                <c:pt idx="17">
                  <c:v>0.7484298597412975</c:v>
                </c:pt>
                <c:pt idx="18">
                  <c:v>0.74342894690657024</c:v>
                </c:pt>
                <c:pt idx="19">
                  <c:v>0.88437301546206704</c:v>
                </c:pt>
                <c:pt idx="20">
                  <c:v>0.73538431811178306</c:v>
                </c:pt>
                <c:pt idx="21">
                  <c:v>0.78494452697086936</c:v>
                </c:pt>
                <c:pt idx="22">
                  <c:v>0.75361317890857371</c:v>
                </c:pt>
                <c:pt idx="23">
                  <c:v>0.76229761055330536</c:v>
                </c:pt>
                <c:pt idx="24">
                  <c:v>0.8530801204894285</c:v>
                </c:pt>
                <c:pt idx="25">
                  <c:v>0.98780762636169428</c:v>
                </c:pt>
                <c:pt idx="26" formatCode="0.0">
                  <c:v>0.85783018756685847</c:v>
                </c:pt>
                <c:pt idx="27" formatCode="0.0">
                  <c:v>0.7786525142349624</c:v>
                </c:pt>
                <c:pt idx="28" formatCode="0.0">
                  <c:v>0.77220530662886788</c:v>
                </c:pt>
                <c:pt idx="29" formatCode="0.0">
                  <c:v>0.86870339847429467</c:v>
                </c:pt>
                <c:pt idx="30" formatCode="0.0">
                  <c:v>0.73142025861221982</c:v>
                </c:pt>
                <c:pt idx="31" formatCode="0.0">
                  <c:v>0.70320544451245171</c:v>
                </c:pt>
                <c:pt idx="32" formatCode="0.0">
                  <c:v>0.712522217791418</c:v>
                </c:pt>
                <c:pt idx="33" formatCode="0.0">
                  <c:v>0.71805436696121727</c:v>
                </c:pt>
                <c:pt idx="34" formatCode="0.0">
                  <c:v>0.73274180210249373</c:v>
                </c:pt>
                <c:pt idx="35" formatCode="0.0">
                  <c:v>0.73570855467531093</c:v>
                </c:pt>
                <c:pt idx="36" formatCode="0.0">
                  <c:v>0.7196774197500202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0-4309-B07B-194D2266A0DE}"/>
            </c:ext>
          </c:extLst>
        </c:ser>
        <c:ser>
          <c:idx val="1"/>
          <c:order val="1"/>
          <c:tx>
            <c:strRef>
              <c:f>'Annual Black Price'!$A$87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Price'!$D$87:$AN$87</c:f>
              <c:numCache>
                <c:formatCode>0.00</c:formatCode>
                <c:ptCount val="37"/>
                <c:pt idx="0">
                  <c:v>0.85523133412828067</c:v>
                </c:pt>
                <c:pt idx="1">
                  <c:v>0.80790479972635265</c:v>
                </c:pt>
                <c:pt idx="2">
                  <c:v>0.74649999514880949</c:v>
                </c:pt>
                <c:pt idx="3">
                  <c:v>0.71047174952775527</c:v>
                </c:pt>
                <c:pt idx="4">
                  <c:v>0.7169423749656797</c:v>
                </c:pt>
                <c:pt idx="5">
                  <c:v>0.72503737456101303</c:v>
                </c:pt>
                <c:pt idx="6">
                  <c:v>0.73549629687401663</c:v>
                </c:pt>
                <c:pt idx="7">
                  <c:v>0.71523429489193491</c:v>
                </c:pt>
                <c:pt idx="8">
                  <c:v>0.73855385881657254</c:v>
                </c:pt>
                <c:pt idx="9">
                  <c:v>0.74359916328153508</c:v>
                </c:pt>
                <c:pt idx="10">
                  <c:v>0.67707470747511111</c:v>
                </c:pt>
                <c:pt idx="11">
                  <c:v>0.64990533050650745</c:v>
                </c:pt>
                <c:pt idx="12">
                  <c:v>0.64738259437042089</c:v>
                </c:pt>
                <c:pt idx="13">
                  <c:v>0.71935963802483938</c:v>
                </c:pt>
                <c:pt idx="14">
                  <c:v>0.73543995582691724</c:v>
                </c:pt>
                <c:pt idx="15">
                  <c:v>0.75062631770773369</c:v>
                </c:pt>
                <c:pt idx="16">
                  <c:v>0.75846532456680305</c:v>
                </c:pt>
                <c:pt idx="17">
                  <c:v>0.75180127493327098</c:v>
                </c:pt>
                <c:pt idx="18">
                  <c:v>0.74252913585401648</c:v>
                </c:pt>
                <c:pt idx="19">
                  <c:v>0.72304056273103257</c:v>
                </c:pt>
                <c:pt idx="20">
                  <c:v>0.74205511962981319</c:v>
                </c:pt>
                <c:pt idx="21">
                  <c:v>0.79256836586313806</c:v>
                </c:pt>
                <c:pt idx="22">
                  <c:v>0.74504764923578237</c:v>
                </c:pt>
                <c:pt idx="23">
                  <c:v>0.75989062851266864</c:v>
                </c:pt>
                <c:pt idx="24">
                  <c:v>0.76820187101916992</c:v>
                </c:pt>
                <c:pt idx="25">
                  <c:v>0.77727931564332964</c:v>
                </c:pt>
                <c:pt idx="26" formatCode="0.0">
                  <c:v>0.85039938514061186</c:v>
                </c:pt>
                <c:pt idx="27" formatCode="0.0">
                  <c:v>0.77630834374228785</c:v>
                </c:pt>
                <c:pt idx="28" formatCode="0.0">
                  <c:v>0.76527364761932815</c:v>
                </c:pt>
                <c:pt idx="29" formatCode="0.0">
                  <c:v>0.75211004790985581</c:v>
                </c:pt>
                <c:pt idx="30" formatCode="0.0">
                  <c:v>0.73312669106139661</c:v>
                </c:pt>
                <c:pt idx="31" formatCode="0.0">
                  <c:v>0.70268364798080429</c:v>
                </c:pt>
                <c:pt idx="32" formatCode="0.0">
                  <c:v>0.70847045978332268</c:v>
                </c:pt>
                <c:pt idx="33" formatCode="0.0">
                  <c:v>0.71856651325934273</c:v>
                </c:pt>
                <c:pt idx="34" formatCode="0.0">
                  <c:v>0.72905140563366311</c:v>
                </c:pt>
                <c:pt idx="35" formatCode="0.0">
                  <c:v>0.73380951003659567</c:v>
                </c:pt>
                <c:pt idx="36" formatCode="0.0">
                  <c:v>0.71510976686856376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30-4309-B07B-194D2266A0DE}"/>
            </c:ext>
          </c:extLst>
        </c:ser>
        <c:ser>
          <c:idx val="2"/>
          <c:order val="2"/>
          <c:tx>
            <c:strRef>
              <c:f>'Annual Black Price'!$A$88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Price'!$D$88:$AN$88</c:f>
              <c:numCache>
                <c:formatCode>0.00</c:formatCode>
                <c:ptCount val="37"/>
                <c:pt idx="0">
                  <c:v>0.89214715533264932</c:v>
                </c:pt>
                <c:pt idx="1">
                  <c:v>0.82551685334148261</c:v>
                </c:pt>
                <c:pt idx="2">
                  <c:v>0.75929167268430464</c:v>
                </c:pt>
                <c:pt idx="3">
                  <c:v>0.71977340173153004</c:v>
                </c:pt>
                <c:pt idx="4">
                  <c:v>0.73554947420702432</c:v>
                </c:pt>
                <c:pt idx="5">
                  <c:v>0.73062241477274248</c:v>
                </c:pt>
                <c:pt idx="6">
                  <c:v>0.7400454381652144</c:v>
                </c:pt>
                <c:pt idx="7">
                  <c:v>0.71573317750370824</c:v>
                </c:pt>
                <c:pt idx="8">
                  <c:v>0.73879035824390671</c:v>
                </c:pt>
                <c:pt idx="9">
                  <c:v>0.74192516982121148</c:v>
                </c:pt>
                <c:pt idx="10">
                  <c:v>0.68060701549529623</c:v>
                </c:pt>
                <c:pt idx="11">
                  <c:v>0.65204172523811244</c:v>
                </c:pt>
                <c:pt idx="12">
                  <c:v>0.64479826357743464</c:v>
                </c:pt>
                <c:pt idx="13">
                  <c:v>0.72491539089757995</c:v>
                </c:pt>
                <c:pt idx="14">
                  <c:v>0.69563025393072941</c:v>
                </c:pt>
                <c:pt idx="15">
                  <c:v>0.74835178251030277</c:v>
                </c:pt>
                <c:pt idx="16">
                  <c:v>0.76332226050758401</c:v>
                </c:pt>
                <c:pt idx="17">
                  <c:v>0.75560496241464703</c:v>
                </c:pt>
                <c:pt idx="18">
                  <c:v>0.74335735206351961</c:v>
                </c:pt>
                <c:pt idx="19">
                  <c:v>0.72651493177092819</c:v>
                </c:pt>
                <c:pt idx="20">
                  <c:v>0.73520027533483356</c:v>
                </c:pt>
                <c:pt idx="21">
                  <c:v>0.78488105287974885</c:v>
                </c:pt>
                <c:pt idx="22">
                  <c:v>0.74334316697793046</c:v>
                </c:pt>
                <c:pt idx="23">
                  <c:v>0.76192575607468793</c:v>
                </c:pt>
                <c:pt idx="24">
                  <c:v>0.76925067681353076</c:v>
                </c:pt>
                <c:pt idx="25">
                  <c:v>0.77632562101603686</c:v>
                </c:pt>
                <c:pt idx="26" formatCode="0.0">
                  <c:v>0.85232152528605776</c:v>
                </c:pt>
                <c:pt idx="27" formatCode="0.0">
                  <c:v>0.77829734392153649</c:v>
                </c:pt>
                <c:pt idx="28" formatCode="0.0">
                  <c:v>0.77160574793135928</c:v>
                </c:pt>
                <c:pt idx="29" formatCode="0.0">
                  <c:v>0.74678766673515873</c:v>
                </c:pt>
                <c:pt idx="30" formatCode="0.0">
                  <c:v>0.7308083362799408</c:v>
                </c:pt>
                <c:pt idx="31" formatCode="0.0">
                  <c:v>0.70262167647560958</c:v>
                </c:pt>
                <c:pt idx="32" formatCode="0.0">
                  <c:v>0.70734234683509245</c:v>
                </c:pt>
                <c:pt idx="33" formatCode="0.0">
                  <c:v>0.71729722080715219</c:v>
                </c:pt>
                <c:pt idx="34" formatCode="0.0">
                  <c:v>0.73204253671894182</c:v>
                </c:pt>
                <c:pt idx="35" formatCode="0.0">
                  <c:v>0.7352022013514492</c:v>
                </c:pt>
                <c:pt idx="36" formatCode="0.0">
                  <c:v>0.71909103145780717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30-4309-B07B-194D2266A0DE}"/>
            </c:ext>
          </c:extLst>
        </c:ser>
        <c:ser>
          <c:idx val="3"/>
          <c:order val="3"/>
          <c:tx>
            <c:strRef>
              <c:f>'Annual Black Price'!$A$89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Price'!$D$89:$AN$89</c:f>
              <c:numCache>
                <c:formatCode>0.00</c:formatCode>
                <c:ptCount val="37"/>
                <c:pt idx="0">
                  <c:v>0.98663371644308162</c:v>
                </c:pt>
                <c:pt idx="1">
                  <c:v>0.88101548517861272</c:v>
                </c:pt>
                <c:pt idx="2">
                  <c:v>0.79495358811272376</c:v>
                </c:pt>
                <c:pt idx="3">
                  <c:v>0.74743855598645492</c:v>
                </c:pt>
                <c:pt idx="4">
                  <c:v>0.74743477739644326</c:v>
                </c:pt>
                <c:pt idx="5">
                  <c:v>0.72787001764455805</c:v>
                </c:pt>
                <c:pt idx="6">
                  <c:v>0.73653436305516939</c:v>
                </c:pt>
                <c:pt idx="7">
                  <c:v>0.72009168705704951</c:v>
                </c:pt>
                <c:pt idx="8">
                  <c:v>0.74328520428827471</c:v>
                </c:pt>
                <c:pt idx="9">
                  <c:v>0.75432585214128778</c:v>
                </c:pt>
                <c:pt idx="10">
                  <c:v>0.70344397946385884</c:v>
                </c:pt>
                <c:pt idx="11">
                  <c:v>0.69556749562336506</c:v>
                </c:pt>
                <c:pt idx="12">
                  <c:v>0.68568968086756565</c:v>
                </c:pt>
                <c:pt idx="13">
                  <c:v>0.78476125035025013</c:v>
                </c:pt>
                <c:pt idx="14">
                  <c:v>0.77950826382073368</c:v>
                </c:pt>
                <c:pt idx="15">
                  <c:v>0.797326506870075</c:v>
                </c:pt>
                <c:pt idx="16">
                  <c:v>0.80295570289965112</c:v>
                </c:pt>
                <c:pt idx="17">
                  <c:v>0.79993360200854347</c:v>
                </c:pt>
                <c:pt idx="18">
                  <c:v>0.7744200099837083</c:v>
                </c:pt>
                <c:pt idx="19">
                  <c:v>0.76138509517770481</c:v>
                </c:pt>
                <c:pt idx="20">
                  <c:v>0.76116946199215529</c:v>
                </c:pt>
                <c:pt idx="21">
                  <c:v>0.79370277878328355</c:v>
                </c:pt>
                <c:pt idx="22">
                  <c:v>0.77913670421634384</c:v>
                </c:pt>
                <c:pt idx="23">
                  <c:v>0.81641575431186753</c:v>
                </c:pt>
                <c:pt idx="24">
                  <c:v>0.81643691815500019</c:v>
                </c:pt>
                <c:pt idx="25">
                  <c:v>0.82341704690517648</c:v>
                </c:pt>
                <c:pt idx="26" formatCode="0.0">
                  <c:v>0.89018768322814523</c:v>
                </c:pt>
                <c:pt idx="27" formatCode="0.0">
                  <c:v>0.81221784656172502</c:v>
                </c:pt>
                <c:pt idx="28" formatCode="0.0">
                  <c:v>0.79815625473979812</c:v>
                </c:pt>
                <c:pt idx="29" formatCode="0.0">
                  <c:v>0.75527791101026487</c:v>
                </c:pt>
                <c:pt idx="30" formatCode="0.0">
                  <c:v>0.76434179191143137</c:v>
                </c:pt>
                <c:pt idx="31" formatCode="0.0">
                  <c:v>0.72870126305867944</c:v>
                </c:pt>
                <c:pt idx="32" formatCode="0.0">
                  <c:v>0.73100460975798032</c:v>
                </c:pt>
                <c:pt idx="33" formatCode="0.0">
                  <c:v>0.75948446086192989</c:v>
                </c:pt>
                <c:pt idx="34" formatCode="0.0">
                  <c:v>0.77083334614415622</c:v>
                </c:pt>
                <c:pt idx="35" formatCode="0.0">
                  <c:v>0.75969378128457921</c:v>
                </c:pt>
                <c:pt idx="36" formatCode="0.0">
                  <c:v>0.77551916783719843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30-4309-B07B-194D2266A0DE}"/>
            </c:ext>
          </c:extLst>
        </c:ser>
        <c:ser>
          <c:idx val="4"/>
          <c:order val="4"/>
          <c:tx>
            <c:strRef>
              <c:f>'Annual Black Price'!$A$90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Price'!$D$90:$AN$90</c:f>
              <c:numCache>
                <c:formatCode>0.00</c:formatCode>
                <c:ptCount val="37"/>
                <c:pt idx="0">
                  <c:v>0.99763039670705589</c:v>
                </c:pt>
                <c:pt idx="1">
                  <c:v>0.88168977106418045</c:v>
                </c:pt>
                <c:pt idx="2">
                  <c:v>0.7820833221460014</c:v>
                </c:pt>
                <c:pt idx="3">
                  <c:v>0.73215909742046692</c:v>
                </c:pt>
                <c:pt idx="4">
                  <c:v>0.70672625818328738</c:v>
                </c:pt>
                <c:pt idx="5">
                  <c:v>0.67980321359980744</c:v>
                </c:pt>
                <c:pt idx="6">
                  <c:v>0.65596143161074572</c:v>
                </c:pt>
                <c:pt idx="7">
                  <c:v>0.64591238253966432</c:v>
                </c:pt>
                <c:pt idx="8">
                  <c:v>0.65427188778245482</c:v>
                </c:pt>
                <c:pt idx="9">
                  <c:v>0.68102673403596314</c:v>
                </c:pt>
                <c:pt idx="10">
                  <c:v>0.67691586079941024</c:v>
                </c:pt>
                <c:pt idx="11">
                  <c:v>0.66835753751222782</c:v>
                </c:pt>
                <c:pt idx="12">
                  <c:v>0.66924586599607627</c:v>
                </c:pt>
                <c:pt idx="13">
                  <c:v>0.7673034500738668</c:v>
                </c:pt>
                <c:pt idx="14">
                  <c:v>0.76271663851978544</c:v>
                </c:pt>
                <c:pt idx="15">
                  <c:v>0.78270744309400375</c:v>
                </c:pt>
                <c:pt idx="16">
                  <c:v>0.80162646414152094</c:v>
                </c:pt>
                <c:pt idx="17">
                  <c:v>0.79349693017557521</c:v>
                </c:pt>
                <c:pt idx="18">
                  <c:v>0.7706637419758896</c:v>
                </c:pt>
                <c:pt idx="19">
                  <c:v>0.75260017938509549</c:v>
                </c:pt>
                <c:pt idx="20">
                  <c:v>0.75120489432876403</c:v>
                </c:pt>
                <c:pt idx="21">
                  <c:v>0.78775144267982222</c:v>
                </c:pt>
                <c:pt idx="22">
                  <c:v>0.77443465200402328</c:v>
                </c:pt>
                <c:pt idx="23">
                  <c:v>0.81121506710718538</c:v>
                </c:pt>
                <c:pt idx="24">
                  <c:v>0.81131644241362866</c:v>
                </c:pt>
                <c:pt idx="25">
                  <c:v>0.818770689423445</c:v>
                </c:pt>
                <c:pt idx="26" formatCode="0.0">
                  <c:v>0.89052528569019973</c:v>
                </c:pt>
                <c:pt idx="27" formatCode="0.0">
                  <c:v>0.79232339128119122</c:v>
                </c:pt>
                <c:pt idx="28" formatCode="0.0">
                  <c:v>0.77395420418310668</c:v>
                </c:pt>
                <c:pt idx="29" formatCode="0.0">
                  <c:v>0.7259718399057048</c:v>
                </c:pt>
                <c:pt idx="30" formatCode="0.0">
                  <c:v>0.74818292737233505</c:v>
                </c:pt>
                <c:pt idx="31" formatCode="0.0">
                  <c:v>0.70896290253887317</c:v>
                </c:pt>
                <c:pt idx="32" formatCode="0.0">
                  <c:v>0.72052288029130251</c:v>
                </c:pt>
                <c:pt idx="33" formatCode="0.0">
                  <c:v>0.75113445094189046</c:v>
                </c:pt>
                <c:pt idx="34" formatCode="0.0">
                  <c:v>0.76256413060035833</c:v>
                </c:pt>
                <c:pt idx="35" formatCode="0.0">
                  <c:v>0.7527895644320195</c:v>
                </c:pt>
                <c:pt idx="36" formatCode="0.0">
                  <c:v>0.76529732606036138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30-4309-B07B-194D2266A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AustCapacity!$E$144:$AO$144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7-42E5-9985-D47D6E440BC4}"/>
            </c:ext>
          </c:extLst>
        </c:ser>
        <c:ser>
          <c:idx val="1"/>
          <c:order val="1"/>
          <c:tx>
            <c:strRef>
              <c:f>AustCapacity!$A$145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AustCapacity!$E$145:$AO$145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7-42E5-9985-D47D6E440BC4}"/>
            </c:ext>
          </c:extLst>
        </c:ser>
        <c:ser>
          <c:idx val="2"/>
          <c:order val="2"/>
          <c:tx>
            <c:strRef>
              <c:f>AustCapacity!$A$146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AustCapacity!$E$146:$AO$146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443.12</c:v>
                </c:pt>
                <c:pt idx="22">
                  <c:v>443.12</c:v>
                </c:pt>
                <c:pt idx="23">
                  <c:v>443.12</c:v>
                </c:pt>
                <c:pt idx="24">
                  <c:v>443.12</c:v>
                </c:pt>
                <c:pt idx="25">
                  <c:v>443.12</c:v>
                </c:pt>
                <c:pt idx="26">
                  <c:v>443.12</c:v>
                </c:pt>
                <c:pt idx="27">
                  <c:v>724.42000000000007</c:v>
                </c:pt>
                <c:pt idx="28">
                  <c:v>724.42000000000007</c:v>
                </c:pt>
                <c:pt idx="29">
                  <c:v>724.42000000000007</c:v>
                </c:pt>
                <c:pt idx="30">
                  <c:v>1005.72</c:v>
                </c:pt>
                <c:pt idx="31">
                  <c:v>1005.72</c:v>
                </c:pt>
                <c:pt idx="32">
                  <c:v>1005.72</c:v>
                </c:pt>
                <c:pt idx="33">
                  <c:v>1005.72</c:v>
                </c:pt>
                <c:pt idx="34">
                  <c:v>1005.72</c:v>
                </c:pt>
                <c:pt idx="35">
                  <c:v>1005.72</c:v>
                </c:pt>
                <c:pt idx="36">
                  <c:v>1005.72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7-42E5-9985-D47D6E440BC4}"/>
            </c:ext>
          </c:extLst>
        </c:ser>
        <c:ser>
          <c:idx val="3"/>
          <c:order val="3"/>
          <c:tx>
            <c:strRef>
              <c:f>AustCapacity!$A$147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AustCapacity!$E$147:$AO$147</c:f>
              <c:numCache>
                <c:formatCode>0</c:formatCode>
                <c:ptCount val="37"/>
                <c:pt idx="0">
                  <c:v>1286.3481999999999</c:v>
                </c:pt>
                <c:pt idx="1">
                  <c:v>1148.0482</c:v>
                </c:pt>
                <c:pt idx="2">
                  <c:v>1148.0482</c:v>
                </c:pt>
                <c:pt idx="3">
                  <c:v>1148.0482</c:v>
                </c:pt>
                <c:pt idx="4">
                  <c:v>1148.0482</c:v>
                </c:pt>
                <c:pt idx="5">
                  <c:v>1148.0482</c:v>
                </c:pt>
                <c:pt idx="6">
                  <c:v>1148.0482</c:v>
                </c:pt>
                <c:pt idx="7">
                  <c:v>701.22820000000002</c:v>
                </c:pt>
                <c:pt idx="8">
                  <c:v>701.22820000000002</c:v>
                </c:pt>
                <c:pt idx="9">
                  <c:v>528.85320000000002</c:v>
                </c:pt>
                <c:pt idx="10">
                  <c:v>528.85320000000002</c:v>
                </c:pt>
                <c:pt idx="11">
                  <c:v>738.85320000000002</c:v>
                </c:pt>
                <c:pt idx="12">
                  <c:v>655.27319999999997</c:v>
                </c:pt>
                <c:pt idx="13">
                  <c:v>655.27319999999997</c:v>
                </c:pt>
                <c:pt idx="14">
                  <c:v>655.27319999999997</c:v>
                </c:pt>
                <c:pt idx="15">
                  <c:v>655.27319999999997</c:v>
                </c:pt>
                <c:pt idx="16">
                  <c:v>655.27319999999997</c:v>
                </c:pt>
                <c:pt idx="17">
                  <c:v>655.27319999999997</c:v>
                </c:pt>
                <c:pt idx="18">
                  <c:v>655.27319999999997</c:v>
                </c:pt>
                <c:pt idx="19">
                  <c:v>655.27319999999997</c:v>
                </c:pt>
                <c:pt idx="20">
                  <c:v>655.27319999999997</c:v>
                </c:pt>
                <c:pt idx="21">
                  <c:v>318.90319999999997</c:v>
                </c:pt>
                <c:pt idx="22">
                  <c:v>318.90319999999997</c:v>
                </c:pt>
                <c:pt idx="23">
                  <c:v>165.935</c:v>
                </c:pt>
                <c:pt idx="24">
                  <c:v>165.935</c:v>
                </c:pt>
                <c:pt idx="25">
                  <c:v>165.935</c:v>
                </c:pt>
                <c:pt idx="26">
                  <c:v>165.935</c:v>
                </c:pt>
                <c:pt idx="27">
                  <c:v>141.31</c:v>
                </c:pt>
                <c:pt idx="28">
                  <c:v>141.31</c:v>
                </c:pt>
                <c:pt idx="29">
                  <c:v>141.31</c:v>
                </c:pt>
                <c:pt idx="30">
                  <c:v>118.42</c:v>
                </c:pt>
                <c:pt idx="31">
                  <c:v>72.64</c:v>
                </c:pt>
                <c:pt idx="32">
                  <c:v>49.75</c:v>
                </c:pt>
                <c:pt idx="33">
                  <c:v>49.75</c:v>
                </c:pt>
                <c:pt idx="34">
                  <c:v>49.75</c:v>
                </c:pt>
                <c:pt idx="35">
                  <c:v>49.75</c:v>
                </c:pt>
                <c:pt idx="36">
                  <c:v>49.75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7-42E5-9985-D47D6E440BC4}"/>
            </c:ext>
          </c:extLst>
        </c:ser>
        <c:ser>
          <c:idx val="4"/>
          <c:order val="4"/>
          <c:tx>
            <c:strRef>
              <c:f>AustCapacity!$A$148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AustCapacity!$E$148:$AO$148</c:f>
              <c:numCache>
                <c:formatCode>0</c:formatCode>
                <c:ptCount val="37"/>
                <c:pt idx="0">
                  <c:v>648.05999999999995</c:v>
                </c:pt>
                <c:pt idx="1">
                  <c:v>648.05999999999995</c:v>
                </c:pt>
                <c:pt idx="2">
                  <c:v>648.05999999999995</c:v>
                </c:pt>
                <c:pt idx="3">
                  <c:v>648.05999999999995</c:v>
                </c:pt>
                <c:pt idx="4">
                  <c:v>462.62</c:v>
                </c:pt>
                <c:pt idx="5">
                  <c:v>462.62</c:v>
                </c:pt>
                <c:pt idx="6">
                  <c:v>462.62</c:v>
                </c:pt>
                <c:pt idx="7">
                  <c:v>462.62</c:v>
                </c:pt>
                <c:pt idx="8">
                  <c:v>462.62</c:v>
                </c:pt>
                <c:pt idx="9">
                  <c:v>462.62</c:v>
                </c:pt>
                <c:pt idx="10">
                  <c:v>462.62</c:v>
                </c:pt>
                <c:pt idx="11">
                  <c:v>462.62</c:v>
                </c:pt>
                <c:pt idx="12">
                  <c:v>462.62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7-42E5-9985-D47D6E440BC4}"/>
            </c:ext>
          </c:extLst>
        </c:ser>
        <c:ser>
          <c:idx val="6"/>
          <c:order val="6"/>
          <c:tx>
            <c:strRef>
              <c:f>AustCapacity!$A$150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AustCapacity!$E$150:$AO$150</c:f>
              <c:numCache>
                <c:formatCode>0</c:formatCode>
                <c:ptCount val="37"/>
                <c:pt idx="0">
                  <c:v>570</c:v>
                </c:pt>
                <c:pt idx="1">
                  <c:v>570</c:v>
                </c:pt>
                <c:pt idx="2">
                  <c:v>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F7-42E5-9985-D47D6E440BC4}"/>
            </c:ext>
          </c:extLst>
        </c:ser>
        <c:ser>
          <c:idx val="8"/>
          <c:order val="8"/>
          <c:tx>
            <c:strRef>
              <c:f>AustCapacity!$A$152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AustCapacity!$E$152:$AO$152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7-42E5-9985-D47D6E440BC4}"/>
            </c:ext>
          </c:extLst>
        </c:ser>
        <c:ser>
          <c:idx val="9"/>
          <c:order val="9"/>
          <c:tx>
            <c:strRef>
              <c:f>AustCapacity!$A$153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AustCapacity!$E$153:$AO$153</c:f>
              <c:numCache>
                <c:formatCode>0</c:formatCode>
                <c:ptCount val="37"/>
                <c:pt idx="0">
                  <c:v>2380.4499999999998</c:v>
                </c:pt>
                <c:pt idx="1">
                  <c:v>2792.95</c:v>
                </c:pt>
                <c:pt idx="2">
                  <c:v>2792.95</c:v>
                </c:pt>
                <c:pt idx="3">
                  <c:v>3070.1499999999996</c:v>
                </c:pt>
                <c:pt idx="4">
                  <c:v>3070.1499999999996</c:v>
                </c:pt>
                <c:pt idx="5">
                  <c:v>3694.1499999999996</c:v>
                </c:pt>
                <c:pt idx="6">
                  <c:v>3694.1499999999996</c:v>
                </c:pt>
                <c:pt idx="7">
                  <c:v>3694.1499999999996</c:v>
                </c:pt>
                <c:pt idx="8">
                  <c:v>3694.1499999999996</c:v>
                </c:pt>
                <c:pt idx="9">
                  <c:v>3994.15</c:v>
                </c:pt>
                <c:pt idx="10">
                  <c:v>3994.15</c:v>
                </c:pt>
                <c:pt idx="11">
                  <c:v>4094.15</c:v>
                </c:pt>
                <c:pt idx="12">
                  <c:v>4889.1499999999996</c:v>
                </c:pt>
                <c:pt idx="13">
                  <c:v>5089.1499999999996</c:v>
                </c:pt>
                <c:pt idx="14">
                  <c:v>5144.1499999999996</c:v>
                </c:pt>
                <c:pt idx="15">
                  <c:v>5144.1499999999996</c:v>
                </c:pt>
                <c:pt idx="16">
                  <c:v>5244.15</c:v>
                </c:pt>
                <c:pt idx="17">
                  <c:v>5344.15</c:v>
                </c:pt>
                <c:pt idx="18">
                  <c:v>5344.15</c:v>
                </c:pt>
                <c:pt idx="19">
                  <c:v>5544.15</c:v>
                </c:pt>
                <c:pt idx="20">
                  <c:v>5744.15</c:v>
                </c:pt>
                <c:pt idx="21">
                  <c:v>6144.15</c:v>
                </c:pt>
                <c:pt idx="22">
                  <c:v>6344.15</c:v>
                </c:pt>
                <c:pt idx="23">
                  <c:v>6544.15</c:v>
                </c:pt>
                <c:pt idx="24">
                  <c:v>6544.15</c:v>
                </c:pt>
                <c:pt idx="25">
                  <c:v>6744.15</c:v>
                </c:pt>
                <c:pt idx="26">
                  <c:v>6744.15</c:v>
                </c:pt>
                <c:pt idx="27">
                  <c:v>6744.15</c:v>
                </c:pt>
                <c:pt idx="28">
                  <c:v>6744.15</c:v>
                </c:pt>
                <c:pt idx="29">
                  <c:v>6744.15</c:v>
                </c:pt>
                <c:pt idx="30">
                  <c:v>7144.15</c:v>
                </c:pt>
                <c:pt idx="31">
                  <c:v>7144.15</c:v>
                </c:pt>
                <c:pt idx="32">
                  <c:v>7144.15</c:v>
                </c:pt>
                <c:pt idx="33">
                  <c:v>7344.15</c:v>
                </c:pt>
                <c:pt idx="34">
                  <c:v>7344.15</c:v>
                </c:pt>
                <c:pt idx="35">
                  <c:v>7344.15</c:v>
                </c:pt>
                <c:pt idx="36">
                  <c:v>7344.15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F7-42E5-9985-D47D6E440BC4}"/>
            </c:ext>
          </c:extLst>
        </c:ser>
        <c:ser>
          <c:idx val="10"/>
          <c:order val="10"/>
          <c:tx>
            <c:strRef>
              <c:f>AustCapacity!$A$154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AustCapacity!$E$154:$AO$154</c:f>
              <c:numCache>
                <c:formatCode>0</c:formatCode>
                <c:ptCount val="37"/>
                <c:pt idx="0">
                  <c:v>24.17</c:v>
                </c:pt>
                <c:pt idx="1">
                  <c:v>24.17</c:v>
                </c:pt>
                <c:pt idx="2">
                  <c:v>24.17</c:v>
                </c:pt>
                <c:pt idx="3">
                  <c:v>24.17</c:v>
                </c:pt>
                <c:pt idx="4">
                  <c:v>24.17</c:v>
                </c:pt>
                <c:pt idx="5">
                  <c:v>24.17</c:v>
                </c:pt>
                <c:pt idx="6">
                  <c:v>24.17</c:v>
                </c:pt>
                <c:pt idx="7">
                  <c:v>24.17</c:v>
                </c:pt>
                <c:pt idx="8">
                  <c:v>24.17</c:v>
                </c:pt>
                <c:pt idx="9">
                  <c:v>24.17</c:v>
                </c:pt>
                <c:pt idx="10">
                  <c:v>24.17</c:v>
                </c:pt>
                <c:pt idx="11">
                  <c:v>24.17</c:v>
                </c:pt>
                <c:pt idx="12">
                  <c:v>24.17</c:v>
                </c:pt>
                <c:pt idx="13">
                  <c:v>24.17</c:v>
                </c:pt>
                <c:pt idx="14">
                  <c:v>24.17</c:v>
                </c:pt>
                <c:pt idx="15">
                  <c:v>24.17</c:v>
                </c:pt>
                <c:pt idx="16">
                  <c:v>24.17</c:v>
                </c:pt>
                <c:pt idx="17">
                  <c:v>24.17</c:v>
                </c:pt>
                <c:pt idx="18">
                  <c:v>24.17</c:v>
                </c:pt>
                <c:pt idx="19">
                  <c:v>24.17</c:v>
                </c:pt>
                <c:pt idx="20">
                  <c:v>24.17</c:v>
                </c:pt>
                <c:pt idx="21">
                  <c:v>24.17</c:v>
                </c:pt>
                <c:pt idx="22">
                  <c:v>24.17</c:v>
                </c:pt>
                <c:pt idx="23">
                  <c:v>24.17</c:v>
                </c:pt>
                <c:pt idx="24">
                  <c:v>24.17</c:v>
                </c:pt>
                <c:pt idx="25">
                  <c:v>24.17</c:v>
                </c:pt>
                <c:pt idx="26">
                  <c:v>24.17</c:v>
                </c:pt>
                <c:pt idx="27">
                  <c:v>24.17</c:v>
                </c:pt>
                <c:pt idx="28">
                  <c:v>24.17</c:v>
                </c:pt>
                <c:pt idx="29">
                  <c:v>24.17</c:v>
                </c:pt>
                <c:pt idx="30">
                  <c:v>24.17</c:v>
                </c:pt>
                <c:pt idx="31">
                  <c:v>24.17</c:v>
                </c:pt>
                <c:pt idx="32">
                  <c:v>24.17</c:v>
                </c:pt>
                <c:pt idx="33">
                  <c:v>24.17</c:v>
                </c:pt>
                <c:pt idx="34">
                  <c:v>24.17</c:v>
                </c:pt>
                <c:pt idx="35">
                  <c:v>24.17</c:v>
                </c:pt>
                <c:pt idx="36">
                  <c:v>24.17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7-42E5-9985-D47D6E440BC4}"/>
            </c:ext>
          </c:extLst>
        </c:ser>
        <c:ser>
          <c:idx val="11"/>
          <c:order val="11"/>
          <c:tx>
            <c:strRef>
              <c:f>AustCapacity!$A$155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AustCapacity!$E$155:$AO$155</c:f>
              <c:numCache>
                <c:formatCode>0</c:formatCode>
                <c:ptCount val="37"/>
                <c:pt idx="0">
                  <c:v>472.73759999999999</c:v>
                </c:pt>
                <c:pt idx="1">
                  <c:v>472.73759999999999</c:v>
                </c:pt>
                <c:pt idx="2">
                  <c:v>472.73759999999999</c:v>
                </c:pt>
                <c:pt idx="3">
                  <c:v>472.73759999999999</c:v>
                </c:pt>
                <c:pt idx="4">
                  <c:v>830.18759999999997</c:v>
                </c:pt>
                <c:pt idx="5">
                  <c:v>830.18759999999997</c:v>
                </c:pt>
                <c:pt idx="6">
                  <c:v>830.18759999999997</c:v>
                </c:pt>
                <c:pt idx="7">
                  <c:v>830.18759999999997</c:v>
                </c:pt>
                <c:pt idx="8">
                  <c:v>830.18759999999997</c:v>
                </c:pt>
                <c:pt idx="9">
                  <c:v>830.18759999999997</c:v>
                </c:pt>
                <c:pt idx="10">
                  <c:v>830.18759999999997</c:v>
                </c:pt>
                <c:pt idx="11">
                  <c:v>830.18759999999997</c:v>
                </c:pt>
                <c:pt idx="12">
                  <c:v>830.18759999999997</c:v>
                </c:pt>
                <c:pt idx="13">
                  <c:v>830.18759999999997</c:v>
                </c:pt>
                <c:pt idx="14">
                  <c:v>1030.1876</c:v>
                </c:pt>
                <c:pt idx="15">
                  <c:v>1030.1876</c:v>
                </c:pt>
                <c:pt idx="16">
                  <c:v>1030.1876</c:v>
                </c:pt>
                <c:pt idx="17">
                  <c:v>1030.1876</c:v>
                </c:pt>
                <c:pt idx="18">
                  <c:v>1030.1876</c:v>
                </c:pt>
                <c:pt idx="19">
                  <c:v>1330.1876</c:v>
                </c:pt>
                <c:pt idx="20">
                  <c:v>1330.1876</c:v>
                </c:pt>
                <c:pt idx="21">
                  <c:v>1530.1876</c:v>
                </c:pt>
                <c:pt idx="22">
                  <c:v>2330.1876000000002</c:v>
                </c:pt>
                <c:pt idx="23">
                  <c:v>2330.1876000000002</c:v>
                </c:pt>
                <c:pt idx="24">
                  <c:v>2330.1876000000002</c:v>
                </c:pt>
                <c:pt idx="25">
                  <c:v>2330.1876000000002</c:v>
                </c:pt>
                <c:pt idx="26">
                  <c:v>2330.1876000000002</c:v>
                </c:pt>
                <c:pt idx="27">
                  <c:v>2330.1876000000002</c:v>
                </c:pt>
                <c:pt idx="28">
                  <c:v>2330.1876000000002</c:v>
                </c:pt>
                <c:pt idx="29">
                  <c:v>2530.1876000000002</c:v>
                </c:pt>
                <c:pt idx="30">
                  <c:v>2730.1876000000002</c:v>
                </c:pt>
                <c:pt idx="31">
                  <c:v>2730.1876000000002</c:v>
                </c:pt>
                <c:pt idx="32">
                  <c:v>2730.1876000000002</c:v>
                </c:pt>
                <c:pt idx="33">
                  <c:v>2730.1876000000002</c:v>
                </c:pt>
                <c:pt idx="34">
                  <c:v>2730.1876000000002</c:v>
                </c:pt>
                <c:pt idx="35">
                  <c:v>2930.1876000000002</c:v>
                </c:pt>
                <c:pt idx="36">
                  <c:v>3330.1876000000002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7-42E5-9985-D47D6E440BC4}"/>
            </c:ext>
          </c:extLst>
        </c:ser>
        <c:ser>
          <c:idx val="12"/>
          <c:order val="12"/>
          <c:tx>
            <c:strRef>
              <c:f>AustCapacity!$A$156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AustCapacity!$E$156:$AO$156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7-42E5-9985-D47D6E440BC4}"/>
            </c:ext>
          </c:extLst>
        </c:ser>
        <c:ser>
          <c:idx val="14"/>
          <c:order val="14"/>
          <c:tx>
            <c:strRef>
              <c:f>AustCapacity!$A$158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AustCapacity!$E$158:$AO$158</c:f>
              <c:numCache>
                <c:formatCode>0</c:formatCode>
                <c:ptCount val="37"/>
                <c:pt idx="0">
                  <c:v>2181.2069250853538</c:v>
                </c:pt>
                <c:pt idx="1">
                  <c:v>3001</c:v>
                </c:pt>
                <c:pt idx="2">
                  <c:v>3266</c:v>
                </c:pt>
                <c:pt idx="3">
                  <c:v>3531</c:v>
                </c:pt>
                <c:pt idx="4">
                  <c:v>3782</c:v>
                </c:pt>
                <c:pt idx="5">
                  <c:v>3961</c:v>
                </c:pt>
                <c:pt idx="6">
                  <c:v>4129</c:v>
                </c:pt>
                <c:pt idx="7">
                  <c:v>4344</c:v>
                </c:pt>
                <c:pt idx="8">
                  <c:v>4558</c:v>
                </c:pt>
                <c:pt idx="9">
                  <c:v>4786</c:v>
                </c:pt>
                <c:pt idx="10">
                  <c:v>4994</c:v>
                </c:pt>
                <c:pt idx="11">
                  <c:v>5198</c:v>
                </c:pt>
                <c:pt idx="12">
                  <c:v>5387</c:v>
                </c:pt>
                <c:pt idx="13">
                  <c:v>5602</c:v>
                </c:pt>
                <c:pt idx="14">
                  <c:v>5825</c:v>
                </c:pt>
                <c:pt idx="15">
                  <c:v>6058</c:v>
                </c:pt>
                <c:pt idx="16">
                  <c:v>6279</c:v>
                </c:pt>
                <c:pt idx="17">
                  <c:v>6476</c:v>
                </c:pt>
                <c:pt idx="18">
                  <c:v>6684</c:v>
                </c:pt>
                <c:pt idx="19">
                  <c:v>6889</c:v>
                </c:pt>
                <c:pt idx="20">
                  <c:v>7081</c:v>
                </c:pt>
                <c:pt idx="21">
                  <c:v>7282</c:v>
                </c:pt>
                <c:pt idx="22">
                  <c:v>7496</c:v>
                </c:pt>
                <c:pt idx="23">
                  <c:v>7720</c:v>
                </c:pt>
                <c:pt idx="24">
                  <c:v>7940</c:v>
                </c:pt>
                <c:pt idx="25">
                  <c:v>8175</c:v>
                </c:pt>
                <c:pt idx="26">
                  <c:v>8408</c:v>
                </c:pt>
                <c:pt idx="27">
                  <c:v>8605</c:v>
                </c:pt>
                <c:pt idx="28">
                  <c:v>8800</c:v>
                </c:pt>
                <c:pt idx="29">
                  <c:v>9000</c:v>
                </c:pt>
                <c:pt idx="30">
                  <c:v>9195</c:v>
                </c:pt>
                <c:pt idx="31">
                  <c:v>9394.9248077646225</c:v>
                </c:pt>
                <c:pt idx="32">
                  <c:v>9599.9201087663841</c:v>
                </c:pt>
                <c:pt idx="33">
                  <c:v>9810.1364547075682</c:v>
                </c:pt>
                <c:pt idx="34">
                  <c:v>10025.729438475271</c:v>
                </c:pt>
                <c:pt idx="35">
                  <c:v>10246.859875631722</c:v>
                </c:pt>
                <c:pt idx="36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7-42E5-9985-D47D6E440BC4}"/>
            </c:ext>
          </c:extLst>
        </c:ser>
        <c:ser>
          <c:idx val="15"/>
          <c:order val="15"/>
          <c:tx>
            <c:strRef>
              <c:f>AustCapacity!$A$159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AustCapacity!$E$159:$AO$159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480</c:v>
                </c:pt>
                <c:pt idx="6">
                  <c:v>480</c:v>
                </c:pt>
                <c:pt idx="7">
                  <c:v>480</c:v>
                </c:pt>
                <c:pt idx="8">
                  <c:v>900</c:v>
                </c:pt>
                <c:pt idx="9">
                  <c:v>1050</c:v>
                </c:pt>
                <c:pt idx="10">
                  <c:v>1200</c:v>
                </c:pt>
                <c:pt idx="11">
                  <c:v>1200</c:v>
                </c:pt>
                <c:pt idx="12">
                  <c:v>1200</c:v>
                </c:pt>
                <c:pt idx="13">
                  <c:v>1200</c:v>
                </c:pt>
                <c:pt idx="14">
                  <c:v>1200</c:v>
                </c:pt>
                <c:pt idx="15">
                  <c:v>1200</c:v>
                </c:pt>
                <c:pt idx="16">
                  <c:v>1200</c:v>
                </c:pt>
                <c:pt idx="17">
                  <c:v>1200</c:v>
                </c:pt>
                <c:pt idx="18">
                  <c:v>1200</c:v>
                </c:pt>
                <c:pt idx="19">
                  <c:v>1200</c:v>
                </c:pt>
                <c:pt idx="20">
                  <c:v>1200</c:v>
                </c:pt>
                <c:pt idx="21">
                  <c:v>1200</c:v>
                </c:pt>
                <c:pt idx="22">
                  <c:v>1700</c:v>
                </c:pt>
                <c:pt idx="23">
                  <c:v>1700</c:v>
                </c:pt>
                <c:pt idx="24">
                  <c:v>1700</c:v>
                </c:pt>
                <c:pt idx="25">
                  <c:v>1700</c:v>
                </c:pt>
                <c:pt idx="26">
                  <c:v>1700</c:v>
                </c:pt>
                <c:pt idx="27">
                  <c:v>1700</c:v>
                </c:pt>
                <c:pt idx="28">
                  <c:v>1700</c:v>
                </c:pt>
                <c:pt idx="29">
                  <c:v>1700</c:v>
                </c:pt>
                <c:pt idx="30">
                  <c:v>1700</c:v>
                </c:pt>
                <c:pt idx="31">
                  <c:v>1700</c:v>
                </c:pt>
                <c:pt idx="32">
                  <c:v>1700</c:v>
                </c:pt>
                <c:pt idx="33">
                  <c:v>1700</c:v>
                </c:pt>
                <c:pt idx="34">
                  <c:v>1700</c:v>
                </c:pt>
                <c:pt idx="35">
                  <c:v>1700</c:v>
                </c:pt>
                <c:pt idx="36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7-42E5-9985-D47D6E440BC4}"/>
            </c:ext>
          </c:extLst>
        </c:ser>
        <c:ser>
          <c:idx val="16"/>
          <c:order val="16"/>
          <c:tx>
            <c:strRef>
              <c:f>AustCapacity!$A$160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AustCapacity!$E$160:$AO$160</c:f>
              <c:numCache>
                <c:formatCode>0</c:formatCode>
                <c:ptCount val="37"/>
                <c:pt idx="0">
                  <c:v>511</c:v>
                </c:pt>
                <c:pt idx="1">
                  <c:v>721</c:v>
                </c:pt>
                <c:pt idx="2">
                  <c:v>992</c:v>
                </c:pt>
                <c:pt idx="3">
                  <c:v>1172</c:v>
                </c:pt>
                <c:pt idx="4">
                  <c:v>1592</c:v>
                </c:pt>
                <c:pt idx="5">
                  <c:v>1592</c:v>
                </c:pt>
                <c:pt idx="6">
                  <c:v>1792</c:v>
                </c:pt>
                <c:pt idx="7">
                  <c:v>2392</c:v>
                </c:pt>
                <c:pt idx="8">
                  <c:v>3492</c:v>
                </c:pt>
                <c:pt idx="9">
                  <c:v>3492</c:v>
                </c:pt>
                <c:pt idx="10">
                  <c:v>3492</c:v>
                </c:pt>
                <c:pt idx="11">
                  <c:v>3492</c:v>
                </c:pt>
                <c:pt idx="12">
                  <c:v>3492</c:v>
                </c:pt>
                <c:pt idx="13">
                  <c:v>3492</c:v>
                </c:pt>
                <c:pt idx="14">
                  <c:v>3492</c:v>
                </c:pt>
                <c:pt idx="15">
                  <c:v>3492</c:v>
                </c:pt>
                <c:pt idx="16">
                  <c:v>3492</c:v>
                </c:pt>
                <c:pt idx="17">
                  <c:v>3492</c:v>
                </c:pt>
                <c:pt idx="18">
                  <c:v>3492</c:v>
                </c:pt>
                <c:pt idx="19">
                  <c:v>3492</c:v>
                </c:pt>
                <c:pt idx="20">
                  <c:v>3492</c:v>
                </c:pt>
                <c:pt idx="21">
                  <c:v>3492</c:v>
                </c:pt>
                <c:pt idx="22">
                  <c:v>3492</c:v>
                </c:pt>
                <c:pt idx="23">
                  <c:v>3492</c:v>
                </c:pt>
                <c:pt idx="24">
                  <c:v>3492</c:v>
                </c:pt>
                <c:pt idx="25">
                  <c:v>3492</c:v>
                </c:pt>
                <c:pt idx="26">
                  <c:v>3492</c:v>
                </c:pt>
                <c:pt idx="27">
                  <c:v>3492</c:v>
                </c:pt>
                <c:pt idx="28">
                  <c:v>3492</c:v>
                </c:pt>
                <c:pt idx="29">
                  <c:v>3492</c:v>
                </c:pt>
                <c:pt idx="30">
                  <c:v>3492</c:v>
                </c:pt>
                <c:pt idx="31">
                  <c:v>3492</c:v>
                </c:pt>
                <c:pt idx="32">
                  <c:v>3492</c:v>
                </c:pt>
                <c:pt idx="33">
                  <c:v>3492</c:v>
                </c:pt>
                <c:pt idx="34">
                  <c:v>3492</c:v>
                </c:pt>
                <c:pt idx="35">
                  <c:v>3492</c:v>
                </c:pt>
                <c:pt idx="36">
                  <c:v>3492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AF7-42E5-9985-D47D6E440BC4}"/>
            </c:ext>
          </c:extLst>
        </c:ser>
        <c:ser>
          <c:idx val="17"/>
          <c:order val="17"/>
          <c:tx>
            <c:strRef>
              <c:f>AustCapacity!$A$161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AustCapacity!$E$161:$AO$161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246.5</c:v>
                </c:pt>
                <c:pt idx="3">
                  <c:v>316.20001220703125</c:v>
                </c:pt>
                <c:pt idx="4">
                  <c:v>392.29998779296875</c:v>
                </c:pt>
                <c:pt idx="5">
                  <c:v>469.79998779296875</c:v>
                </c:pt>
                <c:pt idx="6">
                  <c:v>583.79998779296875</c:v>
                </c:pt>
                <c:pt idx="7">
                  <c:v>704.0999755859375</c:v>
                </c:pt>
                <c:pt idx="8">
                  <c:v>826.5999755859375</c:v>
                </c:pt>
                <c:pt idx="9">
                  <c:v>952</c:v>
                </c:pt>
                <c:pt idx="10">
                  <c:v>1073.199951171875</c:v>
                </c:pt>
                <c:pt idx="11">
                  <c:v>1190.4000244140625</c:v>
                </c:pt>
                <c:pt idx="12">
                  <c:v>1312.5</c:v>
                </c:pt>
                <c:pt idx="13">
                  <c:v>1476.5</c:v>
                </c:pt>
                <c:pt idx="14">
                  <c:v>1657.199951171875</c:v>
                </c:pt>
                <c:pt idx="15">
                  <c:v>1848.800048828125</c:v>
                </c:pt>
                <c:pt idx="16">
                  <c:v>2022.699951171875</c:v>
                </c:pt>
                <c:pt idx="17">
                  <c:v>2192.800048828125</c:v>
                </c:pt>
                <c:pt idx="18">
                  <c:v>2363.199951171875</c:v>
                </c:pt>
                <c:pt idx="19">
                  <c:v>2530.5</c:v>
                </c:pt>
                <c:pt idx="20">
                  <c:v>2691.60009765625</c:v>
                </c:pt>
                <c:pt idx="21">
                  <c:v>2848.89990234375</c:v>
                </c:pt>
                <c:pt idx="22">
                  <c:v>2996.300048828125</c:v>
                </c:pt>
                <c:pt idx="23">
                  <c:v>3146.199951171875</c:v>
                </c:pt>
                <c:pt idx="24">
                  <c:v>3271.39990234375</c:v>
                </c:pt>
                <c:pt idx="25">
                  <c:v>3366.60009765625</c:v>
                </c:pt>
                <c:pt idx="26">
                  <c:v>3450.89990234375</c:v>
                </c:pt>
                <c:pt idx="27">
                  <c:v>3529.300048828125</c:v>
                </c:pt>
                <c:pt idx="28">
                  <c:v>3605.10009765625</c:v>
                </c:pt>
                <c:pt idx="29">
                  <c:v>3675.89990234375</c:v>
                </c:pt>
                <c:pt idx="30">
                  <c:v>3747.39990234375</c:v>
                </c:pt>
                <c:pt idx="31">
                  <c:v>3820.2900390625</c:v>
                </c:pt>
                <c:pt idx="32">
                  <c:v>3894.60009765625</c:v>
                </c:pt>
                <c:pt idx="33">
                  <c:v>3970.35009765625</c:v>
                </c:pt>
                <c:pt idx="34">
                  <c:v>4047.580078125</c:v>
                </c:pt>
                <c:pt idx="35">
                  <c:v>4126.31005859375</c:v>
                </c:pt>
                <c:pt idx="36">
                  <c:v>4206.56982421875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7-42E5-9985-D47D6E440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AustCapacity!$E$149:$AO$149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AF7-42E5-9985-D47D6E440BC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AustCapacity!$E$151:$AO$151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AF7-42E5-9985-D47D6E440BC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AustCapacity!$E$157:$AO$157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AF7-42E5-9985-D47D6E440BC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AustCapacity!$E$124:$AO$124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F-47BC-A135-B892BC6B3121}"/>
            </c:ext>
          </c:extLst>
        </c:ser>
        <c:ser>
          <c:idx val="1"/>
          <c:order val="1"/>
          <c:tx>
            <c:strRef>
              <c:f>AustCapacity!$A$125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AustCapacity!$E$125:$AO$125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FF-47BC-A135-B892BC6B3121}"/>
            </c:ext>
          </c:extLst>
        </c:ser>
        <c:ser>
          <c:idx val="2"/>
          <c:order val="2"/>
          <c:tx>
            <c:strRef>
              <c:f>AustCapacity!$A$126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AustCapacity!$E$126:$AO$126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FF-47BC-A135-B892BC6B3121}"/>
            </c:ext>
          </c:extLst>
        </c:ser>
        <c:ser>
          <c:idx val="3"/>
          <c:order val="3"/>
          <c:tx>
            <c:strRef>
              <c:f>AustCapacity!$A$127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AustCapacity!$E$127:$AO$127</c:f>
              <c:numCache>
                <c:formatCode>0</c:formatCode>
                <c:ptCount val="37"/>
                <c:pt idx="0">
                  <c:v>177.10999999999999</c:v>
                </c:pt>
                <c:pt idx="1">
                  <c:v>177.10999999999999</c:v>
                </c:pt>
                <c:pt idx="2">
                  <c:v>177.10999999999999</c:v>
                </c:pt>
                <c:pt idx="3">
                  <c:v>177.10999999999999</c:v>
                </c:pt>
                <c:pt idx="4">
                  <c:v>177.10999999999999</c:v>
                </c:pt>
                <c:pt idx="5">
                  <c:v>177.10999999999999</c:v>
                </c:pt>
                <c:pt idx="6">
                  <c:v>177.10999999999999</c:v>
                </c:pt>
                <c:pt idx="7">
                  <c:v>177.10999999999999</c:v>
                </c:pt>
                <c:pt idx="8">
                  <c:v>177.10999999999999</c:v>
                </c:pt>
                <c:pt idx="9">
                  <c:v>177.10999999999999</c:v>
                </c:pt>
                <c:pt idx="10">
                  <c:v>177.10999999999999</c:v>
                </c:pt>
                <c:pt idx="11">
                  <c:v>177.10999999999999</c:v>
                </c:pt>
                <c:pt idx="12">
                  <c:v>177.10999999999999</c:v>
                </c:pt>
                <c:pt idx="13">
                  <c:v>177.10999999999999</c:v>
                </c:pt>
                <c:pt idx="14">
                  <c:v>177.10999999999999</c:v>
                </c:pt>
                <c:pt idx="15">
                  <c:v>177.10999999999999</c:v>
                </c:pt>
                <c:pt idx="16">
                  <c:v>177.10999999999999</c:v>
                </c:pt>
                <c:pt idx="17">
                  <c:v>177.10999999999999</c:v>
                </c:pt>
                <c:pt idx="18">
                  <c:v>177.10999999999999</c:v>
                </c:pt>
                <c:pt idx="19">
                  <c:v>177.10999999999999</c:v>
                </c:pt>
                <c:pt idx="20">
                  <c:v>177.10999999999999</c:v>
                </c:pt>
                <c:pt idx="21">
                  <c:v>177.10999999999999</c:v>
                </c:pt>
                <c:pt idx="22">
                  <c:v>177.10999999999999</c:v>
                </c:pt>
                <c:pt idx="23">
                  <c:v>177.10999999999999</c:v>
                </c:pt>
                <c:pt idx="24">
                  <c:v>177.10999999999999</c:v>
                </c:pt>
                <c:pt idx="25">
                  <c:v>177.10999999999999</c:v>
                </c:pt>
                <c:pt idx="26">
                  <c:v>177.10999999999999</c:v>
                </c:pt>
                <c:pt idx="27">
                  <c:v>177.10999999999999</c:v>
                </c:pt>
                <c:pt idx="28">
                  <c:v>177.10999999999999</c:v>
                </c:pt>
                <c:pt idx="29">
                  <c:v>177.10999999999999</c:v>
                </c:pt>
                <c:pt idx="30">
                  <c:v>177.10999999999999</c:v>
                </c:pt>
                <c:pt idx="31">
                  <c:v>177.10999999999999</c:v>
                </c:pt>
                <c:pt idx="32">
                  <c:v>177.10999999999999</c:v>
                </c:pt>
                <c:pt idx="33">
                  <c:v>177.10999999999999</c:v>
                </c:pt>
                <c:pt idx="34">
                  <c:v>177.10999999999999</c:v>
                </c:pt>
                <c:pt idx="35">
                  <c:v>177.10999999999999</c:v>
                </c:pt>
                <c:pt idx="36">
                  <c:v>177.10999999999999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FF-47BC-A135-B892BC6B3121}"/>
            </c:ext>
          </c:extLst>
        </c:ser>
        <c:ser>
          <c:idx val="4"/>
          <c:order val="4"/>
          <c:tx>
            <c:strRef>
              <c:f>AustCapacity!$A$128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AustCapacity!$E$128:$AO$128</c:f>
              <c:numCache>
                <c:formatCode>0</c:formatCode>
                <c:ptCount val="37"/>
                <c:pt idx="0">
                  <c:v>196.91</c:v>
                </c:pt>
                <c:pt idx="1">
                  <c:v>196.91</c:v>
                </c:pt>
                <c:pt idx="2">
                  <c:v>196.91</c:v>
                </c:pt>
                <c:pt idx="3">
                  <c:v>196.91</c:v>
                </c:pt>
                <c:pt idx="4">
                  <c:v>196.91</c:v>
                </c:pt>
                <c:pt idx="5">
                  <c:v>196.91</c:v>
                </c:pt>
                <c:pt idx="6">
                  <c:v>196.91</c:v>
                </c:pt>
                <c:pt idx="7">
                  <c:v>196.91</c:v>
                </c:pt>
                <c:pt idx="8">
                  <c:v>196.91</c:v>
                </c:pt>
                <c:pt idx="9">
                  <c:v>196.91</c:v>
                </c:pt>
                <c:pt idx="10">
                  <c:v>196.91</c:v>
                </c:pt>
                <c:pt idx="11">
                  <c:v>196.91</c:v>
                </c:pt>
                <c:pt idx="12">
                  <c:v>196.91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FF-47BC-A135-B892BC6B3121}"/>
            </c:ext>
          </c:extLst>
        </c:ser>
        <c:ser>
          <c:idx val="6"/>
          <c:order val="6"/>
          <c:tx>
            <c:strRef>
              <c:f>AustCapacity!$A$130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AustCapacity!$E$130:$AO$130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FF-47BC-A135-B892BC6B3121}"/>
            </c:ext>
          </c:extLst>
        </c:ser>
        <c:ser>
          <c:idx val="8"/>
          <c:order val="8"/>
          <c:tx>
            <c:strRef>
              <c:f>AustCapacity!$A$132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AustCapacity!$E$132:$AO$132</c:f>
              <c:numCache>
                <c:formatCode>0</c:formatCode>
                <c:ptCount val="37"/>
                <c:pt idx="0">
                  <c:v>2529.2038000000002</c:v>
                </c:pt>
                <c:pt idx="1">
                  <c:v>2529.2038000000002</c:v>
                </c:pt>
                <c:pt idx="2">
                  <c:v>2529.2038000000002</c:v>
                </c:pt>
                <c:pt idx="3">
                  <c:v>2529.2038000000002</c:v>
                </c:pt>
                <c:pt idx="4">
                  <c:v>2529.2038000000002</c:v>
                </c:pt>
                <c:pt idx="5">
                  <c:v>2529.2038000000002</c:v>
                </c:pt>
                <c:pt idx="6">
                  <c:v>2529.2038000000002</c:v>
                </c:pt>
                <c:pt idx="7">
                  <c:v>2529.2038000000002</c:v>
                </c:pt>
                <c:pt idx="8">
                  <c:v>2529.2038000000002</c:v>
                </c:pt>
                <c:pt idx="9">
                  <c:v>2529.2038000000002</c:v>
                </c:pt>
                <c:pt idx="10">
                  <c:v>2529.2038000000002</c:v>
                </c:pt>
                <c:pt idx="11">
                  <c:v>2529.2038000000002</c:v>
                </c:pt>
                <c:pt idx="12">
                  <c:v>2529.2038000000002</c:v>
                </c:pt>
                <c:pt idx="13">
                  <c:v>2529.2038000000002</c:v>
                </c:pt>
                <c:pt idx="14">
                  <c:v>2529.2038000000002</c:v>
                </c:pt>
                <c:pt idx="15">
                  <c:v>2531.2037</c:v>
                </c:pt>
                <c:pt idx="16">
                  <c:v>2531.2037</c:v>
                </c:pt>
                <c:pt idx="17">
                  <c:v>2531.2037</c:v>
                </c:pt>
                <c:pt idx="18">
                  <c:v>2531.2037</c:v>
                </c:pt>
                <c:pt idx="19">
                  <c:v>2531.2037</c:v>
                </c:pt>
                <c:pt idx="20">
                  <c:v>2531.2037</c:v>
                </c:pt>
                <c:pt idx="21">
                  <c:v>2531.2037</c:v>
                </c:pt>
                <c:pt idx="22">
                  <c:v>2531.2037</c:v>
                </c:pt>
                <c:pt idx="23">
                  <c:v>2531.2037</c:v>
                </c:pt>
                <c:pt idx="24">
                  <c:v>2531.2037</c:v>
                </c:pt>
                <c:pt idx="25">
                  <c:v>2531.2037</c:v>
                </c:pt>
                <c:pt idx="26">
                  <c:v>2531.2037</c:v>
                </c:pt>
                <c:pt idx="27">
                  <c:v>2531.2037</c:v>
                </c:pt>
                <c:pt idx="28">
                  <c:v>2531.2037</c:v>
                </c:pt>
                <c:pt idx="29">
                  <c:v>2531.2037</c:v>
                </c:pt>
                <c:pt idx="30">
                  <c:v>2531.2037</c:v>
                </c:pt>
                <c:pt idx="31">
                  <c:v>2531.2037</c:v>
                </c:pt>
                <c:pt idx="32">
                  <c:v>2531.2037</c:v>
                </c:pt>
                <c:pt idx="33">
                  <c:v>2531.2037</c:v>
                </c:pt>
                <c:pt idx="34">
                  <c:v>2531.2037</c:v>
                </c:pt>
                <c:pt idx="35">
                  <c:v>2531.2037</c:v>
                </c:pt>
                <c:pt idx="36">
                  <c:v>2531.2037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FF-47BC-A135-B892BC6B3121}"/>
            </c:ext>
          </c:extLst>
        </c:ser>
        <c:ser>
          <c:idx val="9"/>
          <c:order val="9"/>
          <c:tx>
            <c:strRef>
              <c:f>AustCapacity!$A$133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AustCapacity!$E$133:$AO$133</c:f>
              <c:numCache>
                <c:formatCode>0</c:formatCode>
                <c:ptCount val="37"/>
                <c:pt idx="0">
                  <c:v>567.70299999999997</c:v>
                </c:pt>
                <c:pt idx="1">
                  <c:v>567.70299999999997</c:v>
                </c:pt>
                <c:pt idx="2">
                  <c:v>567.70299999999997</c:v>
                </c:pt>
                <c:pt idx="3">
                  <c:v>567.70299999999997</c:v>
                </c:pt>
                <c:pt idx="4">
                  <c:v>567.70299999999997</c:v>
                </c:pt>
                <c:pt idx="5">
                  <c:v>767.70299999999997</c:v>
                </c:pt>
                <c:pt idx="6">
                  <c:v>767.70299999999997</c:v>
                </c:pt>
                <c:pt idx="7">
                  <c:v>767.70299999999997</c:v>
                </c:pt>
                <c:pt idx="8">
                  <c:v>767.70299999999997</c:v>
                </c:pt>
                <c:pt idx="9">
                  <c:v>767.70299999999997</c:v>
                </c:pt>
                <c:pt idx="10">
                  <c:v>767.70299999999997</c:v>
                </c:pt>
                <c:pt idx="11">
                  <c:v>967.70299999999997</c:v>
                </c:pt>
                <c:pt idx="12">
                  <c:v>967.70299999999997</c:v>
                </c:pt>
                <c:pt idx="13">
                  <c:v>967.70299999999997</c:v>
                </c:pt>
                <c:pt idx="14">
                  <c:v>967.70299999999997</c:v>
                </c:pt>
                <c:pt idx="15">
                  <c:v>967.70299999999997</c:v>
                </c:pt>
                <c:pt idx="16">
                  <c:v>967.70299999999997</c:v>
                </c:pt>
                <c:pt idx="17">
                  <c:v>967.70299999999997</c:v>
                </c:pt>
                <c:pt idx="18">
                  <c:v>967.70299999999997</c:v>
                </c:pt>
                <c:pt idx="19">
                  <c:v>967.70299999999997</c:v>
                </c:pt>
                <c:pt idx="20">
                  <c:v>967.70299999999997</c:v>
                </c:pt>
                <c:pt idx="21">
                  <c:v>967.70299999999997</c:v>
                </c:pt>
                <c:pt idx="22">
                  <c:v>967.70299999999997</c:v>
                </c:pt>
                <c:pt idx="23">
                  <c:v>967.70299999999997</c:v>
                </c:pt>
                <c:pt idx="24">
                  <c:v>967.70299999999997</c:v>
                </c:pt>
                <c:pt idx="25">
                  <c:v>967.70299999999997</c:v>
                </c:pt>
                <c:pt idx="26">
                  <c:v>967.70299999999997</c:v>
                </c:pt>
                <c:pt idx="27">
                  <c:v>1167.703</c:v>
                </c:pt>
                <c:pt idx="28">
                  <c:v>1167.703</c:v>
                </c:pt>
                <c:pt idx="29">
                  <c:v>1167.703</c:v>
                </c:pt>
                <c:pt idx="30">
                  <c:v>1167.703</c:v>
                </c:pt>
                <c:pt idx="31">
                  <c:v>1367.703</c:v>
                </c:pt>
                <c:pt idx="32">
                  <c:v>1667.703</c:v>
                </c:pt>
                <c:pt idx="33">
                  <c:v>1667.703</c:v>
                </c:pt>
                <c:pt idx="34">
                  <c:v>1667.703</c:v>
                </c:pt>
                <c:pt idx="35">
                  <c:v>1667.703</c:v>
                </c:pt>
                <c:pt idx="36">
                  <c:v>1667.703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FF-47BC-A135-B892BC6B3121}"/>
            </c:ext>
          </c:extLst>
        </c:ser>
        <c:ser>
          <c:idx val="10"/>
          <c:order val="10"/>
          <c:tx>
            <c:strRef>
              <c:f>AustCapacity!$A$134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AustCapacity!$E$134:$AO$134</c:f>
              <c:numCache>
                <c:formatCode>0</c:formatCode>
                <c:ptCount val="37"/>
                <c:pt idx="0">
                  <c:v>5.0301099999999996</c:v>
                </c:pt>
                <c:pt idx="1">
                  <c:v>5.0301099999999996</c:v>
                </c:pt>
                <c:pt idx="2">
                  <c:v>5.0301099999999996</c:v>
                </c:pt>
                <c:pt idx="3">
                  <c:v>5.0301099999999996</c:v>
                </c:pt>
                <c:pt idx="4">
                  <c:v>5.0301099999999996</c:v>
                </c:pt>
                <c:pt idx="5">
                  <c:v>5.0301099999999996</c:v>
                </c:pt>
                <c:pt idx="6">
                  <c:v>5.0301099999999996</c:v>
                </c:pt>
                <c:pt idx="7">
                  <c:v>5.0301099999999996</c:v>
                </c:pt>
                <c:pt idx="8">
                  <c:v>5.0301099999999996</c:v>
                </c:pt>
                <c:pt idx="9">
                  <c:v>5.0301099999999996</c:v>
                </c:pt>
                <c:pt idx="10">
                  <c:v>5.0301099999999996</c:v>
                </c:pt>
                <c:pt idx="11">
                  <c:v>5.0301099999999996</c:v>
                </c:pt>
                <c:pt idx="12">
                  <c:v>5.0301099999999996</c:v>
                </c:pt>
                <c:pt idx="13">
                  <c:v>5.0301099999999996</c:v>
                </c:pt>
                <c:pt idx="14">
                  <c:v>5.0301099999999996</c:v>
                </c:pt>
                <c:pt idx="15">
                  <c:v>10.030110000000001</c:v>
                </c:pt>
                <c:pt idx="16">
                  <c:v>10.030110000000001</c:v>
                </c:pt>
                <c:pt idx="17">
                  <c:v>10.030110000000001</c:v>
                </c:pt>
                <c:pt idx="18">
                  <c:v>10.030110000000001</c:v>
                </c:pt>
                <c:pt idx="19">
                  <c:v>10.030110000000001</c:v>
                </c:pt>
                <c:pt idx="20">
                  <c:v>10.030110000000001</c:v>
                </c:pt>
                <c:pt idx="21">
                  <c:v>10.030110000000001</c:v>
                </c:pt>
                <c:pt idx="22">
                  <c:v>10.030110000000001</c:v>
                </c:pt>
                <c:pt idx="23">
                  <c:v>10.030110000000001</c:v>
                </c:pt>
                <c:pt idx="24">
                  <c:v>10.030110000000001</c:v>
                </c:pt>
                <c:pt idx="25">
                  <c:v>10.030110000000001</c:v>
                </c:pt>
                <c:pt idx="26">
                  <c:v>10.030110000000001</c:v>
                </c:pt>
                <c:pt idx="27">
                  <c:v>10.030110000000001</c:v>
                </c:pt>
                <c:pt idx="28">
                  <c:v>10.030110000000001</c:v>
                </c:pt>
                <c:pt idx="29">
                  <c:v>10.030110000000001</c:v>
                </c:pt>
                <c:pt idx="30">
                  <c:v>10.030110000000001</c:v>
                </c:pt>
                <c:pt idx="31">
                  <c:v>10.030110000000001</c:v>
                </c:pt>
                <c:pt idx="32">
                  <c:v>10.030110000000001</c:v>
                </c:pt>
                <c:pt idx="33">
                  <c:v>10.030110000000001</c:v>
                </c:pt>
                <c:pt idx="34">
                  <c:v>10.030110000000001</c:v>
                </c:pt>
                <c:pt idx="35">
                  <c:v>10.030110000000001</c:v>
                </c:pt>
                <c:pt idx="36">
                  <c:v>10.030110000000001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FF-47BC-A135-B892BC6B3121}"/>
            </c:ext>
          </c:extLst>
        </c:ser>
        <c:ser>
          <c:idx val="11"/>
          <c:order val="11"/>
          <c:tx>
            <c:strRef>
              <c:f>AustCapacity!$A$135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AustCapacity!$E$135:$AO$135</c:f>
              <c:numCache>
                <c:formatCode>0</c:formatCode>
                <c:ptCount val="37"/>
                <c:pt idx="0">
                  <c:v>9.6000000000000002E-2</c:v>
                </c:pt>
                <c:pt idx="1">
                  <c:v>9.6000000000000002E-2</c:v>
                </c:pt>
                <c:pt idx="2">
                  <c:v>9.6000000000000002E-2</c:v>
                </c:pt>
                <c:pt idx="3">
                  <c:v>9.6000000000000002E-2</c:v>
                </c:pt>
                <c:pt idx="4">
                  <c:v>9.6000000000000002E-2</c:v>
                </c:pt>
                <c:pt idx="5">
                  <c:v>9.6000000000000002E-2</c:v>
                </c:pt>
                <c:pt idx="6">
                  <c:v>9.6000000000000002E-2</c:v>
                </c:pt>
                <c:pt idx="7">
                  <c:v>9.6000000000000002E-2</c:v>
                </c:pt>
                <c:pt idx="8">
                  <c:v>9.6000000000000002E-2</c:v>
                </c:pt>
                <c:pt idx="9">
                  <c:v>9.6000000000000002E-2</c:v>
                </c:pt>
                <c:pt idx="10">
                  <c:v>9.6000000000000002E-2</c:v>
                </c:pt>
                <c:pt idx="11">
                  <c:v>9.6000000000000002E-2</c:v>
                </c:pt>
                <c:pt idx="12">
                  <c:v>9.6000000000000002E-2</c:v>
                </c:pt>
                <c:pt idx="13">
                  <c:v>9.6000000000000002E-2</c:v>
                </c:pt>
                <c:pt idx="14">
                  <c:v>9.6000000000000002E-2</c:v>
                </c:pt>
                <c:pt idx="15">
                  <c:v>9.6000000000000002E-2</c:v>
                </c:pt>
                <c:pt idx="16">
                  <c:v>9.6000000000000002E-2</c:v>
                </c:pt>
                <c:pt idx="17">
                  <c:v>9.6000000000000002E-2</c:v>
                </c:pt>
                <c:pt idx="18">
                  <c:v>9.6000000000000002E-2</c:v>
                </c:pt>
                <c:pt idx="19">
                  <c:v>9.6000000000000002E-2</c:v>
                </c:pt>
                <c:pt idx="20">
                  <c:v>9.6000000000000002E-2</c:v>
                </c:pt>
                <c:pt idx="21">
                  <c:v>9.6000000000000002E-2</c:v>
                </c:pt>
                <c:pt idx="22">
                  <c:v>9.6000000000000002E-2</c:v>
                </c:pt>
                <c:pt idx="23">
                  <c:v>9.6000000000000002E-2</c:v>
                </c:pt>
                <c:pt idx="24">
                  <c:v>9.6000000000000002E-2</c:v>
                </c:pt>
                <c:pt idx="25">
                  <c:v>9.6000000000000002E-2</c:v>
                </c:pt>
                <c:pt idx="26">
                  <c:v>9.6000000000000002E-2</c:v>
                </c:pt>
                <c:pt idx="27">
                  <c:v>9.6000000000000002E-2</c:v>
                </c:pt>
                <c:pt idx="28">
                  <c:v>9.6000000000000002E-2</c:v>
                </c:pt>
                <c:pt idx="29">
                  <c:v>9.6000000000000002E-2</c:v>
                </c:pt>
                <c:pt idx="30">
                  <c:v>9.6000000000000002E-2</c:v>
                </c:pt>
                <c:pt idx="31">
                  <c:v>9.6000000000000002E-2</c:v>
                </c:pt>
                <c:pt idx="32">
                  <c:v>9.6000000000000002E-2</c:v>
                </c:pt>
                <c:pt idx="33">
                  <c:v>9.6000000000000002E-2</c:v>
                </c:pt>
                <c:pt idx="34">
                  <c:v>9.6000000000000002E-2</c:v>
                </c:pt>
                <c:pt idx="35">
                  <c:v>9.6000000000000002E-2</c:v>
                </c:pt>
                <c:pt idx="36">
                  <c:v>9.6000000000000002E-2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FF-47BC-A135-B892BC6B3121}"/>
            </c:ext>
          </c:extLst>
        </c:ser>
        <c:ser>
          <c:idx val="12"/>
          <c:order val="12"/>
          <c:tx>
            <c:strRef>
              <c:f>AustCapacity!$A$136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AustCapacity!$E$136:$AO$136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FF-47BC-A135-B892BC6B3121}"/>
            </c:ext>
          </c:extLst>
        </c:ser>
        <c:ser>
          <c:idx val="14"/>
          <c:order val="14"/>
          <c:tx>
            <c:strRef>
              <c:f>AustCapacity!$A$138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AustCapacity!$E$138:$AO$138</c:f>
              <c:numCache>
                <c:formatCode>0</c:formatCode>
                <c:ptCount val="37"/>
                <c:pt idx="0">
                  <c:v>254.42978665080963</c:v>
                </c:pt>
                <c:pt idx="1">
                  <c:v>378</c:v>
                </c:pt>
                <c:pt idx="2">
                  <c:v>424</c:v>
                </c:pt>
                <c:pt idx="3">
                  <c:v>471</c:v>
                </c:pt>
                <c:pt idx="4">
                  <c:v>519</c:v>
                </c:pt>
                <c:pt idx="5">
                  <c:v>567</c:v>
                </c:pt>
                <c:pt idx="6">
                  <c:v>616</c:v>
                </c:pt>
                <c:pt idx="7">
                  <c:v>668</c:v>
                </c:pt>
                <c:pt idx="8">
                  <c:v>723</c:v>
                </c:pt>
                <c:pt idx="9">
                  <c:v>786</c:v>
                </c:pt>
                <c:pt idx="10">
                  <c:v>842</c:v>
                </c:pt>
                <c:pt idx="11">
                  <c:v>898</c:v>
                </c:pt>
                <c:pt idx="12">
                  <c:v>956</c:v>
                </c:pt>
                <c:pt idx="13">
                  <c:v>1028</c:v>
                </c:pt>
                <c:pt idx="14">
                  <c:v>1104</c:v>
                </c:pt>
                <c:pt idx="15">
                  <c:v>1188</c:v>
                </c:pt>
                <c:pt idx="16">
                  <c:v>1273</c:v>
                </c:pt>
                <c:pt idx="17">
                  <c:v>1352</c:v>
                </c:pt>
                <c:pt idx="18">
                  <c:v>1438</c:v>
                </c:pt>
                <c:pt idx="19">
                  <c:v>1528</c:v>
                </c:pt>
                <c:pt idx="20">
                  <c:v>1610</c:v>
                </c:pt>
                <c:pt idx="21">
                  <c:v>1686</c:v>
                </c:pt>
                <c:pt idx="22">
                  <c:v>1773</c:v>
                </c:pt>
                <c:pt idx="23">
                  <c:v>1863</c:v>
                </c:pt>
                <c:pt idx="24">
                  <c:v>1951</c:v>
                </c:pt>
                <c:pt idx="25">
                  <c:v>2054</c:v>
                </c:pt>
                <c:pt idx="26">
                  <c:v>2156</c:v>
                </c:pt>
                <c:pt idx="27">
                  <c:v>2238</c:v>
                </c:pt>
                <c:pt idx="28">
                  <c:v>2320</c:v>
                </c:pt>
                <c:pt idx="29">
                  <c:v>2401</c:v>
                </c:pt>
                <c:pt idx="30">
                  <c:v>2482</c:v>
                </c:pt>
                <c:pt idx="31">
                  <c:v>2565.7800638626809</c:v>
                </c:pt>
                <c:pt idx="32">
                  <c:v>2652.4376203076222</c:v>
                </c:pt>
                <c:pt idx="33">
                  <c:v>2742.0735963448287</c:v>
                </c:pt>
                <c:pt idx="34">
                  <c:v>2834.7925463073807</c:v>
                </c:pt>
                <c:pt idx="35">
                  <c:v>2930.7027857797366</c:v>
                </c:pt>
                <c:pt idx="36">
                  <c:v>3029.9165306127111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FF-47BC-A135-B892BC6B3121}"/>
            </c:ext>
          </c:extLst>
        </c:ser>
        <c:ser>
          <c:idx val="15"/>
          <c:order val="15"/>
          <c:tx>
            <c:strRef>
              <c:f>AustCapacity!$A$139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AustCapacity!$E$139:$AO$139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0FF-47BC-A135-B892BC6B3121}"/>
            </c:ext>
          </c:extLst>
        </c:ser>
        <c:ser>
          <c:idx val="16"/>
          <c:order val="16"/>
          <c:tx>
            <c:strRef>
              <c:f>AustCapacity!$A$140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AustCapacity!$E$140:$AO$140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0FF-47BC-A135-B892BC6B3121}"/>
            </c:ext>
          </c:extLst>
        </c:ser>
        <c:ser>
          <c:idx val="17"/>
          <c:order val="17"/>
          <c:tx>
            <c:strRef>
              <c:f>AustCapacity!$A$141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AustCapacity!$E$141:$AO$141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27.299999237060547</c:v>
                </c:pt>
                <c:pt idx="3">
                  <c:v>31.299999237060547</c:v>
                </c:pt>
                <c:pt idx="4">
                  <c:v>43.200000762939453</c:v>
                </c:pt>
                <c:pt idx="5">
                  <c:v>55.900001525878906</c:v>
                </c:pt>
                <c:pt idx="6">
                  <c:v>76</c:v>
                </c:pt>
                <c:pt idx="7">
                  <c:v>98.199996948242188</c:v>
                </c:pt>
                <c:pt idx="8">
                  <c:v>121.40000152587891</c:v>
                </c:pt>
                <c:pt idx="9">
                  <c:v>146.69999694824219</c:v>
                </c:pt>
                <c:pt idx="10">
                  <c:v>171.60000610351563</c:v>
                </c:pt>
                <c:pt idx="11">
                  <c:v>196.80000305175781</c:v>
                </c:pt>
                <c:pt idx="12">
                  <c:v>223.10000610351563</c:v>
                </c:pt>
                <c:pt idx="13">
                  <c:v>252.60000610351563</c:v>
                </c:pt>
                <c:pt idx="14">
                  <c:v>290.79998779296875</c:v>
                </c:pt>
                <c:pt idx="15">
                  <c:v>331.29998779296875</c:v>
                </c:pt>
                <c:pt idx="16">
                  <c:v>369.79998779296875</c:v>
                </c:pt>
                <c:pt idx="17">
                  <c:v>408.60000610351563</c:v>
                </c:pt>
                <c:pt idx="18">
                  <c:v>448.70001220703125</c:v>
                </c:pt>
                <c:pt idx="19">
                  <c:v>490.29998779296875</c:v>
                </c:pt>
                <c:pt idx="20">
                  <c:v>531.9000244140625</c:v>
                </c:pt>
                <c:pt idx="21">
                  <c:v>573.0999755859375</c:v>
                </c:pt>
                <c:pt idx="22">
                  <c:v>613.5999755859375</c:v>
                </c:pt>
                <c:pt idx="23">
                  <c:v>653.9000244140625</c:v>
                </c:pt>
                <c:pt idx="24">
                  <c:v>688.20001220703125</c:v>
                </c:pt>
                <c:pt idx="25">
                  <c:v>714.20001220703125</c:v>
                </c:pt>
                <c:pt idx="26">
                  <c:v>732.4000244140625</c:v>
                </c:pt>
                <c:pt idx="27">
                  <c:v>747.70001220703125</c:v>
                </c:pt>
                <c:pt idx="28">
                  <c:v>762.29998779296875</c:v>
                </c:pt>
                <c:pt idx="29">
                  <c:v>775.5</c:v>
                </c:pt>
                <c:pt idx="30">
                  <c:v>788.70001220703125</c:v>
                </c:pt>
                <c:pt idx="31">
                  <c:v>802.1199951171875</c:v>
                </c:pt>
                <c:pt idx="32">
                  <c:v>815.780029296875</c:v>
                </c:pt>
                <c:pt idx="33">
                  <c:v>829.65997314453125</c:v>
                </c:pt>
                <c:pt idx="34">
                  <c:v>843.78997802734375</c:v>
                </c:pt>
                <c:pt idx="35">
                  <c:v>858.1500244140625</c:v>
                </c:pt>
                <c:pt idx="36">
                  <c:v>872.75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0FF-47BC-A135-B892BC6B3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AustCapacity!$E$129:$AO$129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0FF-47BC-A135-B892BC6B312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AustCapacity!$E$131:$AO$131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FF-47BC-A135-B892BC6B312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AustCapacity!$E$137:$AO$137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FF-47BC-A135-B892BC6B312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AustCapacity!$E$104:$AO$104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7-4A2F-A1FE-6F72BCDC3480}"/>
            </c:ext>
          </c:extLst>
        </c:ser>
        <c:ser>
          <c:idx val="1"/>
          <c:order val="1"/>
          <c:tx>
            <c:strRef>
              <c:f>AustCapacity!$A$105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AustCapacity!$E$105:$AO$105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3015.5199999999995</c:v>
                </c:pt>
                <c:pt idx="12">
                  <c:v>984.4</c:v>
                </c:pt>
                <c:pt idx="13">
                  <c:v>984.4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7-4A2F-A1FE-6F72BCDC3480}"/>
            </c:ext>
          </c:extLst>
        </c:ser>
        <c:ser>
          <c:idx val="2"/>
          <c:order val="2"/>
          <c:tx>
            <c:strRef>
              <c:f>AustCapacity!$A$106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AustCapacity!$E$106:$AO$106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281.3</c:v>
                </c:pt>
                <c:pt idx="25">
                  <c:v>281.3</c:v>
                </c:pt>
                <c:pt idx="26">
                  <c:v>281.3</c:v>
                </c:pt>
                <c:pt idx="27">
                  <c:v>281.3</c:v>
                </c:pt>
                <c:pt idx="28">
                  <c:v>281.3</c:v>
                </c:pt>
                <c:pt idx="29">
                  <c:v>281.3</c:v>
                </c:pt>
                <c:pt idx="30">
                  <c:v>281.3</c:v>
                </c:pt>
                <c:pt idx="31">
                  <c:v>281.3</c:v>
                </c:pt>
                <c:pt idx="32">
                  <c:v>281.3</c:v>
                </c:pt>
                <c:pt idx="33">
                  <c:v>718.26</c:v>
                </c:pt>
                <c:pt idx="34">
                  <c:v>718.26</c:v>
                </c:pt>
                <c:pt idx="35">
                  <c:v>718.26</c:v>
                </c:pt>
                <c:pt idx="36">
                  <c:v>718.26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D7-4A2F-A1FE-6F72BCDC3480}"/>
            </c:ext>
          </c:extLst>
        </c:ser>
        <c:ser>
          <c:idx val="3"/>
          <c:order val="3"/>
          <c:tx>
            <c:strRef>
              <c:f>AustCapacity!$A$107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AustCapacity!$E$107:$AO$107</c:f>
              <c:numCache>
                <c:formatCode>0</c:formatCode>
                <c:ptCount val="37"/>
                <c:pt idx="0">
                  <c:v>1951.2199999999998</c:v>
                </c:pt>
                <c:pt idx="1">
                  <c:v>1951.2199999999998</c:v>
                </c:pt>
                <c:pt idx="2">
                  <c:v>1951.2199999999998</c:v>
                </c:pt>
                <c:pt idx="3">
                  <c:v>1951.2199999999998</c:v>
                </c:pt>
                <c:pt idx="4">
                  <c:v>1951.2199999999998</c:v>
                </c:pt>
                <c:pt idx="5">
                  <c:v>1951.2199999999998</c:v>
                </c:pt>
                <c:pt idx="6">
                  <c:v>1791.02</c:v>
                </c:pt>
                <c:pt idx="7">
                  <c:v>1791.02</c:v>
                </c:pt>
                <c:pt idx="8">
                  <c:v>1791.02</c:v>
                </c:pt>
                <c:pt idx="9">
                  <c:v>1791.02</c:v>
                </c:pt>
                <c:pt idx="10">
                  <c:v>1791.02</c:v>
                </c:pt>
                <c:pt idx="11">
                  <c:v>1621.87</c:v>
                </c:pt>
                <c:pt idx="12">
                  <c:v>1452.7199999999998</c:v>
                </c:pt>
                <c:pt idx="13">
                  <c:v>1452.7199999999998</c:v>
                </c:pt>
                <c:pt idx="14">
                  <c:v>1452.7199999999998</c:v>
                </c:pt>
                <c:pt idx="15">
                  <c:v>1452.7199999999998</c:v>
                </c:pt>
                <c:pt idx="16">
                  <c:v>968.1400000000001</c:v>
                </c:pt>
                <c:pt idx="17">
                  <c:v>968.1400000000001</c:v>
                </c:pt>
                <c:pt idx="18">
                  <c:v>968.1400000000001</c:v>
                </c:pt>
                <c:pt idx="19">
                  <c:v>884.56000000000006</c:v>
                </c:pt>
                <c:pt idx="20">
                  <c:v>884.56000000000006</c:v>
                </c:pt>
                <c:pt idx="21">
                  <c:v>884.56000000000006</c:v>
                </c:pt>
                <c:pt idx="22">
                  <c:v>884.56000000000006</c:v>
                </c:pt>
                <c:pt idx="23">
                  <c:v>884.56000000000006</c:v>
                </c:pt>
                <c:pt idx="24">
                  <c:v>334.32000000000005</c:v>
                </c:pt>
                <c:pt idx="25">
                  <c:v>334.32000000000005</c:v>
                </c:pt>
                <c:pt idx="26">
                  <c:v>334.32000000000005</c:v>
                </c:pt>
                <c:pt idx="27">
                  <c:v>334.32000000000005</c:v>
                </c:pt>
                <c:pt idx="28">
                  <c:v>334.32000000000005</c:v>
                </c:pt>
                <c:pt idx="29">
                  <c:v>334.32000000000005</c:v>
                </c:pt>
                <c:pt idx="30">
                  <c:v>334.32000000000005</c:v>
                </c:pt>
                <c:pt idx="31">
                  <c:v>334.32000000000005</c:v>
                </c:pt>
                <c:pt idx="32">
                  <c:v>334.32000000000005</c:v>
                </c:pt>
                <c:pt idx="33">
                  <c:v>334.32000000000005</c:v>
                </c:pt>
                <c:pt idx="34">
                  <c:v>334.32000000000005</c:v>
                </c:pt>
                <c:pt idx="35">
                  <c:v>334.32000000000005</c:v>
                </c:pt>
                <c:pt idx="36">
                  <c:v>615.62000000000012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D7-4A2F-A1FE-6F72BCDC3480}"/>
            </c:ext>
          </c:extLst>
        </c:ser>
        <c:ser>
          <c:idx val="4"/>
          <c:order val="4"/>
          <c:tx>
            <c:strRef>
              <c:f>AustCapacity!$A$108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AustCapacity!$E$108:$AO$108</c:f>
              <c:numCache>
                <c:formatCode>0</c:formatCode>
                <c:ptCount val="37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567.20000000000005</c:v>
                </c:pt>
                <c:pt idx="24">
                  <c:v>567.20000000000005</c:v>
                </c:pt>
                <c:pt idx="25">
                  <c:v>567.20000000000005</c:v>
                </c:pt>
                <c:pt idx="26">
                  <c:v>567.20000000000005</c:v>
                </c:pt>
                <c:pt idx="27">
                  <c:v>567.20000000000005</c:v>
                </c:pt>
                <c:pt idx="28">
                  <c:v>567.20000000000005</c:v>
                </c:pt>
                <c:pt idx="29">
                  <c:v>567.20000000000005</c:v>
                </c:pt>
                <c:pt idx="30">
                  <c:v>567.20000000000005</c:v>
                </c:pt>
                <c:pt idx="31">
                  <c:v>567.20000000000005</c:v>
                </c:pt>
                <c:pt idx="32">
                  <c:v>567.20000000000005</c:v>
                </c:pt>
                <c:pt idx="33">
                  <c:v>567.20000000000005</c:v>
                </c:pt>
                <c:pt idx="34">
                  <c:v>567.20000000000005</c:v>
                </c:pt>
                <c:pt idx="35">
                  <c:v>567.20000000000005</c:v>
                </c:pt>
                <c:pt idx="36">
                  <c:v>567.20000000000005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D7-4A2F-A1FE-6F72BCDC3480}"/>
            </c:ext>
          </c:extLst>
        </c:ser>
        <c:ser>
          <c:idx val="6"/>
          <c:order val="6"/>
          <c:tx>
            <c:strRef>
              <c:f>AustCapacity!$A$110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AustCapacity!$E$110:$AO$110</c:f>
              <c:numCache>
                <c:formatCode>0</c:formatCode>
                <c:ptCount val="37"/>
                <c:pt idx="0">
                  <c:v>484.5</c:v>
                </c:pt>
                <c:pt idx="1">
                  <c:v>484.5</c:v>
                </c:pt>
                <c:pt idx="2">
                  <c:v>484.5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D7-4A2F-A1FE-6F72BCDC3480}"/>
            </c:ext>
          </c:extLst>
        </c:ser>
        <c:ser>
          <c:idx val="8"/>
          <c:order val="8"/>
          <c:tx>
            <c:strRef>
              <c:f>AustCapacity!$A$112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AustCapacity!$E$112:$AO$112</c:f>
              <c:numCache>
                <c:formatCode>0</c:formatCode>
                <c:ptCount val="37"/>
                <c:pt idx="0">
                  <c:v>2446.2264</c:v>
                </c:pt>
                <c:pt idx="1">
                  <c:v>2446.2264</c:v>
                </c:pt>
                <c:pt idx="2">
                  <c:v>2446.2264</c:v>
                </c:pt>
                <c:pt idx="3">
                  <c:v>2446.2264</c:v>
                </c:pt>
                <c:pt idx="4">
                  <c:v>2446.2264</c:v>
                </c:pt>
                <c:pt idx="5">
                  <c:v>2446.2264</c:v>
                </c:pt>
                <c:pt idx="6">
                  <c:v>2446.2264</c:v>
                </c:pt>
                <c:pt idx="7">
                  <c:v>2446.2264</c:v>
                </c:pt>
                <c:pt idx="8">
                  <c:v>2446.2264</c:v>
                </c:pt>
                <c:pt idx="9">
                  <c:v>2446.2264</c:v>
                </c:pt>
                <c:pt idx="10">
                  <c:v>2446.2264</c:v>
                </c:pt>
                <c:pt idx="11">
                  <c:v>2446.2264</c:v>
                </c:pt>
                <c:pt idx="12">
                  <c:v>2446.2264</c:v>
                </c:pt>
                <c:pt idx="13">
                  <c:v>2446.2264</c:v>
                </c:pt>
                <c:pt idx="14">
                  <c:v>2446.2264</c:v>
                </c:pt>
                <c:pt idx="15">
                  <c:v>2446.2264</c:v>
                </c:pt>
                <c:pt idx="16">
                  <c:v>2446.2264</c:v>
                </c:pt>
                <c:pt idx="17">
                  <c:v>2446.2264</c:v>
                </c:pt>
                <c:pt idx="18">
                  <c:v>2446.2264</c:v>
                </c:pt>
                <c:pt idx="19">
                  <c:v>2446.2264</c:v>
                </c:pt>
                <c:pt idx="20">
                  <c:v>2446.2264</c:v>
                </c:pt>
                <c:pt idx="21">
                  <c:v>2446.2264</c:v>
                </c:pt>
                <c:pt idx="22">
                  <c:v>2446.2264</c:v>
                </c:pt>
                <c:pt idx="23">
                  <c:v>2446.2264</c:v>
                </c:pt>
                <c:pt idx="24">
                  <c:v>2446.2264</c:v>
                </c:pt>
                <c:pt idx="25">
                  <c:v>2446.2264</c:v>
                </c:pt>
                <c:pt idx="26">
                  <c:v>2446.2264</c:v>
                </c:pt>
                <c:pt idx="27">
                  <c:v>2446.2264</c:v>
                </c:pt>
                <c:pt idx="28">
                  <c:v>2446.2264</c:v>
                </c:pt>
                <c:pt idx="29">
                  <c:v>2446.2264</c:v>
                </c:pt>
                <c:pt idx="30">
                  <c:v>2446.2264</c:v>
                </c:pt>
                <c:pt idx="31">
                  <c:v>2446.2264</c:v>
                </c:pt>
                <c:pt idx="32">
                  <c:v>2446.2264</c:v>
                </c:pt>
                <c:pt idx="33">
                  <c:v>2446.2264</c:v>
                </c:pt>
                <c:pt idx="34">
                  <c:v>2446.2264</c:v>
                </c:pt>
                <c:pt idx="35">
                  <c:v>2446.2264</c:v>
                </c:pt>
                <c:pt idx="36">
                  <c:v>2446.2264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D7-4A2F-A1FE-6F72BCDC3480}"/>
            </c:ext>
          </c:extLst>
        </c:ser>
        <c:ser>
          <c:idx val="9"/>
          <c:order val="9"/>
          <c:tx>
            <c:strRef>
              <c:f>AustCapacity!$A$113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AustCapacity!$E$113:$AO$113</c:f>
              <c:numCache>
                <c:formatCode>0</c:formatCode>
                <c:ptCount val="37"/>
                <c:pt idx="0">
                  <c:v>4689.2380000000012</c:v>
                </c:pt>
                <c:pt idx="1">
                  <c:v>4689.2380000000012</c:v>
                </c:pt>
                <c:pt idx="2">
                  <c:v>5445.6380000000008</c:v>
                </c:pt>
                <c:pt idx="3">
                  <c:v>6002.6380000000008</c:v>
                </c:pt>
                <c:pt idx="4">
                  <c:v>7263.8379999999997</c:v>
                </c:pt>
                <c:pt idx="5">
                  <c:v>8280.8379999999997</c:v>
                </c:pt>
                <c:pt idx="6">
                  <c:v>9252.8379999999997</c:v>
                </c:pt>
                <c:pt idx="7">
                  <c:v>9252.8379999999997</c:v>
                </c:pt>
                <c:pt idx="8">
                  <c:v>10553.638000000001</c:v>
                </c:pt>
                <c:pt idx="9">
                  <c:v>12176.038</c:v>
                </c:pt>
                <c:pt idx="10">
                  <c:v>14355.038</c:v>
                </c:pt>
                <c:pt idx="11">
                  <c:v>16655.038</c:v>
                </c:pt>
                <c:pt idx="12">
                  <c:v>18455.038</c:v>
                </c:pt>
                <c:pt idx="13">
                  <c:v>19755.038</c:v>
                </c:pt>
                <c:pt idx="14">
                  <c:v>20255.038</c:v>
                </c:pt>
                <c:pt idx="15">
                  <c:v>20255.038</c:v>
                </c:pt>
                <c:pt idx="16">
                  <c:v>20755.038</c:v>
                </c:pt>
                <c:pt idx="17">
                  <c:v>20755.038</c:v>
                </c:pt>
                <c:pt idx="18">
                  <c:v>20755.038</c:v>
                </c:pt>
                <c:pt idx="19">
                  <c:v>20755.038</c:v>
                </c:pt>
                <c:pt idx="20">
                  <c:v>20785.038</c:v>
                </c:pt>
                <c:pt idx="21">
                  <c:v>20785.038</c:v>
                </c:pt>
                <c:pt idx="22">
                  <c:v>20785.038</c:v>
                </c:pt>
                <c:pt idx="23">
                  <c:v>20785.038</c:v>
                </c:pt>
                <c:pt idx="24">
                  <c:v>20785.038</c:v>
                </c:pt>
                <c:pt idx="25">
                  <c:v>20785.038</c:v>
                </c:pt>
                <c:pt idx="26">
                  <c:v>20794.038</c:v>
                </c:pt>
                <c:pt idx="27">
                  <c:v>21146.838</c:v>
                </c:pt>
                <c:pt idx="28">
                  <c:v>21146.838</c:v>
                </c:pt>
                <c:pt idx="29">
                  <c:v>21146.838</c:v>
                </c:pt>
                <c:pt idx="30">
                  <c:v>21146.838</c:v>
                </c:pt>
                <c:pt idx="31">
                  <c:v>21146.838</c:v>
                </c:pt>
                <c:pt idx="32">
                  <c:v>21146.838</c:v>
                </c:pt>
                <c:pt idx="33">
                  <c:v>21146.838</c:v>
                </c:pt>
                <c:pt idx="34">
                  <c:v>21146.838</c:v>
                </c:pt>
                <c:pt idx="35">
                  <c:v>21146.838</c:v>
                </c:pt>
                <c:pt idx="36">
                  <c:v>21146.838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D7-4A2F-A1FE-6F72BCDC3480}"/>
            </c:ext>
          </c:extLst>
        </c:ser>
        <c:ser>
          <c:idx val="10"/>
          <c:order val="10"/>
          <c:tx>
            <c:strRef>
              <c:f>AustCapacity!$A$114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AustCapacity!$E$114:$AO$114</c:f>
              <c:numCache>
                <c:formatCode>0</c:formatCode>
                <c:ptCount val="37"/>
                <c:pt idx="0">
                  <c:v>129.10650000000001</c:v>
                </c:pt>
                <c:pt idx="1">
                  <c:v>129.10650000000001</c:v>
                </c:pt>
                <c:pt idx="2">
                  <c:v>129.10650000000001</c:v>
                </c:pt>
                <c:pt idx="3">
                  <c:v>129.10650000000001</c:v>
                </c:pt>
                <c:pt idx="4">
                  <c:v>129.10650000000001</c:v>
                </c:pt>
                <c:pt idx="5">
                  <c:v>129.10650000000001</c:v>
                </c:pt>
                <c:pt idx="6">
                  <c:v>129.10650000000001</c:v>
                </c:pt>
                <c:pt idx="7">
                  <c:v>129.10650000000001</c:v>
                </c:pt>
                <c:pt idx="8">
                  <c:v>129.10650000000001</c:v>
                </c:pt>
                <c:pt idx="9">
                  <c:v>129.10650000000001</c:v>
                </c:pt>
                <c:pt idx="10">
                  <c:v>129.10650000000001</c:v>
                </c:pt>
                <c:pt idx="11">
                  <c:v>129.10650000000001</c:v>
                </c:pt>
                <c:pt idx="12">
                  <c:v>129.10650000000001</c:v>
                </c:pt>
                <c:pt idx="13">
                  <c:v>129.10650000000001</c:v>
                </c:pt>
                <c:pt idx="14">
                  <c:v>129.10650000000001</c:v>
                </c:pt>
                <c:pt idx="15">
                  <c:v>129.10650000000001</c:v>
                </c:pt>
                <c:pt idx="16">
                  <c:v>129.10650000000001</c:v>
                </c:pt>
                <c:pt idx="17">
                  <c:v>129.10650000000001</c:v>
                </c:pt>
                <c:pt idx="18">
                  <c:v>129.10650000000001</c:v>
                </c:pt>
                <c:pt idx="19">
                  <c:v>129.10650000000001</c:v>
                </c:pt>
                <c:pt idx="20">
                  <c:v>129.10650000000001</c:v>
                </c:pt>
                <c:pt idx="21">
                  <c:v>129.10650000000001</c:v>
                </c:pt>
                <c:pt idx="22">
                  <c:v>129.10650000000001</c:v>
                </c:pt>
                <c:pt idx="23">
                  <c:v>129.10650000000001</c:v>
                </c:pt>
                <c:pt idx="24">
                  <c:v>129.10650000000001</c:v>
                </c:pt>
                <c:pt idx="25">
                  <c:v>129.10650000000001</c:v>
                </c:pt>
                <c:pt idx="26">
                  <c:v>129.10650000000001</c:v>
                </c:pt>
                <c:pt idx="27">
                  <c:v>129.10650000000001</c:v>
                </c:pt>
                <c:pt idx="28">
                  <c:v>129.10650000000001</c:v>
                </c:pt>
                <c:pt idx="29">
                  <c:v>129.10650000000001</c:v>
                </c:pt>
                <c:pt idx="30">
                  <c:v>129.10650000000001</c:v>
                </c:pt>
                <c:pt idx="31">
                  <c:v>129.10650000000001</c:v>
                </c:pt>
                <c:pt idx="32">
                  <c:v>129.10650000000001</c:v>
                </c:pt>
                <c:pt idx="33">
                  <c:v>129.10650000000001</c:v>
                </c:pt>
                <c:pt idx="34">
                  <c:v>129.10650000000001</c:v>
                </c:pt>
                <c:pt idx="35">
                  <c:v>129.10650000000001</c:v>
                </c:pt>
                <c:pt idx="36">
                  <c:v>129.10650000000001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D7-4A2F-A1FE-6F72BCDC3480}"/>
            </c:ext>
          </c:extLst>
        </c:ser>
        <c:ser>
          <c:idx val="11"/>
          <c:order val="11"/>
          <c:tx>
            <c:strRef>
              <c:f>AustCapacity!$A$115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AustCapacity!$E$115:$AO$115</c:f>
              <c:numCache>
                <c:formatCode>0</c:formatCode>
                <c:ptCount val="37"/>
                <c:pt idx="0">
                  <c:v>1102.88688</c:v>
                </c:pt>
                <c:pt idx="1">
                  <c:v>1494.86688</c:v>
                </c:pt>
                <c:pt idx="2">
                  <c:v>1867.86688</c:v>
                </c:pt>
                <c:pt idx="3">
                  <c:v>2395.7668800000001</c:v>
                </c:pt>
                <c:pt idx="4">
                  <c:v>2395.7668800000001</c:v>
                </c:pt>
                <c:pt idx="5">
                  <c:v>2770.7668800000001</c:v>
                </c:pt>
                <c:pt idx="6">
                  <c:v>3070.7668800000001</c:v>
                </c:pt>
                <c:pt idx="7">
                  <c:v>3070.79288</c:v>
                </c:pt>
                <c:pt idx="8">
                  <c:v>3070.79288</c:v>
                </c:pt>
                <c:pt idx="9">
                  <c:v>3070.79288</c:v>
                </c:pt>
                <c:pt idx="10">
                  <c:v>3318.79288</c:v>
                </c:pt>
                <c:pt idx="11">
                  <c:v>3423.5928800000002</c:v>
                </c:pt>
                <c:pt idx="12">
                  <c:v>3423.5928800000002</c:v>
                </c:pt>
                <c:pt idx="13">
                  <c:v>3423.5928800000002</c:v>
                </c:pt>
                <c:pt idx="14">
                  <c:v>3423.5928800000002</c:v>
                </c:pt>
                <c:pt idx="15">
                  <c:v>3423.5928800000002</c:v>
                </c:pt>
                <c:pt idx="16">
                  <c:v>3423.5928800000002</c:v>
                </c:pt>
                <c:pt idx="17">
                  <c:v>3423.5928800000002</c:v>
                </c:pt>
                <c:pt idx="18">
                  <c:v>3423.5928800000002</c:v>
                </c:pt>
                <c:pt idx="19">
                  <c:v>3423.5928800000002</c:v>
                </c:pt>
                <c:pt idx="20">
                  <c:v>3423.5928800000002</c:v>
                </c:pt>
                <c:pt idx="21">
                  <c:v>3423.5928800000002</c:v>
                </c:pt>
                <c:pt idx="22">
                  <c:v>3623.5928800000002</c:v>
                </c:pt>
                <c:pt idx="23">
                  <c:v>3623.5928800000002</c:v>
                </c:pt>
                <c:pt idx="24">
                  <c:v>3623.5928800000002</c:v>
                </c:pt>
                <c:pt idx="25">
                  <c:v>3623.5928800000002</c:v>
                </c:pt>
                <c:pt idx="26">
                  <c:v>3700.6928799999996</c:v>
                </c:pt>
                <c:pt idx="27">
                  <c:v>3700.6928799999996</c:v>
                </c:pt>
                <c:pt idx="28">
                  <c:v>3700.6928799999996</c:v>
                </c:pt>
                <c:pt idx="29">
                  <c:v>3700.6928799999996</c:v>
                </c:pt>
                <c:pt idx="30">
                  <c:v>3700.6928799999996</c:v>
                </c:pt>
                <c:pt idx="31">
                  <c:v>3700.6928799999996</c:v>
                </c:pt>
                <c:pt idx="32">
                  <c:v>3700.6928799999996</c:v>
                </c:pt>
                <c:pt idx="33">
                  <c:v>3700.6928799999996</c:v>
                </c:pt>
                <c:pt idx="34">
                  <c:v>3700.6928799999996</c:v>
                </c:pt>
                <c:pt idx="35">
                  <c:v>3700.6928799999996</c:v>
                </c:pt>
                <c:pt idx="36">
                  <c:v>3700.6928799999996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AD7-4A2F-A1FE-6F72BCDC3480}"/>
            </c:ext>
          </c:extLst>
        </c:ser>
        <c:ser>
          <c:idx val="12"/>
          <c:order val="12"/>
          <c:tx>
            <c:strRef>
              <c:f>AustCapacity!$A$116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AustCapacity!$E$116:$AO$116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D7-4A2F-A1FE-6F72BCDC3480}"/>
            </c:ext>
          </c:extLst>
        </c:ser>
        <c:ser>
          <c:idx val="14"/>
          <c:order val="14"/>
          <c:tx>
            <c:strRef>
              <c:f>AustCapacity!$A$118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AustCapacity!$E$118:$AO$118</c:f>
              <c:numCache>
                <c:formatCode>0</c:formatCode>
                <c:ptCount val="37"/>
                <c:pt idx="0">
                  <c:v>4230.7654411764706</c:v>
                </c:pt>
                <c:pt idx="1">
                  <c:v>5900</c:v>
                </c:pt>
                <c:pt idx="2">
                  <c:v>6728</c:v>
                </c:pt>
                <c:pt idx="3">
                  <c:v>7556</c:v>
                </c:pt>
                <c:pt idx="4">
                  <c:v>8381</c:v>
                </c:pt>
                <c:pt idx="5">
                  <c:v>9058</c:v>
                </c:pt>
                <c:pt idx="6">
                  <c:v>9721</c:v>
                </c:pt>
                <c:pt idx="7">
                  <c:v>10463</c:v>
                </c:pt>
                <c:pt idx="8">
                  <c:v>11221</c:v>
                </c:pt>
                <c:pt idx="9">
                  <c:v>12048</c:v>
                </c:pt>
                <c:pt idx="10">
                  <c:v>12828</c:v>
                </c:pt>
                <c:pt idx="11">
                  <c:v>13615</c:v>
                </c:pt>
                <c:pt idx="12">
                  <c:v>14420</c:v>
                </c:pt>
                <c:pt idx="13">
                  <c:v>15342</c:v>
                </c:pt>
                <c:pt idx="14">
                  <c:v>16303</c:v>
                </c:pt>
                <c:pt idx="15">
                  <c:v>17313</c:v>
                </c:pt>
                <c:pt idx="16">
                  <c:v>18342</c:v>
                </c:pt>
                <c:pt idx="17">
                  <c:v>19317</c:v>
                </c:pt>
                <c:pt idx="18">
                  <c:v>20356</c:v>
                </c:pt>
                <c:pt idx="19">
                  <c:v>21397</c:v>
                </c:pt>
                <c:pt idx="20">
                  <c:v>22413</c:v>
                </c:pt>
                <c:pt idx="21">
                  <c:v>23445</c:v>
                </c:pt>
                <c:pt idx="22">
                  <c:v>24546</c:v>
                </c:pt>
                <c:pt idx="23">
                  <c:v>25726</c:v>
                </c:pt>
                <c:pt idx="24">
                  <c:v>26889</c:v>
                </c:pt>
                <c:pt idx="25">
                  <c:v>28123</c:v>
                </c:pt>
                <c:pt idx="26">
                  <c:v>29340</c:v>
                </c:pt>
                <c:pt idx="27">
                  <c:v>30409</c:v>
                </c:pt>
                <c:pt idx="28">
                  <c:v>31485</c:v>
                </c:pt>
                <c:pt idx="29">
                  <c:v>32566</c:v>
                </c:pt>
                <c:pt idx="30">
                  <c:v>33657</c:v>
                </c:pt>
                <c:pt idx="31">
                  <c:v>34784.958591438197</c:v>
                </c:pt>
                <c:pt idx="32">
                  <c:v>35951.143969166158</c:v>
                </c:pt>
                <c:pt idx="33">
                  <c:v>37156.868478898461</c:v>
                </c:pt>
                <c:pt idx="34">
                  <c:v>38403.490178796914</c:v>
                </c:pt>
                <c:pt idx="35">
                  <c:v>39692.414457221421</c:v>
                </c:pt>
                <c:pt idx="36">
                  <c:v>41025.095708702538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AD7-4A2F-A1FE-6F72BCDC3480}"/>
            </c:ext>
          </c:extLst>
        </c:ser>
        <c:ser>
          <c:idx val="15"/>
          <c:order val="15"/>
          <c:tx>
            <c:strRef>
              <c:f>AustCapacity!$A$119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AustCapacity!$E$119:$AO$119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800</c:v>
                </c:pt>
                <c:pt idx="8">
                  <c:v>1100</c:v>
                </c:pt>
                <c:pt idx="9">
                  <c:v>1400</c:v>
                </c:pt>
                <c:pt idx="10">
                  <c:v>1800</c:v>
                </c:pt>
                <c:pt idx="11">
                  <c:v>3100</c:v>
                </c:pt>
                <c:pt idx="12">
                  <c:v>3100</c:v>
                </c:pt>
                <c:pt idx="13">
                  <c:v>3100</c:v>
                </c:pt>
                <c:pt idx="14">
                  <c:v>3100</c:v>
                </c:pt>
                <c:pt idx="15">
                  <c:v>3100</c:v>
                </c:pt>
                <c:pt idx="16">
                  <c:v>3100</c:v>
                </c:pt>
                <c:pt idx="17">
                  <c:v>3100</c:v>
                </c:pt>
                <c:pt idx="18">
                  <c:v>3500</c:v>
                </c:pt>
                <c:pt idx="19">
                  <c:v>3500</c:v>
                </c:pt>
                <c:pt idx="20">
                  <c:v>3900</c:v>
                </c:pt>
                <c:pt idx="21">
                  <c:v>3900</c:v>
                </c:pt>
                <c:pt idx="22">
                  <c:v>3900</c:v>
                </c:pt>
                <c:pt idx="23">
                  <c:v>3900</c:v>
                </c:pt>
                <c:pt idx="24">
                  <c:v>3900</c:v>
                </c:pt>
                <c:pt idx="25">
                  <c:v>3900</c:v>
                </c:pt>
                <c:pt idx="26">
                  <c:v>3900</c:v>
                </c:pt>
                <c:pt idx="27">
                  <c:v>3900</c:v>
                </c:pt>
                <c:pt idx="28">
                  <c:v>3900</c:v>
                </c:pt>
                <c:pt idx="29">
                  <c:v>3900</c:v>
                </c:pt>
                <c:pt idx="30">
                  <c:v>3900</c:v>
                </c:pt>
                <c:pt idx="31">
                  <c:v>3900</c:v>
                </c:pt>
                <c:pt idx="32">
                  <c:v>3900</c:v>
                </c:pt>
                <c:pt idx="33">
                  <c:v>3900</c:v>
                </c:pt>
                <c:pt idx="34">
                  <c:v>3900</c:v>
                </c:pt>
                <c:pt idx="35">
                  <c:v>3900</c:v>
                </c:pt>
                <c:pt idx="36">
                  <c:v>3900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D7-4A2F-A1FE-6F72BCDC3480}"/>
            </c:ext>
          </c:extLst>
        </c:ser>
        <c:ser>
          <c:idx val="16"/>
          <c:order val="16"/>
          <c:tx>
            <c:strRef>
              <c:f>AustCapacity!$A$120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AustCapacity!$E$120:$AO$120</c:f>
              <c:numCache>
                <c:formatCode>0</c:formatCode>
                <c:ptCount val="37"/>
                <c:pt idx="0">
                  <c:v>530</c:v>
                </c:pt>
                <c:pt idx="1">
                  <c:v>1165</c:v>
                </c:pt>
                <c:pt idx="2">
                  <c:v>2115</c:v>
                </c:pt>
                <c:pt idx="3">
                  <c:v>3650</c:v>
                </c:pt>
                <c:pt idx="4">
                  <c:v>3670</c:v>
                </c:pt>
                <c:pt idx="5">
                  <c:v>3795</c:v>
                </c:pt>
                <c:pt idx="6">
                  <c:v>4855</c:v>
                </c:pt>
                <c:pt idx="7">
                  <c:v>4855</c:v>
                </c:pt>
                <c:pt idx="8">
                  <c:v>5355</c:v>
                </c:pt>
                <c:pt idx="9">
                  <c:v>6155</c:v>
                </c:pt>
                <c:pt idx="10">
                  <c:v>6155</c:v>
                </c:pt>
                <c:pt idx="11">
                  <c:v>6155</c:v>
                </c:pt>
                <c:pt idx="12">
                  <c:v>6155</c:v>
                </c:pt>
                <c:pt idx="13">
                  <c:v>6155</c:v>
                </c:pt>
                <c:pt idx="14">
                  <c:v>6155</c:v>
                </c:pt>
                <c:pt idx="15">
                  <c:v>6155</c:v>
                </c:pt>
                <c:pt idx="16">
                  <c:v>6155</c:v>
                </c:pt>
                <c:pt idx="17">
                  <c:v>6155</c:v>
                </c:pt>
                <c:pt idx="18">
                  <c:v>6155</c:v>
                </c:pt>
                <c:pt idx="19">
                  <c:v>6155</c:v>
                </c:pt>
                <c:pt idx="20">
                  <c:v>6155</c:v>
                </c:pt>
                <c:pt idx="21">
                  <c:v>6155</c:v>
                </c:pt>
                <c:pt idx="22">
                  <c:v>6155</c:v>
                </c:pt>
                <c:pt idx="23">
                  <c:v>6155</c:v>
                </c:pt>
                <c:pt idx="24">
                  <c:v>6155</c:v>
                </c:pt>
                <c:pt idx="25">
                  <c:v>6155</c:v>
                </c:pt>
                <c:pt idx="26">
                  <c:v>6155</c:v>
                </c:pt>
                <c:pt idx="27">
                  <c:v>6155</c:v>
                </c:pt>
                <c:pt idx="28">
                  <c:v>6155</c:v>
                </c:pt>
                <c:pt idx="29">
                  <c:v>6155</c:v>
                </c:pt>
                <c:pt idx="30">
                  <c:v>6155</c:v>
                </c:pt>
                <c:pt idx="31">
                  <c:v>6155</c:v>
                </c:pt>
                <c:pt idx="32">
                  <c:v>6155</c:v>
                </c:pt>
                <c:pt idx="33">
                  <c:v>6155</c:v>
                </c:pt>
                <c:pt idx="34">
                  <c:v>6155</c:v>
                </c:pt>
                <c:pt idx="35">
                  <c:v>6155</c:v>
                </c:pt>
                <c:pt idx="36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AD7-4A2F-A1FE-6F72BCDC3480}"/>
            </c:ext>
          </c:extLst>
        </c:ser>
        <c:ser>
          <c:idx val="17"/>
          <c:order val="17"/>
          <c:tx>
            <c:strRef>
              <c:f>AustCapacity!$A$121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AustCapacity!$E$121:$AO$121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318</c:v>
                </c:pt>
                <c:pt idx="3">
                  <c:v>404.20001220703125</c:v>
                </c:pt>
                <c:pt idx="4">
                  <c:v>623.20001220703125</c:v>
                </c:pt>
                <c:pt idx="5">
                  <c:v>795.29998779296875</c:v>
                </c:pt>
                <c:pt idx="6">
                  <c:v>1043.300048828125</c:v>
                </c:pt>
                <c:pt idx="7">
                  <c:v>1330.800048828125</c:v>
                </c:pt>
                <c:pt idx="8">
                  <c:v>1627.699951171875</c:v>
                </c:pt>
                <c:pt idx="9">
                  <c:v>1948.9000244140625</c:v>
                </c:pt>
                <c:pt idx="10">
                  <c:v>2261.89990234375</c:v>
                </c:pt>
                <c:pt idx="11">
                  <c:v>2572.300048828125</c:v>
                </c:pt>
                <c:pt idx="12">
                  <c:v>2898.300048828125</c:v>
                </c:pt>
                <c:pt idx="13">
                  <c:v>3294</c:v>
                </c:pt>
                <c:pt idx="14">
                  <c:v>3826.699951171875</c:v>
                </c:pt>
                <c:pt idx="15">
                  <c:v>4342.39990234375</c:v>
                </c:pt>
                <c:pt idx="16">
                  <c:v>4829.2998046875</c:v>
                </c:pt>
                <c:pt idx="17">
                  <c:v>5322.7001953125</c:v>
                </c:pt>
                <c:pt idx="18">
                  <c:v>5834.2998046875</c:v>
                </c:pt>
                <c:pt idx="19">
                  <c:v>6351.5</c:v>
                </c:pt>
                <c:pt idx="20">
                  <c:v>6870.5</c:v>
                </c:pt>
                <c:pt idx="21">
                  <c:v>7391.10009765625</c:v>
                </c:pt>
                <c:pt idx="22">
                  <c:v>7893.7001953125</c:v>
                </c:pt>
                <c:pt idx="23">
                  <c:v>8404.900390625</c:v>
                </c:pt>
                <c:pt idx="24">
                  <c:v>8856.2001953125</c:v>
                </c:pt>
                <c:pt idx="25">
                  <c:v>9219.400390625</c:v>
                </c:pt>
                <c:pt idx="26">
                  <c:v>9496.599609375</c:v>
                </c:pt>
                <c:pt idx="27">
                  <c:v>9733.400390625</c:v>
                </c:pt>
                <c:pt idx="28">
                  <c:v>9961.2001953125</c:v>
                </c:pt>
                <c:pt idx="29">
                  <c:v>10170.099609375</c:v>
                </c:pt>
                <c:pt idx="30">
                  <c:v>10381.7001953125</c:v>
                </c:pt>
                <c:pt idx="31">
                  <c:v>10597.7001953125</c:v>
                </c:pt>
                <c:pt idx="32">
                  <c:v>10818.2001953125</c:v>
                </c:pt>
                <c:pt idx="33">
                  <c:v>11043.2802734375</c:v>
                </c:pt>
                <c:pt idx="34">
                  <c:v>11273.0498046875</c:v>
                </c:pt>
                <c:pt idx="35">
                  <c:v>11507.599609375</c:v>
                </c:pt>
                <c:pt idx="36">
                  <c:v>11747.0302734375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AD7-4A2F-A1FE-6F72BCDC3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AustCapacity!$E$109:$AO$109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1AD7-4A2F-A1FE-6F72BCDC348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AustCapacity!$E$111:$AO$111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AD7-4A2F-A1FE-6F72BCDC348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AustCapacity!$E$117:$AO$117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AD7-4A2F-A1FE-6F72BCDC348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AustCapacity!$E$84:$AO$84</c:f>
              <c:numCache>
                <c:formatCode>0</c:formatCode>
                <c:ptCount val="37"/>
                <c:pt idx="0">
                  <c:v>7772.8</c:v>
                </c:pt>
                <c:pt idx="1">
                  <c:v>7772.8</c:v>
                </c:pt>
                <c:pt idx="2">
                  <c:v>6419.2</c:v>
                </c:pt>
                <c:pt idx="3">
                  <c:v>6419.2</c:v>
                </c:pt>
                <c:pt idx="4">
                  <c:v>6419.2</c:v>
                </c:pt>
                <c:pt idx="5">
                  <c:v>5065.6000000000004</c:v>
                </c:pt>
                <c:pt idx="6">
                  <c:v>5065.6000000000004</c:v>
                </c:pt>
                <c:pt idx="7">
                  <c:v>5065.6000000000004</c:v>
                </c:pt>
                <c:pt idx="8">
                  <c:v>3824.8</c:v>
                </c:pt>
                <c:pt idx="9">
                  <c:v>1957</c:v>
                </c:pt>
                <c:pt idx="10">
                  <c:v>1330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F-46D7-A48A-1EBC6976A7B6}"/>
            </c:ext>
          </c:extLst>
        </c:ser>
        <c:ser>
          <c:idx val="1"/>
          <c:order val="1"/>
          <c:tx>
            <c:strRef>
              <c:f>AustCapacity!$A$85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AustCapacity!$E$85:$AO$85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3F-46D7-A48A-1EBC6976A7B6}"/>
            </c:ext>
          </c:extLst>
        </c:ser>
        <c:ser>
          <c:idx val="2"/>
          <c:order val="2"/>
          <c:tx>
            <c:strRef>
              <c:f>AustCapacity!$A$86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AustCapacity!$E$86:$AO$86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546.20000000000005</c:v>
                </c:pt>
                <c:pt idx="11">
                  <c:v>827.5</c:v>
                </c:pt>
                <c:pt idx="12">
                  <c:v>1373.7</c:v>
                </c:pt>
                <c:pt idx="13">
                  <c:v>1373.7</c:v>
                </c:pt>
                <c:pt idx="14">
                  <c:v>1373.7</c:v>
                </c:pt>
                <c:pt idx="15">
                  <c:v>1373.7</c:v>
                </c:pt>
                <c:pt idx="16">
                  <c:v>1373.7</c:v>
                </c:pt>
                <c:pt idx="17">
                  <c:v>1373.7</c:v>
                </c:pt>
                <c:pt idx="18">
                  <c:v>1373.7</c:v>
                </c:pt>
                <c:pt idx="19">
                  <c:v>1373.7</c:v>
                </c:pt>
                <c:pt idx="20">
                  <c:v>1936.3</c:v>
                </c:pt>
                <c:pt idx="21">
                  <c:v>1936.3</c:v>
                </c:pt>
                <c:pt idx="22">
                  <c:v>1936.3</c:v>
                </c:pt>
                <c:pt idx="23">
                  <c:v>1936.3</c:v>
                </c:pt>
                <c:pt idx="24">
                  <c:v>2217.6</c:v>
                </c:pt>
                <c:pt idx="25">
                  <c:v>2217.6</c:v>
                </c:pt>
                <c:pt idx="26">
                  <c:v>2217.6</c:v>
                </c:pt>
                <c:pt idx="27">
                  <c:v>2217.6</c:v>
                </c:pt>
                <c:pt idx="28">
                  <c:v>2217.6</c:v>
                </c:pt>
                <c:pt idx="29">
                  <c:v>2217.6</c:v>
                </c:pt>
                <c:pt idx="30">
                  <c:v>2217.6</c:v>
                </c:pt>
                <c:pt idx="31">
                  <c:v>2217.6</c:v>
                </c:pt>
                <c:pt idx="32">
                  <c:v>2217.6</c:v>
                </c:pt>
                <c:pt idx="33">
                  <c:v>2217.6</c:v>
                </c:pt>
                <c:pt idx="34">
                  <c:v>2217.6</c:v>
                </c:pt>
                <c:pt idx="35">
                  <c:v>2217.6</c:v>
                </c:pt>
                <c:pt idx="36">
                  <c:v>2217.6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3F-46D7-A48A-1EBC6976A7B6}"/>
            </c:ext>
          </c:extLst>
        </c:ser>
        <c:ser>
          <c:idx val="3"/>
          <c:order val="3"/>
          <c:tx>
            <c:strRef>
              <c:f>AustCapacity!$A$87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AustCapacity!$E$87:$AO$87</c:f>
              <c:numCache>
                <c:formatCode>0</c:formatCode>
                <c:ptCount val="37"/>
                <c:pt idx="0">
                  <c:v>2295.87</c:v>
                </c:pt>
                <c:pt idx="1">
                  <c:v>2611.87</c:v>
                </c:pt>
                <c:pt idx="2">
                  <c:v>2611.87</c:v>
                </c:pt>
                <c:pt idx="3">
                  <c:v>2611.87</c:v>
                </c:pt>
                <c:pt idx="4">
                  <c:v>2611.87</c:v>
                </c:pt>
                <c:pt idx="5">
                  <c:v>2611.87</c:v>
                </c:pt>
                <c:pt idx="6">
                  <c:v>2611.87</c:v>
                </c:pt>
                <c:pt idx="7">
                  <c:v>2611.87</c:v>
                </c:pt>
                <c:pt idx="8">
                  <c:v>2611.87</c:v>
                </c:pt>
                <c:pt idx="9">
                  <c:v>2570.08</c:v>
                </c:pt>
                <c:pt idx="10">
                  <c:v>2570.08</c:v>
                </c:pt>
                <c:pt idx="11">
                  <c:v>2389.98</c:v>
                </c:pt>
                <c:pt idx="12">
                  <c:v>2570.08</c:v>
                </c:pt>
                <c:pt idx="13">
                  <c:v>2570.08</c:v>
                </c:pt>
                <c:pt idx="14">
                  <c:v>2570.08</c:v>
                </c:pt>
                <c:pt idx="15">
                  <c:v>2570.08</c:v>
                </c:pt>
                <c:pt idx="16">
                  <c:v>2570.08</c:v>
                </c:pt>
                <c:pt idx="17">
                  <c:v>2447.08</c:v>
                </c:pt>
                <c:pt idx="18">
                  <c:v>2447.08</c:v>
                </c:pt>
                <c:pt idx="19">
                  <c:v>2728.38</c:v>
                </c:pt>
                <c:pt idx="20">
                  <c:v>2728.38</c:v>
                </c:pt>
                <c:pt idx="21">
                  <c:v>2067.6999999999998</c:v>
                </c:pt>
                <c:pt idx="22">
                  <c:v>2067.6999999999998</c:v>
                </c:pt>
                <c:pt idx="23">
                  <c:v>2067.6999999999998</c:v>
                </c:pt>
                <c:pt idx="24">
                  <c:v>2067.6999999999998</c:v>
                </c:pt>
                <c:pt idx="25">
                  <c:v>2067.6999999999998</c:v>
                </c:pt>
                <c:pt idx="26">
                  <c:v>2067.6999999999998</c:v>
                </c:pt>
                <c:pt idx="27">
                  <c:v>2067.6999999999998</c:v>
                </c:pt>
                <c:pt idx="28">
                  <c:v>2067.6999999999998</c:v>
                </c:pt>
                <c:pt idx="29">
                  <c:v>2067.6999999999998</c:v>
                </c:pt>
                <c:pt idx="30">
                  <c:v>2067.6999999999998</c:v>
                </c:pt>
                <c:pt idx="31">
                  <c:v>2067.6999999999998</c:v>
                </c:pt>
                <c:pt idx="32">
                  <c:v>2067.6999999999998</c:v>
                </c:pt>
                <c:pt idx="33">
                  <c:v>2067.6999999999998</c:v>
                </c:pt>
                <c:pt idx="34">
                  <c:v>2067.6999999999998</c:v>
                </c:pt>
                <c:pt idx="35">
                  <c:v>2067.6999999999998</c:v>
                </c:pt>
                <c:pt idx="36">
                  <c:v>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3F-46D7-A48A-1EBC6976A7B6}"/>
            </c:ext>
          </c:extLst>
        </c:ser>
        <c:ser>
          <c:idx val="4"/>
          <c:order val="4"/>
          <c:tx>
            <c:strRef>
              <c:f>AustCapacity!$A$88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AustCapacity!$E$88:$AO$88</c:f>
              <c:numCache>
                <c:formatCode>0</c:formatCode>
                <c:ptCount val="37"/>
                <c:pt idx="0">
                  <c:v>421.95</c:v>
                </c:pt>
                <c:pt idx="1">
                  <c:v>421.95</c:v>
                </c:pt>
                <c:pt idx="2">
                  <c:v>421.95</c:v>
                </c:pt>
                <c:pt idx="3">
                  <c:v>421.95</c:v>
                </c:pt>
                <c:pt idx="4">
                  <c:v>421.95</c:v>
                </c:pt>
                <c:pt idx="5">
                  <c:v>421.95</c:v>
                </c:pt>
                <c:pt idx="6">
                  <c:v>421.95</c:v>
                </c:pt>
                <c:pt idx="7">
                  <c:v>421.95</c:v>
                </c:pt>
                <c:pt idx="8">
                  <c:v>968.15000000000009</c:v>
                </c:pt>
                <c:pt idx="9">
                  <c:v>968.15000000000009</c:v>
                </c:pt>
                <c:pt idx="10">
                  <c:v>968.15000000000009</c:v>
                </c:pt>
                <c:pt idx="11">
                  <c:v>968.15000000000009</c:v>
                </c:pt>
                <c:pt idx="12">
                  <c:v>968.15000000000009</c:v>
                </c:pt>
                <c:pt idx="13">
                  <c:v>968.15000000000009</c:v>
                </c:pt>
                <c:pt idx="14">
                  <c:v>858.91</c:v>
                </c:pt>
                <c:pt idx="15">
                  <c:v>1405.1100000000001</c:v>
                </c:pt>
                <c:pt idx="16">
                  <c:v>1405.1100000000001</c:v>
                </c:pt>
                <c:pt idx="17">
                  <c:v>1405.1100000000001</c:v>
                </c:pt>
                <c:pt idx="18">
                  <c:v>1405.1100000000001</c:v>
                </c:pt>
                <c:pt idx="19">
                  <c:v>1405.1100000000001</c:v>
                </c:pt>
                <c:pt idx="20">
                  <c:v>1092.4000000000001</c:v>
                </c:pt>
                <c:pt idx="21">
                  <c:v>1092.4000000000001</c:v>
                </c:pt>
                <c:pt idx="22">
                  <c:v>1092.4000000000001</c:v>
                </c:pt>
                <c:pt idx="23">
                  <c:v>1092.4000000000001</c:v>
                </c:pt>
                <c:pt idx="24">
                  <c:v>1092.4000000000001</c:v>
                </c:pt>
                <c:pt idx="25">
                  <c:v>1092.4000000000001</c:v>
                </c:pt>
                <c:pt idx="26">
                  <c:v>1092.4000000000001</c:v>
                </c:pt>
                <c:pt idx="27">
                  <c:v>1092.4000000000001</c:v>
                </c:pt>
                <c:pt idx="28">
                  <c:v>1092.4000000000001</c:v>
                </c:pt>
                <c:pt idx="29">
                  <c:v>1092.4000000000001</c:v>
                </c:pt>
                <c:pt idx="30">
                  <c:v>1092.4000000000001</c:v>
                </c:pt>
                <c:pt idx="31">
                  <c:v>1092.4000000000001</c:v>
                </c:pt>
                <c:pt idx="32">
                  <c:v>1092.4000000000001</c:v>
                </c:pt>
                <c:pt idx="33">
                  <c:v>1092.4000000000001</c:v>
                </c:pt>
                <c:pt idx="34">
                  <c:v>1092.4000000000001</c:v>
                </c:pt>
                <c:pt idx="35">
                  <c:v>1092.4000000000001</c:v>
                </c:pt>
                <c:pt idx="36">
                  <c:v>1092.4000000000001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3F-46D7-A48A-1EBC6976A7B6}"/>
            </c:ext>
          </c:extLst>
        </c:ser>
        <c:ser>
          <c:idx val="6"/>
          <c:order val="6"/>
          <c:tx>
            <c:strRef>
              <c:f>AustCapacity!$A$90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AustCapacity!$E$90:$AO$90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3F-46D7-A48A-1EBC6976A7B6}"/>
            </c:ext>
          </c:extLst>
        </c:ser>
        <c:ser>
          <c:idx val="8"/>
          <c:order val="8"/>
          <c:tx>
            <c:strRef>
              <c:f>AustCapacity!$A$92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AustCapacity!$E$92:$AO$92</c:f>
              <c:numCache>
                <c:formatCode>0</c:formatCode>
                <c:ptCount val="37"/>
                <c:pt idx="0">
                  <c:v>914.08</c:v>
                </c:pt>
                <c:pt idx="1">
                  <c:v>869.88</c:v>
                </c:pt>
                <c:pt idx="2">
                  <c:v>869.88</c:v>
                </c:pt>
                <c:pt idx="3">
                  <c:v>869.88</c:v>
                </c:pt>
                <c:pt idx="4">
                  <c:v>869.88</c:v>
                </c:pt>
                <c:pt idx="5">
                  <c:v>869.88</c:v>
                </c:pt>
                <c:pt idx="6">
                  <c:v>869.88</c:v>
                </c:pt>
                <c:pt idx="7">
                  <c:v>869.88</c:v>
                </c:pt>
                <c:pt idx="8">
                  <c:v>869.88</c:v>
                </c:pt>
                <c:pt idx="9">
                  <c:v>869.88</c:v>
                </c:pt>
                <c:pt idx="10">
                  <c:v>869.88</c:v>
                </c:pt>
                <c:pt idx="11">
                  <c:v>869.88</c:v>
                </c:pt>
                <c:pt idx="12">
                  <c:v>869.88</c:v>
                </c:pt>
                <c:pt idx="13">
                  <c:v>869.88</c:v>
                </c:pt>
                <c:pt idx="14">
                  <c:v>869.88</c:v>
                </c:pt>
                <c:pt idx="15">
                  <c:v>869.88</c:v>
                </c:pt>
                <c:pt idx="16">
                  <c:v>869.88</c:v>
                </c:pt>
                <c:pt idx="17">
                  <c:v>869.88</c:v>
                </c:pt>
                <c:pt idx="18">
                  <c:v>869.88</c:v>
                </c:pt>
                <c:pt idx="19">
                  <c:v>869.88</c:v>
                </c:pt>
                <c:pt idx="20">
                  <c:v>869.88</c:v>
                </c:pt>
                <c:pt idx="21">
                  <c:v>869.88</c:v>
                </c:pt>
                <c:pt idx="22">
                  <c:v>869.88</c:v>
                </c:pt>
                <c:pt idx="23">
                  <c:v>869.88</c:v>
                </c:pt>
                <c:pt idx="24">
                  <c:v>869.88</c:v>
                </c:pt>
                <c:pt idx="25">
                  <c:v>869.88</c:v>
                </c:pt>
                <c:pt idx="26">
                  <c:v>869.88</c:v>
                </c:pt>
                <c:pt idx="27">
                  <c:v>869.88</c:v>
                </c:pt>
                <c:pt idx="28">
                  <c:v>869.88</c:v>
                </c:pt>
                <c:pt idx="29">
                  <c:v>869.88</c:v>
                </c:pt>
                <c:pt idx="30">
                  <c:v>869.88</c:v>
                </c:pt>
                <c:pt idx="31">
                  <c:v>869.88</c:v>
                </c:pt>
                <c:pt idx="32">
                  <c:v>869.88</c:v>
                </c:pt>
                <c:pt idx="33">
                  <c:v>869.88</c:v>
                </c:pt>
                <c:pt idx="34">
                  <c:v>869.88</c:v>
                </c:pt>
                <c:pt idx="35">
                  <c:v>869.88</c:v>
                </c:pt>
                <c:pt idx="36">
                  <c:v>869.88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3F-46D7-A48A-1EBC6976A7B6}"/>
            </c:ext>
          </c:extLst>
        </c:ser>
        <c:ser>
          <c:idx val="9"/>
          <c:order val="9"/>
          <c:tx>
            <c:strRef>
              <c:f>AustCapacity!$A$93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AustCapacity!$E$93:$AO$93</c:f>
              <c:numCache>
                <c:formatCode>0</c:formatCode>
                <c:ptCount val="37"/>
                <c:pt idx="0">
                  <c:v>2231.46</c:v>
                </c:pt>
                <c:pt idx="1">
                  <c:v>2830.0599999999995</c:v>
                </c:pt>
                <c:pt idx="2">
                  <c:v>2830.0599999999995</c:v>
                </c:pt>
                <c:pt idx="3">
                  <c:v>3700.7599999999998</c:v>
                </c:pt>
                <c:pt idx="4">
                  <c:v>5189.66</c:v>
                </c:pt>
                <c:pt idx="5">
                  <c:v>7439.66</c:v>
                </c:pt>
                <c:pt idx="6">
                  <c:v>9439.66</c:v>
                </c:pt>
                <c:pt idx="7">
                  <c:v>11358.66</c:v>
                </c:pt>
                <c:pt idx="8">
                  <c:v>11788.66</c:v>
                </c:pt>
                <c:pt idx="9">
                  <c:v>12188.66</c:v>
                </c:pt>
                <c:pt idx="10">
                  <c:v>13788.66</c:v>
                </c:pt>
                <c:pt idx="11">
                  <c:v>13788.66</c:v>
                </c:pt>
                <c:pt idx="12">
                  <c:v>13878.66</c:v>
                </c:pt>
                <c:pt idx="13">
                  <c:v>14478.66</c:v>
                </c:pt>
                <c:pt idx="14">
                  <c:v>15278.66</c:v>
                </c:pt>
                <c:pt idx="15">
                  <c:v>17428.66</c:v>
                </c:pt>
                <c:pt idx="16">
                  <c:v>18643.66</c:v>
                </c:pt>
                <c:pt idx="17">
                  <c:v>19443.66</c:v>
                </c:pt>
                <c:pt idx="18">
                  <c:v>19893.66</c:v>
                </c:pt>
                <c:pt idx="19">
                  <c:v>20093.66</c:v>
                </c:pt>
                <c:pt idx="20">
                  <c:v>20293.66</c:v>
                </c:pt>
                <c:pt idx="21">
                  <c:v>20493.66</c:v>
                </c:pt>
                <c:pt idx="22">
                  <c:v>20493.66</c:v>
                </c:pt>
                <c:pt idx="23">
                  <c:v>20493.66</c:v>
                </c:pt>
                <c:pt idx="24">
                  <c:v>20493.66</c:v>
                </c:pt>
                <c:pt idx="25">
                  <c:v>20493.66</c:v>
                </c:pt>
                <c:pt idx="26">
                  <c:v>21093.66</c:v>
                </c:pt>
                <c:pt idx="27">
                  <c:v>21493.66</c:v>
                </c:pt>
                <c:pt idx="28">
                  <c:v>21493.66</c:v>
                </c:pt>
                <c:pt idx="29">
                  <c:v>21893.66</c:v>
                </c:pt>
                <c:pt idx="30">
                  <c:v>21893.66</c:v>
                </c:pt>
                <c:pt idx="31">
                  <c:v>21893.66</c:v>
                </c:pt>
                <c:pt idx="32">
                  <c:v>21893.66</c:v>
                </c:pt>
                <c:pt idx="33">
                  <c:v>21893.66</c:v>
                </c:pt>
                <c:pt idx="34">
                  <c:v>21893.66</c:v>
                </c:pt>
                <c:pt idx="35">
                  <c:v>22093.66</c:v>
                </c:pt>
                <c:pt idx="36">
                  <c:v>22093.66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3F-46D7-A48A-1EBC6976A7B6}"/>
            </c:ext>
          </c:extLst>
        </c:ser>
        <c:ser>
          <c:idx val="10"/>
          <c:order val="10"/>
          <c:tx>
            <c:strRef>
              <c:f>AustCapacity!$A$94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AustCapacity!$E$94:$AO$94</c:f>
              <c:numCache>
                <c:formatCode>0</c:formatCode>
                <c:ptCount val="37"/>
                <c:pt idx="0">
                  <c:v>194.66900000000001</c:v>
                </c:pt>
                <c:pt idx="1">
                  <c:v>194.66900000000001</c:v>
                </c:pt>
                <c:pt idx="2">
                  <c:v>194.66900000000001</c:v>
                </c:pt>
                <c:pt idx="3">
                  <c:v>194.66900000000001</c:v>
                </c:pt>
                <c:pt idx="4">
                  <c:v>194.66900000000001</c:v>
                </c:pt>
                <c:pt idx="5">
                  <c:v>194.66900000000001</c:v>
                </c:pt>
                <c:pt idx="6">
                  <c:v>194.66900000000001</c:v>
                </c:pt>
                <c:pt idx="7">
                  <c:v>194.66900000000001</c:v>
                </c:pt>
                <c:pt idx="8">
                  <c:v>194.66900000000001</c:v>
                </c:pt>
                <c:pt idx="9">
                  <c:v>194.66900000000001</c:v>
                </c:pt>
                <c:pt idx="10">
                  <c:v>194.66900000000001</c:v>
                </c:pt>
                <c:pt idx="11">
                  <c:v>194.66900000000001</c:v>
                </c:pt>
                <c:pt idx="12">
                  <c:v>194.66900000000001</c:v>
                </c:pt>
                <c:pt idx="13">
                  <c:v>194.66900000000001</c:v>
                </c:pt>
                <c:pt idx="14">
                  <c:v>199.66900000000001</c:v>
                </c:pt>
                <c:pt idx="15">
                  <c:v>199.66900000000001</c:v>
                </c:pt>
                <c:pt idx="16">
                  <c:v>199.66900000000001</c:v>
                </c:pt>
                <c:pt idx="17">
                  <c:v>199.66900000000001</c:v>
                </c:pt>
                <c:pt idx="18">
                  <c:v>199.66900000000001</c:v>
                </c:pt>
                <c:pt idx="19">
                  <c:v>199.66900000000001</c:v>
                </c:pt>
                <c:pt idx="20">
                  <c:v>199.66900000000001</c:v>
                </c:pt>
                <c:pt idx="21">
                  <c:v>199.66900000000001</c:v>
                </c:pt>
                <c:pt idx="22">
                  <c:v>199.66900000000001</c:v>
                </c:pt>
                <c:pt idx="23">
                  <c:v>199.66900000000001</c:v>
                </c:pt>
                <c:pt idx="24">
                  <c:v>199.66900000000001</c:v>
                </c:pt>
                <c:pt idx="25">
                  <c:v>199.66900000000001</c:v>
                </c:pt>
                <c:pt idx="26">
                  <c:v>199.66900000000001</c:v>
                </c:pt>
                <c:pt idx="27">
                  <c:v>199.66900000000001</c:v>
                </c:pt>
                <c:pt idx="28">
                  <c:v>199.66900000000001</c:v>
                </c:pt>
                <c:pt idx="29">
                  <c:v>199.66900000000001</c:v>
                </c:pt>
                <c:pt idx="30">
                  <c:v>199.66900000000001</c:v>
                </c:pt>
                <c:pt idx="31">
                  <c:v>199.66900000000001</c:v>
                </c:pt>
                <c:pt idx="32">
                  <c:v>199.66900000000001</c:v>
                </c:pt>
                <c:pt idx="33">
                  <c:v>199.66900000000001</c:v>
                </c:pt>
                <c:pt idx="34">
                  <c:v>199.66900000000001</c:v>
                </c:pt>
                <c:pt idx="35">
                  <c:v>199.66900000000001</c:v>
                </c:pt>
                <c:pt idx="36">
                  <c:v>199.66900000000001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3F-46D7-A48A-1EBC6976A7B6}"/>
            </c:ext>
          </c:extLst>
        </c:ser>
        <c:ser>
          <c:idx val="11"/>
          <c:order val="11"/>
          <c:tx>
            <c:strRef>
              <c:f>AustCapacity!$A$95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AustCapacity!$E$95:$AO$95</c:f>
              <c:numCache>
                <c:formatCode>0</c:formatCode>
                <c:ptCount val="37"/>
                <c:pt idx="0">
                  <c:v>3425.598</c:v>
                </c:pt>
                <c:pt idx="1">
                  <c:v>4598.7380000000003</c:v>
                </c:pt>
                <c:pt idx="2">
                  <c:v>5997.5379999999996</c:v>
                </c:pt>
                <c:pt idx="3">
                  <c:v>6122.5379999999996</c:v>
                </c:pt>
                <c:pt idx="4">
                  <c:v>6730.5379999999996</c:v>
                </c:pt>
                <c:pt idx="5">
                  <c:v>7485.5379999999996</c:v>
                </c:pt>
                <c:pt idx="6">
                  <c:v>7485.5379999999996</c:v>
                </c:pt>
                <c:pt idx="7">
                  <c:v>7485.5379999999996</c:v>
                </c:pt>
                <c:pt idx="8">
                  <c:v>7485.5379999999996</c:v>
                </c:pt>
                <c:pt idx="9">
                  <c:v>7485.5379999999996</c:v>
                </c:pt>
                <c:pt idx="10">
                  <c:v>7616.5379999999996</c:v>
                </c:pt>
                <c:pt idx="11">
                  <c:v>7616.5379999999996</c:v>
                </c:pt>
                <c:pt idx="12">
                  <c:v>7912.5379999999996</c:v>
                </c:pt>
                <c:pt idx="13">
                  <c:v>7912.5379999999996</c:v>
                </c:pt>
                <c:pt idx="14">
                  <c:v>7912.5379999999996</c:v>
                </c:pt>
                <c:pt idx="15">
                  <c:v>7912.5379999999996</c:v>
                </c:pt>
                <c:pt idx="16">
                  <c:v>8112.5379999999996</c:v>
                </c:pt>
                <c:pt idx="17">
                  <c:v>8307.5379999999986</c:v>
                </c:pt>
                <c:pt idx="18">
                  <c:v>8907.5379999999986</c:v>
                </c:pt>
                <c:pt idx="19">
                  <c:v>9287.5379999999986</c:v>
                </c:pt>
                <c:pt idx="20">
                  <c:v>9487.5379999999986</c:v>
                </c:pt>
                <c:pt idx="21">
                  <c:v>9687.5379999999986</c:v>
                </c:pt>
                <c:pt idx="22">
                  <c:v>10487.537999999999</c:v>
                </c:pt>
                <c:pt idx="23">
                  <c:v>10487.537999999999</c:v>
                </c:pt>
                <c:pt idx="24">
                  <c:v>10487.537999999999</c:v>
                </c:pt>
                <c:pt idx="25">
                  <c:v>10687.537999999999</c:v>
                </c:pt>
                <c:pt idx="26">
                  <c:v>11137.537999999999</c:v>
                </c:pt>
                <c:pt idx="27">
                  <c:v>11137.537999999999</c:v>
                </c:pt>
                <c:pt idx="28">
                  <c:v>11737.537999999999</c:v>
                </c:pt>
                <c:pt idx="29">
                  <c:v>12737.537999999999</c:v>
                </c:pt>
                <c:pt idx="30">
                  <c:v>12737.537999999999</c:v>
                </c:pt>
                <c:pt idx="31">
                  <c:v>12937.537999999999</c:v>
                </c:pt>
                <c:pt idx="32">
                  <c:v>13137.537999999999</c:v>
                </c:pt>
                <c:pt idx="33">
                  <c:v>13275.537999999999</c:v>
                </c:pt>
                <c:pt idx="34">
                  <c:v>13275.537999999999</c:v>
                </c:pt>
                <c:pt idx="35">
                  <c:v>13675.537999999999</c:v>
                </c:pt>
                <c:pt idx="36">
                  <c:v>13961.537999999999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63F-46D7-A48A-1EBC6976A7B6}"/>
            </c:ext>
          </c:extLst>
        </c:ser>
        <c:ser>
          <c:idx val="12"/>
          <c:order val="12"/>
          <c:tx>
            <c:strRef>
              <c:f>AustCapacity!$A$96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AustCapacity!$E$96:$AO$96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63F-46D7-A48A-1EBC6976A7B6}"/>
            </c:ext>
          </c:extLst>
        </c:ser>
        <c:ser>
          <c:idx val="14"/>
          <c:order val="14"/>
          <c:tx>
            <c:strRef>
              <c:f>AustCapacity!$A$98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AustCapacity!$E$98:$AO$98</c:f>
              <c:numCache>
                <c:formatCode>0</c:formatCode>
                <c:ptCount val="37"/>
                <c:pt idx="0">
                  <c:v>5780.7164351215297</c:v>
                </c:pt>
                <c:pt idx="1">
                  <c:v>8277</c:v>
                </c:pt>
                <c:pt idx="2">
                  <c:v>9169</c:v>
                </c:pt>
                <c:pt idx="3">
                  <c:v>10062</c:v>
                </c:pt>
                <c:pt idx="4">
                  <c:v>10943</c:v>
                </c:pt>
                <c:pt idx="5">
                  <c:v>11729</c:v>
                </c:pt>
                <c:pt idx="6">
                  <c:v>12495</c:v>
                </c:pt>
                <c:pt idx="7">
                  <c:v>13356</c:v>
                </c:pt>
                <c:pt idx="8">
                  <c:v>14219</c:v>
                </c:pt>
                <c:pt idx="9">
                  <c:v>15147</c:v>
                </c:pt>
                <c:pt idx="10">
                  <c:v>15995</c:v>
                </c:pt>
                <c:pt idx="11">
                  <c:v>16835</c:v>
                </c:pt>
                <c:pt idx="12">
                  <c:v>17683</c:v>
                </c:pt>
                <c:pt idx="13">
                  <c:v>18667</c:v>
                </c:pt>
                <c:pt idx="14">
                  <c:v>19651</c:v>
                </c:pt>
                <c:pt idx="15">
                  <c:v>20662</c:v>
                </c:pt>
                <c:pt idx="16">
                  <c:v>21668</c:v>
                </c:pt>
                <c:pt idx="17">
                  <c:v>22580</c:v>
                </c:pt>
                <c:pt idx="18">
                  <c:v>23579</c:v>
                </c:pt>
                <c:pt idx="19">
                  <c:v>24620</c:v>
                </c:pt>
                <c:pt idx="20">
                  <c:v>25613</c:v>
                </c:pt>
                <c:pt idx="21">
                  <c:v>26593</c:v>
                </c:pt>
                <c:pt idx="22">
                  <c:v>27678</c:v>
                </c:pt>
                <c:pt idx="23">
                  <c:v>28833</c:v>
                </c:pt>
                <c:pt idx="24">
                  <c:v>29966</c:v>
                </c:pt>
                <c:pt idx="25">
                  <c:v>31211</c:v>
                </c:pt>
                <c:pt idx="26">
                  <c:v>32456</c:v>
                </c:pt>
                <c:pt idx="27">
                  <c:v>33522</c:v>
                </c:pt>
                <c:pt idx="28">
                  <c:v>34592</c:v>
                </c:pt>
                <c:pt idx="29">
                  <c:v>35670</c:v>
                </c:pt>
                <c:pt idx="30">
                  <c:v>36755</c:v>
                </c:pt>
                <c:pt idx="31">
                  <c:v>37873.793214523495</c:v>
                </c:pt>
                <c:pt idx="32">
                  <c:v>39027.46355150608</c:v>
                </c:pt>
                <c:pt idx="33">
                  <c:v>40217.130903085112</c:v>
                </c:pt>
                <c:pt idx="34">
                  <c:v>41443.952386127385</c:v>
                </c:pt>
                <c:pt idx="35">
                  <c:v>42709.123627194182</c:v>
                </c:pt>
                <c:pt idx="36">
                  <c:v>44013.880093594213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63F-46D7-A48A-1EBC6976A7B6}"/>
            </c:ext>
          </c:extLst>
        </c:ser>
        <c:ser>
          <c:idx val="15"/>
          <c:order val="15"/>
          <c:tx>
            <c:strRef>
              <c:f>AustCapacity!$A$99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AustCapacity!$E$99:$AO$99</c:f>
              <c:numCache>
                <c:formatCode>0</c:formatCode>
                <c:ptCount val="37"/>
                <c:pt idx="0">
                  <c:v>1740</c:v>
                </c:pt>
                <c:pt idx="1">
                  <c:v>1740</c:v>
                </c:pt>
                <c:pt idx="2">
                  <c:v>1740</c:v>
                </c:pt>
                <c:pt idx="3">
                  <c:v>2065</c:v>
                </c:pt>
                <c:pt idx="4">
                  <c:v>2665</c:v>
                </c:pt>
                <c:pt idx="5">
                  <c:v>3540</c:v>
                </c:pt>
                <c:pt idx="6">
                  <c:v>6140</c:v>
                </c:pt>
                <c:pt idx="7">
                  <c:v>6740</c:v>
                </c:pt>
                <c:pt idx="8">
                  <c:v>7340</c:v>
                </c:pt>
                <c:pt idx="9">
                  <c:v>7740</c:v>
                </c:pt>
                <c:pt idx="10">
                  <c:v>7740</c:v>
                </c:pt>
                <c:pt idx="11">
                  <c:v>7740</c:v>
                </c:pt>
                <c:pt idx="12">
                  <c:v>9540</c:v>
                </c:pt>
                <c:pt idx="13">
                  <c:v>9540</c:v>
                </c:pt>
                <c:pt idx="14">
                  <c:v>9540</c:v>
                </c:pt>
                <c:pt idx="15">
                  <c:v>9540</c:v>
                </c:pt>
                <c:pt idx="16">
                  <c:v>9540</c:v>
                </c:pt>
                <c:pt idx="17">
                  <c:v>9740</c:v>
                </c:pt>
                <c:pt idx="18">
                  <c:v>9740</c:v>
                </c:pt>
                <c:pt idx="19">
                  <c:v>10740</c:v>
                </c:pt>
                <c:pt idx="20">
                  <c:v>10740</c:v>
                </c:pt>
                <c:pt idx="21">
                  <c:v>11140</c:v>
                </c:pt>
                <c:pt idx="22">
                  <c:v>11140</c:v>
                </c:pt>
                <c:pt idx="23">
                  <c:v>11140</c:v>
                </c:pt>
                <c:pt idx="24">
                  <c:v>11140</c:v>
                </c:pt>
                <c:pt idx="25">
                  <c:v>11140</c:v>
                </c:pt>
                <c:pt idx="26">
                  <c:v>11140</c:v>
                </c:pt>
                <c:pt idx="27">
                  <c:v>11140</c:v>
                </c:pt>
                <c:pt idx="28">
                  <c:v>11140</c:v>
                </c:pt>
                <c:pt idx="29">
                  <c:v>11740</c:v>
                </c:pt>
                <c:pt idx="30">
                  <c:v>11740</c:v>
                </c:pt>
                <c:pt idx="31">
                  <c:v>11740</c:v>
                </c:pt>
                <c:pt idx="32">
                  <c:v>11740</c:v>
                </c:pt>
                <c:pt idx="33">
                  <c:v>11740</c:v>
                </c:pt>
                <c:pt idx="34">
                  <c:v>11740</c:v>
                </c:pt>
                <c:pt idx="35">
                  <c:v>11740</c:v>
                </c:pt>
                <c:pt idx="36">
                  <c:v>11740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3F-46D7-A48A-1EBC6976A7B6}"/>
            </c:ext>
          </c:extLst>
        </c:ser>
        <c:ser>
          <c:idx val="16"/>
          <c:order val="16"/>
          <c:tx>
            <c:strRef>
              <c:f>AustCapacity!$A$100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AustCapacity!$E$100:$AO$100</c:f>
              <c:numCache>
                <c:formatCode>0</c:formatCode>
                <c:ptCount val="37"/>
                <c:pt idx="0">
                  <c:v>260</c:v>
                </c:pt>
                <c:pt idx="1">
                  <c:v>1655</c:v>
                </c:pt>
                <c:pt idx="2">
                  <c:v>3308</c:v>
                </c:pt>
                <c:pt idx="3">
                  <c:v>3908</c:v>
                </c:pt>
                <c:pt idx="4">
                  <c:v>4635</c:v>
                </c:pt>
                <c:pt idx="5">
                  <c:v>4635</c:v>
                </c:pt>
                <c:pt idx="6">
                  <c:v>4635</c:v>
                </c:pt>
                <c:pt idx="7">
                  <c:v>4635</c:v>
                </c:pt>
                <c:pt idx="8">
                  <c:v>4635</c:v>
                </c:pt>
                <c:pt idx="9">
                  <c:v>4635</c:v>
                </c:pt>
                <c:pt idx="10">
                  <c:v>4635</c:v>
                </c:pt>
                <c:pt idx="11">
                  <c:v>4635</c:v>
                </c:pt>
                <c:pt idx="12">
                  <c:v>4635</c:v>
                </c:pt>
                <c:pt idx="13">
                  <c:v>4635</c:v>
                </c:pt>
                <c:pt idx="14">
                  <c:v>4635</c:v>
                </c:pt>
                <c:pt idx="15">
                  <c:v>4635</c:v>
                </c:pt>
                <c:pt idx="16">
                  <c:v>4635</c:v>
                </c:pt>
                <c:pt idx="17">
                  <c:v>4635</c:v>
                </c:pt>
                <c:pt idx="18">
                  <c:v>4635</c:v>
                </c:pt>
                <c:pt idx="19">
                  <c:v>4635</c:v>
                </c:pt>
                <c:pt idx="20">
                  <c:v>4635</c:v>
                </c:pt>
                <c:pt idx="21">
                  <c:v>4635</c:v>
                </c:pt>
                <c:pt idx="22">
                  <c:v>4635</c:v>
                </c:pt>
                <c:pt idx="23">
                  <c:v>4635</c:v>
                </c:pt>
                <c:pt idx="24">
                  <c:v>4635</c:v>
                </c:pt>
                <c:pt idx="25">
                  <c:v>4635</c:v>
                </c:pt>
                <c:pt idx="26">
                  <c:v>6735</c:v>
                </c:pt>
                <c:pt idx="27">
                  <c:v>6735</c:v>
                </c:pt>
                <c:pt idx="28">
                  <c:v>6735</c:v>
                </c:pt>
                <c:pt idx="29">
                  <c:v>6735</c:v>
                </c:pt>
                <c:pt idx="30">
                  <c:v>6735</c:v>
                </c:pt>
                <c:pt idx="31">
                  <c:v>6735</c:v>
                </c:pt>
                <c:pt idx="32">
                  <c:v>6735</c:v>
                </c:pt>
                <c:pt idx="33">
                  <c:v>6735</c:v>
                </c:pt>
                <c:pt idx="34">
                  <c:v>6735</c:v>
                </c:pt>
                <c:pt idx="35">
                  <c:v>6735</c:v>
                </c:pt>
                <c:pt idx="36">
                  <c:v>6735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63F-46D7-A48A-1EBC6976A7B6}"/>
            </c:ext>
          </c:extLst>
        </c:ser>
        <c:ser>
          <c:idx val="17"/>
          <c:order val="17"/>
          <c:tx>
            <c:strRef>
              <c:f>AustCapacity!$A$101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AustCapacity!$E$101:$AO$101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372.20001220703125</c:v>
                </c:pt>
                <c:pt idx="3">
                  <c:v>470.79998779296875</c:v>
                </c:pt>
                <c:pt idx="4">
                  <c:v>691.5999755859375</c:v>
                </c:pt>
                <c:pt idx="5">
                  <c:v>905.20001220703125</c:v>
                </c:pt>
                <c:pt idx="6">
                  <c:v>1221.4000244140625</c:v>
                </c:pt>
                <c:pt idx="7">
                  <c:v>1554.699951171875</c:v>
                </c:pt>
                <c:pt idx="8">
                  <c:v>1896.9000244140625</c:v>
                </c:pt>
                <c:pt idx="9">
                  <c:v>2257.800048828125</c:v>
                </c:pt>
                <c:pt idx="10">
                  <c:v>2605.5</c:v>
                </c:pt>
                <c:pt idx="11">
                  <c:v>2949.800048828125</c:v>
                </c:pt>
                <c:pt idx="12">
                  <c:v>3319.800048828125</c:v>
                </c:pt>
                <c:pt idx="13">
                  <c:v>3766.699951171875</c:v>
                </c:pt>
                <c:pt idx="14">
                  <c:v>4329.5</c:v>
                </c:pt>
                <c:pt idx="15">
                  <c:v>4897.7998046875</c:v>
                </c:pt>
                <c:pt idx="16">
                  <c:v>5401.7998046875</c:v>
                </c:pt>
                <c:pt idx="17">
                  <c:v>5903.2998046875</c:v>
                </c:pt>
                <c:pt idx="18">
                  <c:v>6427.89990234375</c:v>
                </c:pt>
                <c:pt idx="19">
                  <c:v>6965.2998046875</c:v>
                </c:pt>
                <c:pt idx="20">
                  <c:v>7499.2001953125</c:v>
                </c:pt>
                <c:pt idx="21">
                  <c:v>8015</c:v>
                </c:pt>
                <c:pt idx="22">
                  <c:v>8513.5</c:v>
                </c:pt>
                <c:pt idx="23">
                  <c:v>9013.599609375</c:v>
                </c:pt>
                <c:pt idx="24">
                  <c:v>9502.7001953125</c:v>
                </c:pt>
                <c:pt idx="25">
                  <c:v>9904.7001953125</c:v>
                </c:pt>
                <c:pt idx="26">
                  <c:v>10223.900390625</c:v>
                </c:pt>
                <c:pt idx="27">
                  <c:v>10471.7001953125</c:v>
                </c:pt>
                <c:pt idx="28">
                  <c:v>10712.400390625</c:v>
                </c:pt>
                <c:pt idx="29">
                  <c:v>10935.599609375</c:v>
                </c:pt>
                <c:pt idx="30">
                  <c:v>11159.5</c:v>
                </c:pt>
                <c:pt idx="31">
                  <c:v>11387.98046875</c:v>
                </c:pt>
                <c:pt idx="32">
                  <c:v>11621.150390625</c:v>
                </c:pt>
                <c:pt idx="33">
                  <c:v>11859.080078125</c:v>
                </c:pt>
                <c:pt idx="34">
                  <c:v>12101.8896484375</c:v>
                </c:pt>
                <c:pt idx="35">
                  <c:v>12349.669921875</c:v>
                </c:pt>
                <c:pt idx="36">
                  <c:v>12602.51953125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3F-46D7-A48A-1EBC6976A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AustCapacity!$E$89:$AO$89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A63F-46D7-A48A-1EBC6976A7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AustCapacity!$E$91:$AO$91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63F-46D7-A48A-1EBC6976A7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AustCapacity!$E$97:$AO$97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63F-46D7-A48A-1EBC6976A7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6120.59</c:v>
                </c:pt>
                <c:pt idx="4">
                  <c:v>7150.99</c:v>
                </c:pt>
                <c:pt idx="5">
                  <c:v>6967.9400000000005</c:v>
                </c:pt>
                <c:pt idx="6">
                  <c:v>6967.9400000000005</c:v>
                </c:pt>
                <c:pt idx="7">
                  <c:v>6330.9400000000005</c:v>
                </c:pt>
                <c:pt idx="8">
                  <c:v>6330.9400000000005</c:v>
                </c:pt>
                <c:pt idx="9">
                  <c:v>6008.9400000000005</c:v>
                </c:pt>
                <c:pt idx="10">
                  <c:v>5354.79</c:v>
                </c:pt>
                <c:pt idx="11">
                  <c:v>3660.09</c:v>
                </c:pt>
                <c:pt idx="12">
                  <c:v>2267.52</c:v>
                </c:pt>
                <c:pt idx="13">
                  <c:v>2267.52</c:v>
                </c:pt>
                <c:pt idx="14">
                  <c:v>2267.52</c:v>
                </c:pt>
                <c:pt idx="15">
                  <c:v>1477.92</c:v>
                </c:pt>
                <c:pt idx="16">
                  <c:v>677.04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8D-4725-B235-EA7FFC42B1A0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8D-4725-B235-EA7FFC42B1A0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1409</c:v>
                </c:pt>
                <c:pt idx="11">
                  <c:v>2169</c:v>
                </c:pt>
                <c:pt idx="12">
                  <c:v>2169</c:v>
                </c:pt>
                <c:pt idx="13">
                  <c:v>2715.2</c:v>
                </c:pt>
                <c:pt idx="14">
                  <c:v>3742.7</c:v>
                </c:pt>
                <c:pt idx="15">
                  <c:v>3742.7</c:v>
                </c:pt>
                <c:pt idx="16">
                  <c:v>3935.82</c:v>
                </c:pt>
                <c:pt idx="17">
                  <c:v>3935.82</c:v>
                </c:pt>
                <c:pt idx="18">
                  <c:v>3935.82</c:v>
                </c:pt>
                <c:pt idx="19">
                  <c:v>4109.0200000000004</c:v>
                </c:pt>
                <c:pt idx="20">
                  <c:v>4274.82</c:v>
                </c:pt>
                <c:pt idx="21">
                  <c:v>4274.82</c:v>
                </c:pt>
                <c:pt idx="22">
                  <c:v>4274.82</c:v>
                </c:pt>
                <c:pt idx="23">
                  <c:v>4696.42</c:v>
                </c:pt>
                <c:pt idx="24">
                  <c:v>4696.42</c:v>
                </c:pt>
                <c:pt idx="25">
                  <c:v>4696.42</c:v>
                </c:pt>
                <c:pt idx="26">
                  <c:v>4696.42</c:v>
                </c:pt>
                <c:pt idx="27">
                  <c:v>4861.12</c:v>
                </c:pt>
                <c:pt idx="28">
                  <c:v>4861.12</c:v>
                </c:pt>
                <c:pt idx="29">
                  <c:v>4861.12</c:v>
                </c:pt>
                <c:pt idx="30">
                  <c:v>4861.12</c:v>
                </c:pt>
                <c:pt idx="31">
                  <c:v>4861.12</c:v>
                </c:pt>
                <c:pt idx="32">
                  <c:v>4861.12</c:v>
                </c:pt>
                <c:pt idx="33">
                  <c:v>4861.12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8D-4725-B235-EA7FFC42B1A0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2111.19</c:v>
                </c:pt>
                <c:pt idx="11">
                  <c:v>2074.37</c:v>
                </c:pt>
                <c:pt idx="12">
                  <c:v>2074.37</c:v>
                </c:pt>
                <c:pt idx="13">
                  <c:v>2074.37</c:v>
                </c:pt>
                <c:pt idx="14">
                  <c:v>2074.37</c:v>
                </c:pt>
                <c:pt idx="15">
                  <c:v>2074.37</c:v>
                </c:pt>
                <c:pt idx="16">
                  <c:v>2074.37</c:v>
                </c:pt>
                <c:pt idx="17">
                  <c:v>2074.37</c:v>
                </c:pt>
                <c:pt idx="18">
                  <c:v>2074.37</c:v>
                </c:pt>
                <c:pt idx="19">
                  <c:v>2074.37</c:v>
                </c:pt>
                <c:pt idx="20">
                  <c:v>2074.37</c:v>
                </c:pt>
                <c:pt idx="21">
                  <c:v>2112.6999999999998</c:v>
                </c:pt>
                <c:pt idx="22">
                  <c:v>2112.6999999999998</c:v>
                </c:pt>
                <c:pt idx="23">
                  <c:v>1596.28</c:v>
                </c:pt>
                <c:pt idx="24">
                  <c:v>1596.28</c:v>
                </c:pt>
                <c:pt idx="25">
                  <c:v>1596.28</c:v>
                </c:pt>
                <c:pt idx="26">
                  <c:v>1596.28</c:v>
                </c:pt>
                <c:pt idx="27">
                  <c:v>1257.98</c:v>
                </c:pt>
                <c:pt idx="28">
                  <c:v>1257.98</c:v>
                </c:pt>
                <c:pt idx="29">
                  <c:v>1257.98</c:v>
                </c:pt>
                <c:pt idx="30">
                  <c:v>1257.98</c:v>
                </c:pt>
                <c:pt idx="31">
                  <c:v>1257.98</c:v>
                </c:pt>
                <c:pt idx="32">
                  <c:v>1257.98</c:v>
                </c:pt>
                <c:pt idx="33">
                  <c:v>756.50000000000011</c:v>
                </c:pt>
                <c:pt idx="34">
                  <c:v>756.50000000000011</c:v>
                </c:pt>
                <c:pt idx="35">
                  <c:v>756.50000000000011</c:v>
                </c:pt>
                <c:pt idx="36">
                  <c:v>756.50000000000011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8D-4725-B235-EA7FFC42B1A0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1531.03</c:v>
                </c:pt>
                <c:pt idx="11">
                  <c:v>1531.03</c:v>
                </c:pt>
                <c:pt idx="12">
                  <c:v>1531.03</c:v>
                </c:pt>
                <c:pt idx="13">
                  <c:v>1581.03</c:v>
                </c:pt>
                <c:pt idx="14">
                  <c:v>1581.03</c:v>
                </c:pt>
                <c:pt idx="15">
                  <c:v>1581.03</c:v>
                </c:pt>
                <c:pt idx="16">
                  <c:v>1581.03</c:v>
                </c:pt>
                <c:pt idx="17">
                  <c:v>1439.9099999999999</c:v>
                </c:pt>
                <c:pt idx="18">
                  <c:v>1439.9099999999999</c:v>
                </c:pt>
                <c:pt idx="19">
                  <c:v>1439.9099999999999</c:v>
                </c:pt>
                <c:pt idx="20">
                  <c:v>1439.9099999999999</c:v>
                </c:pt>
                <c:pt idx="21">
                  <c:v>1439.9099999999999</c:v>
                </c:pt>
                <c:pt idx="22">
                  <c:v>822.51</c:v>
                </c:pt>
                <c:pt idx="23">
                  <c:v>586.79999999999995</c:v>
                </c:pt>
                <c:pt idx="24">
                  <c:v>586.79999999999995</c:v>
                </c:pt>
                <c:pt idx="25">
                  <c:v>586.79999999999995</c:v>
                </c:pt>
                <c:pt idx="26">
                  <c:v>586.79999999999995</c:v>
                </c:pt>
                <c:pt idx="27">
                  <c:v>586.79999999999995</c:v>
                </c:pt>
                <c:pt idx="28">
                  <c:v>586.79999999999995</c:v>
                </c:pt>
                <c:pt idx="29">
                  <c:v>586.79999999999995</c:v>
                </c:pt>
                <c:pt idx="30">
                  <c:v>586.79999999999995</c:v>
                </c:pt>
                <c:pt idx="31">
                  <c:v>586.79999999999995</c:v>
                </c:pt>
                <c:pt idx="32">
                  <c:v>586.79999999999995</c:v>
                </c:pt>
                <c:pt idx="33">
                  <c:v>586.79999999999995</c:v>
                </c:pt>
                <c:pt idx="34">
                  <c:v>586.79999999999995</c:v>
                </c:pt>
                <c:pt idx="35">
                  <c:v>586.79999999999995</c:v>
                </c:pt>
                <c:pt idx="36">
                  <c:v>586.79999999999995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8D-4725-B235-EA7FFC42B1A0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8D-4725-B235-EA7FFC42B1A0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8D-4725-B235-EA7FFC42B1A0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3482.9399999999996</c:v>
                </c:pt>
                <c:pt idx="5">
                  <c:v>4082.9399999999996</c:v>
                </c:pt>
                <c:pt idx="6">
                  <c:v>5114.9399999999996</c:v>
                </c:pt>
                <c:pt idx="7">
                  <c:v>5314.94</c:v>
                </c:pt>
                <c:pt idx="8">
                  <c:v>5914.94</c:v>
                </c:pt>
                <c:pt idx="9">
                  <c:v>7014.94</c:v>
                </c:pt>
                <c:pt idx="10">
                  <c:v>8214.9399999999987</c:v>
                </c:pt>
                <c:pt idx="11">
                  <c:v>9614.9399999999987</c:v>
                </c:pt>
                <c:pt idx="12">
                  <c:v>11214.939999999999</c:v>
                </c:pt>
                <c:pt idx="13">
                  <c:v>12414.939999999999</c:v>
                </c:pt>
                <c:pt idx="14">
                  <c:v>13014.939999999999</c:v>
                </c:pt>
                <c:pt idx="15">
                  <c:v>13614.939999999999</c:v>
                </c:pt>
                <c:pt idx="16">
                  <c:v>14814.939999999999</c:v>
                </c:pt>
                <c:pt idx="17">
                  <c:v>16014.939999999999</c:v>
                </c:pt>
                <c:pt idx="18">
                  <c:v>17214.939999999999</c:v>
                </c:pt>
                <c:pt idx="19">
                  <c:v>18414.939999999999</c:v>
                </c:pt>
                <c:pt idx="20">
                  <c:v>18814.939999999999</c:v>
                </c:pt>
                <c:pt idx="21">
                  <c:v>19014.939999999999</c:v>
                </c:pt>
                <c:pt idx="22">
                  <c:v>19014.939999999999</c:v>
                </c:pt>
                <c:pt idx="23">
                  <c:v>19014.939999999999</c:v>
                </c:pt>
                <c:pt idx="24">
                  <c:v>19414.939999999999</c:v>
                </c:pt>
                <c:pt idx="25">
                  <c:v>19414.939999999999</c:v>
                </c:pt>
                <c:pt idx="26">
                  <c:v>19814.940000000002</c:v>
                </c:pt>
                <c:pt idx="27">
                  <c:v>20414.940000000002</c:v>
                </c:pt>
                <c:pt idx="28">
                  <c:v>20414.940000000002</c:v>
                </c:pt>
                <c:pt idx="29">
                  <c:v>20414.940000000002</c:v>
                </c:pt>
                <c:pt idx="30">
                  <c:v>20764.940000000002</c:v>
                </c:pt>
                <c:pt idx="31">
                  <c:v>21164.940000000002</c:v>
                </c:pt>
                <c:pt idx="32">
                  <c:v>21164.940000000002</c:v>
                </c:pt>
                <c:pt idx="33">
                  <c:v>21164.940000000002</c:v>
                </c:pt>
                <c:pt idx="34">
                  <c:v>21764.940000000002</c:v>
                </c:pt>
                <c:pt idx="35">
                  <c:v>22164.940000000002</c:v>
                </c:pt>
                <c:pt idx="36">
                  <c:v>22164.940000000002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8D-4725-B235-EA7FFC42B1A0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8D-4725-B235-EA7FFC42B1A0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5432.5119999999997</c:v>
                </c:pt>
                <c:pt idx="4">
                  <c:v>6457.1120000000001</c:v>
                </c:pt>
                <c:pt idx="5">
                  <c:v>6857.1120000000001</c:v>
                </c:pt>
                <c:pt idx="6">
                  <c:v>7247.1119999999992</c:v>
                </c:pt>
                <c:pt idx="7">
                  <c:v>7752.1119999999992</c:v>
                </c:pt>
                <c:pt idx="8">
                  <c:v>8552.1119999999992</c:v>
                </c:pt>
                <c:pt idx="9">
                  <c:v>8802.112000000001</c:v>
                </c:pt>
                <c:pt idx="10">
                  <c:v>9202.112000000001</c:v>
                </c:pt>
                <c:pt idx="11">
                  <c:v>10002.111999999999</c:v>
                </c:pt>
                <c:pt idx="12">
                  <c:v>10752.111999999999</c:v>
                </c:pt>
                <c:pt idx="13">
                  <c:v>12148.111999999997</c:v>
                </c:pt>
                <c:pt idx="14">
                  <c:v>12658.111999999997</c:v>
                </c:pt>
                <c:pt idx="15">
                  <c:v>12958.111999999997</c:v>
                </c:pt>
                <c:pt idx="16">
                  <c:v>14111.111999999997</c:v>
                </c:pt>
                <c:pt idx="17">
                  <c:v>15111.111999999997</c:v>
                </c:pt>
                <c:pt idx="18">
                  <c:v>15711.111999999997</c:v>
                </c:pt>
                <c:pt idx="19">
                  <c:v>16111.111999999997</c:v>
                </c:pt>
                <c:pt idx="20">
                  <c:v>16311.111999999997</c:v>
                </c:pt>
                <c:pt idx="21">
                  <c:v>16561.111999999997</c:v>
                </c:pt>
                <c:pt idx="22">
                  <c:v>17761.111999999997</c:v>
                </c:pt>
                <c:pt idx="23">
                  <c:v>18761.111999999997</c:v>
                </c:pt>
                <c:pt idx="24">
                  <c:v>18761.111999999997</c:v>
                </c:pt>
                <c:pt idx="25">
                  <c:v>19561.111999999997</c:v>
                </c:pt>
                <c:pt idx="26">
                  <c:v>20361.111999999997</c:v>
                </c:pt>
                <c:pt idx="27">
                  <c:v>23061.111999999997</c:v>
                </c:pt>
                <c:pt idx="28">
                  <c:v>24161.111999999997</c:v>
                </c:pt>
                <c:pt idx="29">
                  <c:v>25161.111999999997</c:v>
                </c:pt>
                <c:pt idx="30">
                  <c:v>25461.111999999997</c:v>
                </c:pt>
                <c:pt idx="31">
                  <c:v>26461.111999999997</c:v>
                </c:pt>
                <c:pt idx="32">
                  <c:v>26661.111999999997</c:v>
                </c:pt>
                <c:pt idx="33">
                  <c:v>26661.111999999997</c:v>
                </c:pt>
                <c:pt idx="34">
                  <c:v>27461.111999999997</c:v>
                </c:pt>
                <c:pt idx="35">
                  <c:v>27661.111999999997</c:v>
                </c:pt>
                <c:pt idx="36">
                  <c:v>27861.111999999997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8D-4725-B235-EA7FFC42B1A0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8D-4725-B235-EA7FFC42B1A0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8D-4725-B235-EA7FFC42B1A0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5898</c:v>
                </c:pt>
                <c:pt idx="9">
                  <c:v>6498</c:v>
                </c:pt>
                <c:pt idx="10">
                  <c:v>6498</c:v>
                </c:pt>
                <c:pt idx="11">
                  <c:v>6498</c:v>
                </c:pt>
                <c:pt idx="12">
                  <c:v>6498</c:v>
                </c:pt>
                <c:pt idx="13">
                  <c:v>9338</c:v>
                </c:pt>
                <c:pt idx="14">
                  <c:v>11138</c:v>
                </c:pt>
                <c:pt idx="15">
                  <c:v>11138</c:v>
                </c:pt>
                <c:pt idx="16">
                  <c:v>11138</c:v>
                </c:pt>
                <c:pt idx="17">
                  <c:v>11138</c:v>
                </c:pt>
                <c:pt idx="18">
                  <c:v>11138</c:v>
                </c:pt>
                <c:pt idx="19">
                  <c:v>11138</c:v>
                </c:pt>
                <c:pt idx="20">
                  <c:v>11138</c:v>
                </c:pt>
                <c:pt idx="21">
                  <c:v>11138</c:v>
                </c:pt>
                <c:pt idx="22">
                  <c:v>11138</c:v>
                </c:pt>
                <c:pt idx="23">
                  <c:v>11138</c:v>
                </c:pt>
                <c:pt idx="24">
                  <c:v>11138</c:v>
                </c:pt>
                <c:pt idx="25">
                  <c:v>11138</c:v>
                </c:pt>
                <c:pt idx="26">
                  <c:v>11138</c:v>
                </c:pt>
                <c:pt idx="27">
                  <c:v>11138</c:v>
                </c:pt>
                <c:pt idx="28">
                  <c:v>11138</c:v>
                </c:pt>
                <c:pt idx="29">
                  <c:v>11138</c:v>
                </c:pt>
                <c:pt idx="30">
                  <c:v>11138</c:v>
                </c:pt>
                <c:pt idx="31">
                  <c:v>11138</c:v>
                </c:pt>
                <c:pt idx="32">
                  <c:v>11138</c:v>
                </c:pt>
                <c:pt idx="33">
                  <c:v>11138</c:v>
                </c:pt>
                <c:pt idx="34">
                  <c:v>11138</c:v>
                </c:pt>
                <c:pt idx="35">
                  <c:v>11138</c:v>
                </c:pt>
                <c:pt idx="36">
                  <c:v>11138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8D-4725-B235-EA7FFC42B1A0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8072</c:v>
                </c:pt>
                <c:pt idx="15">
                  <c:v>8072</c:v>
                </c:pt>
                <c:pt idx="16">
                  <c:v>8072</c:v>
                </c:pt>
                <c:pt idx="17">
                  <c:v>8072</c:v>
                </c:pt>
                <c:pt idx="18">
                  <c:v>8072</c:v>
                </c:pt>
                <c:pt idx="19">
                  <c:v>8072</c:v>
                </c:pt>
                <c:pt idx="20">
                  <c:v>8072</c:v>
                </c:pt>
                <c:pt idx="21">
                  <c:v>8072</c:v>
                </c:pt>
                <c:pt idx="22">
                  <c:v>8072</c:v>
                </c:pt>
                <c:pt idx="23">
                  <c:v>8072</c:v>
                </c:pt>
                <c:pt idx="24">
                  <c:v>8072</c:v>
                </c:pt>
                <c:pt idx="25">
                  <c:v>8072</c:v>
                </c:pt>
                <c:pt idx="26">
                  <c:v>8072</c:v>
                </c:pt>
                <c:pt idx="27">
                  <c:v>8072</c:v>
                </c:pt>
                <c:pt idx="28">
                  <c:v>8072</c:v>
                </c:pt>
                <c:pt idx="29">
                  <c:v>8072</c:v>
                </c:pt>
                <c:pt idx="30">
                  <c:v>8072</c:v>
                </c:pt>
                <c:pt idx="31">
                  <c:v>8072</c:v>
                </c:pt>
                <c:pt idx="32">
                  <c:v>8072</c:v>
                </c:pt>
                <c:pt idx="33">
                  <c:v>8072</c:v>
                </c:pt>
                <c:pt idx="34">
                  <c:v>8072</c:v>
                </c:pt>
                <c:pt idx="35">
                  <c:v>8072</c:v>
                </c:pt>
                <c:pt idx="36">
                  <c:v>8072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8D-4725-B235-EA7FFC42B1A0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8D-4725-B235-EA7FFC42B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E58D-4725-B235-EA7FFC42B1A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58D-4725-B235-EA7FFC42B1A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58D-4725-B235-EA7FFC42B1A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AustCapacity!$A$407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AustCapacity!$E$407:$AO$407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2D-4AEA-A48C-25220C4DC62D}"/>
            </c:ext>
          </c:extLst>
        </c:ser>
        <c:ser>
          <c:idx val="1"/>
          <c:order val="1"/>
          <c:tx>
            <c:strRef>
              <c:f>AustCapacity!$A$408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AustCapacity!$E$408:$AO$408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2D-4AEA-A48C-25220C4DC62D}"/>
            </c:ext>
          </c:extLst>
        </c:ser>
        <c:ser>
          <c:idx val="2"/>
          <c:order val="2"/>
          <c:tx>
            <c:strRef>
              <c:f>AustCapacity!$A$409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AustCapacity!$E$409:$AO$409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193.12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281.30000000000007</c:v>
                </c:pt>
                <c:pt idx="28">
                  <c:v>0</c:v>
                </c:pt>
                <c:pt idx="29">
                  <c:v>0</c:v>
                </c:pt>
                <c:pt idx="30">
                  <c:v>281.29999999999995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2D-4AEA-A48C-25220C4DC62D}"/>
            </c:ext>
          </c:extLst>
        </c:ser>
        <c:ser>
          <c:idx val="3"/>
          <c:order val="3"/>
          <c:tx>
            <c:strRef>
              <c:f>AustCapacity!$A$410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AustCapacity!$E$410:$AO$410</c:f>
              <c:numCache>
                <c:formatCode>0</c:formatCode>
                <c:ptCount val="37"/>
                <c:pt idx="0">
                  <c:v>0</c:v>
                </c:pt>
                <c:pt idx="1">
                  <c:v>-138.29999999999995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-446.81999999999994</c:v>
                </c:pt>
                <c:pt idx="8">
                  <c:v>0</c:v>
                </c:pt>
                <c:pt idx="9">
                  <c:v>-172.375</c:v>
                </c:pt>
                <c:pt idx="10">
                  <c:v>0</c:v>
                </c:pt>
                <c:pt idx="11">
                  <c:v>210</c:v>
                </c:pt>
                <c:pt idx="12">
                  <c:v>-83.580000000000041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-336.37</c:v>
                </c:pt>
                <c:pt idx="22">
                  <c:v>0</c:v>
                </c:pt>
                <c:pt idx="23">
                  <c:v>-152.96819999999997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-24.625</c:v>
                </c:pt>
                <c:pt idx="28">
                  <c:v>0</c:v>
                </c:pt>
                <c:pt idx="29">
                  <c:v>0</c:v>
                </c:pt>
                <c:pt idx="30">
                  <c:v>-22.89</c:v>
                </c:pt>
                <c:pt idx="31">
                  <c:v>-45.78</c:v>
                </c:pt>
                <c:pt idx="32">
                  <c:v>-22.89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2D-4AEA-A48C-25220C4DC62D}"/>
            </c:ext>
          </c:extLst>
        </c:ser>
        <c:ser>
          <c:idx val="4"/>
          <c:order val="4"/>
          <c:tx>
            <c:strRef>
              <c:f>AustCapacity!$A$411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AustCapacity!$E$411:$AO$411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-185.43999999999994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-462.62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2D-4AEA-A48C-25220C4DC62D}"/>
            </c:ext>
          </c:extLst>
        </c:ser>
        <c:ser>
          <c:idx val="6"/>
          <c:order val="6"/>
          <c:tx>
            <c:strRef>
              <c:f>AustCapacity!$A$413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AustCapacity!$E$413:$AO$413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2D-4AEA-A48C-25220C4DC62D}"/>
            </c:ext>
          </c:extLst>
        </c:ser>
        <c:ser>
          <c:idx val="8"/>
          <c:order val="8"/>
          <c:tx>
            <c:strRef>
              <c:f>AustCapacity!$A$415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AustCapacity!$E$415:$AO$415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62D-4AEA-A48C-25220C4DC62D}"/>
            </c:ext>
          </c:extLst>
        </c:ser>
        <c:ser>
          <c:idx val="9"/>
          <c:order val="9"/>
          <c:tx>
            <c:strRef>
              <c:f>AustCapacity!$A$416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AustCapacity!$E$416:$AO$416</c:f>
              <c:numCache>
                <c:formatCode>0</c:formatCode>
                <c:ptCount val="37"/>
                <c:pt idx="0">
                  <c:v>0</c:v>
                </c:pt>
                <c:pt idx="1">
                  <c:v>412.5</c:v>
                </c:pt>
                <c:pt idx="2">
                  <c:v>0</c:v>
                </c:pt>
                <c:pt idx="3">
                  <c:v>277.19999999999982</c:v>
                </c:pt>
                <c:pt idx="4">
                  <c:v>0</c:v>
                </c:pt>
                <c:pt idx="5">
                  <c:v>624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300.00000000000045</c:v>
                </c:pt>
                <c:pt idx="10">
                  <c:v>0</c:v>
                </c:pt>
                <c:pt idx="11">
                  <c:v>100</c:v>
                </c:pt>
                <c:pt idx="12">
                  <c:v>794.99999999999955</c:v>
                </c:pt>
                <c:pt idx="13">
                  <c:v>200</c:v>
                </c:pt>
                <c:pt idx="14">
                  <c:v>55</c:v>
                </c:pt>
                <c:pt idx="15">
                  <c:v>0</c:v>
                </c:pt>
                <c:pt idx="16">
                  <c:v>100</c:v>
                </c:pt>
                <c:pt idx="17">
                  <c:v>100</c:v>
                </c:pt>
                <c:pt idx="18">
                  <c:v>0</c:v>
                </c:pt>
                <c:pt idx="19">
                  <c:v>200</c:v>
                </c:pt>
                <c:pt idx="20">
                  <c:v>200</c:v>
                </c:pt>
                <c:pt idx="21">
                  <c:v>400</c:v>
                </c:pt>
                <c:pt idx="22">
                  <c:v>200</c:v>
                </c:pt>
                <c:pt idx="23">
                  <c:v>200</c:v>
                </c:pt>
                <c:pt idx="24">
                  <c:v>0</c:v>
                </c:pt>
                <c:pt idx="25">
                  <c:v>200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400</c:v>
                </c:pt>
                <c:pt idx="31">
                  <c:v>0</c:v>
                </c:pt>
                <c:pt idx="32">
                  <c:v>0</c:v>
                </c:pt>
                <c:pt idx="33">
                  <c:v>200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62D-4AEA-A48C-25220C4DC62D}"/>
            </c:ext>
          </c:extLst>
        </c:ser>
        <c:ser>
          <c:idx val="10"/>
          <c:order val="10"/>
          <c:tx>
            <c:strRef>
              <c:f>AustCapacity!$A$417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AustCapacity!$E$417:$AO$417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2D-4AEA-A48C-25220C4DC62D}"/>
            </c:ext>
          </c:extLst>
        </c:ser>
        <c:ser>
          <c:idx val="11"/>
          <c:order val="11"/>
          <c:tx>
            <c:strRef>
              <c:f>AustCapacity!$A$418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AustCapacity!$E$418:$AO$418</c:f>
              <c:numCache>
                <c:formatCode>0</c:formatCode>
                <c:ptCount val="37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357.45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0</c:v>
                </c:pt>
                <c:pt idx="21">
                  <c:v>200</c:v>
                </c:pt>
                <c:pt idx="22">
                  <c:v>800.00000000000023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62D-4AEA-A48C-25220C4DC62D}"/>
            </c:ext>
          </c:extLst>
        </c:ser>
        <c:ser>
          <c:idx val="12"/>
          <c:order val="12"/>
          <c:tx>
            <c:strRef>
              <c:f>AustCapacity!$A$419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AustCapacity!$E$419:$AO$419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62D-4AEA-A48C-25220C4DC62D}"/>
            </c:ext>
          </c:extLst>
        </c:ser>
        <c:ser>
          <c:idx val="14"/>
          <c:order val="14"/>
          <c:tx>
            <c:strRef>
              <c:f>AustCapacity!$A$421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AustCapacity!$E$421:$AO$421</c:f>
              <c:numCache>
                <c:formatCode>0</c:formatCode>
                <c:ptCount val="37"/>
                <c:pt idx="0">
                  <c:v>294.24596047393015</c:v>
                </c:pt>
                <c:pt idx="1">
                  <c:v>819.79307491464624</c:v>
                </c:pt>
                <c:pt idx="2">
                  <c:v>265</c:v>
                </c:pt>
                <c:pt idx="3">
                  <c:v>265</c:v>
                </c:pt>
                <c:pt idx="4">
                  <c:v>251</c:v>
                </c:pt>
                <c:pt idx="5">
                  <c:v>179</c:v>
                </c:pt>
                <c:pt idx="6">
                  <c:v>168</c:v>
                </c:pt>
                <c:pt idx="7">
                  <c:v>215</c:v>
                </c:pt>
                <c:pt idx="8">
                  <c:v>214</c:v>
                </c:pt>
                <c:pt idx="9">
                  <c:v>228</c:v>
                </c:pt>
                <c:pt idx="10">
                  <c:v>208</c:v>
                </c:pt>
                <c:pt idx="11">
                  <c:v>204</c:v>
                </c:pt>
                <c:pt idx="12">
                  <c:v>189</c:v>
                </c:pt>
                <c:pt idx="13">
                  <c:v>215</c:v>
                </c:pt>
                <c:pt idx="14">
                  <c:v>223</c:v>
                </c:pt>
                <c:pt idx="15">
                  <c:v>233</c:v>
                </c:pt>
                <c:pt idx="16">
                  <c:v>221</c:v>
                </c:pt>
                <c:pt idx="17">
                  <c:v>197</c:v>
                </c:pt>
                <c:pt idx="18">
                  <c:v>208</c:v>
                </c:pt>
                <c:pt idx="19">
                  <c:v>205</c:v>
                </c:pt>
                <c:pt idx="20">
                  <c:v>192</c:v>
                </c:pt>
                <c:pt idx="21">
                  <c:v>201</c:v>
                </c:pt>
                <c:pt idx="22">
                  <c:v>214</c:v>
                </c:pt>
                <c:pt idx="23">
                  <c:v>224</c:v>
                </c:pt>
                <c:pt idx="24">
                  <c:v>220</c:v>
                </c:pt>
                <c:pt idx="25">
                  <c:v>235</c:v>
                </c:pt>
                <c:pt idx="26">
                  <c:v>233</c:v>
                </c:pt>
                <c:pt idx="27">
                  <c:v>197</c:v>
                </c:pt>
                <c:pt idx="28">
                  <c:v>195</c:v>
                </c:pt>
                <c:pt idx="29">
                  <c:v>200</c:v>
                </c:pt>
                <c:pt idx="30">
                  <c:v>195</c:v>
                </c:pt>
                <c:pt idx="31">
                  <c:v>199.92480776462253</c:v>
                </c:pt>
                <c:pt idx="32">
                  <c:v>204.99530100176162</c:v>
                </c:pt>
                <c:pt idx="33">
                  <c:v>210.21634594118404</c:v>
                </c:pt>
                <c:pt idx="34">
                  <c:v>215.59298376770312</c:v>
                </c:pt>
                <c:pt idx="35">
                  <c:v>221.13043715645108</c:v>
                </c:pt>
                <c:pt idx="36">
                  <c:v>226.83411705676554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62D-4AEA-A48C-25220C4DC62D}"/>
            </c:ext>
          </c:extLst>
        </c:ser>
        <c:ser>
          <c:idx val="15"/>
          <c:order val="15"/>
          <c:tx>
            <c:strRef>
              <c:f>AustCapacity!$A$422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AustCapacity!$E$422:$AO$422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230</c:v>
                </c:pt>
                <c:pt idx="6">
                  <c:v>0</c:v>
                </c:pt>
                <c:pt idx="7">
                  <c:v>0</c:v>
                </c:pt>
                <c:pt idx="8">
                  <c:v>420</c:v>
                </c:pt>
                <c:pt idx="9">
                  <c:v>150</c:v>
                </c:pt>
                <c:pt idx="10">
                  <c:v>150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62D-4AEA-A48C-25220C4DC62D}"/>
            </c:ext>
          </c:extLst>
        </c:ser>
        <c:ser>
          <c:idx val="16"/>
          <c:order val="16"/>
          <c:tx>
            <c:strRef>
              <c:f>AustCapacity!$A$423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AustCapacity!$E$423:$AO$423</c:f>
              <c:numCache>
                <c:formatCode>0</c:formatCode>
                <c:ptCount val="37"/>
                <c:pt idx="0">
                  <c:v>292</c:v>
                </c:pt>
                <c:pt idx="1">
                  <c:v>210</c:v>
                </c:pt>
                <c:pt idx="2">
                  <c:v>271</c:v>
                </c:pt>
                <c:pt idx="3">
                  <c:v>180</c:v>
                </c:pt>
                <c:pt idx="4">
                  <c:v>420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1100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62D-4AEA-A48C-25220C4DC62D}"/>
            </c:ext>
          </c:extLst>
        </c:ser>
        <c:ser>
          <c:idx val="17"/>
          <c:order val="17"/>
          <c:tx>
            <c:strRef>
              <c:f>AustCapacity!$A$424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AustCapacity!$E$424:$AO$424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18.199996948242188</c:v>
                </c:pt>
                <c:pt idx="3">
                  <c:v>69.70001220703125</c:v>
                </c:pt>
                <c:pt idx="4">
                  <c:v>76.0999755859375</c:v>
                </c:pt>
                <c:pt idx="5">
                  <c:v>77.5</c:v>
                </c:pt>
                <c:pt idx="6">
                  <c:v>114</c:v>
                </c:pt>
                <c:pt idx="7">
                  <c:v>120.29998779296875</c:v>
                </c:pt>
                <c:pt idx="8">
                  <c:v>122.5</c:v>
                </c:pt>
                <c:pt idx="9">
                  <c:v>125.4000244140625</c:v>
                </c:pt>
                <c:pt idx="10">
                  <c:v>121.199951171875</c:v>
                </c:pt>
                <c:pt idx="11">
                  <c:v>117.2000732421875</c:v>
                </c:pt>
                <c:pt idx="12">
                  <c:v>122.0999755859375</c:v>
                </c:pt>
                <c:pt idx="13">
                  <c:v>164</c:v>
                </c:pt>
                <c:pt idx="14">
                  <c:v>180.699951171875</c:v>
                </c:pt>
                <c:pt idx="15">
                  <c:v>191.60009765625</c:v>
                </c:pt>
                <c:pt idx="16">
                  <c:v>173.89990234375</c:v>
                </c:pt>
                <c:pt idx="17">
                  <c:v>170.10009765625</c:v>
                </c:pt>
                <c:pt idx="18">
                  <c:v>170.39990234375</c:v>
                </c:pt>
                <c:pt idx="19">
                  <c:v>167.300048828125</c:v>
                </c:pt>
                <c:pt idx="20">
                  <c:v>161.10009765625</c:v>
                </c:pt>
                <c:pt idx="21">
                  <c:v>157.2998046875</c:v>
                </c:pt>
                <c:pt idx="22">
                  <c:v>147.400146484375</c:v>
                </c:pt>
                <c:pt idx="23">
                  <c:v>149.89990234375</c:v>
                </c:pt>
                <c:pt idx="24">
                  <c:v>125.199951171875</c:v>
                </c:pt>
                <c:pt idx="25">
                  <c:v>95.2001953125</c:v>
                </c:pt>
                <c:pt idx="26">
                  <c:v>84.2998046875</c:v>
                </c:pt>
                <c:pt idx="27">
                  <c:v>78.400146484375</c:v>
                </c:pt>
                <c:pt idx="28">
                  <c:v>75.800048828125</c:v>
                </c:pt>
                <c:pt idx="29">
                  <c:v>70.7998046875</c:v>
                </c:pt>
                <c:pt idx="30">
                  <c:v>71.5</c:v>
                </c:pt>
                <c:pt idx="31">
                  <c:v>72.89013671875</c:v>
                </c:pt>
                <c:pt idx="32">
                  <c:v>74.31005859375</c:v>
                </c:pt>
                <c:pt idx="33">
                  <c:v>75.75</c:v>
                </c:pt>
                <c:pt idx="34">
                  <c:v>77.22998046875</c:v>
                </c:pt>
                <c:pt idx="35">
                  <c:v>78.72998046875</c:v>
                </c:pt>
                <c:pt idx="36">
                  <c:v>80.259765625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62D-4AEA-A48C-25220C4D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AustCapacity!$A$412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AustCapacity!$E$412:$AO$412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562D-4AEA-A48C-25220C4DC62D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AustCapacity!$A$414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AustCapacity!$E$414:$AO$414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2D-4AEA-A48C-25220C4DC62D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AustCapacity!$A$420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AustCapacity!$E$420:$AO$420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2D-4AEA-A48C-25220C4DC62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AustCapacity!$A$387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AustCapacity!$E$387:$AO$387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1-44BE-B398-8098993E25DC}"/>
            </c:ext>
          </c:extLst>
        </c:ser>
        <c:ser>
          <c:idx val="1"/>
          <c:order val="1"/>
          <c:tx>
            <c:strRef>
              <c:f>AustCapacity!$A$388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AustCapacity!$E$388:$AO$388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1-44BE-B398-8098993E25DC}"/>
            </c:ext>
          </c:extLst>
        </c:ser>
        <c:ser>
          <c:idx val="2"/>
          <c:order val="2"/>
          <c:tx>
            <c:strRef>
              <c:f>AustCapacity!$A$389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AustCapacity!$E$389:$AO$389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31-44BE-B398-8098993E25DC}"/>
            </c:ext>
          </c:extLst>
        </c:ser>
        <c:ser>
          <c:idx val="3"/>
          <c:order val="3"/>
          <c:tx>
            <c:strRef>
              <c:f>AustCapacity!$A$390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AustCapacity!$E$390:$AO$390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31-44BE-B398-8098993E25DC}"/>
            </c:ext>
          </c:extLst>
        </c:ser>
        <c:ser>
          <c:idx val="4"/>
          <c:order val="4"/>
          <c:tx>
            <c:strRef>
              <c:f>AustCapacity!$A$391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AustCapacity!$E$391:$AO$391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-196.91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31-44BE-B398-8098993E25DC}"/>
            </c:ext>
          </c:extLst>
        </c:ser>
        <c:ser>
          <c:idx val="6"/>
          <c:order val="6"/>
          <c:tx>
            <c:strRef>
              <c:f>AustCapacity!$A$393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AustCapacity!$E$393:$AO$393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31-44BE-B398-8098993E25DC}"/>
            </c:ext>
          </c:extLst>
        </c:ser>
        <c:ser>
          <c:idx val="8"/>
          <c:order val="8"/>
          <c:tx>
            <c:strRef>
              <c:f>AustCapacity!$A$395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AustCapacity!$E$395:$AO$395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1.9998999999997977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31-44BE-B398-8098993E25DC}"/>
            </c:ext>
          </c:extLst>
        </c:ser>
        <c:ser>
          <c:idx val="9"/>
          <c:order val="9"/>
          <c:tx>
            <c:strRef>
              <c:f>AustCapacity!$A$396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AustCapacity!$E$396:$AO$396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300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931-44BE-B398-8098993E25DC}"/>
            </c:ext>
          </c:extLst>
        </c:ser>
        <c:ser>
          <c:idx val="10"/>
          <c:order val="10"/>
          <c:tx>
            <c:strRef>
              <c:f>AustCapacity!$A$397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AustCapacity!$E$397:$AO$397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5.0000000000000009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1-44BE-B398-8098993E25DC}"/>
            </c:ext>
          </c:extLst>
        </c:ser>
        <c:ser>
          <c:idx val="11"/>
          <c:order val="11"/>
          <c:tx>
            <c:strRef>
              <c:f>AustCapacity!$A$398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AustCapacity!$E$398:$AO$398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931-44BE-B398-8098993E25DC}"/>
            </c:ext>
          </c:extLst>
        </c:ser>
        <c:ser>
          <c:idx val="12"/>
          <c:order val="12"/>
          <c:tx>
            <c:strRef>
              <c:f>AustCapacity!$A$399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AustCapacity!$E$399:$AO$399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31-44BE-B398-8098993E25DC}"/>
            </c:ext>
          </c:extLst>
        </c:ser>
        <c:ser>
          <c:idx val="14"/>
          <c:order val="14"/>
          <c:tx>
            <c:strRef>
              <c:f>AustCapacity!$A$401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AustCapacity!$E$401:$AO$401</c:f>
              <c:numCache>
                <c:formatCode>0</c:formatCode>
                <c:ptCount val="37"/>
                <c:pt idx="0">
                  <c:v>29.329001674950945</c:v>
                </c:pt>
                <c:pt idx="1">
                  <c:v>123.57021334919037</c:v>
                </c:pt>
                <c:pt idx="2">
                  <c:v>46</c:v>
                </c:pt>
                <c:pt idx="3">
                  <c:v>47</c:v>
                </c:pt>
                <c:pt idx="4">
                  <c:v>48</c:v>
                </c:pt>
                <c:pt idx="5">
                  <c:v>48</c:v>
                </c:pt>
                <c:pt idx="6">
                  <c:v>49</c:v>
                </c:pt>
                <c:pt idx="7">
                  <c:v>52</c:v>
                </c:pt>
                <c:pt idx="8">
                  <c:v>55</c:v>
                </c:pt>
                <c:pt idx="9">
                  <c:v>63</c:v>
                </c:pt>
                <c:pt idx="10">
                  <c:v>56</c:v>
                </c:pt>
                <c:pt idx="11">
                  <c:v>56</c:v>
                </c:pt>
                <c:pt idx="12">
                  <c:v>58</c:v>
                </c:pt>
                <c:pt idx="13">
                  <c:v>72</c:v>
                </c:pt>
                <c:pt idx="14">
                  <c:v>76</c:v>
                </c:pt>
                <c:pt idx="15">
                  <c:v>84</c:v>
                </c:pt>
                <c:pt idx="16">
                  <c:v>85</c:v>
                </c:pt>
                <c:pt idx="17">
                  <c:v>79</c:v>
                </c:pt>
                <c:pt idx="18">
                  <c:v>86</c:v>
                </c:pt>
                <c:pt idx="19">
                  <c:v>90</c:v>
                </c:pt>
                <c:pt idx="20">
                  <c:v>82</c:v>
                </c:pt>
                <c:pt idx="21">
                  <c:v>76</c:v>
                </c:pt>
                <c:pt idx="22">
                  <c:v>87</c:v>
                </c:pt>
                <c:pt idx="23">
                  <c:v>90</c:v>
                </c:pt>
                <c:pt idx="24">
                  <c:v>88</c:v>
                </c:pt>
                <c:pt idx="25">
                  <c:v>103</c:v>
                </c:pt>
                <c:pt idx="26">
                  <c:v>102</c:v>
                </c:pt>
                <c:pt idx="27">
                  <c:v>82</c:v>
                </c:pt>
                <c:pt idx="28">
                  <c:v>82</c:v>
                </c:pt>
                <c:pt idx="29">
                  <c:v>81</c:v>
                </c:pt>
                <c:pt idx="30">
                  <c:v>81</c:v>
                </c:pt>
                <c:pt idx="31">
                  <c:v>83.78006386268089</c:v>
                </c:pt>
                <c:pt idx="32">
                  <c:v>86.657556444941292</c:v>
                </c:pt>
                <c:pt idx="33">
                  <c:v>89.635976037206547</c:v>
                </c:pt>
                <c:pt idx="34">
                  <c:v>92.71894996255196</c:v>
                </c:pt>
                <c:pt idx="35">
                  <c:v>95.910239472355897</c:v>
                </c:pt>
                <c:pt idx="36">
                  <c:v>99.213744832974498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931-44BE-B398-8098993E25DC}"/>
            </c:ext>
          </c:extLst>
        </c:ser>
        <c:ser>
          <c:idx val="15"/>
          <c:order val="15"/>
          <c:tx>
            <c:strRef>
              <c:f>AustCapacity!$A$402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AustCapacity!$E$402:$AO$402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931-44BE-B398-8098993E25DC}"/>
            </c:ext>
          </c:extLst>
        </c:ser>
        <c:ser>
          <c:idx val="16"/>
          <c:order val="16"/>
          <c:tx>
            <c:strRef>
              <c:f>AustCapacity!$A$403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AustCapacity!$E$403:$AO$403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931-44BE-B398-8098993E25DC}"/>
            </c:ext>
          </c:extLst>
        </c:ser>
        <c:ser>
          <c:idx val="17"/>
          <c:order val="17"/>
          <c:tx>
            <c:strRef>
              <c:f>AustCapacity!$A$404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AustCapacity!$E$404:$AO$404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2.5999984741210938</c:v>
                </c:pt>
                <c:pt idx="3">
                  <c:v>4</c:v>
                </c:pt>
                <c:pt idx="4">
                  <c:v>11.900001525878906</c:v>
                </c:pt>
                <c:pt idx="5">
                  <c:v>12.700000762939453</c:v>
                </c:pt>
                <c:pt idx="6">
                  <c:v>20.099998474121094</c:v>
                </c:pt>
                <c:pt idx="7">
                  <c:v>22.199996948242188</c:v>
                </c:pt>
                <c:pt idx="8">
                  <c:v>23.200004577636719</c:v>
                </c:pt>
                <c:pt idx="9">
                  <c:v>25.299995422363281</c:v>
                </c:pt>
                <c:pt idx="10">
                  <c:v>24.900009155273438</c:v>
                </c:pt>
                <c:pt idx="11">
                  <c:v>25.199996948242188</c:v>
                </c:pt>
                <c:pt idx="12">
                  <c:v>26.300003051757813</c:v>
                </c:pt>
                <c:pt idx="13">
                  <c:v>29.5</c:v>
                </c:pt>
                <c:pt idx="14">
                  <c:v>38.199981689453125</c:v>
                </c:pt>
                <c:pt idx="15">
                  <c:v>40.5</c:v>
                </c:pt>
                <c:pt idx="16">
                  <c:v>38.5</c:v>
                </c:pt>
                <c:pt idx="17">
                  <c:v>38.800018310546875</c:v>
                </c:pt>
                <c:pt idx="18">
                  <c:v>40.100006103515625</c:v>
                </c:pt>
                <c:pt idx="19">
                  <c:v>41.5999755859375</c:v>
                </c:pt>
                <c:pt idx="20">
                  <c:v>41.60003662109375</c:v>
                </c:pt>
                <c:pt idx="21">
                  <c:v>41.199951171875</c:v>
                </c:pt>
                <c:pt idx="22">
                  <c:v>40.5</c:v>
                </c:pt>
                <c:pt idx="23">
                  <c:v>40.300048828125</c:v>
                </c:pt>
                <c:pt idx="24">
                  <c:v>34.29998779296875</c:v>
                </c:pt>
                <c:pt idx="25">
                  <c:v>26</c:v>
                </c:pt>
                <c:pt idx="26">
                  <c:v>18.20001220703125</c:v>
                </c:pt>
                <c:pt idx="27">
                  <c:v>15.29998779296875</c:v>
                </c:pt>
                <c:pt idx="28">
                  <c:v>14.5999755859375</c:v>
                </c:pt>
                <c:pt idx="29">
                  <c:v>13.20001220703125</c:v>
                </c:pt>
                <c:pt idx="30">
                  <c:v>13.20001220703125</c:v>
                </c:pt>
                <c:pt idx="31">
                  <c:v>13.41998291015625</c:v>
                </c:pt>
                <c:pt idx="32">
                  <c:v>13.6600341796875</c:v>
                </c:pt>
                <c:pt idx="33">
                  <c:v>13.87994384765625</c:v>
                </c:pt>
                <c:pt idx="34">
                  <c:v>14.1300048828125</c:v>
                </c:pt>
                <c:pt idx="35">
                  <c:v>14.36004638671875</c:v>
                </c:pt>
                <c:pt idx="36">
                  <c:v>14.5999755859375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931-44BE-B398-8098993E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AustCapacity!$A$392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AustCapacity!$E$392:$AO$392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931-44BE-B398-8098993E25D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AustCapacity!$A$394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AustCapacity!$E$394:$AO$394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931-44BE-B398-8098993E25DC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AustCapacity!$A$400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AustCapacity!$E$400:$AO$400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931-44BE-B398-8098993E25D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AustCapacity!$A$367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AustCapacity!$E$367:$AO$367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15-4035-8E1A-C87F0BCBFC4E}"/>
            </c:ext>
          </c:extLst>
        </c:ser>
        <c:ser>
          <c:idx val="1"/>
          <c:order val="1"/>
          <c:tx>
            <c:strRef>
              <c:f>AustCapacity!$A$368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AustCapacity!$E$368:$AO$368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-2031.1199999999994</c:v>
                </c:pt>
                <c:pt idx="13">
                  <c:v>0</c:v>
                </c:pt>
                <c:pt idx="14">
                  <c:v>-984.4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15-4035-8E1A-C87F0BCBFC4E}"/>
            </c:ext>
          </c:extLst>
        </c:ser>
        <c:ser>
          <c:idx val="2"/>
          <c:order val="2"/>
          <c:tx>
            <c:strRef>
              <c:f>AustCapacity!$A$369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AustCapacity!$E$369:$AO$369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436.96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15-4035-8E1A-C87F0BCBFC4E}"/>
            </c:ext>
          </c:extLst>
        </c:ser>
        <c:ser>
          <c:idx val="3"/>
          <c:order val="3"/>
          <c:tx>
            <c:strRef>
              <c:f>AustCapacity!$A$370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AustCapacity!$E$370:$AO$370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-160.19999999999982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-169.15000000000009</c:v>
                </c:pt>
                <c:pt idx="12">
                  <c:v>-169.15000000000009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-484.5799999999997</c:v>
                </c:pt>
                <c:pt idx="17">
                  <c:v>0</c:v>
                </c:pt>
                <c:pt idx="18">
                  <c:v>0</c:v>
                </c:pt>
                <c:pt idx="19">
                  <c:v>-83.580000000000041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-550.24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15-4035-8E1A-C87F0BCBFC4E}"/>
            </c:ext>
          </c:extLst>
        </c:ser>
        <c:ser>
          <c:idx val="4"/>
          <c:order val="4"/>
          <c:tx>
            <c:strRef>
              <c:f>AustCapacity!$A$371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AustCapacity!$E$371:$AO$371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546.20000000000005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15-4035-8E1A-C87F0BCBFC4E}"/>
            </c:ext>
          </c:extLst>
        </c:ser>
        <c:ser>
          <c:idx val="6"/>
          <c:order val="6"/>
          <c:tx>
            <c:strRef>
              <c:f>AustCapacity!$A$373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AustCapacity!$E$373:$AO$373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-484.5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15-4035-8E1A-C87F0BCBFC4E}"/>
            </c:ext>
          </c:extLst>
        </c:ser>
        <c:ser>
          <c:idx val="8"/>
          <c:order val="8"/>
          <c:tx>
            <c:strRef>
              <c:f>AustCapacity!$A$375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AustCapacity!$E$375:$AO$375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15-4035-8E1A-C87F0BCBFC4E}"/>
            </c:ext>
          </c:extLst>
        </c:ser>
        <c:ser>
          <c:idx val="9"/>
          <c:order val="9"/>
          <c:tx>
            <c:strRef>
              <c:f>AustCapacity!$A$376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AustCapacity!$E$376:$AO$376</c:f>
              <c:numCache>
                <c:formatCode>0</c:formatCode>
                <c:ptCount val="37"/>
                <c:pt idx="0">
                  <c:v>315</c:v>
                </c:pt>
                <c:pt idx="1">
                  <c:v>0</c:v>
                </c:pt>
                <c:pt idx="2">
                  <c:v>756.39999999999964</c:v>
                </c:pt>
                <c:pt idx="3">
                  <c:v>557</c:v>
                </c:pt>
                <c:pt idx="4">
                  <c:v>1261.1999999999989</c:v>
                </c:pt>
                <c:pt idx="5">
                  <c:v>1017</c:v>
                </c:pt>
                <c:pt idx="6">
                  <c:v>972</c:v>
                </c:pt>
                <c:pt idx="7">
                  <c:v>0</c:v>
                </c:pt>
                <c:pt idx="8">
                  <c:v>1300.8000000000011</c:v>
                </c:pt>
                <c:pt idx="9">
                  <c:v>1622.3999999999996</c:v>
                </c:pt>
                <c:pt idx="10">
                  <c:v>2179</c:v>
                </c:pt>
                <c:pt idx="11">
                  <c:v>2300</c:v>
                </c:pt>
                <c:pt idx="12">
                  <c:v>1800</c:v>
                </c:pt>
                <c:pt idx="13">
                  <c:v>1300</c:v>
                </c:pt>
                <c:pt idx="14">
                  <c:v>500</c:v>
                </c:pt>
                <c:pt idx="15">
                  <c:v>0</c:v>
                </c:pt>
                <c:pt idx="16">
                  <c:v>500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9</c:v>
                </c:pt>
                <c:pt idx="27">
                  <c:v>352.79999999999927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15-4035-8E1A-C87F0BCBFC4E}"/>
            </c:ext>
          </c:extLst>
        </c:ser>
        <c:ser>
          <c:idx val="10"/>
          <c:order val="10"/>
          <c:tx>
            <c:strRef>
              <c:f>AustCapacity!$A$377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AustCapacity!$E$377:$AO$377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15-4035-8E1A-C87F0BCBFC4E}"/>
            </c:ext>
          </c:extLst>
        </c:ser>
        <c:ser>
          <c:idx val="11"/>
          <c:order val="11"/>
          <c:tx>
            <c:strRef>
              <c:f>AustCapacity!$A$378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AustCapacity!$E$378:$AO$378</c:f>
              <c:numCache>
                <c:formatCode>0</c:formatCode>
                <c:ptCount val="37"/>
                <c:pt idx="0">
                  <c:v>82.5</c:v>
                </c:pt>
                <c:pt idx="1">
                  <c:v>391.98</c:v>
                </c:pt>
                <c:pt idx="2">
                  <c:v>373</c:v>
                </c:pt>
                <c:pt idx="3">
                  <c:v>527.90000000000009</c:v>
                </c:pt>
                <c:pt idx="4">
                  <c:v>0</c:v>
                </c:pt>
                <c:pt idx="5">
                  <c:v>375</c:v>
                </c:pt>
                <c:pt idx="6">
                  <c:v>300</c:v>
                </c:pt>
                <c:pt idx="7">
                  <c:v>2.5999999999839929E-2</c:v>
                </c:pt>
                <c:pt idx="8">
                  <c:v>0</c:v>
                </c:pt>
                <c:pt idx="9">
                  <c:v>0</c:v>
                </c:pt>
                <c:pt idx="10">
                  <c:v>248</c:v>
                </c:pt>
                <c:pt idx="11">
                  <c:v>104.80000000000018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77.099999999999454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15-4035-8E1A-C87F0BCBFC4E}"/>
            </c:ext>
          </c:extLst>
        </c:ser>
        <c:ser>
          <c:idx val="12"/>
          <c:order val="12"/>
          <c:tx>
            <c:strRef>
              <c:f>AustCapacity!$A$379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AustCapacity!$E$379:$AO$379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15-4035-8E1A-C87F0BCBFC4E}"/>
            </c:ext>
          </c:extLst>
        </c:ser>
        <c:ser>
          <c:idx val="14"/>
          <c:order val="14"/>
          <c:tx>
            <c:strRef>
              <c:f>AustCapacity!$A$381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AustCapacity!$E$381:$AO$381</c:f>
              <c:numCache>
                <c:formatCode>0</c:formatCode>
                <c:ptCount val="37"/>
                <c:pt idx="0">
                  <c:v>649.45441176470604</c:v>
                </c:pt>
                <c:pt idx="1">
                  <c:v>1669.2345588235294</c:v>
                </c:pt>
                <c:pt idx="2">
                  <c:v>828</c:v>
                </c:pt>
                <c:pt idx="3">
                  <c:v>828</c:v>
                </c:pt>
                <c:pt idx="4">
                  <c:v>825</c:v>
                </c:pt>
                <c:pt idx="5">
                  <c:v>677</c:v>
                </c:pt>
                <c:pt idx="6">
                  <c:v>663</c:v>
                </c:pt>
                <c:pt idx="7">
                  <c:v>742</c:v>
                </c:pt>
                <c:pt idx="8">
                  <c:v>758</c:v>
                </c:pt>
                <c:pt idx="9">
                  <c:v>827</c:v>
                </c:pt>
                <c:pt idx="10">
                  <c:v>780</c:v>
                </c:pt>
                <c:pt idx="11">
                  <c:v>787</c:v>
                </c:pt>
                <c:pt idx="12">
                  <c:v>805</c:v>
                </c:pt>
                <c:pt idx="13">
                  <c:v>922</c:v>
                </c:pt>
                <c:pt idx="14">
                  <c:v>961</c:v>
                </c:pt>
                <c:pt idx="15">
                  <c:v>1010</c:v>
                </c:pt>
                <c:pt idx="16">
                  <c:v>1029</c:v>
                </c:pt>
                <c:pt idx="17">
                  <c:v>975</c:v>
                </c:pt>
                <c:pt idx="18">
                  <c:v>1039</c:v>
                </c:pt>
                <c:pt idx="19">
                  <c:v>1041</c:v>
                </c:pt>
                <c:pt idx="20">
                  <c:v>1016</c:v>
                </c:pt>
                <c:pt idx="21">
                  <c:v>1032</c:v>
                </c:pt>
                <c:pt idx="22">
                  <c:v>1101</c:v>
                </c:pt>
                <c:pt idx="23">
                  <c:v>1180</c:v>
                </c:pt>
                <c:pt idx="24">
                  <c:v>1163</c:v>
                </c:pt>
                <c:pt idx="25">
                  <c:v>1234</c:v>
                </c:pt>
                <c:pt idx="26">
                  <c:v>1217</c:v>
                </c:pt>
                <c:pt idx="27">
                  <c:v>1069</c:v>
                </c:pt>
                <c:pt idx="28">
                  <c:v>1076</c:v>
                </c:pt>
                <c:pt idx="29">
                  <c:v>1081</c:v>
                </c:pt>
                <c:pt idx="30">
                  <c:v>1091</c:v>
                </c:pt>
                <c:pt idx="31">
                  <c:v>1127.9585914381969</c:v>
                </c:pt>
                <c:pt idx="32">
                  <c:v>1166.1853777279612</c:v>
                </c:pt>
                <c:pt idx="33">
                  <c:v>1205.724509732303</c:v>
                </c:pt>
                <c:pt idx="34">
                  <c:v>1246.6216998984528</c:v>
                </c:pt>
                <c:pt idx="35">
                  <c:v>1288.9242784245071</c:v>
                </c:pt>
                <c:pt idx="36">
                  <c:v>1332.6812514811172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15-4035-8E1A-C87F0BCBFC4E}"/>
            </c:ext>
          </c:extLst>
        </c:ser>
        <c:ser>
          <c:idx val="15"/>
          <c:order val="15"/>
          <c:tx>
            <c:strRef>
              <c:f>AustCapacity!$A$382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AustCapacity!$E$382:$AO$382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300</c:v>
                </c:pt>
                <c:pt idx="9">
                  <c:v>300</c:v>
                </c:pt>
                <c:pt idx="10">
                  <c:v>400</c:v>
                </c:pt>
                <c:pt idx="11">
                  <c:v>1300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400</c:v>
                </c:pt>
                <c:pt idx="19">
                  <c:v>0</c:v>
                </c:pt>
                <c:pt idx="20">
                  <c:v>400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15-4035-8E1A-C87F0BCBFC4E}"/>
            </c:ext>
          </c:extLst>
        </c:ser>
        <c:ser>
          <c:idx val="16"/>
          <c:order val="16"/>
          <c:tx>
            <c:strRef>
              <c:f>AustCapacity!$A$383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AustCapacity!$E$383:$AO$383</c:f>
              <c:numCache>
                <c:formatCode>0</c:formatCode>
                <c:ptCount val="37"/>
                <c:pt idx="0">
                  <c:v>150</c:v>
                </c:pt>
                <c:pt idx="1">
                  <c:v>635</c:v>
                </c:pt>
                <c:pt idx="2">
                  <c:v>950</c:v>
                </c:pt>
                <c:pt idx="3">
                  <c:v>1535</c:v>
                </c:pt>
                <c:pt idx="4">
                  <c:v>20</c:v>
                </c:pt>
                <c:pt idx="5">
                  <c:v>125</c:v>
                </c:pt>
                <c:pt idx="6">
                  <c:v>1060</c:v>
                </c:pt>
                <c:pt idx="7">
                  <c:v>0</c:v>
                </c:pt>
                <c:pt idx="8">
                  <c:v>500</c:v>
                </c:pt>
                <c:pt idx="9">
                  <c:v>800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15-4035-8E1A-C87F0BCBFC4E}"/>
            </c:ext>
          </c:extLst>
        </c:ser>
        <c:ser>
          <c:idx val="17"/>
          <c:order val="17"/>
          <c:tx>
            <c:strRef>
              <c:f>AustCapacity!$A$384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AustCapacity!$E$384:$AO$384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26</c:v>
                </c:pt>
                <c:pt idx="3">
                  <c:v>86.20001220703125</c:v>
                </c:pt>
                <c:pt idx="4">
                  <c:v>219</c:v>
                </c:pt>
                <c:pt idx="5">
                  <c:v>172.0999755859375</c:v>
                </c:pt>
                <c:pt idx="6">
                  <c:v>248.00006103515625</c:v>
                </c:pt>
                <c:pt idx="7">
                  <c:v>287.5</c:v>
                </c:pt>
                <c:pt idx="8">
                  <c:v>296.89990234375</c:v>
                </c:pt>
                <c:pt idx="9">
                  <c:v>321.2000732421875</c:v>
                </c:pt>
                <c:pt idx="10">
                  <c:v>312.9998779296875</c:v>
                </c:pt>
                <c:pt idx="11">
                  <c:v>310.400146484375</c:v>
                </c:pt>
                <c:pt idx="12">
                  <c:v>326</c:v>
                </c:pt>
                <c:pt idx="13">
                  <c:v>395.699951171875</c:v>
                </c:pt>
                <c:pt idx="14">
                  <c:v>532.699951171875</c:v>
                </c:pt>
                <c:pt idx="15">
                  <c:v>515.699951171875</c:v>
                </c:pt>
                <c:pt idx="16">
                  <c:v>486.89990234375</c:v>
                </c:pt>
                <c:pt idx="17">
                  <c:v>493.400390625</c:v>
                </c:pt>
                <c:pt idx="18">
                  <c:v>511.599609375</c:v>
                </c:pt>
                <c:pt idx="19">
                  <c:v>517.2001953125</c:v>
                </c:pt>
                <c:pt idx="20">
                  <c:v>519</c:v>
                </c:pt>
                <c:pt idx="21">
                  <c:v>520.60009765625</c:v>
                </c:pt>
                <c:pt idx="22">
                  <c:v>502.60009765625</c:v>
                </c:pt>
                <c:pt idx="23">
                  <c:v>511.2001953125</c:v>
                </c:pt>
                <c:pt idx="24">
                  <c:v>451.2998046875</c:v>
                </c:pt>
                <c:pt idx="25">
                  <c:v>363.2001953125</c:v>
                </c:pt>
                <c:pt idx="26">
                  <c:v>277.19921875</c:v>
                </c:pt>
                <c:pt idx="27">
                  <c:v>236.80078125</c:v>
                </c:pt>
                <c:pt idx="28">
                  <c:v>227.7998046875</c:v>
                </c:pt>
                <c:pt idx="29">
                  <c:v>208.8994140625</c:v>
                </c:pt>
                <c:pt idx="30">
                  <c:v>211.6005859375</c:v>
                </c:pt>
                <c:pt idx="31">
                  <c:v>216</c:v>
                </c:pt>
                <c:pt idx="32">
                  <c:v>220.5</c:v>
                </c:pt>
                <c:pt idx="33">
                  <c:v>225.080078125</c:v>
                </c:pt>
                <c:pt idx="34">
                  <c:v>229.76953125</c:v>
                </c:pt>
                <c:pt idx="35">
                  <c:v>234.5498046875</c:v>
                </c:pt>
                <c:pt idx="36">
                  <c:v>239.4306640625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615-4035-8E1A-C87F0BCBF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AustCapacity!$A$372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AustCapacity!$E$372:$AO$372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615-4035-8E1A-C87F0BCBFC4E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AustCapacity!$A$374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AustCapacity!$E$374:$AO$374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615-4035-8E1A-C87F0BCBFC4E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AustCapacity!$A$380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AustCapacity!$E$380:$AO$380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615-4035-8E1A-C87F0BCBFC4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AustCapacity!$A$347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AustCapacity!$E$347:$AO$347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-1353.5999999999995</c:v>
                </c:pt>
                <c:pt idx="6">
                  <c:v>0</c:v>
                </c:pt>
                <c:pt idx="7">
                  <c:v>0</c:v>
                </c:pt>
                <c:pt idx="8">
                  <c:v>-1240.8000000000002</c:v>
                </c:pt>
                <c:pt idx="9">
                  <c:v>-1867.8000000000002</c:v>
                </c:pt>
                <c:pt idx="10">
                  <c:v>-627</c:v>
                </c:pt>
                <c:pt idx="11">
                  <c:v>-1330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35-4DFB-A04A-8A9F3293EDAF}"/>
            </c:ext>
          </c:extLst>
        </c:ser>
        <c:ser>
          <c:idx val="1"/>
          <c:order val="1"/>
          <c:tx>
            <c:strRef>
              <c:f>AustCapacity!$A$348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AustCapacity!$E$348:$AO$348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35-4DFB-A04A-8A9F3293EDAF}"/>
            </c:ext>
          </c:extLst>
        </c:ser>
        <c:ser>
          <c:idx val="2"/>
          <c:order val="2"/>
          <c:tx>
            <c:strRef>
              <c:f>AustCapacity!$A$349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AustCapacity!$E$349:$AO$349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546.20000000000005</c:v>
                </c:pt>
                <c:pt idx="11">
                  <c:v>281.29999999999995</c:v>
                </c:pt>
                <c:pt idx="12">
                  <c:v>546.20000000000005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562.59999999999991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281.29999999999995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35-4DFB-A04A-8A9F3293EDAF}"/>
            </c:ext>
          </c:extLst>
        </c:ser>
        <c:ser>
          <c:idx val="3"/>
          <c:order val="3"/>
          <c:tx>
            <c:strRef>
              <c:f>AustCapacity!$A$350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AustCapacity!$E$350:$AO$350</c:f>
              <c:numCache>
                <c:formatCode>0</c:formatCode>
                <c:ptCount val="37"/>
                <c:pt idx="0">
                  <c:v>0</c:v>
                </c:pt>
                <c:pt idx="1">
                  <c:v>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-41.789999999999964</c:v>
                </c:pt>
                <c:pt idx="10">
                  <c:v>0</c:v>
                </c:pt>
                <c:pt idx="11">
                  <c:v>-180.09999999999991</c:v>
                </c:pt>
                <c:pt idx="12">
                  <c:v>180.09999999999991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-123</c:v>
                </c:pt>
                <c:pt idx="18">
                  <c:v>0</c:v>
                </c:pt>
                <c:pt idx="19">
                  <c:v>281.30000000000018</c:v>
                </c:pt>
                <c:pt idx="20">
                  <c:v>0</c:v>
                </c:pt>
                <c:pt idx="21">
                  <c:v>-660.68000000000029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35-4DFB-A04A-8A9F3293EDAF}"/>
            </c:ext>
          </c:extLst>
        </c:ser>
        <c:ser>
          <c:idx val="4"/>
          <c:order val="4"/>
          <c:tx>
            <c:strRef>
              <c:f>AustCapacity!$A$351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AustCapacity!$E$351:$AO$351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546.20000000000005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-109.24000000000012</c:v>
                </c:pt>
                <c:pt idx="15">
                  <c:v>546.20000000000016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35-4DFB-A04A-8A9F3293EDAF}"/>
            </c:ext>
          </c:extLst>
        </c:ser>
        <c:ser>
          <c:idx val="6"/>
          <c:order val="6"/>
          <c:tx>
            <c:strRef>
              <c:f>AustCapacity!$A$353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AustCapacity!$E$353:$AO$353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35-4DFB-A04A-8A9F3293EDAF}"/>
            </c:ext>
          </c:extLst>
        </c:ser>
        <c:ser>
          <c:idx val="8"/>
          <c:order val="8"/>
          <c:tx>
            <c:strRef>
              <c:f>AustCapacity!$A$355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AustCapacity!$E$355:$AO$355</c:f>
              <c:numCache>
                <c:formatCode>0</c:formatCode>
                <c:ptCount val="37"/>
                <c:pt idx="0">
                  <c:v>0</c:v>
                </c:pt>
                <c:pt idx="1">
                  <c:v>-44.200000000000045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F35-4DFB-A04A-8A9F3293EDAF}"/>
            </c:ext>
          </c:extLst>
        </c:ser>
        <c:ser>
          <c:idx val="9"/>
          <c:order val="9"/>
          <c:tx>
            <c:strRef>
              <c:f>AustCapacity!$A$356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AustCapacity!$E$356:$AO$356</c:f>
              <c:numCache>
                <c:formatCode>0</c:formatCode>
                <c:ptCount val="37"/>
                <c:pt idx="0">
                  <c:v>0</c:v>
                </c:pt>
                <c:pt idx="1">
                  <c:v>598.59999999999945</c:v>
                </c:pt>
                <c:pt idx="2">
                  <c:v>0</c:v>
                </c:pt>
                <c:pt idx="3">
                  <c:v>870.70000000000027</c:v>
                </c:pt>
                <c:pt idx="4">
                  <c:v>1488.9</c:v>
                </c:pt>
                <c:pt idx="5">
                  <c:v>2250</c:v>
                </c:pt>
                <c:pt idx="6">
                  <c:v>2000</c:v>
                </c:pt>
                <c:pt idx="7">
                  <c:v>1919</c:v>
                </c:pt>
                <c:pt idx="8">
                  <c:v>430</c:v>
                </c:pt>
                <c:pt idx="9">
                  <c:v>400</c:v>
                </c:pt>
                <c:pt idx="10">
                  <c:v>1600</c:v>
                </c:pt>
                <c:pt idx="11">
                  <c:v>0</c:v>
                </c:pt>
                <c:pt idx="12">
                  <c:v>90</c:v>
                </c:pt>
                <c:pt idx="13">
                  <c:v>600</c:v>
                </c:pt>
                <c:pt idx="14">
                  <c:v>800</c:v>
                </c:pt>
                <c:pt idx="15">
                  <c:v>2150</c:v>
                </c:pt>
                <c:pt idx="16">
                  <c:v>1215</c:v>
                </c:pt>
                <c:pt idx="17">
                  <c:v>800</c:v>
                </c:pt>
                <c:pt idx="18">
                  <c:v>450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600</c:v>
                </c:pt>
                <c:pt idx="27">
                  <c:v>400</c:v>
                </c:pt>
                <c:pt idx="28">
                  <c:v>0</c:v>
                </c:pt>
                <c:pt idx="29">
                  <c:v>400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35-4DFB-A04A-8A9F3293EDAF}"/>
            </c:ext>
          </c:extLst>
        </c:ser>
        <c:ser>
          <c:idx val="10"/>
          <c:order val="10"/>
          <c:tx>
            <c:strRef>
              <c:f>AustCapacity!$A$357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AustCapacity!$E$357:$AO$357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35-4DFB-A04A-8A9F3293EDAF}"/>
            </c:ext>
          </c:extLst>
        </c:ser>
        <c:ser>
          <c:idx val="11"/>
          <c:order val="11"/>
          <c:tx>
            <c:strRef>
              <c:f>AustCapacity!$A$358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AustCapacity!$E$358:$AO$358</c:f>
              <c:numCache>
                <c:formatCode>0</c:formatCode>
                <c:ptCount val="37"/>
                <c:pt idx="0">
                  <c:v>452</c:v>
                </c:pt>
                <c:pt idx="1">
                  <c:v>1173.1400000000003</c:v>
                </c:pt>
                <c:pt idx="2">
                  <c:v>1398.7999999999993</c:v>
                </c:pt>
                <c:pt idx="3">
                  <c:v>125</c:v>
                </c:pt>
                <c:pt idx="4">
                  <c:v>608</c:v>
                </c:pt>
                <c:pt idx="5">
                  <c:v>755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131</c:v>
                </c:pt>
                <c:pt idx="11">
                  <c:v>0</c:v>
                </c:pt>
                <c:pt idx="12">
                  <c:v>296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194.99999999999909</c:v>
                </c:pt>
                <c:pt idx="18">
                  <c:v>600</c:v>
                </c:pt>
                <c:pt idx="19">
                  <c:v>380</c:v>
                </c:pt>
                <c:pt idx="20">
                  <c:v>200</c:v>
                </c:pt>
                <c:pt idx="21">
                  <c:v>200</c:v>
                </c:pt>
                <c:pt idx="22">
                  <c:v>800</c:v>
                </c:pt>
                <c:pt idx="23">
                  <c:v>0</c:v>
                </c:pt>
                <c:pt idx="24">
                  <c:v>0</c:v>
                </c:pt>
                <c:pt idx="25">
                  <c:v>200</c:v>
                </c:pt>
                <c:pt idx="26">
                  <c:v>450</c:v>
                </c:pt>
                <c:pt idx="27">
                  <c:v>0</c:v>
                </c:pt>
                <c:pt idx="28">
                  <c:v>600</c:v>
                </c:pt>
                <c:pt idx="29">
                  <c:v>1000</c:v>
                </c:pt>
                <c:pt idx="30">
                  <c:v>0</c:v>
                </c:pt>
                <c:pt idx="31">
                  <c:v>200</c:v>
                </c:pt>
                <c:pt idx="32">
                  <c:v>200</c:v>
                </c:pt>
                <c:pt idx="33">
                  <c:v>138</c:v>
                </c:pt>
                <c:pt idx="34">
                  <c:v>0</c:v>
                </c:pt>
                <c:pt idx="35">
                  <c:v>400</c:v>
                </c:pt>
                <c:pt idx="36">
                  <c:v>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35-4DFB-A04A-8A9F3293EDAF}"/>
            </c:ext>
          </c:extLst>
        </c:ser>
        <c:ser>
          <c:idx val="12"/>
          <c:order val="12"/>
          <c:tx>
            <c:strRef>
              <c:f>AustCapacity!$A$359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AustCapacity!$E$359:$AO$359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35-4DFB-A04A-8A9F3293EDAF}"/>
            </c:ext>
          </c:extLst>
        </c:ser>
        <c:ser>
          <c:idx val="14"/>
          <c:order val="14"/>
          <c:tx>
            <c:strRef>
              <c:f>AustCapacity!$A$361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AustCapacity!$E$361:$AO$361</c:f>
              <c:numCache>
                <c:formatCode>0</c:formatCode>
                <c:ptCount val="37"/>
                <c:pt idx="0">
                  <c:v>892.3016326594543</c:v>
                </c:pt>
                <c:pt idx="1">
                  <c:v>2496.2835648784703</c:v>
                </c:pt>
                <c:pt idx="2">
                  <c:v>892</c:v>
                </c:pt>
                <c:pt idx="3">
                  <c:v>893</c:v>
                </c:pt>
                <c:pt idx="4">
                  <c:v>881</c:v>
                </c:pt>
                <c:pt idx="5">
                  <c:v>786</c:v>
                </c:pt>
                <c:pt idx="6">
                  <c:v>766</c:v>
                </c:pt>
                <c:pt idx="7">
                  <c:v>861</c:v>
                </c:pt>
                <c:pt idx="8">
                  <c:v>863</c:v>
                </c:pt>
                <c:pt idx="9">
                  <c:v>928</c:v>
                </c:pt>
                <c:pt idx="10">
                  <c:v>848</c:v>
                </c:pt>
                <c:pt idx="11">
                  <c:v>840</c:v>
                </c:pt>
                <c:pt idx="12">
                  <c:v>848</c:v>
                </c:pt>
                <c:pt idx="13">
                  <c:v>984</c:v>
                </c:pt>
                <c:pt idx="14">
                  <c:v>984</c:v>
                </c:pt>
                <c:pt idx="15">
                  <c:v>1011</c:v>
                </c:pt>
                <c:pt idx="16">
                  <c:v>1006</c:v>
                </c:pt>
                <c:pt idx="17">
                  <c:v>912</c:v>
                </c:pt>
                <c:pt idx="18">
                  <c:v>999</c:v>
                </c:pt>
                <c:pt idx="19">
                  <c:v>1041</c:v>
                </c:pt>
                <c:pt idx="20">
                  <c:v>993</c:v>
                </c:pt>
                <c:pt idx="21">
                  <c:v>980</c:v>
                </c:pt>
                <c:pt idx="22">
                  <c:v>1085</c:v>
                </c:pt>
                <c:pt idx="23">
                  <c:v>1155</c:v>
                </c:pt>
                <c:pt idx="24">
                  <c:v>1133</c:v>
                </c:pt>
                <c:pt idx="25">
                  <c:v>1245</c:v>
                </c:pt>
                <c:pt idx="26">
                  <c:v>1245</c:v>
                </c:pt>
                <c:pt idx="27">
                  <c:v>1066</c:v>
                </c:pt>
                <c:pt idx="28">
                  <c:v>1070</c:v>
                </c:pt>
                <c:pt idx="29">
                  <c:v>1078</c:v>
                </c:pt>
                <c:pt idx="30">
                  <c:v>1085</c:v>
                </c:pt>
                <c:pt idx="31">
                  <c:v>1118.7932145234954</c:v>
                </c:pt>
                <c:pt idx="32">
                  <c:v>1153.6703369825846</c:v>
                </c:pt>
                <c:pt idx="33">
                  <c:v>1189.6673515790317</c:v>
                </c:pt>
                <c:pt idx="34">
                  <c:v>1226.821483042273</c:v>
                </c:pt>
                <c:pt idx="35">
                  <c:v>1265.1712410667969</c:v>
                </c:pt>
                <c:pt idx="36">
                  <c:v>1304.7564664000311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F35-4DFB-A04A-8A9F3293EDAF}"/>
            </c:ext>
          </c:extLst>
        </c:ser>
        <c:ser>
          <c:idx val="15"/>
          <c:order val="15"/>
          <c:tx>
            <c:strRef>
              <c:f>AustCapacity!$A$362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AustCapacity!$E$362:$AO$362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325</c:v>
                </c:pt>
                <c:pt idx="4">
                  <c:v>600</c:v>
                </c:pt>
                <c:pt idx="5">
                  <c:v>875</c:v>
                </c:pt>
                <c:pt idx="6">
                  <c:v>2600</c:v>
                </c:pt>
                <c:pt idx="7">
                  <c:v>600</c:v>
                </c:pt>
                <c:pt idx="8">
                  <c:v>600</c:v>
                </c:pt>
                <c:pt idx="9">
                  <c:v>400</c:v>
                </c:pt>
                <c:pt idx="10">
                  <c:v>0</c:v>
                </c:pt>
                <c:pt idx="11">
                  <c:v>0</c:v>
                </c:pt>
                <c:pt idx="12">
                  <c:v>1800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0</c:v>
                </c:pt>
                <c:pt idx="19">
                  <c:v>1000</c:v>
                </c:pt>
                <c:pt idx="20">
                  <c:v>0</c:v>
                </c:pt>
                <c:pt idx="21">
                  <c:v>400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F35-4DFB-A04A-8A9F3293EDAF}"/>
            </c:ext>
          </c:extLst>
        </c:ser>
        <c:ser>
          <c:idx val="16"/>
          <c:order val="16"/>
          <c:tx>
            <c:strRef>
              <c:f>AustCapacity!$A$363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AustCapacity!$E$363:$AO$363</c:f>
              <c:numCache>
                <c:formatCode>0</c:formatCode>
                <c:ptCount val="37"/>
                <c:pt idx="0">
                  <c:v>200</c:v>
                </c:pt>
                <c:pt idx="1">
                  <c:v>1395</c:v>
                </c:pt>
                <c:pt idx="2">
                  <c:v>1653</c:v>
                </c:pt>
                <c:pt idx="3">
                  <c:v>600</c:v>
                </c:pt>
                <c:pt idx="4">
                  <c:v>727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2100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F35-4DFB-A04A-8A9F3293EDAF}"/>
            </c:ext>
          </c:extLst>
        </c:ser>
        <c:ser>
          <c:idx val="17"/>
          <c:order val="17"/>
          <c:tx>
            <c:strRef>
              <c:f>AustCapacity!$A$364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AustCapacity!$E$364:$AO$364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14.9000244140625</c:v>
                </c:pt>
                <c:pt idx="3">
                  <c:v>98.5999755859375</c:v>
                </c:pt>
                <c:pt idx="4">
                  <c:v>220.79998779296875</c:v>
                </c:pt>
                <c:pt idx="5">
                  <c:v>213.60003662109375</c:v>
                </c:pt>
                <c:pt idx="6">
                  <c:v>316.20001220703125</c:v>
                </c:pt>
                <c:pt idx="7">
                  <c:v>333.2999267578125</c:v>
                </c:pt>
                <c:pt idx="8">
                  <c:v>342.2000732421875</c:v>
                </c:pt>
                <c:pt idx="9">
                  <c:v>360.9000244140625</c:v>
                </c:pt>
                <c:pt idx="10">
                  <c:v>347.699951171875</c:v>
                </c:pt>
                <c:pt idx="11">
                  <c:v>344.300048828125</c:v>
                </c:pt>
                <c:pt idx="12">
                  <c:v>370</c:v>
                </c:pt>
                <c:pt idx="13">
                  <c:v>446.89990234375</c:v>
                </c:pt>
                <c:pt idx="14">
                  <c:v>562.800048828125</c:v>
                </c:pt>
                <c:pt idx="15">
                  <c:v>568.2998046875</c:v>
                </c:pt>
                <c:pt idx="16">
                  <c:v>504</c:v>
                </c:pt>
                <c:pt idx="17">
                  <c:v>501.5</c:v>
                </c:pt>
                <c:pt idx="18">
                  <c:v>524.60009765625</c:v>
                </c:pt>
                <c:pt idx="19">
                  <c:v>537.39990234375</c:v>
                </c:pt>
                <c:pt idx="20">
                  <c:v>533.900390625</c:v>
                </c:pt>
                <c:pt idx="21">
                  <c:v>515.7998046875</c:v>
                </c:pt>
                <c:pt idx="22">
                  <c:v>498.5</c:v>
                </c:pt>
                <c:pt idx="23">
                  <c:v>500.099609375</c:v>
                </c:pt>
                <c:pt idx="24">
                  <c:v>489.1005859375</c:v>
                </c:pt>
                <c:pt idx="25">
                  <c:v>402</c:v>
                </c:pt>
                <c:pt idx="26">
                  <c:v>319.2001953125</c:v>
                </c:pt>
                <c:pt idx="27">
                  <c:v>247.7998046875</c:v>
                </c:pt>
                <c:pt idx="28">
                  <c:v>240.7001953125</c:v>
                </c:pt>
                <c:pt idx="29">
                  <c:v>223.19921875</c:v>
                </c:pt>
                <c:pt idx="30">
                  <c:v>223.900390625</c:v>
                </c:pt>
                <c:pt idx="31">
                  <c:v>228.48046875</c:v>
                </c:pt>
                <c:pt idx="32">
                  <c:v>233.169921875</c:v>
                </c:pt>
                <c:pt idx="33">
                  <c:v>237.9296875</c:v>
                </c:pt>
                <c:pt idx="34">
                  <c:v>242.8095703125</c:v>
                </c:pt>
                <c:pt idx="35">
                  <c:v>247.7802734375</c:v>
                </c:pt>
                <c:pt idx="36">
                  <c:v>252.849609375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F35-4DFB-A04A-8A9F3293E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AustCapacity!$A$352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AustCapacity!$E$352:$AO$352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3F35-4DFB-A04A-8A9F3293EDA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AustCapacity!$A$354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AustCapacity!$E$354:$AO$354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F35-4DFB-A04A-8A9F3293EDA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AustCapacity!$A$360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AustCapacity!$E$360:$AO$360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F35-4DFB-A04A-8A9F3293EDA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AustCapacity!$E$327:$AO$327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-1362.5500000000002</c:v>
                </c:pt>
                <c:pt idx="4">
                  <c:v>1030.3999999999996</c:v>
                </c:pt>
                <c:pt idx="5">
                  <c:v>-183.04999999999927</c:v>
                </c:pt>
                <c:pt idx="6">
                  <c:v>0</c:v>
                </c:pt>
                <c:pt idx="7">
                  <c:v>-637</c:v>
                </c:pt>
                <c:pt idx="8">
                  <c:v>0</c:v>
                </c:pt>
                <c:pt idx="9">
                  <c:v>-322</c:v>
                </c:pt>
                <c:pt idx="10">
                  <c:v>-654.15000000000055</c:v>
                </c:pt>
                <c:pt idx="11">
                  <c:v>-1694.6999999999998</c:v>
                </c:pt>
                <c:pt idx="12">
                  <c:v>-1392.5700000000002</c:v>
                </c:pt>
                <c:pt idx="13">
                  <c:v>0</c:v>
                </c:pt>
                <c:pt idx="14">
                  <c:v>0</c:v>
                </c:pt>
                <c:pt idx="15">
                  <c:v>-789.59999999999991</c:v>
                </c:pt>
                <c:pt idx="16">
                  <c:v>-800.88000000000011</c:v>
                </c:pt>
                <c:pt idx="17">
                  <c:v>-677.04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5-4446-91BA-48C9A0F4648F}"/>
            </c:ext>
          </c:extLst>
        </c:ser>
        <c:ser>
          <c:idx val="1"/>
          <c:order val="1"/>
          <c:tx>
            <c:strRef>
              <c:f>AustCapacity!$A$328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AustCapacity!$E$328:$AO$328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75-4446-91BA-48C9A0F4648F}"/>
            </c:ext>
          </c:extLst>
        </c:ser>
        <c:ser>
          <c:idx val="2"/>
          <c:order val="2"/>
          <c:tx>
            <c:strRef>
              <c:f>AustCapacity!$A$329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AustCapacity!$E$329:$AO$329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546.20000000000005</c:v>
                </c:pt>
                <c:pt idx="11">
                  <c:v>760</c:v>
                </c:pt>
                <c:pt idx="12">
                  <c:v>0</c:v>
                </c:pt>
                <c:pt idx="13">
                  <c:v>546.19999999999982</c:v>
                </c:pt>
                <c:pt idx="14">
                  <c:v>1027.5</c:v>
                </c:pt>
                <c:pt idx="15">
                  <c:v>0</c:v>
                </c:pt>
                <c:pt idx="16">
                  <c:v>193.12000000000035</c:v>
                </c:pt>
                <c:pt idx="17">
                  <c:v>0</c:v>
                </c:pt>
                <c:pt idx="18">
                  <c:v>0</c:v>
                </c:pt>
                <c:pt idx="19">
                  <c:v>173.20000000000027</c:v>
                </c:pt>
                <c:pt idx="20">
                  <c:v>165.79999999999927</c:v>
                </c:pt>
                <c:pt idx="21">
                  <c:v>0</c:v>
                </c:pt>
                <c:pt idx="22">
                  <c:v>0</c:v>
                </c:pt>
                <c:pt idx="23">
                  <c:v>421.60000000000036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164.69999999999982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75-4446-91BA-48C9A0F4648F}"/>
            </c:ext>
          </c:extLst>
        </c:ser>
        <c:ser>
          <c:idx val="3"/>
          <c:order val="3"/>
          <c:tx>
            <c:strRef>
              <c:f>AustCapacity!$A$330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AustCapacity!$E$330:$AO$330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-33.829999999999927</c:v>
                </c:pt>
                <c:pt idx="7">
                  <c:v>0</c:v>
                </c:pt>
                <c:pt idx="8">
                  <c:v>0</c:v>
                </c:pt>
                <c:pt idx="9">
                  <c:v>-290.54000000000019</c:v>
                </c:pt>
                <c:pt idx="10">
                  <c:v>546.20000000000027</c:v>
                </c:pt>
                <c:pt idx="11">
                  <c:v>-36.820000000000164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38.329999999999927</c:v>
                </c:pt>
                <c:pt idx="22">
                  <c:v>0</c:v>
                </c:pt>
                <c:pt idx="23">
                  <c:v>-516.41999999999985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-338.29999999999995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-501.4799999999999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75-4446-91BA-48C9A0F4648F}"/>
            </c:ext>
          </c:extLst>
        </c:ser>
        <c:ser>
          <c:idx val="4"/>
          <c:order val="4"/>
          <c:tx>
            <c:strRef>
              <c:f>AustCapacity!$A$331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AustCapacity!$E$331:$AO$331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-358.90000000000009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380</c:v>
                </c:pt>
                <c:pt idx="11">
                  <c:v>0</c:v>
                </c:pt>
                <c:pt idx="12">
                  <c:v>0</c:v>
                </c:pt>
                <c:pt idx="13">
                  <c:v>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-141.12000000000012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-617.39999999999986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75-4446-91BA-48C9A0F4648F}"/>
            </c:ext>
          </c:extLst>
        </c:ser>
        <c:ser>
          <c:idx val="6"/>
          <c:order val="6"/>
          <c:tx>
            <c:strRef>
              <c:f>AustCapacity!$A$333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AustCapacity!$E$333:$AO$333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75-4446-91BA-48C9A0F4648F}"/>
            </c:ext>
          </c:extLst>
        </c:ser>
        <c:ser>
          <c:idx val="8"/>
          <c:order val="8"/>
          <c:tx>
            <c:strRef>
              <c:f>AustCapacity!$A$335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AustCapacity!$E$335:$AO$335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75-4446-91BA-48C9A0F4648F}"/>
            </c:ext>
          </c:extLst>
        </c:ser>
        <c:ser>
          <c:idx val="9"/>
          <c:order val="9"/>
          <c:tx>
            <c:strRef>
              <c:f>AustCapacity!$A$336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AustCapacity!$E$336:$AO$336</c:f>
              <c:numCache>
                <c:formatCode>0</c:formatCode>
                <c:ptCount val="37"/>
                <c:pt idx="0">
                  <c:v>172.99</c:v>
                </c:pt>
                <c:pt idx="1">
                  <c:v>1702</c:v>
                </c:pt>
                <c:pt idx="2">
                  <c:v>0</c:v>
                </c:pt>
                <c:pt idx="3">
                  <c:v>0</c:v>
                </c:pt>
                <c:pt idx="4">
                  <c:v>766.29999999999973</c:v>
                </c:pt>
                <c:pt idx="5">
                  <c:v>600</c:v>
                </c:pt>
                <c:pt idx="6">
                  <c:v>1032</c:v>
                </c:pt>
                <c:pt idx="7">
                  <c:v>200</c:v>
                </c:pt>
                <c:pt idx="8">
                  <c:v>600</c:v>
                </c:pt>
                <c:pt idx="9">
                  <c:v>1100</c:v>
                </c:pt>
                <c:pt idx="10">
                  <c:v>1199.9999999999991</c:v>
                </c:pt>
                <c:pt idx="11">
                  <c:v>1400</c:v>
                </c:pt>
                <c:pt idx="12">
                  <c:v>1600</c:v>
                </c:pt>
                <c:pt idx="13">
                  <c:v>1200</c:v>
                </c:pt>
                <c:pt idx="14">
                  <c:v>600</c:v>
                </c:pt>
                <c:pt idx="15">
                  <c:v>600</c:v>
                </c:pt>
                <c:pt idx="16">
                  <c:v>1200</c:v>
                </c:pt>
                <c:pt idx="17">
                  <c:v>1200</c:v>
                </c:pt>
                <c:pt idx="18">
                  <c:v>1200</c:v>
                </c:pt>
                <c:pt idx="19">
                  <c:v>1200</c:v>
                </c:pt>
                <c:pt idx="20">
                  <c:v>400</c:v>
                </c:pt>
                <c:pt idx="21">
                  <c:v>200</c:v>
                </c:pt>
                <c:pt idx="22">
                  <c:v>0</c:v>
                </c:pt>
                <c:pt idx="23">
                  <c:v>0</c:v>
                </c:pt>
                <c:pt idx="24">
                  <c:v>400</c:v>
                </c:pt>
                <c:pt idx="25">
                  <c:v>0</c:v>
                </c:pt>
                <c:pt idx="26">
                  <c:v>400.00000000000364</c:v>
                </c:pt>
                <c:pt idx="27">
                  <c:v>600</c:v>
                </c:pt>
                <c:pt idx="28">
                  <c:v>0</c:v>
                </c:pt>
                <c:pt idx="29">
                  <c:v>0</c:v>
                </c:pt>
                <c:pt idx="30">
                  <c:v>350</c:v>
                </c:pt>
                <c:pt idx="31">
                  <c:v>400</c:v>
                </c:pt>
                <c:pt idx="32">
                  <c:v>0</c:v>
                </c:pt>
                <c:pt idx="33">
                  <c:v>0</c:v>
                </c:pt>
                <c:pt idx="34">
                  <c:v>600</c:v>
                </c:pt>
                <c:pt idx="35">
                  <c:v>400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75-4446-91BA-48C9A0F4648F}"/>
            </c:ext>
          </c:extLst>
        </c:ser>
        <c:ser>
          <c:idx val="10"/>
          <c:order val="10"/>
          <c:tx>
            <c:strRef>
              <c:f>AustCapacity!$A$337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AustCapacity!$E$337:$AO$337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75-4446-91BA-48C9A0F4648F}"/>
            </c:ext>
          </c:extLst>
        </c:ser>
        <c:ser>
          <c:idx val="11"/>
          <c:order val="11"/>
          <c:tx>
            <c:strRef>
              <c:f>AustCapacity!$A$338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AustCapacity!$E$338:$AO$338</c:f>
              <c:numCache>
                <c:formatCode>0</c:formatCode>
                <c:ptCount val="37"/>
                <c:pt idx="0">
                  <c:v>340</c:v>
                </c:pt>
                <c:pt idx="1">
                  <c:v>149.99000000000024</c:v>
                </c:pt>
                <c:pt idx="2">
                  <c:v>876.72000000000025</c:v>
                </c:pt>
                <c:pt idx="3">
                  <c:v>1007.9999999999991</c:v>
                </c:pt>
                <c:pt idx="4">
                  <c:v>1024.6000000000004</c:v>
                </c:pt>
                <c:pt idx="5">
                  <c:v>400</c:v>
                </c:pt>
                <c:pt idx="6">
                  <c:v>389.99999999999909</c:v>
                </c:pt>
                <c:pt idx="7">
                  <c:v>505</c:v>
                </c:pt>
                <c:pt idx="8">
                  <c:v>800</c:v>
                </c:pt>
                <c:pt idx="9">
                  <c:v>250.00000000000182</c:v>
                </c:pt>
                <c:pt idx="10">
                  <c:v>400</c:v>
                </c:pt>
                <c:pt idx="11">
                  <c:v>799.99999999999818</c:v>
                </c:pt>
                <c:pt idx="12">
                  <c:v>750</c:v>
                </c:pt>
                <c:pt idx="13">
                  <c:v>1395.9999999999982</c:v>
                </c:pt>
                <c:pt idx="14">
                  <c:v>510</c:v>
                </c:pt>
                <c:pt idx="15">
                  <c:v>300</c:v>
                </c:pt>
                <c:pt idx="16">
                  <c:v>1153</c:v>
                </c:pt>
                <c:pt idx="17">
                  <c:v>1000</c:v>
                </c:pt>
                <c:pt idx="18">
                  <c:v>600</c:v>
                </c:pt>
                <c:pt idx="19">
                  <c:v>400</c:v>
                </c:pt>
                <c:pt idx="20">
                  <c:v>200</c:v>
                </c:pt>
                <c:pt idx="21">
                  <c:v>250</c:v>
                </c:pt>
                <c:pt idx="22">
                  <c:v>1200</c:v>
                </c:pt>
                <c:pt idx="23">
                  <c:v>1000</c:v>
                </c:pt>
                <c:pt idx="24">
                  <c:v>0</c:v>
                </c:pt>
                <c:pt idx="25">
                  <c:v>800</c:v>
                </c:pt>
                <c:pt idx="26">
                  <c:v>800</c:v>
                </c:pt>
                <c:pt idx="27">
                  <c:v>2700</c:v>
                </c:pt>
                <c:pt idx="28">
                  <c:v>1100</c:v>
                </c:pt>
                <c:pt idx="29">
                  <c:v>1000</c:v>
                </c:pt>
                <c:pt idx="30">
                  <c:v>300</c:v>
                </c:pt>
                <c:pt idx="31">
                  <c:v>1000</c:v>
                </c:pt>
                <c:pt idx="32">
                  <c:v>200</c:v>
                </c:pt>
                <c:pt idx="33">
                  <c:v>0</c:v>
                </c:pt>
                <c:pt idx="34">
                  <c:v>800</c:v>
                </c:pt>
                <c:pt idx="35">
                  <c:v>200</c:v>
                </c:pt>
                <c:pt idx="36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75-4446-91BA-48C9A0F4648F}"/>
            </c:ext>
          </c:extLst>
        </c:ser>
        <c:ser>
          <c:idx val="12"/>
          <c:order val="12"/>
          <c:tx>
            <c:strRef>
              <c:f>AustCapacity!$A$339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AustCapacity!$E$339:$AO$339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75-4446-91BA-48C9A0F4648F}"/>
            </c:ext>
          </c:extLst>
        </c:ser>
        <c:ser>
          <c:idx val="14"/>
          <c:order val="14"/>
          <c:tx>
            <c:strRef>
              <c:f>AustCapacity!$A$341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AustCapacity!$E$341:$AO$341</c:f>
              <c:numCache>
                <c:formatCode>0</c:formatCode>
                <c:ptCount val="37"/>
                <c:pt idx="0">
                  <c:v>597.61438173700481</c:v>
                </c:pt>
                <c:pt idx="1">
                  <c:v>1702.3738621189077</c:v>
                </c:pt>
                <c:pt idx="2">
                  <c:v>732</c:v>
                </c:pt>
                <c:pt idx="3">
                  <c:v>734</c:v>
                </c:pt>
                <c:pt idx="4">
                  <c:v>712</c:v>
                </c:pt>
                <c:pt idx="5">
                  <c:v>567</c:v>
                </c:pt>
                <c:pt idx="6">
                  <c:v>550</c:v>
                </c:pt>
                <c:pt idx="7">
                  <c:v>692</c:v>
                </c:pt>
                <c:pt idx="8">
                  <c:v>692</c:v>
                </c:pt>
                <c:pt idx="9">
                  <c:v>764</c:v>
                </c:pt>
                <c:pt idx="10">
                  <c:v>692</c:v>
                </c:pt>
                <c:pt idx="11">
                  <c:v>658.00000000000182</c:v>
                </c:pt>
                <c:pt idx="12">
                  <c:v>657.99999999999636</c:v>
                </c:pt>
                <c:pt idx="13">
                  <c:v>770.00000000000182</c:v>
                </c:pt>
                <c:pt idx="14">
                  <c:v>788.99999999999636</c:v>
                </c:pt>
                <c:pt idx="15">
                  <c:v>801.00000000000364</c:v>
                </c:pt>
                <c:pt idx="16">
                  <c:v>767</c:v>
                </c:pt>
                <c:pt idx="17">
                  <c:v>689.99999999999636</c:v>
                </c:pt>
                <c:pt idx="18">
                  <c:v>799.00000000000364</c:v>
                </c:pt>
                <c:pt idx="19">
                  <c:v>867</c:v>
                </c:pt>
                <c:pt idx="20">
                  <c:v>836.00000000000364</c:v>
                </c:pt>
                <c:pt idx="21">
                  <c:v>764</c:v>
                </c:pt>
                <c:pt idx="22">
                  <c:v>838.99999999999636</c:v>
                </c:pt>
                <c:pt idx="23">
                  <c:v>875</c:v>
                </c:pt>
                <c:pt idx="24">
                  <c:v>862</c:v>
                </c:pt>
                <c:pt idx="25">
                  <c:v>934</c:v>
                </c:pt>
                <c:pt idx="26">
                  <c:v>923.00000000000364</c:v>
                </c:pt>
                <c:pt idx="27">
                  <c:v>740.60000000008949</c:v>
                </c:pt>
                <c:pt idx="28">
                  <c:v>866.83999999985099</c:v>
                </c:pt>
                <c:pt idx="29">
                  <c:v>864.00266666663811</c:v>
                </c:pt>
                <c:pt idx="30">
                  <c:v>873.6410666664633</c:v>
                </c:pt>
                <c:pt idx="31">
                  <c:v>879.06798222217913</c:v>
                </c:pt>
                <c:pt idx="32">
                  <c:v>864.95625955564901</c:v>
                </c:pt>
                <c:pt idx="33">
                  <c:v>857.52864900743589</c:v>
                </c:pt>
                <c:pt idx="34">
                  <c:v>854.99957693601391</c:v>
                </c:pt>
                <c:pt idx="35">
                  <c:v>849.15696610300074</c:v>
                </c:pt>
                <c:pt idx="36">
                  <c:v>860.6440058071239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75-4446-91BA-48C9A0F4648F}"/>
            </c:ext>
          </c:extLst>
        </c:ser>
        <c:ser>
          <c:idx val="15"/>
          <c:order val="15"/>
          <c:tx>
            <c:strRef>
              <c:f>AustCapacity!$A$342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AustCapacity!$E$342:$AO$342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2000</c:v>
                </c:pt>
                <c:pt idx="8">
                  <c:v>2748</c:v>
                </c:pt>
                <c:pt idx="9">
                  <c:v>600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2840</c:v>
                </c:pt>
                <c:pt idx="14">
                  <c:v>1800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75-4446-91BA-48C9A0F4648F}"/>
            </c:ext>
          </c:extLst>
        </c:ser>
        <c:ser>
          <c:idx val="16"/>
          <c:order val="16"/>
          <c:tx>
            <c:strRef>
              <c:f>AustCapacity!$A$343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AustCapacity!$E$343:$AO$343</c:f>
              <c:numCache>
                <c:formatCode>0</c:formatCode>
                <c:ptCount val="37"/>
                <c:pt idx="0">
                  <c:v>450</c:v>
                </c:pt>
                <c:pt idx="1">
                  <c:v>1005</c:v>
                </c:pt>
                <c:pt idx="2">
                  <c:v>637</c:v>
                </c:pt>
                <c:pt idx="3">
                  <c:v>180</c:v>
                </c:pt>
                <c:pt idx="4">
                  <c:v>1050</c:v>
                </c:pt>
                <c:pt idx="5">
                  <c:v>650</c:v>
                </c:pt>
                <c:pt idx="6">
                  <c:v>200</c:v>
                </c:pt>
                <c:pt idx="7">
                  <c:v>0</c:v>
                </c:pt>
                <c:pt idx="8">
                  <c:v>1200</c:v>
                </c:pt>
                <c:pt idx="9">
                  <c:v>200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2400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75-4446-91BA-48C9A0F4648F}"/>
            </c:ext>
          </c:extLst>
        </c:ser>
        <c:ser>
          <c:idx val="17"/>
          <c:order val="17"/>
          <c:tx>
            <c:strRef>
              <c:f>AustCapacity!$A$344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AustCapacity!$E$344:$AO$344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15.210006713867188</c:v>
                </c:pt>
                <c:pt idx="3">
                  <c:v>91.899993896484375</c:v>
                </c:pt>
                <c:pt idx="4">
                  <c:v>157.99999618530273</c:v>
                </c:pt>
                <c:pt idx="5">
                  <c:v>154.8900146484375</c:v>
                </c:pt>
                <c:pt idx="6">
                  <c:v>235.91001129150391</c:v>
                </c:pt>
                <c:pt idx="7">
                  <c:v>266.69997406005859</c:v>
                </c:pt>
                <c:pt idx="8">
                  <c:v>265.09999084472656</c:v>
                </c:pt>
                <c:pt idx="9">
                  <c:v>286.49002075195313</c:v>
                </c:pt>
                <c:pt idx="10">
                  <c:v>281.21000671386719</c:v>
                </c:pt>
                <c:pt idx="11">
                  <c:v>274.39993286132813</c:v>
                </c:pt>
                <c:pt idx="12">
                  <c:v>291.9000244140625</c:v>
                </c:pt>
                <c:pt idx="13">
                  <c:v>369</c:v>
                </c:pt>
                <c:pt idx="14">
                  <c:v>448.60003662109375</c:v>
                </c:pt>
                <c:pt idx="15">
                  <c:v>442.510009765625</c:v>
                </c:pt>
                <c:pt idx="16">
                  <c:v>392.48995971679688</c:v>
                </c:pt>
                <c:pt idx="17">
                  <c:v>395.9998779296875</c:v>
                </c:pt>
                <c:pt idx="18">
                  <c:v>425.10003662109375</c:v>
                </c:pt>
                <c:pt idx="19">
                  <c:v>448.60009765625</c:v>
                </c:pt>
                <c:pt idx="20">
                  <c:v>446.79986572265625</c:v>
                </c:pt>
                <c:pt idx="21">
                  <c:v>423.0001220703125</c:v>
                </c:pt>
                <c:pt idx="22">
                  <c:v>411.20001220703125</c:v>
                </c:pt>
                <c:pt idx="23">
                  <c:v>415.10028076171875</c:v>
                </c:pt>
                <c:pt idx="24">
                  <c:v>360.1998291015625</c:v>
                </c:pt>
                <c:pt idx="25">
                  <c:v>283.9998779296875</c:v>
                </c:pt>
                <c:pt idx="26">
                  <c:v>215.1998291015625</c:v>
                </c:pt>
                <c:pt idx="27">
                  <c:v>178.300048828125</c:v>
                </c:pt>
                <c:pt idx="28">
                  <c:v>172.300048828125</c:v>
                </c:pt>
                <c:pt idx="29">
                  <c:v>158.91015625</c:v>
                </c:pt>
                <c:pt idx="30">
                  <c:v>159.580078125</c:v>
                </c:pt>
                <c:pt idx="31">
                  <c:v>162.6099853515625</c:v>
                </c:pt>
                <c:pt idx="32">
                  <c:v>165.669677734375</c:v>
                </c:pt>
                <c:pt idx="33">
                  <c:v>168.770263671875</c:v>
                </c:pt>
                <c:pt idx="34">
                  <c:v>171.9600830078125</c:v>
                </c:pt>
                <c:pt idx="35">
                  <c:v>175.179931640625</c:v>
                </c:pt>
                <c:pt idx="36">
                  <c:v>178.4796142578125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75-4446-91BA-48C9A0F46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AustCapacity!$E$332:$AO$332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0275-4446-91BA-48C9A0F4648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AustCapacity!$E$334:$AO$334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275-4446-91BA-48C9A0F4648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AustCapacity!$E$340:$AO$340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275-4446-91BA-48C9A0F46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AustGeneration!$E$144:$AO$144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B6-4761-BD43-A2150E129704}"/>
            </c:ext>
          </c:extLst>
        </c:ser>
        <c:ser>
          <c:idx val="1"/>
          <c:order val="1"/>
          <c:tx>
            <c:strRef>
              <c:f>AustGeneration!$A$145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AustGeneration!$E$145:$AO$145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B6-4761-BD43-A2150E129704}"/>
            </c:ext>
          </c:extLst>
        </c:ser>
        <c:ser>
          <c:idx val="2"/>
          <c:order val="2"/>
          <c:tx>
            <c:strRef>
              <c:f>AustGeneration!$A$146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AustGeneration!$E$146:$AO$146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19.850000381469727</c:v>
                </c:pt>
                <c:pt idx="13">
                  <c:v>22.170000076293945</c:v>
                </c:pt>
                <c:pt idx="14">
                  <c:v>39.130001068115234</c:v>
                </c:pt>
                <c:pt idx="15">
                  <c:v>9.7100000381469727</c:v>
                </c:pt>
                <c:pt idx="16">
                  <c:v>13.550000190734863</c:v>
                </c:pt>
                <c:pt idx="17">
                  <c:v>40.130001068115234</c:v>
                </c:pt>
                <c:pt idx="18">
                  <c:v>23.040000915527344</c:v>
                </c:pt>
                <c:pt idx="19">
                  <c:v>66.25</c:v>
                </c:pt>
                <c:pt idx="20">
                  <c:v>38.909999847412109</c:v>
                </c:pt>
                <c:pt idx="21">
                  <c:v>80.339998245239258</c:v>
                </c:pt>
                <c:pt idx="22">
                  <c:v>154.9600076675415</c:v>
                </c:pt>
                <c:pt idx="23">
                  <c:v>173.82999801635742</c:v>
                </c:pt>
                <c:pt idx="24">
                  <c:v>154.43000411987305</c:v>
                </c:pt>
                <c:pt idx="25">
                  <c:v>171.09999465942383</c:v>
                </c:pt>
                <c:pt idx="26">
                  <c:v>186.85999488830566</c:v>
                </c:pt>
                <c:pt idx="27">
                  <c:v>189.80999279022217</c:v>
                </c:pt>
                <c:pt idx="28">
                  <c:v>211.75000381469727</c:v>
                </c:pt>
                <c:pt idx="29">
                  <c:v>254.49000072479248</c:v>
                </c:pt>
                <c:pt idx="30">
                  <c:v>292.70000171661377</c:v>
                </c:pt>
                <c:pt idx="31">
                  <c:v>315.36000061035156</c:v>
                </c:pt>
                <c:pt idx="32">
                  <c:v>331.56998682022095</c:v>
                </c:pt>
                <c:pt idx="33">
                  <c:v>392.27000188827515</c:v>
                </c:pt>
                <c:pt idx="34">
                  <c:v>448.68999671936035</c:v>
                </c:pt>
                <c:pt idx="35">
                  <c:v>490.12999725341797</c:v>
                </c:pt>
                <c:pt idx="36">
                  <c:v>499.42000293731689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B6-4761-BD43-A2150E129704}"/>
            </c:ext>
          </c:extLst>
        </c:ser>
        <c:ser>
          <c:idx val="3"/>
          <c:order val="3"/>
          <c:tx>
            <c:strRef>
              <c:f>AustGeneration!$A$147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AustGeneration!$E$147:$AO$147</c:f>
              <c:numCache>
                <c:formatCode>#,##0</c:formatCode>
                <c:ptCount val="37"/>
                <c:pt idx="0">
                  <c:v>95.240001311525702</c:v>
                </c:pt>
                <c:pt idx="1">
                  <c:v>84.59999880194664</c:v>
                </c:pt>
                <c:pt idx="2">
                  <c:v>84.560001375153661</c:v>
                </c:pt>
                <c:pt idx="3">
                  <c:v>444.71000377088785</c:v>
                </c:pt>
                <c:pt idx="4">
                  <c:v>159.55000165291131</c:v>
                </c:pt>
                <c:pt idx="5">
                  <c:v>188.85000660270452</c:v>
                </c:pt>
                <c:pt idx="6">
                  <c:v>56.580000981688499</c:v>
                </c:pt>
                <c:pt idx="7">
                  <c:v>10.06000017747283</c:v>
                </c:pt>
                <c:pt idx="8">
                  <c:v>9.3199996165931225</c:v>
                </c:pt>
                <c:pt idx="9">
                  <c:v>12.169999813660979</c:v>
                </c:pt>
                <c:pt idx="10">
                  <c:v>3.5099999904632568</c:v>
                </c:pt>
                <c:pt idx="11">
                  <c:v>119.39000314287841</c:v>
                </c:pt>
                <c:pt idx="12">
                  <c:v>114.3600013051182</c:v>
                </c:pt>
                <c:pt idx="13">
                  <c:v>163.49999323859811</c:v>
                </c:pt>
                <c:pt idx="14">
                  <c:v>234.4800017978996</c:v>
                </c:pt>
                <c:pt idx="15">
                  <c:v>152.82000369019806</c:v>
                </c:pt>
                <c:pt idx="16">
                  <c:v>142.49000732600689</c:v>
                </c:pt>
                <c:pt idx="17">
                  <c:v>131.24000247381628</c:v>
                </c:pt>
                <c:pt idx="18">
                  <c:v>172.35000001452863</c:v>
                </c:pt>
                <c:pt idx="19">
                  <c:v>220.24999850802124</c:v>
                </c:pt>
                <c:pt idx="20">
                  <c:v>142.56999886594713</c:v>
                </c:pt>
                <c:pt idx="21">
                  <c:v>84.659996718168259</c:v>
                </c:pt>
                <c:pt idx="22">
                  <c:v>22.160000562667847</c:v>
                </c:pt>
                <c:pt idx="23">
                  <c:v>6.8600000143051147</c:v>
                </c:pt>
                <c:pt idx="24">
                  <c:v>6.8499999046325684</c:v>
                </c:pt>
                <c:pt idx="25">
                  <c:v>7.869999885559082</c:v>
                </c:pt>
                <c:pt idx="26">
                  <c:v>6.9099999666213989</c:v>
                </c:pt>
                <c:pt idx="27">
                  <c:v>5.3200000524520874</c:v>
                </c:pt>
                <c:pt idx="28">
                  <c:v>5.8200000524520874</c:v>
                </c:pt>
                <c:pt idx="29">
                  <c:v>3.9199999570846558</c:v>
                </c:pt>
                <c:pt idx="30">
                  <c:v>3.4499999284744263</c:v>
                </c:pt>
                <c:pt idx="31">
                  <c:v>1.7399999499320984</c:v>
                </c:pt>
                <c:pt idx="32">
                  <c:v>1.4500000476837158</c:v>
                </c:pt>
                <c:pt idx="33">
                  <c:v>1.3799999952316284</c:v>
                </c:pt>
                <c:pt idx="34">
                  <c:v>1.6000000238418579</c:v>
                </c:pt>
                <c:pt idx="35">
                  <c:v>1.3300000429153442</c:v>
                </c:pt>
                <c:pt idx="36">
                  <c:v>1.4500000476837158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B6-4761-BD43-A2150E129704}"/>
            </c:ext>
          </c:extLst>
        </c:ser>
        <c:ser>
          <c:idx val="4"/>
          <c:order val="4"/>
          <c:tx>
            <c:strRef>
              <c:f>AustGeneration!$A$148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AustGeneration!$E$148:$AO$148</c:f>
              <c:numCache>
                <c:formatCode>#,##0</c:formatCode>
                <c:ptCount val="37"/>
                <c:pt idx="0">
                  <c:v>1478.4899597167969</c:v>
                </c:pt>
                <c:pt idx="1">
                  <c:v>1435.6600189208984</c:v>
                </c:pt>
                <c:pt idx="2">
                  <c:v>1502.1200561523438</c:v>
                </c:pt>
                <c:pt idx="3">
                  <c:v>1770.1800079345703</c:v>
                </c:pt>
                <c:pt idx="4">
                  <c:v>951.25</c:v>
                </c:pt>
                <c:pt idx="5">
                  <c:v>786.9000244140625</c:v>
                </c:pt>
                <c:pt idx="6">
                  <c:v>426.82000732421875</c:v>
                </c:pt>
                <c:pt idx="7">
                  <c:v>426.3699951171875</c:v>
                </c:pt>
                <c:pt idx="8">
                  <c:v>375.64999389648438</c:v>
                </c:pt>
                <c:pt idx="9">
                  <c:v>456.60000610351563</c:v>
                </c:pt>
                <c:pt idx="10">
                  <c:v>183.60000610351563</c:v>
                </c:pt>
                <c:pt idx="11">
                  <c:v>719.19000244140625</c:v>
                </c:pt>
                <c:pt idx="12">
                  <c:v>770.97998046875</c:v>
                </c:pt>
                <c:pt idx="13">
                  <c:v>19.649999618530273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B6-4761-BD43-A2150E129704}"/>
            </c:ext>
          </c:extLst>
        </c:ser>
        <c:ser>
          <c:idx val="6"/>
          <c:order val="6"/>
          <c:tx>
            <c:strRef>
              <c:f>AustGeneration!$A$150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AustGeneration!$E$150:$AO$150</c:f>
              <c:numCache>
                <c:formatCode>#,##0</c:formatCode>
                <c:ptCount val="37"/>
                <c:pt idx="0">
                  <c:v>840.92999267578125</c:v>
                </c:pt>
                <c:pt idx="1">
                  <c:v>803.29998779296875</c:v>
                </c:pt>
                <c:pt idx="2">
                  <c:v>835.67999267578125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B6-4761-BD43-A2150E129704}"/>
            </c:ext>
          </c:extLst>
        </c:ser>
        <c:ser>
          <c:idx val="8"/>
          <c:order val="8"/>
          <c:tx>
            <c:strRef>
              <c:f>AustGeneration!$A$152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AustGeneration!$E$152:$AO$152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B6-4761-BD43-A2150E129704}"/>
            </c:ext>
          </c:extLst>
        </c:ser>
        <c:ser>
          <c:idx val="9"/>
          <c:order val="9"/>
          <c:tx>
            <c:strRef>
              <c:f>AustGeneration!$A$153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AustGeneration!$E$153:$AO$153</c:f>
              <c:numCache>
                <c:formatCode>#,##0</c:formatCode>
                <c:ptCount val="37"/>
                <c:pt idx="0">
                  <c:v>5911.4222910812705</c:v>
                </c:pt>
                <c:pt idx="1">
                  <c:v>6501.275291373714</c:v>
                </c:pt>
                <c:pt idx="2">
                  <c:v>6366.3196797856881</c:v>
                </c:pt>
                <c:pt idx="3">
                  <c:v>7136.0317020063721</c:v>
                </c:pt>
                <c:pt idx="4">
                  <c:v>7454.2973739813633</c:v>
                </c:pt>
                <c:pt idx="5">
                  <c:v>9078.9180739497569</c:v>
                </c:pt>
                <c:pt idx="6">
                  <c:v>9042.436644953792</c:v>
                </c:pt>
                <c:pt idx="7">
                  <c:v>9308.9696529464236</c:v>
                </c:pt>
                <c:pt idx="8">
                  <c:v>9514.6916056155387</c:v>
                </c:pt>
                <c:pt idx="9">
                  <c:v>10363.166093514525</c:v>
                </c:pt>
                <c:pt idx="10">
                  <c:v>10398.439171194897</c:v>
                </c:pt>
                <c:pt idx="11">
                  <c:v>10376.532749713939</c:v>
                </c:pt>
                <c:pt idx="12">
                  <c:v>12396.165394184683</c:v>
                </c:pt>
                <c:pt idx="13">
                  <c:v>13102.207678508943</c:v>
                </c:pt>
                <c:pt idx="14">
                  <c:v>13225.109257293347</c:v>
                </c:pt>
                <c:pt idx="15">
                  <c:v>13116.842657307832</c:v>
                </c:pt>
                <c:pt idx="16">
                  <c:v>13299.078441550884</c:v>
                </c:pt>
                <c:pt idx="17">
                  <c:v>13551.050195808875</c:v>
                </c:pt>
                <c:pt idx="18">
                  <c:v>13609.662513029472</c:v>
                </c:pt>
                <c:pt idx="19">
                  <c:v>13979.565390767759</c:v>
                </c:pt>
                <c:pt idx="20">
                  <c:v>14649.681927728387</c:v>
                </c:pt>
                <c:pt idx="21">
                  <c:v>15397.585326031998</c:v>
                </c:pt>
                <c:pt idx="22">
                  <c:v>14902.757462624246</c:v>
                </c:pt>
                <c:pt idx="23">
                  <c:v>15388.222908429008</c:v>
                </c:pt>
                <c:pt idx="24">
                  <c:v>15393.285938424518</c:v>
                </c:pt>
                <c:pt idx="25">
                  <c:v>15888.334442644185</c:v>
                </c:pt>
                <c:pt idx="26">
                  <c:v>15737.316863907256</c:v>
                </c:pt>
                <c:pt idx="27">
                  <c:v>15652.232815170986</c:v>
                </c:pt>
                <c:pt idx="28">
                  <c:v>15485.909238398188</c:v>
                </c:pt>
                <c:pt idx="29">
                  <c:v>15846.362552597162</c:v>
                </c:pt>
                <c:pt idx="30">
                  <c:v>16565.108608964372</c:v>
                </c:pt>
                <c:pt idx="31">
                  <c:v>16667.756812997548</c:v>
                </c:pt>
                <c:pt idx="32">
                  <c:v>16692.883134104082</c:v>
                </c:pt>
                <c:pt idx="33">
                  <c:v>17351.393836259031</c:v>
                </c:pt>
                <c:pt idx="34">
                  <c:v>17548.033323887554</c:v>
                </c:pt>
                <c:pt idx="35">
                  <c:v>17491.056810984173</c:v>
                </c:pt>
                <c:pt idx="36">
                  <c:v>17348.324715516723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B6-4761-BD43-A2150E129704}"/>
            </c:ext>
          </c:extLst>
        </c:ser>
        <c:ser>
          <c:idx val="10"/>
          <c:order val="10"/>
          <c:tx>
            <c:strRef>
              <c:f>AustGeneration!$A$154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AustGeneration!$E$154:$AO$154</c:f>
              <c:numCache>
                <c:formatCode>#,##0</c:formatCode>
                <c:ptCount val="37"/>
                <c:pt idx="0">
                  <c:v>143.11200256347655</c:v>
                </c:pt>
                <c:pt idx="1">
                  <c:v>147.58799743652344</c:v>
                </c:pt>
                <c:pt idx="2">
                  <c:v>143.08799743652344</c:v>
                </c:pt>
                <c:pt idx="3">
                  <c:v>146.83200073242188</c:v>
                </c:pt>
                <c:pt idx="4">
                  <c:v>148.47600402832032</c:v>
                </c:pt>
                <c:pt idx="5">
                  <c:v>132.64800109863282</c:v>
                </c:pt>
                <c:pt idx="6">
                  <c:v>120.25199890136719</c:v>
                </c:pt>
                <c:pt idx="7">
                  <c:v>124.5</c:v>
                </c:pt>
                <c:pt idx="8">
                  <c:v>129.23999633789063</c:v>
                </c:pt>
                <c:pt idx="9">
                  <c:v>128.35199890136718</c:v>
                </c:pt>
                <c:pt idx="10">
                  <c:v>107.0280029296875</c:v>
                </c:pt>
                <c:pt idx="11">
                  <c:v>122.03999633789061</c:v>
                </c:pt>
                <c:pt idx="12">
                  <c:v>120.38399963378906</c:v>
                </c:pt>
                <c:pt idx="13">
                  <c:v>100.70399780273438</c:v>
                </c:pt>
                <c:pt idx="14">
                  <c:v>105.44400329589844</c:v>
                </c:pt>
                <c:pt idx="15">
                  <c:v>96.851998901367182</c:v>
                </c:pt>
                <c:pt idx="16">
                  <c:v>90.62399597167969</c:v>
                </c:pt>
                <c:pt idx="17">
                  <c:v>92.50799560546875</c:v>
                </c:pt>
                <c:pt idx="18">
                  <c:v>89.483999633789054</c:v>
                </c:pt>
                <c:pt idx="19">
                  <c:v>88.955996704101565</c:v>
                </c:pt>
                <c:pt idx="20">
                  <c:v>84.071997070312491</c:v>
                </c:pt>
                <c:pt idx="21">
                  <c:v>77.423995971679688</c:v>
                </c:pt>
                <c:pt idx="22">
                  <c:v>70.140000915527338</c:v>
                </c:pt>
                <c:pt idx="23">
                  <c:v>79.392004394531241</c:v>
                </c:pt>
                <c:pt idx="24">
                  <c:v>79.848001098632807</c:v>
                </c:pt>
                <c:pt idx="25">
                  <c:v>82.571997070312491</c:v>
                </c:pt>
                <c:pt idx="26">
                  <c:v>80.292004394531247</c:v>
                </c:pt>
                <c:pt idx="27">
                  <c:v>69.611997985839835</c:v>
                </c:pt>
                <c:pt idx="28">
                  <c:v>70.751998901367188</c:v>
                </c:pt>
                <c:pt idx="29">
                  <c:v>81.132000732421872</c:v>
                </c:pt>
                <c:pt idx="30">
                  <c:v>80.039996337890628</c:v>
                </c:pt>
                <c:pt idx="31">
                  <c:v>81.635998535156247</c:v>
                </c:pt>
                <c:pt idx="32">
                  <c:v>83.135998535156247</c:v>
                </c:pt>
                <c:pt idx="33">
                  <c:v>86.339996337890625</c:v>
                </c:pt>
                <c:pt idx="34">
                  <c:v>91.344003295898432</c:v>
                </c:pt>
                <c:pt idx="35">
                  <c:v>97.355996704101557</c:v>
                </c:pt>
                <c:pt idx="36">
                  <c:v>96.33599853515625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B6-4761-BD43-A2150E129704}"/>
            </c:ext>
          </c:extLst>
        </c:ser>
        <c:ser>
          <c:idx val="11"/>
          <c:order val="11"/>
          <c:tx>
            <c:strRef>
              <c:f>AustGeneration!$A$155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AustGeneration!$E$155:$AO$155</c:f>
              <c:numCache>
                <c:formatCode>#,##0</c:formatCode>
                <c:ptCount val="37"/>
                <c:pt idx="0">
                  <c:v>1074.7843689609269</c:v>
                </c:pt>
                <c:pt idx="1">
                  <c:v>1066.4701568255971</c:v>
                </c:pt>
                <c:pt idx="2">
                  <c:v>1044.3320184136232</c:v>
                </c:pt>
                <c:pt idx="3">
                  <c:v>1032.409794272937</c:v>
                </c:pt>
                <c:pt idx="4">
                  <c:v>1885.2030729571288</c:v>
                </c:pt>
                <c:pt idx="5">
                  <c:v>1824.4404035626999</c:v>
                </c:pt>
                <c:pt idx="6">
                  <c:v>1817.1093325586648</c:v>
                </c:pt>
                <c:pt idx="7">
                  <c:v>1870.6700745660332</c:v>
                </c:pt>
                <c:pt idx="8">
                  <c:v>1912.0106218969183</c:v>
                </c:pt>
                <c:pt idx="9">
                  <c:v>1902.9080019979356</c:v>
                </c:pt>
                <c:pt idx="10">
                  <c:v>1909.3849243175619</c:v>
                </c:pt>
                <c:pt idx="11">
                  <c:v>1852.2504731538534</c:v>
                </c:pt>
                <c:pt idx="12">
                  <c:v>1802.6833364769495</c:v>
                </c:pt>
                <c:pt idx="13">
                  <c:v>1820.9844654607364</c:v>
                </c:pt>
                <c:pt idx="14">
                  <c:v>2280.7097725117756</c:v>
                </c:pt>
                <c:pt idx="15">
                  <c:v>2262.038872497289</c:v>
                </c:pt>
                <c:pt idx="16">
                  <c:v>2238.8532614846304</c:v>
                </c:pt>
                <c:pt idx="17">
                  <c:v>2228.2129304570335</c:v>
                </c:pt>
                <c:pt idx="18">
                  <c:v>2237.8506132364373</c:v>
                </c:pt>
                <c:pt idx="19">
                  <c:v>2963.2413841177272</c:v>
                </c:pt>
                <c:pt idx="20">
                  <c:v>2987.2873864651428</c:v>
                </c:pt>
                <c:pt idx="21">
                  <c:v>3371.4102051154782</c:v>
                </c:pt>
                <c:pt idx="22">
                  <c:v>4750.7351087615943</c:v>
                </c:pt>
                <c:pt idx="23">
                  <c:v>4747.3435130032176</c:v>
                </c:pt>
                <c:pt idx="24">
                  <c:v>4748.9054830077048</c:v>
                </c:pt>
                <c:pt idx="25">
                  <c:v>4775.2744744445954</c:v>
                </c:pt>
                <c:pt idx="26">
                  <c:v>4729.8858031815253</c:v>
                </c:pt>
                <c:pt idx="27">
                  <c:v>4704.3136019177982</c:v>
                </c:pt>
                <c:pt idx="28">
                  <c:v>4654.3246786905947</c:v>
                </c:pt>
                <c:pt idx="29">
                  <c:v>5152.7502208768337</c:v>
                </c:pt>
                <c:pt idx="30">
                  <c:v>5417.5301481459037</c:v>
                </c:pt>
                <c:pt idx="31">
                  <c:v>5451.1006941127316</c:v>
                </c:pt>
                <c:pt idx="32">
                  <c:v>5459.3181230061946</c:v>
                </c:pt>
                <c:pt idx="33">
                  <c:v>5513.6979214782987</c:v>
                </c:pt>
                <c:pt idx="34">
                  <c:v>5576.1834338497756</c:v>
                </c:pt>
                <c:pt idx="35">
                  <c:v>5958.3207751383698</c:v>
                </c:pt>
                <c:pt idx="36">
                  <c:v>6734.5143308280012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3B6-4761-BD43-A2150E129704}"/>
            </c:ext>
          </c:extLst>
        </c:ser>
        <c:ser>
          <c:idx val="12"/>
          <c:order val="12"/>
          <c:tx>
            <c:strRef>
              <c:f>AustGeneration!$A$156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AustGeneration!$E$156:$AO$156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3B6-4761-BD43-A2150E129704}"/>
            </c:ext>
          </c:extLst>
        </c:ser>
        <c:ser>
          <c:idx val="14"/>
          <c:order val="14"/>
          <c:tx>
            <c:strRef>
              <c:f>AustGeneration!$A$158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AustGeneration!$E$158:$AO$158</c:f>
              <c:numCache>
                <c:formatCode>#,##0</c:formatCode>
                <c:ptCount val="37"/>
                <c:pt idx="0">
                  <c:v>2884.0419970337798</c:v>
                </c:pt>
                <c:pt idx="1">
                  <c:v>3682.6565797674052</c:v>
                </c:pt>
                <c:pt idx="2">
                  <c:v>3931.590194168356</c:v>
                </c:pt>
                <c:pt idx="3">
                  <c:v>4213.9015659000916</c:v>
                </c:pt>
                <c:pt idx="4">
                  <c:v>4753.2563314119643</c:v>
                </c:pt>
                <c:pt idx="5">
                  <c:v>4867.464792418109</c:v>
                </c:pt>
                <c:pt idx="6">
                  <c:v>5061.3475662530855</c:v>
                </c:pt>
                <c:pt idx="7">
                  <c:v>5471.3481575897877</c:v>
                </c:pt>
                <c:pt idx="8">
                  <c:v>5895.9443870386094</c:v>
                </c:pt>
                <c:pt idx="9">
                  <c:v>6170.1125849290165</c:v>
                </c:pt>
                <c:pt idx="10">
                  <c:v>6483.6534124124382</c:v>
                </c:pt>
                <c:pt idx="11">
                  <c:v>6571.5373772988714</c:v>
                </c:pt>
                <c:pt idx="12">
                  <c:v>6665.4270491684601</c:v>
                </c:pt>
                <c:pt idx="13">
                  <c:v>7008.3712573259672</c:v>
                </c:pt>
                <c:pt idx="14">
                  <c:v>7268.7977278110275</c:v>
                </c:pt>
                <c:pt idx="15">
                  <c:v>7519.9028056084935</c:v>
                </c:pt>
                <c:pt idx="16">
                  <c:v>7765.7140142405215</c:v>
                </c:pt>
                <c:pt idx="17">
                  <c:v>8003.9950806845663</c:v>
                </c:pt>
                <c:pt idx="18">
                  <c:v>8300.447019633948</c:v>
                </c:pt>
                <c:pt idx="19">
                  <c:v>8474.6595725887819</c:v>
                </c:pt>
                <c:pt idx="20">
                  <c:v>8832.9758614890761</c:v>
                </c:pt>
                <c:pt idx="21">
                  <c:v>9012.3615384254572</c:v>
                </c:pt>
                <c:pt idx="22">
                  <c:v>8629.6635176625205</c:v>
                </c:pt>
                <c:pt idx="23">
                  <c:v>8896.0607483700078</c:v>
                </c:pt>
                <c:pt idx="24">
                  <c:v>9191.6462774088686</c:v>
                </c:pt>
                <c:pt idx="25">
                  <c:v>9527.7452521139185</c:v>
                </c:pt>
                <c:pt idx="26">
                  <c:v>9731.1624263862705</c:v>
                </c:pt>
                <c:pt idx="27">
                  <c:v>9898.0898122451326</c:v>
                </c:pt>
                <c:pt idx="28">
                  <c:v>10060.934691416935</c:v>
                </c:pt>
                <c:pt idx="29">
                  <c:v>10568.157835897393</c:v>
                </c:pt>
                <c:pt idx="30">
                  <c:v>10651.526213248751</c:v>
                </c:pt>
                <c:pt idx="31">
                  <c:v>10991.742164338906</c:v>
                </c:pt>
                <c:pt idx="32">
                  <c:v>11279.515303332002</c:v>
                </c:pt>
                <c:pt idx="33">
                  <c:v>11660.28036505502</c:v>
                </c:pt>
                <c:pt idx="34">
                  <c:v>12061.304937549716</c:v>
                </c:pt>
                <c:pt idx="35">
                  <c:v>12292.291265094942</c:v>
                </c:pt>
                <c:pt idx="36">
                  <c:v>12462.284135131738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B6-4761-BD43-A2150E129704}"/>
            </c:ext>
          </c:extLst>
        </c:ser>
        <c:ser>
          <c:idx val="15"/>
          <c:order val="15"/>
          <c:tx>
            <c:strRef>
              <c:f>AustGeneration!$A$159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AustGeneration!$E$159:$AO$159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366.45999145507813</c:v>
                </c:pt>
                <c:pt idx="5">
                  <c:v>648.3499755859375</c:v>
                </c:pt>
                <c:pt idx="6">
                  <c:v>546.27001953125</c:v>
                </c:pt>
                <c:pt idx="7">
                  <c:v>540.239990234375</c:v>
                </c:pt>
                <c:pt idx="8">
                  <c:v>109.72000122070313</c:v>
                </c:pt>
                <c:pt idx="9">
                  <c:v>137.77000427246094</c:v>
                </c:pt>
                <c:pt idx="10">
                  <c:v>224.00999450683594</c:v>
                </c:pt>
                <c:pt idx="11">
                  <c:v>114.48000335693359</c:v>
                </c:pt>
                <c:pt idx="12">
                  <c:v>142.77000427246094</c:v>
                </c:pt>
                <c:pt idx="13">
                  <c:v>308.29000854492188</c:v>
                </c:pt>
                <c:pt idx="14">
                  <c:v>372.510009765625</c:v>
                </c:pt>
                <c:pt idx="15">
                  <c:v>320.82000732421875</c:v>
                </c:pt>
                <c:pt idx="16">
                  <c:v>335.70999145507813</c:v>
                </c:pt>
                <c:pt idx="17">
                  <c:v>300.92999267578125</c:v>
                </c:pt>
                <c:pt idx="18">
                  <c:v>316.07000732421875</c:v>
                </c:pt>
                <c:pt idx="19">
                  <c:v>297.69000244140625</c:v>
                </c:pt>
                <c:pt idx="20">
                  <c:v>330.29000854492188</c:v>
                </c:pt>
                <c:pt idx="21">
                  <c:v>426.32000732421875</c:v>
                </c:pt>
                <c:pt idx="22">
                  <c:v>442.67999267578125</c:v>
                </c:pt>
                <c:pt idx="23">
                  <c:v>429.77999877929688</c:v>
                </c:pt>
                <c:pt idx="24">
                  <c:v>385.91000366210938</c:v>
                </c:pt>
                <c:pt idx="25">
                  <c:v>381.3599853515625</c:v>
                </c:pt>
                <c:pt idx="26">
                  <c:v>412.8900146484375</c:v>
                </c:pt>
                <c:pt idx="27">
                  <c:v>418.07000732421875</c:v>
                </c:pt>
                <c:pt idx="28">
                  <c:v>394.8699951171875</c:v>
                </c:pt>
                <c:pt idx="29">
                  <c:v>487.98001098632813</c:v>
                </c:pt>
                <c:pt idx="30">
                  <c:v>455.20999145507813</c:v>
                </c:pt>
                <c:pt idx="31">
                  <c:v>445.33999633789063</c:v>
                </c:pt>
                <c:pt idx="32">
                  <c:v>467.010009765625</c:v>
                </c:pt>
                <c:pt idx="33">
                  <c:v>467.42001342773438</c:v>
                </c:pt>
                <c:pt idx="34">
                  <c:v>457.58999633789063</c:v>
                </c:pt>
                <c:pt idx="35">
                  <c:v>484.57000732421875</c:v>
                </c:pt>
                <c:pt idx="36">
                  <c:v>476.760009765625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3B6-4761-BD43-A2150E129704}"/>
            </c:ext>
          </c:extLst>
        </c:ser>
        <c:ser>
          <c:idx val="16"/>
          <c:order val="16"/>
          <c:tx>
            <c:strRef>
              <c:f>AustGeneration!$A$160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AustGeneration!$E$160:$AO$160</c:f>
              <c:numCache>
                <c:formatCode>#,##0</c:formatCode>
                <c:ptCount val="37"/>
                <c:pt idx="0">
                  <c:v>117.65000152587891</c:v>
                </c:pt>
                <c:pt idx="1">
                  <c:v>214.61000061035156</c:v>
                </c:pt>
                <c:pt idx="2">
                  <c:v>273.1199951171875</c:v>
                </c:pt>
                <c:pt idx="3">
                  <c:v>342.79000854492188</c:v>
                </c:pt>
                <c:pt idx="4">
                  <c:v>344.60000610351563</c:v>
                </c:pt>
                <c:pt idx="5">
                  <c:v>342.91000366210938</c:v>
                </c:pt>
                <c:pt idx="6">
                  <c:v>457.5</c:v>
                </c:pt>
                <c:pt idx="7">
                  <c:v>817.47998046875</c:v>
                </c:pt>
                <c:pt idx="8">
                  <c:v>1053.0799560546875</c:v>
                </c:pt>
                <c:pt idx="9">
                  <c:v>1036.8499755859375</c:v>
                </c:pt>
                <c:pt idx="10">
                  <c:v>1110.5799560546875</c:v>
                </c:pt>
                <c:pt idx="11">
                  <c:v>981.97998046875</c:v>
                </c:pt>
                <c:pt idx="12">
                  <c:v>869.44000244140625</c:v>
                </c:pt>
                <c:pt idx="13">
                  <c:v>903.25</c:v>
                </c:pt>
                <c:pt idx="14">
                  <c:v>946.80999755859375</c:v>
                </c:pt>
                <c:pt idx="15">
                  <c:v>898.71002197265625</c:v>
                </c:pt>
                <c:pt idx="16">
                  <c:v>899.280029296875</c:v>
                </c:pt>
                <c:pt idx="17">
                  <c:v>908.1300048828125</c:v>
                </c:pt>
                <c:pt idx="18">
                  <c:v>924.1199951171875</c:v>
                </c:pt>
                <c:pt idx="19">
                  <c:v>877.47998046875</c:v>
                </c:pt>
                <c:pt idx="20">
                  <c:v>901.010009765625</c:v>
                </c:pt>
                <c:pt idx="21">
                  <c:v>902.75</c:v>
                </c:pt>
                <c:pt idx="22">
                  <c:v>818.239990234375</c:v>
                </c:pt>
                <c:pt idx="23">
                  <c:v>866.260009765625</c:v>
                </c:pt>
                <c:pt idx="24">
                  <c:v>845.34002685546875</c:v>
                </c:pt>
                <c:pt idx="25">
                  <c:v>782.69000244140625</c:v>
                </c:pt>
                <c:pt idx="26">
                  <c:v>750.96002197265625</c:v>
                </c:pt>
                <c:pt idx="27">
                  <c:v>801.1500244140625</c:v>
                </c:pt>
                <c:pt idx="28">
                  <c:v>752.5999755859375</c:v>
                </c:pt>
                <c:pt idx="29">
                  <c:v>785.46002197265625</c:v>
                </c:pt>
                <c:pt idx="30">
                  <c:v>789.40997314453125</c:v>
                </c:pt>
                <c:pt idx="31">
                  <c:v>766.75</c:v>
                </c:pt>
                <c:pt idx="32">
                  <c:v>769.58001708984375</c:v>
                </c:pt>
                <c:pt idx="33">
                  <c:v>807.77001953125</c:v>
                </c:pt>
                <c:pt idx="34">
                  <c:v>809.8800048828125</c:v>
                </c:pt>
                <c:pt idx="35">
                  <c:v>831.53997802734375</c:v>
                </c:pt>
                <c:pt idx="36">
                  <c:v>832.17999267578125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3B6-4761-BD43-A2150E129704}"/>
            </c:ext>
          </c:extLst>
        </c:ser>
        <c:ser>
          <c:idx val="17"/>
          <c:order val="17"/>
          <c:tx>
            <c:strRef>
              <c:f>AustGeneration!$A$161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AustGeneration!$E$161:$AO$161</c:f>
              <c:numCache>
                <c:formatCode>#,##0</c:formatCode>
                <c:ptCount val="37"/>
                <c:pt idx="0">
                  <c:v>0</c:v>
                </c:pt>
                <c:pt idx="1">
                  <c:v>133.47000122070313</c:v>
                </c:pt>
                <c:pt idx="2">
                  <c:v>133.03999328613281</c:v>
                </c:pt>
                <c:pt idx="3">
                  <c:v>177.10000610351563</c:v>
                </c:pt>
                <c:pt idx="4">
                  <c:v>236.49000549316406</c:v>
                </c:pt>
                <c:pt idx="5">
                  <c:v>255.21000671386719</c:v>
                </c:pt>
                <c:pt idx="6">
                  <c:v>348.83999633789063</c:v>
                </c:pt>
                <c:pt idx="7">
                  <c:v>398.989990234375</c:v>
                </c:pt>
                <c:pt idx="8">
                  <c:v>477.33999633789063</c:v>
                </c:pt>
                <c:pt idx="9">
                  <c:v>586.67999267578125</c:v>
                </c:pt>
                <c:pt idx="10">
                  <c:v>626.989990234375</c:v>
                </c:pt>
                <c:pt idx="11">
                  <c:v>670.5</c:v>
                </c:pt>
                <c:pt idx="12">
                  <c:v>722.96002197265625</c:v>
                </c:pt>
                <c:pt idx="13">
                  <c:v>856.25</c:v>
                </c:pt>
                <c:pt idx="14">
                  <c:v>912.58001708984375</c:v>
                </c:pt>
                <c:pt idx="15">
                  <c:v>1101.050048828125</c:v>
                </c:pt>
                <c:pt idx="16">
                  <c:v>1178.9599609375</c:v>
                </c:pt>
                <c:pt idx="17">
                  <c:v>1243.06005859375</c:v>
                </c:pt>
                <c:pt idx="18">
                  <c:v>1377.3299560546875</c:v>
                </c:pt>
                <c:pt idx="19">
                  <c:v>1443.06005859375</c:v>
                </c:pt>
                <c:pt idx="20">
                  <c:v>1565.43994140625</c:v>
                </c:pt>
                <c:pt idx="21">
                  <c:v>1583.9200439453125</c:v>
                </c:pt>
                <c:pt idx="22">
                  <c:v>1640.469970703125</c:v>
                </c:pt>
                <c:pt idx="23">
                  <c:v>1692</c:v>
                </c:pt>
                <c:pt idx="24">
                  <c:v>1780.780029296875</c:v>
                </c:pt>
                <c:pt idx="25">
                  <c:v>1928.1199951171875</c:v>
                </c:pt>
                <c:pt idx="26">
                  <c:v>1926.0799560546875</c:v>
                </c:pt>
                <c:pt idx="27">
                  <c:v>1922.8199462890625</c:v>
                </c:pt>
                <c:pt idx="28">
                  <c:v>1974.9100341796875</c:v>
                </c:pt>
                <c:pt idx="29">
                  <c:v>2029.0899658203125</c:v>
                </c:pt>
                <c:pt idx="30">
                  <c:v>2035.6400146484375</c:v>
                </c:pt>
                <c:pt idx="31">
                  <c:v>2031.1500244140625</c:v>
                </c:pt>
                <c:pt idx="32">
                  <c:v>2042.8299560546875</c:v>
                </c:pt>
                <c:pt idx="33">
                  <c:v>2096.570068359375</c:v>
                </c:pt>
                <c:pt idx="34">
                  <c:v>2133.81005859375</c:v>
                </c:pt>
                <c:pt idx="35">
                  <c:v>2171.860107421875</c:v>
                </c:pt>
                <c:pt idx="36">
                  <c:v>2179.070068359375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3B6-4761-BD43-A2150E129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AustGeneration!$E$149:$AO$149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3B6-4761-BD43-A2150E12970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AustGeneration!$E$151:$AO$151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3B6-4761-BD43-A2150E12970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AustGeneration!$E$157:$AO$157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3B6-4761-BD43-A2150E12970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AustGeneration!$E$124:$AO$124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9-4E9A-A16A-3958A69EB2FA}"/>
            </c:ext>
          </c:extLst>
        </c:ser>
        <c:ser>
          <c:idx val="1"/>
          <c:order val="1"/>
          <c:tx>
            <c:strRef>
              <c:f>AustGeneration!$A$125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AustGeneration!$E$125:$AO$125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9-4E9A-A16A-3958A69EB2FA}"/>
            </c:ext>
          </c:extLst>
        </c:ser>
        <c:ser>
          <c:idx val="2"/>
          <c:order val="2"/>
          <c:tx>
            <c:strRef>
              <c:f>AustGeneration!$A$126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AustGeneration!$E$126:$AO$126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9-4E9A-A16A-3958A69EB2FA}"/>
            </c:ext>
          </c:extLst>
        </c:ser>
        <c:ser>
          <c:idx val="3"/>
          <c:order val="3"/>
          <c:tx>
            <c:strRef>
              <c:f>AustGeneration!$A$127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AustGeneration!$E$127:$AO$127</c:f>
              <c:numCache>
                <c:formatCode>#,##0</c:formatCode>
                <c:ptCount val="37"/>
                <c:pt idx="0">
                  <c:v>7.6299998760223389</c:v>
                </c:pt>
                <c:pt idx="1">
                  <c:v>4.7799999415874481</c:v>
                </c:pt>
                <c:pt idx="2">
                  <c:v>6.3999999761581421</c:v>
                </c:pt>
                <c:pt idx="3">
                  <c:v>8.7500002384185791</c:v>
                </c:pt>
                <c:pt idx="4">
                  <c:v>3.0200000405311584</c:v>
                </c:pt>
                <c:pt idx="5">
                  <c:v>3.2499999403953552</c:v>
                </c:pt>
                <c:pt idx="6">
                  <c:v>1.6399999856948853</c:v>
                </c:pt>
                <c:pt idx="7">
                  <c:v>1.5799999982118607</c:v>
                </c:pt>
                <c:pt idx="8">
                  <c:v>1.1000000238418579</c:v>
                </c:pt>
                <c:pt idx="9">
                  <c:v>1.3100000023841858</c:v>
                </c:pt>
                <c:pt idx="10">
                  <c:v>0.24000000022351742</c:v>
                </c:pt>
                <c:pt idx="11">
                  <c:v>2.629999965429306</c:v>
                </c:pt>
                <c:pt idx="12">
                  <c:v>2.6200000494718552</c:v>
                </c:pt>
                <c:pt idx="13">
                  <c:v>1.0700000114738941</c:v>
                </c:pt>
                <c:pt idx="14">
                  <c:v>0.95999999344348907</c:v>
                </c:pt>
                <c:pt idx="15">
                  <c:v>5.9999998658895493E-2</c:v>
                </c:pt>
                <c:pt idx="16">
                  <c:v>5.9999998658895493E-2</c:v>
                </c:pt>
                <c:pt idx="17">
                  <c:v>0.48000000976026058</c:v>
                </c:pt>
                <c:pt idx="18">
                  <c:v>5.9999998658895493E-2</c:v>
                </c:pt>
                <c:pt idx="19">
                  <c:v>6.1499999761581421</c:v>
                </c:pt>
                <c:pt idx="20">
                  <c:v>5.9999998658895493E-2</c:v>
                </c:pt>
                <c:pt idx="21">
                  <c:v>5.9999998658895493E-2</c:v>
                </c:pt>
                <c:pt idx="22">
                  <c:v>16.839999914169312</c:v>
                </c:pt>
                <c:pt idx="23">
                  <c:v>5.9999998658895493E-2</c:v>
                </c:pt>
                <c:pt idx="24">
                  <c:v>4.3299999237060547</c:v>
                </c:pt>
                <c:pt idx="25">
                  <c:v>2.820000022649765</c:v>
                </c:pt>
                <c:pt idx="26">
                  <c:v>0.38000000268220901</c:v>
                </c:pt>
                <c:pt idx="27">
                  <c:v>5.9999998658895493E-2</c:v>
                </c:pt>
                <c:pt idx="28">
                  <c:v>5.9999998658895493E-2</c:v>
                </c:pt>
                <c:pt idx="29">
                  <c:v>7.5999999046325684</c:v>
                </c:pt>
                <c:pt idx="30">
                  <c:v>5.9999998658895493E-2</c:v>
                </c:pt>
                <c:pt idx="31">
                  <c:v>5.000000074505806E-2</c:v>
                </c:pt>
                <c:pt idx="32">
                  <c:v>0.47999999858438969</c:v>
                </c:pt>
                <c:pt idx="33">
                  <c:v>0.17999999597668648</c:v>
                </c:pt>
                <c:pt idx="34">
                  <c:v>0.21999999508261681</c:v>
                </c:pt>
                <c:pt idx="35">
                  <c:v>1.1199999749660492</c:v>
                </c:pt>
                <c:pt idx="36">
                  <c:v>0.39999999850988388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9-4E9A-A16A-3958A69EB2FA}"/>
            </c:ext>
          </c:extLst>
        </c:ser>
        <c:ser>
          <c:idx val="4"/>
          <c:order val="4"/>
          <c:tx>
            <c:strRef>
              <c:f>AustGeneration!$A$128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AustGeneration!$E$128:$AO$128</c:f>
              <c:numCache>
                <c:formatCode>#,##0</c:formatCode>
                <c:ptCount val="37"/>
                <c:pt idx="0">
                  <c:v>155.69000244140625</c:v>
                </c:pt>
                <c:pt idx="1">
                  <c:v>111.19000244140625</c:v>
                </c:pt>
                <c:pt idx="2">
                  <c:v>110.97000122070313</c:v>
                </c:pt>
                <c:pt idx="3">
                  <c:v>187.05999755859375</c:v>
                </c:pt>
                <c:pt idx="4">
                  <c:v>77.5</c:v>
                </c:pt>
                <c:pt idx="5">
                  <c:v>70.339996337890625</c:v>
                </c:pt>
                <c:pt idx="6">
                  <c:v>20.010000228881836</c:v>
                </c:pt>
                <c:pt idx="7">
                  <c:v>22.440000534057617</c:v>
                </c:pt>
                <c:pt idx="8">
                  <c:v>22.899999618530273</c:v>
                </c:pt>
                <c:pt idx="9">
                  <c:v>31.450000762939453</c:v>
                </c:pt>
                <c:pt idx="10">
                  <c:v>0.87999999523162842</c:v>
                </c:pt>
                <c:pt idx="11">
                  <c:v>69.069999694824219</c:v>
                </c:pt>
                <c:pt idx="12">
                  <c:v>71.339996337890625</c:v>
                </c:pt>
                <c:pt idx="13">
                  <c:v>9.1499996185302734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9-4E9A-A16A-3958A69EB2FA}"/>
            </c:ext>
          </c:extLst>
        </c:ser>
        <c:ser>
          <c:idx val="6"/>
          <c:order val="6"/>
          <c:tx>
            <c:strRef>
              <c:f>AustGeneration!$A$130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AustGeneration!$E$130:$AO$130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9-4E9A-A16A-3958A69EB2FA}"/>
            </c:ext>
          </c:extLst>
        </c:ser>
        <c:ser>
          <c:idx val="8"/>
          <c:order val="8"/>
          <c:tx>
            <c:strRef>
              <c:f>AustGeneration!$A$132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AustGeneration!$E$132:$AO$132</c:f>
              <c:numCache>
                <c:formatCode>#,##0</c:formatCode>
                <c:ptCount val="37"/>
                <c:pt idx="0">
                  <c:v>9620.5599975585938</c:v>
                </c:pt>
                <c:pt idx="1">
                  <c:v>10067.559997558594</c:v>
                </c:pt>
                <c:pt idx="2">
                  <c:v>10514.359802246094</c:v>
                </c:pt>
                <c:pt idx="3">
                  <c:v>9620.5599975585938</c:v>
                </c:pt>
                <c:pt idx="4">
                  <c:v>9620.5599975585938</c:v>
                </c:pt>
                <c:pt idx="5">
                  <c:v>9620.5599975585938</c:v>
                </c:pt>
                <c:pt idx="6">
                  <c:v>9620.5599975585938</c:v>
                </c:pt>
                <c:pt idx="7">
                  <c:v>9367.5599975585938</c:v>
                </c:pt>
                <c:pt idx="8">
                  <c:v>9367.5599975585938</c:v>
                </c:pt>
                <c:pt idx="9">
                  <c:v>9367.5599975585938</c:v>
                </c:pt>
                <c:pt idx="10">
                  <c:v>9367.5599975585938</c:v>
                </c:pt>
                <c:pt idx="11">
                  <c:v>9367.5599975585938</c:v>
                </c:pt>
                <c:pt idx="12">
                  <c:v>9367.5599975585938</c:v>
                </c:pt>
                <c:pt idx="13">
                  <c:v>9367.5599975585938</c:v>
                </c:pt>
                <c:pt idx="14">
                  <c:v>9367.5599975585938</c:v>
                </c:pt>
                <c:pt idx="15">
                  <c:v>9375.5599975585938</c:v>
                </c:pt>
                <c:pt idx="16">
                  <c:v>9375.5599975585938</c:v>
                </c:pt>
                <c:pt idx="17">
                  <c:v>9375.5599975585938</c:v>
                </c:pt>
                <c:pt idx="18">
                  <c:v>9375.5599975585938</c:v>
                </c:pt>
                <c:pt idx="19">
                  <c:v>9375.5599975585938</c:v>
                </c:pt>
                <c:pt idx="20">
                  <c:v>9375.5599975585938</c:v>
                </c:pt>
                <c:pt idx="21">
                  <c:v>9375.5599975585938</c:v>
                </c:pt>
                <c:pt idx="22">
                  <c:v>9375.5599975585938</c:v>
                </c:pt>
                <c:pt idx="23">
                  <c:v>9375.5599975585938</c:v>
                </c:pt>
                <c:pt idx="24">
                  <c:v>9375.5599975585938</c:v>
                </c:pt>
                <c:pt idx="25">
                  <c:v>9375.5599975585938</c:v>
                </c:pt>
                <c:pt idx="26">
                  <c:v>9375.5599975585938</c:v>
                </c:pt>
                <c:pt idx="27">
                  <c:v>9375.5599975585938</c:v>
                </c:pt>
                <c:pt idx="28">
                  <c:v>9375.5599975585938</c:v>
                </c:pt>
                <c:pt idx="29">
                  <c:v>9375.5599975585938</c:v>
                </c:pt>
                <c:pt idx="30">
                  <c:v>9375.5599975585938</c:v>
                </c:pt>
                <c:pt idx="31">
                  <c:v>9375.5599975585938</c:v>
                </c:pt>
                <c:pt idx="32">
                  <c:v>9375.5599975585938</c:v>
                </c:pt>
                <c:pt idx="33">
                  <c:v>9375.5599975585938</c:v>
                </c:pt>
                <c:pt idx="34">
                  <c:v>9375.5599975585938</c:v>
                </c:pt>
                <c:pt idx="35">
                  <c:v>9375.5599975585938</c:v>
                </c:pt>
                <c:pt idx="36">
                  <c:v>9375.5599975585938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9-4E9A-A16A-3958A69EB2FA}"/>
            </c:ext>
          </c:extLst>
        </c:ser>
        <c:ser>
          <c:idx val="9"/>
          <c:order val="9"/>
          <c:tx>
            <c:strRef>
              <c:f>AustGeneration!$A$133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AustGeneration!$E$133:$AO$133</c:f>
              <c:numCache>
                <c:formatCode>#,##0</c:formatCode>
                <c:ptCount val="37"/>
                <c:pt idx="0">
                  <c:v>1671.126203639835</c:v>
                </c:pt>
                <c:pt idx="1">
                  <c:v>1666.4078238822444</c:v>
                </c:pt>
                <c:pt idx="2">
                  <c:v>1605.1313821296935</c:v>
                </c:pt>
                <c:pt idx="3">
                  <c:v>1643.222143219117</c:v>
                </c:pt>
                <c:pt idx="4">
                  <c:v>1655.7524099925861</c:v>
                </c:pt>
                <c:pt idx="5">
                  <c:v>2473.0927214591125</c:v>
                </c:pt>
                <c:pt idx="6">
                  <c:v>2405.7837264251143</c:v>
                </c:pt>
                <c:pt idx="7">
                  <c:v>2513.6218609944399</c:v>
                </c:pt>
                <c:pt idx="8">
                  <c:v>2535.3707284706065</c:v>
                </c:pt>
                <c:pt idx="9">
                  <c:v>2554.6822228675474</c:v>
                </c:pt>
                <c:pt idx="10">
                  <c:v>2557.3070861836363</c:v>
                </c:pt>
                <c:pt idx="11">
                  <c:v>3399.1477035502471</c:v>
                </c:pt>
                <c:pt idx="12">
                  <c:v>3408.8973226943544</c:v>
                </c:pt>
                <c:pt idx="13">
                  <c:v>3408.9598202529705</c:v>
                </c:pt>
                <c:pt idx="14">
                  <c:v>3408.9910690322786</c:v>
                </c:pt>
                <c:pt idx="15">
                  <c:v>3408.9910690322786</c:v>
                </c:pt>
                <c:pt idx="16">
                  <c:v>3408.9910690322786</c:v>
                </c:pt>
                <c:pt idx="17">
                  <c:v>3408.9598202529705</c:v>
                </c:pt>
                <c:pt idx="18">
                  <c:v>3408.9910690322786</c:v>
                </c:pt>
                <c:pt idx="19">
                  <c:v>3408.9910690322786</c:v>
                </c:pt>
                <c:pt idx="20">
                  <c:v>3408.9910690322786</c:v>
                </c:pt>
                <c:pt idx="21">
                  <c:v>3408.9910690322786</c:v>
                </c:pt>
                <c:pt idx="22">
                  <c:v>3408.9910690322786</c:v>
                </c:pt>
                <c:pt idx="23">
                  <c:v>3408.9910690322786</c:v>
                </c:pt>
                <c:pt idx="24">
                  <c:v>3408.9910690322786</c:v>
                </c:pt>
                <c:pt idx="25">
                  <c:v>3408.9910690322786</c:v>
                </c:pt>
                <c:pt idx="26">
                  <c:v>3408.9910690322786</c:v>
                </c:pt>
                <c:pt idx="27">
                  <c:v>4277.8291715081104</c:v>
                </c:pt>
                <c:pt idx="28">
                  <c:v>4277.8291715081104</c:v>
                </c:pt>
                <c:pt idx="29">
                  <c:v>4277.8291715081104</c:v>
                </c:pt>
                <c:pt idx="30">
                  <c:v>4277.8291715081104</c:v>
                </c:pt>
                <c:pt idx="31">
                  <c:v>4929.2912108362743</c:v>
                </c:pt>
                <c:pt idx="32">
                  <c:v>5902.5427078285193</c:v>
                </c:pt>
                <c:pt idx="33">
                  <c:v>5901.6052289790487</c:v>
                </c:pt>
                <c:pt idx="34">
                  <c:v>5902.5427078285193</c:v>
                </c:pt>
                <c:pt idx="35">
                  <c:v>5902.5427078285193</c:v>
                </c:pt>
                <c:pt idx="36">
                  <c:v>5902.5114585335368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9-4E9A-A16A-3958A69EB2FA}"/>
            </c:ext>
          </c:extLst>
        </c:ser>
        <c:ser>
          <c:idx val="10"/>
          <c:order val="10"/>
          <c:tx>
            <c:strRef>
              <c:f>AustGeneration!$A$134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AustGeneration!$E$134:$AO$134</c:f>
              <c:numCache>
                <c:formatCode>#,##0</c:formatCode>
                <c:ptCount val="37"/>
                <c:pt idx="0">
                  <c:v>19.739999771118164</c:v>
                </c:pt>
                <c:pt idx="1">
                  <c:v>19.739999771118164</c:v>
                </c:pt>
                <c:pt idx="2">
                  <c:v>19.739999771118164</c:v>
                </c:pt>
                <c:pt idx="3">
                  <c:v>19.739999771118164</c:v>
                </c:pt>
                <c:pt idx="4">
                  <c:v>19.739999771118164</c:v>
                </c:pt>
                <c:pt idx="5">
                  <c:v>19.739999771118164</c:v>
                </c:pt>
                <c:pt idx="6">
                  <c:v>19.739999771118164</c:v>
                </c:pt>
                <c:pt idx="7">
                  <c:v>19.739999771118164</c:v>
                </c:pt>
                <c:pt idx="8">
                  <c:v>19.739999771118164</c:v>
                </c:pt>
                <c:pt idx="9">
                  <c:v>19.739999771118164</c:v>
                </c:pt>
                <c:pt idx="10">
                  <c:v>19.739999771118164</c:v>
                </c:pt>
                <c:pt idx="11">
                  <c:v>19.739999771118164</c:v>
                </c:pt>
                <c:pt idx="12">
                  <c:v>19.739999771118164</c:v>
                </c:pt>
                <c:pt idx="13">
                  <c:v>19.739999771118164</c:v>
                </c:pt>
                <c:pt idx="14">
                  <c:v>19.739999771118164</c:v>
                </c:pt>
                <c:pt idx="15">
                  <c:v>44.700000762939453</c:v>
                </c:pt>
                <c:pt idx="16">
                  <c:v>44.700000762939453</c:v>
                </c:pt>
                <c:pt idx="17">
                  <c:v>44.700000762939453</c:v>
                </c:pt>
                <c:pt idx="18">
                  <c:v>44.700000762939453</c:v>
                </c:pt>
                <c:pt idx="19">
                  <c:v>44.700000762939453</c:v>
                </c:pt>
                <c:pt idx="20">
                  <c:v>44.700000762939453</c:v>
                </c:pt>
                <c:pt idx="21">
                  <c:v>44.700000762939453</c:v>
                </c:pt>
                <c:pt idx="22">
                  <c:v>44.700000762939453</c:v>
                </c:pt>
                <c:pt idx="23">
                  <c:v>44.700000762939453</c:v>
                </c:pt>
                <c:pt idx="24">
                  <c:v>44.700000762939453</c:v>
                </c:pt>
                <c:pt idx="25">
                  <c:v>44.700000762939453</c:v>
                </c:pt>
                <c:pt idx="26">
                  <c:v>44.700000762939453</c:v>
                </c:pt>
                <c:pt idx="27">
                  <c:v>44.700000762939453</c:v>
                </c:pt>
                <c:pt idx="28">
                  <c:v>44.700000762939453</c:v>
                </c:pt>
                <c:pt idx="29">
                  <c:v>44.700000762939453</c:v>
                </c:pt>
                <c:pt idx="30">
                  <c:v>44.700000762939453</c:v>
                </c:pt>
                <c:pt idx="31">
                  <c:v>44.700000762939453</c:v>
                </c:pt>
                <c:pt idx="32">
                  <c:v>44.700000762939453</c:v>
                </c:pt>
                <c:pt idx="33">
                  <c:v>44.700000762939453</c:v>
                </c:pt>
                <c:pt idx="34">
                  <c:v>44.700000762939453</c:v>
                </c:pt>
                <c:pt idx="35">
                  <c:v>44.700000762939453</c:v>
                </c:pt>
                <c:pt idx="36">
                  <c:v>44.700000762939453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9-4E9A-A16A-3958A69EB2FA}"/>
            </c:ext>
          </c:extLst>
        </c:ser>
        <c:ser>
          <c:idx val="11"/>
          <c:order val="11"/>
          <c:tx>
            <c:strRef>
              <c:f>AustGeneration!$A$135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AustGeneration!$E$135:$AO$135</c:f>
              <c:numCache>
                <c:formatCode>#,##0</c:formatCode>
                <c:ptCount val="37"/>
                <c:pt idx="0">
                  <c:v>0.13113013870003973</c:v>
                </c:pt>
                <c:pt idx="1">
                  <c:v>0.13075989629063661</c:v>
                </c:pt>
                <c:pt idx="2">
                  <c:v>0.12595164884136817</c:v>
                </c:pt>
                <c:pt idx="3">
                  <c:v>0.12894055941794044</c:v>
                </c:pt>
                <c:pt idx="4">
                  <c:v>0.12992378594887194</c:v>
                </c:pt>
                <c:pt idx="5">
                  <c:v>0.12878079525466421</c:v>
                </c:pt>
                <c:pt idx="6">
                  <c:v>0.12527582925276018</c:v>
                </c:pt>
                <c:pt idx="7">
                  <c:v>0.13089125992711989</c:v>
                </c:pt>
                <c:pt idx="8">
                  <c:v>0.1320237837606042</c:v>
                </c:pt>
                <c:pt idx="9">
                  <c:v>0.13302938681964629</c:v>
                </c:pt>
                <c:pt idx="10">
                  <c:v>0.13316607073058406</c:v>
                </c:pt>
                <c:pt idx="11">
                  <c:v>0.132783179951345</c:v>
                </c:pt>
                <c:pt idx="12">
                  <c:v>0.13316403584410805</c:v>
                </c:pt>
                <c:pt idx="13">
                  <c:v>0.13316647722803601</c:v>
                </c:pt>
                <c:pt idx="14">
                  <c:v>0.13316769791999999</c:v>
                </c:pt>
                <c:pt idx="15">
                  <c:v>0.13316769791999999</c:v>
                </c:pt>
                <c:pt idx="16">
                  <c:v>0.13316769791999999</c:v>
                </c:pt>
                <c:pt idx="17">
                  <c:v>0.13316647722803601</c:v>
                </c:pt>
                <c:pt idx="18">
                  <c:v>0.13316769791999999</c:v>
                </c:pt>
                <c:pt idx="19">
                  <c:v>0.13316769791999999</c:v>
                </c:pt>
                <c:pt idx="20">
                  <c:v>0.13316769791999999</c:v>
                </c:pt>
                <c:pt idx="21">
                  <c:v>0.13316769791999999</c:v>
                </c:pt>
                <c:pt idx="22">
                  <c:v>0.13316769791999999</c:v>
                </c:pt>
                <c:pt idx="23">
                  <c:v>0.13316769791999999</c:v>
                </c:pt>
                <c:pt idx="24">
                  <c:v>0.13316769791999999</c:v>
                </c:pt>
                <c:pt idx="25">
                  <c:v>0.13316769791999999</c:v>
                </c:pt>
                <c:pt idx="26">
                  <c:v>0.13316769791999999</c:v>
                </c:pt>
                <c:pt idx="27">
                  <c:v>0.13316769791999999</c:v>
                </c:pt>
                <c:pt idx="28">
                  <c:v>0.13316769791999999</c:v>
                </c:pt>
                <c:pt idx="29">
                  <c:v>0.13316769791999999</c:v>
                </c:pt>
                <c:pt idx="30">
                  <c:v>0.13316769791999999</c:v>
                </c:pt>
                <c:pt idx="31">
                  <c:v>0.13316769791999999</c:v>
                </c:pt>
                <c:pt idx="32">
                  <c:v>0.13316769791999999</c:v>
                </c:pt>
                <c:pt idx="33">
                  <c:v>0.13314654739108181</c:v>
                </c:pt>
                <c:pt idx="34">
                  <c:v>0.13316769791999999</c:v>
                </c:pt>
                <c:pt idx="35">
                  <c:v>0.13316769791999999</c:v>
                </c:pt>
                <c:pt idx="36">
                  <c:v>0.13316699290236939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9-4E9A-A16A-3958A69EB2FA}"/>
            </c:ext>
          </c:extLst>
        </c:ser>
        <c:ser>
          <c:idx val="12"/>
          <c:order val="12"/>
          <c:tx>
            <c:strRef>
              <c:f>AustGeneration!$A$136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AustGeneration!$E$136:$AO$136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9-4E9A-A16A-3958A69EB2FA}"/>
            </c:ext>
          </c:extLst>
        </c:ser>
        <c:ser>
          <c:idx val="14"/>
          <c:order val="14"/>
          <c:tx>
            <c:strRef>
              <c:f>AustGeneration!$A$138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AustGeneration!$E$138:$AO$138</c:f>
              <c:numCache>
                <c:formatCode>#,##0</c:formatCode>
                <c:ptCount val="37"/>
                <c:pt idx="0">
                  <c:v>296.95859076205221</c:v>
                </c:pt>
                <c:pt idx="1">
                  <c:v>388.83993445767379</c:v>
                </c:pt>
                <c:pt idx="2">
                  <c:v>423.72391775391998</c:v>
                </c:pt>
                <c:pt idx="3">
                  <c:v>485.0967710442506</c:v>
                </c:pt>
                <c:pt idx="4">
                  <c:v>542.45606191202069</c:v>
                </c:pt>
                <c:pt idx="5">
                  <c:v>588.93789961891162</c:v>
                </c:pt>
                <c:pt idx="6">
                  <c:v>623.70887303673828</c:v>
                </c:pt>
                <c:pt idx="7">
                  <c:v>709.6577559233109</c:v>
                </c:pt>
                <c:pt idx="8">
                  <c:v>779.24823854937222</c:v>
                </c:pt>
                <c:pt idx="9">
                  <c:v>855.11093828494438</c:v>
                </c:pt>
                <c:pt idx="10">
                  <c:v>923.98870955161192</c:v>
                </c:pt>
                <c:pt idx="11">
                  <c:v>986.14429041772394</c:v>
                </c:pt>
                <c:pt idx="12">
                  <c:v>1055.9709602838955</c:v>
                </c:pt>
                <c:pt idx="13">
                  <c:v>1133.9896051016217</c:v>
                </c:pt>
                <c:pt idx="14">
                  <c:v>1220</c:v>
                </c:pt>
                <c:pt idx="15">
                  <c:v>1315</c:v>
                </c:pt>
                <c:pt idx="16">
                  <c:v>1421</c:v>
                </c:pt>
                <c:pt idx="17">
                  <c:v>1517.9860851360334</c:v>
                </c:pt>
                <c:pt idx="18">
                  <c:v>1613</c:v>
                </c:pt>
                <c:pt idx="19">
                  <c:v>1722</c:v>
                </c:pt>
                <c:pt idx="20">
                  <c:v>1831</c:v>
                </c:pt>
                <c:pt idx="21">
                  <c:v>1924</c:v>
                </c:pt>
                <c:pt idx="22">
                  <c:v>2015</c:v>
                </c:pt>
                <c:pt idx="23">
                  <c:v>2118</c:v>
                </c:pt>
                <c:pt idx="24">
                  <c:v>2226</c:v>
                </c:pt>
                <c:pt idx="25">
                  <c:v>2343</c:v>
                </c:pt>
                <c:pt idx="26">
                  <c:v>2468</c:v>
                </c:pt>
                <c:pt idx="27">
                  <c:v>2548.8666666666395</c:v>
                </c:pt>
                <c:pt idx="28">
                  <c:v>2654.6799999999639</c:v>
                </c:pt>
                <c:pt idx="29">
                  <c:v>2759.4275555555359</c:v>
                </c:pt>
                <c:pt idx="30">
                  <c:v>2865.6954666666279</c:v>
                </c:pt>
                <c:pt idx="31">
                  <c:v>2974.3753718518128</c:v>
                </c:pt>
                <c:pt idx="32">
                  <c:v>3082.3475413332926</c:v>
                </c:pt>
                <c:pt idx="33">
                  <c:v>3187.2439220025426</c:v>
                </c:pt>
                <c:pt idx="34">
                  <c:v>3291.6241352058714</c:v>
                </c:pt>
                <c:pt idx="35">
                  <c:v>3394.5309344510315</c:v>
                </c:pt>
                <c:pt idx="36">
                  <c:v>3498.7403212198146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9-4E9A-A16A-3958A69EB2FA}"/>
            </c:ext>
          </c:extLst>
        </c:ser>
        <c:ser>
          <c:idx val="15"/>
          <c:order val="15"/>
          <c:tx>
            <c:strRef>
              <c:f>AustGeneration!$A$139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AustGeneration!$E$139:$AO$139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AF9-4E9A-A16A-3958A69EB2FA}"/>
            </c:ext>
          </c:extLst>
        </c:ser>
        <c:ser>
          <c:idx val="16"/>
          <c:order val="16"/>
          <c:tx>
            <c:strRef>
              <c:f>AustGeneration!$A$140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AustGeneration!$E$140:$AO$140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AF9-4E9A-A16A-3958A69EB2FA}"/>
            </c:ext>
          </c:extLst>
        </c:ser>
        <c:ser>
          <c:idx val="17"/>
          <c:order val="17"/>
          <c:tx>
            <c:strRef>
              <c:f>AustGeneration!$A$141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AustGeneration!$E$141:$AO$141</c:f>
              <c:numCache>
                <c:formatCode>#,##0</c:formatCode>
                <c:ptCount val="37"/>
                <c:pt idx="0">
                  <c:v>9.9999997764825821E-3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9.9999997764825821E-3</c:v>
                </c:pt>
                <c:pt idx="5">
                  <c:v>0</c:v>
                </c:pt>
                <c:pt idx="6">
                  <c:v>0</c:v>
                </c:pt>
                <c:pt idx="7">
                  <c:v>9.9999997764825821E-3</c:v>
                </c:pt>
                <c:pt idx="8">
                  <c:v>9.9999997764825821E-3</c:v>
                </c:pt>
                <c:pt idx="9">
                  <c:v>0</c:v>
                </c:pt>
                <c:pt idx="10">
                  <c:v>0</c:v>
                </c:pt>
                <c:pt idx="11">
                  <c:v>9.9999997764825821E-3</c:v>
                </c:pt>
                <c:pt idx="12">
                  <c:v>1.9999999552965164E-2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1.2999999523162842</c:v>
                </c:pt>
                <c:pt idx="20">
                  <c:v>0</c:v>
                </c:pt>
                <c:pt idx="21">
                  <c:v>0</c:v>
                </c:pt>
                <c:pt idx="22">
                  <c:v>75.949996948242188</c:v>
                </c:pt>
                <c:pt idx="23">
                  <c:v>10.510000228881836</c:v>
                </c:pt>
                <c:pt idx="24">
                  <c:v>1.1399999856948853</c:v>
                </c:pt>
                <c:pt idx="25">
                  <c:v>15.310000419616699</c:v>
                </c:pt>
                <c:pt idx="26">
                  <c:v>0</c:v>
                </c:pt>
                <c:pt idx="27">
                  <c:v>0.57999998331069946</c:v>
                </c:pt>
                <c:pt idx="28">
                  <c:v>13.260000228881836</c:v>
                </c:pt>
                <c:pt idx="29">
                  <c:v>47.340000152587891</c:v>
                </c:pt>
                <c:pt idx="30">
                  <c:v>51.419998168945313</c:v>
                </c:pt>
                <c:pt idx="31">
                  <c:v>66.769996643066406</c:v>
                </c:pt>
                <c:pt idx="32">
                  <c:v>115.51000213623047</c:v>
                </c:pt>
                <c:pt idx="33">
                  <c:v>144.05000305175781</c:v>
                </c:pt>
                <c:pt idx="34">
                  <c:v>141.92999267578125</c:v>
                </c:pt>
                <c:pt idx="35">
                  <c:v>140.91999816894531</c:v>
                </c:pt>
                <c:pt idx="36">
                  <c:v>154.6300048828125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AF9-4E9A-A16A-3958A69EB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AustGeneration!$E$129:$AO$129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4AF9-4E9A-A16A-3958A69EB2F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AustGeneration!$E$131:$AO$131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AF9-4E9A-A16A-3958A69EB2FA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AustGeneration!$E$137:$AO$137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AF9-4E9A-A16A-3958A69EB2FA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AustGeneration!$E$104:$AO$104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D-4382-B87D-D87BDBF160D1}"/>
            </c:ext>
          </c:extLst>
        </c:ser>
        <c:ser>
          <c:idx val="1"/>
          <c:order val="1"/>
          <c:tx>
            <c:strRef>
              <c:f>AustGeneration!$A$105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AustGeneration!$E$105:$AO$105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23965.400268554688</c:v>
                </c:pt>
                <c:pt idx="4">
                  <c:v>22538.639892578125</c:v>
                </c:pt>
                <c:pt idx="5">
                  <c:v>15191.210342407227</c:v>
                </c:pt>
                <c:pt idx="6">
                  <c:v>14245.749755859375</c:v>
                </c:pt>
                <c:pt idx="7">
                  <c:v>14794.6298828125</c:v>
                </c:pt>
                <c:pt idx="8">
                  <c:v>15335.669921875</c:v>
                </c:pt>
                <c:pt idx="9">
                  <c:v>15257.58984375</c:v>
                </c:pt>
                <c:pt idx="10">
                  <c:v>12970.109985351563</c:v>
                </c:pt>
                <c:pt idx="11">
                  <c:v>6237.5899353027344</c:v>
                </c:pt>
                <c:pt idx="12">
                  <c:v>3816.3099365234375</c:v>
                </c:pt>
                <c:pt idx="13">
                  <c:v>2538.02001953125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9D-4382-B87D-D87BDBF160D1}"/>
            </c:ext>
          </c:extLst>
        </c:ser>
        <c:ser>
          <c:idx val="2"/>
          <c:order val="2"/>
          <c:tx>
            <c:strRef>
              <c:f>AustGeneration!$A$106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AustGeneration!$E$106:$AO$106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17.100000381469727</c:v>
                </c:pt>
                <c:pt idx="24">
                  <c:v>20.670000076293945</c:v>
                </c:pt>
                <c:pt idx="25">
                  <c:v>22.290000915527344</c:v>
                </c:pt>
                <c:pt idx="26">
                  <c:v>19.010000228881836</c:v>
                </c:pt>
                <c:pt idx="27">
                  <c:v>23.979999542236328</c:v>
                </c:pt>
                <c:pt idx="28">
                  <c:v>22.549999237060547</c:v>
                </c:pt>
                <c:pt idx="29">
                  <c:v>25.409999847412109</c:v>
                </c:pt>
                <c:pt idx="30">
                  <c:v>23.399999618530273</c:v>
                </c:pt>
                <c:pt idx="31">
                  <c:v>27.649999618530273</c:v>
                </c:pt>
                <c:pt idx="32">
                  <c:v>179.32999610900879</c:v>
                </c:pt>
                <c:pt idx="33">
                  <c:v>246.09000587463379</c:v>
                </c:pt>
                <c:pt idx="34">
                  <c:v>282.62001323699951</c:v>
                </c:pt>
                <c:pt idx="35">
                  <c:v>323.94999027252197</c:v>
                </c:pt>
                <c:pt idx="36">
                  <c:v>532.09998762607574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9D-4382-B87D-D87BDBF160D1}"/>
            </c:ext>
          </c:extLst>
        </c:ser>
        <c:ser>
          <c:idx val="3"/>
          <c:order val="3"/>
          <c:tx>
            <c:strRef>
              <c:f>AustGeneration!$A$107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AustGeneration!$E$107:$AO$107</c:f>
              <c:numCache>
                <c:formatCode>#,##0</c:formatCode>
                <c:ptCount val="37"/>
                <c:pt idx="0">
                  <c:v>1558.1699704267085</c:v>
                </c:pt>
                <c:pt idx="1">
                  <c:v>1925.340004619211</c:v>
                </c:pt>
                <c:pt idx="2">
                  <c:v>1665.6000092066824</c:v>
                </c:pt>
                <c:pt idx="3">
                  <c:v>1856.8700161725283</c:v>
                </c:pt>
                <c:pt idx="4">
                  <c:v>1367.8599797450006</c:v>
                </c:pt>
                <c:pt idx="5">
                  <c:v>1205.3699814118445</c:v>
                </c:pt>
                <c:pt idx="6">
                  <c:v>835.45000153966248</c:v>
                </c:pt>
                <c:pt idx="7">
                  <c:v>954.17999904230237</c:v>
                </c:pt>
                <c:pt idx="8">
                  <c:v>982.18998163938522</c:v>
                </c:pt>
                <c:pt idx="9">
                  <c:v>1072.6800243854523</c:v>
                </c:pt>
                <c:pt idx="10">
                  <c:v>824.75998532772064</c:v>
                </c:pt>
                <c:pt idx="11">
                  <c:v>1003.6099943220615</c:v>
                </c:pt>
                <c:pt idx="12">
                  <c:v>879.19001531600952</c:v>
                </c:pt>
                <c:pt idx="13">
                  <c:v>814.78999280929565</c:v>
                </c:pt>
                <c:pt idx="14">
                  <c:v>910.87998521327972</c:v>
                </c:pt>
                <c:pt idx="15">
                  <c:v>609.72000932693481</c:v>
                </c:pt>
                <c:pt idx="16">
                  <c:v>564.79000043869019</c:v>
                </c:pt>
                <c:pt idx="17">
                  <c:v>602.27999091148376</c:v>
                </c:pt>
                <c:pt idx="18">
                  <c:v>531.56998801231384</c:v>
                </c:pt>
                <c:pt idx="19">
                  <c:v>585.9399938583374</c:v>
                </c:pt>
                <c:pt idx="20">
                  <c:v>667.44001317024231</c:v>
                </c:pt>
                <c:pt idx="21">
                  <c:v>641.88999629020691</c:v>
                </c:pt>
                <c:pt idx="22">
                  <c:v>453.43000435829163</c:v>
                </c:pt>
                <c:pt idx="23">
                  <c:v>45.459999799728394</c:v>
                </c:pt>
                <c:pt idx="24">
                  <c:v>37.909999847412109</c:v>
                </c:pt>
                <c:pt idx="25">
                  <c:v>38.029999613761902</c:v>
                </c:pt>
                <c:pt idx="26">
                  <c:v>35.329998970031738</c:v>
                </c:pt>
                <c:pt idx="27">
                  <c:v>38.130000114440918</c:v>
                </c:pt>
                <c:pt idx="28">
                  <c:v>37.859999418258667</c:v>
                </c:pt>
                <c:pt idx="29">
                  <c:v>41.909999132156372</c:v>
                </c:pt>
                <c:pt idx="30">
                  <c:v>43.210000276565552</c:v>
                </c:pt>
                <c:pt idx="31">
                  <c:v>47.910000562667847</c:v>
                </c:pt>
                <c:pt idx="32">
                  <c:v>23.399999797344208</c:v>
                </c:pt>
                <c:pt idx="33">
                  <c:v>17.570000052452087</c:v>
                </c:pt>
                <c:pt idx="34">
                  <c:v>20.390000224113464</c:v>
                </c:pt>
                <c:pt idx="35">
                  <c:v>23.240000188350677</c:v>
                </c:pt>
                <c:pt idx="36">
                  <c:v>81.960001826286316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9D-4382-B87D-D87BDBF160D1}"/>
            </c:ext>
          </c:extLst>
        </c:ser>
        <c:ser>
          <c:idx val="4"/>
          <c:order val="4"/>
          <c:tx>
            <c:strRef>
              <c:f>AustGeneration!$A$108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AustGeneration!$E$108:$AO$108</c:f>
              <c:numCache>
                <c:formatCode>#,##0</c:formatCode>
                <c:ptCount val="37"/>
                <c:pt idx="0">
                  <c:v>141.74000549316406</c:v>
                </c:pt>
                <c:pt idx="1">
                  <c:v>139.47000122070313</c:v>
                </c:pt>
                <c:pt idx="2">
                  <c:v>132.11000061035156</c:v>
                </c:pt>
                <c:pt idx="3">
                  <c:v>137.52999877929688</c:v>
                </c:pt>
                <c:pt idx="4">
                  <c:v>29.309999465942383</c:v>
                </c:pt>
                <c:pt idx="5">
                  <c:v>24.479999542236328</c:v>
                </c:pt>
                <c:pt idx="6">
                  <c:v>15.039999961853027</c:v>
                </c:pt>
                <c:pt idx="7">
                  <c:v>17.579999923706055</c:v>
                </c:pt>
                <c:pt idx="8">
                  <c:v>18.579999923706055</c:v>
                </c:pt>
                <c:pt idx="9">
                  <c:v>20.569999694824219</c:v>
                </c:pt>
                <c:pt idx="10">
                  <c:v>15.460000038146973</c:v>
                </c:pt>
                <c:pt idx="11">
                  <c:v>18.260000228881836</c:v>
                </c:pt>
                <c:pt idx="12">
                  <c:v>11.310000419616699</c:v>
                </c:pt>
                <c:pt idx="13">
                  <c:v>9.1400003433227539</c:v>
                </c:pt>
                <c:pt idx="14">
                  <c:v>14.689999580383301</c:v>
                </c:pt>
                <c:pt idx="15">
                  <c:v>6.4200000762939453</c:v>
                </c:pt>
                <c:pt idx="16">
                  <c:v>5.6500000953674316</c:v>
                </c:pt>
                <c:pt idx="17">
                  <c:v>6.130000114440918</c:v>
                </c:pt>
                <c:pt idx="18">
                  <c:v>3.3900001049041748</c:v>
                </c:pt>
                <c:pt idx="19">
                  <c:v>5.2100000381469727</c:v>
                </c:pt>
                <c:pt idx="20">
                  <c:v>4.5399999618530273</c:v>
                </c:pt>
                <c:pt idx="21">
                  <c:v>4.1100001335144043</c:v>
                </c:pt>
                <c:pt idx="22">
                  <c:v>335.62000489234924</c:v>
                </c:pt>
                <c:pt idx="23">
                  <c:v>723.69999742507935</c:v>
                </c:pt>
                <c:pt idx="24">
                  <c:v>709.84997081756592</c:v>
                </c:pt>
                <c:pt idx="25">
                  <c:v>766.93001222610474</c:v>
                </c:pt>
                <c:pt idx="26">
                  <c:v>701.56001710891724</c:v>
                </c:pt>
                <c:pt idx="27">
                  <c:v>672.85999774932861</c:v>
                </c:pt>
                <c:pt idx="28">
                  <c:v>681.84998273849487</c:v>
                </c:pt>
                <c:pt idx="29">
                  <c:v>823.82001686096191</c:v>
                </c:pt>
                <c:pt idx="30">
                  <c:v>824.47998046875</c:v>
                </c:pt>
                <c:pt idx="31">
                  <c:v>868.3200101852417</c:v>
                </c:pt>
                <c:pt idx="32">
                  <c:v>1054.5800585746765</c:v>
                </c:pt>
                <c:pt idx="33">
                  <c:v>1226.2299902439117</c:v>
                </c:pt>
                <c:pt idx="34">
                  <c:v>1314.4100244045258</c:v>
                </c:pt>
                <c:pt idx="35">
                  <c:v>1436.6599950790405</c:v>
                </c:pt>
                <c:pt idx="36">
                  <c:v>1602.9599609375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9D-4382-B87D-D87BDBF160D1}"/>
            </c:ext>
          </c:extLst>
        </c:ser>
        <c:ser>
          <c:idx val="6"/>
          <c:order val="6"/>
          <c:tx>
            <c:strRef>
              <c:f>AustGeneration!$A$110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AustGeneration!$E$110:$AO$110</c:f>
              <c:numCache>
                <c:formatCode>#,##0</c:formatCode>
                <c:ptCount val="37"/>
                <c:pt idx="0">
                  <c:v>314.72000122070313</c:v>
                </c:pt>
                <c:pt idx="1">
                  <c:v>485.29998779296875</c:v>
                </c:pt>
                <c:pt idx="2">
                  <c:v>530.1300048828125</c:v>
                </c:pt>
                <c:pt idx="3">
                  <c:v>633.719970703125</c:v>
                </c:pt>
                <c:pt idx="4">
                  <c:v>389.3599853515625</c:v>
                </c:pt>
                <c:pt idx="5">
                  <c:v>305.510009765625</c:v>
                </c:pt>
                <c:pt idx="6">
                  <c:v>174.08999633789063</c:v>
                </c:pt>
                <c:pt idx="7">
                  <c:v>209.13999938964844</c:v>
                </c:pt>
                <c:pt idx="8">
                  <c:v>223.27999877929688</c:v>
                </c:pt>
                <c:pt idx="9">
                  <c:v>260.33999633789063</c:v>
                </c:pt>
                <c:pt idx="10">
                  <c:v>197.3699951171875</c:v>
                </c:pt>
                <c:pt idx="11">
                  <c:v>208.00999450683594</c:v>
                </c:pt>
                <c:pt idx="12">
                  <c:v>31.079999923706055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9D-4382-B87D-D87BDBF160D1}"/>
            </c:ext>
          </c:extLst>
        </c:ser>
        <c:ser>
          <c:idx val="8"/>
          <c:order val="8"/>
          <c:tx>
            <c:strRef>
              <c:f>AustGeneration!$A$112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AustGeneration!$E$112:$AO$112</c:f>
              <c:numCache>
                <c:formatCode>#,##0</c:formatCode>
                <c:ptCount val="37"/>
                <c:pt idx="0">
                  <c:v>2925.7400665283203</c:v>
                </c:pt>
                <c:pt idx="1">
                  <c:v>2925.7400665283203</c:v>
                </c:pt>
                <c:pt idx="2">
                  <c:v>2925.7400665283203</c:v>
                </c:pt>
                <c:pt idx="3">
                  <c:v>2925.7400665283203</c:v>
                </c:pt>
                <c:pt idx="4">
                  <c:v>2925.7400665283203</c:v>
                </c:pt>
                <c:pt idx="5">
                  <c:v>2925.7400665283203</c:v>
                </c:pt>
                <c:pt idx="6">
                  <c:v>2925.7400665283203</c:v>
                </c:pt>
                <c:pt idx="7">
                  <c:v>2925.7400665283203</c:v>
                </c:pt>
                <c:pt idx="8">
                  <c:v>2925.7400665283203</c:v>
                </c:pt>
                <c:pt idx="9">
                  <c:v>2925.7400665283203</c:v>
                </c:pt>
                <c:pt idx="10">
                  <c:v>2925.7400665283203</c:v>
                </c:pt>
                <c:pt idx="11">
                  <c:v>2925.7400665283203</c:v>
                </c:pt>
                <c:pt idx="12">
                  <c:v>2925.7400665283203</c:v>
                </c:pt>
                <c:pt idx="13">
                  <c:v>2925.7400665283203</c:v>
                </c:pt>
                <c:pt idx="14">
                  <c:v>2921.6399688720703</c:v>
                </c:pt>
                <c:pt idx="15">
                  <c:v>2925.7400665283203</c:v>
                </c:pt>
                <c:pt idx="16">
                  <c:v>2923.6900177001953</c:v>
                </c:pt>
                <c:pt idx="17">
                  <c:v>2923.5199737548828</c:v>
                </c:pt>
                <c:pt idx="18">
                  <c:v>2925.1100616455078</c:v>
                </c:pt>
                <c:pt idx="19">
                  <c:v>2921.1200714111328</c:v>
                </c:pt>
                <c:pt idx="20">
                  <c:v>2924.6299591064453</c:v>
                </c:pt>
                <c:pt idx="21">
                  <c:v>2921.1399688720703</c:v>
                </c:pt>
                <c:pt idx="22">
                  <c:v>2914.0700225830078</c:v>
                </c:pt>
                <c:pt idx="23">
                  <c:v>2910.2599639892578</c:v>
                </c:pt>
                <c:pt idx="24">
                  <c:v>2915.1800079345703</c:v>
                </c:pt>
                <c:pt idx="25">
                  <c:v>2913.5900421142578</c:v>
                </c:pt>
                <c:pt idx="26">
                  <c:v>2911.7599639892578</c:v>
                </c:pt>
                <c:pt idx="27">
                  <c:v>2907.4500274658203</c:v>
                </c:pt>
                <c:pt idx="28">
                  <c:v>2907.7400665283203</c:v>
                </c:pt>
                <c:pt idx="29">
                  <c:v>2915.8500518798828</c:v>
                </c:pt>
                <c:pt idx="30">
                  <c:v>2917.8100128173828</c:v>
                </c:pt>
                <c:pt idx="31">
                  <c:v>2914.2499542236328</c:v>
                </c:pt>
                <c:pt idx="32">
                  <c:v>2911.9600372314453</c:v>
                </c:pt>
                <c:pt idx="33">
                  <c:v>2925.7300567626953</c:v>
                </c:pt>
                <c:pt idx="34">
                  <c:v>2924.6800079345703</c:v>
                </c:pt>
                <c:pt idx="35">
                  <c:v>2925.7400665283203</c:v>
                </c:pt>
                <c:pt idx="36">
                  <c:v>2924.5399932861328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9D-4382-B87D-D87BDBF160D1}"/>
            </c:ext>
          </c:extLst>
        </c:ser>
        <c:ser>
          <c:idx val="9"/>
          <c:order val="9"/>
          <c:tx>
            <c:strRef>
              <c:f>AustGeneration!$A$113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AustGeneration!$E$113:$AO$113</c:f>
              <c:numCache>
                <c:formatCode>#,##0</c:formatCode>
                <c:ptCount val="37"/>
                <c:pt idx="0">
                  <c:v>11736.591460799893</c:v>
                </c:pt>
                <c:pt idx="1">
                  <c:v>11632.712747062555</c:v>
                </c:pt>
                <c:pt idx="2">
                  <c:v>13342.144226342249</c:v>
                </c:pt>
                <c:pt idx="3">
                  <c:v>15966.820830808734</c:v>
                </c:pt>
                <c:pt idx="4">
                  <c:v>19742.232335092776</c:v>
                </c:pt>
                <c:pt idx="5">
                  <c:v>22707.882965490124</c:v>
                </c:pt>
                <c:pt idx="6">
                  <c:v>25103.444948827</c:v>
                </c:pt>
                <c:pt idx="7">
                  <c:v>25573.717690948492</c:v>
                </c:pt>
                <c:pt idx="8">
                  <c:v>29980.475740613078</c:v>
                </c:pt>
                <c:pt idx="9">
                  <c:v>35652.422180987996</c:v>
                </c:pt>
                <c:pt idx="10">
                  <c:v>42395.753291452187</c:v>
                </c:pt>
                <c:pt idx="11">
                  <c:v>49565.627451953267</c:v>
                </c:pt>
                <c:pt idx="12">
                  <c:v>55049.932679178673</c:v>
                </c:pt>
                <c:pt idx="13">
                  <c:v>58659.387801122313</c:v>
                </c:pt>
                <c:pt idx="14">
                  <c:v>61745.878597391151</c:v>
                </c:pt>
                <c:pt idx="15">
                  <c:v>60668.12444336788</c:v>
                </c:pt>
                <c:pt idx="16">
                  <c:v>60704.624968908684</c:v>
                </c:pt>
                <c:pt idx="17">
                  <c:v>60734.786000349261</c:v>
                </c:pt>
                <c:pt idx="18">
                  <c:v>60838.354079010518</c:v>
                </c:pt>
                <c:pt idx="19">
                  <c:v>60863.925388275355</c:v>
                </c:pt>
                <c:pt idx="20">
                  <c:v>61705.981338826219</c:v>
                </c:pt>
                <c:pt idx="21">
                  <c:v>62324.61190639274</c:v>
                </c:pt>
                <c:pt idx="22">
                  <c:v>61375.835463201205</c:v>
                </c:pt>
                <c:pt idx="23">
                  <c:v>60888.812457835746</c:v>
                </c:pt>
                <c:pt idx="24">
                  <c:v>61011.837310643954</c:v>
                </c:pt>
                <c:pt idx="25">
                  <c:v>61118.668712333332</c:v>
                </c:pt>
                <c:pt idx="26">
                  <c:v>60695.747666836782</c:v>
                </c:pt>
                <c:pt idx="27">
                  <c:v>61156.672320978687</c:v>
                </c:pt>
                <c:pt idx="28">
                  <c:v>61475.22103613527</c:v>
                </c:pt>
                <c:pt idx="29">
                  <c:v>61774.719761384833</c:v>
                </c:pt>
                <c:pt idx="30">
                  <c:v>61623.028547110305</c:v>
                </c:pt>
                <c:pt idx="31">
                  <c:v>61522.5341807109</c:v>
                </c:pt>
                <c:pt idx="32">
                  <c:v>61532.796228845342</c:v>
                </c:pt>
                <c:pt idx="33">
                  <c:v>61805.165727396954</c:v>
                </c:pt>
                <c:pt idx="34">
                  <c:v>61785.151898714874</c:v>
                </c:pt>
                <c:pt idx="35">
                  <c:v>61521.230163544642</c:v>
                </c:pt>
                <c:pt idx="36">
                  <c:v>61409.82174042768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79D-4382-B87D-D87BDBF160D1}"/>
            </c:ext>
          </c:extLst>
        </c:ser>
        <c:ser>
          <c:idx val="10"/>
          <c:order val="10"/>
          <c:tx>
            <c:strRef>
              <c:f>AustGeneration!$A$114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AustGeneration!$E$114:$AO$114</c:f>
              <c:numCache>
                <c:formatCode>#,##0</c:formatCode>
                <c:ptCount val="37"/>
                <c:pt idx="0">
                  <c:v>802.47998046875</c:v>
                </c:pt>
                <c:pt idx="1">
                  <c:v>783.1300048828125</c:v>
                </c:pt>
                <c:pt idx="2">
                  <c:v>744.54998779296875</c:v>
                </c:pt>
                <c:pt idx="3">
                  <c:v>812.739990234375</c:v>
                </c:pt>
                <c:pt idx="4">
                  <c:v>831.719970703125</c:v>
                </c:pt>
                <c:pt idx="5">
                  <c:v>801.45001220703125</c:v>
                </c:pt>
                <c:pt idx="6">
                  <c:v>786.22998046875</c:v>
                </c:pt>
                <c:pt idx="7">
                  <c:v>793.3800048828125</c:v>
                </c:pt>
                <c:pt idx="8">
                  <c:v>799.719970703125</c:v>
                </c:pt>
                <c:pt idx="9">
                  <c:v>799.27001953125</c:v>
                </c:pt>
                <c:pt idx="10">
                  <c:v>761.030029296875</c:v>
                </c:pt>
                <c:pt idx="11">
                  <c:v>676.1099853515625</c:v>
                </c:pt>
                <c:pt idx="12">
                  <c:v>624.22998046875</c:v>
                </c:pt>
                <c:pt idx="13">
                  <c:v>594.20001220703125</c:v>
                </c:pt>
                <c:pt idx="14">
                  <c:v>431.14999389648438</c:v>
                </c:pt>
                <c:pt idx="15">
                  <c:v>372.66000366210938</c:v>
                </c:pt>
                <c:pt idx="16">
                  <c:v>335.72000122070313</c:v>
                </c:pt>
                <c:pt idx="17">
                  <c:v>320.6300048828125</c:v>
                </c:pt>
                <c:pt idx="18">
                  <c:v>323.29000854492188</c:v>
                </c:pt>
                <c:pt idx="19">
                  <c:v>324.01998901367188</c:v>
                </c:pt>
                <c:pt idx="20">
                  <c:v>359.25</c:v>
                </c:pt>
                <c:pt idx="21">
                  <c:v>377.05999755859375</c:v>
                </c:pt>
                <c:pt idx="22">
                  <c:v>340.97000122070313</c:v>
                </c:pt>
                <c:pt idx="23">
                  <c:v>344.95999145507813</c:v>
                </c:pt>
                <c:pt idx="24">
                  <c:v>358.26998901367188</c:v>
                </c:pt>
                <c:pt idx="25">
                  <c:v>372.6099853515625</c:v>
                </c:pt>
                <c:pt idx="26">
                  <c:v>356.8800048828125</c:v>
                </c:pt>
                <c:pt idx="27">
                  <c:v>332.60000610351563</c:v>
                </c:pt>
                <c:pt idx="28">
                  <c:v>342.70001220703125</c:v>
                </c:pt>
                <c:pt idx="29">
                  <c:v>388.22000122070313</c:v>
                </c:pt>
                <c:pt idx="30">
                  <c:v>364.52999877929688</c:v>
                </c:pt>
                <c:pt idx="31">
                  <c:v>382.79000854492188</c:v>
                </c:pt>
                <c:pt idx="32">
                  <c:v>415.95999145507813</c:v>
                </c:pt>
                <c:pt idx="33">
                  <c:v>411.510009765625</c:v>
                </c:pt>
                <c:pt idx="34">
                  <c:v>438.47000122070313</c:v>
                </c:pt>
                <c:pt idx="35">
                  <c:v>463.95999145507813</c:v>
                </c:pt>
                <c:pt idx="36">
                  <c:v>474.92001342773438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79D-4382-B87D-D87BDBF160D1}"/>
            </c:ext>
          </c:extLst>
        </c:ser>
        <c:ser>
          <c:idx val="11"/>
          <c:order val="11"/>
          <c:tx>
            <c:strRef>
              <c:f>AustGeneration!$A$115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AustGeneration!$E$115:$AO$115</c:f>
              <c:numCache>
                <c:formatCode>#,##0</c:formatCode>
                <c:ptCount val="37"/>
                <c:pt idx="0">
                  <c:v>1817.457624535642</c:v>
                </c:pt>
                <c:pt idx="1">
                  <c:v>2608.8621583584327</c:v>
                </c:pt>
                <c:pt idx="2">
                  <c:v>2952.0233624972107</c:v>
                </c:pt>
                <c:pt idx="3">
                  <c:v>4309.4295390972447</c:v>
                </c:pt>
                <c:pt idx="4">
                  <c:v>4341.6155972259594</c:v>
                </c:pt>
                <c:pt idx="5">
                  <c:v>5017.3718357359448</c:v>
                </c:pt>
                <c:pt idx="6">
                  <c:v>5532.1613828260897</c:v>
                </c:pt>
                <c:pt idx="7">
                  <c:v>5635.8534509892379</c:v>
                </c:pt>
                <c:pt idx="8">
                  <c:v>5599.8760693360618</c:v>
                </c:pt>
                <c:pt idx="9">
                  <c:v>5560.0453589611379</c:v>
                </c:pt>
                <c:pt idx="10">
                  <c:v>5897.8564262467125</c:v>
                </c:pt>
                <c:pt idx="11">
                  <c:v>6051.4512979247929</c:v>
                </c:pt>
                <c:pt idx="12">
                  <c:v>6021.5861923185612</c:v>
                </c:pt>
                <c:pt idx="13">
                  <c:v>5990.6034119940668</c:v>
                </c:pt>
                <c:pt idx="14">
                  <c:v>6117.3928957252356</c:v>
                </c:pt>
                <c:pt idx="15">
                  <c:v>6010.6157997485179</c:v>
                </c:pt>
                <c:pt idx="16">
                  <c:v>5839.7393042076947</c:v>
                </c:pt>
                <c:pt idx="17">
                  <c:v>5842.6407727671203</c:v>
                </c:pt>
                <c:pt idx="18">
                  <c:v>5852.6039441058638</c:v>
                </c:pt>
                <c:pt idx="19">
                  <c:v>5855.063884841029</c:v>
                </c:pt>
                <c:pt idx="20">
                  <c:v>5928.1029841392638</c:v>
                </c:pt>
                <c:pt idx="21">
                  <c:v>5987.5349165727466</c:v>
                </c:pt>
                <c:pt idx="22">
                  <c:v>6254.9034083276019</c:v>
                </c:pt>
                <c:pt idx="23">
                  <c:v>6205.2701636930615</c:v>
                </c:pt>
                <c:pt idx="24">
                  <c:v>6217.8078108848531</c:v>
                </c:pt>
                <c:pt idx="25">
                  <c:v>6228.6951591954748</c:v>
                </c:pt>
                <c:pt idx="26">
                  <c:v>6322.6245796318008</c:v>
                </c:pt>
                <c:pt idx="27">
                  <c:v>6260.1675308385848</c:v>
                </c:pt>
                <c:pt idx="28">
                  <c:v>6292.775065681999</c:v>
                </c:pt>
                <c:pt idx="29">
                  <c:v>6323.4325904324378</c:v>
                </c:pt>
                <c:pt idx="30">
                  <c:v>6307.9050547069673</c:v>
                </c:pt>
                <c:pt idx="31">
                  <c:v>6297.6181711063709</c:v>
                </c:pt>
                <c:pt idx="32">
                  <c:v>6298.6686229719326</c:v>
                </c:pt>
                <c:pt idx="33">
                  <c:v>6326.5491244203195</c:v>
                </c:pt>
                <c:pt idx="34">
                  <c:v>6324.5004531024015</c:v>
                </c:pt>
                <c:pt idx="35">
                  <c:v>6297.4846882726251</c:v>
                </c:pt>
                <c:pt idx="36">
                  <c:v>6286.0806113895942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79D-4382-B87D-D87BDBF160D1}"/>
            </c:ext>
          </c:extLst>
        </c:ser>
        <c:ser>
          <c:idx val="12"/>
          <c:order val="12"/>
          <c:tx>
            <c:strRef>
              <c:f>AustGeneration!$A$116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AustGeneration!$E$116:$AO$116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79D-4382-B87D-D87BDBF160D1}"/>
            </c:ext>
          </c:extLst>
        </c:ser>
        <c:ser>
          <c:idx val="14"/>
          <c:order val="14"/>
          <c:tx>
            <c:strRef>
              <c:f>AustGeneration!$A$118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AustGeneration!$E$118:$AO$118</c:f>
              <c:numCache>
                <c:formatCode>#,##0</c:formatCode>
                <c:ptCount val="37"/>
                <c:pt idx="0">
                  <c:v>4758.6503195191817</c:v>
                </c:pt>
                <c:pt idx="1">
                  <c:v>6092.6824279515804</c:v>
                </c:pt>
                <c:pt idx="2">
                  <c:v>6781.1153712494988</c:v>
                </c:pt>
                <c:pt idx="3">
                  <c:v>8155.9697050387658</c:v>
                </c:pt>
                <c:pt idx="4">
                  <c:v>9197.1818851531298</c:v>
                </c:pt>
                <c:pt idx="5">
                  <c:v>10030.779484914339</c:v>
                </c:pt>
                <c:pt idx="6">
                  <c:v>10510.637319095555</c:v>
                </c:pt>
                <c:pt idx="7">
                  <c:v>11540.96091747193</c:v>
                </c:pt>
                <c:pt idx="8">
                  <c:v>12364.636472464443</c:v>
                </c:pt>
                <c:pt idx="9">
                  <c:v>13206.270801625726</c:v>
                </c:pt>
                <c:pt idx="10">
                  <c:v>13814.479283742447</c:v>
                </c:pt>
                <c:pt idx="11">
                  <c:v>14556.76395966388</c:v>
                </c:pt>
                <c:pt idx="12">
                  <c:v>15417.503236689196</c:v>
                </c:pt>
                <c:pt idx="13">
                  <c:v>16320.107833807388</c:v>
                </c:pt>
                <c:pt idx="14">
                  <c:v>17724.451193343168</c:v>
                </c:pt>
                <c:pt idx="15">
                  <c:v>18540.645544030009</c:v>
                </c:pt>
                <c:pt idx="16">
                  <c:v>19184.542188048661</c:v>
                </c:pt>
                <c:pt idx="17">
                  <c:v>20296.989478118434</c:v>
                </c:pt>
                <c:pt idx="18">
                  <c:v>21416.999307060047</c:v>
                </c:pt>
                <c:pt idx="19">
                  <c:v>22600.064919636188</c:v>
                </c:pt>
                <c:pt idx="20">
                  <c:v>24103.743945851598</c:v>
                </c:pt>
                <c:pt idx="21">
                  <c:v>25493.703074615994</c:v>
                </c:pt>
                <c:pt idx="22">
                  <c:v>26240.877645235443</c:v>
                </c:pt>
                <c:pt idx="23">
                  <c:v>27281.410439331292</c:v>
                </c:pt>
                <c:pt idx="24">
                  <c:v>28669.935303208054</c:v>
                </c:pt>
                <c:pt idx="25">
                  <c:v>30054.989613112135</c:v>
                </c:pt>
                <c:pt idx="26">
                  <c:v>31172.886595369087</c:v>
                </c:pt>
                <c:pt idx="27">
                  <c:v>31856.220110626837</c:v>
                </c:pt>
                <c:pt idx="28">
                  <c:v>33269.390639420541</c:v>
                </c:pt>
                <c:pt idx="29">
                  <c:v>34679.35106215527</c:v>
                </c:pt>
                <c:pt idx="30">
                  <c:v>35843.322920635728</c:v>
                </c:pt>
                <c:pt idx="31">
                  <c:v>37041.386929180466</c:v>
                </c:pt>
                <c:pt idx="32">
                  <c:v>38291.958490447221</c:v>
                </c:pt>
                <c:pt idx="33">
                  <c:v>39685.603843081146</c:v>
                </c:pt>
                <c:pt idx="34">
                  <c:v>40884.566545646674</c:v>
                </c:pt>
                <c:pt idx="35">
                  <c:v>41923.001298697694</c:v>
                </c:pt>
                <c:pt idx="36">
                  <c:v>43074.324441501543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79D-4382-B87D-D87BDBF160D1}"/>
            </c:ext>
          </c:extLst>
        </c:ser>
        <c:ser>
          <c:idx val="15"/>
          <c:order val="15"/>
          <c:tx>
            <c:strRef>
              <c:f>AustGeneration!$A$119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AustGeneration!$E$119:$AO$119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107.44999694824219</c:v>
                </c:pt>
                <c:pt idx="7">
                  <c:v>451.69000244140625</c:v>
                </c:pt>
                <c:pt idx="8">
                  <c:v>399.83999633789063</c:v>
                </c:pt>
                <c:pt idx="9">
                  <c:v>148.16999459266663</c:v>
                </c:pt>
                <c:pt idx="10">
                  <c:v>228.27000427246094</c:v>
                </c:pt>
                <c:pt idx="11">
                  <c:v>779.72002410888672</c:v>
                </c:pt>
                <c:pt idx="12">
                  <c:v>829.84000396728516</c:v>
                </c:pt>
                <c:pt idx="13">
                  <c:v>1095.5299682617188</c:v>
                </c:pt>
                <c:pt idx="14">
                  <c:v>1881.8099822998047</c:v>
                </c:pt>
                <c:pt idx="15">
                  <c:v>1849.7599487304688</c:v>
                </c:pt>
                <c:pt idx="16">
                  <c:v>1643.4099884033203</c:v>
                </c:pt>
                <c:pt idx="17">
                  <c:v>1582.0300598144531</c:v>
                </c:pt>
                <c:pt idx="18">
                  <c:v>1954.0399780273438</c:v>
                </c:pt>
                <c:pt idx="19">
                  <c:v>1797.4099578857422</c:v>
                </c:pt>
                <c:pt idx="20">
                  <c:v>2134.1299743652344</c:v>
                </c:pt>
                <c:pt idx="21">
                  <c:v>2455.1299285888672</c:v>
                </c:pt>
                <c:pt idx="22">
                  <c:v>2303.5399627685547</c:v>
                </c:pt>
                <c:pt idx="23">
                  <c:v>2221.2300262451172</c:v>
                </c:pt>
                <c:pt idx="24">
                  <c:v>2078.8099975585938</c:v>
                </c:pt>
                <c:pt idx="25">
                  <c:v>2197.8199768066406</c:v>
                </c:pt>
                <c:pt idx="26">
                  <c:v>2606.2500152587891</c:v>
                </c:pt>
                <c:pt idx="27">
                  <c:v>2739.1699981689453</c:v>
                </c:pt>
                <c:pt idx="28">
                  <c:v>2161.8099975585938</c:v>
                </c:pt>
                <c:pt idx="29">
                  <c:v>2342.3001098632813</c:v>
                </c:pt>
                <c:pt idx="30">
                  <c:v>2456.9299011230469</c:v>
                </c:pt>
                <c:pt idx="31">
                  <c:v>2535.4099731445313</c:v>
                </c:pt>
                <c:pt idx="32">
                  <c:v>2602.2100219726563</c:v>
                </c:pt>
                <c:pt idx="33">
                  <c:v>2844.2400054931641</c:v>
                </c:pt>
                <c:pt idx="34">
                  <c:v>3011.5799255371094</c:v>
                </c:pt>
                <c:pt idx="35">
                  <c:v>3066.8400421142578</c:v>
                </c:pt>
                <c:pt idx="36">
                  <c:v>3054.6400451660156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79D-4382-B87D-D87BDBF160D1}"/>
            </c:ext>
          </c:extLst>
        </c:ser>
        <c:ser>
          <c:idx val="16"/>
          <c:order val="16"/>
          <c:tx>
            <c:strRef>
              <c:f>AustGeneration!$A$120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AustGeneration!$E$120:$AO$120</c:f>
              <c:numCache>
                <c:formatCode>#,##0</c:formatCode>
                <c:ptCount val="37"/>
                <c:pt idx="0">
                  <c:v>163.14999389648438</c:v>
                </c:pt>
                <c:pt idx="1">
                  <c:v>453.95000839233398</c:v>
                </c:pt>
                <c:pt idx="2">
                  <c:v>548.35999298095703</c:v>
                </c:pt>
                <c:pt idx="3">
                  <c:v>811.36997985839844</c:v>
                </c:pt>
                <c:pt idx="4">
                  <c:v>1158.4400024414063</c:v>
                </c:pt>
                <c:pt idx="5">
                  <c:v>1781.7099609375</c:v>
                </c:pt>
                <c:pt idx="6">
                  <c:v>1361.3099975585938</c:v>
                </c:pt>
                <c:pt idx="7">
                  <c:v>1593.719970703125</c:v>
                </c:pt>
                <c:pt idx="8">
                  <c:v>2102.9500122070313</c:v>
                </c:pt>
                <c:pt idx="9">
                  <c:v>1512.239990234375</c:v>
                </c:pt>
                <c:pt idx="10">
                  <c:v>1255.2400360107422</c:v>
                </c:pt>
                <c:pt idx="11">
                  <c:v>2047.3199462890625</c:v>
                </c:pt>
                <c:pt idx="12">
                  <c:v>2305.0799560546875</c:v>
                </c:pt>
                <c:pt idx="13">
                  <c:v>2303.3499755859375</c:v>
                </c:pt>
                <c:pt idx="14">
                  <c:v>2408.1499633789063</c:v>
                </c:pt>
                <c:pt idx="15">
                  <c:v>2302.489990234375</c:v>
                </c:pt>
                <c:pt idx="16">
                  <c:v>2365.989990234375</c:v>
                </c:pt>
                <c:pt idx="17">
                  <c:v>2396.4600830078125</c:v>
                </c:pt>
                <c:pt idx="18">
                  <c:v>2400.9099731445313</c:v>
                </c:pt>
                <c:pt idx="19">
                  <c:v>2197.3800659179688</c:v>
                </c:pt>
                <c:pt idx="20">
                  <c:v>2410.7100830078125</c:v>
                </c:pt>
                <c:pt idx="21">
                  <c:v>2319.02001953125</c:v>
                </c:pt>
                <c:pt idx="22">
                  <c:v>2343.3899536132813</c:v>
                </c:pt>
                <c:pt idx="23">
                  <c:v>2470.1499633789063</c:v>
                </c:pt>
                <c:pt idx="24">
                  <c:v>2453.1199951171875</c:v>
                </c:pt>
                <c:pt idx="25">
                  <c:v>2407.7699584960938</c:v>
                </c:pt>
                <c:pt idx="26">
                  <c:v>2409.43994140625</c:v>
                </c:pt>
                <c:pt idx="27">
                  <c:v>2331.6499633789063</c:v>
                </c:pt>
                <c:pt idx="28">
                  <c:v>2285.9099731445313</c:v>
                </c:pt>
                <c:pt idx="29">
                  <c:v>2357.4600219726563</c:v>
                </c:pt>
                <c:pt idx="30">
                  <c:v>2239.6699829101563</c:v>
                </c:pt>
                <c:pt idx="31">
                  <c:v>2392.0799560546875</c:v>
                </c:pt>
                <c:pt idx="32">
                  <c:v>2466.72998046875</c:v>
                </c:pt>
                <c:pt idx="33">
                  <c:v>2415.8999633789063</c:v>
                </c:pt>
                <c:pt idx="34">
                  <c:v>2432.8500366210938</c:v>
                </c:pt>
                <c:pt idx="35">
                  <c:v>2399.6099853515625</c:v>
                </c:pt>
                <c:pt idx="36">
                  <c:v>2456.969970703125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79D-4382-B87D-D87BDBF160D1}"/>
            </c:ext>
          </c:extLst>
        </c:ser>
        <c:ser>
          <c:idx val="17"/>
          <c:order val="17"/>
          <c:tx>
            <c:strRef>
              <c:f>AustGeneration!$A$121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AustGeneration!$E$121:$AO$121</c:f>
              <c:numCache>
                <c:formatCode>#,##0</c:formatCode>
                <c:ptCount val="37"/>
                <c:pt idx="0">
                  <c:v>0</c:v>
                </c:pt>
                <c:pt idx="1">
                  <c:v>169.99000549316406</c:v>
                </c:pt>
                <c:pt idx="2">
                  <c:v>177.19999694824219</c:v>
                </c:pt>
                <c:pt idx="3">
                  <c:v>206.97999572753906</c:v>
                </c:pt>
                <c:pt idx="4">
                  <c:v>337.60000610351563</c:v>
                </c:pt>
                <c:pt idx="5">
                  <c:v>457.20001220703125</c:v>
                </c:pt>
                <c:pt idx="6">
                  <c:v>631.67999267578125</c:v>
                </c:pt>
                <c:pt idx="7">
                  <c:v>791.95001220703125</c:v>
                </c:pt>
                <c:pt idx="8">
                  <c:v>890.760009765625</c:v>
                </c:pt>
                <c:pt idx="9">
                  <c:v>1114.780029296875</c:v>
                </c:pt>
                <c:pt idx="10">
                  <c:v>1334.469970703125</c:v>
                </c:pt>
                <c:pt idx="11">
                  <c:v>1561.3599853515625</c:v>
                </c:pt>
                <c:pt idx="12">
                  <c:v>1675.97998046875</c:v>
                </c:pt>
                <c:pt idx="13">
                  <c:v>1833.9200439453125</c:v>
                </c:pt>
                <c:pt idx="14">
                  <c:v>2237.580078125</c:v>
                </c:pt>
                <c:pt idx="15">
                  <c:v>2421.8701171875</c:v>
                </c:pt>
                <c:pt idx="16">
                  <c:v>2714.530029296875</c:v>
                </c:pt>
                <c:pt idx="17">
                  <c:v>3165.8701171875</c:v>
                </c:pt>
                <c:pt idx="18">
                  <c:v>3182.510009765625</c:v>
                </c:pt>
                <c:pt idx="19">
                  <c:v>3678.659912109375</c:v>
                </c:pt>
                <c:pt idx="20">
                  <c:v>4147.35986328125</c:v>
                </c:pt>
                <c:pt idx="21">
                  <c:v>4288.52001953125</c:v>
                </c:pt>
                <c:pt idx="22">
                  <c:v>4420.02001953125</c:v>
                </c:pt>
                <c:pt idx="23">
                  <c:v>4508.0498046875</c:v>
                </c:pt>
                <c:pt idx="24">
                  <c:v>5004.16015625</c:v>
                </c:pt>
                <c:pt idx="25">
                  <c:v>5123.39013671875</c:v>
                </c:pt>
                <c:pt idx="26">
                  <c:v>5209.35986328125</c:v>
                </c:pt>
                <c:pt idx="27">
                  <c:v>5234.35986328125</c:v>
                </c:pt>
                <c:pt idx="28">
                  <c:v>5779.31005859375</c:v>
                </c:pt>
                <c:pt idx="29">
                  <c:v>5869.06982421875</c:v>
                </c:pt>
                <c:pt idx="30">
                  <c:v>5889.4501953125</c:v>
                </c:pt>
                <c:pt idx="31">
                  <c:v>5854.56982421875</c:v>
                </c:pt>
                <c:pt idx="32">
                  <c:v>5901.16015625</c:v>
                </c:pt>
                <c:pt idx="33">
                  <c:v>5994.14013671875</c:v>
                </c:pt>
                <c:pt idx="34">
                  <c:v>6042.8798828125</c:v>
                </c:pt>
                <c:pt idx="35">
                  <c:v>6098.9599609375</c:v>
                </c:pt>
                <c:pt idx="36">
                  <c:v>6320.18017578125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79D-4382-B87D-D87BDBF16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AustGeneration!$E$109:$AO$109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C79D-4382-B87D-D87BDBF160D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AustGeneration!$E$111:$AO$111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9D-4382-B87D-D87BDBF160D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AustGeneration!$E$117:$AO$117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79D-4382-B87D-D87BDBF160D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AustGeneration!$E$84:$AO$84</c:f>
              <c:numCache>
                <c:formatCode>#,##0</c:formatCode>
                <c:ptCount val="37"/>
                <c:pt idx="0">
                  <c:v>39662.750122070313</c:v>
                </c:pt>
                <c:pt idx="1">
                  <c:v>35135.279800415039</c:v>
                </c:pt>
                <c:pt idx="2">
                  <c:v>32007.019897460938</c:v>
                </c:pt>
                <c:pt idx="3">
                  <c:v>31389.02001953125</c:v>
                </c:pt>
                <c:pt idx="4">
                  <c:v>27116.990173339844</c:v>
                </c:pt>
                <c:pt idx="5">
                  <c:v>20843.309814453125</c:v>
                </c:pt>
                <c:pt idx="6">
                  <c:v>18694.150024414063</c:v>
                </c:pt>
                <c:pt idx="7">
                  <c:v>14225.960266113281</c:v>
                </c:pt>
                <c:pt idx="8">
                  <c:v>11992.590087890625</c:v>
                </c:pt>
                <c:pt idx="9">
                  <c:v>7387.679931640625</c:v>
                </c:pt>
                <c:pt idx="10">
                  <c:v>3792.719970703125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2C-4AB6-ABCF-B0E675CE97C3}"/>
            </c:ext>
          </c:extLst>
        </c:ser>
        <c:ser>
          <c:idx val="1"/>
          <c:order val="1"/>
          <c:tx>
            <c:strRef>
              <c:f>AustGeneration!$A$85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AustGeneration!$E$85:$AO$85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2C-4AB6-ABCF-B0E675CE97C3}"/>
            </c:ext>
          </c:extLst>
        </c:ser>
        <c:ser>
          <c:idx val="2"/>
          <c:order val="2"/>
          <c:tx>
            <c:strRef>
              <c:f>AustGeneration!$A$86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AustGeneration!$E$86:$AO$86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976.02001953125</c:v>
                </c:pt>
                <c:pt idx="11">
                  <c:v>75.550000227987766</c:v>
                </c:pt>
                <c:pt idx="12">
                  <c:v>77.309998283162713</c:v>
                </c:pt>
                <c:pt idx="13">
                  <c:v>65.749999770894647</c:v>
                </c:pt>
                <c:pt idx="14">
                  <c:v>96.249999761581421</c:v>
                </c:pt>
                <c:pt idx="15">
                  <c:v>59.010000953450799</c:v>
                </c:pt>
                <c:pt idx="16">
                  <c:v>68.449999690055847</c:v>
                </c:pt>
                <c:pt idx="17">
                  <c:v>102.52999711968005</c:v>
                </c:pt>
                <c:pt idx="18">
                  <c:v>103.99000240303576</c:v>
                </c:pt>
                <c:pt idx="19">
                  <c:v>134.28999782539904</c:v>
                </c:pt>
                <c:pt idx="20">
                  <c:v>216.03999954089522</c:v>
                </c:pt>
                <c:pt idx="21">
                  <c:v>252.97000180184841</c:v>
                </c:pt>
                <c:pt idx="22">
                  <c:v>295.89000636339188</c:v>
                </c:pt>
                <c:pt idx="23">
                  <c:v>383.40000200271606</c:v>
                </c:pt>
                <c:pt idx="24">
                  <c:v>252.48000144958496</c:v>
                </c:pt>
                <c:pt idx="25">
                  <c:v>301.00001090764999</c:v>
                </c:pt>
                <c:pt idx="26">
                  <c:v>300.07000243663788</c:v>
                </c:pt>
                <c:pt idx="27">
                  <c:v>296.31999707221985</c:v>
                </c:pt>
                <c:pt idx="28">
                  <c:v>363.34000754356384</c:v>
                </c:pt>
                <c:pt idx="29">
                  <c:v>505.02000164985657</c:v>
                </c:pt>
                <c:pt idx="30">
                  <c:v>652.81000089645386</c:v>
                </c:pt>
                <c:pt idx="31">
                  <c:v>723.11999940872192</c:v>
                </c:pt>
                <c:pt idx="32">
                  <c:v>755.58999061584473</c:v>
                </c:pt>
                <c:pt idx="33">
                  <c:v>977.50998258590698</c:v>
                </c:pt>
                <c:pt idx="34">
                  <c:v>1105.3300409317017</c:v>
                </c:pt>
                <c:pt idx="35">
                  <c:v>1213.1100311279297</c:v>
                </c:pt>
                <c:pt idx="36">
                  <c:v>1137.4600276947021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2C-4AB6-ABCF-B0E675CE97C3}"/>
            </c:ext>
          </c:extLst>
        </c:ser>
        <c:ser>
          <c:idx val="3"/>
          <c:order val="3"/>
          <c:tx>
            <c:strRef>
              <c:f>AustGeneration!$A$87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AustGeneration!$E$87:$AO$87</c:f>
              <c:numCache>
                <c:formatCode>#,##0</c:formatCode>
                <c:ptCount val="37"/>
                <c:pt idx="0">
                  <c:v>486.83000855147839</c:v>
                </c:pt>
                <c:pt idx="1">
                  <c:v>205.38999717496336</c:v>
                </c:pt>
                <c:pt idx="2">
                  <c:v>342.00999725982547</c:v>
                </c:pt>
                <c:pt idx="3">
                  <c:v>280.14000133611262</c:v>
                </c:pt>
                <c:pt idx="4">
                  <c:v>118.76999897509813</c:v>
                </c:pt>
                <c:pt idx="5">
                  <c:v>122.69000229053199</c:v>
                </c:pt>
                <c:pt idx="6">
                  <c:v>56.799999298527837</c:v>
                </c:pt>
                <c:pt idx="7">
                  <c:v>79.069999793544412</c:v>
                </c:pt>
                <c:pt idx="8">
                  <c:v>47.479999888688326</c:v>
                </c:pt>
                <c:pt idx="9">
                  <c:v>54.96999997831881</c:v>
                </c:pt>
                <c:pt idx="10">
                  <c:v>4.2299999389797449</c:v>
                </c:pt>
                <c:pt idx="11">
                  <c:v>1.7899999711662531</c:v>
                </c:pt>
                <c:pt idx="12">
                  <c:v>0.23999999836087227</c:v>
                </c:pt>
                <c:pt idx="13">
                  <c:v>0.26999999396502972</c:v>
                </c:pt>
                <c:pt idx="14">
                  <c:v>0.19999999366700649</c:v>
                </c:pt>
                <c:pt idx="15">
                  <c:v>0.2199999988079071</c:v>
                </c:pt>
                <c:pt idx="16">
                  <c:v>3.8000000566244125</c:v>
                </c:pt>
                <c:pt idx="17">
                  <c:v>0.50999999977648258</c:v>
                </c:pt>
                <c:pt idx="18">
                  <c:v>0.52000000514090061</c:v>
                </c:pt>
                <c:pt idx="19">
                  <c:v>0.68000000715255737</c:v>
                </c:pt>
                <c:pt idx="20">
                  <c:v>1.9799999464303255</c:v>
                </c:pt>
                <c:pt idx="21">
                  <c:v>1.6100000329315662</c:v>
                </c:pt>
                <c:pt idx="22">
                  <c:v>2.9999999329447746E-2</c:v>
                </c:pt>
                <c:pt idx="23">
                  <c:v>7.9999998211860657E-2</c:v>
                </c:pt>
                <c:pt idx="24">
                  <c:v>365.74999572709203</c:v>
                </c:pt>
                <c:pt idx="25">
                  <c:v>417.45999694801867</c:v>
                </c:pt>
                <c:pt idx="26">
                  <c:v>386.16999389603734</c:v>
                </c:pt>
                <c:pt idx="27">
                  <c:v>337.74999023415148</c:v>
                </c:pt>
                <c:pt idx="28">
                  <c:v>354.3900115955621</c:v>
                </c:pt>
                <c:pt idx="29">
                  <c:v>437.02000365965068</c:v>
                </c:pt>
                <c:pt idx="30">
                  <c:v>337.98000183142722</c:v>
                </c:pt>
                <c:pt idx="31">
                  <c:v>362.50000060908496</c:v>
                </c:pt>
                <c:pt idx="32">
                  <c:v>379.54000244103372</c:v>
                </c:pt>
                <c:pt idx="33">
                  <c:v>468.8899945076555</c:v>
                </c:pt>
                <c:pt idx="34">
                  <c:v>517.7800061032176</c:v>
                </c:pt>
                <c:pt idx="35">
                  <c:v>583.97000976279378</c:v>
                </c:pt>
                <c:pt idx="36">
                  <c:v>1128.0999731458724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2C-4AB6-ABCF-B0E675CE97C3}"/>
            </c:ext>
          </c:extLst>
        </c:ser>
        <c:ser>
          <c:idx val="4"/>
          <c:order val="4"/>
          <c:tx>
            <c:strRef>
              <c:f>AustGeneration!$A$88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AustGeneration!$E$88:$AO$88</c:f>
              <c:numCache>
                <c:formatCode>#,##0</c:formatCode>
                <c:ptCount val="37"/>
                <c:pt idx="0">
                  <c:v>901.27001953125</c:v>
                </c:pt>
                <c:pt idx="1">
                  <c:v>699.3599853515625</c:v>
                </c:pt>
                <c:pt idx="2">
                  <c:v>707.66998291015625</c:v>
                </c:pt>
                <c:pt idx="3">
                  <c:v>669.79998779296875</c:v>
                </c:pt>
                <c:pt idx="4">
                  <c:v>239.75</c:v>
                </c:pt>
                <c:pt idx="5">
                  <c:v>288.42001342773438</c:v>
                </c:pt>
                <c:pt idx="6">
                  <c:v>180.08999633789063</c:v>
                </c:pt>
                <c:pt idx="7">
                  <c:v>250.8800048828125</c:v>
                </c:pt>
                <c:pt idx="8">
                  <c:v>734.46998596191406</c:v>
                </c:pt>
                <c:pt idx="9">
                  <c:v>953.10000610351563</c:v>
                </c:pt>
                <c:pt idx="10">
                  <c:v>302.48999404907227</c:v>
                </c:pt>
                <c:pt idx="11">
                  <c:v>2112.719970703125</c:v>
                </c:pt>
                <c:pt idx="12">
                  <c:v>2127.1099853515625</c:v>
                </c:pt>
                <c:pt idx="13">
                  <c:v>1722.320068359375</c:v>
                </c:pt>
                <c:pt idx="14">
                  <c:v>1934.2200317382813</c:v>
                </c:pt>
                <c:pt idx="15">
                  <c:v>2845.469970703125</c:v>
                </c:pt>
                <c:pt idx="16">
                  <c:v>2775.0799560546875</c:v>
                </c:pt>
                <c:pt idx="17">
                  <c:v>3236.4900512695313</c:v>
                </c:pt>
                <c:pt idx="18">
                  <c:v>3158.3899536132813</c:v>
                </c:pt>
                <c:pt idx="19">
                  <c:v>2458.079963684082</c:v>
                </c:pt>
                <c:pt idx="20">
                  <c:v>2613.2000122070313</c:v>
                </c:pt>
                <c:pt idx="21">
                  <c:v>2546.4100341796875</c:v>
                </c:pt>
                <c:pt idx="22">
                  <c:v>2341.409912109375</c:v>
                </c:pt>
                <c:pt idx="23">
                  <c:v>2277.8699951171875</c:v>
                </c:pt>
                <c:pt idx="24">
                  <c:v>2393.22998046875</c:v>
                </c:pt>
                <c:pt idx="25">
                  <c:v>2520.1400146484375</c:v>
                </c:pt>
                <c:pt idx="26">
                  <c:v>2275.330078125</c:v>
                </c:pt>
                <c:pt idx="27">
                  <c:v>1985.010009765625</c:v>
                </c:pt>
                <c:pt idx="28">
                  <c:v>2173.7100219726563</c:v>
                </c:pt>
                <c:pt idx="29">
                  <c:v>2653.6600341796875</c:v>
                </c:pt>
                <c:pt idx="30">
                  <c:v>2582.2900390625</c:v>
                </c:pt>
                <c:pt idx="31">
                  <c:v>2697.4901123046875</c:v>
                </c:pt>
                <c:pt idx="32">
                  <c:v>2790.179931640625</c:v>
                </c:pt>
                <c:pt idx="33">
                  <c:v>3051.4300537109375</c:v>
                </c:pt>
                <c:pt idx="34">
                  <c:v>3206.7900390625</c:v>
                </c:pt>
                <c:pt idx="35">
                  <c:v>3432.9599609375</c:v>
                </c:pt>
                <c:pt idx="36">
                  <c:v>3756.81005859375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2C-4AB6-ABCF-B0E675CE97C3}"/>
            </c:ext>
          </c:extLst>
        </c:ser>
        <c:ser>
          <c:idx val="6"/>
          <c:order val="6"/>
          <c:tx>
            <c:strRef>
              <c:f>AustGeneration!$A$90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AustGeneration!$E$90:$AO$90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2C-4AB6-ABCF-B0E675CE97C3}"/>
            </c:ext>
          </c:extLst>
        </c:ser>
        <c:ser>
          <c:idx val="8"/>
          <c:order val="8"/>
          <c:tx>
            <c:strRef>
              <c:f>AustGeneration!$A$92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AustGeneration!$E$92:$AO$92</c:f>
              <c:numCache>
                <c:formatCode>#,##0</c:formatCode>
                <c:ptCount val="37"/>
                <c:pt idx="0">
                  <c:v>2490.8200237751007</c:v>
                </c:pt>
                <c:pt idx="1">
                  <c:v>2490.8200237751007</c:v>
                </c:pt>
                <c:pt idx="2">
                  <c:v>2490.8200237751007</c:v>
                </c:pt>
                <c:pt idx="3">
                  <c:v>2490.8200237751007</c:v>
                </c:pt>
                <c:pt idx="4">
                  <c:v>2490.8200237751007</c:v>
                </c:pt>
                <c:pt idx="5">
                  <c:v>2490.8200237751007</c:v>
                </c:pt>
                <c:pt idx="6">
                  <c:v>2489.3100292682648</c:v>
                </c:pt>
                <c:pt idx="7">
                  <c:v>2489.8000347614288</c:v>
                </c:pt>
                <c:pt idx="8">
                  <c:v>2489.9200298786163</c:v>
                </c:pt>
                <c:pt idx="9">
                  <c:v>2490.8200237751007</c:v>
                </c:pt>
                <c:pt idx="10">
                  <c:v>2490.8200237751007</c:v>
                </c:pt>
                <c:pt idx="11">
                  <c:v>2490.240021944046</c:v>
                </c:pt>
                <c:pt idx="12">
                  <c:v>2490.3800213336945</c:v>
                </c:pt>
                <c:pt idx="13">
                  <c:v>2490.3100292682648</c:v>
                </c:pt>
                <c:pt idx="14">
                  <c:v>2479.5300152301788</c:v>
                </c:pt>
                <c:pt idx="15">
                  <c:v>2481.8399517536163</c:v>
                </c:pt>
                <c:pt idx="16">
                  <c:v>2466.3299267292023</c:v>
                </c:pt>
                <c:pt idx="17">
                  <c:v>2459.5499737262726</c:v>
                </c:pt>
                <c:pt idx="18">
                  <c:v>2454.3699505329132</c:v>
                </c:pt>
                <c:pt idx="19">
                  <c:v>2464.7500011920929</c:v>
                </c:pt>
                <c:pt idx="20">
                  <c:v>2463.7600109577179</c:v>
                </c:pt>
                <c:pt idx="21">
                  <c:v>2450.9200298786163</c:v>
                </c:pt>
                <c:pt idx="22">
                  <c:v>2426.169938325882</c:v>
                </c:pt>
                <c:pt idx="23">
                  <c:v>2420.9700481891632</c:v>
                </c:pt>
                <c:pt idx="24">
                  <c:v>2445.4600231647491</c:v>
                </c:pt>
                <c:pt idx="25">
                  <c:v>2442.7099468708038</c:v>
                </c:pt>
                <c:pt idx="26">
                  <c:v>2434.429963350296</c:v>
                </c:pt>
                <c:pt idx="27">
                  <c:v>2402.2599804401398</c:v>
                </c:pt>
                <c:pt idx="28">
                  <c:v>2415.8699352741241</c:v>
                </c:pt>
                <c:pt idx="29">
                  <c:v>2437.9499523639679</c:v>
                </c:pt>
                <c:pt idx="30">
                  <c:v>2428.3099529743195</c:v>
                </c:pt>
                <c:pt idx="31">
                  <c:v>2418.0099956989288</c:v>
                </c:pt>
                <c:pt idx="32">
                  <c:v>2423.9999706745148</c:v>
                </c:pt>
                <c:pt idx="33">
                  <c:v>2451.5200207233429</c:v>
                </c:pt>
                <c:pt idx="34">
                  <c:v>2453.2000439167023</c:v>
                </c:pt>
                <c:pt idx="35">
                  <c:v>2455.5799725055695</c:v>
                </c:pt>
                <c:pt idx="36">
                  <c:v>2469.260026216507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2C-4AB6-ABCF-B0E675CE97C3}"/>
            </c:ext>
          </c:extLst>
        </c:ser>
        <c:ser>
          <c:idx val="9"/>
          <c:order val="9"/>
          <c:tx>
            <c:strRef>
              <c:f>AustGeneration!$A$93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AustGeneration!$E$93:$AO$93</c:f>
              <c:numCache>
                <c:formatCode>#,##0</c:formatCode>
                <c:ptCount val="37"/>
                <c:pt idx="0">
                  <c:v>5991.0087949143253</c:v>
                </c:pt>
                <c:pt idx="1">
                  <c:v>7825.8253800202701</c:v>
                </c:pt>
                <c:pt idx="2">
                  <c:v>7680.7631000549336</c:v>
                </c:pt>
                <c:pt idx="3">
                  <c:v>10216.497856078478</c:v>
                </c:pt>
                <c:pt idx="4">
                  <c:v>14767.672261155021</c:v>
                </c:pt>
                <c:pt idx="5">
                  <c:v>21277.387035150103</c:v>
                </c:pt>
                <c:pt idx="6">
                  <c:v>26934.410428900082</c:v>
                </c:pt>
                <c:pt idx="7">
                  <c:v>32834.818433257678</c:v>
                </c:pt>
                <c:pt idx="8">
                  <c:v>33924.405216909785</c:v>
                </c:pt>
                <c:pt idx="9">
                  <c:v>35332.308031293818</c:v>
                </c:pt>
                <c:pt idx="10">
                  <c:v>39185.515884881621</c:v>
                </c:pt>
                <c:pt idx="11">
                  <c:v>39484.975780192384</c:v>
                </c:pt>
                <c:pt idx="12">
                  <c:v>39927.868517119939</c:v>
                </c:pt>
                <c:pt idx="13">
                  <c:v>41363.967556869698</c:v>
                </c:pt>
                <c:pt idx="14">
                  <c:v>43175.610103975465</c:v>
                </c:pt>
                <c:pt idx="15">
                  <c:v>47904.212802091686</c:v>
                </c:pt>
                <c:pt idx="16">
                  <c:v>50421.929620810537</c:v>
                </c:pt>
                <c:pt idx="17">
                  <c:v>52166.106304219968</c:v>
                </c:pt>
                <c:pt idx="18">
                  <c:v>53065.093851397331</c:v>
                </c:pt>
                <c:pt idx="19">
                  <c:v>53695.284539110689</c:v>
                </c:pt>
                <c:pt idx="20">
                  <c:v>54073.526836530094</c:v>
                </c:pt>
                <c:pt idx="21">
                  <c:v>54508.147293944865</c:v>
                </c:pt>
                <c:pt idx="22">
                  <c:v>54137.917881621244</c:v>
                </c:pt>
                <c:pt idx="23">
                  <c:v>54136.378369055274</c:v>
                </c:pt>
                <c:pt idx="24">
                  <c:v>53898.445586395173</c:v>
                </c:pt>
                <c:pt idx="25">
                  <c:v>54023.928019473111</c:v>
                </c:pt>
                <c:pt idx="26">
                  <c:v>55090.444188186215</c:v>
                </c:pt>
                <c:pt idx="27">
                  <c:v>56125.837071813425</c:v>
                </c:pt>
                <c:pt idx="28">
                  <c:v>55934.966730109743</c:v>
                </c:pt>
                <c:pt idx="29">
                  <c:v>57001.756245825178</c:v>
                </c:pt>
                <c:pt idx="30">
                  <c:v>57310.092404453229</c:v>
                </c:pt>
                <c:pt idx="31">
                  <c:v>57453.015415193848</c:v>
                </c:pt>
                <c:pt idx="32">
                  <c:v>57472.095717852797</c:v>
                </c:pt>
                <c:pt idx="33">
                  <c:v>57866.28458820255</c:v>
                </c:pt>
                <c:pt idx="34">
                  <c:v>58355.81345436001</c:v>
                </c:pt>
                <c:pt idx="35">
                  <c:v>58918.136577940437</c:v>
                </c:pt>
                <c:pt idx="36">
                  <c:v>59006.499351350343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2C-4AB6-ABCF-B0E675CE97C3}"/>
            </c:ext>
          </c:extLst>
        </c:ser>
        <c:ser>
          <c:idx val="10"/>
          <c:order val="10"/>
          <c:tx>
            <c:strRef>
              <c:f>AustGeneration!$A$94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AustGeneration!$E$94:$AO$94</c:f>
              <c:numCache>
                <c:formatCode>#,##0</c:formatCode>
                <c:ptCount val="37"/>
                <c:pt idx="0">
                  <c:v>1346.47998046875</c:v>
                </c:pt>
                <c:pt idx="1">
                  <c:v>1294.3699951171875</c:v>
                </c:pt>
                <c:pt idx="2">
                  <c:v>1222.7900390625</c:v>
                </c:pt>
                <c:pt idx="3">
                  <c:v>1176.3399658203125</c:v>
                </c:pt>
                <c:pt idx="4">
                  <c:v>1312.3599853515625</c:v>
                </c:pt>
                <c:pt idx="5">
                  <c:v>1295.300048828125</c:v>
                </c:pt>
                <c:pt idx="6">
                  <c:v>1233.8499755859375</c:v>
                </c:pt>
                <c:pt idx="7">
                  <c:v>1226.9200439453125</c:v>
                </c:pt>
                <c:pt idx="8">
                  <c:v>1180.0999755859375</c:v>
                </c:pt>
                <c:pt idx="9">
                  <c:v>1158.0400390625</c:v>
                </c:pt>
                <c:pt idx="10">
                  <c:v>1063.6199951171875</c:v>
                </c:pt>
                <c:pt idx="11">
                  <c:v>930.54998779296875</c:v>
                </c:pt>
                <c:pt idx="12">
                  <c:v>878.010009765625</c:v>
                </c:pt>
                <c:pt idx="13">
                  <c:v>825.07000732421875</c:v>
                </c:pt>
                <c:pt idx="14">
                  <c:v>862.08001708984375</c:v>
                </c:pt>
                <c:pt idx="15">
                  <c:v>842.9000244140625</c:v>
                </c:pt>
                <c:pt idx="16">
                  <c:v>776.20001220703125</c:v>
                </c:pt>
                <c:pt idx="17">
                  <c:v>775.67999267578125</c:v>
                </c:pt>
                <c:pt idx="18">
                  <c:v>766.02001953125</c:v>
                </c:pt>
                <c:pt idx="19">
                  <c:v>725.20001220703125</c:v>
                </c:pt>
                <c:pt idx="20">
                  <c:v>751.8599853515625</c:v>
                </c:pt>
                <c:pt idx="21">
                  <c:v>737.28997802734375</c:v>
                </c:pt>
                <c:pt idx="22">
                  <c:v>680.739990234375</c:v>
                </c:pt>
                <c:pt idx="23">
                  <c:v>677.84002685546875</c:v>
                </c:pt>
                <c:pt idx="24">
                  <c:v>694.719970703125</c:v>
                </c:pt>
                <c:pt idx="25">
                  <c:v>712.45001220703125</c:v>
                </c:pt>
                <c:pt idx="26">
                  <c:v>657.25</c:v>
                </c:pt>
                <c:pt idx="27">
                  <c:v>638.6199951171875</c:v>
                </c:pt>
                <c:pt idx="28">
                  <c:v>659.3800048828125</c:v>
                </c:pt>
                <c:pt idx="29">
                  <c:v>719.40997314453125</c:v>
                </c:pt>
                <c:pt idx="30">
                  <c:v>684.09002685546875</c:v>
                </c:pt>
                <c:pt idx="31">
                  <c:v>711.16998291015625</c:v>
                </c:pt>
                <c:pt idx="32">
                  <c:v>728.46002197265625</c:v>
                </c:pt>
                <c:pt idx="33">
                  <c:v>754.21002197265625</c:v>
                </c:pt>
                <c:pt idx="34">
                  <c:v>774.69000244140625</c:v>
                </c:pt>
                <c:pt idx="35">
                  <c:v>803.54998779296875</c:v>
                </c:pt>
                <c:pt idx="36">
                  <c:v>852.32000732421875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2C-4AB6-ABCF-B0E675CE97C3}"/>
            </c:ext>
          </c:extLst>
        </c:ser>
        <c:ser>
          <c:idx val="11"/>
          <c:order val="11"/>
          <c:tx>
            <c:strRef>
              <c:f>AustGeneration!$A$95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AustGeneration!$E$95:$AO$95</c:f>
              <c:numCache>
                <c:formatCode>#,##0</c:formatCode>
                <c:ptCount val="37"/>
                <c:pt idx="0">
                  <c:v>6344.0639436186639</c:v>
                </c:pt>
                <c:pt idx="1">
                  <c:v>8953.7667772182376</c:v>
                </c:pt>
                <c:pt idx="2">
                  <c:v>11905.612210538891</c:v>
                </c:pt>
                <c:pt idx="3">
                  <c:v>12162.298015394459</c:v>
                </c:pt>
                <c:pt idx="4">
                  <c:v>14075.464559059077</c:v>
                </c:pt>
                <c:pt idx="5">
                  <c:v>15771.829877237386</c:v>
                </c:pt>
                <c:pt idx="6">
                  <c:v>15793.770247650187</c:v>
                </c:pt>
                <c:pt idx="7">
                  <c:v>15834.297148738948</c:v>
                </c:pt>
                <c:pt idx="8">
                  <c:v>15753.446191029894</c:v>
                </c:pt>
                <c:pt idx="9">
                  <c:v>15925.176498923407</c:v>
                </c:pt>
                <c:pt idx="10">
                  <c:v>16124.82117511911</c:v>
                </c:pt>
                <c:pt idx="11">
                  <c:v>16248.048779808345</c:v>
                </c:pt>
                <c:pt idx="12">
                  <c:v>17093.575852031132</c:v>
                </c:pt>
                <c:pt idx="13">
                  <c:v>17069.01887799074</c:v>
                </c:pt>
                <c:pt idx="14">
                  <c:v>17016.598643635429</c:v>
                </c:pt>
                <c:pt idx="15">
                  <c:v>16756.15041007816</c:v>
                </c:pt>
                <c:pt idx="16">
                  <c:v>17029.23658661489</c:v>
                </c:pt>
                <c:pt idx="17">
                  <c:v>17397.545483526028</c:v>
                </c:pt>
                <c:pt idx="18">
                  <c:v>18472.168669865947</c:v>
                </c:pt>
                <c:pt idx="19">
                  <c:v>19414.986249166748</c:v>
                </c:pt>
                <c:pt idx="20">
                  <c:v>19760.918476216717</c:v>
                </c:pt>
                <c:pt idx="21">
                  <c:v>20168.708478886212</c:v>
                </c:pt>
                <c:pt idx="22">
                  <c:v>21687.955847698409</c:v>
                </c:pt>
                <c:pt idx="23">
                  <c:v>21687.339110264384</c:v>
                </c:pt>
                <c:pt idx="24">
                  <c:v>21592.02189292448</c:v>
                </c:pt>
                <c:pt idx="25">
                  <c:v>22015.160099477296</c:v>
                </c:pt>
                <c:pt idx="26">
                  <c:v>22753.798298176345</c:v>
                </c:pt>
                <c:pt idx="27">
                  <c:v>22816.797584701839</c:v>
                </c:pt>
                <c:pt idx="28">
                  <c:v>23879.578905640799</c:v>
                </c:pt>
                <c:pt idx="29">
                  <c:v>26085.245086500316</c:v>
                </c:pt>
                <c:pt idx="30">
                  <c:v>26226.34642787226</c:v>
                </c:pt>
                <c:pt idx="31">
                  <c:v>26691.97132341758</c:v>
                </c:pt>
                <c:pt idx="32">
                  <c:v>27101.18892704459</c:v>
                </c:pt>
                <c:pt idx="33">
                  <c:v>27694.226770950088</c:v>
                </c:pt>
                <c:pt idx="34">
                  <c:v>27928.510404792629</c:v>
                </c:pt>
                <c:pt idx="35">
                  <c:v>28937.184981922859</c:v>
                </c:pt>
                <c:pt idx="36">
                  <c:v>29637.361070016774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2C-4AB6-ABCF-B0E675CE97C3}"/>
            </c:ext>
          </c:extLst>
        </c:ser>
        <c:ser>
          <c:idx val="12"/>
          <c:order val="12"/>
          <c:tx>
            <c:strRef>
              <c:f>AustGeneration!$A$96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AustGeneration!$E$96:$AO$96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D2C-4AB6-ABCF-B0E675CE97C3}"/>
            </c:ext>
          </c:extLst>
        </c:ser>
        <c:ser>
          <c:idx val="14"/>
          <c:order val="14"/>
          <c:tx>
            <c:strRef>
              <c:f>AustGeneration!$A$98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AustGeneration!$E$98:$AO$98</c:f>
              <c:numCache>
                <c:formatCode>#,##0</c:formatCode>
                <c:ptCount val="37"/>
                <c:pt idx="0">
                  <c:v>7984.8799229220604</c:v>
                </c:pt>
                <c:pt idx="1">
                  <c:v>9844.9515243772476</c:v>
                </c:pt>
                <c:pt idx="2">
                  <c:v>10761.417795907877</c:v>
                </c:pt>
                <c:pt idx="3">
                  <c:v>11764.773112854844</c:v>
                </c:pt>
                <c:pt idx="4">
                  <c:v>13259.713567473584</c:v>
                </c:pt>
                <c:pt idx="5">
                  <c:v>14130.182217022964</c:v>
                </c:pt>
                <c:pt idx="6">
                  <c:v>15110.52763570171</c:v>
                </c:pt>
                <c:pt idx="7">
                  <c:v>16195.908929418478</c:v>
                </c:pt>
                <c:pt idx="8">
                  <c:v>17240.433074913264</c:v>
                </c:pt>
                <c:pt idx="9">
                  <c:v>18569.857602081098</c:v>
                </c:pt>
                <c:pt idx="10">
                  <c:v>19498.667717498607</c:v>
                </c:pt>
                <c:pt idx="11">
                  <c:v>20735.388280560088</c:v>
                </c:pt>
                <c:pt idx="12">
                  <c:v>21983.799145654637</c:v>
                </c:pt>
                <c:pt idx="13">
                  <c:v>23123.041195075406</c:v>
                </c:pt>
                <c:pt idx="14">
                  <c:v>24320.71265603213</c:v>
                </c:pt>
                <c:pt idx="15">
                  <c:v>25248.173379804455</c:v>
                </c:pt>
                <c:pt idx="16">
                  <c:v>26377.300031045444</c:v>
                </c:pt>
                <c:pt idx="17">
                  <c:v>27385.203362853896</c:v>
                </c:pt>
                <c:pt idx="18">
                  <c:v>28434.568376273961</c:v>
                </c:pt>
                <c:pt idx="19">
                  <c:v>29865.999123452613</c:v>
                </c:pt>
                <c:pt idx="20">
                  <c:v>31228.76762238361</c:v>
                </c:pt>
                <c:pt idx="21">
                  <c:v>32442.652939160416</c:v>
                </c:pt>
                <c:pt idx="22">
                  <c:v>33485.619252588716</c:v>
                </c:pt>
                <c:pt idx="23">
                  <c:v>34885.062143140007</c:v>
                </c:pt>
                <c:pt idx="24">
                  <c:v>36230.477811848919</c:v>
                </c:pt>
                <c:pt idx="25">
                  <c:v>37784.027582958857</c:v>
                </c:pt>
                <c:pt idx="26">
                  <c:v>39247.765844421476</c:v>
                </c:pt>
                <c:pt idx="27">
                  <c:v>40413.898163604827</c:v>
                </c:pt>
                <c:pt idx="28">
                  <c:v>41681.815851387015</c:v>
                </c:pt>
                <c:pt idx="29">
                  <c:v>43187.033037883324</c:v>
                </c:pt>
                <c:pt idx="30">
                  <c:v>44835.06929824235</c:v>
                </c:pt>
                <c:pt idx="31">
                  <c:v>46384.968114724987</c:v>
                </c:pt>
                <c:pt idx="32">
                  <c:v>47815.579387758415</c:v>
                </c:pt>
                <c:pt idx="33">
                  <c:v>49537.945111154499</c:v>
                </c:pt>
                <c:pt idx="34">
                  <c:v>51347.590038909206</c:v>
                </c:pt>
                <c:pt idx="35">
                  <c:v>52828.506818374568</c:v>
                </c:pt>
                <c:pt idx="36">
                  <c:v>54322.929039146882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D2C-4AB6-ABCF-B0E675CE97C3}"/>
            </c:ext>
          </c:extLst>
        </c:ser>
        <c:ser>
          <c:idx val="15"/>
          <c:order val="15"/>
          <c:tx>
            <c:strRef>
              <c:f>AustGeneration!$A$99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AustGeneration!$E$99:$AO$99</c:f>
              <c:numCache>
                <c:formatCode>#,##0</c:formatCode>
                <c:ptCount val="37"/>
                <c:pt idx="0">
                  <c:v>1505.1600151062012</c:v>
                </c:pt>
                <c:pt idx="1">
                  <c:v>1537.580005645752</c:v>
                </c:pt>
                <c:pt idx="2">
                  <c:v>1637.2000274658203</c:v>
                </c:pt>
                <c:pt idx="3">
                  <c:v>2168.7200393676758</c:v>
                </c:pt>
                <c:pt idx="4">
                  <c:v>3058.5000534057617</c:v>
                </c:pt>
                <c:pt idx="5">
                  <c:v>4443.9199981689453</c:v>
                </c:pt>
                <c:pt idx="6">
                  <c:v>5749.9198226928711</c:v>
                </c:pt>
                <c:pt idx="7">
                  <c:v>6883.7400207519531</c:v>
                </c:pt>
                <c:pt idx="8">
                  <c:v>6134.3001174926758</c:v>
                </c:pt>
                <c:pt idx="9">
                  <c:v>7144.2400665283203</c:v>
                </c:pt>
                <c:pt idx="10">
                  <c:v>7325.930004119873</c:v>
                </c:pt>
                <c:pt idx="11">
                  <c:v>8056.7800254821777</c:v>
                </c:pt>
                <c:pt idx="12">
                  <c:v>6658.6899929046631</c:v>
                </c:pt>
                <c:pt idx="13">
                  <c:v>6769.0400238037109</c:v>
                </c:pt>
                <c:pt idx="14">
                  <c:v>6306.0898928642273</c:v>
                </c:pt>
                <c:pt idx="15">
                  <c:v>5456.6398315429688</c:v>
                </c:pt>
                <c:pt idx="16">
                  <c:v>4994.9200839996338</c:v>
                </c:pt>
                <c:pt idx="17">
                  <c:v>4995.64990234375</c:v>
                </c:pt>
                <c:pt idx="18">
                  <c:v>5186.4598922729492</c:v>
                </c:pt>
                <c:pt idx="19">
                  <c:v>5410.8600158691406</c:v>
                </c:pt>
                <c:pt idx="20">
                  <c:v>5312.4200668334961</c:v>
                </c:pt>
                <c:pt idx="21">
                  <c:v>5610.499885559082</c:v>
                </c:pt>
                <c:pt idx="22">
                  <c:v>4751.1799392700195</c:v>
                </c:pt>
                <c:pt idx="23">
                  <c:v>4612.4499282836914</c:v>
                </c:pt>
                <c:pt idx="24">
                  <c:v>4621.18994140625</c:v>
                </c:pt>
                <c:pt idx="25">
                  <c:v>4713.0399799346924</c:v>
                </c:pt>
                <c:pt idx="26">
                  <c:v>4390.6499300003052</c:v>
                </c:pt>
                <c:pt idx="27">
                  <c:v>4658.4800262451172</c:v>
                </c:pt>
                <c:pt idx="28">
                  <c:v>4456.2301559448242</c:v>
                </c:pt>
                <c:pt idx="29">
                  <c:v>4929.6297912597656</c:v>
                </c:pt>
                <c:pt idx="30">
                  <c:v>4896.6199417114258</c:v>
                </c:pt>
                <c:pt idx="31">
                  <c:v>5194.6299438476563</c:v>
                </c:pt>
                <c:pt idx="32">
                  <c:v>5251.1098403930664</c:v>
                </c:pt>
                <c:pt idx="33">
                  <c:v>5214.6901397705078</c:v>
                </c:pt>
                <c:pt idx="34">
                  <c:v>5094.2700805664063</c:v>
                </c:pt>
                <c:pt idx="35">
                  <c:v>5192.2299652099609</c:v>
                </c:pt>
                <c:pt idx="36">
                  <c:v>5131.129997253418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D2C-4AB6-ABCF-B0E675CE97C3}"/>
            </c:ext>
          </c:extLst>
        </c:ser>
        <c:ser>
          <c:idx val="16"/>
          <c:order val="16"/>
          <c:tx>
            <c:strRef>
              <c:f>AustGeneration!$A$100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AustGeneration!$E$100:$AO$100</c:f>
              <c:numCache>
                <c:formatCode>#,##0</c:formatCode>
                <c:ptCount val="37"/>
                <c:pt idx="0">
                  <c:v>133.49000549316406</c:v>
                </c:pt>
                <c:pt idx="1">
                  <c:v>1045.2099914550781</c:v>
                </c:pt>
                <c:pt idx="2">
                  <c:v>2249.1400375366211</c:v>
                </c:pt>
                <c:pt idx="3">
                  <c:v>2591.3999404907227</c:v>
                </c:pt>
                <c:pt idx="4">
                  <c:v>3771.4100799560547</c:v>
                </c:pt>
                <c:pt idx="5">
                  <c:v>3781.9000396728516</c:v>
                </c:pt>
                <c:pt idx="6">
                  <c:v>3760.2700119018555</c:v>
                </c:pt>
                <c:pt idx="7">
                  <c:v>3802.6100158691406</c:v>
                </c:pt>
                <c:pt idx="8">
                  <c:v>3909.6500396728516</c:v>
                </c:pt>
                <c:pt idx="9">
                  <c:v>3809.4999465942383</c:v>
                </c:pt>
                <c:pt idx="10">
                  <c:v>3921.6400451660156</c:v>
                </c:pt>
                <c:pt idx="11">
                  <c:v>3901.9900054931641</c:v>
                </c:pt>
                <c:pt idx="12">
                  <c:v>3853.3699340820313</c:v>
                </c:pt>
                <c:pt idx="13">
                  <c:v>3782.8498992919922</c:v>
                </c:pt>
                <c:pt idx="14">
                  <c:v>3872.2400512695313</c:v>
                </c:pt>
                <c:pt idx="15">
                  <c:v>3896.7699584960938</c:v>
                </c:pt>
                <c:pt idx="16">
                  <c:v>3894.3900604248047</c:v>
                </c:pt>
                <c:pt idx="17">
                  <c:v>3864.6900177001953</c:v>
                </c:pt>
                <c:pt idx="18">
                  <c:v>3895.6400146484375</c:v>
                </c:pt>
                <c:pt idx="19">
                  <c:v>3740.5899314880371</c:v>
                </c:pt>
                <c:pt idx="20">
                  <c:v>3825.3199462890625</c:v>
                </c:pt>
                <c:pt idx="21">
                  <c:v>3890.8599853515625</c:v>
                </c:pt>
                <c:pt idx="22">
                  <c:v>3898.5100364685059</c:v>
                </c:pt>
                <c:pt idx="23">
                  <c:v>4038.6099090576172</c:v>
                </c:pt>
                <c:pt idx="24">
                  <c:v>4025.9300231933594</c:v>
                </c:pt>
                <c:pt idx="25">
                  <c:v>4026.0800018310547</c:v>
                </c:pt>
                <c:pt idx="26">
                  <c:v>4919.6599731445313</c:v>
                </c:pt>
                <c:pt idx="27">
                  <c:v>4898.7200088500977</c:v>
                </c:pt>
                <c:pt idx="28">
                  <c:v>4840.1100921630859</c:v>
                </c:pt>
                <c:pt idx="29">
                  <c:v>4872.9000473022461</c:v>
                </c:pt>
                <c:pt idx="30">
                  <c:v>4913.7101364135742</c:v>
                </c:pt>
                <c:pt idx="31">
                  <c:v>4782.9499797821045</c:v>
                </c:pt>
                <c:pt idx="32">
                  <c:v>4831.4000720977783</c:v>
                </c:pt>
                <c:pt idx="33">
                  <c:v>4854.4299697875977</c:v>
                </c:pt>
                <c:pt idx="34">
                  <c:v>5024.4299011230469</c:v>
                </c:pt>
                <c:pt idx="35">
                  <c:v>4899.8100128173828</c:v>
                </c:pt>
                <c:pt idx="36">
                  <c:v>4897.7998657226563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D2C-4AB6-ABCF-B0E675CE97C3}"/>
            </c:ext>
          </c:extLst>
        </c:ser>
        <c:ser>
          <c:idx val="17"/>
          <c:order val="17"/>
          <c:tx>
            <c:strRef>
              <c:f>AustGeneration!$A$101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AustGeneration!$E$101:$AO$101</c:f>
              <c:numCache>
                <c:formatCode>#,##0</c:formatCode>
                <c:ptCount val="37"/>
                <c:pt idx="0">
                  <c:v>0.14000000059604645</c:v>
                </c:pt>
                <c:pt idx="1">
                  <c:v>209.83999633789063</c:v>
                </c:pt>
                <c:pt idx="2">
                  <c:v>217.25</c:v>
                </c:pt>
                <c:pt idx="3">
                  <c:v>285.75</c:v>
                </c:pt>
                <c:pt idx="4">
                  <c:v>414.1099853515625</c:v>
                </c:pt>
                <c:pt idx="5">
                  <c:v>589.77001953125</c:v>
                </c:pt>
                <c:pt idx="6">
                  <c:v>716.29998779296875</c:v>
                </c:pt>
                <c:pt idx="7">
                  <c:v>904.27001953125</c:v>
                </c:pt>
                <c:pt idx="8">
                  <c:v>1110.8599853515625</c:v>
                </c:pt>
                <c:pt idx="9">
                  <c:v>1298.2900390625</c:v>
                </c:pt>
                <c:pt idx="10">
                  <c:v>1530.969970703125</c:v>
                </c:pt>
                <c:pt idx="11">
                  <c:v>1683.530029296875</c:v>
                </c:pt>
                <c:pt idx="12">
                  <c:v>1950.93994140625</c:v>
                </c:pt>
                <c:pt idx="13">
                  <c:v>2118.7900390625</c:v>
                </c:pt>
                <c:pt idx="14">
                  <c:v>2595.02001953125</c:v>
                </c:pt>
                <c:pt idx="15">
                  <c:v>2862.030029296875</c:v>
                </c:pt>
                <c:pt idx="16">
                  <c:v>3194.72998046875</c:v>
                </c:pt>
                <c:pt idx="17">
                  <c:v>3509.320068359375</c:v>
                </c:pt>
                <c:pt idx="18">
                  <c:v>3704.93994140625</c:v>
                </c:pt>
                <c:pt idx="19">
                  <c:v>4093.580078125</c:v>
                </c:pt>
                <c:pt idx="20">
                  <c:v>4420</c:v>
                </c:pt>
                <c:pt idx="21">
                  <c:v>4609.08984375</c:v>
                </c:pt>
                <c:pt idx="22">
                  <c:v>4684.22021484375</c:v>
                </c:pt>
                <c:pt idx="23">
                  <c:v>5136.6298828125</c:v>
                </c:pt>
                <c:pt idx="24">
                  <c:v>5187.91015625</c:v>
                </c:pt>
                <c:pt idx="25">
                  <c:v>5716.39990234375</c:v>
                </c:pt>
                <c:pt idx="26">
                  <c:v>5985.18017578125</c:v>
                </c:pt>
                <c:pt idx="27">
                  <c:v>5954.2099609375</c:v>
                </c:pt>
                <c:pt idx="28">
                  <c:v>6161.9599609375</c:v>
                </c:pt>
                <c:pt idx="29">
                  <c:v>6071.7900390625</c:v>
                </c:pt>
                <c:pt idx="30">
                  <c:v>6320.39013671875</c:v>
                </c:pt>
                <c:pt idx="31">
                  <c:v>6240.25</c:v>
                </c:pt>
                <c:pt idx="32">
                  <c:v>6351.2001953125</c:v>
                </c:pt>
                <c:pt idx="33">
                  <c:v>6457.75</c:v>
                </c:pt>
                <c:pt idx="34">
                  <c:v>6887.97998046875</c:v>
                </c:pt>
                <c:pt idx="35">
                  <c:v>7135.169921875</c:v>
                </c:pt>
                <c:pt idx="36">
                  <c:v>7208.02978515625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2C-4AB6-ABCF-B0E675CE9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AustGeneration!$E$89:$AO$89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0D2C-4AB6-ABCF-B0E675CE97C3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AustGeneration!$E$91:$AO$91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D2C-4AB6-ABCF-B0E675CE97C3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AustGeneration!$E$97:$AO$97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D2C-4AB6-ABCF-B0E675CE97C3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AustGeneration!$E$64:$AO$64</c:f>
              <c:numCache>
                <c:formatCode>#,##0</c:formatCode>
                <c:ptCount val="37"/>
                <c:pt idx="0">
                  <c:v>43176.680337905884</c:v>
                </c:pt>
                <c:pt idx="1">
                  <c:v>37267.380245685577</c:v>
                </c:pt>
                <c:pt idx="2">
                  <c:v>35867.339588701725</c:v>
                </c:pt>
                <c:pt idx="3">
                  <c:v>31563.410119056702</c:v>
                </c:pt>
                <c:pt idx="4">
                  <c:v>27779.289894640446</c:v>
                </c:pt>
                <c:pt idx="5">
                  <c:v>28153.280265808105</c:v>
                </c:pt>
                <c:pt idx="6">
                  <c:v>25779.879802703857</c:v>
                </c:pt>
                <c:pt idx="7">
                  <c:v>26437.160102844238</c:v>
                </c:pt>
                <c:pt idx="8">
                  <c:v>24331.890121459961</c:v>
                </c:pt>
                <c:pt idx="9">
                  <c:v>24067.380523681641</c:v>
                </c:pt>
                <c:pt idx="10">
                  <c:v>21626.059783935547</c:v>
                </c:pt>
                <c:pt idx="11">
                  <c:v>18427.659698486328</c:v>
                </c:pt>
                <c:pt idx="12">
                  <c:v>11848.18994140625</c:v>
                </c:pt>
                <c:pt idx="13">
                  <c:v>9505.929931640625</c:v>
                </c:pt>
                <c:pt idx="14">
                  <c:v>9547.6900634765625</c:v>
                </c:pt>
                <c:pt idx="15">
                  <c:v>5860.8699951171875</c:v>
                </c:pt>
                <c:pt idx="16">
                  <c:v>2505.4399719238281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26-4301-A574-8115D0355525}"/>
            </c:ext>
          </c:extLst>
        </c:ser>
        <c:ser>
          <c:idx val="1"/>
          <c:order val="1"/>
          <c:tx>
            <c:strRef>
              <c:f>AustGeneration!$A$65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AustGeneration!$E$65:$AO$65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26-4301-A574-8115D0355525}"/>
            </c:ext>
          </c:extLst>
        </c:ser>
        <c:ser>
          <c:idx val="2"/>
          <c:order val="2"/>
          <c:tx>
            <c:strRef>
              <c:f>AustGeneration!$A$66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AustGeneration!$E$66:$AO$66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479.29999542236328</c:v>
                </c:pt>
                <c:pt idx="6">
                  <c:v>239.50999641418457</c:v>
                </c:pt>
                <c:pt idx="7">
                  <c:v>522.13000106811523</c:v>
                </c:pt>
                <c:pt idx="8">
                  <c:v>684.18997955322266</c:v>
                </c:pt>
                <c:pt idx="9">
                  <c:v>696.48001861572266</c:v>
                </c:pt>
                <c:pt idx="10">
                  <c:v>1136.0100212097168</c:v>
                </c:pt>
                <c:pt idx="11">
                  <c:v>163.56000104360282</c:v>
                </c:pt>
                <c:pt idx="12">
                  <c:v>185.80000169947743</c:v>
                </c:pt>
                <c:pt idx="13">
                  <c:v>112.4700014218688</c:v>
                </c:pt>
                <c:pt idx="14">
                  <c:v>149.17999780550599</c:v>
                </c:pt>
                <c:pt idx="15">
                  <c:v>55.749999376013875</c:v>
                </c:pt>
                <c:pt idx="16">
                  <c:v>45.260001871734858</c:v>
                </c:pt>
                <c:pt idx="17">
                  <c:v>41.82000058889389</c:v>
                </c:pt>
                <c:pt idx="18">
                  <c:v>34.09999968111515</c:v>
                </c:pt>
                <c:pt idx="19">
                  <c:v>91.969998642802238</c:v>
                </c:pt>
                <c:pt idx="20">
                  <c:v>155.4300009906292</c:v>
                </c:pt>
                <c:pt idx="21">
                  <c:v>167.16999751329422</c:v>
                </c:pt>
                <c:pt idx="22">
                  <c:v>286.37000409327447</c:v>
                </c:pt>
                <c:pt idx="23">
                  <c:v>497.53000012040138</c:v>
                </c:pt>
                <c:pt idx="24">
                  <c:v>390.30001658573747</c:v>
                </c:pt>
                <c:pt idx="25">
                  <c:v>469.32998557202518</c:v>
                </c:pt>
                <c:pt idx="26">
                  <c:v>395.60999251529574</c:v>
                </c:pt>
                <c:pt idx="27">
                  <c:v>438.48999243602157</c:v>
                </c:pt>
                <c:pt idx="28">
                  <c:v>548.95999638177454</c:v>
                </c:pt>
                <c:pt idx="29">
                  <c:v>805.89001599885523</c:v>
                </c:pt>
                <c:pt idx="30">
                  <c:v>766.47999130934477</c:v>
                </c:pt>
                <c:pt idx="31">
                  <c:v>886.1800037547946</c:v>
                </c:pt>
                <c:pt idx="32">
                  <c:v>891.77999422699213</c:v>
                </c:pt>
                <c:pt idx="33">
                  <c:v>1392.2399812396616</c:v>
                </c:pt>
                <c:pt idx="34">
                  <c:v>1590.7399995159358</c:v>
                </c:pt>
                <c:pt idx="35">
                  <c:v>1935.8499570023268</c:v>
                </c:pt>
                <c:pt idx="36">
                  <c:v>2105.3399865906686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26-4301-A574-8115D0355525}"/>
            </c:ext>
          </c:extLst>
        </c:ser>
        <c:ser>
          <c:idx val="3"/>
          <c:order val="3"/>
          <c:tx>
            <c:strRef>
              <c:f>AustGeneration!$A$67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AustGeneration!$E$67:$AO$67</c:f>
              <c:numCache>
                <c:formatCode>#,##0</c:formatCode>
                <c:ptCount val="37"/>
                <c:pt idx="0">
                  <c:v>65.59999955445528</c:v>
                </c:pt>
                <c:pt idx="1">
                  <c:v>15.989999914541841</c:v>
                </c:pt>
                <c:pt idx="2">
                  <c:v>16.940000079572201</c:v>
                </c:pt>
                <c:pt idx="3">
                  <c:v>134.92999997362494</c:v>
                </c:pt>
                <c:pt idx="4">
                  <c:v>30.589999966323376</c:v>
                </c:pt>
                <c:pt idx="5">
                  <c:v>12.050000032410026</c:v>
                </c:pt>
                <c:pt idx="6">
                  <c:v>3.5299999788403511</c:v>
                </c:pt>
                <c:pt idx="7">
                  <c:v>9.4099998697638512</c:v>
                </c:pt>
                <c:pt idx="8">
                  <c:v>10.460000121966004</c:v>
                </c:pt>
                <c:pt idx="9">
                  <c:v>12.810000255703926</c:v>
                </c:pt>
                <c:pt idx="10">
                  <c:v>5.3800000101327896</c:v>
                </c:pt>
                <c:pt idx="11">
                  <c:v>243.40999772958457</c:v>
                </c:pt>
                <c:pt idx="12">
                  <c:v>291.68999481201172</c:v>
                </c:pt>
                <c:pt idx="13">
                  <c:v>211.27000343985856</c:v>
                </c:pt>
                <c:pt idx="14">
                  <c:v>244.24999707192183</c:v>
                </c:pt>
                <c:pt idx="15">
                  <c:v>185.09999942407012</c:v>
                </c:pt>
                <c:pt idx="16">
                  <c:v>155.81999717652798</c:v>
                </c:pt>
                <c:pt idx="17">
                  <c:v>201.63000251725316</c:v>
                </c:pt>
                <c:pt idx="18">
                  <c:v>177.3499989695847</c:v>
                </c:pt>
                <c:pt idx="19">
                  <c:v>251.52000335603952</c:v>
                </c:pt>
                <c:pt idx="20">
                  <c:v>332.78999695181847</c:v>
                </c:pt>
                <c:pt idx="21">
                  <c:v>311.20999145507813</c:v>
                </c:pt>
                <c:pt idx="22">
                  <c:v>505.91000366210938</c:v>
                </c:pt>
                <c:pt idx="23">
                  <c:v>316.48999389447272</c:v>
                </c:pt>
                <c:pt idx="24">
                  <c:v>287.62000640667975</c:v>
                </c:pt>
                <c:pt idx="25">
                  <c:v>302.37999923527241</c:v>
                </c:pt>
                <c:pt idx="26">
                  <c:v>263.54999557137489</c:v>
                </c:pt>
                <c:pt idx="27">
                  <c:v>256.94000244140625</c:v>
                </c:pt>
                <c:pt idx="28">
                  <c:v>269.70000523328781</c:v>
                </c:pt>
                <c:pt idx="29">
                  <c:v>315.46000671386719</c:v>
                </c:pt>
                <c:pt idx="30">
                  <c:v>305.32999616861343</c:v>
                </c:pt>
                <c:pt idx="31">
                  <c:v>321.59000671282411</c:v>
                </c:pt>
                <c:pt idx="32">
                  <c:v>324.69999267533422</c:v>
                </c:pt>
                <c:pt idx="33">
                  <c:v>52.469999084249139</c:v>
                </c:pt>
                <c:pt idx="34">
                  <c:v>59.019998321309686</c:v>
                </c:pt>
                <c:pt idx="35">
                  <c:v>68.770001219585538</c:v>
                </c:pt>
                <c:pt idx="36">
                  <c:v>81.310002135112882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26-4301-A574-8115D0355525}"/>
            </c:ext>
          </c:extLst>
        </c:ser>
        <c:ser>
          <c:idx val="4"/>
          <c:order val="4"/>
          <c:tx>
            <c:strRef>
              <c:f>AustGeneration!$A$68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AustGeneration!$E$68:$AO$68</c:f>
              <c:numCache>
                <c:formatCode>#,##0</c:formatCode>
                <c:ptCount val="37"/>
                <c:pt idx="0">
                  <c:v>2024.4800148010254</c:v>
                </c:pt>
                <c:pt idx="1">
                  <c:v>1023.7600250244141</c:v>
                </c:pt>
                <c:pt idx="2">
                  <c:v>1373.5199546813965</c:v>
                </c:pt>
                <c:pt idx="3">
                  <c:v>2745.1799926757813</c:v>
                </c:pt>
                <c:pt idx="4">
                  <c:v>927.66999435424805</c:v>
                </c:pt>
                <c:pt idx="5">
                  <c:v>421.46999740600586</c:v>
                </c:pt>
                <c:pt idx="6">
                  <c:v>328.8599967956543</c:v>
                </c:pt>
                <c:pt idx="7">
                  <c:v>461.1099967956543</c:v>
                </c:pt>
                <c:pt idx="8">
                  <c:v>511.58000946044922</c:v>
                </c:pt>
                <c:pt idx="9">
                  <c:v>521.54999542236328</c:v>
                </c:pt>
                <c:pt idx="10">
                  <c:v>420.93999862670898</c:v>
                </c:pt>
                <c:pt idx="11">
                  <c:v>2676.5299682617188</c:v>
                </c:pt>
                <c:pt idx="12">
                  <c:v>3110.6700439453125</c:v>
                </c:pt>
                <c:pt idx="13">
                  <c:v>2645.6000366210938</c:v>
                </c:pt>
                <c:pt idx="14">
                  <c:v>2907.530029296875</c:v>
                </c:pt>
                <c:pt idx="15">
                  <c:v>2561.4900207519531</c:v>
                </c:pt>
                <c:pt idx="16">
                  <c:v>2310.8199920654297</c:v>
                </c:pt>
                <c:pt idx="17">
                  <c:v>2383.8300018310547</c:v>
                </c:pt>
                <c:pt idx="18">
                  <c:v>2213.710090637207</c:v>
                </c:pt>
                <c:pt idx="19">
                  <c:v>2315.1999969482422</c:v>
                </c:pt>
                <c:pt idx="20">
                  <c:v>2479.8899536132813</c:v>
                </c:pt>
                <c:pt idx="21">
                  <c:v>2361.4999542236328</c:v>
                </c:pt>
                <c:pt idx="22">
                  <c:v>1163.0499877929688</c:v>
                </c:pt>
                <c:pt idx="23">
                  <c:v>888.94000244140625</c:v>
                </c:pt>
                <c:pt idx="24">
                  <c:v>822.3699951171875</c:v>
                </c:pt>
                <c:pt idx="25">
                  <c:v>886.20002746582031</c:v>
                </c:pt>
                <c:pt idx="26">
                  <c:v>777.62998962402344</c:v>
                </c:pt>
                <c:pt idx="27">
                  <c:v>637.87998199462891</c:v>
                </c:pt>
                <c:pt idx="28">
                  <c:v>698.17999267578125</c:v>
                </c:pt>
                <c:pt idx="29">
                  <c:v>845.24000549316406</c:v>
                </c:pt>
                <c:pt idx="30">
                  <c:v>828.51997375488281</c:v>
                </c:pt>
                <c:pt idx="31">
                  <c:v>888.47003173828125</c:v>
                </c:pt>
                <c:pt idx="32">
                  <c:v>894.05000305175781</c:v>
                </c:pt>
                <c:pt idx="33">
                  <c:v>1017.0999908447266</c:v>
                </c:pt>
                <c:pt idx="34">
                  <c:v>1063.3899688720703</c:v>
                </c:pt>
                <c:pt idx="35">
                  <c:v>1148.760009765625</c:v>
                </c:pt>
                <c:pt idx="36">
                  <c:v>1293.2600555419922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26-4301-A574-8115D0355525}"/>
            </c:ext>
          </c:extLst>
        </c:ser>
        <c:ser>
          <c:idx val="6"/>
          <c:order val="6"/>
          <c:tx>
            <c:strRef>
              <c:f>AustGeneration!$A$70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AustGeneration!$E$70:$AO$70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26-4301-A574-8115D0355525}"/>
            </c:ext>
          </c:extLst>
        </c:ser>
        <c:ser>
          <c:idx val="8"/>
          <c:order val="8"/>
          <c:tx>
            <c:strRef>
              <c:f>AustGeneration!$A$72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AustGeneration!$E$72:$AO$72</c:f>
              <c:numCache>
                <c:formatCode>#,##0</c:formatCode>
                <c:ptCount val="37"/>
                <c:pt idx="0">
                  <c:v>657.29001617431641</c:v>
                </c:pt>
                <c:pt idx="1">
                  <c:v>657.30001831054688</c:v>
                </c:pt>
                <c:pt idx="2">
                  <c:v>657.30001831054688</c:v>
                </c:pt>
                <c:pt idx="3">
                  <c:v>657.29001617431641</c:v>
                </c:pt>
                <c:pt idx="4">
                  <c:v>657.30001831054688</c:v>
                </c:pt>
                <c:pt idx="5">
                  <c:v>657.30001831054688</c:v>
                </c:pt>
                <c:pt idx="6">
                  <c:v>657.30001831054688</c:v>
                </c:pt>
                <c:pt idx="7">
                  <c:v>657.30001831054688</c:v>
                </c:pt>
                <c:pt idx="8">
                  <c:v>657.30001831054688</c:v>
                </c:pt>
                <c:pt idx="9">
                  <c:v>657.30001831054688</c:v>
                </c:pt>
                <c:pt idx="10">
                  <c:v>657.30001831054688</c:v>
                </c:pt>
                <c:pt idx="11">
                  <c:v>657.30001831054688</c:v>
                </c:pt>
                <c:pt idx="12">
                  <c:v>657.30001831054688</c:v>
                </c:pt>
                <c:pt idx="13">
                  <c:v>657.30001831054688</c:v>
                </c:pt>
                <c:pt idx="14">
                  <c:v>657.30001831054688</c:v>
                </c:pt>
                <c:pt idx="15">
                  <c:v>657.30001831054688</c:v>
                </c:pt>
                <c:pt idx="16">
                  <c:v>657.30001831054688</c:v>
                </c:pt>
                <c:pt idx="17">
                  <c:v>657.30001831054688</c:v>
                </c:pt>
                <c:pt idx="18">
                  <c:v>657.30001831054688</c:v>
                </c:pt>
                <c:pt idx="19">
                  <c:v>657.30001831054688</c:v>
                </c:pt>
                <c:pt idx="20">
                  <c:v>657.30001831054688</c:v>
                </c:pt>
                <c:pt idx="21">
                  <c:v>657.29001617431641</c:v>
                </c:pt>
                <c:pt idx="22">
                  <c:v>657.30001831054688</c:v>
                </c:pt>
                <c:pt idx="23">
                  <c:v>657.30001831054688</c:v>
                </c:pt>
                <c:pt idx="24">
                  <c:v>657.30001831054688</c:v>
                </c:pt>
                <c:pt idx="25">
                  <c:v>657.30001831054688</c:v>
                </c:pt>
                <c:pt idx="26">
                  <c:v>657.30001831054688</c:v>
                </c:pt>
                <c:pt idx="27">
                  <c:v>657.30001831054688</c:v>
                </c:pt>
                <c:pt idx="28">
                  <c:v>657.30001831054688</c:v>
                </c:pt>
                <c:pt idx="29">
                  <c:v>657.30001831054688</c:v>
                </c:pt>
                <c:pt idx="30">
                  <c:v>657.29001617431641</c:v>
                </c:pt>
                <c:pt idx="31">
                  <c:v>657.30001831054688</c:v>
                </c:pt>
                <c:pt idx="32">
                  <c:v>657.30001831054688</c:v>
                </c:pt>
                <c:pt idx="33">
                  <c:v>657.30001831054688</c:v>
                </c:pt>
                <c:pt idx="34">
                  <c:v>657.30001831054688</c:v>
                </c:pt>
                <c:pt idx="35">
                  <c:v>657.30001831054688</c:v>
                </c:pt>
                <c:pt idx="36">
                  <c:v>657.30001831054688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26-4301-A574-8115D0355525}"/>
            </c:ext>
          </c:extLst>
        </c:ser>
        <c:ser>
          <c:idx val="9"/>
          <c:order val="9"/>
          <c:tx>
            <c:strRef>
              <c:f>AustGeneration!$A$73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AustGeneration!$E$73:$AO$73</c:f>
              <c:numCache>
                <c:formatCode>#,##0</c:formatCode>
                <c:ptCount val="37"/>
                <c:pt idx="0">
                  <c:v>2890.7502110240894</c:v>
                </c:pt>
                <c:pt idx="1">
                  <c:v>7484.8207161013534</c:v>
                </c:pt>
                <c:pt idx="2">
                  <c:v>7377.5020692356493</c:v>
                </c:pt>
                <c:pt idx="3">
                  <c:v>7228.5327804225508</c:v>
                </c:pt>
                <c:pt idx="4">
                  <c:v>9685.4613067013233</c:v>
                </c:pt>
                <c:pt idx="5">
                  <c:v>11211.576528568246</c:v>
                </c:pt>
                <c:pt idx="6">
                  <c:v>13996.761621569804</c:v>
                </c:pt>
                <c:pt idx="7">
                  <c:v>14507.263542153374</c:v>
                </c:pt>
                <c:pt idx="8">
                  <c:v>16422.895306095685</c:v>
                </c:pt>
                <c:pt idx="9">
                  <c:v>19334.060937211259</c:v>
                </c:pt>
                <c:pt idx="10">
                  <c:v>22482.297660163425</c:v>
                </c:pt>
                <c:pt idx="11">
                  <c:v>25946.602722395823</c:v>
                </c:pt>
                <c:pt idx="12">
                  <c:v>30061.157623258947</c:v>
                </c:pt>
                <c:pt idx="13">
                  <c:v>33702.367457874119</c:v>
                </c:pt>
                <c:pt idx="14">
                  <c:v>35052.54042615489</c:v>
                </c:pt>
                <c:pt idx="15">
                  <c:v>36998.453872403086</c:v>
                </c:pt>
                <c:pt idx="16">
                  <c:v>40301.793161751972</c:v>
                </c:pt>
                <c:pt idx="17">
                  <c:v>42201.744513064492</c:v>
                </c:pt>
                <c:pt idx="18">
                  <c:v>44936.967299532145</c:v>
                </c:pt>
                <c:pt idx="19">
                  <c:v>46806.938649703727</c:v>
                </c:pt>
                <c:pt idx="20">
                  <c:v>47922.922126291822</c:v>
                </c:pt>
                <c:pt idx="21">
                  <c:v>48875.790241743161</c:v>
                </c:pt>
                <c:pt idx="22">
                  <c:v>48256.036479451461</c:v>
                </c:pt>
                <c:pt idx="23">
                  <c:v>48543.365260404375</c:v>
                </c:pt>
                <c:pt idx="24">
                  <c:v>49221.950804738095</c:v>
                </c:pt>
                <c:pt idx="25">
                  <c:v>49178.747348190111</c:v>
                </c:pt>
                <c:pt idx="26">
                  <c:v>49669.056908338142</c:v>
                </c:pt>
                <c:pt idx="27">
                  <c:v>49300.465425623173</c:v>
                </c:pt>
                <c:pt idx="28">
                  <c:v>49513.853717786915</c:v>
                </c:pt>
                <c:pt idx="29">
                  <c:v>49823.592973038132</c:v>
                </c:pt>
                <c:pt idx="30">
                  <c:v>50661.150965966634</c:v>
                </c:pt>
                <c:pt idx="31">
                  <c:v>50933.179430335658</c:v>
                </c:pt>
                <c:pt idx="32">
                  <c:v>51319.603136872684</c:v>
                </c:pt>
                <c:pt idx="33">
                  <c:v>52088.935809858274</c:v>
                </c:pt>
                <c:pt idx="34">
                  <c:v>53432.73292610616</c:v>
                </c:pt>
                <c:pt idx="35">
                  <c:v>54644.58934801555</c:v>
                </c:pt>
                <c:pt idx="36">
                  <c:v>55236.504565882686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26-4301-A574-8115D0355525}"/>
            </c:ext>
          </c:extLst>
        </c:ser>
        <c:ser>
          <c:idx val="10"/>
          <c:order val="10"/>
          <c:tx>
            <c:strRef>
              <c:f>AustGeneration!$A$74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AustGeneration!$E$74:$AO$74</c:f>
              <c:numCache>
                <c:formatCode>#,##0</c:formatCode>
                <c:ptCount val="37"/>
                <c:pt idx="0">
                  <c:v>3125.839973449707</c:v>
                </c:pt>
                <c:pt idx="1">
                  <c:v>3029.6300430297852</c:v>
                </c:pt>
                <c:pt idx="2">
                  <c:v>2891.4999847412105</c:v>
                </c:pt>
                <c:pt idx="3">
                  <c:v>2800.7599639892574</c:v>
                </c:pt>
                <c:pt idx="4">
                  <c:v>2955.7900390625</c:v>
                </c:pt>
                <c:pt idx="5">
                  <c:v>2800.2299423217769</c:v>
                </c:pt>
                <c:pt idx="6">
                  <c:v>2703.2799758911128</c:v>
                </c:pt>
                <c:pt idx="7">
                  <c:v>2729.6900100708003</c:v>
                </c:pt>
                <c:pt idx="8">
                  <c:v>2725.9300003051753</c:v>
                </c:pt>
                <c:pt idx="9">
                  <c:v>2754.8999862670894</c:v>
                </c:pt>
                <c:pt idx="10">
                  <c:v>2660.3499984741206</c:v>
                </c:pt>
                <c:pt idx="11">
                  <c:v>2647.8499832153316</c:v>
                </c:pt>
                <c:pt idx="12">
                  <c:v>2567.7699737548828</c:v>
                </c:pt>
                <c:pt idx="13">
                  <c:v>2527.2400360107422</c:v>
                </c:pt>
                <c:pt idx="14">
                  <c:v>2471.5799865722656</c:v>
                </c:pt>
                <c:pt idx="15">
                  <c:v>2373.309928894043</c:v>
                </c:pt>
                <c:pt idx="16">
                  <c:v>2140.4300155639648</c:v>
                </c:pt>
                <c:pt idx="17">
                  <c:v>1899.760009765625</c:v>
                </c:pt>
                <c:pt idx="18">
                  <c:v>1864.8700256347656</c:v>
                </c:pt>
                <c:pt idx="19">
                  <c:v>1778.7600135803223</c:v>
                </c:pt>
                <c:pt idx="20">
                  <c:v>1806.7499847412109</c:v>
                </c:pt>
                <c:pt idx="21">
                  <c:v>1794.900032043457</c:v>
                </c:pt>
                <c:pt idx="22">
                  <c:v>1642.1100006103516</c:v>
                </c:pt>
                <c:pt idx="23">
                  <c:v>1561.6299905776978</c:v>
                </c:pt>
                <c:pt idx="24">
                  <c:v>1565.4000177383423</c:v>
                </c:pt>
                <c:pt idx="25">
                  <c:v>1605.9500169754028</c:v>
                </c:pt>
                <c:pt idx="26">
                  <c:v>1492.6899762153625</c:v>
                </c:pt>
                <c:pt idx="27">
                  <c:v>1426.0099816322327</c:v>
                </c:pt>
                <c:pt idx="28">
                  <c:v>1458.4100179672241</c:v>
                </c:pt>
                <c:pt idx="29">
                  <c:v>1563.6500020027161</c:v>
                </c:pt>
                <c:pt idx="30">
                  <c:v>1542.1500196456909</c:v>
                </c:pt>
                <c:pt idx="31">
                  <c:v>1563.449987411499</c:v>
                </c:pt>
                <c:pt idx="32">
                  <c:v>1590.0499720573425</c:v>
                </c:pt>
                <c:pt idx="33">
                  <c:v>1640.609965801239</c:v>
                </c:pt>
                <c:pt idx="34">
                  <c:v>1648.9999771118164</c:v>
                </c:pt>
                <c:pt idx="35">
                  <c:v>1692.5099921226501</c:v>
                </c:pt>
                <c:pt idx="36">
                  <c:v>1741.7099776268005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26-4301-A574-8115D0355525}"/>
            </c:ext>
          </c:extLst>
        </c:ser>
        <c:ser>
          <c:idx val="11"/>
          <c:order val="11"/>
          <c:tx>
            <c:strRef>
              <c:f>AustGeneration!$A$75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AustGeneration!$E$75:$AO$75</c:f>
              <c:numCache>
                <c:formatCode>#,##0</c:formatCode>
                <c:ptCount val="37"/>
                <c:pt idx="0">
                  <c:v>6936.5474456461498</c:v>
                </c:pt>
                <c:pt idx="1">
                  <c:v>7279.7009224098192</c:v>
                </c:pt>
                <c:pt idx="2">
                  <c:v>9336.9740344975289</c:v>
                </c:pt>
                <c:pt idx="3">
                  <c:v>11389.262341650207</c:v>
                </c:pt>
                <c:pt idx="4">
                  <c:v>14130.012597463707</c:v>
                </c:pt>
                <c:pt idx="5">
                  <c:v>14901.058360311743</c:v>
                </c:pt>
                <c:pt idx="6">
                  <c:v>15685.464710190001</c:v>
                </c:pt>
                <c:pt idx="7">
                  <c:v>16829.723955200767</c:v>
                </c:pt>
                <c:pt idx="8">
                  <c:v>18797.273834255779</c:v>
                </c:pt>
                <c:pt idx="9">
                  <c:v>19359.1680180113</c:v>
                </c:pt>
                <c:pt idx="10">
                  <c:v>19970.879106059405</c:v>
                </c:pt>
                <c:pt idx="11">
                  <c:v>21842.69866765416</c:v>
                </c:pt>
                <c:pt idx="12">
                  <c:v>23536.381810828498</c:v>
                </c:pt>
                <c:pt idx="13">
                  <c:v>26941.791602603145</c:v>
                </c:pt>
                <c:pt idx="14">
                  <c:v>27892.25410688663</c:v>
                </c:pt>
                <c:pt idx="15">
                  <c:v>28662.696211960392</c:v>
                </c:pt>
                <c:pt idx="16">
                  <c:v>31461.468862478338</c:v>
                </c:pt>
                <c:pt idx="17">
                  <c:v>32971.605821656718</c:v>
                </c:pt>
                <c:pt idx="18">
                  <c:v>33962.064975726491</c:v>
                </c:pt>
                <c:pt idx="19">
                  <c:v>34438.256439532081</c:v>
                </c:pt>
                <c:pt idx="20">
                  <c:v>34904.44113960836</c:v>
                </c:pt>
                <c:pt idx="21">
                  <c:v>35631.77326149385</c:v>
                </c:pt>
                <c:pt idx="22">
                  <c:v>37903.330359284839</c:v>
                </c:pt>
                <c:pt idx="23">
                  <c:v>39839.466368300586</c:v>
                </c:pt>
                <c:pt idx="24">
                  <c:v>39632.074770778963</c:v>
                </c:pt>
                <c:pt idx="25">
                  <c:v>41355.800850393804</c:v>
                </c:pt>
                <c:pt idx="26">
                  <c:v>42882.234402718219</c:v>
                </c:pt>
                <c:pt idx="27">
                  <c:v>47063.345431084264</c:v>
                </c:pt>
                <c:pt idx="28">
                  <c:v>49035.524444663584</c:v>
                </c:pt>
                <c:pt idx="29">
                  <c:v>51014.496445017925</c:v>
                </c:pt>
                <c:pt idx="30">
                  <c:v>51721.636896089418</c:v>
                </c:pt>
                <c:pt idx="31">
                  <c:v>53298.724353548663</c:v>
                </c:pt>
                <c:pt idx="32">
                  <c:v>53880.802672767299</c:v>
                </c:pt>
                <c:pt idx="33">
                  <c:v>54397.344999781701</c:v>
                </c:pt>
                <c:pt idx="34">
                  <c:v>56052.056584303122</c:v>
                </c:pt>
                <c:pt idx="35">
                  <c:v>56540.803588711788</c:v>
                </c:pt>
                <c:pt idx="36">
                  <c:v>57280.384542805186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A26-4301-A574-8115D0355525}"/>
            </c:ext>
          </c:extLst>
        </c:ser>
        <c:ser>
          <c:idx val="12"/>
          <c:order val="12"/>
          <c:tx>
            <c:strRef>
              <c:f>AustGeneration!$A$76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AustGeneration!$E$76:$AO$76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26-4301-A574-8115D0355525}"/>
            </c:ext>
          </c:extLst>
        </c:ser>
        <c:ser>
          <c:idx val="14"/>
          <c:order val="14"/>
          <c:tx>
            <c:strRef>
              <c:f>AustGeneration!$A$78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AustGeneration!$E$78:$AO$78</c:f>
              <c:numCache>
                <c:formatCode>#,##0</c:formatCode>
                <c:ptCount val="37"/>
                <c:pt idx="0">
                  <c:v>7711.5925979160447</c:v>
                </c:pt>
                <c:pt idx="1">
                  <c:v>9060.7269877477665</c:v>
                </c:pt>
                <c:pt idx="2">
                  <c:v>9838.6600132321546</c:v>
                </c:pt>
                <c:pt idx="3">
                  <c:v>10559.355343175304</c:v>
                </c:pt>
                <c:pt idx="4">
                  <c:v>11914.480977845493</c:v>
                </c:pt>
                <c:pt idx="5">
                  <c:v>12518.374261588506</c:v>
                </c:pt>
                <c:pt idx="6">
                  <c:v>13216.720636152975</c:v>
                </c:pt>
                <c:pt idx="7">
                  <c:v>14016.588324277218</c:v>
                </c:pt>
                <c:pt idx="8">
                  <c:v>15090.127336454694</c:v>
                </c:pt>
                <c:pt idx="9">
                  <c:v>16030.127034236692</c:v>
                </c:pt>
                <c:pt idx="10">
                  <c:v>16770.735324627152</c:v>
                </c:pt>
                <c:pt idx="11">
                  <c:v>17655.939652666526</c:v>
                </c:pt>
                <c:pt idx="12">
                  <c:v>18532.571370185811</c:v>
                </c:pt>
                <c:pt idx="13">
                  <c:v>19672.546621305395</c:v>
                </c:pt>
                <c:pt idx="14">
                  <c:v>20605.529250457006</c:v>
                </c:pt>
                <c:pt idx="15">
                  <c:v>21756.609394083935</c:v>
                </c:pt>
                <c:pt idx="16">
                  <c:v>22914.368673815698</c:v>
                </c:pt>
                <c:pt idx="17">
                  <c:v>23389.874192720337</c:v>
                </c:pt>
                <c:pt idx="18">
                  <c:v>24243.212639351681</c:v>
                </c:pt>
                <c:pt idx="19">
                  <c:v>25097.672319960766</c:v>
                </c:pt>
                <c:pt idx="20">
                  <c:v>26344.349779244243</c:v>
                </c:pt>
                <c:pt idx="21">
                  <c:v>27454.559214023058</c:v>
                </c:pt>
                <c:pt idx="22">
                  <c:v>28333.427764518587</c:v>
                </c:pt>
                <c:pt idx="23">
                  <c:v>29388.814607113556</c:v>
                </c:pt>
                <c:pt idx="24">
                  <c:v>30443.647722996386</c:v>
                </c:pt>
                <c:pt idx="25">
                  <c:v>31536.54483339563</c:v>
                </c:pt>
                <c:pt idx="26">
                  <c:v>32688.667756865791</c:v>
                </c:pt>
                <c:pt idx="27">
                  <c:v>32846.91429717491</c:v>
                </c:pt>
                <c:pt idx="28">
                  <c:v>33777.973786174836</c:v>
                </c:pt>
                <c:pt idx="29">
                  <c:v>35015.402855656132</c:v>
                </c:pt>
                <c:pt idx="30">
                  <c:v>36168.652655537437</c:v>
                </c:pt>
                <c:pt idx="31">
                  <c:v>37093.884386174061</c:v>
                </c:pt>
                <c:pt idx="32">
                  <c:v>38353.885071334887</c:v>
                </c:pt>
                <c:pt idx="33">
                  <c:v>39780.175203534323</c:v>
                </c:pt>
                <c:pt idx="34">
                  <c:v>40827.162403512251</c:v>
                </c:pt>
                <c:pt idx="35">
                  <c:v>41910.004580407302</c:v>
                </c:pt>
                <c:pt idx="36">
                  <c:v>43232.771668881542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A26-4301-A574-8115D0355525}"/>
            </c:ext>
          </c:extLst>
        </c:ser>
        <c:ser>
          <c:idx val="15"/>
          <c:order val="15"/>
          <c:tx>
            <c:strRef>
              <c:f>AustGeneration!$A$79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AustGeneration!$E$79:$AO$79</c:f>
              <c:numCache>
                <c:formatCode>#,##0</c:formatCode>
                <c:ptCount val="37"/>
                <c:pt idx="0">
                  <c:v>974.1500244140625</c:v>
                </c:pt>
                <c:pt idx="1">
                  <c:v>868.96002197265625</c:v>
                </c:pt>
                <c:pt idx="2">
                  <c:v>1243.1800231933594</c:v>
                </c:pt>
                <c:pt idx="3">
                  <c:v>1266.4499816894531</c:v>
                </c:pt>
                <c:pt idx="4">
                  <c:v>1712.4199829101563</c:v>
                </c:pt>
                <c:pt idx="5">
                  <c:v>1613.989990234375</c:v>
                </c:pt>
                <c:pt idx="6">
                  <c:v>1457.9900360107422</c:v>
                </c:pt>
                <c:pt idx="7">
                  <c:v>1840.9399719238281</c:v>
                </c:pt>
                <c:pt idx="8">
                  <c:v>3788.8599621653557</c:v>
                </c:pt>
                <c:pt idx="9">
                  <c:v>3201.1500062942505</c:v>
                </c:pt>
                <c:pt idx="10">
                  <c:v>3110.6699523925781</c:v>
                </c:pt>
                <c:pt idx="11">
                  <c:v>4685.1699767112732</c:v>
                </c:pt>
                <c:pt idx="12">
                  <c:v>7595.5598230063915</c:v>
                </c:pt>
                <c:pt idx="13">
                  <c:v>10287.310211181641</c:v>
                </c:pt>
                <c:pt idx="14">
                  <c:v>9987.1698913574219</c:v>
                </c:pt>
                <c:pt idx="15">
                  <c:v>9746.0198745727539</c:v>
                </c:pt>
                <c:pt idx="16">
                  <c:v>10923.400146484375</c:v>
                </c:pt>
                <c:pt idx="17">
                  <c:v>10399.000022888184</c:v>
                </c:pt>
                <c:pt idx="18">
                  <c:v>10505.159858703613</c:v>
                </c:pt>
                <c:pt idx="19">
                  <c:v>10893.24009513855</c:v>
                </c:pt>
                <c:pt idx="20">
                  <c:v>10187.990197658539</c:v>
                </c:pt>
                <c:pt idx="21">
                  <c:v>10209.469736099243</c:v>
                </c:pt>
                <c:pt idx="22">
                  <c:v>10047.71993303299</c:v>
                </c:pt>
                <c:pt idx="23">
                  <c:v>10287.090118408203</c:v>
                </c:pt>
                <c:pt idx="24">
                  <c:v>9826.8199462890625</c:v>
                </c:pt>
                <c:pt idx="25">
                  <c:v>9842.0798645019531</c:v>
                </c:pt>
                <c:pt idx="26">
                  <c:v>8570.9701538085938</c:v>
                </c:pt>
                <c:pt idx="27">
                  <c:v>9289.9301147460938</c:v>
                </c:pt>
                <c:pt idx="28">
                  <c:v>9875.880126953125</c:v>
                </c:pt>
                <c:pt idx="29">
                  <c:v>11026.589782714844</c:v>
                </c:pt>
                <c:pt idx="30">
                  <c:v>10818.709899902344</c:v>
                </c:pt>
                <c:pt idx="31">
                  <c:v>10924.330017089844</c:v>
                </c:pt>
                <c:pt idx="32">
                  <c:v>10890.429931640625</c:v>
                </c:pt>
                <c:pt idx="33">
                  <c:v>11197.169769287109</c:v>
                </c:pt>
                <c:pt idx="34">
                  <c:v>11436.700073242188</c:v>
                </c:pt>
                <c:pt idx="35">
                  <c:v>11723.209899902344</c:v>
                </c:pt>
                <c:pt idx="36">
                  <c:v>12070.429870605469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A26-4301-A574-8115D0355525}"/>
            </c:ext>
          </c:extLst>
        </c:ser>
        <c:ser>
          <c:idx val="16"/>
          <c:order val="16"/>
          <c:tx>
            <c:strRef>
              <c:f>AustGeneration!$A$80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AustGeneration!$E$80:$AO$80</c:f>
              <c:numCache>
                <c:formatCode>#,##0</c:formatCode>
                <c:ptCount val="37"/>
                <c:pt idx="0">
                  <c:v>182.99000549316406</c:v>
                </c:pt>
                <c:pt idx="1">
                  <c:v>742.12999511696398</c:v>
                </c:pt>
                <c:pt idx="2">
                  <c:v>1201.6099901199341</c:v>
                </c:pt>
                <c:pt idx="3">
                  <c:v>1493.3600234985352</c:v>
                </c:pt>
                <c:pt idx="4">
                  <c:v>1699.7999725341797</c:v>
                </c:pt>
                <c:pt idx="5">
                  <c:v>2068.5099792480469</c:v>
                </c:pt>
                <c:pt idx="6">
                  <c:v>2872.6000213623047</c:v>
                </c:pt>
                <c:pt idx="7">
                  <c:v>2861.7599945068359</c:v>
                </c:pt>
                <c:pt idx="8">
                  <c:v>3753.0200119018555</c:v>
                </c:pt>
                <c:pt idx="9">
                  <c:v>4079.6700592041016</c:v>
                </c:pt>
                <c:pt idx="10">
                  <c:v>3956.2500305175781</c:v>
                </c:pt>
                <c:pt idx="11">
                  <c:v>4254.8500366210938</c:v>
                </c:pt>
                <c:pt idx="12">
                  <c:v>4556.7698669433594</c:v>
                </c:pt>
                <c:pt idx="13">
                  <c:v>4630.6699142456055</c:v>
                </c:pt>
                <c:pt idx="14">
                  <c:v>4571.3801193237305</c:v>
                </c:pt>
                <c:pt idx="15">
                  <c:v>4668.4501190185547</c:v>
                </c:pt>
                <c:pt idx="16">
                  <c:v>4582.7499618530273</c:v>
                </c:pt>
                <c:pt idx="17">
                  <c:v>4513.4299392700195</c:v>
                </c:pt>
                <c:pt idx="18">
                  <c:v>4574.2400207519531</c:v>
                </c:pt>
                <c:pt idx="19">
                  <c:v>4539.4999580383301</c:v>
                </c:pt>
                <c:pt idx="20">
                  <c:v>4577.3499946594238</c:v>
                </c:pt>
                <c:pt idx="21">
                  <c:v>4670.7698593139648</c:v>
                </c:pt>
                <c:pt idx="22">
                  <c:v>4746.5002193450928</c:v>
                </c:pt>
                <c:pt idx="23">
                  <c:v>4472.1000080108643</c:v>
                </c:pt>
                <c:pt idx="24">
                  <c:v>4527.2401428222656</c:v>
                </c:pt>
                <c:pt idx="25">
                  <c:v>4656.7899742126465</c:v>
                </c:pt>
                <c:pt idx="26">
                  <c:v>4750.6998891830444</c:v>
                </c:pt>
                <c:pt idx="27">
                  <c:v>4557.0999298095703</c:v>
                </c:pt>
                <c:pt idx="28">
                  <c:v>4635.1600189208984</c:v>
                </c:pt>
                <c:pt idx="29">
                  <c:v>4660.7500915527344</c:v>
                </c:pt>
                <c:pt idx="30">
                  <c:v>4741.7299652099609</c:v>
                </c:pt>
                <c:pt idx="31">
                  <c:v>4791.8999328613281</c:v>
                </c:pt>
                <c:pt idx="32">
                  <c:v>4631.1099548339844</c:v>
                </c:pt>
                <c:pt idx="33">
                  <c:v>4623.0499572753906</c:v>
                </c:pt>
                <c:pt idx="34">
                  <c:v>4556.7100830078125</c:v>
                </c:pt>
                <c:pt idx="35">
                  <c:v>4658.6701965332031</c:v>
                </c:pt>
                <c:pt idx="36">
                  <c:v>4651.9400939941406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A26-4301-A574-8115D0355525}"/>
            </c:ext>
          </c:extLst>
        </c:ser>
        <c:ser>
          <c:idx val="17"/>
          <c:order val="17"/>
          <c:tx>
            <c:strRef>
              <c:f>AustGeneration!$A$81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AustGeneration!$E$81:$AO$81</c:f>
              <c:numCache>
                <c:formatCode>#,##0</c:formatCode>
                <c:ptCount val="37"/>
                <c:pt idx="0">
                  <c:v>0</c:v>
                </c:pt>
                <c:pt idx="1">
                  <c:v>82.400003433227539</c:v>
                </c:pt>
                <c:pt idx="2">
                  <c:v>99.609997749328613</c:v>
                </c:pt>
                <c:pt idx="3">
                  <c:v>156.58000183105469</c:v>
                </c:pt>
                <c:pt idx="4">
                  <c:v>260.09000015258789</c:v>
                </c:pt>
                <c:pt idx="5">
                  <c:v>271.45999526977539</c:v>
                </c:pt>
                <c:pt idx="6">
                  <c:v>369.01999664306641</c:v>
                </c:pt>
                <c:pt idx="7">
                  <c:v>532.97000312805176</c:v>
                </c:pt>
                <c:pt idx="8">
                  <c:v>746.61000061035156</c:v>
                </c:pt>
                <c:pt idx="9">
                  <c:v>873.79997253417969</c:v>
                </c:pt>
                <c:pt idx="10">
                  <c:v>987.66000366210938</c:v>
                </c:pt>
                <c:pt idx="11">
                  <c:v>1178.4700012207031</c:v>
                </c:pt>
                <c:pt idx="12">
                  <c:v>1349.8799743652344</c:v>
                </c:pt>
                <c:pt idx="13">
                  <c:v>1484.2699584960938</c:v>
                </c:pt>
                <c:pt idx="14">
                  <c:v>1835.1800231933594</c:v>
                </c:pt>
                <c:pt idx="15">
                  <c:v>2173.1800384521484</c:v>
                </c:pt>
                <c:pt idx="16">
                  <c:v>2333.280029296875</c:v>
                </c:pt>
                <c:pt idx="17">
                  <c:v>2527.2599639892578</c:v>
                </c:pt>
                <c:pt idx="18">
                  <c:v>2766.2099304199219</c:v>
                </c:pt>
                <c:pt idx="19">
                  <c:v>2829.9599914550781</c:v>
                </c:pt>
                <c:pt idx="20">
                  <c:v>3227.4501037597656</c:v>
                </c:pt>
                <c:pt idx="21">
                  <c:v>3347.6600952148438</c:v>
                </c:pt>
                <c:pt idx="22">
                  <c:v>3427.4400024414063</c:v>
                </c:pt>
                <c:pt idx="23">
                  <c:v>3768.7100524902344</c:v>
                </c:pt>
                <c:pt idx="24">
                  <c:v>4006.630126953125</c:v>
                </c:pt>
                <c:pt idx="25">
                  <c:v>4153.9401245117188</c:v>
                </c:pt>
                <c:pt idx="26">
                  <c:v>4250.9999389648438</c:v>
                </c:pt>
                <c:pt idx="27">
                  <c:v>4278.6299743652344</c:v>
                </c:pt>
                <c:pt idx="28">
                  <c:v>4102.7300109863281</c:v>
                </c:pt>
                <c:pt idx="29">
                  <c:v>4234.6101379394531</c:v>
                </c:pt>
                <c:pt idx="30">
                  <c:v>4290.949951171875</c:v>
                </c:pt>
                <c:pt idx="31">
                  <c:v>4354.4400939941406</c:v>
                </c:pt>
                <c:pt idx="32">
                  <c:v>4555.4200744628906</c:v>
                </c:pt>
                <c:pt idx="33">
                  <c:v>4653.6199951171875</c:v>
                </c:pt>
                <c:pt idx="34">
                  <c:v>4825.5300598144531</c:v>
                </c:pt>
                <c:pt idx="35">
                  <c:v>4673.1898193359375</c:v>
                </c:pt>
                <c:pt idx="36">
                  <c:v>4816.3001403808594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A26-4301-A574-8115D0355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AustGeneration!$E$69:$AO$69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7A26-4301-A574-8115D0355525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AustGeneration!$E$71:$AO$71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26-4301-A574-8115D0355525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AustGeneration!$E$77:$AO$77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A26-4301-A574-8115D035552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A-488E-8F76-FA0474853AA9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5A-488E-8F76-FA0474853AA9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5A-488E-8F76-FA0474853AA9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5A-488E-8F76-FA0474853AA9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5A-488E-8F76-FA0474853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areaChart>
        <c:grouping val="stacke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41-41F2-AB3D-6814BB7AD195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41-41F2-AB3D-6814BB7AD195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41-41F2-AB3D-6814BB7AD195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41-41F2-AB3D-6814BB7AD195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41-41F2-AB3D-6814BB7AD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332537555486626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AustEmissions!$A$227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AustEmissions!$E$227:$AO$227</c:f>
              <c:numCache>
                <c:formatCode>0.00</c:formatCode>
                <c:ptCount val="37"/>
                <c:pt idx="0">
                  <c:v>0.62546189290134024</c:v>
                </c:pt>
                <c:pt idx="1">
                  <c:v>0.53777942655377065</c:v>
                </c:pt>
                <c:pt idx="2">
                  <c:v>0.50331819940006761</c:v>
                </c:pt>
                <c:pt idx="3">
                  <c:v>0.45166970334629153</c:v>
                </c:pt>
                <c:pt idx="4">
                  <c:v>0.38066958892627711</c:v>
                </c:pt>
                <c:pt idx="5">
                  <c:v>0.36957125312731337</c:v>
                </c:pt>
                <c:pt idx="6">
                  <c:v>0.3282595739039218</c:v>
                </c:pt>
                <c:pt idx="7">
                  <c:v>0.31943276631196804</c:v>
                </c:pt>
                <c:pt idx="8">
                  <c:v>0.27218445494924748</c:v>
                </c:pt>
                <c:pt idx="9">
                  <c:v>0.25762450076986504</c:v>
                </c:pt>
                <c:pt idx="10">
                  <c:v>0.22720468746165465</c:v>
                </c:pt>
                <c:pt idx="11">
                  <c:v>0.18688021895269236</c:v>
                </c:pt>
                <c:pt idx="12">
                  <c:v>0.12281125201487199</c:v>
                </c:pt>
                <c:pt idx="13">
                  <c:v>9.2782322243385451E-2</c:v>
                </c:pt>
                <c:pt idx="14">
                  <c:v>9.1212270154166844E-2</c:v>
                </c:pt>
                <c:pt idx="15">
                  <c:v>5.7998032888641943E-2</c:v>
                </c:pt>
                <c:pt idx="16">
                  <c:v>2.864543654505489E-2</c:v>
                </c:pt>
                <c:pt idx="17">
                  <c:v>1.0465502383139348E-2</c:v>
                </c:pt>
                <c:pt idx="18">
                  <c:v>9.3873001954558888E-3</c:v>
                </c:pt>
                <c:pt idx="19">
                  <c:v>9.7622784679790697E-3</c:v>
                </c:pt>
                <c:pt idx="20">
                  <c:v>1.0381363192909041E-2</c:v>
                </c:pt>
                <c:pt idx="21">
                  <c:v>9.6310244350704208E-3</c:v>
                </c:pt>
                <c:pt idx="22">
                  <c:v>6.6620143298325519E-3</c:v>
                </c:pt>
                <c:pt idx="23">
                  <c:v>4.703160393249169E-3</c:v>
                </c:pt>
                <c:pt idx="24">
                  <c:v>4.3354558524553079E-3</c:v>
                </c:pt>
                <c:pt idx="25">
                  <c:v>4.5306928571181198E-3</c:v>
                </c:pt>
                <c:pt idx="26">
                  <c:v>3.9730458699880396E-3</c:v>
                </c:pt>
                <c:pt idx="27">
                  <c:v>3.293367270477928E-3</c:v>
                </c:pt>
                <c:pt idx="28">
                  <c:v>3.4552293988520549E-3</c:v>
                </c:pt>
                <c:pt idx="29">
                  <c:v>3.9016339170202647E-3</c:v>
                </c:pt>
                <c:pt idx="30">
                  <c:v>3.7746806495512052E-3</c:v>
                </c:pt>
                <c:pt idx="31">
                  <c:v>3.9177336591098722E-3</c:v>
                </c:pt>
                <c:pt idx="32">
                  <c:v>3.879358861440797E-3</c:v>
                </c:pt>
                <c:pt idx="33">
                  <c:v>3.2022120430440079E-3</c:v>
                </c:pt>
                <c:pt idx="34">
                  <c:v>3.2122374575673527E-3</c:v>
                </c:pt>
                <c:pt idx="35">
                  <c:v>3.385105482334136E-3</c:v>
                </c:pt>
                <c:pt idx="36">
                  <c:v>3.6906481684527378E-3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EA-487E-A2C8-1B798824C0D4}"/>
            </c:ext>
          </c:extLst>
        </c:ser>
        <c:ser>
          <c:idx val="1"/>
          <c:order val="1"/>
          <c:tx>
            <c:strRef>
              <c:f>AustEmissions!$A$228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AustEmissions!$E$228:$AO$228</c:f>
              <c:numCache>
                <c:formatCode>0.00</c:formatCode>
                <c:ptCount val="37"/>
                <c:pt idx="0">
                  <c:v>0.55659348228841798</c:v>
                </c:pt>
                <c:pt idx="1">
                  <c:v>0.47458629145562914</c:v>
                </c:pt>
                <c:pt idx="2">
                  <c:v>0.42297601133370666</c:v>
                </c:pt>
                <c:pt idx="3">
                  <c:v>0.39206994003921536</c:v>
                </c:pt>
                <c:pt idx="4">
                  <c:v>0.312574756052383</c:v>
                </c:pt>
                <c:pt idx="5">
                  <c:v>0.23332662423342387</c:v>
                </c:pt>
                <c:pt idx="6">
                  <c:v>0.19703960490449199</c:v>
                </c:pt>
                <c:pt idx="7">
                  <c:v>0.14345140057998923</c:v>
                </c:pt>
                <c:pt idx="8">
                  <c:v>0.1222289886386082</c:v>
                </c:pt>
                <c:pt idx="9">
                  <c:v>7.7431286253711054E-2</c:v>
                </c:pt>
                <c:pt idx="10">
                  <c:v>3.7535788603909097E-2</c:v>
                </c:pt>
                <c:pt idx="11">
                  <c:v>1.0800738345430629E-2</c:v>
                </c:pt>
                <c:pt idx="12">
                  <c:v>1.0639687296111441E-2</c:v>
                </c:pt>
                <c:pt idx="13">
                  <c:v>8.5146685041991351E-3</c:v>
                </c:pt>
                <c:pt idx="14">
                  <c:v>9.1037209069440884E-3</c:v>
                </c:pt>
                <c:pt idx="15">
                  <c:v>1.2524260012164079E-2</c:v>
                </c:pt>
                <c:pt idx="16">
                  <c:v>1.1793205561649152E-2</c:v>
                </c:pt>
                <c:pt idx="17">
                  <c:v>1.3080897344033298E-2</c:v>
                </c:pt>
                <c:pt idx="18">
                  <c:v>1.2408307345226756E-2</c:v>
                </c:pt>
                <c:pt idx="19">
                  <c:v>9.5075596087901421E-3</c:v>
                </c:pt>
                <c:pt idx="20">
                  <c:v>9.8809993379645744E-3</c:v>
                </c:pt>
                <c:pt idx="21">
                  <c:v>9.4140171919893257E-3</c:v>
                </c:pt>
                <c:pt idx="22">
                  <c:v>8.5612647179830071E-3</c:v>
                </c:pt>
                <c:pt idx="23">
                  <c:v>8.2270422300388009E-3</c:v>
                </c:pt>
                <c:pt idx="24">
                  <c:v>1.0489299464045192E-2</c:v>
                </c:pt>
                <c:pt idx="25">
                  <c:v>1.094157514814849E-2</c:v>
                </c:pt>
                <c:pt idx="26">
                  <c:v>9.6595159481302397E-3</c:v>
                </c:pt>
                <c:pt idx="27">
                  <c:v>8.3385395774514693E-3</c:v>
                </c:pt>
                <c:pt idx="28">
                  <c:v>8.8698686799397273E-3</c:v>
                </c:pt>
                <c:pt idx="29">
                  <c:v>1.0344153187403993E-2</c:v>
                </c:pt>
                <c:pt idx="30">
                  <c:v>9.4681177742028215E-3</c:v>
                </c:pt>
                <c:pt idx="31">
                  <c:v>9.7708100084543184E-3</c:v>
                </c:pt>
                <c:pt idx="32">
                  <c:v>9.9757141654960874E-3</c:v>
                </c:pt>
                <c:pt idx="33">
                  <c:v>1.0865112278746892E-2</c:v>
                </c:pt>
                <c:pt idx="34">
                  <c:v>1.1242788560833352E-2</c:v>
                </c:pt>
                <c:pt idx="35">
                  <c:v>1.1862085458553284E-2</c:v>
                </c:pt>
                <c:pt idx="36">
                  <c:v>1.4718592119677762E-2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EA-487E-A2C8-1B798824C0D4}"/>
            </c:ext>
          </c:extLst>
        </c:ser>
        <c:ser>
          <c:idx val="2"/>
          <c:order val="2"/>
          <c:tx>
            <c:strRef>
              <c:f>AustEmissions!$A$229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AustEmissions!$E$229:$AO$229</c:f>
              <c:numCache>
                <c:formatCode>0.00</c:formatCode>
                <c:ptCount val="37"/>
                <c:pt idx="0">
                  <c:v>0.72923754250738415</c:v>
                </c:pt>
                <c:pt idx="1">
                  <c:v>0.66054492050229452</c:v>
                </c:pt>
                <c:pt idx="2">
                  <c:v>0.62479332657509279</c:v>
                </c:pt>
                <c:pt idx="3">
                  <c:v>0.5398065608847108</c:v>
                </c:pt>
                <c:pt idx="4">
                  <c:v>0.47502486202670757</c:v>
                </c:pt>
                <c:pt idx="5">
                  <c:v>0.33868587437235942</c:v>
                </c:pt>
                <c:pt idx="6">
                  <c:v>0.30605274371000196</c:v>
                </c:pt>
                <c:pt idx="7">
                  <c:v>0.30350094423091389</c:v>
                </c:pt>
                <c:pt idx="8">
                  <c:v>0.28621637569935127</c:v>
                </c:pt>
                <c:pt idx="9">
                  <c:v>0.26438549050554705</c:v>
                </c:pt>
                <c:pt idx="10">
                  <c:v>0.21132852752439865</c:v>
                </c:pt>
                <c:pt idx="11">
                  <c:v>0.10368401405960762</c:v>
                </c:pt>
                <c:pt idx="12">
                  <c:v>6.222378712313302E-2</c:v>
                </c:pt>
                <c:pt idx="13">
                  <c:v>4.1933593878699361E-2</c:v>
                </c:pt>
                <c:pt idx="14">
                  <c:v>7.9337861481651208E-3</c:v>
                </c:pt>
                <c:pt idx="15">
                  <c:v>5.7243657861538776E-3</c:v>
                </c:pt>
                <c:pt idx="16">
                  <c:v>5.3313545763637518E-3</c:v>
                </c:pt>
                <c:pt idx="17">
                  <c:v>5.4296776496068526E-3</c:v>
                </c:pt>
                <c:pt idx="18">
                  <c:v>4.8886775070990287E-3</c:v>
                </c:pt>
                <c:pt idx="19">
                  <c:v>5.1797102081916988E-3</c:v>
                </c:pt>
                <c:pt idx="20">
                  <c:v>5.5230597874360637E-3</c:v>
                </c:pt>
                <c:pt idx="21">
                  <c:v>5.2450396805701497E-3</c:v>
                </c:pt>
                <c:pt idx="22">
                  <c:v>5.3819357491330794E-3</c:v>
                </c:pt>
                <c:pt idx="23">
                  <c:v>3.987017301865764E-3</c:v>
                </c:pt>
                <c:pt idx="24">
                  <c:v>3.8211935717909454E-3</c:v>
                </c:pt>
                <c:pt idx="25">
                  <c:v>3.9815155972475254E-3</c:v>
                </c:pt>
                <c:pt idx="26">
                  <c:v>3.6551890185097463E-3</c:v>
                </c:pt>
                <c:pt idx="27">
                  <c:v>3.5425206111260698E-3</c:v>
                </c:pt>
                <c:pt idx="28">
                  <c:v>3.4924304607463139E-3</c:v>
                </c:pt>
                <c:pt idx="29">
                  <c:v>4.077556288789203E-3</c:v>
                </c:pt>
                <c:pt idx="30">
                  <c:v>4.0640417110412771E-3</c:v>
                </c:pt>
                <c:pt idx="31">
                  <c:v>4.2128926663132071E-3</c:v>
                </c:pt>
                <c:pt idx="32">
                  <c:v>4.519813675849871E-3</c:v>
                </c:pt>
                <c:pt idx="33">
                  <c:v>4.895268449997347E-3</c:v>
                </c:pt>
                <c:pt idx="34">
                  <c:v>5.1948892538814214E-3</c:v>
                </c:pt>
                <c:pt idx="35">
                  <c:v>5.6072298556111393E-3</c:v>
                </c:pt>
                <c:pt idx="36">
                  <c:v>6.318235573380385E-3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EA-487E-A2C8-1B798824C0D4}"/>
            </c:ext>
          </c:extLst>
        </c:ser>
        <c:ser>
          <c:idx val="3"/>
          <c:order val="3"/>
          <c:tx>
            <c:strRef>
              <c:f>AustEmissions!$A$230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AustEmissions!$E$230:$AO$230</c:f>
              <c:numCache>
                <c:formatCode>0.00</c:formatCode>
                <c:ptCount val="37"/>
                <c:pt idx="0">
                  <c:v>9.0629874013257068E-3</c:v>
                </c:pt>
                <c:pt idx="1">
                  <c:v>6.3835812980202527E-3</c:v>
                </c:pt>
                <c:pt idx="2">
                  <c:v>6.400577626817873E-3</c:v>
                </c:pt>
                <c:pt idx="3">
                  <c:v>9.673497746372264E-3</c:v>
                </c:pt>
                <c:pt idx="4">
                  <c:v>4.4118919959356597E-3</c:v>
                </c:pt>
                <c:pt idx="5">
                  <c:v>3.8019490742404534E-3</c:v>
                </c:pt>
                <c:pt idx="6">
                  <c:v>1.2565390021995555E-3</c:v>
                </c:pt>
                <c:pt idx="7">
                  <c:v>1.3347328881465133E-3</c:v>
                </c:pt>
                <c:pt idx="8">
                  <c:v>1.2592893305992769E-3</c:v>
                </c:pt>
                <c:pt idx="9">
                  <c:v>1.7962381329911386E-3</c:v>
                </c:pt>
                <c:pt idx="10">
                  <c:v>6.6017089747302446E-5</c:v>
                </c:pt>
                <c:pt idx="11">
                  <c:v>3.5733950032280229E-3</c:v>
                </c:pt>
                <c:pt idx="12">
                  <c:v>3.4835085388307528E-3</c:v>
                </c:pt>
                <c:pt idx="13">
                  <c:v>3.7622477174053555E-4</c:v>
                </c:pt>
                <c:pt idx="14">
                  <c:v>5.1715069226085939E-5</c:v>
                </c:pt>
                <c:pt idx="15">
                  <c:v>3.7859388907087322E-6</c:v>
                </c:pt>
                <c:pt idx="16">
                  <c:v>3.6265536688238117E-6</c:v>
                </c:pt>
                <c:pt idx="17">
                  <c:v>2.4736163269318006E-5</c:v>
                </c:pt>
                <c:pt idx="18">
                  <c:v>3.501484754399295E-6</c:v>
                </c:pt>
                <c:pt idx="19">
                  <c:v>3.0786670343452261E-4</c:v>
                </c:pt>
                <c:pt idx="20">
                  <c:v>3.8648213784837321E-6</c:v>
                </c:pt>
                <c:pt idx="21">
                  <c:v>3.4317409977989753E-6</c:v>
                </c:pt>
                <c:pt idx="22">
                  <c:v>8.3448576072271219E-4</c:v>
                </c:pt>
                <c:pt idx="23">
                  <c:v>3.5444186504572038E-6</c:v>
                </c:pt>
                <c:pt idx="24">
                  <c:v>2.3466912922771705E-4</c:v>
                </c:pt>
                <c:pt idx="25">
                  <c:v>1.5231952609795732E-4</c:v>
                </c:pt>
                <c:pt idx="26">
                  <c:v>1.8818436391143411E-5</c:v>
                </c:pt>
                <c:pt idx="27">
                  <c:v>3.3168896169276235E-6</c:v>
                </c:pt>
                <c:pt idx="28">
                  <c:v>3.2232691568361194E-6</c:v>
                </c:pt>
                <c:pt idx="29">
                  <c:v>3.339997867846134E-4</c:v>
                </c:pt>
                <c:pt idx="30">
                  <c:v>3.2449934633678994E-6</c:v>
                </c:pt>
                <c:pt idx="31">
                  <c:v>2.9698495482619594E-6</c:v>
                </c:pt>
                <c:pt idx="32">
                  <c:v>1.8940806328960186E-5</c:v>
                </c:pt>
                <c:pt idx="33">
                  <c:v>7.5123899247429916E-6</c:v>
                </c:pt>
                <c:pt idx="34">
                  <c:v>1.0112931698166506E-5</c:v>
                </c:pt>
                <c:pt idx="35">
                  <c:v>4.5803138151923137E-5</c:v>
                </c:pt>
                <c:pt idx="36">
                  <c:v>1.5860125764877401E-5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EA-487E-A2C8-1B798824C0D4}"/>
            </c:ext>
          </c:extLst>
        </c:ser>
        <c:ser>
          <c:idx val="4"/>
          <c:order val="4"/>
          <c:tx>
            <c:strRef>
              <c:f>AustEmissions!$A$231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AustEmissions!$E$231:$AO$231</c:f>
              <c:numCache>
                <c:formatCode>0.00</c:formatCode>
                <c:ptCount val="37"/>
                <c:pt idx="0">
                  <c:v>0.11040663956747347</c:v>
                </c:pt>
                <c:pt idx="1">
                  <c:v>9.4897369517341026E-2</c:v>
                </c:pt>
                <c:pt idx="2">
                  <c:v>9.6896652892420776E-2</c:v>
                </c:pt>
                <c:pt idx="3">
                  <c:v>8.607817600180942E-2</c:v>
                </c:pt>
                <c:pt idx="4">
                  <c:v>3.7805575009769554E-2</c:v>
                </c:pt>
                <c:pt idx="5">
                  <c:v>3.0406861220252313E-2</c:v>
                </c:pt>
                <c:pt idx="6">
                  <c:v>1.4620027897857279E-2</c:v>
                </c:pt>
                <c:pt idx="7">
                  <c:v>1.1633833965718692E-2</c:v>
                </c:pt>
                <c:pt idx="8">
                  <c:v>1.0018519446045746E-2</c:v>
                </c:pt>
                <c:pt idx="9">
                  <c:v>1.1376029731895389E-2</c:v>
                </c:pt>
                <c:pt idx="10">
                  <c:v>4.5087376705509399E-3</c:v>
                </c:pt>
                <c:pt idx="11">
                  <c:v>2.1001493722048906E-2</c:v>
                </c:pt>
                <c:pt idx="12">
                  <c:v>2.0104147345850497E-2</c:v>
                </c:pt>
                <c:pt idx="13">
                  <c:v>6.4394992173425394E-3</c:v>
                </c:pt>
                <c:pt idx="14">
                  <c:v>8.2421662759915321E-3</c:v>
                </c:pt>
                <c:pt idx="15">
                  <c:v>5.4633212479884554E-3</c:v>
                </c:pt>
                <c:pt idx="16">
                  <c:v>4.9956729528905577E-3</c:v>
                </c:pt>
                <c:pt idx="17">
                  <c:v>4.2580149806134126E-3</c:v>
                </c:pt>
                <c:pt idx="18">
                  <c:v>5.7267588332719456E-3</c:v>
                </c:pt>
                <c:pt idx="19">
                  <c:v>6.8611081922914947E-3</c:v>
                </c:pt>
                <c:pt idx="20">
                  <c:v>4.4710739558678709E-3</c:v>
                </c:pt>
                <c:pt idx="21">
                  <c:v>2.4359523282583527E-3</c:v>
                </c:pt>
                <c:pt idx="22">
                  <c:v>6.4559540408514154E-4</c:v>
                </c:pt>
                <c:pt idx="23">
                  <c:v>2.0773829146532129E-4</c:v>
                </c:pt>
                <c:pt idx="24">
                  <c:v>2.0462733534277062E-4</c:v>
                </c:pt>
                <c:pt idx="25">
                  <c:v>2.2903665978194366E-4</c:v>
                </c:pt>
                <c:pt idx="26">
                  <c:v>1.9984323639745066E-4</c:v>
                </c:pt>
                <c:pt idx="27">
                  <c:v>1.450562794850993E-4</c:v>
                </c:pt>
                <c:pt idx="28">
                  <c:v>1.5832352826391602E-4</c:v>
                </c:pt>
                <c:pt idx="29">
                  <c:v>1.015477641417401E-4</c:v>
                </c:pt>
                <c:pt idx="30">
                  <c:v>8.7265813529917435E-5</c:v>
                </c:pt>
                <c:pt idx="31">
                  <c:v>4.4157177106102527E-5</c:v>
                </c:pt>
                <c:pt idx="32">
                  <c:v>3.6743590134717051E-5</c:v>
                </c:pt>
                <c:pt idx="33">
                  <c:v>3.3762562951417409E-5</c:v>
                </c:pt>
                <c:pt idx="34">
                  <c:v>3.8553801905374889E-5</c:v>
                </c:pt>
                <c:pt idx="35">
                  <c:v>3.1376404684001058E-5</c:v>
                </c:pt>
                <c:pt idx="36">
                  <c:v>3.3664252383677442E-5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EA-487E-A2C8-1B798824C0D4}"/>
            </c:ext>
          </c:extLst>
        </c:ser>
        <c:ser>
          <c:idx val="5"/>
          <c:order val="5"/>
          <c:tx>
            <c:strRef>
              <c:f>AustEmissions!$A$232</c:f>
              <c:strCache>
                <c:ptCount val="1"/>
                <c:pt idx="0">
                  <c:v>Total NEM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AustEmissions!$E$232:$AO$232</c:f>
              <c:numCache>
                <c:formatCode>0.00</c:formatCode>
                <c:ptCount val="37"/>
                <c:pt idx="0">
                  <c:v>0.56596520440039</c:v>
                </c:pt>
                <c:pt idx="1">
                  <c:v>0.48931086432711862</c:v>
                </c:pt>
                <c:pt idx="2">
                  <c:v>0.45401040081494404</c:v>
                </c:pt>
                <c:pt idx="3">
                  <c:v>0.40825378881643354</c:v>
                </c:pt>
                <c:pt idx="4">
                  <c:v>0.34110506986757932</c:v>
                </c:pt>
                <c:pt idx="5">
                  <c:v>0.27305509121799221</c:v>
                </c:pt>
                <c:pt idx="6">
                  <c:v>0.23991297261845887</c:v>
                </c:pt>
                <c:pt idx="7">
                  <c:v>0.21845824053309904</c:v>
                </c:pt>
                <c:pt idx="8">
                  <c:v>0.19619590510889426</c:v>
                </c:pt>
                <c:pt idx="9">
                  <c:v>0.17395326566117844</c:v>
                </c:pt>
                <c:pt idx="10">
                  <c:v>0.1385651681603205</c:v>
                </c:pt>
                <c:pt idx="11">
                  <c:v>9.1998158745371372E-2</c:v>
                </c:pt>
                <c:pt idx="12">
                  <c:v>6.0701584207155115E-2</c:v>
                </c:pt>
                <c:pt idx="13">
                  <c:v>4.4711022620031085E-2</c:v>
                </c:pt>
                <c:pt idx="14">
                  <c:v>3.5224574765282596E-2</c:v>
                </c:pt>
                <c:pt idx="15">
                  <c:v>2.4359729232781773E-2</c:v>
                </c:pt>
                <c:pt idx="16">
                  <c:v>1.4670399445050572E-2</c:v>
                </c:pt>
                <c:pt idx="17">
                  <c:v>9.1242207093087408E-3</c:v>
                </c:pt>
                <c:pt idx="18">
                  <c:v>8.5543399210388817E-3</c:v>
                </c:pt>
                <c:pt idx="19">
                  <c:v>7.9590259821832651E-3</c:v>
                </c:pt>
                <c:pt idx="20">
                  <c:v>8.1731193254058337E-3</c:v>
                </c:pt>
                <c:pt idx="21">
                  <c:v>7.5580229592673472E-3</c:v>
                </c:pt>
                <c:pt idx="22">
                  <c:v>6.2587670116337011E-3</c:v>
                </c:pt>
                <c:pt idx="23">
                  <c:v>5.0948213321850991E-3</c:v>
                </c:pt>
                <c:pt idx="24">
                  <c:v>5.6321150132684827E-3</c:v>
                </c:pt>
                <c:pt idx="25">
                  <c:v>5.8772834958829715E-3</c:v>
                </c:pt>
                <c:pt idx="26">
                  <c:v>5.2380506670149443E-3</c:v>
                </c:pt>
                <c:pt idx="27">
                  <c:v>4.5640837909504961E-3</c:v>
                </c:pt>
                <c:pt idx="28">
                  <c:v>4.7754523150381764E-3</c:v>
                </c:pt>
                <c:pt idx="29">
                  <c:v>5.5487160323990908E-3</c:v>
                </c:pt>
                <c:pt idx="30">
                  <c:v>5.2152475518704193E-3</c:v>
                </c:pt>
                <c:pt idx="31">
                  <c:v>5.3864837681632857E-3</c:v>
                </c:pt>
                <c:pt idx="32">
                  <c:v>5.5050457547562107E-3</c:v>
                </c:pt>
                <c:pt idx="33">
                  <c:v>5.645382973743493E-3</c:v>
                </c:pt>
                <c:pt idx="34">
                  <c:v>5.8393724060073751E-3</c:v>
                </c:pt>
                <c:pt idx="35">
                  <c:v>6.2012601060498834E-3</c:v>
                </c:pt>
                <c:pt idx="36">
                  <c:v>7.3711967571948025E-3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EA-487E-A2C8-1B798824C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tonnes CO</a:t>
                </a:r>
                <a:r>
                  <a:rPr lang="en-AU" sz="1050" baseline="-2500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2</a:t>
                </a: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8925593692593441"/>
          <c:h val="9.03677874341649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NEMInterconnector!$A$76</c:f>
              <c:strCache>
                <c:ptCount val="1"/>
                <c:pt idx="0">
                  <c:v>Tas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NEMInterconnector!$E$76:$AO$76</c:f>
              <c:numCache>
                <c:formatCode>_(* #,##0_);_(* \(#,##0\);_(* "-"??_);_(@_)</c:formatCode>
                <c:ptCount val="37"/>
                <c:pt idx="0">
                  <c:v>-724.24003124237061</c:v>
                </c:pt>
                <c:pt idx="1">
                  <c:v>-880.42004585266113</c:v>
                </c:pt>
                <c:pt idx="2">
                  <c:v>-1210.5799999237061</c:v>
                </c:pt>
                <c:pt idx="3">
                  <c:v>-358.58002185821533</c:v>
                </c:pt>
                <c:pt idx="4">
                  <c:v>-334.3000111579895</c:v>
                </c:pt>
                <c:pt idx="5">
                  <c:v>-1114.829948425293</c:v>
                </c:pt>
                <c:pt idx="6">
                  <c:v>-475.62000918388367</c:v>
                </c:pt>
                <c:pt idx="7">
                  <c:v>765.94000864028931</c:v>
                </c:pt>
                <c:pt idx="8">
                  <c:v>1197.2800278663635</c:v>
                </c:pt>
                <c:pt idx="9">
                  <c:v>2425.7399616241455</c:v>
                </c:pt>
                <c:pt idx="10">
                  <c:v>3859.3600101470947</c:v>
                </c:pt>
                <c:pt idx="11">
                  <c:v>1858.4800497293472</c:v>
                </c:pt>
                <c:pt idx="12">
                  <c:v>1970.3299653232098</c:v>
                </c:pt>
                <c:pt idx="13">
                  <c:v>3139.2299709320068</c:v>
                </c:pt>
                <c:pt idx="14">
                  <c:v>4885.5398044586182</c:v>
                </c:pt>
                <c:pt idx="15">
                  <c:v>4147.4601364135742</c:v>
                </c:pt>
                <c:pt idx="16">
                  <c:v>3942.9800682067871</c:v>
                </c:pt>
                <c:pt idx="17">
                  <c:v>5153.1199226379395</c:v>
                </c:pt>
                <c:pt idx="18">
                  <c:v>3821.8200187683105</c:v>
                </c:pt>
                <c:pt idx="19">
                  <c:v>4710.5402345657349</c:v>
                </c:pt>
                <c:pt idx="20">
                  <c:v>4548.8200778961182</c:v>
                </c:pt>
                <c:pt idx="21">
                  <c:v>4183.1902351379395</c:v>
                </c:pt>
                <c:pt idx="22">
                  <c:v>3533.5200576782227</c:v>
                </c:pt>
                <c:pt idx="23">
                  <c:v>3748.0099811553955</c:v>
                </c:pt>
                <c:pt idx="24">
                  <c:v>5043.7198238372803</c:v>
                </c:pt>
                <c:pt idx="25">
                  <c:v>4154.1599426269531</c:v>
                </c:pt>
                <c:pt idx="26">
                  <c:v>4929.6100196838379</c:v>
                </c:pt>
                <c:pt idx="27">
                  <c:v>3946.489990234375</c:v>
                </c:pt>
                <c:pt idx="28">
                  <c:v>3716.3300189971924</c:v>
                </c:pt>
                <c:pt idx="29">
                  <c:v>3407.8199024200439</c:v>
                </c:pt>
                <c:pt idx="30">
                  <c:v>3191.5701179504395</c:v>
                </c:pt>
                <c:pt idx="31">
                  <c:v>3102.5600490570068</c:v>
                </c:pt>
                <c:pt idx="32">
                  <c:v>2205.1199223399162</c:v>
                </c:pt>
                <c:pt idx="33">
                  <c:v>2111.2100096344948</c:v>
                </c:pt>
                <c:pt idx="34">
                  <c:v>1945.88000613451</c:v>
                </c:pt>
                <c:pt idx="35">
                  <c:v>2005.7099857330322</c:v>
                </c:pt>
                <c:pt idx="36">
                  <c:v>1901.0799396634102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4F-4CFD-B7BA-548C000F076B}"/>
            </c:ext>
          </c:extLst>
        </c:ser>
        <c:ser>
          <c:idx val="1"/>
          <c:order val="1"/>
          <c:tx>
            <c:strRef>
              <c:f>NEMInterconnector!$A$77</c:f>
              <c:strCache>
                <c:ptCount val="1"/>
                <c:pt idx="0">
                  <c:v>Vic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NEMInterconnector!$E$77:$AO$77</c:f>
              <c:numCache>
                <c:formatCode>_(* #,##0_);_(* \(#,##0\);_(* "-"??_);_(@_)</c:formatCode>
                <c:ptCount val="37"/>
                <c:pt idx="0">
                  <c:v>-1776.4699487686157</c:v>
                </c:pt>
                <c:pt idx="1">
                  <c:v>-1078.9499645233154</c:v>
                </c:pt>
                <c:pt idx="2">
                  <c:v>-1269.7898836135864</c:v>
                </c:pt>
                <c:pt idx="3">
                  <c:v>-2152.0999584197998</c:v>
                </c:pt>
                <c:pt idx="4">
                  <c:v>-4435.2300686836243</c:v>
                </c:pt>
                <c:pt idx="5">
                  <c:v>-1046.9400272369385</c:v>
                </c:pt>
                <c:pt idx="6">
                  <c:v>-2060.8699586391449</c:v>
                </c:pt>
                <c:pt idx="7">
                  <c:v>-3154.4099373817444</c:v>
                </c:pt>
                <c:pt idx="8">
                  <c:v>-4352.0400538444519</c:v>
                </c:pt>
                <c:pt idx="9">
                  <c:v>-5457.8101420402527</c:v>
                </c:pt>
                <c:pt idx="10">
                  <c:v>-7543.1800417900085</c:v>
                </c:pt>
                <c:pt idx="11">
                  <c:v>-4766.700125336647</c:v>
                </c:pt>
                <c:pt idx="12">
                  <c:v>-3599.1599175632</c:v>
                </c:pt>
                <c:pt idx="13">
                  <c:v>-5091.2799911499023</c:v>
                </c:pt>
                <c:pt idx="14">
                  <c:v>-6087.6097450256348</c:v>
                </c:pt>
                <c:pt idx="15">
                  <c:v>-5411.9601154327393</c:v>
                </c:pt>
                <c:pt idx="16">
                  <c:v>-5192.0600175857544</c:v>
                </c:pt>
                <c:pt idx="17">
                  <c:v>-5794.7398986816406</c:v>
                </c:pt>
                <c:pt idx="18">
                  <c:v>-5309.0099601745605</c:v>
                </c:pt>
                <c:pt idx="19">
                  <c:v>-5541.710223197937</c:v>
                </c:pt>
                <c:pt idx="20">
                  <c:v>-5575.7600593566895</c:v>
                </c:pt>
                <c:pt idx="21">
                  <c:v>-4651.0902042388916</c:v>
                </c:pt>
                <c:pt idx="22">
                  <c:v>-3252.9699573516846</c:v>
                </c:pt>
                <c:pt idx="23">
                  <c:v>-3543.1900100708008</c:v>
                </c:pt>
                <c:pt idx="24">
                  <c:v>-4418.3097267150879</c:v>
                </c:pt>
                <c:pt idx="25">
                  <c:v>-3430.5299625396729</c:v>
                </c:pt>
                <c:pt idx="26">
                  <c:v>-3754.3799648284912</c:v>
                </c:pt>
                <c:pt idx="27">
                  <c:v>-2725.2999897003174</c:v>
                </c:pt>
                <c:pt idx="28">
                  <c:v>-2909.8901348114014</c:v>
                </c:pt>
                <c:pt idx="29">
                  <c:v>-3079.1799221038818</c:v>
                </c:pt>
                <c:pt idx="30">
                  <c:v>-2137.020112991333</c:v>
                </c:pt>
                <c:pt idx="31">
                  <c:v>-2160.6300220489502</c:v>
                </c:pt>
                <c:pt idx="32">
                  <c:v>-1428.3099781870842</c:v>
                </c:pt>
                <c:pt idx="33">
                  <c:v>-1313.3600187897682</c:v>
                </c:pt>
                <c:pt idx="34">
                  <c:v>-1267.9699700474739</c:v>
                </c:pt>
                <c:pt idx="35">
                  <c:v>-1267.1399765014648</c:v>
                </c:pt>
                <c:pt idx="36">
                  <c:v>-1076.1599453091621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4F-4CFD-B7BA-548C000F076B}"/>
            </c:ext>
          </c:extLst>
        </c:ser>
        <c:ser>
          <c:idx val="2"/>
          <c:order val="2"/>
          <c:tx>
            <c:strRef>
              <c:f>NEMInterconnector!$A$78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NEMInterconnector!$E$78:$AO$78</c:f>
              <c:numCache>
                <c:formatCode>_(* #,##0_);_(* \(#,##0\);_(* "-"??_);_(@_)</c:formatCode>
                <c:ptCount val="37"/>
                <c:pt idx="0">
                  <c:v>2500.7099800109863</c:v>
                </c:pt>
                <c:pt idx="1">
                  <c:v>1959.3700103759766</c:v>
                </c:pt>
                <c:pt idx="2">
                  <c:v>2480.3698835372925</c:v>
                </c:pt>
                <c:pt idx="3">
                  <c:v>2510.6799802780151</c:v>
                </c:pt>
                <c:pt idx="4">
                  <c:v>3342.1300058364868</c:v>
                </c:pt>
                <c:pt idx="5">
                  <c:v>1698.6299533843994</c:v>
                </c:pt>
                <c:pt idx="6">
                  <c:v>2253.3400082588196</c:v>
                </c:pt>
                <c:pt idx="7">
                  <c:v>2250.7400093078613</c:v>
                </c:pt>
                <c:pt idx="8">
                  <c:v>2275.2999906539917</c:v>
                </c:pt>
                <c:pt idx="9">
                  <c:v>1384.1701598167419</c:v>
                </c:pt>
                <c:pt idx="10">
                  <c:v>2069.9301161766052</c:v>
                </c:pt>
                <c:pt idx="11">
                  <c:v>266.78999519348145</c:v>
                </c:pt>
                <c:pt idx="12">
                  <c:v>-1860.0899457931519</c:v>
                </c:pt>
                <c:pt idx="13">
                  <c:v>-1226.6899490356445</c:v>
                </c:pt>
                <c:pt idx="14">
                  <c:v>-1261.1199569702148</c:v>
                </c:pt>
                <c:pt idx="15">
                  <c:v>-795.83992958068848</c:v>
                </c:pt>
                <c:pt idx="16">
                  <c:v>-737.13009738922119</c:v>
                </c:pt>
                <c:pt idx="17">
                  <c:v>-907.3801383972168</c:v>
                </c:pt>
                <c:pt idx="18">
                  <c:v>-429.14999389648438</c:v>
                </c:pt>
                <c:pt idx="19">
                  <c:v>-1253.9201374053955</c:v>
                </c:pt>
                <c:pt idx="20">
                  <c:v>-1051.9001216888428</c:v>
                </c:pt>
                <c:pt idx="21">
                  <c:v>-1742.2100086212158</c:v>
                </c:pt>
                <c:pt idx="22">
                  <c:v>-2797.1402206420898</c:v>
                </c:pt>
                <c:pt idx="23">
                  <c:v>-2909.3000640869141</c:v>
                </c:pt>
                <c:pt idx="24">
                  <c:v>-3168.6300449371338</c:v>
                </c:pt>
                <c:pt idx="25">
                  <c:v>-3293.4798564910889</c:v>
                </c:pt>
                <c:pt idx="26">
                  <c:v>-3312.2101573944092</c:v>
                </c:pt>
                <c:pt idx="27">
                  <c:v>-3252.2299556732178</c:v>
                </c:pt>
                <c:pt idx="28">
                  <c:v>-3112.4697780609131</c:v>
                </c:pt>
                <c:pt idx="29">
                  <c:v>-2848.6500549316406</c:v>
                </c:pt>
                <c:pt idx="30">
                  <c:v>-3860.9700984954834</c:v>
                </c:pt>
                <c:pt idx="31">
                  <c:v>-3861.6799926757813</c:v>
                </c:pt>
                <c:pt idx="32">
                  <c:v>-3704.3998394012451</c:v>
                </c:pt>
                <c:pt idx="33">
                  <c:v>-4204.9801006317139</c:v>
                </c:pt>
                <c:pt idx="34">
                  <c:v>-4141.0800170898438</c:v>
                </c:pt>
                <c:pt idx="35">
                  <c:v>-4251.2601337432861</c:v>
                </c:pt>
                <c:pt idx="36">
                  <c:v>-4600.1101264953613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4F-4CFD-B7BA-548C000F076B}"/>
            </c:ext>
          </c:extLst>
        </c:ser>
        <c:ser>
          <c:idx val="3"/>
          <c:order val="3"/>
          <c:tx>
            <c:strRef>
              <c:f>NEMInterconnector!$A$79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NEMInterconnector!$E$79:$AO$79</c:f>
              <c:numCache>
                <c:formatCode>_(* #,##0_);_(* \(#,##0\);_(* "-"??_);_(@_)</c:formatCode>
                <c:ptCount val="37"/>
                <c:pt idx="0">
                  <c:v>10857.339807271957</c:v>
                </c:pt>
                <c:pt idx="1">
                  <c:v>9986.3996850252151</c:v>
                </c:pt>
                <c:pt idx="2">
                  <c:v>10689.099774718285</c:v>
                </c:pt>
                <c:pt idx="3">
                  <c:v>9525.3695660382509</c:v>
                </c:pt>
                <c:pt idx="4">
                  <c:v>9067.2001707553864</c:v>
                </c:pt>
                <c:pt idx="5">
                  <c:v>8405.5100326538086</c:v>
                </c:pt>
                <c:pt idx="6">
                  <c:v>6424.5596656799316</c:v>
                </c:pt>
                <c:pt idx="7">
                  <c:v>6454.319953918457</c:v>
                </c:pt>
                <c:pt idx="8">
                  <c:v>7889.4200687408447</c:v>
                </c:pt>
                <c:pt idx="9">
                  <c:v>10354.51965713501</c:v>
                </c:pt>
                <c:pt idx="10">
                  <c:v>10702.369728088379</c:v>
                </c:pt>
                <c:pt idx="11">
                  <c:v>13531.089912414551</c:v>
                </c:pt>
                <c:pt idx="12">
                  <c:v>13247.859511375427</c:v>
                </c:pt>
                <c:pt idx="13">
                  <c:v>13609.280191421509</c:v>
                </c:pt>
                <c:pt idx="14">
                  <c:v>12764.04930305481</c:v>
                </c:pt>
                <c:pt idx="15">
                  <c:v>7932.2096214294434</c:v>
                </c:pt>
                <c:pt idx="16">
                  <c:v>6240.7599277496338</c:v>
                </c:pt>
                <c:pt idx="17">
                  <c:v>4770.7096557617188</c:v>
                </c:pt>
                <c:pt idx="18">
                  <c:v>4781.0297317504883</c:v>
                </c:pt>
                <c:pt idx="19">
                  <c:v>5067.7500610351563</c:v>
                </c:pt>
                <c:pt idx="20">
                  <c:v>4890.2095947265625</c:v>
                </c:pt>
                <c:pt idx="21">
                  <c:v>5496.7103118896484</c:v>
                </c:pt>
                <c:pt idx="22">
                  <c:v>4520.3500385284424</c:v>
                </c:pt>
                <c:pt idx="23">
                  <c:v>4749.8802318572998</c:v>
                </c:pt>
                <c:pt idx="24">
                  <c:v>4356.4598159790039</c:v>
                </c:pt>
                <c:pt idx="25">
                  <c:v>4453.6900177001953</c:v>
                </c:pt>
                <c:pt idx="26">
                  <c:v>4046.4101638793945</c:v>
                </c:pt>
                <c:pt idx="27">
                  <c:v>5614.9902648925781</c:v>
                </c:pt>
                <c:pt idx="28">
                  <c:v>5672.6594867706299</c:v>
                </c:pt>
                <c:pt idx="29">
                  <c:v>5519.5197792053223</c:v>
                </c:pt>
                <c:pt idx="30">
                  <c:v>6141.8898963928223</c:v>
                </c:pt>
                <c:pt idx="31">
                  <c:v>6406.5297813415527</c:v>
                </c:pt>
                <c:pt idx="32">
                  <c:v>6663.8898067474365</c:v>
                </c:pt>
                <c:pt idx="33">
                  <c:v>6854.6300792694092</c:v>
                </c:pt>
                <c:pt idx="34">
                  <c:v>7499.9299602508545</c:v>
                </c:pt>
                <c:pt idx="35">
                  <c:v>7228.4105072021484</c:v>
                </c:pt>
                <c:pt idx="36">
                  <c:v>7269.0605697631836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4F-4CFD-B7BA-548C000F076B}"/>
            </c:ext>
          </c:extLst>
        </c:ser>
        <c:ser>
          <c:idx val="4"/>
          <c:order val="4"/>
          <c:tx>
            <c:strRef>
              <c:f>NEMInterconnector!$A$80</c:f>
              <c:strCache>
                <c:ptCount val="1"/>
                <c:pt idx="0">
                  <c:v>Qld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NEMInterconnector!$E$80:$AO$80</c:f>
              <c:numCache>
                <c:formatCode>_(* #,##0_);_(* \(#,##0\);_(* "-"??_);_(@_)</c:formatCode>
                <c:ptCount val="37"/>
                <c:pt idx="0">
                  <c:v>-2933.6099805831909</c:v>
                </c:pt>
                <c:pt idx="1">
                  <c:v>-3560.4598064422607</c:v>
                </c:pt>
                <c:pt idx="2">
                  <c:v>-3532.9098229408264</c:v>
                </c:pt>
                <c:pt idx="3">
                  <c:v>-1925.5199737548828</c:v>
                </c:pt>
                <c:pt idx="4">
                  <c:v>-988.09012603759766</c:v>
                </c:pt>
                <c:pt idx="5">
                  <c:v>-2600.7201690673828</c:v>
                </c:pt>
                <c:pt idx="6">
                  <c:v>-1522.6399154663086</c:v>
                </c:pt>
                <c:pt idx="7">
                  <c:v>-2237.6099624633789</c:v>
                </c:pt>
                <c:pt idx="8">
                  <c:v>-1281.8398857116699</c:v>
                </c:pt>
                <c:pt idx="9">
                  <c:v>-1572.2000350952148</c:v>
                </c:pt>
                <c:pt idx="10">
                  <c:v>-1690.0400390625</c:v>
                </c:pt>
                <c:pt idx="11">
                  <c:v>-2369.0001029968262</c:v>
                </c:pt>
                <c:pt idx="12">
                  <c:v>929.56003570556641</c:v>
                </c:pt>
                <c:pt idx="13">
                  <c:v>-494.73994445800781</c:v>
                </c:pt>
                <c:pt idx="14">
                  <c:v>-2098.6897888183594</c:v>
                </c:pt>
                <c:pt idx="15">
                  <c:v>1066.1600112915039</c:v>
                </c:pt>
                <c:pt idx="16">
                  <c:v>2371.6898803710938</c:v>
                </c:pt>
                <c:pt idx="17">
                  <c:v>2476.9502487182617</c:v>
                </c:pt>
                <c:pt idx="18">
                  <c:v>2561.8899154663086</c:v>
                </c:pt>
                <c:pt idx="19">
                  <c:v>1870.1498184204102</c:v>
                </c:pt>
                <c:pt idx="20">
                  <c:v>2226.0002593994141</c:v>
                </c:pt>
                <c:pt idx="21">
                  <c:v>1744.6198501586914</c:v>
                </c:pt>
                <c:pt idx="22">
                  <c:v>3456.6699600219727</c:v>
                </c:pt>
                <c:pt idx="23">
                  <c:v>2905.1399765014648</c:v>
                </c:pt>
                <c:pt idx="24">
                  <c:v>2311.0299835205078</c:v>
                </c:pt>
                <c:pt idx="25">
                  <c:v>2955.8599014282227</c:v>
                </c:pt>
                <c:pt idx="26">
                  <c:v>1689.9601669311523</c:v>
                </c:pt>
                <c:pt idx="27">
                  <c:v>735.55988311767578</c:v>
                </c:pt>
                <c:pt idx="28">
                  <c:v>1555.7102355957031</c:v>
                </c:pt>
                <c:pt idx="29">
                  <c:v>2125.0600433349609</c:v>
                </c:pt>
                <c:pt idx="30">
                  <c:v>2511.3300628662109</c:v>
                </c:pt>
                <c:pt idx="31">
                  <c:v>2425.650146484375</c:v>
                </c:pt>
                <c:pt idx="32">
                  <c:v>2620.9299011230469</c:v>
                </c:pt>
                <c:pt idx="33">
                  <c:v>3418.9901580810547</c:v>
                </c:pt>
                <c:pt idx="34">
                  <c:v>2962.3002777099609</c:v>
                </c:pt>
                <c:pt idx="35">
                  <c:v>3214.9800109863281</c:v>
                </c:pt>
                <c:pt idx="36">
                  <c:v>3933.2698516845703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4F-4CFD-B7BA-548C000F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67099655585565132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NEMInterconnector!$A$3</c:f>
              <c:strCache>
                <c:ptCount val="1"/>
                <c:pt idx="0">
                  <c:v>TASMANIA-VICTORIA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NEMInterconnector!$E$4:$AO$4</c:f>
              <c:numCache>
                <c:formatCode>0</c:formatCode>
                <c:ptCount val="37"/>
                <c:pt idx="0">
                  <c:v>478</c:v>
                </c:pt>
                <c:pt idx="1">
                  <c:v>478</c:v>
                </c:pt>
                <c:pt idx="2">
                  <c:v>478</c:v>
                </c:pt>
                <c:pt idx="3">
                  <c:v>478</c:v>
                </c:pt>
                <c:pt idx="4">
                  <c:v>478</c:v>
                </c:pt>
                <c:pt idx="5">
                  <c:v>478</c:v>
                </c:pt>
                <c:pt idx="6">
                  <c:v>1228</c:v>
                </c:pt>
                <c:pt idx="7">
                  <c:v>1228</c:v>
                </c:pt>
                <c:pt idx="8">
                  <c:v>1228</c:v>
                </c:pt>
                <c:pt idx="9">
                  <c:v>1228</c:v>
                </c:pt>
                <c:pt idx="10">
                  <c:v>1228</c:v>
                </c:pt>
                <c:pt idx="11">
                  <c:v>1978</c:v>
                </c:pt>
                <c:pt idx="12">
                  <c:v>1978</c:v>
                </c:pt>
                <c:pt idx="13">
                  <c:v>1978</c:v>
                </c:pt>
                <c:pt idx="14">
                  <c:v>1978</c:v>
                </c:pt>
                <c:pt idx="15">
                  <c:v>1978</c:v>
                </c:pt>
                <c:pt idx="16">
                  <c:v>1978</c:v>
                </c:pt>
                <c:pt idx="17">
                  <c:v>1978</c:v>
                </c:pt>
                <c:pt idx="18">
                  <c:v>1978</c:v>
                </c:pt>
                <c:pt idx="19">
                  <c:v>1978</c:v>
                </c:pt>
                <c:pt idx="20">
                  <c:v>1978</c:v>
                </c:pt>
                <c:pt idx="21">
                  <c:v>1978</c:v>
                </c:pt>
                <c:pt idx="22">
                  <c:v>1978</c:v>
                </c:pt>
                <c:pt idx="23">
                  <c:v>1978</c:v>
                </c:pt>
                <c:pt idx="24">
                  <c:v>1978</c:v>
                </c:pt>
                <c:pt idx="25">
                  <c:v>1978</c:v>
                </c:pt>
                <c:pt idx="26">
                  <c:v>1978</c:v>
                </c:pt>
                <c:pt idx="27">
                  <c:v>1978</c:v>
                </c:pt>
                <c:pt idx="28">
                  <c:v>1978</c:v>
                </c:pt>
                <c:pt idx="29">
                  <c:v>1978</c:v>
                </c:pt>
                <c:pt idx="30">
                  <c:v>1978</c:v>
                </c:pt>
                <c:pt idx="31">
                  <c:v>1978</c:v>
                </c:pt>
                <c:pt idx="32">
                  <c:v>1978</c:v>
                </c:pt>
                <c:pt idx="33">
                  <c:v>1978</c:v>
                </c:pt>
                <c:pt idx="34">
                  <c:v>1978</c:v>
                </c:pt>
                <c:pt idx="35">
                  <c:v>1978</c:v>
                </c:pt>
                <c:pt idx="36">
                  <c:v>1978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63-4E54-9786-FFF49BD37EC1}"/>
            </c:ext>
          </c:extLst>
        </c:ser>
        <c:ser>
          <c:idx val="1"/>
          <c:order val="1"/>
          <c:tx>
            <c:strRef>
              <c:f>NEMInterconnector!$A$10</c:f>
              <c:strCache>
                <c:ptCount val="1"/>
                <c:pt idx="0">
                  <c:v>VICTORIA-SA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NEMInterconnector!$E$11:$AO$11</c:f>
              <c:numCache>
                <c:formatCode>0</c:formatCode>
                <c:ptCount val="37"/>
                <c:pt idx="0">
                  <c:v>650</c:v>
                </c:pt>
                <c:pt idx="1">
                  <c:v>750</c:v>
                </c:pt>
                <c:pt idx="2">
                  <c:v>750</c:v>
                </c:pt>
                <c:pt idx="3">
                  <c:v>750</c:v>
                </c:pt>
                <c:pt idx="4">
                  <c:v>750</c:v>
                </c:pt>
                <c:pt idx="5">
                  <c:v>750</c:v>
                </c:pt>
                <c:pt idx="6">
                  <c:v>1050</c:v>
                </c:pt>
                <c:pt idx="7">
                  <c:v>1050</c:v>
                </c:pt>
                <c:pt idx="8">
                  <c:v>1050</c:v>
                </c:pt>
                <c:pt idx="9">
                  <c:v>1050</c:v>
                </c:pt>
                <c:pt idx="10">
                  <c:v>1050</c:v>
                </c:pt>
                <c:pt idx="11">
                  <c:v>1050</c:v>
                </c:pt>
                <c:pt idx="12">
                  <c:v>1050</c:v>
                </c:pt>
                <c:pt idx="13">
                  <c:v>1050</c:v>
                </c:pt>
                <c:pt idx="14">
                  <c:v>1050</c:v>
                </c:pt>
                <c:pt idx="15">
                  <c:v>1050</c:v>
                </c:pt>
                <c:pt idx="16">
                  <c:v>1050</c:v>
                </c:pt>
                <c:pt idx="17">
                  <c:v>1050</c:v>
                </c:pt>
                <c:pt idx="18">
                  <c:v>1050</c:v>
                </c:pt>
                <c:pt idx="19">
                  <c:v>1050</c:v>
                </c:pt>
                <c:pt idx="20">
                  <c:v>1050</c:v>
                </c:pt>
                <c:pt idx="21">
                  <c:v>1050</c:v>
                </c:pt>
                <c:pt idx="22">
                  <c:v>1050</c:v>
                </c:pt>
                <c:pt idx="23">
                  <c:v>1050</c:v>
                </c:pt>
                <c:pt idx="24">
                  <c:v>1050</c:v>
                </c:pt>
                <c:pt idx="25">
                  <c:v>1050</c:v>
                </c:pt>
                <c:pt idx="26">
                  <c:v>1050</c:v>
                </c:pt>
                <c:pt idx="27">
                  <c:v>1050</c:v>
                </c:pt>
                <c:pt idx="28">
                  <c:v>1050</c:v>
                </c:pt>
                <c:pt idx="29">
                  <c:v>1050</c:v>
                </c:pt>
                <c:pt idx="30">
                  <c:v>1050</c:v>
                </c:pt>
                <c:pt idx="31">
                  <c:v>1050</c:v>
                </c:pt>
                <c:pt idx="32">
                  <c:v>1050</c:v>
                </c:pt>
                <c:pt idx="33">
                  <c:v>1050</c:v>
                </c:pt>
                <c:pt idx="34">
                  <c:v>1050</c:v>
                </c:pt>
                <c:pt idx="35">
                  <c:v>1050</c:v>
                </c:pt>
                <c:pt idx="36">
                  <c:v>1050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63-4E54-9786-FFF49BD37EC1}"/>
            </c:ext>
          </c:extLst>
        </c:ser>
        <c:ser>
          <c:idx val="2"/>
          <c:order val="2"/>
          <c:tx>
            <c:strRef>
              <c:f>NEMInterconnector!$A$17</c:f>
              <c:strCache>
                <c:ptCount val="1"/>
                <c:pt idx="0">
                  <c:v>VICTORIA-SNOWY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NEMInterconnector!$E$18:$AO$18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63-4E54-9786-FFF49BD37EC1}"/>
            </c:ext>
          </c:extLst>
        </c:ser>
        <c:ser>
          <c:idx val="3"/>
          <c:order val="3"/>
          <c:tx>
            <c:strRef>
              <c:f>NEMInterconnector!$A$24</c:f>
              <c:strCache>
                <c:ptCount val="1"/>
                <c:pt idx="0">
                  <c:v>REDCLIFF-SA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NEMInterconnector!$E$25:$AO$25</c:f>
              <c:numCache>
                <c:formatCode>0</c:formatCode>
                <c:ptCount val="3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201</c:v>
                </c:pt>
                <c:pt idx="28">
                  <c:v>202</c:v>
                </c:pt>
                <c:pt idx="29">
                  <c:v>203</c:v>
                </c:pt>
                <c:pt idx="30">
                  <c:v>204</c:v>
                </c:pt>
                <c:pt idx="31">
                  <c:v>205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63-4E54-9786-FFF49BD37EC1}"/>
            </c:ext>
          </c:extLst>
        </c:ser>
        <c:ser>
          <c:idx val="4"/>
          <c:order val="4"/>
          <c:tx>
            <c:strRef>
              <c:f>NEMInterconnector!$A$31</c:f>
              <c:strCache>
                <c:ptCount val="1"/>
                <c:pt idx="0">
                  <c:v>SNOWY-NSW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NEMInterconnector!$E$32:$AO$32</c:f>
              <c:numCache>
                <c:formatCode>0</c:formatCode>
                <c:ptCount val="37"/>
                <c:pt idx="0">
                  <c:v>1150</c:v>
                </c:pt>
                <c:pt idx="1">
                  <c:v>1150</c:v>
                </c:pt>
                <c:pt idx="2">
                  <c:v>1150</c:v>
                </c:pt>
                <c:pt idx="3">
                  <c:v>1150</c:v>
                </c:pt>
                <c:pt idx="4">
                  <c:v>1150</c:v>
                </c:pt>
                <c:pt idx="5">
                  <c:v>4150</c:v>
                </c:pt>
                <c:pt idx="6">
                  <c:v>4150</c:v>
                </c:pt>
                <c:pt idx="7">
                  <c:v>4150</c:v>
                </c:pt>
                <c:pt idx="8">
                  <c:v>4150</c:v>
                </c:pt>
                <c:pt idx="9">
                  <c:v>4150</c:v>
                </c:pt>
                <c:pt idx="10">
                  <c:v>4150</c:v>
                </c:pt>
                <c:pt idx="11">
                  <c:v>4150</c:v>
                </c:pt>
                <c:pt idx="12">
                  <c:v>4150</c:v>
                </c:pt>
                <c:pt idx="13">
                  <c:v>4150</c:v>
                </c:pt>
                <c:pt idx="14">
                  <c:v>4150</c:v>
                </c:pt>
                <c:pt idx="15">
                  <c:v>4150</c:v>
                </c:pt>
                <c:pt idx="16">
                  <c:v>4150</c:v>
                </c:pt>
                <c:pt idx="17">
                  <c:v>4150</c:v>
                </c:pt>
                <c:pt idx="18">
                  <c:v>4150</c:v>
                </c:pt>
                <c:pt idx="19">
                  <c:v>4150</c:v>
                </c:pt>
                <c:pt idx="20">
                  <c:v>4150</c:v>
                </c:pt>
                <c:pt idx="21">
                  <c:v>4150</c:v>
                </c:pt>
                <c:pt idx="22">
                  <c:v>4150</c:v>
                </c:pt>
                <c:pt idx="23">
                  <c:v>4150</c:v>
                </c:pt>
                <c:pt idx="24">
                  <c:v>4150</c:v>
                </c:pt>
                <c:pt idx="25">
                  <c:v>4150</c:v>
                </c:pt>
                <c:pt idx="26">
                  <c:v>4150</c:v>
                </c:pt>
                <c:pt idx="27">
                  <c:v>4150</c:v>
                </c:pt>
                <c:pt idx="28">
                  <c:v>4150</c:v>
                </c:pt>
                <c:pt idx="29">
                  <c:v>4150</c:v>
                </c:pt>
                <c:pt idx="30">
                  <c:v>4150</c:v>
                </c:pt>
                <c:pt idx="31">
                  <c:v>4150</c:v>
                </c:pt>
                <c:pt idx="32">
                  <c:v>4150</c:v>
                </c:pt>
                <c:pt idx="33">
                  <c:v>4150</c:v>
                </c:pt>
                <c:pt idx="34">
                  <c:v>4150</c:v>
                </c:pt>
                <c:pt idx="35">
                  <c:v>4150</c:v>
                </c:pt>
                <c:pt idx="36">
                  <c:v>4150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63-4E54-9786-FFF49BD37EC1}"/>
            </c:ext>
          </c:extLst>
        </c:ser>
        <c:ser>
          <c:idx val="5"/>
          <c:order val="5"/>
          <c:tx>
            <c:strRef>
              <c:f>NEMInterconnector!$A$38</c:f>
              <c:strCache>
                <c:ptCount val="1"/>
                <c:pt idx="0">
                  <c:v>NSW-QLDSTH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NEMInterconnector!$E$39:$AO$39</c:f>
              <c:numCache>
                <c:formatCode>0</c:formatCode>
                <c:ptCount val="37"/>
                <c:pt idx="0">
                  <c:v>1365</c:v>
                </c:pt>
                <c:pt idx="1">
                  <c:v>1365</c:v>
                </c:pt>
                <c:pt idx="2">
                  <c:v>1365</c:v>
                </c:pt>
                <c:pt idx="3">
                  <c:v>1365</c:v>
                </c:pt>
                <c:pt idx="4">
                  <c:v>1365</c:v>
                </c:pt>
                <c:pt idx="5">
                  <c:v>1365</c:v>
                </c:pt>
                <c:pt idx="6">
                  <c:v>1365</c:v>
                </c:pt>
                <c:pt idx="7">
                  <c:v>1365</c:v>
                </c:pt>
                <c:pt idx="8">
                  <c:v>1365</c:v>
                </c:pt>
                <c:pt idx="9">
                  <c:v>1365</c:v>
                </c:pt>
                <c:pt idx="10">
                  <c:v>3365</c:v>
                </c:pt>
                <c:pt idx="11">
                  <c:v>3365</c:v>
                </c:pt>
                <c:pt idx="12">
                  <c:v>3365</c:v>
                </c:pt>
                <c:pt idx="13">
                  <c:v>3365</c:v>
                </c:pt>
                <c:pt idx="14">
                  <c:v>3365</c:v>
                </c:pt>
                <c:pt idx="15">
                  <c:v>3365</c:v>
                </c:pt>
                <c:pt idx="16">
                  <c:v>3365</c:v>
                </c:pt>
                <c:pt idx="17">
                  <c:v>3365</c:v>
                </c:pt>
                <c:pt idx="18">
                  <c:v>3365</c:v>
                </c:pt>
                <c:pt idx="19">
                  <c:v>3365</c:v>
                </c:pt>
                <c:pt idx="20">
                  <c:v>3365</c:v>
                </c:pt>
                <c:pt idx="21">
                  <c:v>3365</c:v>
                </c:pt>
                <c:pt idx="22">
                  <c:v>3365</c:v>
                </c:pt>
                <c:pt idx="23">
                  <c:v>3365</c:v>
                </c:pt>
                <c:pt idx="24">
                  <c:v>3365</c:v>
                </c:pt>
                <c:pt idx="25">
                  <c:v>3365</c:v>
                </c:pt>
                <c:pt idx="26">
                  <c:v>3365</c:v>
                </c:pt>
                <c:pt idx="27">
                  <c:v>3365</c:v>
                </c:pt>
                <c:pt idx="28">
                  <c:v>3365</c:v>
                </c:pt>
                <c:pt idx="29">
                  <c:v>3365</c:v>
                </c:pt>
                <c:pt idx="30">
                  <c:v>3365</c:v>
                </c:pt>
                <c:pt idx="31">
                  <c:v>3365</c:v>
                </c:pt>
                <c:pt idx="32">
                  <c:v>3365</c:v>
                </c:pt>
                <c:pt idx="33">
                  <c:v>3365</c:v>
                </c:pt>
                <c:pt idx="34">
                  <c:v>3365</c:v>
                </c:pt>
                <c:pt idx="35">
                  <c:v>3365</c:v>
                </c:pt>
                <c:pt idx="36">
                  <c:v>3365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63-4E54-9786-FFF49BD37EC1}"/>
            </c:ext>
          </c:extLst>
        </c:ser>
        <c:ser>
          <c:idx val="6"/>
          <c:order val="6"/>
          <c:tx>
            <c:strRef>
              <c:f>NEMInterconnector!$A$45</c:f>
              <c:strCache>
                <c:ptCount val="1"/>
                <c:pt idx="0">
                  <c:v>QLDSTH-QLDCEN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NEMInterconnector!$E$46:$AO$46</c:f>
              <c:numCache>
                <c:formatCode>0</c:formatCode>
                <c:ptCount val="37"/>
                <c:pt idx="0">
                  <c:v>1899.530029296875</c:v>
                </c:pt>
                <c:pt idx="1">
                  <c:v>1899.530029296875</c:v>
                </c:pt>
                <c:pt idx="2">
                  <c:v>1899.530029296875</c:v>
                </c:pt>
                <c:pt idx="3">
                  <c:v>1899.530029296875</c:v>
                </c:pt>
                <c:pt idx="4">
                  <c:v>1899.530029296875</c:v>
                </c:pt>
                <c:pt idx="5">
                  <c:v>1899.530029296875</c:v>
                </c:pt>
                <c:pt idx="6">
                  <c:v>1899.530029296875</c:v>
                </c:pt>
                <c:pt idx="7">
                  <c:v>2499.530029296875</c:v>
                </c:pt>
                <c:pt idx="8">
                  <c:v>2499.530029296875</c:v>
                </c:pt>
                <c:pt idx="9">
                  <c:v>2499.530029296875</c:v>
                </c:pt>
                <c:pt idx="10">
                  <c:v>2499.530029296875</c:v>
                </c:pt>
                <c:pt idx="11">
                  <c:v>2499.530029296875</c:v>
                </c:pt>
                <c:pt idx="12">
                  <c:v>2499.530029296875</c:v>
                </c:pt>
                <c:pt idx="13">
                  <c:v>2999.530029296875</c:v>
                </c:pt>
                <c:pt idx="14">
                  <c:v>2999.530029296875</c:v>
                </c:pt>
                <c:pt idx="15">
                  <c:v>2999.530029296875</c:v>
                </c:pt>
                <c:pt idx="16">
                  <c:v>2999.530029296875</c:v>
                </c:pt>
                <c:pt idx="17">
                  <c:v>2999.530029296875</c:v>
                </c:pt>
                <c:pt idx="18">
                  <c:v>2999.530029296875</c:v>
                </c:pt>
                <c:pt idx="19">
                  <c:v>2999.530029296875</c:v>
                </c:pt>
                <c:pt idx="20">
                  <c:v>2999.530029296875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63-4E54-9786-FFF49BD37EC1}"/>
            </c:ext>
          </c:extLst>
        </c:ser>
        <c:ser>
          <c:idx val="7"/>
          <c:order val="7"/>
          <c:tx>
            <c:strRef>
              <c:f>NEMInterconnector!$A$52</c:f>
              <c:strCache>
                <c:ptCount val="1"/>
                <c:pt idx="0">
                  <c:v>QLDCEN-QLDNTH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NEMInterconnector!$E$53:$AO$53</c:f>
              <c:numCache>
                <c:formatCode>0</c:formatCode>
                <c:ptCount val="37"/>
                <c:pt idx="0">
                  <c:v>2225</c:v>
                </c:pt>
                <c:pt idx="1">
                  <c:v>2225</c:v>
                </c:pt>
                <c:pt idx="2">
                  <c:v>2225</c:v>
                </c:pt>
                <c:pt idx="3">
                  <c:v>2225</c:v>
                </c:pt>
                <c:pt idx="4">
                  <c:v>2225</c:v>
                </c:pt>
                <c:pt idx="5">
                  <c:v>2225</c:v>
                </c:pt>
                <c:pt idx="6">
                  <c:v>2225</c:v>
                </c:pt>
                <c:pt idx="7">
                  <c:v>2225</c:v>
                </c:pt>
                <c:pt idx="8">
                  <c:v>2225</c:v>
                </c:pt>
                <c:pt idx="9">
                  <c:v>2225</c:v>
                </c:pt>
                <c:pt idx="10">
                  <c:v>2225</c:v>
                </c:pt>
                <c:pt idx="11">
                  <c:v>2225</c:v>
                </c:pt>
                <c:pt idx="12">
                  <c:v>2225</c:v>
                </c:pt>
                <c:pt idx="13">
                  <c:v>2225</c:v>
                </c:pt>
                <c:pt idx="14">
                  <c:v>2225</c:v>
                </c:pt>
                <c:pt idx="15">
                  <c:v>2225</c:v>
                </c:pt>
                <c:pt idx="16">
                  <c:v>2225</c:v>
                </c:pt>
                <c:pt idx="17">
                  <c:v>2225</c:v>
                </c:pt>
                <c:pt idx="18">
                  <c:v>2225</c:v>
                </c:pt>
                <c:pt idx="19">
                  <c:v>2225</c:v>
                </c:pt>
                <c:pt idx="20">
                  <c:v>2225</c:v>
                </c:pt>
                <c:pt idx="21">
                  <c:v>2999.530029296875</c:v>
                </c:pt>
                <c:pt idx="22">
                  <c:v>2999.530029296875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63-4E54-9786-FFF49BD37EC1}"/>
            </c:ext>
          </c:extLst>
        </c:ser>
        <c:ser>
          <c:idx val="8"/>
          <c:order val="8"/>
          <c:tx>
            <c:strRef>
              <c:f>NEMInterconnector!$A$59</c:f>
              <c:strCache>
                <c:ptCount val="1"/>
                <c:pt idx="0">
                  <c:v>SA-NSW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NEMInterconnector!$E$60:$AO$60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  <c:pt idx="26">
                  <c:v>1000</c:v>
                </c:pt>
                <c:pt idx="27">
                  <c:v>1000</c:v>
                </c:pt>
                <c:pt idx="28">
                  <c:v>1000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563-4E54-9786-FFF49BD37EC1}"/>
            </c:ext>
          </c:extLst>
        </c:ser>
        <c:ser>
          <c:idx val="9"/>
          <c:order val="9"/>
          <c:tx>
            <c:strRef>
              <c:f>NEMInterconnector!$A$66</c:f>
              <c:strCache>
                <c:ptCount val="1"/>
                <c:pt idx="0">
                  <c:v>VICTORIA-REDCLIFF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NEMInterconnector!$E$67:$AO$67</c:f>
              <c:numCache>
                <c:formatCode>0</c:formatCode>
                <c:ptCount val="37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  <c:pt idx="3">
                  <c:v>220</c:v>
                </c:pt>
                <c:pt idx="4">
                  <c:v>220</c:v>
                </c:pt>
                <c:pt idx="5">
                  <c:v>220</c:v>
                </c:pt>
                <c:pt idx="6">
                  <c:v>220</c:v>
                </c:pt>
                <c:pt idx="7">
                  <c:v>220</c:v>
                </c:pt>
                <c:pt idx="8">
                  <c:v>220</c:v>
                </c:pt>
                <c:pt idx="9">
                  <c:v>220</c:v>
                </c:pt>
                <c:pt idx="10">
                  <c:v>220</c:v>
                </c:pt>
                <c:pt idx="11">
                  <c:v>220</c:v>
                </c:pt>
                <c:pt idx="12">
                  <c:v>220</c:v>
                </c:pt>
                <c:pt idx="13">
                  <c:v>220</c:v>
                </c:pt>
                <c:pt idx="14">
                  <c:v>220</c:v>
                </c:pt>
                <c:pt idx="15">
                  <c:v>220</c:v>
                </c:pt>
                <c:pt idx="16">
                  <c:v>220</c:v>
                </c:pt>
                <c:pt idx="17">
                  <c:v>220</c:v>
                </c:pt>
                <c:pt idx="18">
                  <c:v>220</c:v>
                </c:pt>
                <c:pt idx="19">
                  <c:v>220</c:v>
                </c:pt>
                <c:pt idx="20">
                  <c:v>220</c:v>
                </c:pt>
                <c:pt idx="21">
                  <c:v>220</c:v>
                </c:pt>
                <c:pt idx="22">
                  <c:v>220</c:v>
                </c:pt>
                <c:pt idx="23">
                  <c:v>220</c:v>
                </c:pt>
                <c:pt idx="24">
                  <c:v>220</c:v>
                </c:pt>
                <c:pt idx="25">
                  <c:v>220</c:v>
                </c:pt>
                <c:pt idx="26">
                  <c:v>220</c:v>
                </c:pt>
                <c:pt idx="27">
                  <c:v>220</c:v>
                </c:pt>
                <c:pt idx="28">
                  <c:v>220</c:v>
                </c:pt>
                <c:pt idx="29">
                  <c:v>220</c:v>
                </c:pt>
                <c:pt idx="30">
                  <c:v>220</c:v>
                </c:pt>
                <c:pt idx="31">
                  <c:v>220</c:v>
                </c:pt>
                <c:pt idx="32">
                  <c:v>220</c:v>
                </c:pt>
                <c:pt idx="33">
                  <c:v>220</c:v>
                </c:pt>
                <c:pt idx="34">
                  <c:v>220</c:v>
                </c:pt>
                <c:pt idx="35">
                  <c:v>220</c:v>
                </c:pt>
                <c:pt idx="36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563-4E54-9786-FFF49BD37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13203041514377E-2"/>
          <c:y val="0.82412780794444984"/>
          <c:w val="0.9755867969584856"/>
          <c:h val="0.17587219205555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BFD-42E0-B531-C97F55C0CB2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BFD-42E0-B531-C97F55C0CB2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FD-42E0-B531-C97F55C0CB2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BFD-42E0-B531-C97F55C0CB2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BFD-42E0-B531-C97F55C0CB2F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BFD-42E0-B531-C97F55C0CB2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BFD-42E0-B531-C97F55C0CB2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BFD-42E0-B531-C97F55C0CB2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BFD-42E0-B531-C97F55C0CB2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BFD-42E0-B531-C97F55C0CB2F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BFD-42E0-B531-C97F55C0CB2F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BFD-42E0-B531-C97F55C0CB2F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AustCapacity!$K$546:$K$557</c:f>
              <c:numCache>
                <c:formatCode>#,##0</c:formatCode>
                <c:ptCount val="12"/>
                <c:pt idx="0">
                  <c:v>5114.9399999999996</c:v>
                </c:pt>
                <c:pt idx="1">
                  <c:v>7247.1119999999992</c:v>
                </c:pt>
                <c:pt idx="2">
                  <c:v>10598</c:v>
                </c:pt>
                <c:pt idx="3">
                  <c:v>9439.66</c:v>
                </c:pt>
                <c:pt idx="4">
                  <c:v>7485.5379999999996</c:v>
                </c:pt>
                <c:pt idx="5">
                  <c:v>12495</c:v>
                </c:pt>
                <c:pt idx="6">
                  <c:v>9252.8379999999997</c:v>
                </c:pt>
                <c:pt idx="7">
                  <c:v>3070.7668800000001</c:v>
                </c:pt>
                <c:pt idx="8">
                  <c:v>9721</c:v>
                </c:pt>
                <c:pt idx="9">
                  <c:v>3694.1499999999996</c:v>
                </c:pt>
                <c:pt idx="10">
                  <c:v>830.18759999999997</c:v>
                </c:pt>
                <c:pt idx="11">
                  <c:v>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BFD-42E0-B531-C97F55C0CB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328-483F-BA5C-3B097971C20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28-483F-BA5C-3B097971C20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328-483F-BA5C-3B097971C20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328-483F-BA5C-3B097971C20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328-483F-BA5C-3B097971C20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28-483F-BA5C-3B097971C20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328-483F-BA5C-3B097971C20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328-483F-BA5C-3B097971C20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328-483F-BA5C-3B097971C20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328-483F-BA5C-3B097971C20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328-483F-BA5C-3B097971C20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328-483F-BA5C-3B097971C200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AustCapacity!$U$546:$U$557</c:f>
              <c:numCache>
                <c:formatCode>#,##0</c:formatCode>
                <c:ptCount val="12"/>
                <c:pt idx="0">
                  <c:v>14814.939999999999</c:v>
                </c:pt>
                <c:pt idx="1">
                  <c:v>14111.111999999997</c:v>
                </c:pt>
                <c:pt idx="2">
                  <c:v>17881</c:v>
                </c:pt>
                <c:pt idx="3">
                  <c:v>18643.66</c:v>
                </c:pt>
                <c:pt idx="4">
                  <c:v>8112.5379999999996</c:v>
                </c:pt>
                <c:pt idx="5">
                  <c:v>21668</c:v>
                </c:pt>
                <c:pt idx="6">
                  <c:v>20755.038</c:v>
                </c:pt>
                <c:pt idx="7">
                  <c:v>3423.5928800000002</c:v>
                </c:pt>
                <c:pt idx="8">
                  <c:v>18342</c:v>
                </c:pt>
                <c:pt idx="9">
                  <c:v>5244.15</c:v>
                </c:pt>
                <c:pt idx="10">
                  <c:v>1030.1876</c:v>
                </c:pt>
                <c:pt idx="11">
                  <c:v>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328-483F-BA5C-3B097971C2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C9-46DC-84C8-90D50F3F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DC9-46DC-84C8-90D50F3F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DC9-46DC-84C8-90D50F3F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DC9-46DC-84C8-90D50F3F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DC9-46DC-84C8-90D50F3F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DC9-46DC-84C8-90D50F3F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DC9-46DC-84C8-90D50F3F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DC9-46DC-84C8-90D50F3F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DC9-46DC-84C8-90D50F3F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DC9-46DC-84C8-90D50F3F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DC9-46DC-84C8-90D50F3F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0DC9-46DC-84C8-90D50F3F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AustCapacity!$AE$546:$AE$557</c:f>
              <c:numCache>
                <c:formatCode>#,##0</c:formatCode>
                <c:ptCount val="12"/>
                <c:pt idx="0">
                  <c:v>19814.940000000002</c:v>
                </c:pt>
                <c:pt idx="1">
                  <c:v>20361.111999999997</c:v>
                </c:pt>
                <c:pt idx="2">
                  <c:v>26270.000000000004</c:v>
                </c:pt>
                <c:pt idx="3">
                  <c:v>21093.66</c:v>
                </c:pt>
                <c:pt idx="4">
                  <c:v>11137.537999999999</c:v>
                </c:pt>
                <c:pt idx="5">
                  <c:v>32456</c:v>
                </c:pt>
                <c:pt idx="6">
                  <c:v>20794.038</c:v>
                </c:pt>
                <c:pt idx="7">
                  <c:v>3700.6928799999996</c:v>
                </c:pt>
                <c:pt idx="8">
                  <c:v>29340</c:v>
                </c:pt>
                <c:pt idx="9">
                  <c:v>6744.15</c:v>
                </c:pt>
                <c:pt idx="10">
                  <c:v>2330.1876000000002</c:v>
                </c:pt>
                <c:pt idx="11">
                  <c:v>8408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DC9-46DC-84C8-90D50F3F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03-4E76-8661-C11FC56E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03-4E76-8661-C11FC56E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03-4E76-8661-C11FC56E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03-4E76-8661-C11FC56E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03-4E76-8661-C11FC56E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03-4E76-8661-C11FC56E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03-4E76-8661-C11FC56E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03-4E76-8661-C11FC56E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D603-4E76-8661-C11FC56E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603-4E76-8661-C11FC56E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603-4E76-8661-C11FC56E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603-4E76-8661-C11FC56E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22164.940000000002</c:v>
                </c:pt>
                <c:pt idx="1">
                  <c:v>27861.111999999997</c:v>
                </c:pt>
                <c:pt idx="2">
                  <c:v>34781.437172964448</c:v>
                </c:pt>
                <c:pt idx="3">
                  <c:v>22093.66</c:v>
                </c:pt>
                <c:pt idx="4">
                  <c:v>13961.537999999999</c:v>
                </c:pt>
                <c:pt idx="5">
                  <c:v>44013.880093594213</c:v>
                </c:pt>
                <c:pt idx="6">
                  <c:v>21146.838</c:v>
                </c:pt>
                <c:pt idx="7">
                  <c:v>3700.6928799999996</c:v>
                </c:pt>
                <c:pt idx="8">
                  <c:v>41025.095708702538</c:v>
                </c:pt>
                <c:pt idx="9">
                  <c:v>7344.15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603-4E76-8661-C11FC56E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1593401167793622"/>
          <c:h val="0.7633413128467473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AustGeneration!$F$164:$AF$164</c:f>
              <c:numCache>
                <c:formatCode>#,##0</c:formatCode>
                <c:ptCount val="27"/>
                <c:pt idx="0">
                  <c:v>72402.660046100616</c:v>
                </c:pt>
                <c:pt idx="1">
                  <c:v>67874.359486162663</c:v>
                </c:pt>
                <c:pt idx="2">
                  <c:v>62952.430138587952</c:v>
                </c:pt>
                <c:pt idx="3">
                  <c:v>54896.280067980289</c:v>
                </c:pt>
                <c:pt idx="4">
                  <c:v>48996.59008026123</c:v>
                </c:pt>
                <c:pt idx="5">
                  <c:v>44474.02982711792</c:v>
                </c:pt>
                <c:pt idx="6">
                  <c:v>40663.12036895752</c:v>
                </c:pt>
                <c:pt idx="7">
                  <c:v>36324.480209350586</c:v>
                </c:pt>
                <c:pt idx="8">
                  <c:v>31455.060455322266</c:v>
                </c:pt>
                <c:pt idx="9">
                  <c:v>25418.779754638672</c:v>
                </c:pt>
                <c:pt idx="10">
                  <c:v>18427.659698486328</c:v>
                </c:pt>
                <c:pt idx="11">
                  <c:v>11848.18994140625</c:v>
                </c:pt>
                <c:pt idx="12">
                  <c:v>9505.929931640625</c:v>
                </c:pt>
                <c:pt idx="13">
                  <c:v>9547.6900634765625</c:v>
                </c:pt>
                <c:pt idx="14">
                  <c:v>5860.8699951171875</c:v>
                </c:pt>
                <c:pt idx="15">
                  <c:v>2505.4399719238281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D-4997-BDCC-F44502CD1657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AustGeneration!$F$165:$AF$165</c:f>
              <c:numCache>
                <c:formatCode>#,##0</c:formatCode>
                <c:ptCount val="27"/>
                <c:pt idx="0">
                  <c:v>26607.420043945313</c:v>
                </c:pt>
                <c:pt idx="1">
                  <c:v>26126.229858398438</c:v>
                </c:pt>
                <c:pt idx="2">
                  <c:v>23965.400268554688</c:v>
                </c:pt>
                <c:pt idx="3">
                  <c:v>22538.639892578125</c:v>
                </c:pt>
                <c:pt idx="4">
                  <c:v>15191.210342407227</c:v>
                </c:pt>
                <c:pt idx="5">
                  <c:v>14245.749755859375</c:v>
                </c:pt>
                <c:pt idx="6">
                  <c:v>14794.6298828125</c:v>
                </c:pt>
                <c:pt idx="7">
                  <c:v>15335.669921875</c:v>
                </c:pt>
                <c:pt idx="8">
                  <c:v>15257.58984375</c:v>
                </c:pt>
                <c:pt idx="9">
                  <c:v>12970.109985351563</c:v>
                </c:pt>
                <c:pt idx="10">
                  <c:v>6237.5899353027344</c:v>
                </c:pt>
                <c:pt idx="11">
                  <c:v>3816.3099365234375</c:v>
                </c:pt>
                <c:pt idx="12">
                  <c:v>2538.02001953125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CD-4997-BDCC-F44502CD1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AustGeneration!$F$169:$AF$169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FCD-4997-BDCC-F44502CD165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AustGeneration!$F$171:$AF$171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FCD-4997-BDCC-F44502CD165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67-4F2C-9235-D9EEFFF03DF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67-4F2C-9235-D9EEFFF03DF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67-4F2C-9235-D9EEFFF03DF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67-4F2C-9235-D9EEFFF03DF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367-4F2C-9235-D9EEFFF03DF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367-4F2C-9235-D9EEFFF03DF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367-4F2C-9235-D9EEFFF03DF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367-4F2C-9235-D9EEFFF03DF5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367-4F2C-9235-D9EEFFF03DF5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367-4F2C-9235-D9EEFFF03DF5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367-4F2C-9235-D9EEFFF03DF5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367-4F2C-9235-D9EEFFF03DF5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22164.940000000002</c:v>
                </c:pt>
                <c:pt idx="1">
                  <c:v>27861.111999999997</c:v>
                </c:pt>
                <c:pt idx="2">
                  <c:v>34781.437172964448</c:v>
                </c:pt>
                <c:pt idx="3">
                  <c:v>22093.66</c:v>
                </c:pt>
                <c:pt idx="4">
                  <c:v>13961.537999999999</c:v>
                </c:pt>
                <c:pt idx="5">
                  <c:v>44013.880093594213</c:v>
                </c:pt>
                <c:pt idx="6">
                  <c:v>21146.838</c:v>
                </c:pt>
                <c:pt idx="7">
                  <c:v>3700.6928799999996</c:v>
                </c:pt>
                <c:pt idx="8">
                  <c:v>41025.095708702538</c:v>
                </c:pt>
                <c:pt idx="9">
                  <c:v>7344.15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367-4F2C-9235-D9EEFFF03D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32339365711779E-2"/>
          <c:y val="3.9316944444444439E-2"/>
          <c:w val="0.72305257107104759"/>
          <c:h val="0.8283246603590001"/>
        </c:manualLayout>
      </c:layout>
      <c:areaChart>
        <c:grouping val="stacked"/>
        <c:varyColors val="0"/>
        <c:ser>
          <c:idx val="0"/>
          <c:order val="0"/>
          <c:tx>
            <c:strRef>
              <c:f>CoalRetirements!$A$3</c:f>
              <c:strCache>
                <c:ptCount val="1"/>
                <c:pt idx="0">
                  <c:v>LYA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CoalRetirements!$G$3:$AG$3</c:f>
              <c:numCache>
                <c:formatCode>0</c:formatCode>
                <c:ptCount val="27"/>
                <c:pt idx="0">
                  <c:v>2031.12</c:v>
                </c:pt>
                <c:pt idx="1">
                  <c:v>2031.12</c:v>
                </c:pt>
                <c:pt idx="2">
                  <c:v>2031.12</c:v>
                </c:pt>
                <c:pt idx="3">
                  <c:v>2031.12</c:v>
                </c:pt>
                <c:pt idx="4">
                  <c:v>2031.12</c:v>
                </c:pt>
                <c:pt idx="5">
                  <c:v>2031.12</c:v>
                </c:pt>
                <c:pt idx="6">
                  <c:v>2031.12</c:v>
                </c:pt>
                <c:pt idx="7">
                  <c:v>2031.12</c:v>
                </c:pt>
                <c:pt idx="8">
                  <c:v>2031.12</c:v>
                </c:pt>
                <c:pt idx="9">
                  <c:v>2031.12</c:v>
                </c:pt>
                <c:pt idx="10">
                  <c:v>2031.12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32-4266-A827-B7E2802ED31C}"/>
            </c:ext>
          </c:extLst>
        </c:ser>
        <c:ser>
          <c:idx val="1"/>
          <c:order val="1"/>
          <c:tx>
            <c:strRef>
              <c:f>CoalRetirements!$A$4</c:f>
              <c:strCache>
                <c:ptCount val="1"/>
                <c:pt idx="0">
                  <c:v>LYB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CoalRetirements!$G$4:$AG$4</c:f>
              <c:numCache>
                <c:formatCode>0</c:formatCode>
                <c:ptCount val="27"/>
                <c:pt idx="0">
                  <c:v>984.4</c:v>
                </c:pt>
                <c:pt idx="1">
                  <c:v>984.4</c:v>
                </c:pt>
                <c:pt idx="2">
                  <c:v>984.4</c:v>
                </c:pt>
                <c:pt idx="3">
                  <c:v>984.4</c:v>
                </c:pt>
                <c:pt idx="4">
                  <c:v>984.4</c:v>
                </c:pt>
                <c:pt idx="5">
                  <c:v>984.4</c:v>
                </c:pt>
                <c:pt idx="6">
                  <c:v>984.4</c:v>
                </c:pt>
                <c:pt idx="7">
                  <c:v>984.4</c:v>
                </c:pt>
                <c:pt idx="8">
                  <c:v>984.4</c:v>
                </c:pt>
                <c:pt idx="9">
                  <c:v>984.4</c:v>
                </c:pt>
                <c:pt idx="10">
                  <c:v>984.4</c:v>
                </c:pt>
                <c:pt idx="11">
                  <c:v>984.4</c:v>
                </c:pt>
                <c:pt idx="12">
                  <c:v>984.4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32-4266-A827-B7E2802ED31C}"/>
            </c:ext>
          </c:extLst>
        </c:ser>
        <c:ser>
          <c:idx val="2"/>
          <c:order val="2"/>
          <c:tx>
            <c:strRef>
              <c:f>CoalRetirements!$A$5</c:f>
              <c:strCache>
                <c:ptCount val="1"/>
                <c:pt idx="0">
                  <c:v>YALL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CoalRetirements!$G$5:$AG$5</c:f>
              <c:numCache>
                <c:formatCode>0</c:formatCode>
                <c:ptCount val="27"/>
                <c:pt idx="0">
                  <c:v>1375.2</c:v>
                </c:pt>
                <c:pt idx="1">
                  <c:v>1375.2</c:v>
                </c:pt>
                <c:pt idx="2">
                  <c:v>1375.2</c:v>
                </c:pt>
                <c:pt idx="3">
                  <c:v>1375.2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32-4266-A827-B7E2802ED31C}"/>
            </c:ext>
          </c:extLst>
        </c:ser>
        <c:ser>
          <c:idx val="3"/>
          <c:order val="3"/>
          <c:tx>
            <c:strRef>
              <c:f>CoalRetirements!$A$6</c:f>
              <c:strCache>
                <c:ptCount val="1"/>
                <c:pt idx="0">
                  <c:v>BAYSWATR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CoalRetirements!$G$6:$AG$6</c:f>
              <c:numCache>
                <c:formatCode>0</c:formatCode>
                <c:ptCount val="27"/>
                <c:pt idx="0">
                  <c:v>2481.6</c:v>
                </c:pt>
                <c:pt idx="1">
                  <c:v>2481.6</c:v>
                </c:pt>
                <c:pt idx="2">
                  <c:v>2481.6</c:v>
                </c:pt>
                <c:pt idx="3">
                  <c:v>2481.6</c:v>
                </c:pt>
                <c:pt idx="4">
                  <c:v>2481.6</c:v>
                </c:pt>
                <c:pt idx="5">
                  <c:v>2481.6</c:v>
                </c:pt>
                <c:pt idx="6">
                  <c:v>2481.6</c:v>
                </c:pt>
                <c:pt idx="7">
                  <c:v>1240.8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32-4266-A827-B7E2802ED31C}"/>
            </c:ext>
          </c:extLst>
        </c:ser>
        <c:ser>
          <c:idx val="4"/>
          <c:order val="4"/>
          <c:tx>
            <c:strRef>
              <c:f>CoalRetirements!$A$7</c:f>
              <c:strCache>
                <c:ptCount val="1"/>
                <c:pt idx="0">
                  <c:v>ERARING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CoalRetirements!$G$7:$AG$7</c:f>
              <c:numCache>
                <c:formatCode>0</c:formatCode>
                <c:ptCount val="27"/>
                <c:pt idx="0">
                  <c:v>2707.2</c:v>
                </c:pt>
                <c:pt idx="1">
                  <c:v>1353.6</c:v>
                </c:pt>
                <c:pt idx="2">
                  <c:v>1353.6</c:v>
                </c:pt>
                <c:pt idx="3">
                  <c:v>1353.6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32-4266-A827-B7E2802ED31C}"/>
            </c:ext>
          </c:extLst>
        </c:ser>
        <c:ser>
          <c:idx val="5"/>
          <c:order val="5"/>
          <c:tx>
            <c:strRef>
              <c:f>CoalRetirements!$A$8</c:f>
              <c:strCache>
                <c:ptCount val="1"/>
                <c:pt idx="0">
                  <c:v>MTPIPER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CoalRetirements!$G$8:$AG$8</c:f>
              <c:numCache>
                <c:formatCode>0</c:formatCode>
                <c:ptCount val="27"/>
                <c:pt idx="0">
                  <c:v>1330</c:v>
                </c:pt>
                <c:pt idx="1">
                  <c:v>1330</c:v>
                </c:pt>
                <c:pt idx="2">
                  <c:v>1330</c:v>
                </c:pt>
                <c:pt idx="3">
                  <c:v>1330</c:v>
                </c:pt>
                <c:pt idx="4">
                  <c:v>1330</c:v>
                </c:pt>
                <c:pt idx="5">
                  <c:v>1330</c:v>
                </c:pt>
                <c:pt idx="6">
                  <c:v>1330</c:v>
                </c:pt>
                <c:pt idx="7">
                  <c:v>1330</c:v>
                </c:pt>
                <c:pt idx="8">
                  <c:v>1330</c:v>
                </c:pt>
                <c:pt idx="9">
                  <c:v>1330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32-4266-A827-B7E2802ED31C}"/>
            </c:ext>
          </c:extLst>
        </c:ser>
        <c:ser>
          <c:idx val="6"/>
          <c:order val="6"/>
          <c:tx>
            <c:strRef>
              <c:f>CoalRetirements!$A$9</c:f>
              <c:strCache>
                <c:ptCount val="1"/>
                <c:pt idx="0">
                  <c:v>LIDDELL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CoalRetirements!$G$9:$AG$9</c:f>
              <c:numCache>
                <c:formatCode>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32-4266-A827-B7E2802ED31C}"/>
            </c:ext>
          </c:extLst>
        </c:ser>
        <c:ser>
          <c:idx val="7"/>
          <c:order val="7"/>
          <c:tx>
            <c:strRef>
              <c:f>CoalRetirements!$A$10</c:f>
              <c:strCache>
                <c:ptCount val="1"/>
                <c:pt idx="0">
                  <c:v>VALESPNT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CoalRetirements!$G$10:$AG$10</c:f>
              <c:numCache>
                <c:formatCode>0</c:formatCode>
                <c:ptCount val="27"/>
                <c:pt idx="0">
                  <c:v>1254</c:v>
                </c:pt>
                <c:pt idx="1">
                  <c:v>1254</c:v>
                </c:pt>
                <c:pt idx="2">
                  <c:v>1254</c:v>
                </c:pt>
                <c:pt idx="3">
                  <c:v>1254</c:v>
                </c:pt>
                <c:pt idx="4">
                  <c:v>1254</c:v>
                </c:pt>
                <c:pt idx="5">
                  <c:v>1254</c:v>
                </c:pt>
                <c:pt idx="6">
                  <c:v>1254</c:v>
                </c:pt>
                <c:pt idx="7">
                  <c:v>1254</c:v>
                </c:pt>
                <c:pt idx="8">
                  <c:v>627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332-4266-A827-B7E2802ED31C}"/>
            </c:ext>
          </c:extLst>
        </c:ser>
        <c:ser>
          <c:idx val="8"/>
          <c:order val="8"/>
          <c:tx>
            <c:strRef>
              <c:f>CoalRetirements!$A$11</c:f>
              <c:strCache>
                <c:ptCount val="1"/>
                <c:pt idx="0">
                  <c:v>MILLMERN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CoalRetirements!$G$11:$AG$11</c:f>
              <c:numCache>
                <c:formatCode>0</c:formatCode>
                <c:ptCount val="27"/>
                <c:pt idx="0">
                  <c:v>800.88</c:v>
                </c:pt>
                <c:pt idx="1">
                  <c:v>800.88</c:v>
                </c:pt>
                <c:pt idx="2">
                  <c:v>800.88</c:v>
                </c:pt>
                <c:pt idx="3">
                  <c:v>800.88</c:v>
                </c:pt>
                <c:pt idx="4">
                  <c:v>800.88</c:v>
                </c:pt>
                <c:pt idx="5">
                  <c:v>800.88</c:v>
                </c:pt>
                <c:pt idx="6">
                  <c:v>800.88</c:v>
                </c:pt>
                <c:pt idx="7">
                  <c:v>800.88</c:v>
                </c:pt>
                <c:pt idx="8">
                  <c:v>800.88</c:v>
                </c:pt>
                <c:pt idx="9">
                  <c:v>800.88</c:v>
                </c:pt>
                <c:pt idx="10">
                  <c:v>800.88</c:v>
                </c:pt>
                <c:pt idx="11">
                  <c:v>800.88</c:v>
                </c:pt>
                <c:pt idx="12">
                  <c:v>800.88</c:v>
                </c:pt>
                <c:pt idx="13">
                  <c:v>800.88</c:v>
                </c:pt>
                <c:pt idx="14">
                  <c:v>800.88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32-4266-A827-B7E2802ED31C}"/>
            </c:ext>
          </c:extLst>
        </c:ser>
        <c:ser>
          <c:idx val="9"/>
          <c:order val="9"/>
          <c:tx>
            <c:strRef>
              <c:f>CoalRetirements!$A$12</c:f>
              <c:strCache>
                <c:ptCount val="1"/>
                <c:pt idx="0">
                  <c:v>TARONG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CoalRetirements!$G$12:$AG$12</c:f>
              <c:numCache>
                <c:formatCode>0</c:formatCode>
                <c:ptCount val="27"/>
                <c:pt idx="0">
                  <c:v>1288</c:v>
                </c:pt>
                <c:pt idx="1">
                  <c:v>1288</c:v>
                </c:pt>
                <c:pt idx="2">
                  <c:v>1288</c:v>
                </c:pt>
                <c:pt idx="3">
                  <c:v>1288</c:v>
                </c:pt>
                <c:pt idx="4">
                  <c:v>1288</c:v>
                </c:pt>
                <c:pt idx="5">
                  <c:v>1288</c:v>
                </c:pt>
                <c:pt idx="6">
                  <c:v>1288</c:v>
                </c:pt>
                <c:pt idx="7">
                  <c:v>1288</c:v>
                </c:pt>
                <c:pt idx="8">
                  <c:v>966</c:v>
                </c:pt>
                <c:pt idx="9">
                  <c:v>644</c:v>
                </c:pt>
                <c:pt idx="10">
                  <c:v>644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32-4266-A827-B7E2802ED31C}"/>
            </c:ext>
          </c:extLst>
        </c:ser>
        <c:ser>
          <c:idx val="10"/>
          <c:order val="10"/>
          <c:tx>
            <c:strRef>
              <c:f>CoalRetirements!$A$13</c:f>
              <c:strCache>
                <c:ptCount val="1"/>
                <c:pt idx="0">
                  <c:v>TARONGN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CoalRetirements!$G$13:$AG$13</c:f>
              <c:numCache>
                <c:formatCode>0</c:formatCode>
                <c:ptCount val="27"/>
                <c:pt idx="0">
                  <c:v>416.42</c:v>
                </c:pt>
                <c:pt idx="1">
                  <c:v>416.42</c:v>
                </c:pt>
                <c:pt idx="2">
                  <c:v>416.42</c:v>
                </c:pt>
                <c:pt idx="3">
                  <c:v>416.42</c:v>
                </c:pt>
                <c:pt idx="4">
                  <c:v>416.42</c:v>
                </c:pt>
                <c:pt idx="5">
                  <c:v>416.42</c:v>
                </c:pt>
                <c:pt idx="6">
                  <c:v>416.42</c:v>
                </c:pt>
                <c:pt idx="7">
                  <c:v>416.42</c:v>
                </c:pt>
                <c:pt idx="8">
                  <c:v>416.42</c:v>
                </c:pt>
                <c:pt idx="9">
                  <c:v>416.42</c:v>
                </c:pt>
                <c:pt idx="10">
                  <c:v>416.42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332-4266-A827-B7E2802ED31C}"/>
            </c:ext>
          </c:extLst>
        </c:ser>
        <c:ser>
          <c:idx val="11"/>
          <c:order val="11"/>
          <c:tx>
            <c:strRef>
              <c:f>CoalRetirements!$A$14</c:f>
              <c:strCache>
                <c:ptCount val="1"/>
                <c:pt idx="0">
                  <c:v>KoganCrk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CoalRetirements!$G$14:$AG$14</c:f>
              <c:numCache>
                <c:formatCode>0</c:formatCode>
                <c:ptCount val="27"/>
                <c:pt idx="0">
                  <c:v>677.04</c:v>
                </c:pt>
                <c:pt idx="1">
                  <c:v>677.04</c:v>
                </c:pt>
                <c:pt idx="2">
                  <c:v>677.04</c:v>
                </c:pt>
                <c:pt idx="3">
                  <c:v>677.04</c:v>
                </c:pt>
                <c:pt idx="4">
                  <c:v>677.04</c:v>
                </c:pt>
                <c:pt idx="5">
                  <c:v>677.04</c:v>
                </c:pt>
                <c:pt idx="6">
                  <c:v>677.04</c:v>
                </c:pt>
                <c:pt idx="7">
                  <c:v>677.04</c:v>
                </c:pt>
                <c:pt idx="8">
                  <c:v>677.04</c:v>
                </c:pt>
                <c:pt idx="9">
                  <c:v>677.04</c:v>
                </c:pt>
                <c:pt idx="10">
                  <c:v>677.04</c:v>
                </c:pt>
                <c:pt idx="11">
                  <c:v>677.04</c:v>
                </c:pt>
                <c:pt idx="12">
                  <c:v>677.04</c:v>
                </c:pt>
                <c:pt idx="13">
                  <c:v>677.04</c:v>
                </c:pt>
                <c:pt idx="14">
                  <c:v>677.04</c:v>
                </c:pt>
                <c:pt idx="15">
                  <c:v>677.04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332-4266-A827-B7E2802ED31C}"/>
            </c:ext>
          </c:extLst>
        </c:ser>
        <c:ser>
          <c:idx val="12"/>
          <c:order val="12"/>
          <c:tx>
            <c:strRef>
              <c:f>CoalRetirements!$A$15</c:f>
              <c:strCache>
                <c:ptCount val="1"/>
                <c:pt idx="0">
                  <c:v>CALLIDEC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CoalRetirements!$G$15:$AG$15</c:f>
              <c:numCache>
                <c:formatCode>0</c:formatCode>
                <c:ptCount val="27"/>
                <c:pt idx="0">
                  <c:v>789.6</c:v>
                </c:pt>
                <c:pt idx="1">
                  <c:v>789.6</c:v>
                </c:pt>
                <c:pt idx="2">
                  <c:v>789.6</c:v>
                </c:pt>
                <c:pt idx="3">
                  <c:v>789.6</c:v>
                </c:pt>
                <c:pt idx="4">
                  <c:v>789.6</c:v>
                </c:pt>
                <c:pt idx="5">
                  <c:v>789.6</c:v>
                </c:pt>
                <c:pt idx="6">
                  <c:v>789.6</c:v>
                </c:pt>
                <c:pt idx="7">
                  <c:v>789.6</c:v>
                </c:pt>
                <c:pt idx="8">
                  <c:v>789.6</c:v>
                </c:pt>
                <c:pt idx="9">
                  <c:v>789.6</c:v>
                </c:pt>
                <c:pt idx="10">
                  <c:v>789.6</c:v>
                </c:pt>
                <c:pt idx="11">
                  <c:v>789.6</c:v>
                </c:pt>
                <c:pt idx="12">
                  <c:v>789.6</c:v>
                </c:pt>
                <c:pt idx="13">
                  <c:v>789.6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332-4266-A827-B7E2802ED31C}"/>
            </c:ext>
          </c:extLst>
        </c:ser>
        <c:ser>
          <c:idx val="13"/>
          <c:order val="13"/>
          <c:tx>
            <c:strRef>
              <c:f>CoalRetirements!$A$16</c:f>
              <c:strCache>
                <c:ptCount val="1"/>
                <c:pt idx="0">
                  <c:v>CALLIDEB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CoalRetirements!$G$16:$AG$16</c:f>
              <c:numCache>
                <c:formatCode>0</c:formatCode>
                <c:ptCount val="27"/>
                <c:pt idx="0">
                  <c:v>637</c:v>
                </c:pt>
                <c:pt idx="1">
                  <c:v>637</c:v>
                </c:pt>
                <c:pt idx="2">
                  <c:v>637</c:v>
                </c:pt>
                <c:pt idx="3">
                  <c:v>637</c:v>
                </c:pt>
                <c:pt idx="4">
                  <c:v>637</c:v>
                </c:pt>
                <c:pt idx="5">
                  <c:v>637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32-4266-A827-B7E2802ED31C}"/>
            </c:ext>
          </c:extLst>
        </c:ser>
        <c:ser>
          <c:idx val="14"/>
          <c:order val="14"/>
          <c:tx>
            <c:strRef>
              <c:f>CoalRetirements!$A$17</c:f>
              <c:strCache>
                <c:ptCount val="1"/>
                <c:pt idx="0">
                  <c:v>STANWELL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CoalRetirements!$G$17:$AG$17</c:f>
              <c:numCache>
                <c:formatCode>0</c:formatCode>
                <c:ptCount val="27"/>
                <c:pt idx="0">
                  <c:v>1328.6</c:v>
                </c:pt>
                <c:pt idx="1">
                  <c:v>1328.6</c:v>
                </c:pt>
                <c:pt idx="2">
                  <c:v>996.44999999999993</c:v>
                </c:pt>
                <c:pt idx="3">
                  <c:v>996.44999999999993</c:v>
                </c:pt>
                <c:pt idx="4">
                  <c:v>1328.6</c:v>
                </c:pt>
                <c:pt idx="5">
                  <c:v>1328.6</c:v>
                </c:pt>
                <c:pt idx="6">
                  <c:v>1328.6</c:v>
                </c:pt>
                <c:pt idx="7">
                  <c:v>1328.6</c:v>
                </c:pt>
                <c:pt idx="8">
                  <c:v>1328.6</c:v>
                </c:pt>
                <c:pt idx="9">
                  <c:v>996.44999999999993</c:v>
                </c:pt>
                <c:pt idx="10">
                  <c:v>332.15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332-4266-A827-B7E2802ED31C}"/>
            </c:ext>
          </c:extLst>
        </c:ser>
        <c:ser>
          <c:idx val="15"/>
          <c:order val="15"/>
          <c:tx>
            <c:strRef>
              <c:f>CoalRetirements!$A$18</c:f>
              <c:strCache>
                <c:ptCount val="1"/>
                <c:pt idx="0">
                  <c:v>GPS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CoalRetirements!$G$18:$AG$18</c:f>
              <c:numCache>
                <c:formatCode>0</c:formatCode>
                <c:ptCount val="27"/>
                <c:pt idx="0">
                  <c:v>1545.6</c:v>
                </c:pt>
                <c:pt idx="1">
                  <c:v>1545.6</c:v>
                </c:pt>
                <c:pt idx="2">
                  <c:v>515.20000000000005</c:v>
                </c:pt>
                <c:pt idx="3">
                  <c:v>1545.6</c:v>
                </c:pt>
                <c:pt idx="4">
                  <c:v>1030.4000000000001</c:v>
                </c:pt>
                <c:pt idx="5">
                  <c:v>1030.4000000000001</c:v>
                </c:pt>
                <c:pt idx="6">
                  <c:v>1030.4000000000001</c:v>
                </c:pt>
                <c:pt idx="7">
                  <c:v>1030.4000000000001</c:v>
                </c:pt>
                <c:pt idx="8">
                  <c:v>1030.4000000000001</c:v>
                </c:pt>
                <c:pt idx="9">
                  <c:v>1030.4000000000001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332-4266-A827-B7E2802ED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87407936494015"/>
          <c:y val="4.0239315383063773E-2"/>
          <c:w val="0.16445908565555639"/>
          <c:h val="0.91895804405115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REZCapacity!$F$155:$F$189</c:f>
              <c:numCache>
                <c:formatCode>0</c:formatCode>
                <c:ptCount val="35"/>
                <c:pt idx="0">
                  <c:v>157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1424.99</c:v>
                </c:pt>
                <c:pt idx="8">
                  <c:v>0</c:v>
                </c:pt>
                <c:pt idx="9">
                  <c:v>0</c:v>
                </c:pt>
                <c:pt idx="10">
                  <c:v>287</c:v>
                </c:pt>
                <c:pt idx="11">
                  <c:v>159</c:v>
                </c:pt>
                <c:pt idx="12">
                  <c:v>0</c:v>
                </c:pt>
                <c:pt idx="13">
                  <c:v>0</c:v>
                </c:pt>
                <c:pt idx="14">
                  <c:v>867.59999999999991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216.40000000000032</c:v>
                </c:pt>
                <c:pt idx="20">
                  <c:v>1623.6000000000001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412.5</c:v>
                </c:pt>
                <c:pt idx="26">
                  <c:v>0</c:v>
                </c:pt>
                <c:pt idx="27">
                  <c:v>422.4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08-47E0-82DE-CA117342A12F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REZCapacity!$G$155:$G$189</c:f>
              <c:numCache>
                <c:formatCode>0</c:formatCode>
                <c:ptCount val="35"/>
                <c:pt idx="0">
                  <c:v>73.099999999999966</c:v>
                </c:pt>
                <c:pt idx="1">
                  <c:v>408</c:v>
                </c:pt>
                <c:pt idx="2">
                  <c:v>0</c:v>
                </c:pt>
                <c:pt idx="3">
                  <c:v>485.20000000000005</c:v>
                </c:pt>
                <c:pt idx="4">
                  <c:v>0</c:v>
                </c:pt>
                <c:pt idx="5">
                  <c:v>400</c:v>
                </c:pt>
                <c:pt idx="6">
                  <c:v>0</c:v>
                </c:pt>
                <c:pt idx="7">
                  <c:v>1031.9999999999998</c:v>
                </c:pt>
                <c:pt idx="8">
                  <c:v>0</c:v>
                </c:pt>
                <c:pt idx="9">
                  <c:v>2209.9</c:v>
                </c:pt>
                <c:pt idx="10">
                  <c:v>2600.6999999999998</c:v>
                </c:pt>
                <c:pt idx="11">
                  <c:v>0</c:v>
                </c:pt>
                <c:pt idx="12">
                  <c:v>585</c:v>
                </c:pt>
                <c:pt idx="13">
                  <c:v>0</c:v>
                </c:pt>
                <c:pt idx="14">
                  <c:v>130</c:v>
                </c:pt>
                <c:pt idx="15">
                  <c:v>1084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72</c:v>
                </c:pt>
                <c:pt idx="20">
                  <c:v>4491.5999999999995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624</c:v>
                </c:pt>
                <c:pt idx="26">
                  <c:v>0</c:v>
                </c:pt>
                <c:pt idx="27">
                  <c:v>277.19999999999993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08-47E0-82DE-CA117342A12F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REZCapacity!$H$155:$H$189</c:f>
              <c:numCache>
                <c:formatCode>0</c:formatCode>
                <c:ptCount val="35"/>
                <c:pt idx="0">
                  <c:v>600</c:v>
                </c:pt>
                <c:pt idx="1">
                  <c:v>800</c:v>
                </c:pt>
                <c:pt idx="2">
                  <c:v>200</c:v>
                </c:pt>
                <c:pt idx="3">
                  <c:v>1100</c:v>
                </c:pt>
                <c:pt idx="4">
                  <c:v>0</c:v>
                </c:pt>
                <c:pt idx="5">
                  <c:v>1200</c:v>
                </c:pt>
                <c:pt idx="6">
                  <c:v>0</c:v>
                </c:pt>
                <c:pt idx="7">
                  <c:v>600</c:v>
                </c:pt>
                <c:pt idx="8">
                  <c:v>0</c:v>
                </c:pt>
                <c:pt idx="9">
                  <c:v>630</c:v>
                </c:pt>
                <c:pt idx="10">
                  <c:v>3119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602.20000000000027</c:v>
                </c:pt>
                <c:pt idx="20">
                  <c:v>800</c:v>
                </c:pt>
                <c:pt idx="21">
                  <c:v>6000</c:v>
                </c:pt>
                <c:pt idx="22">
                  <c:v>0</c:v>
                </c:pt>
                <c:pt idx="23">
                  <c:v>400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08-47E0-82DE-CA117342A12F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REZCapacity!$I$155:$I$189</c:f>
              <c:numCache>
                <c:formatCode>0</c:formatCode>
                <c:ptCount val="35"/>
                <c:pt idx="0">
                  <c:v>1400.0000000000002</c:v>
                </c:pt>
                <c:pt idx="1">
                  <c:v>0</c:v>
                </c:pt>
                <c:pt idx="2">
                  <c:v>0</c:v>
                </c:pt>
                <c:pt idx="3">
                  <c:v>1199.9999999999998</c:v>
                </c:pt>
                <c:pt idx="4">
                  <c:v>200</c:v>
                </c:pt>
                <c:pt idx="5">
                  <c:v>1000</c:v>
                </c:pt>
                <c:pt idx="6">
                  <c:v>400</c:v>
                </c:pt>
                <c:pt idx="7">
                  <c:v>1000</c:v>
                </c:pt>
                <c:pt idx="8">
                  <c:v>90</c:v>
                </c:pt>
                <c:pt idx="9">
                  <c:v>1199.9999999999995</c:v>
                </c:pt>
                <c:pt idx="10">
                  <c:v>2325</c:v>
                </c:pt>
                <c:pt idx="11">
                  <c:v>0</c:v>
                </c:pt>
                <c:pt idx="12">
                  <c:v>240</c:v>
                </c:pt>
                <c:pt idx="13">
                  <c:v>0</c:v>
                </c:pt>
                <c:pt idx="14">
                  <c:v>0</c:v>
                </c:pt>
                <c:pt idx="15">
                  <c:v>999.99999999999977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1600.0000000000009</c:v>
                </c:pt>
                <c:pt idx="21">
                  <c:v>2500</c:v>
                </c:pt>
                <c:pt idx="22">
                  <c:v>0</c:v>
                </c:pt>
                <c:pt idx="23">
                  <c:v>230</c:v>
                </c:pt>
                <c:pt idx="24">
                  <c:v>119.99999999999999</c:v>
                </c:pt>
                <c:pt idx="25">
                  <c:v>400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08-47E0-82DE-CA117342A12F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REZCapacity!$J$155:$J$189</c:f>
              <c:numCache>
                <c:formatCode>0</c:formatCode>
                <c:ptCount val="35"/>
                <c:pt idx="0">
                  <c:v>1200</c:v>
                </c:pt>
                <c:pt idx="1">
                  <c:v>1399.9999999999998</c:v>
                </c:pt>
                <c:pt idx="2">
                  <c:v>0</c:v>
                </c:pt>
                <c:pt idx="3">
                  <c:v>600</c:v>
                </c:pt>
                <c:pt idx="4">
                  <c:v>200</c:v>
                </c:pt>
                <c:pt idx="5">
                  <c:v>800</c:v>
                </c:pt>
                <c:pt idx="6">
                  <c:v>0</c:v>
                </c:pt>
                <c:pt idx="7">
                  <c:v>0</c:v>
                </c:pt>
                <c:pt idx="8">
                  <c:v>250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200</c:v>
                </c:pt>
                <c:pt idx="13">
                  <c:v>800</c:v>
                </c:pt>
                <c:pt idx="14">
                  <c:v>0</c:v>
                </c:pt>
                <c:pt idx="15">
                  <c:v>600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100</c:v>
                </c:pt>
                <c:pt idx="24">
                  <c:v>400.00000000000006</c:v>
                </c:pt>
                <c:pt idx="25">
                  <c:v>200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08-47E0-82DE-CA117342A12F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REZCapacity!$K$155:$K$189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200</c:v>
                </c:pt>
                <c:pt idx="12">
                  <c:v>0</c:v>
                </c:pt>
                <c:pt idx="13">
                  <c:v>400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200</c:v>
                </c:pt>
                <c:pt idx="24">
                  <c:v>0</c:v>
                </c:pt>
                <c:pt idx="25">
                  <c:v>0</c:v>
                </c:pt>
                <c:pt idx="26">
                  <c:v>200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08-47E0-82DE-CA117342A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REZCapacity!$F$192:$F$226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</c:v>
                </c:pt>
                <c:pt idx="4">
                  <c:v>0</c:v>
                </c:pt>
                <c:pt idx="5">
                  <c:v>110</c:v>
                </c:pt>
                <c:pt idx="6">
                  <c:v>275.5</c:v>
                </c:pt>
                <c:pt idx="7">
                  <c:v>1318.99</c:v>
                </c:pt>
                <c:pt idx="8">
                  <c:v>110</c:v>
                </c:pt>
                <c:pt idx="9">
                  <c:v>515</c:v>
                </c:pt>
                <c:pt idx="10">
                  <c:v>1338.6000000000001</c:v>
                </c:pt>
                <c:pt idx="11">
                  <c:v>117.4</c:v>
                </c:pt>
                <c:pt idx="12">
                  <c:v>808.94</c:v>
                </c:pt>
                <c:pt idx="13">
                  <c:v>420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315</c:v>
                </c:pt>
                <c:pt idx="19">
                  <c:v>344.13</c:v>
                </c:pt>
                <c:pt idx="20">
                  <c:v>0</c:v>
                </c:pt>
                <c:pt idx="21">
                  <c:v>0</c:v>
                </c:pt>
                <c:pt idx="22">
                  <c:v>393.2</c:v>
                </c:pt>
                <c:pt idx="23">
                  <c:v>40.999999999999986</c:v>
                </c:pt>
                <c:pt idx="24">
                  <c:v>0</c:v>
                </c:pt>
                <c:pt idx="25">
                  <c:v>17.899999999999999</c:v>
                </c:pt>
                <c:pt idx="26">
                  <c:v>0</c:v>
                </c:pt>
                <c:pt idx="27">
                  <c:v>79.199999999999989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2-4514-AD46-0844C3CA2E05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REZCapacity!$G$192:$G$226</c:f>
              <c:numCache>
                <c:formatCode>0</c:formatCode>
                <c:ptCount val="35"/>
                <c:pt idx="0">
                  <c:v>63.79999999999999</c:v>
                </c:pt>
                <c:pt idx="1">
                  <c:v>0</c:v>
                </c:pt>
                <c:pt idx="2">
                  <c:v>350</c:v>
                </c:pt>
                <c:pt idx="3">
                  <c:v>200</c:v>
                </c:pt>
                <c:pt idx="4">
                  <c:v>368</c:v>
                </c:pt>
                <c:pt idx="5">
                  <c:v>0</c:v>
                </c:pt>
                <c:pt idx="6">
                  <c:v>528.79999999999995</c:v>
                </c:pt>
                <c:pt idx="7">
                  <c:v>2188.7199999999993</c:v>
                </c:pt>
                <c:pt idx="8">
                  <c:v>248.82000000000002</c:v>
                </c:pt>
                <c:pt idx="9">
                  <c:v>320</c:v>
                </c:pt>
                <c:pt idx="10">
                  <c:v>1664.9999999999995</c:v>
                </c:pt>
                <c:pt idx="11">
                  <c:v>59.999999999999972</c:v>
                </c:pt>
                <c:pt idx="12">
                  <c:v>0</c:v>
                </c:pt>
                <c:pt idx="13">
                  <c:v>592.98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64</c:v>
                </c:pt>
                <c:pt idx="18">
                  <c:v>595.09999999999991</c:v>
                </c:pt>
                <c:pt idx="19">
                  <c:v>243.79999999999995</c:v>
                </c:pt>
                <c:pt idx="20">
                  <c:v>250</c:v>
                </c:pt>
                <c:pt idx="21">
                  <c:v>77</c:v>
                </c:pt>
                <c:pt idx="22">
                  <c:v>346.00000000000006</c:v>
                </c:pt>
                <c:pt idx="23">
                  <c:v>0</c:v>
                </c:pt>
                <c:pt idx="24">
                  <c:v>0</c:v>
                </c:pt>
                <c:pt idx="25">
                  <c:v>357.45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62-4514-AD46-0844C3CA2E05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REZCapacity!$H$192:$H$226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200</c:v>
                </c:pt>
                <c:pt idx="3">
                  <c:v>505</c:v>
                </c:pt>
                <c:pt idx="4">
                  <c:v>0</c:v>
                </c:pt>
                <c:pt idx="5">
                  <c:v>400</c:v>
                </c:pt>
                <c:pt idx="6">
                  <c:v>0</c:v>
                </c:pt>
                <c:pt idx="7">
                  <c:v>1650</c:v>
                </c:pt>
                <c:pt idx="8">
                  <c:v>0</c:v>
                </c:pt>
                <c:pt idx="9">
                  <c:v>0</c:v>
                </c:pt>
                <c:pt idx="10">
                  <c:v>131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248.02600000000007</c:v>
                </c:pt>
                <c:pt idx="20">
                  <c:v>104.80000000000001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62-4514-AD46-0844C3CA2E05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REZCapacity!$I$192:$I$226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210</c:v>
                </c:pt>
                <c:pt idx="3">
                  <c:v>800</c:v>
                </c:pt>
                <c:pt idx="4">
                  <c:v>448.99999999999994</c:v>
                </c:pt>
                <c:pt idx="5">
                  <c:v>1280</c:v>
                </c:pt>
                <c:pt idx="6">
                  <c:v>0</c:v>
                </c:pt>
                <c:pt idx="7">
                  <c:v>1370</c:v>
                </c:pt>
                <c:pt idx="8">
                  <c:v>0</c:v>
                </c:pt>
                <c:pt idx="9">
                  <c:v>0</c:v>
                </c:pt>
                <c:pt idx="10">
                  <c:v>300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196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62-4514-AD46-0844C3CA2E05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REZCapacity!$J$192:$J$226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400</c:v>
                </c:pt>
                <c:pt idx="4">
                  <c:v>200</c:v>
                </c:pt>
                <c:pt idx="5">
                  <c:v>1400</c:v>
                </c:pt>
                <c:pt idx="6">
                  <c:v>250</c:v>
                </c:pt>
                <c:pt idx="7">
                  <c:v>200</c:v>
                </c:pt>
                <c:pt idx="8">
                  <c:v>0</c:v>
                </c:pt>
                <c:pt idx="9">
                  <c:v>380</c:v>
                </c:pt>
                <c:pt idx="10">
                  <c:v>600</c:v>
                </c:pt>
                <c:pt idx="11">
                  <c:v>195</c:v>
                </c:pt>
                <c:pt idx="12">
                  <c:v>200</c:v>
                </c:pt>
                <c:pt idx="13">
                  <c:v>200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300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62-4514-AD46-0844C3CA2E05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REZCapacity!$K$192:$K$226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600</c:v>
                </c:pt>
                <c:pt idx="3">
                  <c:v>0</c:v>
                </c:pt>
                <c:pt idx="4">
                  <c:v>800</c:v>
                </c:pt>
                <c:pt idx="5">
                  <c:v>0</c:v>
                </c:pt>
                <c:pt idx="6">
                  <c:v>400</c:v>
                </c:pt>
                <c:pt idx="7">
                  <c:v>1999.9999999999991</c:v>
                </c:pt>
                <c:pt idx="8">
                  <c:v>0</c:v>
                </c:pt>
                <c:pt idx="9">
                  <c:v>400</c:v>
                </c:pt>
                <c:pt idx="10">
                  <c:v>600</c:v>
                </c:pt>
                <c:pt idx="11">
                  <c:v>0</c:v>
                </c:pt>
                <c:pt idx="12">
                  <c:v>0</c:v>
                </c:pt>
                <c:pt idx="13">
                  <c:v>450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200</c:v>
                </c:pt>
                <c:pt idx="19">
                  <c:v>77.099999999999909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200.00000000000006</c:v>
                </c:pt>
                <c:pt idx="26">
                  <c:v>0</c:v>
                </c:pt>
                <c:pt idx="27">
                  <c:v>200.00000000000006</c:v>
                </c:pt>
                <c:pt idx="28">
                  <c:v>0</c:v>
                </c:pt>
                <c:pt idx="29">
                  <c:v>400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62-4514-AD46-0844C3CA2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'Monthly Black Price'!$B$6:$OG$6</c:f>
              <c:numCache>
                <c:formatCode>0</c:formatCode>
                <c:ptCount val="396"/>
                <c:pt idx="0">
                  <c:v>423.22387154326498</c:v>
                </c:pt>
                <c:pt idx="1">
                  <c:v>151.77314897413027</c:v>
                </c:pt>
                <c:pt idx="2">
                  <c:v>138.98963425512937</c:v>
                </c:pt>
                <c:pt idx="3">
                  <c:v>122.98537020517398</c:v>
                </c:pt>
                <c:pt idx="4">
                  <c:v>72.908314005352381</c:v>
                </c:pt>
                <c:pt idx="5">
                  <c:v>38.897698483496882</c:v>
                </c:pt>
                <c:pt idx="6">
                  <c:v>59.801480820695822</c:v>
                </c:pt>
                <c:pt idx="7">
                  <c:v>72.137323818019638</c:v>
                </c:pt>
                <c:pt idx="8">
                  <c:v>101.48287670978289</c:v>
                </c:pt>
                <c:pt idx="9">
                  <c:v>109.94714596873538</c:v>
                </c:pt>
                <c:pt idx="10">
                  <c:v>143.30072477804691</c:v>
                </c:pt>
                <c:pt idx="11">
                  <c:v>195.88336585106848</c:v>
                </c:pt>
                <c:pt idx="12">
                  <c:v>118.45419662503717</c:v>
                </c:pt>
                <c:pt idx="13">
                  <c:v>106.00542162609916</c:v>
                </c:pt>
                <c:pt idx="14">
                  <c:v>112.18617808291917</c:v>
                </c:pt>
                <c:pt idx="15">
                  <c:v>66.137112187247823</c:v>
                </c:pt>
                <c:pt idx="16">
                  <c:v>38.70332146043075</c:v>
                </c:pt>
                <c:pt idx="17">
                  <c:v>26.379336731659667</c:v>
                </c:pt>
                <c:pt idx="18">
                  <c:v>50.842520697931292</c:v>
                </c:pt>
                <c:pt idx="19">
                  <c:v>53.704543116265299</c:v>
                </c:pt>
                <c:pt idx="20">
                  <c:v>71.608759079903109</c:v>
                </c:pt>
                <c:pt idx="21">
                  <c:v>76.058074317148836</c:v>
                </c:pt>
                <c:pt idx="22">
                  <c:v>106.72275486385458</c:v>
                </c:pt>
                <c:pt idx="23">
                  <c:v>145.0868224374496</c:v>
                </c:pt>
                <c:pt idx="24">
                  <c:v>126.97953017076594</c:v>
                </c:pt>
                <c:pt idx="25">
                  <c:v>97.650229981734029</c:v>
                </c:pt>
                <c:pt idx="26">
                  <c:v>91.711353877278015</c:v>
                </c:pt>
                <c:pt idx="27">
                  <c:v>48.906386071109978</c:v>
                </c:pt>
                <c:pt idx="28">
                  <c:v>58.856207839513971</c:v>
                </c:pt>
                <c:pt idx="29">
                  <c:v>39.248117422794266</c:v>
                </c:pt>
                <c:pt idx="30">
                  <c:v>62.444113212055612</c:v>
                </c:pt>
                <c:pt idx="31">
                  <c:v>61.585531285841711</c:v>
                </c:pt>
                <c:pt idx="32">
                  <c:v>70.735868033431046</c:v>
                </c:pt>
                <c:pt idx="33">
                  <c:v>78.734338069750663</c:v>
                </c:pt>
                <c:pt idx="34">
                  <c:v>104.07448203134952</c:v>
                </c:pt>
                <c:pt idx="35">
                  <c:v>133.3413095131898</c:v>
                </c:pt>
                <c:pt idx="36">
                  <c:v>123.59677371394592</c:v>
                </c:pt>
                <c:pt idx="37">
                  <c:v>104.13474154666326</c:v>
                </c:pt>
                <c:pt idx="38">
                  <c:v>93.294473078883684</c:v>
                </c:pt>
                <c:pt idx="39">
                  <c:v>51.205365649292723</c:v>
                </c:pt>
                <c:pt idx="40">
                  <c:v>60.813467110573043</c:v>
                </c:pt>
                <c:pt idx="41">
                  <c:v>37.159081326196834</c:v>
                </c:pt>
                <c:pt idx="42">
                  <c:v>61.032873773416604</c:v>
                </c:pt>
                <c:pt idx="43">
                  <c:v>64.266520867847589</c:v>
                </c:pt>
                <c:pt idx="44">
                  <c:v>68.800387016269497</c:v>
                </c:pt>
                <c:pt idx="45">
                  <c:v>75.449556327258847</c:v>
                </c:pt>
                <c:pt idx="46">
                  <c:v>103.92331880548828</c:v>
                </c:pt>
                <c:pt idx="47">
                  <c:v>133.62242189159343</c:v>
                </c:pt>
                <c:pt idx="48">
                  <c:v>144.90069226031181</c:v>
                </c:pt>
                <c:pt idx="49">
                  <c:v>96.880165041841906</c:v>
                </c:pt>
                <c:pt idx="50">
                  <c:v>102.27459520623592</c:v>
                </c:pt>
                <c:pt idx="51">
                  <c:v>50.069934380442589</c:v>
                </c:pt>
                <c:pt idx="52">
                  <c:v>54.765743123699082</c:v>
                </c:pt>
                <c:pt idx="53">
                  <c:v>35.441903965422021</c:v>
                </c:pt>
                <c:pt idx="54">
                  <c:v>53.655391487192546</c:v>
                </c:pt>
                <c:pt idx="55">
                  <c:v>56.437219404443276</c:v>
                </c:pt>
                <c:pt idx="56">
                  <c:v>60.911331681959183</c:v>
                </c:pt>
                <c:pt idx="57">
                  <c:v>58.876921206618256</c:v>
                </c:pt>
                <c:pt idx="58">
                  <c:v>96.293269487277527</c:v>
                </c:pt>
                <c:pt idx="59">
                  <c:v>141.559016789856</c:v>
                </c:pt>
                <c:pt idx="60">
                  <c:v>88.929928295314596</c:v>
                </c:pt>
                <c:pt idx="61">
                  <c:v>66.543277791937484</c:v>
                </c:pt>
                <c:pt idx="62">
                  <c:v>77.263308769805974</c:v>
                </c:pt>
                <c:pt idx="63">
                  <c:v>41.457655940699169</c:v>
                </c:pt>
                <c:pt idx="64">
                  <c:v>36.490257476317908</c:v>
                </c:pt>
                <c:pt idx="65">
                  <c:v>26.617095466420302</c:v>
                </c:pt>
                <c:pt idx="66">
                  <c:v>40.316747291958706</c:v>
                </c:pt>
                <c:pt idx="67">
                  <c:v>34.115732769423531</c:v>
                </c:pt>
                <c:pt idx="68">
                  <c:v>48.117779676946618</c:v>
                </c:pt>
                <c:pt idx="69">
                  <c:v>45.052376338091015</c:v>
                </c:pt>
                <c:pt idx="70">
                  <c:v>70.053118835223756</c:v>
                </c:pt>
                <c:pt idx="71">
                  <c:v>125.04280963000716</c:v>
                </c:pt>
                <c:pt idx="72">
                  <c:v>78.377769912068302</c:v>
                </c:pt>
                <c:pt idx="73">
                  <c:v>58.572345110658027</c:v>
                </c:pt>
                <c:pt idx="74">
                  <c:v>86.472378690369951</c:v>
                </c:pt>
                <c:pt idx="75">
                  <c:v>36.134899027229068</c:v>
                </c:pt>
                <c:pt idx="76">
                  <c:v>26.219471634594942</c:v>
                </c:pt>
                <c:pt idx="77">
                  <c:v>17.308017628817797</c:v>
                </c:pt>
                <c:pt idx="78">
                  <c:v>34.760998598190412</c:v>
                </c:pt>
                <c:pt idx="79">
                  <c:v>25.212969245146738</c:v>
                </c:pt>
                <c:pt idx="80">
                  <c:v>43.340452763264118</c:v>
                </c:pt>
                <c:pt idx="81">
                  <c:v>36.007183360944751</c:v>
                </c:pt>
                <c:pt idx="82">
                  <c:v>68.928543487957171</c:v>
                </c:pt>
                <c:pt idx="83">
                  <c:v>110.38406261416252</c:v>
                </c:pt>
                <c:pt idx="84">
                  <c:v>69.048403742406919</c:v>
                </c:pt>
                <c:pt idx="85">
                  <c:v>40.592167038358582</c:v>
                </c:pt>
                <c:pt idx="86">
                  <c:v>40.605670707489104</c:v>
                </c:pt>
                <c:pt idx="87">
                  <c:v>21.455038560384015</c:v>
                </c:pt>
                <c:pt idx="88">
                  <c:v>14.754718836285608</c:v>
                </c:pt>
                <c:pt idx="89">
                  <c:v>14.744385253387694</c:v>
                </c:pt>
                <c:pt idx="90">
                  <c:v>21.629978441867394</c:v>
                </c:pt>
                <c:pt idx="91">
                  <c:v>16.310974932033449</c:v>
                </c:pt>
                <c:pt idx="92">
                  <c:v>31.990103733911038</c:v>
                </c:pt>
                <c:pt idx="93">
                  <c:v>26.174954196932998</c:v>
                </c:pt>
                <c:pt idx="94">
                  <c:v>48.693663236481015</c:v>
                </c:pt>
                <c:pt idx="95">
                  <c:v>103.37176770315618</c:v>
                </c:pt>
                <c:pt idx="96">
                  <c:v>61.638918610084566</c:v>
                </c:pt>
                <c:pt idx="97">
                  <c:v>45.017847606303889</c:v>
                </c:pt>
                <c:pt idx="98">
                  <c:v>50.532226126757578</c:v>
                </c:pt>
                <c:pt idx="99">
                  <c:v>35.309581506732947</c:v>
                </c:pt>
                <c:pt idx="100">
                  <c:v>25.039090650354712</c:v>
                </c:pt>
                <c:pt idx="101">
                  <c:v>20.204828214604319</c:v>
                </c:pt>
                <c:pt idx="102">
                  <c:v>28.005004630219613</c:v>
                </c:pt>
                <c:pt idx="103">
                  <c:v>18.99954908457585</c:v>
                </c:pt>
                <c:pt idx="104">
                  <c:v>46.720473142602287</c:v>
                </c:pt>
                <c:pt idx="105">
                  <c:v>30.659554341361872</c:v>
                </c:pt>
                <c:pt idx="106">
                  <c:v>41.253134202030495</c:v>
                </c:pt>
                <c:pt idx="107">
                  <c:v>101.5958773735186</c:v>
                </c:pt>
                <c:pt idx="108">
                  <c:v>54.64056902850345</c:v>
                </c:pt>
                <c:pt idx="109">
                  <c:v>35.966159296546451</c:v>
                </c:pt>
                <c:pt idx="110">
                  <c:v>44.468013763221641</c:v>
                </c:pt>
                <c:pt idx="111">
                  <c:v>29.958786733783612</c:v>
                </c:pt>
                <c:pt idx="112">
                  <c:v>26.600856516290737</c:v>
                </c:pt>
                <c:pt idx="113">
                  <c:v>20.086152276878639</c:v>
                </c:pt>
                <c:pt idx="114">
                  <c:v>27.473394460728091</c:v>
                </c:pt>
                <c:pt idx="115">
                  <c:v>22.61044195233848</c:v>
                </c:pt>
                <c:pt idx="116">
                  <c:v>51.63463254534642</c:v>
                </c:pt>
                <c:pt idx="117">
                  <c:v>30.346324773798912</c:v>
                </c:pt>
                <c:pt idx="118">
                  <c:v>47.208152563612444</c:v>
                </c:pt>
                <c:pt idx="119">
                  <c:v>100.81186710420123</c:v>
                </c:pt>
                <c:pt idx="120">
                  <c:v>71.515157831018257</c:v>
                </c:pt>
                <c:pt idx="121">
                  <c:v>43.082281774351145</c:v>
                </c:pt>
                <c:pt idx="122">
                  <c:v>44.052303789133852</c:v>
                </c:pt>
                <c:pt idx="123">
                  <c:v>28.732900492757324</c:v>
                </c:pt>
                <c:pt idx="124">
                  <c:v>28.402498332696144</c:v>
                </c:pt>
                <c:pt idx="125">
                  <c:v>21.557391933222895</c:v>
                </c:pt>
                <c:pt idx="126">
                  <c:v>36.128647551081087</c:v>
                </c:pt>
                <c:pt idx="127">
                  <c:v>19.414045134021485</c:v>
                </c:pt>
                <c:pt idx="128">
                  <c:v>52.193689254916947</c:v>
                </c:pt>
                <c:pt idx="129">
                  <c:v>27.283274616626311</c:v>
                </c:pt>
                <c:pt idx="130">
                  <c:v>43.366873083131559</c:v>
                </c:pt>
                <c:pt idx="131">
                  <c:v>99.728232105687965</c:v>
                </c:pt>
                <c:pt idx="132">
                  <c:v>32.791094983220752</c:v>
                </c:pt>
                <c:pt idx="133">
                  <c:v>32.552692026676858</c:v>
                </c:pt>
                <c:pt idx="134">
                  <c:v>35.710605953442943</c:v>
                </c:pt>
                <c:pt idx="135">
                  <c:v>25.230357801282889</c:v>
                </c:pt>
                <c:pt idx="136">
                  <c:v>27.724921126969978</c:v>
                </c:pt>
                <c:pt idx="137">
                  <c:v>23.445696125907993</c:v>
                </c:pt>
                <c:pt idx="138">
                  <c:v>29.756312985854485</c:v>
                </c:pt>
                <c:pt idx="139">
                  <c:v>23.673632683403433</c:v>
                </c:pt>
                <c:pt idx="140">
                  <c:v>48.328745645894379</c:v>
                </c:pt>
                <c:pt idx="141">
                  <c:v>28.101644874899126</c:v>
                </c:pt>
                <c:pt idx="142">
                  <c:v>34.697970742534309</c:v>
                </c:pt>
                <c:pt idx="143">
                  <c:v>72.964221156705335</c:v>
                </c:pt>
                <c:pt idx="144">
                  <c:v>28.900703368590978</c:v>
                </c:pt>
                <c:pt idx="145">
                  <c:v>39.339870534386819</c:v>
                </c:pt>
                <c:pt idx="146">
                  <c:v>38.497710313920393</c:v>
                </c:pt>
                <c:pt idx="147">
                  <c:v>29.528524467949524</c:v>
                </c:pt>
                <c:pt idx="148">
                  <c:v>30.253814833694424</c:v>
                </c:pt>
                <c:pt idx="149">
                  <c:v>25.615164510853401</c:v>
                </c:pt>
                <c:pt idx="150">
                  <c:v>33.878986119960906</c:v>
                </c:pt>
                <c:pt idx="151">
                  <c:v>32.51466805785649</c:v>
                </c:pt>
                <c:pt idx="152">
                  <c:v>77.524284662928522</c:v>
                </c:pt>
                <c:pt idx="153">
                  <c:v>38.514757072766642</c:v>
                </c:pt>
                <c:pt idx="154">
                  <c:v>52.08827026252073</c:v>
                </c:pt>
                <c:pt idx="155">
                  <c:v>110.16603730725133</c:v>
                </c:pt>
                <c:pt idx="156">
                  <c:v>35.030290015292472</c:v>
                </c:pt>
                <c:pt idx="157">
                  <c:v>37.162245168004766</c:v>
                </c:pt>
                <c:pt idx="158">
                  <c:v>37.46842805105986</c:v>
                </c:pt>
                <c:pt idx="159">
                  <c:v>27.316849995752101</c:v>
                </c:pt>
                <c:pt idx="160">
                  <c:v>29.971140637610976</c:v>
                </c:pt>
                <c:pt idx="161">
                  <c:v>29.539272142219964</c:v>
                </c:pt>
                <c:pt idx="162">
                  <c:v>45.961244700734895</c:v>
                </c:pt>
                <c:pt idx="163">
                  <c:v>29.79284915679029</c:v>
                </c:pt>
                <c:pt idx="164">
                  <c:v>84.084266811095532</c:v>
                </c:pt>
                <c:pt idx="165">
                  <c:v>33.059009632131193</c:v>
                </c:pt>
                <c:pt idx="166">
                  <c:v>47.173674142984545</c:v>
                </c:pt>
                <c:pt idx="167">
                  <c:v>109.88636831485491</c:v>
                </c:pt>
                <c:pt idx="168">
                  <c:v>35.439589875111501</c:v>
                </c:pt>
                <c:pt idx="169">
                  <c:v>28.938534885943682</c:v>
                </c:pt>
                <c:pt idx="170">
                  <c:v>27.097248067201896</c:v>
                </c:pt>
                <c:pt idx="171">
                  <c:v>23.327368081220008</c:v>
                </c:pt>
                <c:pt idx="172">
                  <c:v>20.877594133639182</c:v>
                </c:pt>
                <c:pt idx="173">
                  <c:v>20.072369791002924</c:v>
                </c:pt>
                <c:pt idx="174">
                  <c:v>43.292890297778349</c:v>
                </c:pt>
                <c:pt idx="175">
                  <c:v>21.281971677074054</c:v>
                </c:pt>
                <c:pt idx="176">
                  <c:v>85.652427987341184</c:v>
                </c:pt>
                <c:pt idx="177">
                  <c:v>27.128180939637222</c:v>
                </c:pt>
                <c:pt idx="178">
                  <c:v>37.783633947156041</c:v>
                </c:pt>
                <c:pt idx="179">
                  <c:v>114.08970081984626</c:v>
                </c:pt>
                <c:pt idx="180">
                  <c:v>37.877609479206491</c:v>
                </c:pt>
                <c:pt idx="181">
                  <c:v>34.375111199609186</c:v>
                </c:pt>
                <c:pt idx="182">
                  <c:v>39.63214509791429</c:v>
                </c:pt>
                <c:pt idx="183">
                  <c:v>25.580745306061786</c:v>
                </c:pt>
                <c:pt idx="184">
                  <c:v>23.863604487914703</c:v>
                </c:pt>
                <c:pt idx="185">
                  <c:v>22.139209729833059</c:v>
                </c:pt>
                <c:pt idx="186">
                  <c:v>58.908861305806923</c:v>
                </c:pt>
                <c:pt idx="187">
                  <c:v>24.282541725075404</c:v>
                </c:pt>
                <c:pt idx="188">
                  <c:v>100.86746337241408</c:v>
                </c:pt>
                <c:pt idx="189">
                  <c:v>51.503380644407649</c:v>
                </c:pt>
                <c:pt idx="190">
                  <c:v>41.115079881908152</c:v>
                </c:pt>
                <c:pt idx="191">
                  <c:v>125.86969956671342</c:v>
                </c:pt>
                <c:pt idx="192">
                  <c:v>30.150416581708519</c:v>
                </c:pt>
                <c:pt idx="193">
                  <c:v>26.502099305467052</c:v>
                </c:pt>
                <c:pt idx="194">
                  <c:v>27.980096969117717</c:v>
                </c:pt>
                <c:pt idx="195">
                  <c:v>24.807786192175346</c:v>
                </c:pt>
                <c:pt idx="196">
                  <c:v>24.395355295017207</c:v>
                </c:pt>
                <c:pt idx="197">
                  <c:v>22.916284344335416</c:v>
                </c:pt>
                <c:pt idx="198">
                  <c:v>55.303135019752801</c:v>
                </c:pt>
                <c:pt idx="199">
                  <c:v>21.760709506817893</c:v>
                </c:pt>
                <c:pt idx="200">
                  <c:v>91.322026018435977</c:v>
                </c:pt>
                <c:pt idx="201">
                  <c:v>26.892953432309586</c:v>
                </c:pt>
                <c:pt idx="202">
                  <c:v>35.738170925194339</c:v>
                </c:pt>
                <c:pt idx="203">
                  <c:v>104.75479796950003</c:v>
                </c:pt>
                <c:pt idx="204">
                  <c:v>30.513439265536721</c:v>
                </c:pt>
                <c:pt idx="205">
                  <c:v>19.648991366127188</c:v>
                </c:pt>
                <c:pt idx="206">
                  <c:v>25.951347616923666</c:v>
                </c:pt>
                <c:pt idx="207">
                  <c:v>27.515652361836793</c:v>
                </c:pt>
                <c:pt idx="208">
                  <c:v>19.907712756467443</c:v>
                </c:pt>
                <c:pt idx="209">
                  <c:v>16.985196582558093</c:v>
                </c:pt>
                <c:pt idx="210">
                  <c:v>50.715328894269589</c:v>
                </c:pt>
                <c:pt idx="211">
                  <c:v>16.975388959687358</c:v>
                </c:pt>
                <c:pt idx="212">
                  <c:v>91.025214041459648</c:v>
                </c:pt>
                <c:pt idx="213">
                  <c:v>28.459249309714977</c:v>
                </c:pt>
                <c:pt idx="214">
                  <c:v>33.42695463234358</c:v>
                </c:pt>
                <c:pt idx="215">
                  <c:v>104.60660293742828</c:v>
                </c:pt>
                <c:pt idx="216">
                  <c:v>36.361173335882071</c:v>
                </c:pt>
                <c:pt idx="217">
                  <c:v>21.890754885094086</c:v>
                </c:pt>
                <c:pt idx="218">
                  <c:v>27.91872715687526</c:v>
                </c:pt>
                <c:pt idx="219">
                  <c:v>28.441795441994827</c:v>
                </c:pt>
                <c:pt idx="220">
                  <c:v>19.033761033940781</c:v>
                </c:pt>
                <c:pt idx="221">
                  <c:v>20.18083839896352</c:v>
                </c:pt>
                <c:pt idx="222">
                  <c:v>47.662256605496793</c:v>
                </c:pt>
                <c:pt idx="223">
                  <c:v>18.874914553332488</c:v>
                </c:pt>
                <c:pt idx="224">
                  <c:v>94.154408287668304</c:v>
                </c:pt>
                <c:pt idx="225">
                  <c:v>30.174280563697391</c:v>
                </c:pt>
                <c:pt idx="226">
                  <c:v>31.33662821248037</c:v>
                </c:pt>
                <c:pt idx="227">
                  <c:v>114.69735892697855</c:v>
                </c:pt>
                <c:pt idx="228">
                  <c:v>33.565830572193192</c:v>
                </c:pt>
                <c:pt idx="229">
                  <c:v>22.22697500106198</c:v>
                </c:pt>
                <c:pt idx="230">
                  <c:v>25.051740633363082</c:v>
                </c:pt>
                <c:pt idx="231">
                  <c:v>27.171149430780346</c:v>
                </c:pt>
                <c:pt idx="232">
                  <c:v>17.509856293275561</c:v>
                </c:pt>
                <c:pt idx="233">
                  <c:v>18.748725606388852</c:v>
                </c:pt>
                <c:pt idx="234">
                  <c:v>47.63010240643986</c:v>
                </c:pt>
                <c:pt idx="235">
                  <c:v>18.920414521473177</c:v>
                </c:pt>
                <c:pt idx="236">
                  <c:v>91.040713786585087</c:v>
                </c:pt>
                <c:pt idx="237">
                  <c:v>28.321912981606555</c:v>
                </c:pt>
                <c:pt idx="238">
                  <c:v>27.871043604774652</c:v>
                </c:pt>
                <c:pt idx="239">
                  <c:v>114.53358272800652</c:v>
                </c:pt>
                <c:pt idx="240">
                  <c:v>29.509767851832983</c:v>
                </c:pt>
                <c:pt idx="241">
                  <c:v>17.299203357971201</c:v>
                </c:pt>
                <c:pt idx="242">
                  <c:v>25.004597425767805</c:v>
                </c:pt>
                <c:pt idx="243">
                  <c:v>26.80297496920268</c:v>
                </c:pt>
                <c:pt idx="244">
                  <c:v>20.153125387621596</c:v>
                </c:pt>
                <c:pt idx="245">
                  <c:v>17.375192079775712</c:v>
                </c:pt>
                <c:pt idx="246">
                  <c:v>47.813789930334295</c:v>
                </c:pt>
                <c:pt idx="247">
                  <c:v>17.570123210568795</c:v>
                </c:pt>
                <c:pt idx="248">
                  <c:v>104.48776415615305</c:v>
                </c:pt>
                <c:pt idx="249">
                  <c:v>29.374082165158661</c:v>
                </c:pt>
                <c:pt idx="250">
                  <c:v>26.762508347139036</c:v>
                </c:pt>
                <c:pt idx="251">
                  <c:v>127.64815838324631</c:v>
                </c:pt>
                <c:pt idx="252">
                  <c:v>44.72328583110319</c:v>
                </c:pt>
                <c:pt idx="253">
                  <c:v>18.204643101397561</c:v>
                </c:pt>
                <c:pt idx="254">
                  <c:v>25.107418323350757</c:v>
                </c:pt>
                <c:pt idx="255">
                  <c:v>29.129165466632688</c:v>
                </c:pt>
                <c:pt idx="256">
                  <c:v>20.254229025954725</c:v>
                </c:pt>
                <c:pt idx="257">
                  <c:v>17.929748385794998</c:v>
                </c:pt>
                <c:pt idx="258">
                  <c:v>48.26075846395652</c:v>
                </c:pt>
                <c:pt idx="259">
                  <c:v>19.696171583620071</c:v>
                </c:pt>
                <c:pt idx="260">
                  <c:v>107.81966901363585</c:v>
                </c:pt>
                <c:pt idx="261">
                  <c:v>29.437457913852423</c:v>
                </c:pt>
                <c:pt idx="262">
                  <c:v>32.67780028460983</c:v>
                </c:pt>
                <c:pt idx="263">
                  <c:v>145.38853452487149</c:v>
                </c:pt>
                <c:pt idx="264">
                  <c:v>63.967166857822534</c:v>
                </c:pt>
                <c:pt idx="265">
                  <c:v>15.501514198632181</c:v>
                </c:pt>
                <c:pt idx="266">
                  <c:v>21.534934327343791</c:v>
                </c:pt>
                <c:pt idx="267">
                  <c:v>26.970141274797175</c:v>
                </c:pt>
                <c:pt idx="268">
                  <c:v>16.871346735482781</c:v>
                </c:pt>
                <c:pt idx="269">
                  <c:v>17.058727847160277</c:v>
                </c:pt>
                <c:pt idx="270">
                  <c:v>46.716964604307407</c:v>
                </c:pt>
                <c:pt idx="271">
                  <c:v>18.678680674142981</c:v>
                </c:pt>
                <c:pt idx="272">
                  <c:v>107.88923281721254</c:v>
                </c:pt>
                <c:pt idx="273">
                  <c:v>25.805254747037079</c:v>
                </c:pt>
                <c:pt idx="274">
                  <c:v>37.405755490420987</c:v>
                </c:pt>
                <c:pt idx="275">
                  <c:v>148.18063522152843</c:v>
                </c:pt>
                <c:pt idx="276">
                  <c:v>35.5781919417187</c:v>
                </c:pt>
                <c:pt idx="277">
                  <c:v>15.267248948642788</c:v>
                </c:pt>
                <c:pt idx="278">
                  <c:v>17.942294741090013</c:v>
                </c:pt>
                <c:pt idx="279">
                  <c:v>25.73874055902467</c:v>
                </c:pt>
                <c:pt idx="280">
                  <c:v>18.2919420479164</c:v>
                </c:pt>
                <c:pt idx="281">
                  <c:v>13.675320016142047</c:v>
                </c:pt>
                <c:pt idx="282">
                  <c:v>43.097433626438999</c:v>
                </c:pt>
                <c:pt idx="283">
                  <c:v>18.130482668535748</c:v>
                </c:pt>
                <c:pt idx="284">
                  <c:v>105.81653051059857</c:v>
                </c:pt>
                <c:pt idx="285">
                  <c:v>24.058387579117287</c:v>
                </c:pt>
                <c:pt idx="286">
                  <c:v>28.750532007986056</c:v>
                </c:pt>
                <c:pt idx="287">
                  <c:v>134.99844988530654</c:v>
                </c:pt>
                <c:pt idx="288">
                  <c:v>46.56571995667133</c:v>
                </c:pt>
                <c:pt idx="289">
                  <c:v>17.381209889129604</c:v>
                </c:pt>
                <c:pt idx="290">
                  <c:v>15.85269371522026</c:v>
                </c:pt>
                <c:pt idx="291">
                  <c:v>25.242363812072554</c:v>
                </c:pt>
                <c:pt idx="292">
                  <c:v>13.689620640584508</c:v>
                </c:pt>
                <c:pt idx="293">
                  <c:v>12.005426033303596</c:v>
                </c:pt>
                <c:pt idx="294">
                  <c:v>36.873138651714036</c:v>
                </c:pt>
                <c:pt idx="295">
                  <c:v>16.125338229047195</c:v>
                </c:pt>
                <c:pt idx="296">
                  <c:v>101.05229080115546</c:v>
                </c:pt>
                <c:pt idx="297">
                  <c:v>22.167152202540251</c:v>
                </c:pt>
                <c:pt idx="298">
                  <c:v>26.627081729748095</c:v>
                </c:pt>
                <c:pt idx="299">
                  <c:v>144.7498695255087</c:v>
                </c:pt>
                <c:pt idx="300">
                  <c:v>47.134465857440219</c:v>
                </c:pt>
                <c:pt idx="301">
                  <c:v>18.700894014697766</c:v>
                </c:pt>
                <c:pt idx="302">
                  <c:v>18.372912301941291</c:v>
                </c:pt>
                <c:pt idx="303">
                  <c:v>25.577947357801285</c:v>
                </c:pt>
                <c:pt idx="304">
                  <c:v>15.066477656004412</c:v>
                </c:pt>
                <c:pt idx="305">
                  <c:v>11.845469255766538</c:v>
                </c:pt>
                <c:pt idx="306">
                  <c:v>36.686808621129089</c:v>
                </c:pt>
                <c:pt idx="307">
                  <c:v>17.34263817382439</c:v>
                </c:pt>
                <c:pt idx="308">
                  <c:v>94.94291155855737</c:v>
                </c:pt>
                <c:pt idx="309">
                  <c:v>23.150253515143788</c:v>
                </c:pt>
                <c:pt idx="310">
                  <c:v>27.309692281551332</c:v>
                </c:pt>
                <c:pt idx="311">
                  <c:v>140.07168523002423</c:v>
                </c:pt>
                <c:pt idx="312">
                  <c:v>52.69388542330401</c:v>
                </c:pt>
                <c:pt idx="313">
                  <c:v>21.544120183934407</c:v>
                </c:pt>
                <c:pt idx="314">
                  <c:v>18.791161155006161</c:v>
                </c:pt>
                <c:pt idx="315">
                  <c:v>27.306205949195011</c:v>
                </c:pt>
                <c:pt idx="316">
                  <c:v>17.068046939382356</c:v>
                </c:pt>
                <c:pt idx="317">
                  <c:v>11.174842508814411</c:v>
                </c:pt>
                <c:pt idx="318">
                  <c:v>37.717438044263204</c:v>
                </c:pt>
                <c:pt idx="319">
                  <c:v>18.026936376959348</c:v>
                </c:pt>
                <c:pt idx="320">
                  <c:v>102.040580901406</c:v>
                </c:pt>
                <c:pt idx="321">
                  <c:v>23.843441495688374</c:v>
                </c:pt>
                <c:pt idx="322">
                  <c:v>29.812072097616923</c:v>
                </c:pt>
                <c:pt idx="323">
                  <c:v>142.39813479673762</c:v>
                </c:pt>
                <c:pt idx="324">
                  <c:v>56.218589641476562</c:v>
                </c:pt>
                <c:pt idx="325">
                  <c:v>16.161134202030503</c:v>
                </c:pt>
                <c:pt idx="326">
                  <c:v>13.784536224034666</c:v>
                </c:pt>
                <c:pt idx="327">
                  <c:v>22.164916804723681</c:v>
                </c:pt>
                <c:pt idx="328">
                  <c:v>11.592662047066822</c:v>
                </c:pt>
                <c:pt idx="329">
                  <c:v>8.0226429102417072</c:v>
                </c:pt>
                <c:pt idx="330">
                  <c:v>31.443157501805359</c:v>
                </c:pt>
                <c:pt idx="331">
                  <c:v>12.444822341871632</c:v>
                </c:pt>
                <c:pt idx="332">
                  <c:v>98.102357695085288</c:v>
                </c:pt>
                <c:pt idx="333">
                  <c:v>20.602854859606644</c:v>
                </c:pt>
                <c:pt idx="334">
                  <c:v>26.349803576738466</c:v>
                </c:pt>
                <c:pt idx="335">
                  <c:v>141.86060304362599</c:v>
                </c:pt>
                <c:pt idx="336">
                  <c:v>43.10399918227774</c:v>
                </c:pt>
                <c:pt idx="337">
                  <c:v>18.632751391189839</c:v>
                </c:pt>
                <c:pt idx="338">
                  <c:v>16.593898336944058</c:v>
                </c:pt>
                <c:pt idx="339">
                  <c:v>20.698902945924136</c:v>
                </c:pt>
                <c:pt idx="340">
                  <c:v>9.917475648867935</c:v>
                </c:pt>
                <c:pt idx="341">
                  <c:v>4.940717705280151</c:v>
                </c:pt>
                <c:pt idx="342">
                  <c:v>25.117721878849672</c:v>
                </c:pt>
                <c:pt idx="343">
                  <c:v>13.039312327428744</c:v>
                </c:pt>
                <c:pt idx="344">
                  <c:v>84.676447379040837</c:v>
                </c:pt>
                <c:pt idx="345">
                  <c:v>17.305184157427473</c:v>
                </c:pt>
                <c:pt idx="346">
                  <c:v>26.286997780468131</c:v>
                </c:pt>
                <c:pt idx="347">
                  <c:v>134.61836563867305</c:v>
                </c:pt>
                <c:pt idx="348">
                  <c:v>50.192327226965716</c:v>
                </c:pt>
                <c:pt idx="349">
                  <c:v>21.923974969202664</c:v>
                </c:pt>
                <c:pt idx="350">
                  <c:v>16.795913162142647</c:v>
                </c:pt>
                <c:pt idx="351">
                  <c:v>26.354526039675456</c:v>
                </c:pt>
                <c:pt idx="352">
                  <c:v>7.5106109765940268</c:v>
                </c:pt>
                <c:pt idx="353">
                  <c:v>9.0630059364512974</c:v>
                </c:pt>
                <c:pt idx="354">
                  <c:v>26.32592479079053</c:v>
                </c:pt>
                <c:pt idx="355">
                  <c:v>11.443023628987726</c:v>
                </c:pt>
                <c:pt idx="356">
                  <c:v>78.327532677031556</c:v>
                </c:pt>
                <c:pt idx="357">
                  <c:v>21.147907023915721</c:v>
                </c:pt>
                <c:pt idx="358">
                  <c:v>29.582669948175532</c:v>
                </c:pt>
                <c:pt idx="359">
                  <c:v>137.64157834204156</c:v>
                </c:pt>
                <c:pt idx="360">
                  <c:v>73.94469476657747</c:v>
                </c:pt>
                <c:pt idx="361">
                  <c:v>24.792160613397915</c:v>
                </c:pt>
                <c:pt idx="362">
                  <c:v>24.577769678433377</c:v>
                </c:pt>
                <c:pt idx="363">
                  <c:v>28.73296711057305</c:v>
                </c:pt>
                <c:pt idx="364">
                  <c:v>12.614083407671727</c:v>
                </c:pt>
                <c:pt idx="365">
                  <c:v>12.255753578862413</c:v>
                </c:pt>
                <c:pt idx="366">
                  <c:v>32.047684571598488</c:v>
                </c:pt>
                <c:pt idx="367">
                  <c:v>16.418330784588591</c:v>
                </c:pt>
                <c:pt idx="368">
                  <c:v>90.193327768574022</c:v>
                </c:pt>
                <c:pt idx="369">
                  <c:v>22.930000212395388</c:v>
                </c:pt>
                <c:pt idx="370">
                  <c:v>39.094739178454617</c:v>
                </c:pt>
                <c:pt idx="371">
                  <c:v>143.43777242895388</c:v>
                </c:pt>
                <c:pt idx="372">
                  <c:v>60.199529671636718</c:v>
                </c:pt>
                <c:pt idx="373">
                  <c:v>22.936010619769764</c:v>
                </c:pt>
                <c:pt idx="374">
                  <c:v>24.316368771505019</c:v>
                </c:pt>
                <c:pt idx="375">
                  <c:v>27.489108863259844</c:v>
                </c:pt>
                <c:pt idx="376">
                  <c:v>11.465836529884033</c:v>
                </c:pt>
                <c:pt idx="377">
                  <c:v>9.256575103011766</c:v>
                </c:pt>
                <c:pt idx="378">
                  <c:v>30.257249352194052</c:v>
                </c:pt>
                <c:pt idx="379">
                  <c:v>13.014360254449684</c:v>
                </c:pt>
                <c:pt idx="380">
                  <c:v>89.069951541990633</c:v>
                </c:pt>
                <c:pt idx="381">
                  <c:v>23.370343974342635</c:v>
                </c:pt>
                <c:pt idx="382">
                  <c:v>35.01271771589991</c:v>
                </c:pt>
                <c:pt idx="383">
                  <c:v>143.05632621808755</c:v>
                </c:pt>
                <c:pt idx="384">
                  <c:v>62.802006456820024</c:v>
                </c:pt>
                <c:pt idx="385">
                  <c:v>25.548694734718165</c:v>
                </c:pt>
                <c:pt idx="386">
                  <c:v>27.539471931948516</c:v>
                </c:pt>
                <c:pt idx="387">
                  <c:v>28.051237394333299</c:v>
                </c:pt>
                <c:pt idx="388">
                  <c:v>11.508945658638122</c:v>
                </c:pt>
                <c:pt idx="389">
                  <c:v>10.41824917165796</c:v>
                </c:pt>
                <c:pt idx="390">
                  <c:v>31.124161792192343</c:v>
                </c:pt>
                <c:pt idx="391">
                  <c:v>13.186337846735482</c:v>
                </c:pt>
                <c:pt idx="392">
                  <c:v>87.916027345907125</c:v>
                </c:pt>
                <c:pt idx="393">
                  <c:v>26.4125501571726</c:v>
                </c:pt>
                <c:pt idx="394">
                  <c:v>39.347731436642448</c:v>
                </c:pt>
                <c:pt idx="395">
                  <c:v>148.59913574189713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B-4959-A21D-CFF131BBF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389471"/>
        <c:axId val="323390551"/>
      </c:barChart>
      <c:catAx>
        <c:axId val="32338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0551"/>
        <c:crosses val="autoZero"/>
        <c:auto val="1"/>
        <c:lblAlgn val="ctr"/>
        <c:lblOffset val="100"/>
        <c:noMultiLvlLbl val="0"/>
      </c:catAx>
      <c:valAx>
        <c:axId val="323390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8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163285</xdr:colOff>
      <xdr:row>151</xdr:row>
      <xdr:rowOff>190498</xdr:rowOff>
    </xdr:from>
    <xdr:to>
      <xdr:col>20</xdr:col>
      <xdr:colOff>65622</xdr:colOff>
      <xdr:row>172</xdr:row>
      <xdr:rowOff>175400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63020350-DD68-487C-98AB-D2AAD66EC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152</xdr:row>
      <xdr:rowOff>0</xdr:rowOff>
    </xdr:from>
    <xdr:to>
      <xdr:col>19</xdr:col>
      <xdr:colOff>582694</xdr:colOff>
      <xdr:row>172</xdr:row>
      <xdr:rowOff>175402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9333E535-C349-4D70-85B5-468B601412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152</xdr:row>
      <xdr:rowOff>0</xdr:rowOff>
    </xdr:from>
    <xdr:to>
      <xdr:col>29</xdr:col>
      <xdr:colOff>582694</xdr:colOff>
      <xdr:row>172</xdr:row>
      <xdr:rowOff>175402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E87D024-CF13-47FE-83AC-A0FD48404E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152</xdr:row>
      <xdr:rowOff>0</xdr:rowOff>
    </xdr:from>
    <xdr:to>
      <xdr:col>9</xdr:col>
      <xdr:colOff>582694</xdr:colOff>
      <xdr:row>172</xdr:row>
      <xdr:rowOff>175402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85AA184A-2E9A-4C96-BD4B-DC26CEA4B5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9</xdr:col>
      <xdr:colOff>582694</xdr:colOff>
      <xdr:row>292</xdr:row>
      <xdr:rowOff>161795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C0FE0812-6214-42A9-9CEB-D60D7CE2BB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272</xdr:row>
      <xdr:rowOff>0</xdr:rowOff>
    </xdr:from>
    <xdr:to>
      <xdr:col>19</xdr:col>
      <xdr:colOff>582694</xdr:colOff>
      <xdr:row>292</xdr:row>
      <xdr:rowOff>161795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B13A4A2A-AA12-415F-A04C-3E74F8212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175</xdr:row>
      <xdr:rowOff>0</xdr:rowOff>
    </xdr:from>
    <xdr:to>
      <xdr:col>19</xdr:col>
      <xdr:colOff>582694</xdr:colOff>
      <xdr:row>195</xdr:row>
      <xdr:rowOff>175402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55246FD7-5D0A-495E-87C7-55A40434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175</xdr:row>
      <xdr:rowOff>0</xdr:rowOff>
    </xdr:from>
    <xdr:to>
      <xdr:col>9</xdr:col>
      <xdr:colOff>582694</xdr:colOff>
      <xdr:row>195</xdr:row>
      <xdr:rowOff>175402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B9F94939-6849-4EE5-B988-08F03F2B5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198</xdr:row>
      <xdr:rowOff>0</xdr:rowOff>
    </xdr:from>
    <xdr:to>
      <xdr:col>9</xdr:col>
      <xdr:colOff>582694</xdr:colOff>
      <xdr:row>219</xdr:row>
      <xdr:rowOff>25723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70DA59B1-985F-45AE-988A-67AAF063F4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198</xdr:row>
      <xdr:rowOff>0</xdr:rowOff>
    </xdr:from>
    <xdr:to>
      <xdr:col>19</xdr:col>
      <xdr:colOff>582694</xdr:colOff>
      <xdr:row>219</xdr:row>
      <xdr:rowOff>25723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E63D2111-94D8-4818-9E6E-679837F55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222</xdr:row>
      <xdr:rowOff>0</xdr:rowOff>
    </xdr:from>
    <xdr:to>
      <xdr:col>9</xdr:col>
      <xdr:colOff>582694</xdr:colOff>
      <xdr:row>242</xdr:row>
      <xdr:rowOff>175402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64DB655A-853B-4CA4-8793-7530A6985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0</xdr:colOff>
      <xdr:row>222</xdr:row>
      <xdr:rowOff>0</xdr:rowOff>
    </xdr:from>
    <xdr:to>
      <xdr:col>19</xdr:col>
      <xdr:colOff>582694</xdr:colOff>
      <xdr:row>242</xdr:row>
      <xdr:rowOff>175402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425415F6-0AC7-49AC-AEED-16CA9ACC2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246</xdr:row>
      <xdr:rowOff>0</xdr:rowOff>
    </xdr:from>
    <xdr:to>
      <xdr:col>9</xdr:col>
      <xdr:colOff>582694</xdr:colOff>
      <xdr:row>266</xdr:row>
      <xdr:rowOff>175402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3FF833DB-C1FA-4BF7-83A2-B9DAA1A6F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0</xdr:colOff>
      <xdr:row>246</xdr:row>
      <xdr:rowOff>0</xdr:rowOff>
    </xdr:from>
    <xdr:to>
      <xdr:col>19</xdr:col>
      <xdr:colOff>582694</xdr:colOff>
      <xdr:row>266</xdr:row>
      <xdr:rowOff>175402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E952B6F3-0505-4A2A-8FFD-6097939B6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29</xdr:col>
      <xdr:colOff>582694</xdr:colOff>
      <xdr:row>195</xdr:row>
      <xdr:rowOff>175402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97C087A4-8424-4188-9D8A-9732CF1D6B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198</xdr:row>
      <xdr:rowOff>0</xdr:rowOff>
    </xdr:from>
    <xdr:to>
      <xdr:col>29</xdr:col>
      <xdr:colOff>582694</xdr:colOff>
      <xdr:row>219</xdr:row>
      <xdr:rowOff>25723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599B794D-7FCE-4818-B4A2-32003C3E98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222</xdr:row>
      <xdr:rowOff>0</xdr:rowOff>
    </xdr:from>
    <xdr:to>
      <xdr:col>29</xdr:col>
      <xdr:colOff>582694</xdr:colOff>
      <xdr:row>242</xdr:row>
      <xdr:rowOff>175402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2003BD76-BF26-4FB4-9912-6B30F86855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246</xdr:row>
      <xdr:rowOff>0</xdr:rowOff>
    </xdr:from>
    <xdr:to>
      <xdr:col>29</xdr:col>
      <xdr:colOff>582694</xdr:colOff>
      <xdr:row>266</xdr:row>
      <xdr:rowOff>175402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FF403974-994B-4FE5-AD23-4B2B1D3316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371</xdr:row>
      <xdr:rowOff>0</xdr:rowOff>
    </xdr:from>
    <xdr:to>
      <xdr:col>9</xdr:col>
      <xdr:colOff>582694</xdr:colOff>
      <xdr:row>391</xdr:row>
      <xdr:rowOff>175401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2F1F4FEB-914E-4722-B13A-BAD1B0A865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0</xdr:colOff>
      <xdr:row>371</xdr:row>
      <xdr:rowOff>0</xdr:rowOff>
    </xdr:from>
    <xdr:to>
      <xdr:col>19</xdr:col>
      <xdr:colOff>582694</xdr:colOff>
      <xdr:row>391</xdr:row>
      <xdr:rowOff>175401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6CB37E5A-0FAC-41D2-8375-581A45EFD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11</xdr:col>
      <xdr:colOff>0</xdr:colOff>
      <xdr:row>345</xdr:row>
      <xdr:rowOff>0</xdr:rowOff>
    </xdr:from>
    <xdr:to>
      <xdr:col>19</xdr:col>
      <xdr:colOff>582694</xdr:colOff>
      <xdr:row>365</xdr:row>
      <xdr:rowOff>175402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17083C68-3D7C-4C14-8485-A9A0AA7C9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345</xdr:row>
      <xdr:rowOff>0</xdr:rowOff>
    </xdr:from>
    <xdr:to>
      <xdr:col>9</xdr:col>
      <xdr:colOff>582694</xdr:colOff>
      <xdr:row>365</xdr:row>
      <xdr:rowOff>175402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A0BBF7F6-D960-44DC-883E-B00EB2778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0</xdr:colOff>
      <xdr:row>322</xdr:row>
      <xdr:rowOff>0</xdr:rowOff>
    </xdr:from>
    <xdr:to>
      <xdr:col>29</xdr:col>
      <xdr:colOff>582694</xdr:colOff>
      <xdr:row>342</xdr:row>
      <xdr:rowOff>175402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1240D5E2-ED20-4C45-B54C-34C4988AAA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0</xdr:colOff>
      <xdr:row>322</xdr:row>
      <xdr:rowOff>0</xdr:rowOff>
    </xdr:from>
    <xdr:to>
      <xdr:col>19</xdr:col>
      <xdr:colOff>582694</xdr:colOff>
      <xdr:row>342</xdr:row>
      <xdr:rowOff>175402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3B1CAEE8-17D4-43A0-9EA6-EF3EABFF9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322</xdr:row>
      <xdr:rowOff>0</xdr:rowOff>
    </xdr:from>
    <xdr:to>
      <xdr:col>9</xdr:col>
      <xdr:colOff>582694</xdr:colOff>
      <xdr:row>342</xdr:row>
      <xdr:rowOff>175402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9E7A0D3D-74FB-4B6B-BAAC-7CA6F666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21</xdr:col>
      <xdr:colOff>0</xdr:colOff>
      <xdr:row>371</xdr:row>
      <xdr:rowOff>0</xdr:rowOff>
    </xdr:from>
    <xdr:to>
      <xdr:col>29</xdr:col>
      <xdr:colOff>582694</xdr:colOff>
      <xdr:row>391</xdr:row>
      <xdr:rowOff>175401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D5780E09-8616-471F-BC70-7B4857BA45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0</xdr:colOff>
      <xdr:row>297</xdr:row>
      <xdr:rowOff>0</xdr:rowOff>
    </xdr:from>
    <xdr:to>
      <xdr:col>9</xdr:col>
      <xdr:colOff>582694</xdr:colOff>
      <xdr:row>317</xdr:row>
      <xdr:rowOff>161795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F80B1C16-93CF-40E5-9651-3126BF894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11</xdr:col>
      <xdr:colOff>0</xdr:colOff>
      <xdr:row>297</xdr:row>
      <xdr:rowOff>0</xdr:rowOff>
    </xdr:from>
    <xdr:to>
      <xdr:col>19</xdr:col>
      <xdr:colOff>582694</xdr:colOff>
      <xdr:row>317</xdr:row>
      <xdr:rowOff>161795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A7343F91-94AA-4FE5-BAAB-D7270A83A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0</xdr:colOff>
      <xdr:row>129</xdr:row>
      <xdr:rowOff>0</xdr:rowOff>
    </xdr:from>
    <xdr:to>
      <xdr:col>9</xdr:col>
      <xdr:colOff>582694</xdr:colOff>
      <xdr:row>149</xdr:row>
      <xdr:rowOff>175402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6841B804-3562-436C-AA91-A8D0CDD677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0</xdr:colOff>
      <xdr:row>105</xdr:row>
      <xdr:rowOff>0</xdr:rowOff>
    </xdr:from>
    <xdr:to>
      <xdr:col>9</xdr:col>
      <xdr:colOff>582694</xdr:colOff>
      <xdr:row>125</xdr:row>
      <xdr:rowOff>175402</xdr:rowOff>
    </xdr:to>
    <xdr:graphicFrame macro="">
      <xdr:nvGraphicFramePr>
        <xdr:cNvPr id="106" name="Chart 105">
          <a:extLst>
            <a:ext uri="{FF2B5EF4-FFF2-40B4-BE49-F238E27FC236}">
              <a16:creationId xmlns:a16="http://schemas.microsoft.com/office/drawing/2014/main" id="{22C290A8-0A8E-4B7D-999F-BC1F56586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0</xdr:colOff>
      <xdr:row>80</xdr:row>
      <xdr:rowOff>0</xdr:rowOff>
    </xdr:from>
    <xdr:to>
      <xdr:col>9</xdr:col>
      <xdr:colOff>582694</xdr:colOff>
      <xdr:row>100</xdr:row>
      <xdr:rowOff>161794</xdr:rowOff>
    </xdr:to>
    <xdr:graphicFrame macro="">
      <xdr:nvGraphicFramePr>
        <xdr:cNvPr id="108" name="Chart 107">
          <a:extLst>
            <a:ext uri="{FF2B5EF4-FFF2-40B4-BE49-F238E27FC236}">
              <a16:creationId xmlns:a16="http://schemas.microsoft.com/office/drawing/2014/main" id="{CCED19E6-D68C-43B7-8DFD-12E14A50D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</xdr:col>
      <xdr:colOff>0</xdr:colOff>
      <xdr:row>56</xdr:row>
      <xdr:rowOff>0</xdr:rowOff>
    </xdr:from>
    <xdr:to>
      <xdr:col>9</xdr:col>
      <xdr:colOff>582694</xdr:colOff>
      <xdr:row>76</xdr:row>
      <xdr:rowOff>175402</xdr:rowOff>
    </xdr:to>
    <xdr:graphicFrame macro="">
      <xdr:nvGraphicFramePr>
        <xdr:cNvPr id="109" name="Chart 108">
          <a:extLst>
            <a:ext uri="{FF2B5EF4-FFF2-40B4-BE49-F238E27FC236}">
              <a16:creationId xmlns:a16="http://schemas.microsoft.com/office/drawing/2014/main" id="{2FCAA0E4-AE0F-4D56-9F8F-10B5C69BD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9</xdr:col>
      <xdr:colOff>582694</xdr:colOff>
      <xdr:row>52</xdr:row>
      <xdr:rowOff>175402</xdr:rowOff>
    </xdr:to>
    <xdr:graphicFrame macro="">
      <xdr:nvGraphicFramePr>
        <xdr:cNvPr id="110" name="Chart 109">
          <a:extLst>
            <a:ext uri="{FF2B5EF4-FFF2-40B4-BE49-F238E27FC236}">
              <a16:creationId xmlns:a16="http://schemas.microsoft.com/office/drawing/2014/main" id="{EF54CC36-C645-43D8-A03F-4ED75C6A0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11</xdr:col>
      <xdr:colOff>0</xdr:colOff>
      <xdr:row>129</xdr:row>
      <xdr:rowOff>0</xdr:rowOff>
    </xdr:from>
    <xdr:to>
      <xdr:col>19</xdr:col>
      <xdr:colOff>582694</xdr:colOff>
      <xdr:row>149</xdr:row>
      <xdr:rowOff>175402</xdr:rowOff>
    </xdr:to>
    <xdr:graphicFrame macro="">
      <xdr:nvGraphicFramePr>
        <xdr:cNvPr id="112" name="Chart 111">
          <a:extLst>
            <a:ext uri="{FF2B5EF4-FFF2-40B4-BE49-F238E27FC236}">
              <a16:creationId xmlns:a16="http://schemas.microsoft.com/office/drawing/2014/main" id="{298B6F81-BC8C-476D-8260-3100FAC53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11</xdr:col>
      <xdr:colOff>0</xdr:colOff>
      <xdr:row>105</xdr:row>
      <xdr:rowOff>0</xdr:rowOff>
    </xdr:from>
    <xdr:to>
      <xdr:col>19</xdr:col>
      <xdr:colOff>582694</xdr:colOff>
      <xdr:row>125</xdr:row>
      <xdr:rowOff>175402</xdr:rowOff>
    </xdr:to>
    <xdr:graphicFrame macro="">
      <xdr:nvGraphicFramePr>
        <xdr:cNvPr id="115" name="Chart 114">
          <a:extLst>
            <a:ext uri="{FF2B5EF4-FFF2-40B4-BE49-F238E27FC236}">
              <a16:creationId xmlns:a16="http://schemas.microsoft.com/office/drawing/2014/main" id="{47815672-7624-44B5-846E-182FFC0683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11</xdr:col>
      <xdr:colOff>0</xdr:colOff>
      <xdr:row>80</xdr:row>
      <xdr:rowOff>0</xdr:rowOff>
    </xdr:from>
    <xdr:to>
      <xdr:col>19</xdr:col>
      <xdr:colOff>582694</xdr:colOff>
      <xdr:row>100</xdr:row>
      <xdr:rowOff>161794</xdr:rowOff>
    </xdr:to>
    <xdr:graphicFrame macro="">
      <xdr:nvGraphicFramePr>
        <xdr:cNvPr id="116" name="Chart 115">
          <a:extLst>
            <a:ext uri="{FF2B5EF4-FFF2-40B4-BE49-F238E27FC236}">
              <a16:creationId xmlns:a16="http://schemas.microsoft.com/office/drawing/2014/main" id="{A19BFE3B-B237-44A4-9142-A8F884717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11</xdr:col>
      <xdr:colOff>0</xdr:colOff>
      <xdr:row>56</xdr:row>
      <xdr:rowOff>0</xdr:rowOff>
    </xdr:from>
    <xdr:to>
      <xdr:col>19</xdr:col>
      <xdr:colOff>582694</xdr:colOff>
      <xdr:row>76</xdr:row>
      <xdr:rowOff>175402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B31B0A38-03BF-45B4-B40F-A7FC1BC9C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11</xdr:col>
      <xdr:colOff>0</xdr:colOff>
      <xdr:row>32</xdr:row>
      <xdr:rowOff>0</xdr:rowOff>
    </xdr:from>
    <xdr:to>
      <xdr:col>19</xdr:col>
      <xdr:colOff>582694</xdr:colOff>
      <xdr:row>52</xdr:row>
      <xdr:rowOff>175402</xdr:rowOff>
    </xdr:to>
    <xdr:graphicFrame macro="">
      <xdr:nvGraphicFramePr>
        <xdr:cNvPr id="118" name="Chart 117">
          <a:extLst>
            <a:ext uri="{FF2B5EF4-FFF2-40B4-BE49-F238E27FC236}">
              <a16:creationId xmlns:a16="http://schemas.microsoft.com/office/drawing/2014/main" id="{415708C5-4CED-45FD-A29A-894743D15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21</xdr:col>
      <xdr:colOff>0</xdr:colOff>
      <xdr:row>129</xdr:row>
      <xdr:rowOff>0</xdr:rowOff>
    </xdr:from>
    <xdr:to>
      <xdr:col>29</xdr:col>
      <xdr:colOff>582694</xdr:colOff>
      <xdr:row>149</xdr:row>
      <xdr:rowOff>175402</xdr:rowOff>
    </xdr:to>
    <xdr:graphicFrame macro="">
      <xdr:nvGraphicFramePr>
        <xdr:cNvPr id="120" name="Chart 119">
          <a:extLst>
            <a:ext uri="{FF2B5EF4-FFF2-40B4-BE49-F238E27FC236}">
              <a16:creationId xmlns:a16="http://schemas.microsoft.com/office/drawing/2014/main" id="{A5403877-D953-48A5-9DE9-4BD2DAE2A6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21</xdr:col>
      <xdr:colOff>0</xdr:colOff>
      <xdr:row>105</xdr:row>
      <xdr:rowOff>0</xdr:rowOff>
    </xdr:from>
    <xdr:to>
      <xdr:col>29</xdr:col>
      <xdr:colOff>582694</xdr:colOff>
      <xdr:row>125</xdr:row>
      <xdr:rowOff>175402</xdr:rowOff>
    </xdr:to>
    <xdr:graphicFrame macro="">
      <xdr:nvGraphicFramePr>
        <xdr:cNvPr id="121" name="Chart 120">
          <a:extLst>
            <a:ext uri="{FF2B5EF4-FFF2-40B4-BE49-F238E27FC236}">
              <a16:creationId xmlns:a16="http://schemas.microsoft.com/office/drawing/2014/main" id="{E3273BCD-BC4F-4253-ABBD-19F28600B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21</xdr:col>
      <xdr:colOff>0</xdr:colOff>
      <xdr:row>80</xdr:row>
      <xdr:rowOff>0</xdr:rowOff>
    </xdr:from>
    <xdr:to>
      <xdr:col>29</xdr:col>
      <xdr:colOff>582694</xdr:colOff>
      <xdr:row>100</xdr:row>
      <xdr:rowOff>161794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6DB9E3C9-2E59-479B-992A-6BAEBEE03F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21</xdr:col>
      <xdr:colOff>0</xdr:colOff>
      <xdr:row>56</xdr:row>
      <xdr:rowOff>0</xdr:rowOff>
    </xdr:from>
    <xdr:to>
      <xdr:col>29</xdr:col>
      <xdr:colOff>582694</xdr:colOff>
      <xdr:row>76</xdr:row>
      <xdr:rowOff>175402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CF76A98C-A9BD-47D0-90B2-DA20DE957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21</xdr:col>
      <xdr:colOff>0</xdr:colOff>
      <xdr:row>32</xdr:row>
      <xdr:rowOff>0</xdr:rowOff>
    </xdr:from>
    <xdr:to>
      <xdr:col>29</xdr:col>
      <xdr:colOff>582694</xdr:colOff>
      <xdr:row>52</xdr:row>
      <xdr:rowOff>175402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5DF47CD8-B339-42C5-B6BB-1FDACADFA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19</xdr:col>
      <xdr:colOff>582694</xdr:colOff>
      <xdr:row>26</xdr:row>
      <xdr:rowOff>175402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FA06CC2B-4781-4E05-A0C6-A80EF8C94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9</xdr:col>
      <xdr:colOff>582694</xdr:colOff>
      <xdr:row>26</xdr:row>
      <xdr:rowOff>175402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76D36331-5B3A-4CE9-9556-ACFA235739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21</xdr:col>
      <xdr:colOff>0</xdr:colOff>
      <xdr:row>6</xdr:row>
      <xdr:rowOff>0</xdr:rowOff>
    </xdr:from>
    <xdr:to>
      <xdr:col>29</xdr:col>
      <xdr:colOff>582694</xdr:colOff>
      <xdr:row>26</xdr:row>
      <xdr:rowOff>175402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7251C6D-C0C2-4317-BFA4-7248249C19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11</xdr:col>
      <xdr:colOff>0</xdr:colOff>
      <xdr:row>396</xdr:row>
      <xdr:rowOff>0</xdr:rowOff>
    </xdr:from>
    <xdr:to>
      <xdr:col>19</xdr:col>
      <xdr:colOff>582694</xdr:colOff>
      <xdr:row>416</xdr:row>
      <xdr:rowOff>175402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6EA07A1A-D1F7-4FF8-9B59-7B04D01F9E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</xdr:col>
      <xdr:colOff>0</xdr:colOff>
      <xdr:row>396</xdr:row>
      <xdr:rowOff>0</xdr:rowOff>
    </xdr:from>
    <xdr:to>
      <xdr:col>9</xdr:col>
      <xdr:colOff>582694</xdr:colOff>
      <xdr:row>416</xdr:row>
      <xdr:rowOff>175402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1A5993AC-2B64-498A-BF2A-94E2C00EE0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</xdr:col>
      <xdr:colOff>0</xdr:colOff>
      <xdr:row>421</xdr:row>
      <xdr:rowOff>0</xdr:rowOff>
    </xdr:from>
    <xdr:to>
      <xdr:col>10</xdr:col>
      <xdr:colOff>140786</xdr:colOff>
      <xdr:row>440</xdr:row>
      <xdr:rowOff>101044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FB80FA54-A2C7-4EBE-B417-F62908827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11</xdr:col>
      <xdr:colOff>0</xdr:colOff>
      <xdr:row>421</xdr:row>
      <xdr:rowOff>0</xdr:rowOff>
    </xdr:from>
    <xdr:to>
      <xdr:col>20</xdr:col>
      <xdr:colOff>140786</xdr:colOff>
      <xdr:row>440</xdr:row>
      <xdr:rowOff>101044</xdr:rowOff>
    </xdr:to>
    <xdr:graphicFrame macro="">
      <xdr:nvGraphicFramePr>
        <xdr:cNvPr id="135" name="Chart 134">
          <a:extLst>
            <a:ext uri="{FF2B5EF4-FFF2-40B4-BE49-F238E27FC236}">
              <a16:creationId xmlns:a16="http://schemas.microsoft.com/office/drawing/2014/main" id="{0421D043-A8BA-4C97-9C58-F3628DEC6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21</xdr:col>
      <xdr:colOff>0</xdr:colOff>
      <xdr:row>421</xdr:row>
      <xdr:rowOff>0</xdr:rowOff>
    </xdr:from>
    <xdr:to>
      <xdr:col>30</xdr:col>
      <xdr:colOff>140786</xdr:colOff>
      <xdr:row>440</xdr:row>
      <xdr:rowOff>101044</xdr:rowOff>
    </xdr:to>
    <xdr:graphicFrame macro="">
      <xdr:nvGraphicFramePr>
        <xdr:cNvPr id="137" name="Chart 136">
          <a:extLst>
            <a:ext uri="{FF2B5EF4-FFF2-40B4-BE49-F238E27FC236}">
              <a16:creationId xmlns:a16="http://schemas.microsoft.com/office/drawing/2014/main" id="{6626FB98-311C-400B-BF3C-5FD6A0C29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31</xdr:col>
      <xdr:colOff>0</xdr:colOff>
      <xdr:row>421</xdr:row>
      <xdr:rowOff>0</xdr:rowOff>
    </xdr:from>
    <xdr:to>
      <xdr:col>40</xdr:col>
      <xdr:colOff>140786</xdr:colOff>
      <xdr:row>440</xdr:row>
      <xdr:rowOff>101044</xdr:rowOff>
    </xdr:to>
    <xdr:graphicFrame macro="">
      <xdr:nvGraphicFramePr>
        <xdr:cNvPr id="138" name="Chart 137">
          <a:extLst>
            <a:ext uri="{FF2B5EF4-FFF2-40B4-BE49-F238E27FC236}">
              <a16:creationId xmlns:a16="http://schemas.microsoft.com/office/drawing/2014/main" id="{D56447C9-B222-4693-95B0-680427C24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31</xdr:col>
      <xdr:colOff>0</xdr:colOff>
      <xdr:row>192</xdr:row>
      <xdr:rowOff>0</xdr:rowOff>
    </xdr:from>
    <xdr:to>
      <xdr:col>39</xdr:col>
      <xdr:colOff>582694</xdr:colOff>
      <xdr:row>212</xdr:row>
      <xdr:rowOff>148188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4F2E3E-CE12-4DFB-B6EF-7284C1BB9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32</xdr:col>
      <xdr:colOff>0</xdr:colOff>
      <xdr:row>175</xdr:row>
      <xdr:rowOff>0</xdr:rowOff>
    </xdr:from>
    <xdr:to>
      <xdr:col>41</xdr:col>
      <xdr:colOff>140786</xdr:colOff>
      <xdr:row>194</xdr:row>
      <xdr:rowOff>101043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F3E01E-FE63-4891-93D1-3DABA042B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33617</xdr:colOff>
      <xdr:row>24</xdr:row>
      <xdr:rowOff>190500</xdr:rowOff>
    </xdr:from>
    <xdr:to>
      <xdr:col>14</xdr:col>
      <xdr:colOff>369794</xdr:colOff>
      <xdr:row>41</xdr:row>
      <xdr:rowOff>125776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0825784-F251-4154-8EE1-78A5606C1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159653</xdr:colOff>
      <xdr:row>154</xdr:row>
      <xdr:rowOff>15874</xdr:rowOff>
    </xdr:from>
    <xdr:to>
      <xdr:col>28</xdr:col>
      <xdr:colOff>122464</xdr:colOff>
      <xdr:row>188</xdr:row>
      <xdr:rowOff>176892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190500</xdr:colOff>
      <xdr:row>191</xdr:row>
      <xdr:rowOff>13607</xdr:rowOff>
    </xdr:from>
    <xdr:to>
      <xdr:col>28</xdr:col>
      <xdr:colOff>153311</xdr:colOff>
      <xdr:row>225</xdr:row>
      <xdr:rowOff>174625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385</xdr:col>
      <xdr:colOff>88446</xdr:colOff>
      <xdr:row>23</xdr:row>
      <xdr:rowOff>200024</xdr:rowOff>
    </xdr:from>
    <xdr:to>
      <xdr:col>391</xdr:col>
      <xdr:colOff>578303</xdr:colOff>
      <xdr:row>38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80C0D3-43FA-2008-9369-1F2D6C020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erardi, Walter" id="{731E0045-F948-4EF6-9066-FC9D1E3A0335}" userId="S::Walter.Gerardi@jacobs.com::8f426591-20da-4452-9c57-3aca2f421c83" providerId="AD"/>
</personList>
</file>

<file path=xl/theme/theme1.xml><?xml version="1.0" encoding="utf-8"?>
<a:theme xmlns:a="http://schemas.openxmlformats.org/drawingml/2006/main" name="Slipstream">
  <a:themeElements>
    <a:clrScheme name="Jacobs Primary Blue">
      <a:dk1>
        <a:srgbClr val="000000"/>
      </a:dk1>
      <a:lt1>
        <a:srgbClr val="FFFFFF"/>
      </a:lt1>
      <a:dk2>
        <a:srgbClr val="333333"/>
      </a:dk2>
      <a:lt2>
        <a:srgbClr val="E6E6E6"/>
      </a:lt2>
      <a:accent1>
        <a:srgbClr val="231EDC"/>
      </a:accent1>
      <a:accent2>
        <a:srgbClr val="6F006E"/>
      </a:accent2>
      <a:accent3>
        <a:srgbClr val="D72850"/>
      </a:accent3>
      <a:accent4>
        <a:srgbClr val="FFA014"/>
      </a:accent4>
      <a:accent5>
        <a:srgbClr val="007D55"/>
      </a:accent5>
      <a:accent6>
        <a:srgbClr val="FF6100"/>
      </a:accent6>
      <a:hlink>
        <a:srgbClr val="231EDC"/>
      </a:hlink>
      <a:folHlink>
        <a:srgbClr val="00B0F0"/>
      </a:folHlink>
    </a:clrScheme>
    <a:fontScheme name="Slipstream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lipstream">
      <a:fillStyleLst>
        <a:solidFill>
          <a:schemeClr val="phClr"/>
        </a:solidFill>
        <a:gradFill rotWithShape="1">
          <a:gsLst>
            <a:gs pos="28000">
              <a:schemeClr val="phClr">
                <a:tint val="18000"/>
                <a:satMod val="120000"/>
                <a:lumMod val="88000"/>
              </a:schemeClr>
            </a:gs>
            <a:gs pos="100000">
              <a:schemeClr val="phClr">
                <a:tint val="40000"/>
                <a:satMod val="100000"/>
                <a:lumMod val="7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lumMod val="95000"/>
              </a:schemeClr>
            </a:gs>
            <a:gs pos="100000">
              <a:schemeClr val="phClr">
                <a:shade val="82000"/>
                <a:satMod val="125000"/>
                <a:lumMod val="74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>
              <a:shade val="75000"/>
              <a:satMod val="125000"/>
              <a:lumMod val="7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50800" dir="5400000" sx="98000" sy="98000" rotWithShape="0">
              <a:srgbClr val="000000">
                <a:alpha val="20000"/>
              </a:srgbClr>
            </a:outerShdw>
          </a:effectLst>
        </a:effectStyle>
        <a:effectStyle>
          <a:effectLst>
            <a:outerShdw blurRad="40005" dist="22984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alanced" dir="tr"/>
          </a:scene3d>
          <a:sp3d prstMaterial="matte">
            <a:bevelT w="19050" h="38100"/>
          </a:sp3d>
        </a:effectStyle>
        <a:effectStyle>
          <a:effectLst>
            <a:reflection blurRad="38100" stA="26000" endPos="23000" dist="25400" dir="5400000" sy="-100000" rotWithShape="0"/>
          </a:effectLst>
          <a:scene3d>
            <a:camera prst="orthographicFront">
              <a:rot lat="0" lon="0" rev="0"/>
            </a:camera>
            <a:lightRig rig="balanced" dir="tr"/>
          </a:scene3d>
          <a:sp3d contourW="14605" prstMaterial="plastic">
            <a:bevelT w="50800"/>
            <a:contourClr>
              <a:schemeClr val="phClr">
                <a:shade val="30000"/>
                <a:satMod val="12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shade val="90000"/>
                <a:satMod val="160000"/>
                <a:lumMod val="100000"/>
              </a:schemeClr>
            </a:gs>
            <a:gs pos="60000">
              <a:schemeClr val="phClr">
                <a:tint val="95000"/>
                <a:shade val="100000"/>
                <a:satMod val="130000"/>
                <a:lumMod val="130000"/>
              </a:schemeClr>
            </a:gs>
            <a:gs pos="100000">
              <a:schemeClr val="phClr">
                <a:tint val="97000"/>
                <a:shade val="100000"/>
                <a:hueMod val="100000"/>
                <a:satMod val="140000"/>
                <a:lumMod val="80000"/>
              </a:schemeClr>
            </a:gs>
          </a:gsLst>
          <a:path path="circle">
            <a:fillToRect l="20000" t="10000" r="20000" b="60000"/>
          </a:path>
        </a:gradFill>
        <a:gradFill rotWithShape="1">
          <a:gsLst>
            <a:gs pos="0">
              <a:schemeClr val="phClr">
                <a:tint val="94000"/>
                <a:satMod val="160000"/>
                <a:lumMod val="160000"/>
              </a:schemeClr>
            </a:gs>
            <a:gs pos="42000">
              <a:schemeClr val="phClr">
                <a:tint val="94000"/>
                <a:shade val="94000"/>
                <a:satMod val="160000"/>
                <a:lumMod val="130000"/>
              </a:schemeClr>
            </a:gs>
            <a:gs pos="100000">
              <a:schemeClr val="phClr">
                <a:tint val="97000"/>
                <a:shade val="94000"/>
                <a:satMod val="180000"/>
                <a:lumMod val="84000"/>
              </a:schemeClr>
            </a:gs>
          </a:gsLst>
          <a:path path="circle">
            <a:fillToRect l="24000" t="44000" r="24000" b="12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63" dT="2024-08-19T23:12:23.37" personId="{731E0045-F948-4EF6-9066-FC9D1E3A0335}" id="{B594B424-83A0-4497-B77D-FAD3539DE466}">
    <text xml:space="preserve">Includes embedded BESS as they are modelled as a merchant storage in model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571B-8745-4B19-AD6F-931E89C0217F}">
  <sheetPr codeName="Sheet57">
    <tabColor theme="4"/>
  </sheetPr>
  <dimension ref="B2:C26"/>
  <sheetViews>
    <sheetView showGridLines="0" zoomScale="90" zoomScaleNormal="90" workbookViewId="0">
      <selection activeCell="B11" sqref="B11"/>
    </sheetView>
  </sheetViews>
  <sheetFormatPr defaultColWidth="9" defaultRowHeight="14.25" x14ac:dyDescent="0.2"/>
  <cols>
    <col min="1" max="1" width="2.25" style="9" customWidth="1"/>
    <col min="2" max="2" width="25.875" style="9" customWidth="1"/>
    <col min="3" max="3" width="80.5" style="9" customWidth="1"/>
    <col min="4" max="4" width="54.375" style="9" customWidth="1"/>
    <col min="5" max="16384" width="9" style="9"/>
  </cols>
  <sheetData>
    <row r="2" spans="2:3" ht="20.25" customHeight="1" x14ac:dyDescent="0.3">
      <c r="B2" s="85" t="s">
        <v>57</v>
      </c>
      <c r="C2" s="10"/>
    </row>
    <row r="3" spans="2:3" ht="18" customHeight="1" x14ac:dyDescent="0.3">
      <c r="B3" s="10"/>
      <c r="C3" s="10"/>
    </row>
    <row r="4" spans="2:3" ht="25.5" customHeight="1" x14ac:dyDescent="0.2">
      <c r="B4" s="86" t="s">
        <v>58</v>
      </c>
      <c r="C4" s="86" t="s">
        <v>59</v>
      </c>
    </row>
    <row r="5" spans="2:3" ht="15.95" customHeight="1" x14ac:dyDescent="0.2">
      <c r="B5" s="87" t="s">
        <v>60</v>
      </c>
      <c r="C5" s="88" t="s">
        <v>61</v>
      </c>
    </row>
    <row r="6" spans="2:3" ht="15.95" customHeight="1" x14ac:dyDescent="0.2">
      <c r="B6" s="89" t="s">
        <v>7</v>
      </c>
      <c r="C6" s="88" t="s">
        <v>62</v>
      </c>
    </row>
    <row r="7" spans="2:3" ht="15.95" customHeight="1" x14ac:dyDescent="0.2">
      <c r="B7" s="89" t="s">
        <v>63</v>
      </c>
      <c r="C7" s="88" t="s">
        <v>64</v>
      </c>
    </row>
    <row r="8" spans="2:3" ht="15.95" customHeight="1" x14ac:dyDescent="0.2">
      <c r="B8" s="89" t="s">
        <v>65</v>
      </c>
      <c r="C8" s="88" t="s">
        <v>66</v>
      </c>
    </row>
    <row r="9" spans="2:3" ht="15.95" customHeight="1" x14ac:dyDescent="0.2">
      <c r="B9" s="89" t="s">
        <v>67</v>
      </c>
      <c r="C9" s="88" t="s">
        <v>68</v>
      </c>
    </row>
    <row r="10" spans="2:3" ht="15.95" customHeight="1" x14ac:dyDescent="0.2">
      <c r="B10" s="89" t="s">
        <v>69</v>
      </c>
      <c r="C10" s="88" t="s">
        <v>70</v>
      </c>
    </row>
    <row r="11" spans="2:3" ht="15.95" customHeight="1" x14ac:dyDescent="0.2">
      <c r="B11" s="89" t="s">
        <v>71</v>
      </c>
      <c r="C11" s="88" t="s">
        <v>72</v>
      </c>
    </row>
    <row r="12" spans="2:3" ht="15.95" customHeight="1" x14ac:dyDescent="0.2">
      <c r="B12" s="89" t="s">
        <v>73</v>
      </c>
      <c r="C12" s="88" t="s">
        <v>74</v>
      </c>
    </row>
    <row r="13" spans="2:3" ht="15.95" customHeight="1" x14ac:dyDescent="0.2">
      <c r="B13" s="89" t="s">
        <v>75</v>
      </c>
      <c r="C13" s="88" t="s">
        <v>76</v>
      </c>
    </row>
    <row r="14" spans="2:3" ht="15.95" customHeight="1" x14ac:dyDescent="0.2">
      <c r="B14" s="89" t="s">
        <v>77</v>
      </c>
      <c r="C14" s="88" t="s">
        <v>78</v>
      </c>
    </row>
    <row r="15" spans="2:3" ht="15.95" customHeight="1" x14ac:dyDescent="0.2">
      <c r="B15" s="89" t="s">
        <v>79</v>
      </c>
      <c r="C15" s="88" t="s">
        <v>80</v>
      </c>
    </row>
    <row r="16" spans="2:3" ht="15.95" customHeight="1" x14ac:dyDescent="0.2">
      <c r="B16" s="89" t="s">
        <v>81</v>
      </c>
      <c r="C16" s="88" t="s">
        <v>82</v>
      </c>
    </row>
    <row r="17" spans="2:3" ht="15.95" customHeight="1" x14ac:dyDescent="0.2">
      <c r="B17" s="89" t="s">
        <v>83</v>
      </c>
      <c r="C17" s="88" t="s">
        <v>84</v>
      </c>
    </row>
    <row r="18" spans="2:3" ht="15.95" customHeight="1" x14ac:dyDescent="0.2">
      <c r="B18" s="89" t="s">
        <v>85</v>
      </c>
      <c r="C18" s="88" t="s">
        <v>86</v>
      </c>
    </row>
    <row r="19" spans="2:3" x14ac:dyDescent="0.2">
      <c r="B19" s="14"/>
    </row>
    <row r="20" spans="2:3" x14ac:dyDescent="0.2">
      <c r="C20" s="14"/>
    </row>
    <row r="21" spans="2:3" x14ac:dyDescent="0.2">
      <c r="C21" s="14"/>
    </row>
    <row r="22" spans="2:3" x14ac:dyDescent="0.2">
      <c r="C22" s="13"/>
    </row>
    <row r="23" spans="2:3" x14ac:dyDescent="0.2">
      <c r="C23" s="13"/>
    </row>
    <row r="24" spans="2:3" x14ac:dyDescent="0.2">
      <c r="C24" s="13"/>
    </row>
    <row r="25" spans="2:3" x14ac:dyDescent="0.2">
      <c r="C25" s="13"/>
    </row>
    <row r="26" spans="2:3" x14ac:dyDescent="0.2">
      <c r="C26" s="13"/>
    </row>
  </sheetData>
  <hyperlinks>
    <hyperlink ref="B5" location="'Case Assumptions'!A1" display="Case Assumptions" xr:uid="{4BB82F6C-339B-4E4D-92C6-7C1464E40237}"/>
    <hyperlink ref="B6" location="Dashboard!A1" display="Dashboard" xr:uid="{2C42988D-8693-4AC5-9484-EB29386BBF51}"/>
    <hyperlink ref="B7" location="'NEM Demand'!A1" display="NEM Demand" xr:uid="{17D6B5B6-0F98-411D-B94A-99F4C6B542C8}"/>
    <hyperlink ref="B8" location="'NEM Generation'!A1" display="NEM Generation" xr:uid="{D8EBA249-2A68-4E91-A865-DB2AAD0F45C5}"/>
    <hyperlink ref="B9" location="'NEM Capacity'!A1" display="NEM Capacity" xr:uid="{D265E8C4-1313-41EE-9DC3-39B7570D09AC}"/>
    <hyperlink ref="B10" location="'NEM Emissions'!A1" display="NEM Emissions" xr:uid="{F286C053-EAD1-46BF-98E2-09D55A00C602}"/>
    <hyperlink ref="B11" location="'NEM Interconnector'!A1" display="NEM Interconnector" xr:uid="{7208C0E2-E8AC-4704-9F05-A9B58B0DD3BD}"/>
    <hyperlink ref="B12" location="'Gas Prices'!A1" display="Gas Prices" xr:uid="{F18AC4A6-B12F-45E8-8D16-6009A34D23FF}"/>
    <hyperlink ref="B13" location="'Coal Prices'!A1" display="Coal Prices" xr:uid="{6F1D0424-F7C2-4C8A-A39D-7C2CC4F08B6E}"/>
    <hyperlink ref="B14" location="'Annual Black Price'!A1" display="Annual Black Price" xr:uid="{B31B8C05-025A-4EA4-9280-CA4110D8344B}"/>
    <hyperlink ref="B15" location="'Quarterly Black Price'!A1" display="Quarterly Black Price" xr:uid="{1796025B-5B0D-480E-8DDE-4D9351F8A55D}"/>
    <hyperlink ref="B16" location="'Monthly Black Price'!A1" display="Monthly Black Price" xr:uid="{43F01BBE-B0AE-4CE1-8AD7-36D849161C4F}"/>
    <hyperlink ref="B17" location="'Bundled Price'!A1" display="Bundled Price" xr:uid="{3E9CFF9B-5727-4171-8742-AB75B636A206}"/>
    <hyperlink ref="B18" location="'Bundled Price (Nominal)'!A1" display="Bundled Price (Nominal)" xr:uid="{BECC0D9D-8B86-4918-AA17-CF2B6681F3C7}"/>
  </hyperlink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theme="4"/>
    <pageSetUpPr autoPageBreaks="0"/>
  </sheetPr>
  <dimension ref="B1:D25"/>
  <sheetViews>
    <sheetView showGridLines="0" zoomScale="70" zoomScaleNormal="70" workbookViewId="0">
      <selection activeCell="N11" sqref="N11"/>
    </sheetView>
  </sheetViews>
  <sheetFormatPr defaultColWidth="9" defaultRowHeight="16.5" x14ac:dyDescent="0.3"/>
  <cols>
    <col min="1" max="1" width="4.125" customWidth="1"/>
    <col min="2" max="2" width="19.5" customWidth="1"/>
    <col min="3" max="3" width="46.75" customWidth="1"/>
    <col min="4" max="4" width="66.5" customWidth="1"/>
    <col min="17" max="17" width="9" customWidth="1"/>
  </cols>
  <sheetData>
    <row r="1" spans="2:4" ht="12.75" customHeight="1" x14ac:dyDescent="0.3"/>
    <row r="2" spans="2:4" ht="27" customHeight="1" x14ac:dyDescent="0.3">
      <c r="B2" s="418" t="s">
        <v>654</v>
      </c>
      <c r="C2" s="419"/>
      <c r="D2" s="194"/>
    </row>
    <row r="3" spans="2:4" ht="21" customHeight="1" x14ac:dyDescent="0.3">
      <c r="B3" s="195" t="s">
        <v>87</v>
      </c>
      <c r="C3" s="195" t="s">
        <v>88</v>
      </c>
      <c r="D3" s="196" t="s">
        <v>654</v>
      </c>
    </row>
    <row r="4" spans="2:4" ht="47.25" x14ac:dyDescent="0.3">
      <c r="B4" s="417" t="s">
        <v>89</v>
      </c>
      <c r="C4" s="197" t="s">
        <v>90</v>
      </c>
      <c r="D4" s="198" t="s">
        <v>659</v>
      </c>
    </row>
    <row r="5" spans="2:4" ht="14.45" customHeight="1" x14ac:dyDescent="0.3">
      <c r="B5" s="417"/>
      <c r="C5" s="197" t="s">
        <v>91</v>
      </c>
      <c r="D5" s="198" t="s">
        <v>658</v>
      </c>
    </row>
    <row r="6" spans="2:4" ht="94.5" x14ac:dyDescent="0.3">
      <c r="B6" s="417"/>
      <c r="C6" s="197" t="s">
        <v>93</v>
      </c>
      <c r="D6" s="198" t="s">
        <v>655</v>
      </c>
    </row>
    <row r="7" spans="2:4" x14ac:dyDescent="0.3">
      <c r="B7" s="417"/>
      <c r="C7" s="197" t="s">
        <v>94</v>
      </c>
      <c r="D7" s="198" t="s">
        <v>92</v>
      </c>
    </row>
    <row r="8" spans="2:4" x14ac:dyDescent="0.3">
      <c r="B8" s="417"/>
      <c r="C8" s="197" t="s">
        <v>95</v>
      </c>
      <c r="D8" s="198" t="s">
        <v>656</v>
      </c>
    </row>
    <row r="9" spans="2:4" ht="47.25" x14ac:dyDescent="0.3">
      <c r="B9" s="417"/>
      <c r="C9" s="197" t="s">
        <v>96</v>
      </c>
      <c r="D9" s="198" t="s">
        <v>582</v>
      </c>
    </row>
    <row r="10" spans="2:4" x14ac:dyDescent="0.3">
      <c r="B10" s="417"/>
      <c r="C10" s="197" t="s">
        <v>97</v>
      </c>
      <c r="D10" s="198" t="s">
        <v>578</v>
      </c>
    </row>
    <row r="11" spans="2:4" x14ac:dyDescent="0.3">
      <c r="B11" s="417"/>
      <c r="C11" s="197" t="s">
        <v>98</v>
      </c>
      <c r="D11" s="198" t="s">
        <v>92</v>
      </c>
    </row>
    <row r="12" spans="2:4" ht="33.75" customHeight="1" x14ac:dyDescent="0.3">
      <c r="B12" s="420" t="s">
        <v>0</v>
      </c>
      <c r="C12" s="197" t="s">
        <v>99</v>
      </c>
      <c r="D12" s="198" t="s">
        <v>621</v>
      </c>
    </row>
    <row r="13" spans="2:4" ht="47.25" customHeight="1" x14ac:dyDescent="0.3">
      <c r="B13" s="421"/>
      <c r="C13" s="197" t="s">
        <v>620</v>
      </c>
      <c r="D13" s="198" t="s">
        <v>621</v>
      </c>
    </row>
    <row r="14" spans="2:4" ht="47.25" customHeight="1" x14ac:dyDescent="0.3">
      <c r="B14" s="421"/>
      <c r="C14" s="197" t="s">
        <v>619</v>
      </c>
      <c r="D14" s="198" t="s">
        <v>621</v>
      </c>
    </row>
    <row r="15" spans="2:4" ht="36.75" customHeight="1" x14ac:dyDescent="0.3">
      <c r="B15" s="422"/>
      <c r="C15" s="197" t="s">
        <v>100</v>
      </c>
      <c r="D15" s="198" t="s">
        <v>621</v>
      </c>
    </row>
    <row r="16" spans="2:4" ht="48" customHeight="1" x14ac:dyDescent="0.3">
      <c r="B16" s="420" t="s">
        <v>101</v>
      </c>
      <c r="C16" s="197" t="s">
        <v>73</v>
      </c>
      <c r="D16" s="198" t="s">
        <v>661</v>
      </c>
    </row>
    <row r="17" spans="2:4" ht="31.5" x14ac:dyDescent="0.3">
      <c r="B17" s="421"/>
      <c r="C17" s="197" t="s">
        <v>75</v>
      </c>
      <c r="D17" s="198" t="s">
        <v>660</v>
      </c>
    </row>
    <row r="18" spans="2:4" x14ac:dyDescent="0.3">
      <c r="B18" s="422"/>
      <c r="C18" s="197" t="s">
        <v>583</v>
      </c>
      <c r="D18" s="198" t="s">
        <v>587</v>
      </c>
    </row>
    <row r="19" spans="2:4" ht="28.5" customHeight="1" x14ac:dyDescent="0.3">
      <c r="B19" s="200" t="s">
        <v>102</v>
      </c>
      <c r="C19" s="197" t="s">
        <v>103</v>
      </c>
      <c r="D19" s="198" t="s">
        <v>657</v>
      </c>
    </row>
    <row r="20" spans="2:4" ht="31.5" x14ac:dyDescent="0.3">
      <c r="B20" s="417" t="s">
        <v>104</v>
      </c>
      <c r="C20" s="197" t="s">
        <v>105</v>
      </c>
      <c r="D20" s="198" t="s">
        <v>106</v>
      </c>
    </row>
    <row r="21" spans="2:4" ht="31.5" x14ac:dyDescent="0.3">
      <c r="B21" s="417"/>
      <c r="C21" s="197" t="s">
        <v>107</v>
      </c>
      <c r="D21" s="198" t="s">
        <v>108</v>
      </c>
    </row>
    <row r="22" spans="2:4" ht="31.5" x14ac:dyDescent="0.3">
      <c r="B22" s="417"/>
      <c r="C22" s="197" t="s">
        <v>109</v>
      </c>
      <c r="D22" s="197" t="s">
        <v>110</v>
      </c>
    </row>
    <row r="23" spans="2:4" ht="18" x14ac:dyDescent="0.35">
      <c r="B23" s="102" t="s">
        <v>111</v>
      </c>
      <c r="C23" s="199"/>
      <c r="D23" s="142"/>
    </row>
    <row r="24" spans="2:4" x14ac:dyDescent="0.3">
      <c r="B24" s="11"/>
    </row>
    <row r="25" spans="2:4" x14ac:dyDescent="0.3">
      <c r="B25" s="11"/>
    </row>
  </sheetData>
  <mergeCells count="5">
    <mergeCell ref="B4:B11"/>
    <mergeCell ref="B2:C2"/>
    <mergeCell ref="B12:B15"/>
    <mergeCell ref="B20:B22"/>
    <mergeCell ref="B16:B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F5CDE-0C7A-4702-A223-611A8B191D68}">
  <sheetPr codeName="Sheet82">
    <tabColor theme="8"/>
    <pageSetUpPr autoPageBreaks="0"/>
  </sheetPr>
  <dimension ref="B2:AF421"/>
  <sheetViews>
    <sheetView showGridLines="0" topLeftCell="A294" zoomScale="70" zoomScaleNormal="70" workbookViewId="0">
      <selection activeCell="Z277" sqref="Z277"/>
    </sheetView>
  </sheetViews>
  <sheetFormatPr defaultColWidth="9" defaultRowHeight="14.25" x14ac:dyDescent="0.2"/>
  <cols>
    <col min="1" max="1" width="3.375" style="9" customWidth="1"/>
    <col min="2" max="16384" width="9" style="9"/>
  </cols>
  <sheetData>
    <row r="2" spans="2:22" ht="20.25" x14ac:dyDescent="0.3">
      <c r="B2" s="84" t="s">
        <v>112</v>
      </c>
    </row>
    <row r="4" spans="2:22" ht="15.75" x14ac:dyDescent="0.25">
      <c r="B4" s="96" t="s">
        <v>63</v>
      </c>
      <c r="L4" s="21"/>
      <c r="V4" s="97" t="s">
        <v>69</v>
      </c>
    </row>
    <row r="5" spans="2:22" ht="15" x14ac:dyDescent="0.25">
      <c r="B5" s="21"/>
      <c r="L5" s="21"/>
      <c r="V5" s="21"/>
    </row>
    <row r="6" spans="2:22" ht="15.75" x14ac:dyDescent="0.25">
      <c r="B6" s="95" t="s">
        <v>113</v>
      </c>
      <c r="C6" s="20"/>
      <c r="D6" s="20"/>
      <c r="E6" s="20"/>
      <c r="F6" s="20"/>
      <c r="G6" s="20"/>
      <c r="H6" s="20"/>
      <c r="I6" s="20"/>
      <c r="J6" s="20"/>
      <c r="K6" s="20"/>
      <c r="L6" s="95" t="s">
        <v>113</v>
      </c>
      <c r="V6" s="95" t="s">
        <v>114</v>
      </c>
    </row>
    <row r="30" spans="2:32" ht="15.75" x14ac:dyDescent="0.25">
      <c r="B30" s="97" t="s">
        <v>115</v>
      </c>
    </row>
    <row r="31" spans="2:32" ht="15" x14ac:dyDescent="0.25">
      <c r="B31" s="21"/>
    </row>
    <row r="32" spans="2:32" ht="15.75" x14ac:dyDescent="0.25">
      <c r="B32" s="95" t="s">
        <v>116</v>
      </c>
      <c r="C32" s="20"/>
      <c r="D32" s="20"/>
      <c r="E32" s="20"/>
      <c r="F32" s="20"/>
      <c r="G32" s="20"/>
      <c r="H32" s="20"/>
      <c r="I32" s="20"/>
      <c r="J32" s="20"/>
      <c r="K32" s="20"/>
      <c r="L32" s="95" t="s">
        <v>117</v>
      </c>
      <c r="V32" s="95" t="s">
        <v>118</v>
      </c>
      <c r="AF32" s="20"/>
    </row>
    <row r="56" spans="2:22" ht="15.75" x14ac:dyDescent="0.25">
      <c r="B56" s="95" t="s">
        <v>119</v>
      </c>
      <c r="C56" s="20"/>
      <c r="D56" s="20"/>
      <c r="E56" s="20"/>
      <c r="F56" s="20"/>
      <c r="G56" s="20"/>
      <c r="H56" s="20"/>
      <c r="I56" s="20"/>
      <c r="J56" s="20"/>
      <c r="K56" s="20"/>
      <c r="L56" s="95" t="s">
        <v>120</v>
      </c>
      <c r="V56" s="95" t="s">
        <v>121</v>
      </c>
    </row>
    <row r="80" spans="2:22" ht="15.75" x14ac:dyDescent="0.25">
      <c r="B80" s="95" t="s">
        <v>122</v>
      </c>
      <c r="C80" s="20"/>
      <c r="D80" s="20"/>
      <c r="E80" s="20"/>
      <c r="F80" s="20"/>
      <c r="G80" s="20"/>
      <c r="H80" s="20"/>
      <c r="I80" s="20"/>
      <c r="J80" s="20"/>
      <c r="K80" s="20"/>
      <c r="L80" s="95" t="s">
        <v>123</v>
      </c>
      <c r="V80" s="95" t="s">
        <v>124</v>
      </c>
    </row>
    <row r="81" spans="2:12" ht="15" x14ac:dyDescent="0.25"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</row>
    <row r="105" spans="2:22" ht="15.75" x14ac:dyDescent="0.25">
      <c r="B105" s="95" t="s">
        <v>125</v>
      </c>
      <c r="C105" s="20"/>
      <c r="D105" s="20"/>
      <c r="E105" s="20"/>
      <c r="F105" s="20"/>
      <c r="G105" s="20"/>
      <c r="H105" s="20"/>
      <c r="I105" s="20"/>
      <c r="J105" s="20"/>
      <c r="K105" s="20"/>
      <c r="L105" s="95" t="s">
        <v>126</v>
      </c>
      <c r="V105" s="95" t="s">
        <v>127</v>
      </c>
    </row>
    <row r="129" spans="2:22" ht="15.75" x14ac:dyDescent="0.25">
      <c r="B129" s="95" t="s">
        <v>128</v>
      </c>
      <c r="C129" s="20"/>
      <c r="D129" s="20"/>
      <c r="E129" s="20"/>
      <c r="F129" s="20"/>
      <c r="G129" s="20"/>
      <c r="H129" s="20"/>
      <c r="I129" s="20"/>
      <c r="J129" s="20"/>
      <c r="K129" s="20"/>
      <c r="L129" s="95" t="s">
        <v>129</v>
      </c>
      <c r="V129" s="95" t="s">
        <v>130</v>
      </c>
    </row>
    <row r="152" spans="2:22" ht="15.75" x14ac:dyDescent="0.25">
      <c r="B152" s="95" t="s">
        <v>131</v>
      </c>
      <c r="C152" s="20"/>
      <c r="D152" s="20"/>
      <c r="E152" s="20"/>
      <c r="F152" s="20"/>
      <c r="G152" s="20"/>
      <c r="H152" s="20"/>
      <c r="I152" s="20"/>
      <c r="J152" s="20"/>
      <c r="K152" s="20"/>
      <c r="L152" s="95" t="s">
        <v>132</v>
      </c>
      <c r="V152" s="95" t="s">
        <v>133</v>
      </c>
    </row>
    <row r="175" spans="2:22" ht="15.75" x14ac:dyDescent="0.25">
      <c r="B175" s="95" t="s">
        <v>134</v>
      </c>
      <c r="C175" s="20"/>
      <c r="D175" s="20"/>
      <c r="E175" s="20"/>
      <c r="F175" s="20"/>
      <c r="G175" s="20"/>
      <c r="H175" s="20"/>
      <c r="I175" s="20"/>
      <c r="J175" s="20"/>
      <c r="K175" s="20"/>
      <c r="L175" s="95" t="s">
        <v>135</v>
      </c>
      <c r="V175" s="95" t="s">
        <v>136</v>
      </c>
    </row>
    <row r="198" spans="2:22" ht="15.75" x14ac:dyDescent="0.25">
      <c r="B198" s="95" t="s">
        <v>137</v>
      </c>
      <c r="C198" s="20"/>
      <c r="D198" s="20"/>
      <c r="E198" s="20"/>
      <c r="F198" s="20"/>
      <c r="G198" s="20"/>
      <c r="H198" s="20"/>
      <c r="I198" s="20"/>
      <c r="J198" s="20"/>
      <c r="K198" s="20"/>
      <c r="L198" s="95" t="s">
        <v>138</v>
      </c>
      <c r="V198" s="95" t="s">
        <v>139</v>
      </c>
    </row>
    <row r="218" spans="2:22" ht="11.25" customHeight="1" x14ac:dyDescent="0.2"/>
    <row r="222" spans="2:22" ht="15.75" x14ac:dyDescent="0.25">
      <c r="B222" s="95" t="s">
        <v>140</v>
      </c>
      <c r="C222" s="20"/>
      <c r="D222" s="20"/>
      <c r="E222" s="20"/>
      <c r="F222" s="20"/>
      <c r="G222" s="20"/>
      <c r="H222" s="20"/>
      <c r="I222" s="20"/>
      <c r="J222" s="20"/>
      <c r="K222" s="20"/>
      <c r="L222" s="95" t="s">
        <v>141</v>
      </c>
      <c r="V222" s="95" t="s">
        <v>142</v>
      </c>
    </row>
    <row r="246" spans="2:22" ht="15.75" x14ac:dyDescent="0.25">
      <c r="B246" s="95" t="s">
        <v>143</v>
      </c>
      <c r="C246" s="20"/>
      <c r="D246" s="20"/>
      <c r="E246" s="20"/>
      <c r="F246" s="20"/>
      <c r="G246" s="20"/>
      <c r="H246" s="20"/>
      <c r="I246" s="20"/>
      <c r="J246" s="20"/>
      <c r="K246" s="20"/>
      <c r="L246" s="95" t="s">
        <v>144</v>
      </c>
      <c r="V246" s="95" t="s">
        <v>145</v>
      </c>
    </row>
    <row r="270" spans="2:12" ht="15.75" x14ac:dyDescent="0.25">
      <c r="B270" s="97" t="s">
        <v>146</v>
      </c>
    </row>
    <row r="271" spans="2:12" ht="15" x14ac:dyDescent="0.25">
      <c r="B271" s="21"/>
    </row>
    <row r="272" spans="2:12" ht="15.75" x14ac:dyDescent="0.25">
      <c r="B272" s="95" t="s">
        <v>147</v>
      </c>
      <c r="C272" s="98"/>
      <c r="D272" s="98"/>
      <c r="E272" s="98"/>
      <c r="F272" s="98"/>
      <c r="G272" s="98"/>
      <c r="H272" s="98"/>
      <c r="I272" s="98"/>
      <c r="J272" s="98"/>
      <c r="K272" s="98"/>
      <c r="L272" s="95" t="s">
        <v>148</v>
      </c>
    </row>
    <row r="273" spans="2:2" ht="15" x14ac:dyDescent="0.25">
      <c r="B273" s="20"/>
    </row>
    <row r="295" spans="2:12" ht="15.75" x14ac:dyDescent="0.25">
      <c r="B295" s="97" t="s">
        <v>149</v>
      </c>
    </row>
    <row r="296" spans="2:12" ht="15" x14ac:dyDescent="0.25">
      <c r="B296" s="21"/>
    </row>
    <row r="297" spans="2:12" ht="15.75" x14ac:dyDescent="0.25">
      <c r="B297" s="95" t="s">
        <v>150</v>
      </c>
      <c r="C297" s="98"/>
      <c r="D297" s="98"/>
      <c r="E297" s="98"/>
      <c r="F297" s="98"/>
      <c r="G297" s="98"/>
      <c r="H297" s="98"/>
      <c r="I297" s="98"/>
      <c r="J297" s="98"/>
      <c r="K297" s="98"/>
      <c r="L297" s="95" t="s">
        <v>151</v>
      </c>
    </row>
    <row r="298" spans="2:12" ht="15" x14ac:dyDescent="0.25">
      <c r="B298" s="20"/>
    </row>
    <row r="320" spans="2:2" ht="15.75" x14ac:dyDescent="0.25">
      <c r="B320" s="97" t="s">
        <v>152</v>
      </c>
    </row>
    <row r="322" spans="2:22" ht="15.75" x14ac:dyDescent="0.25">
      <c r="B322" s="95" t="s">
        <v>153</v>
      </c>
      <c r="C322" s="98"/>
      <c r="D322" s="98"/>
      <c r="E322" s="98"/>
      <c r="F322" s="98"/>
      <c r="G322" s="98"/>
      <c r="H322" s="98"/>
      <c r="I322" s="98"/>
      <c r="J322" s="98"/>
      <c r="K322" s="98"/>
      <c r="L322" s="95" t="s">
        <v>154</v>
      </c>
      <c r="M322" s="98"/>
      <c r="N322" s="98"/>
      <c r="O322" s="98"/>
      <c r="P322" s="98"/>
      <c r="Q322" s="98"/>
      <c r="R322" s="98"/>
      <c r="S322" s="98"/>
      <c r="T322" s="98"/>
      <c r="U322" s="98"/>
      <c r="V322" s="95" t="s">
        <v>155</v>
      </c>
    </row>
    <row r="345" spans="2:12" ht="15.75" x14ac:dyDescent="0.25">
      <c r="B345" s="95" t="s">
        <v>156</v>
      </c>
      <c r="C345" s="12"/>
      <c r="D345" s="12"/>
      <c r="E345" s="12"/>
      <c r="F345" s="12"/>
      <c r="G345" s="12"/>
      <c r="H345" s="12"/>
      <c r="I345" s="12"/>
      <c r="J345" s="12"/>
      <c r="K345" s="12"/>
      <c r="L345" s="95" t="s">
        <v>157</v>
      </c>
    </row>
    <row r="369" spans="2:30" ht="15.75" x14ac:dyDescent="0.25">
      <c r="B369" s="97" t="s">
        <v>158</v>
      </c>
    </row>
    <row r="371" spans="2:30" ht="15.75" x14ac:dyDescent="0.25">
      <c r="B371" s="95" t="s">
        <v>159</v>
      </c>
      <c r="C371" s="98"/>
      <c r="D371" s="98"/>
      <c r="E371" s="98"/>
      <c r="F371" s="98"/>
      <c r="G371" s="98"/>
      <c r="H371" s="98"/>
      <c r="I371" s="98"/>
      <c r="J371" s="98"/>
      <c r="K371" s="98"/>
      <c r="L371" s="95" t="s">
        <v>160</v>
      </c>
      <c r="M371" s="98"/>
      <c r="N371" s="98"/>
      <c r="O371" s="98"/>
      <c r="P371" s="98"/>
      <c r="Q371" s="98"/>
      <c r="R371" s="98"/>
      <c r="S371" s="98"/>
      <c r="T371" s="98"/>
      <c r="U371" s="98"/>
      <c r="V371" s="95" t="s">
        <v>161</v>
      </c>
      <c r="AD371" s="20"/>
    </row>
    <row r="394" spans="2:12" ht="15.75" x14ac:dyDescent="0.25">
      <c r="B394" s="97" t="s">
        <v>71</v>
      </c>
    </row>
    <row r="396" spans="2:12" ht="15.75" x14ac:dyDescent="0.25">
      <c r="B396" s="95" t="s">
        <v>162</v>
      </c>
      <c r="C396" s="98"/>
      <c r="D396" s="98"/>
      <c r="E396" s="98"/>
      <c r="F396" s="98"/>
      <c r="G396" s="98"/>
      <c r="H396" s="98"/>
      <c r="I396" s="98"/>
      <c r="J396" s="98"/>
      <c r="K396" s="98"/>
      <c r="L396" s="95" t="s">
        <v>652</v>
      </c>
    </row>
    <row r="419" spans="2:32" ht="15.75" x14ac:dyDescent="0.25">
      <c r="B419" s="97" t="s">
        <v>163</v>
      </c>
    </row>
    <row r="421" spans="2:32" ht="15.75" x14ac:dyDescent="0.25">
      <c r="B421" s="95" t="s">
        <v>164</v>
      </c>
      <c r="C421" s="98"/>
      <c r="D421" s="98"/>
      <c r="E421" s="98"/>
      <c r="F421" s="98"/>
      <c r="G421" s="98"/>
      <c r="H421" s="98"/>
      <c r="I421" s="98"/>
      <c r="J421" s="98"/>
      <c r="K421" s="98"/>
      <c r="L421" s="95" t="s">
        <v>165</v>
      </c>
      <c r="M421" s="98"/>
      <c r="N421" s="98"/>
      <c r="O421" s="98"/>
      <c r="P421" s="98"/>
      <c r="Q421" s="98"/>
      <c r="R421" s="98"/>
      <c r="S421" s="98"/>
      <c r="T421" s="98"/>
      <c r="U421" s="98"/>
      <c r="V421" s="95" t="s">
        <v>166</v>
      </c>
      <c r="W421" s="98"/>
      <c r="X421" s="98"/>
      <c r="Y421" s="98"/>
      <c r="Z421" s="98"/>
      <c r="AA421" s="98"/>
      <c r="AB421" s="98"/>
      <c r="AC421" s="98"/>
      <c r="AD421" s="98"/>
      <c r="AE421" s="98"/>
      <c r="AF421" s="95" t="s">
        <v>653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>
    <tabColor theme="4"/>
  </sheetPr>
  <dimension ref="A1:AO74"/>
  <sheetViews>
    <sheetView zoomScale="70" zoomScaleNormal="70" workbookViewId="0">
      <pane xSplit="2" ySplit="2" topLeftCell="Q3" activePane="bottomRight" state="frozen"/>
      <selection pane="topRight" activeCell="C1" sqref="C1"/>
      <selection pane="bottomLeft" activeCell="A3" sqref="A3"/>
      <selection pane="bottomRight" activeCell="Z29" sqref="Z29"/>
    </sheetView>
  </sheetViews>
  <sheetFormatPr defaultColWidth="9" defaultRowHeight="15" x14ac:dyDescent="0.25"/>
  <cols>
    <col min="1" max="1" width="50" style="94" bestFit="1" customWidth="1"/>
    <col min="2" max="2" width="8.75" style="94" customWidth="1"/>
    <col min="3" max="3" width="11.75" style="94" bestFit="1" customWidth="1"/>
    <col min="4" max="41" width="9.125" style="94" bestFit="1" customWidth="1"/>
    <col min="42" max="16384" width="9" style="94"/>
  </cols>
  <sheetData>
    <row r="1" spans="1:41" ht="25.5" thickBot="1" x14ac:dyDescent="0.45">
      <c r="A1" s="99" t="s">
        <v>167</v>
      </c>
    </row>
    <row r="2" spans="1:41" ht="15.75" x14ac:dyDescent="0.25">
      <c r="A2" s="104" t="s">
        <v>168</v>
      </c>
      <c r="B2" s="205"/>
      <c r="C2" s="206">
        <v>2022</v>
      </c>
      <c r="D2" s="206">
        <v>2023</v>
      </c>
      <c r="E2" s="206">
        <v>2024</v>
      </c>
      <c r="F2" s="206">
        <v>2025</v>
      </c>
      <c r="G2" s="206">
        <v>2026</v>
      </c>
      <c r="H2" s="206">
        <v>2027</v>
      </c>
      <c r="I2" s="206">
        <v>2028</v>
      </c>
      <c r="J2" s="206">
        <v>2029</v>
      </c>
      <c r="K2" s="206">
        <v>2030</v>
      </c>
      <c r="L2" s="206">
        <v>2031</v>
      </c>
      <c r="M2" s="206">
        <v>2032</v>
      </c>
      <c r="N2" s="206">
        <v>2033</v>
      </c>
      <c r="O2" s="206">
        <v>2034</v>
      </c>
      <c r="P2" s="206">
        <v>2035</v>
      </c>
      <c r="Q2" s="206">
        <v>2036</v>
      </c>
      <c r="R2" s="206">
        <v>2037</v>
      </c>
      <c r="S2" s="206">
        <v>2038</v>
      </c>
      <c r="T2" s="206">
        <v>2039</v>
      </c>
      <c r="U2" s="206">
        <v>2040</v>
      </c>
      <c r="V2" s="206">
        <v>2041</v>
      </c>
      <c r="W2" s="206">
        <v>2042</v>
      </c>
      <c r="X2" s="206">
        <v>2043</v>
      </c>
      <c r="Y2" s="206">
        <v>2044</v>
      </c>
      <c r="Z2" s="206">
        <v>2045</v>
      </c>
      <c r="AA2" s="206">
        <v>2046</v>
      </c>
      <c r="AB2" s="206">
        <v>2047</v>
      </c>
      <c r="AC2" s="206">
        <v>2048</v>
      </c>
      <c r="AD2" s="206">
        <v>2049</v>
      </c>
      <c r="AE2" s="206">
        <v>2050</v>
      </c>
      <c r="AF2" s="206">
        <v>2051</v>
      </c>
      <c r="AG2" s="206">
        <v>2052</v>
      </c>
      <c r="AH2" s="206">
        <v>2053</v>
      </c>
      <c r="AI2" s="206">
        <v>2054</v>
      </c>
      <c r="AJ2" s="206">
        <v>2055</v>
      </c>
      <c r="AK2" s="206">
        <v>2056</v>
      </c>
      <c r="AL2" s="206">
        <v>2057</v>
      </c>
      <c r="AM2" s="206">
        <v>2058</v>
      </c>
      <c r="AN2" s="206">
        <v>2059</v>
      </c>
      <c r="AO2" s="207">
        <v>2060</v>
      </c>
    </row>
    <row r="3" spans="1:41" ht="15.75" x14ac:dyDescent="0.25">
      <c r="A3" s="208" t="s">
        <v>169</v>
      </c>
      <c r="B3" s="110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75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175"/>
      <c r="AJ3" s="175"/>
      <c r="AK3" s="175"/>
      <c r="AL3" s="175"/>
      <c r="AM3" s="175"/>
      <c r="AN3" s="175"/>
      <c r="AO3" s="110"/>
    </row>
    <row r="4" spans="1:41" ht="15.75" x14ac:dyDescent="0.25">
      <c r="A4" s="111" t="s">
        <v>170</v>
      </c>
      <c r="B4" s="110" t="s">
        <v>10</v>
      </c>
      <c r="C4" s="113">
        <v>9469.8171719999991</v>
      </c>
      <c r="D4" s="113">
        <v>9631.0723500000004</v>
      </c>
      <c r="E4" s="113">
        <v>10575.165858</v>
      </c>
      <c r="F4" s="113">
        <v>10225.28700875</v>
      </c>
      <c r="G4" s="113">
        <v>10380.090117104201</v>
      </c>
      <c r="H4" s="113">
        <v>10562.8555074333</v>
      </c>
      <c r="I4" s="113">
        <v>10754.7876193376</v>
      </c>
      <c r="J4" s="113">
        <v>10863.820624292001</v>
      </c>
      <c r="K4" s="113">
        <v>11024.256757974999</v>
      </c>
      <c r="L4" s="113">
        <v>11157.573623926301</v>
      </c>
      <c r="M4" s="113">
        <v>11322.515698208599</v>
      </c>
      <c r="N4" s="113">
        <v>11466.4987704822</v>
      </c>
      <c r="O4" s="113">
        <v>11449.3267287248</v>
      </c>
      <c r="P4" s="113">
        <v>11907.16860872598</v>
      </c>
      <c r="Q4" s="113">
        <v>12425.02254726631</v>
      </c>
      <c r="R4" s="113">
        <v>12768.419964774881</v>
      </c>
      <c r="S4" s="113">
        <v>13042.446717782635</v>
      </c>
      <c r="T4" s="113">
        <v>13344.378921281639</v>
      </c>
      <c r="U4" s="113">
        <v>13890.575141877051</v>
      </c>
      <c r="V4" s="113">
        <v>14024.716125466559</v>
      </c>
      <c r="W4" s="113">
        <v>14647.797797456</v>
      </c>
      <c r="X4" s="113">
        <v>14895.046693643393</v>
      </c>
      <c r="Y4" s="113">
        <v>15307.033587499687</v>
      </c>
      <c r="Z4" s="113">
        <v>15619.466231022561</v>
      </c>
      <c r="AA4" s="113">
        <v>16064.77034201415</v>
      </c>
      <c r="AB4" s="113">
        <v>16275.677848079122</v>
      </c>
      <c r="AC4" s="113">
        <v>16208.016764016849</v>
      </c>
      <c r="AD4" s="113">
        <v>16666.662222744842</v>
      </c>
      <c r="AE4" s="113">
        <v>16786.316006697227</v>
      </c>
      <c r="AF4" s="113">
        <v>17169.043927871513</v>
      </c>
      <c r="AG4" s="113">
        <v>17729.366144769057</v>
      </c>
      <c r="AH4" s="113">
        <v>18316.615289420883</v>
      </c>
      <c r="AI4" s="113">
        <v>18669.514726843692</v>
      </c>
      <c r="AJ4" s="113">
        <v>19029.213346919274</v>
      </c>
      <c r="AK4" s="113">
        <v>19580.896913215867</v>
      </c>
      <c r="AL4" s="113">
        <v>20046.945655232877</v>
      </c>
      <c r="AM4" s="113">
        <v>20512.994397249888</v>
      </c>
      <c r="AN4" s="113">
        <v>20979.043139267014</v>
      </c>
      <c r="AO4" s="114">
        <v>21445.091881284025</v>
      </c>
    </row>
    <row r="5" spans="1:41" ht="15.75" x14ac:dyDescent="0.25">
      <c r="A5" s="179" t="s">
        <v>171</v>
      </c>
      <c r="B5" s="110" t="s">
        <v>8</v>
      </c>
      <c r="C5" s="113">
        <v>58458.363314824994</v>
      </c>
      <c r="D5" s="113">
        <v>58313.633452100999</v>
      </c>
      <c r="E5" s="113">
        <v>61987.246643499995</v>
      </c>
      <c r="F5" s="113">
        <v>60617.128173828096</v>
      </c>
      <c r="G5" s="113">
        <v>62212.666124999989</v>
      </c>
      <c r="H5" s="113">
        <v>63816.37373828124</v>
      </c>
      <c r="I5" s="113">
        <v>65317.66827734375</v>
      </c>
      <c r="J5" s="113">
        <v>66750.827996093751</v>
      </c>
      <c r="K5" s="113">
        <v>69399.231921875005</v>
      </c>
      <c r="L5" s="113">
        <v>72107.441718749993</v>
      </c>
      <c r="M5" s="113">
        <v>75789.438058593747</v>
      </c>
      <c r="N5" s="113">
        <v>79683.746445312514</v>
      </c>
      <c r="O5" s="113">
        <v>82281.186121093764</v>
      </c>
      <c r="P5" s="113">
        <v>85656.61391796876</v>
      </c>
      <c r="Q5" s="113">
        <v>89201.834378906235</v>
      </c>
      <c r="R5" s="113">
        <v>92038.822593749996</v>
      </c>
      <c r="S5" s="113">
        <v>94254.999929687488</v>
      </c>
      <c r="T5" s="113">
        <v>97046.924605468739</v>
      </c>
      <c r="U5" s="113">
        <v>101231.96014062501</v>
      </c>
      <c r="V5" s="113">
        <v>102962.7374550781</v>
      </c>
      <c r="W5" s="113">
        <v>107442.47613085937</v>
      </c>
      <c r="X5" s="113">
        <v>110005.46980468751</v>
      </c>
      <c r="Y5" s="113">
        <v>113565.87678125003</v>
      </c>
      <c r="Z5" s="113">
        <v>116348.6766542969</v>
      </c>
      <c r="AA5" s="113">
        <v>119909.00283007813</v>
      </c>
      <c r="AB5" s="113">
        <v>122273.86725585938</v>
      </c>
      <c r="AC5" s="113">
        <v>123207.585046875</v>
      </c>
      <c r="AD5" s="113">
        <v>126953.75273046875</v>
      </c>
      <c r="AE5" s="113">
        <v>128972.97215624998</v>
      </c>
      <c r="AF5" s="113">
        <v>132309.21107812499</v>
      </c>
      <c r="AG5" s="113">
        <v>136596.27631250001</v>
      </c>
      <c r="AH5" s="113">
        <v>140867.87592968749</v>
      </c>
      <c r="AI5" s="113">
        <v>143927.53635546874</v>
      </c>
      <c r="AJ5" s="113">
        <v>146987.19678124983</v>
      </c>
      <c r="AK5" s="113">
        <v>149395.35075898466</v>
      </c>
      <c r="AL5" s="113">
        <v>152995.54005216155</v>
      </c>
      <c r="AM5" s="113">
        <v>156700.67904755753</v>
      </c>
      <c r="AN5" s="113">
        <v>160088.75353229509</v>
      </c>
      <c r="AO5" s="114">
        <v>163598.16292650811</v>
      </c>
    </row>
    <row r="6" spans="1:41" ht="15.75" x14ac:dyDescent="0.25">
      <c r="A6" s="179" t="s">
        <v>588</v>
      </c>
      <c r="B6" s="110" t="s">
        <v>9</v>
      </c>
      <c r="C6" s="209">
        <v>0.70469461282308776</v>
      </c>
      <c r="D6" s="209">
        <v>0.69118029953341875</v>
      </c>
      <c r="E6" s="209">
        <v>0.66913084893217567</v>
      </c>
      <c r="F6" s="209">
        <v>0.67673049022894249</v>
      </c>
      <c r="G6" s="209">
        <v>0.68418505480819392</v>
      </c>
      <c r="H6" s="209">
        <v>0.68967848380677788</v>
      </c>
      <c r="I6" s="209">
        <v>0.69330563188192829</v>
      </c>
      <c r="J6" s="209">
        <v>0.70140678839653181</v>
      </c>
      <c r="K6" s="209">
        <v>0.71862320725988804</v>
      </c>
      <c r="L6" s="209">
        <v>0.73774490727332154</v>
      </c>
      <c r="M6" s="209">
        <v>0.76412014485656687</v>
      </c>
      <c r="N6" s="209">
        <v>0.79329516964505087</v>
      </c>
      <c r="O6" s="209">
        <v>0.82038269047846757</v>
      </c>
      <c r="P6" s="209">
        <v>0.82119877487709059</v>
      </c>
      <c r="Q6" s="209">
        <v>0.81954441266197908</v>
      </c>
      <c r="R6" s="209">
        <v>0.82286727229742807</v>
      </c>
      <c r="S6" s="209">
        <v>0.82497582095928712</v>
      </c>
      <c r="T6" s="209">
        <v>0.83019345570176506</v>
      </c>
      <c r="U6" s="209">
        <v>0.83194250168701689</v>
      </c>
      <c r="V6" s="209">
        <v>0.83807308805797065</v>
      </c>
      <c r="W6" s="209">
        <v>0.8373356197010513</v>
      </c>
      <c r="X6" s="209">
        <v>0.84307906452268444</v>
      </c>
      <c r="Y6" s="209">
        <v>0.84694014101211756</v>
      </c>
      <c r="Z6" s="209">
        <v>0.85033715025926526</v>
      </c>
      <c r="AA6" s="209">
        <v>0.85206585844566218</v>
      </c>
      <c r="AB6" s="209">
        <v>0.85761122546971824</v>
      </c>
      <c r="AC6" s="209">
        <v>0.86776766203717293</v>
      </c>
      <c r="AD6" s="209">
        <v>0.86954648343034879</v>
      </c>
      <c r="AE6" s="209">
        <v>0.87707999903583211</v>
      </c>
      <c r="AF6" s="209">
        <v>0.87971067477118936</v>
      </c>
      <c r="AG6" s="209">
        <v>0.87951154599257986</v>
      </c>
      <c r="AH6" s="209">
        <v>0.87793555198040985</v>
      </c>
      <c r="AI6" s="209">
        <v>0.88004880144097708</v>
      </c>
      <c r="AJ6" s="209">
        <v>0.88176847131060532</v>
      </c>
      <c r="AK6" s="209">
        <v>0.87096438231905871</v>
      </c>
      <c r="AL6" s="209">
        <v>0.87121722174335248</v>
      </c>
      <c r="AM6" s="209">
        <v>0.87204261963450636</v>
      </c>
      <c r="AN6" s="209">
        <v>0.87110607205013613</v>
      </c>
      <c r="AO6" s="210">
        <v>0.87085611376984029</v>
      </c>
    </row>
    <row r="7" spans="1:41" ht="15.75" x14ac:dyDescent="0.25">
      <c r="A7" s="208" t="s">
        <v>15</v>
      </c>
      <c r="B7" s="110"/>
      <c r="C7" s="175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211"/>
    </row>
    <row r="8" spans="1:41" ht="15.75" x14ac:dyDescent="0.25">
      <c r="A8" s="179" t="s">
        <v>170</v>
      </c>
      <c r="B8" s="110" t="s">
        <v>10</v>
      </c>
      <c r="C8" s="113">
        <v>12308.6621426602</v>
      </c>
      <c r="D8" s="113">
        <v>12544.224554734692</v>
      </c>
      <c r="E8" s="113">
        <v>12507.183147274645</v>
      </c>
      <c r="F8" s="113">
        <v>13293.5467561408</v>
      </c>
      <c r="G8" s="113">
        <v>13436.439813831001</v>
      </c>
      <c r="H8" s="113">
        <v>13605.254408111399</v>
      </c>
      <c r="I8" s="113">
        <v>13767.4810676294</v>
      </c>
      <c r="J8" s="113">
        <v>13781.2890272348</v>
      </c>
      <c r="K8" s="113">
        <v>13852.645462909401</v>
      </c>
      <c r="L8" s="113">
        <v>14053.380879410701</v>
      </c>
      <c r="M8" s="113">
        <v>14116.247018849201</v>
      </c>
      <c r="N8" s="113">
        <v>14156.6980134854</v>
      </c>
      <c r="O8" s="113">
        <v>14138.763560007401</v>
      </c>
      <c r="P8" s="113">
        <v>14457.492393999053</v>
      </c>
      <c r="Q8" s="113">
        <v>14843.863015434636</v>
      </c>
      <c r="R8" s="113">
        <v>15226.101907681395</v>
      </c>
      <c r="S8" s="113">
        <v>15531.568022138255</v>
      </c>
      <c r="T8" s="113">
        <v>15902.745321504604</v>
      </c>
      <c r="U8" s="113">
        <v>16275.971283825073</v>
      </c>
      <c r="V8" s="113">
        <v>16750.603098653337</v>
      </c>
      <c r="W8" s="113">
        <v>17114.621471243405</v>
      </c>
      <c r="X8" s="113">
        <v>17469.624591163523</v>
      </c>
      <c r="Y8" s="113">
        <v>17872.854711655204</v>
      </c>
      <c r="Z8" s="113">
        <v>18125.729524791303</v>
      </c>
      <c r="AA8" s="113">
        <v>18402.051152013501</v>
      </c>
      <c r="AB8" s="113">
        <v>18724.163529863108</v>
      </c>
      <c r="AC8" s="113">
        <v>19182.960080585104</v>
      </c>
      <c r="AD8" s="113">
        <v>19553.092742737495</v>
      </c>
      <c r="AE8" s="113">
        <v>19947.625189421953</v>
      </c>
      <c r="AF8" s="113">
        <v>20358.784810858015</v>
      </c>
      <c r="AG8" s="113">
        <v>21172.331889521523</v>
      </c>
      <c r="AH8" s="113">
        <v>21569.511996626607</v>
      </c>
      <c r="AI8" s="113">
        <v>21966.692103731639</v>
      </c>
      <c r="AJ8" s="113">
        <v>22371.165581001682</v>
      </c>
      <c r="AK8" s="113">
        <v>22275.290339968382</v>
      </c>
      <c r="AL8" s="113">
        <v>22685.430569245596</v>
      </c>
      <c r="AM8" s="113">
        <v>23103.102153840391</v>
      </c>
      <c r="AN8" s="113">
        <v>23528.443391117595</v>
      </c>
      <c r="AO8" s="114">
        <v>23961.595117979781</v>
      </c>
    </row>
    <row r="9" spans="1:41" ht="15.75" x14ac:dyDescent="0.25">
      <c r="A9" s="179" t="s">
        <v>171</v>
      </c>
      <c r="B9" s="110" t="s">
        <v>8</v>
      </c>
      <c r="C9" s="113">
        <v>72040.719691788996</v>
      </c>
      <c r="D9" s="113">
        <v>74195.370589256607</v>
      </c>
      <c r="E9" s="113">
        <v>74295.978272000008</v>
      </c>
      <c r="F9" s="113">
        <v>74571.728350585894</v>
      </c>
      <c r="G9" s="113">
        <v>75939.882029296889</v>
      </c>
      <c r="H9" s="113">
        <v>77699.644742187491</v>
      </c>
      <c r="I9" s="113">
        <v>79554.881249999991</v>
      </c>
      <c r="J9" s="113">
        <v>81404.487800781251</v>
      </c>
      <c r="K9" s="113">
        <v>83251.665464843754</v>
      </c>
      <c r="L9" s="113">
        <v>85461.158003906254</v>
      </c>
      <c r="M9" s="113">
        <v>87009.874171874995</v>
      </c>
      <c r="N9" s="113">
        <v>87767.350457031251</v>
      </c>
      <c r="O9" s="113">
        <v>89742.846121093753</v>
      </c>
      <c r="P9" s="113">
        <v>91073.068035156262</v>
      </c>
      <c r="Q9" s="113">
        <v>93117.444128906252</v>
      </c>
      <c r="R9" s="113">
        <v>95595.68512109376</v>
      </c>
      <c r="S9" s="113">
        <v>98047.424562500004</v>
      </c>
      <c r="T9" s="113">
        <v>100006.73151953125</v>
      </c>
      <c r="U9" s="113">
        <v>102387.52019140625</v>
      </c>
      <c r="V9" s="113">
        <v>104781.4493046875</v>
      </c>
      <c r="W9" s="113">
        <v>107825.8112578125</v>
      </c>
      <c r="X9" s="113">
        <v>110160.68146484374</v>
      </c>
      <c r="Y9" s="113">
        <v>112437.7264453125</v>
      </c>
      <c r="Z9" s="113">
        <v>115024.106875</v>
      </c>
      <c r="AA9" s="113">
        <v>116646.08508203125</v>
      </c>
      <c r="AB9" s="113">
        <v>118418.45478515624</v>
      </c>
      <c r="AC9" s="113">
        <v>120484.53345312498</v>
      </c>
      <c r="AD9" s="113">
        <v>123427.3255703125</v>
      </c>
      <c r="AE9" s="113">
        <v>125801.41377734375</v>
      </c>
      <c r="AF9" s="113">
        <v>128332.00598046876</v>
      </c>
      <c r="AG9" s="113">
        <v>130969.24745703125</v>
      </c>
      <c r="AH9" s="113">
        <v>136187.46439062498</v>
      </c>
      <c r="AI9" s="113">
        <v>138735.03909765623</v>
      </c>
      <c r="AJ9" s="113">
        <v>141330.26970985427</v>
      </c>
      <c r="AK9" s="113">
        <v>143634.67607665062</v>
      </c>
      <c r="AL9" s="113">
        <v>146838.71324227843</v>
      </c>
      <c r="AM9" s="113">
        <v>149997.75779534969</v>
      </c>
      <c r="AN9" s="113">
        <v>153076.69058396574</v>
      </c>
      <c r="AO9" s="114">
        <v>156204.3927631313</v>
      </c>
    </row>
    <row r="10" spans="1:41" ht="15.75" x14ac:dyDescent="0.25">
      <c r="A10" s="179" t="s">
        <v>588</v>
      </c>
      <c r="B10" s="110" t="s">
        <v>9</v>
      </c>
      <c r="C10" s="209">
        <v>0.66813325067487739</v>
      </c>
      <c r="D10" s="209">
        <v>0.67519447903699314</v>
      </c>
      <c r="E10" s="209">
        <v>0.67811240617321467</v>
      </c>
      <c r="F10" s="209">
        <v>0.64036743045932387</v>
      </c>
      <c r="G10" s="209">
        <v>0.64518104682690991</v>
      </c>
      <c r="H10" s="209">
        <v>0.65194094818731729</v>
      </c>
      <c r="I10" s="209">
        <v>0.65964190573562076</v>
      </c>
      <c r="J10" s="209">
        <v>0.67430192709717895</v>
      </c>
      <c r="K10" s="209">
        <v>0.68605053125323812</v>
      </c>
      <c r="L10" s="209">
        <v>0.69419878664762347</v>
      </c>
      <c r="M10" s="209">
        <v>0.70363135645206432</v>
      </c>
      <c r="N10" s="209">
        <v>0.70772887320949063</v>
      </c>
      <c r="O10" s="209">
        <v>0.72457659353529758</v>
      </c>
      <c r="P10" s="209">
        <v>0.71910596045689623</v>
      </c>
      <c r="Q10" s="209">
        <v>0.71611043628884707</v>
      </c>
      <c r="R10" s="209">
        <v>0.71671328020876268</v>
      </c>
      <c r="S10" s="209">
        <v>0.72063737278560402</v>
      </c>
      <c r="T10" s="209">
        <v>0.71788193306599324</v>
      </c>
      <c r="U10" s="209">
        <v>0.71811831548426674</v>
      </c>
      <c r="V10" s="209">
        <v>0.71408489532619202</v>
      </c>
      <c r="W10" s="209">
        <v>0.71920273459503903</v>
      </c>
      <c r="X10" s="209">
        <v>0.7198449052479754</v>
      </c>
      <c r="Y10" s="209">
        <v>0.71814811384214217</v>
      </c>
      <c r="Z10" s="209">
        <v>0.72441805940495441</v>
      </c>
      <c r="AA10" s="209">
        <v>0.72360211517840523</v>
      </c>
      <c r="AB10" s="209">
        <v>0.72195953769759258</v>
      </c>
      <c r="AC10" s="209">
        <v>0.71698747832637699</v>
      </c>
      <c r="AD10" s="209">
        <v>0.72059584299995316</v>
      </c>
      <c r="AE10" s="209">
        <v>0.71992990881593732</v>
      </c>
      <c r="AF10" s="209">
        <v>0.71957990166419072</v>
      </c>
      <c r="AG10" s="209">
        <v>0.70614929962801631</v>
      </c>
      <c r="AH10" s="209">
        <v>0.72076337203523444</v>
      </c>
      <c r="AI10" s="209">
        <v>0.72097032887512691</v>
      </c>
      <c r="AJ10" s="209">
        <v>0.72117799916214187</v>
      </c>
      <c r="AK10" s="209">
        <v>0.73609152877101713</v>
      </c>
      <c r="AL10" s="209">
        <v>0.73890641556521008</v>
      </c>
      <c r="AM10" s="209">
        <v>0.74115725229356599</v>
      </c>
      <c r="AN10" s="209">
        <v>0.74269715879832809</v>
      </c>
      <c r="AO10" s="210">
        <v>0.74417214703327117</v>
      </c>
    </row>
    <row r="11" spans="1:41" ht="15.75" x14ac:dyDescent="0.25">
      <c r="A11" s="208" t="s">
        <v>14</v>
      </c>
      <c r="B11" s="110"/>
      <c r="C11" s="102"/>
      <c r="D11" s="102"/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75"/>
      <c r="AF11" s="175"/>
      <c r="AG11" s="175"/>
      <c r="AH11" s="175"/>
      <c r="AI11" s="102"/>
      <c r="AJ11" s="102"/>
      <c r="AK11" s="175"/>
      <c r="AL11" s="175"/>
      <c r="AM11" s="175"/>
      <c r="AN11" s="102"/>
      <c r="AO11" s="211"/>
    </row>
    <row r="12" spans="1:41" ht="15.75" x14ac:dyDescent="0.25">
      <c r="A12" s="179" t="s">
        <v>170</v>
      </c>
      <c r="B12" s="110" t="s">
        <v>10</v>
      </c>
      <c r="C12" s="113">
        <v>8430.3314838286005</v>
      </c>
      <c r="D12" s="113">
        <v>8899.1796538961935</v>
      </c>
      <c r="E12" s="113">
        <v>8879.2695203141047</v>
      </c>
      <c r="F12" s="113">
        <v>9593.7129774297391</v>
      </c>
      <c r="G12" s="113">
        <v>9697.0622236257896</v>
      </c>
      <c r="H12" s="113">
        <v>9915.92667157285</v>
      </c>
      <c r="I12" s="113">
        <v>10027.4013574662</v>
      </c>
      <c r="J12" s="113">
        <v>10166.538599154899</v>
      </c>
      <c r="K12" s="113">
        <v>10269.0095492533</v>
      </c>
      <c r="L12" s="113">
        <v>10316.9682355471</v>
      </c>
      <c r="M12" s="113">
        <v>10421.2004800946</v>
      </c>
      <c r="N12" s="113">
        <v>10507.9458956649</v>
      </c>
      <c r="O12" s="113">
        <v>10579.766905028901</v>
      </c>
      <c r="P12" s="113">
        <v>10905.47881500169</v>
      </c>
      <c r="Q12" s="113">
        <v>11279.722410618821</v>
      </c>
      <c r="R12" s="113">
        <v>11631.936486555847</v>
      </c>
      <c r="S12" s="113">
        <v>11947.877306925484</v>
      </c>
      <c r="T12" s="113">
        <v>12241.599811070595</v>
      </c>
      <c r="U12" s="113">
        <v>12505.079347739342</v>
      </c>
      <c r="V12" s="113">
        <v>12819.509041200508</v>
      </c>
      <c r="W12" s="113">
        <v>13095.37615198747</v>
      </c>
      <c r="X12" s="113">
        <v>13424.148771156055</v>
      </c>
      <c r="Y12" s="113">
        <v>13825.81581194213</v>
      </c>
      <c r="Z12" s="113">
        <v>14063.115439529354</v>
      </c>
      <c r="AA12" s="113">
        <v>14258.298165773047</v>
      </c>
      <c r="AB12" s="113">
        <v>14506.598284821026</v>
      </c>
      <c r="AC12" s="113">
        <v>14777.683738571297</v>
      </c>
      <c r="AD12" s="113">
        <v>15053.975728780359</v>
      </c>
      <c r="AE12" s="113">
        <v>15287.736173677977</v>
      </c>
      <c r="AF12" s="113">
        <v>15499.527467666399</v>
      </c>
      <c r="AG12" s="113">
        <v>15717.027629413229</v>
      </c>
      <c r="AH12" s="113">
        <v>15894.075334200141</v>
      </c>
      <c r="AI12" s="113">
        <v>16071.123038987052</v>
      </c>
      <c r="AJ12" s="113">
        <v>16250.142918254784</v>
      </c>
      <c r="AK12" s="113">
        <v>15779.001122190009</v>
      </c>
      <c r="AL12" s="113">
        <v>15954.766989267702</v>
      </c>
      <c r="AM12" s="113">
        <v>16132.490752145664</v>
      </c>
      <c r="AN12" s="113">
        <v>16312.194220268633</v>
      </c>
      <c r="AO12" s="114">
        <v>16493.899446021689</v>
      </c>
    </row>
    <row r="13" spans="1:41" ht="15.75" x14ac:dyDescent="0.25">
      <c r="A13" s="179" t="s">
        <v>171</v>
      </c>
      <c r="B13" s="110" t="s">
        <v>8</v>
      </c>
      <c r="C13" s="113">
        <v>46199.937901671998</v>
      </c>
      <c r="D13" s="113">
        <v>46967.712572736193</v>
      </c>
      <c r="E13" s="113">
        <v>46135.015915999997</v>
      </c>
      <c r="F13" s="113">
        <v>47542.448267578176</v>
      </c>
      <c r="G13" s="113">
        <v>48833.867810546872</v>
      </c>
      <c r="H13" s="113">
        <v>50498.711249999993</v>
      </c>
      <c r="I13" s="113">
        <v>52041.765724609373</v>
      </c>
      <c r="J13" s="113">
        <v>53377.497638671877</v>
      </c>
      <c r="K13" s="113">
        <v>54867.738646484373</v>
      </c>
      <c r="L13" s="113">
        <v>56416.784593749995</v>
      </c>
      <c r="M13" s="113">
        <v>59320.648917968749</v>
      </c>
      <c r="N13" s="113">
        <v>63441.547619140627</v>
      </c>
      <c r="O13" s="113">
        <v>66264.653707031248</v>
      </c>
      <c r="P13" s="113">
        <v>68545.219732421872</v>
      </c>
      <c r="Q13" s="113">
        <v>70655.473638671872</v>
      </c>
      <c r="R13" s="113">
        <v>73080.159335937497</v>
      </c>
      <c r="S13" s="113">
        <v>75362.118044921881</v>
      </c>
      <c r="T13" s="113">
        <v>77409.066068359374</v>
      </c>
      <c r="U13" s="113">
        <v>79312.063910156241</v>
      </c>
      <c r="V13" s="113">
        <v>81019.120681640619</v>
      </c>
      <c r="W13" s="113">
        <v>83056.278269531249</v>
      </c>
      <c r="X13" s="113">
        <v>84843.592857421871</v>
      </c>
      <c r="Y13" s="113">
        <v>86973.676783203118</v>
      </c>
      <c r="Z13" s="113">
        <v>89576.036156250004</v>
      </c>
      <c r="AA13" s="113">
        <v>91113.475994140623</v>
      </c>
      <c r="AB13" s="113">
        <v>92378.044767578132</v>
      </c>
      <c r="AC13" s="113">
        <v>93986.755656249996</v>
      </c>
      <c r="AD13" s="113">
        <v>95743.090380859387</v>
      </c>
      <c r="AE13" s="113">
        <v>97533.157718749993</v>
      </c>
      <c r="AF13" s="113">
        <v>99047.667556640634</v>
      </c>
      <c r="AG13" s="113">
        <v>100419.84152929686</v>
      </c>
      <c r="AH13" s="113">
        <v>101829.00266796874</v>
      </c>
      <c r="AI13" s="113">
        <v>102976.07650585938</v>
      </c>
      <c r="AJ13" s="113">
        <v>104136.07179397639</v>
      </c>
      <c r="AK13" s="113">
        <v>106121.17121407529</v>
      </c>
      <c r="AL13" s="113">
        <v>107589.02099338779</v>
      </c>
      <c r="AM13" s="113">
        <v>108980.71600934677</v>
      </c>
      <c r="AN13" s="113">
        <v>110344.01352028083</v>
      </c>
      <c r="AO13" s="114">
        <v>111721.38860527845</v>
      </c>
    </row>
    <row r="14" spans="1:41" ht="15.75" x14ac:dyDescent="0.25">
      <c r="A14" s="179" t="s">
        <v>588</v>
      </c>
      <c r="B14" s="110" t="s">
        <v>9</v>
      </c>
      <c r="C14" s="209">
        <v>0.62559408535788064</v>
      </c>
      <c r="D14" s="209">
        <v>0.60248373814293776</v>
      </c>
      <c r="E14" s="209">
        <v>0.59312923391520123</v>
      </c>
      <c r="F14" s="209">
        <v>0.56570590913421992</v>
      </c>
      <c r="G14" s="209">
        <v>0.57487951665859927</v>
      </c>
      <c r="H14" s="209">
        <v>0.58135696803757275</v>
      </c>
      <c r="I14" s="209">
        <v>0.59246066097864858</v>
      </c>
      <c r="J14" s="209">
        <v>0.59935066284573257</v>
      </c>
      <c r="K14" s="209">
        <v>0.60993618271724459</v>
      </c>
      <c r="L14" s="209">
        <v>0.62424077179073334</v>
      </c>
      <c r="M14" s="209">
        <v>0.64980647748263232</v>
      </c>
      <c r="N14" s="209">
        <v>0.68921041973194375</v>
      </c>
      <c r="O14" s="209">
        <v>0.71499289669024113</v>
      </c>
      <c r="P14" s="209">
        <v>0.71751061148673712</v>
      </c>
      <c r="Q14" s="209">
        <v>0.71506133255148396</v>
      </c>
      <c r="R14" s="209">
        <v>0.7172050803493325</v>
      </c>
      <c r="S14" s="209">
        <v>0.72004267293494373</v>
      </c>
      <c r="T14" s="209">
        <v>0.72185429307003157</v>
      </c>
      <c r="U14" s="209">
        <v>0.72401688325596292</v>
      </c>
      <c r="V14" s="209">
        <v>0.72145961588356722</v>
      </c>
      <c r="W14" s="209">
        <v>0.72401969937320532</v>
      </c>
      <c r="X14" s="209">
        <v>0.72148646558515062</v>
      </c>
      <c r="Y14" s="209">
        <v>0.7181132781557068</v>
      </c>
      <c r="Z14" s="209">
        <v>0.72712017103542481</v>
      </c>
      <c r="AA14" s="209">
        <v>0.72947567890385889</v>
      </c>
      <c r="AB14" s="209">
        <v>0.72694085087078464</v>
      </c>
      <c r="AC14" s="209">
        <v>0.72603270483553017</v>
      </c>
      <c r="AD14" s="209">
        <v>0.72602591663543592</v>
      </c>
      <c r="AE14" s="209">
        <v>0.72829109473923637</v>
      </c>
      <c r="AF14" s="209">
        <v>0.72949394028304926</v>
      </c>
      <c r="AG14" s="209">
        <v>0.72936515094742238</v>
      </c>
      <c r="AH14" s="209">
        <v>0.73136153746818644</v>
      </c>
      <c r="AI14" s="209">
        <v>0.73145229780028032</v>
      </c>
      <c r="AJ14" s="209">
        <v>0.7315430693955286</v>
      </c>
      <c r="AK14" s="209">
        <v>0.76774751820900333</v>
      </c>
      <c r="AL14" s="209">
        <v>0.76979198253635328</v>
      </c>
      <c r="AM14" s="209">
        <v>0.7711593452473261</v>
      </c>
      <c r="AN14" s="209">
        <v>0.77220442604361561</v>
      </c>
      <c r="AO14" s="210">
        <v>0.77323032166263728</v>
      </c>
    </row>
    <row r="15" spans="1:41" ht="15.75" x14ac:dyDescent="0.25">
      <c r="A15" s="208" t="s">
        <v>13</v>
      </c>
      <c r="B15" s="110"/>
      <c r="C15" s="102"/>
      <c r="D15" s="102"/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212"/>
      <c r="AC15" s="212"/>
      <c r="AD15" s="212"/>
      <c r="AE15" s="212"/>
      <c r="AF15" s="212"/>
      <c r="AG15" s="212"/>
      <c r="AH15" s="102"/>
      <c r="AI15" s="102"/>
      <c r="AJ15" s="102"/>
      <c r="AK15" s="212"/>
      <c r="AL15" s="212"/>
      <c r="AM15" s="102"/>
      <c r="AN15" s="102"/>
      <c r="AO15" s="211"/>
    </row>
    <row r="16" spans="1:41" ht="15.75" x14ac:dyDescent="0.25">
      <c r="A16" s="179" t="s">
        <v>170</v>
      </c>
      <c r="B16" s="110" t="s">
        <v>10</v>
      </c>
      <c r="C16" s="113">
        <v>2639.1264576797998</v>
      </c>
      <c r="D16" s="113">
        <v>2900.3793017090843</v>
      </c>
      <c r="E16" s="113">
        <v>2911.338333108366</v>
      </c>
      <c r="F16" s="113">
        <v>2987.8325720500302</v>
      </c>
      <c r="G16" s="113">
        <v>3047.43710125291</v>
      </c>
      <c r="H16" s="113">
        <v>3116.3992261467702</v>
      </c>
      <c r="I16" s="113">
        <v>3175.5041746188099</v>
      </c>
      <c r="J16" s="113">
        <v>3191.0635160235802</v>
      </c>
      <c r="K16" s="113">
        <v>3200.5643087366102</v>
      </c>
      <c r="L16" s="113">
        <v>3246.7036367764999</v>
      </c>
      <c r="M16" s="113">
        <v>3285.0795494501699</v>
      </c>
      <c r="N16" s="113">
        <v>3294.9292784955301</v>
      </c>
      <c r="O16" s="113">
        <v>3312.40133882397</v>
      </c>
      <c r="P16" s="113">
        <v>3423.6983497460647</v>
      </c>
      <c r="Q16" s="113">
        <v>3554.9372397592906</v>
      </c>
      <c r="R16" s="113">
        <v>3725.1184953313905</v>
      </c>
      <c r="S16" s="113">
        <v>3824.1637691892774</v>
      </c>
      <c r="T16" s="113">
        <v>3923.5995517412216</v>
      </c>
      <c r="U16" s="113">
        <v>4010.5315621044447</v>
      </c>
      <c r="V16" s="113">
        <v>4118.0216020308872</v>
      </c>
      <c r="W16" s="113">
        <v>4232.9815337094124</v>
      </c>
      <c r="X16" s="113">
        <v>4388.0644369990932</v>
      </c>
      <c r="Y16" s="113">
        <v>4501.3919656812468</v>
      </c>
      <c r="Z16" s="113">
        <v>4539.9852533931753</v>
      </c>
      <c r="AA16" s="113">
        <v>4637.5834195552516</v>
      </c>
      <c r="AB16" s="113">
        <v>4662.8834978790183</v>
      </c>
      <c r="AC16" s="113">
        <v>4771.0116995568878</v>
      </c>
      <c r="AD16" s="113">
        <v>4877.5604800064139</v>
      </c>
      <c r="AE16" s="113">
        <v>4904.5281658730592</v>
      </c>
      <c r="AF16" s="113">
        <v>4949.1348740381973</v>
      </c>
      <c r="AG16" s="113">
        <v>5166.7022226952458</v>
      </c>
      <c r="AH16" s="113">
        <v>5237.4297618145392</v>
      </c>
      <c r="AI16" s="113">
        <v>5308.1573009338326</v>
      </c>
      <c r="AJ16" s="113">
        <v>5379.8399621296721</v>
      </c>
      <c r="AK16" s="113">
        <v>5119.6008020227309</v>
      </c>
      <c r="AL16" s="113">
        <v>5188.7371499008887</v>
      </c>
      <c r="AM16" s="113">
        <v>5258.8071320178797</v>
      </c>
      <c r="AN16" s="113">
        <v>5329.8233563999984</v>
      </c>
      <c r="AO16" s="114">
        <v>5401.7986013354257</v>
      </c>
    </row>
    <row r="17" spans="1:41" ht="15.75" x14ac:dyDescent="0.25">
      <c r="A17" s="179" t="s">
        <v>171</v>
      </c>
      <c r="B17" s="110" t="s">
        <v>8</v>
      </c>
      <c r="C17" s="113">
        <v>14281.983734433999</v>
      </c>
      <c r="D17" s="113">
        <v>14655.109622275198</v>
      </c>
      <c r="E17" s="113">
        <v>14669.751232000001</v>
      </c>
      <c r="F17" s="113">
        <v>15529.37973828125</v>
      </c>
      <c r="G17" s="113">
        <v>16285.82972265625</v>
      </c>
      <c r="H17" s="113">
        <v>17389.273406249999</v>
      </c>
      <c r="I17" s="113">
        <v>18040.492765625</v>
      </c>
      <c r="J17" s="113">
        <v>18362.566269531249</v>
      </c>
      <c r="K17" s="113">
        <v>18591.601109374998</v>
      </c>
      <c r="L17" s="113">
        <v>19054.735324218749</v>
      </c>
      <c r="M17" s="113">
        <v>19409.812050781253</v>
      </c>
      <c r="N17" s="113">
        <v>19748.99249609375</v>
      </c>
      <c r="O17" s="113">
        <v>20570.344742187499</v>
      </c>
      <c r="P17" s="113">
        <v>20893.52814453125</v>
      </c>
      <c r="Q17" s="113">
        <v>21595.552746093752</v>
      </c>
      <c r="R17" s="113">
        <v>22423.3641015625</v>
      </c>
      <c r="S17" s="113">
        <v>23496.810972656247</v>
      </c>
      <c r="T17" s="113">
        <v>24121.55568359375</v>
      </c>
      <c r="U17" s="113">
        <v>24748.763593749998</v>
      </c>
      <c r="V17" s="113">
        <v>25297.101859375001</v>
      </c>
      <c r="W17" s="113">
        <v>25975.113351562501</v>
      </c>
      <c r="X17" s="113">
        <v>26700.242441406252</v>
      </c>
      <c r="Y17" s="113">
        <v>27678.453917968749</v>
      </c>
      <c r="Z17" s="113">
        <v>28393.286351562499</v>
      </c>
      <c r="AA17" s="113">
        <v>28636.720000000001</v>
      </c>
      <c r="AB17" s="113">
        <v>29252.336835937502</v>
      </c>
      <c r="AC17" s="113">
        <v>29411.921332031252</v>
      </c>
      <c r="AD17" s="113">
        <v>30093.958136718753</v>
      </c>
      <c r="AE17" s="113">
        <v>30766.032476562501</v>
      </c>
      <c r="AF17" s="113">
        <v>30936.135687499998</v>
      </c>
      <c r="AG17" s="113">
        <v>31217.499996093746</v>
      </c>
      <c r="AH17" s="113">
        <v>32589.842613281249</v>
      </c>
      <c r="AI17" s="113">
        <v>33035.968453124995</v>
      </c>
      <c r="AJ17" s="113">
        <v>33488.201357287464</v>
      </c>
      <c r="AK17" s="113">
        <v>33928.831313227536</v>
      </c>
      <c r="AL17" s="113">
        <v>34508.248045949265</v>
      </c>
      <c r="AM17" s="113">
        <v>35130.788540461333</v>
      </c>
      <c r="AN17" s="113">
        <v>35694.507017735625</v>
      </c>
      <c r="AO17" s="114">
        <v>36284.331553274766</v>
      </c>
    </row>
    <row r="18" spans="1:41" ht="15.75" x14ac:dyDescent="0.25">
      <c r="A18" s="179" t="s">
        <v>588</v>
      </c>
      <c r="B18" s="110" t="s">
        <v>9</v>
      </c>
      <c r="C18" s="209">
        <v>0.6177663200865422</v>
      </c>
      <c r="D18" s="209">
        <v>0.5768065295639081</v>
      </c>
      <c r="E18" s="209">
        <v>0.57520938635981145</v>
      </c>
      <c r="F18" s="209">
        <v>0.59332650051394809</v>
      </c>
      <c r="G18" s="209">
        <v>0.61005786838850162</v>
      </c>
      <c r="H18" s="209">
        <v>0.63697771973650841</v>
      </c>
      <c r="I18" s="209">
        <v>0.64853228625482673</v>
      </c>
      <c r="J18" s="209">
        <v>0.65689177090207795</v>
      </c>
      <c r="K18" s="209">
        <v>0.66311084203836435</v>
      </c>
      <c r="L18" s="209">
        <v>0.66997125075809372</v>
      </c>
      <c r="M18" s="209">
        <v>0.67448350516751343</v>
      </c>
      <c r="N18" s="209">
        <v>0.6842183875987784</v>
      </c>
      <c r="O18" s="209">
        <v>0.70891556605469619</v>
      </c>
      <c r="P18" s="209">
        <v>0.69664605608404828</v>
      </c>
      <c r="Q18" s="209">
        <v>0.69347096193402868</v>
      </c>
      <c r="R18" s="209">
        <v>0.6871579424011377</v>
      </c>
      <c r="S18" s="209">
        <v>0.70140415513057519</v>
      </c>
      <c r="T18" s="209">
        <v>0.70180511815065061</v>
      </c>
      <c r="U18" s="209">
        <v>0.70444560271830292</v>
      </c>
      <c r="V18" s="209">
        <v>0.70125834563039002</v>
      </c>
      <c r="W18" s="209">
        <v>0.70049811568147202</v>
      </c>
      <c r="X18" s="209">
        <v>0.69460531521353774</v>
      </c>
      <c r="Y18" s="209">
        <v>0.70192528940043686</v>
      </c>
      <c r="Z18" s="209">
        <v>0.71393243662501638</v>
      </c>
      <c r="AA18" s="209">
        <v>0.70489987299976653</v>
      </c>
      <c r="AB18" s="209">
        <v>0.71614653454298549</v>
      </c>
      <c r="AC18" s="209">
        <v>0.70373444410657104</v>
      </c>
      <c r="AD18" s="209">
        <v>0.70432409050025346</v>
      </c>
      <c r="AE18" s="209">
        <v>0.71609419809825081</v>
      </c>
      <c r="AF18" s="209">
        <v>0.71356356790377728</v>
      </c>
      <c r="AG18" s="209">
        <v>0.68973232798512207</v>
      </c>
      <c r="AH18" s="209">
        <v>0.71032965354629796</v>
      </c>
      <c r="AI18" s="209">
        <v>0.71045921619682217</v>
      </c>
      <c r="AJ18" s="209">
        <v>0.71058880247930445</v>
      </c>
      <c r="AK18" s="209">
        <v>0.75653442705349117</v>
      </c>
      <c r="AL18" s="209">
        <v>0.75920163391116713</v>
      </c>
      <c r="AM18" s="209">
        <v>0.76259955688816161</v>
      </c>
      <c r="AN18" s="209">
        <v>0.76451228127300719</v>
      </c>
      <c r="AO18" s="210">
        <v>0.7667903390443781</v>
      </c>
    </row>
    <row r="19" spans="1:41" ht="15.75" x14ac:dyDescent="0.25">
      <c r="A19" s="208" t="s">
        <v>19</v>
      </c>
      <c r="B19" s="110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2"/>
      <c r="AL19" s="102"/>
      <c r="AM19" s="102"/>
      <c r="AN19" s="102"/>
      <c r="AO19" s="211"/>
    </row>
    <row r="20" spans="1:41" ht="15.75" x14ac:dyDescent="0.25">
      <c r="A20" s="179" t="s">
        <v>170</v>
      </c>
      <c r="B20" s="110" t="s">
        <v>10</v>
      </c>
      <c r="C20" s="113">
        <v>1822.1142834495399</v>
      </c>
      <c r="D20" s="113">
        <v>1855.0001151402619</v>
      </c>
      <c r="E20" s="113">
        <v>1686.3450786948299</v>
      </c>
      <c r="F20" s="113">
        <v>1705.9414353952</v>
      </c>
      <c r="G20" s="113">
        <v>1723.96658871005</v>
      </c>
      <c r="H20" s="113">
        <v>1731.08586938243</v>
      </c>
      <c r="I20" s="113">
        <v>1732.3076732278601</v>
      </c>
      <c r="J20" s="113">
        <v>1735.8649099464201</v>
      </c>
      <c r="K20" s="113">
        <v>1738.6746862693501</v>
      </c>
      <c r="L20" s="113">
        <v>1758.2768852542399</v>
      </c>
      <c r="M20" s="113">
        <v>1798.63857759967</v>
      </c>
      <c r="N20" s="113">
        <v>1837.4415666928201</v>
      </c>
      <c r="O20" s="113">
        <v>1859.6274060509099</v>
      </c>
      <c r="P20" s="113">
        <v>1877.5479009711544</v>
      </c>
      <c r="Q20" s="113">
        <v>2017.380481242245</v>
      </c>
      <c r="R20" s="113">
        <v>2233.3402746975412</v>
      </c>
      <c r="S20" s="113">
        <v>2163.1664805586979</v>
      </c>
      <c r="T20" s="113">
        <v>2150.5753259989797</v>
      </c>
      <c r="U20" s="113">
        <v>2304.676391538288</v>
      </c>
      <c r="V20" s="113">
        <v>2160.3492669752891</v>
      </c>
      <c r="W20" s="113">
        <v>2277.1082960285435</v>
      </c>
      <c r="X20" s="113">
        <v>2271.8379184515193</v>
      </c>
      <c r="Y20" s="113">
        <v>2239.1481923658021</v>
      </c>
      <c r="Z20" s="113">
        <v>2173.6873025259642</v>
      </c>
      <c r="AA20" s="113">
        <v>2210.0201197171646</v>
      </c>
      <c r="AB20" s="113">
        <v>2375.9224861367629</v>
      </c>
      <c r="AC20" s="113">
        <v>2286.359557775073</v>
      </c>
      <c r="AD20" s="113">
        <v>2391.3118722694271</v>
      </c>
      <c r="AE20" s="113">
        <v>2388.1527536987587</v>
      </c>
      <c r="AF20" s="113">
        <v>2371.8535199032581</v>
      </c>
      <c r="AG20" s="113">
        <v>2348.0257181537804</v>
      </c>
      <c r="AH20" s="113">
        <v>2334.5306683944837</v>
      </c>
      <c r="AI20" s="113">
        <v>2321.0356186351896</v>
      </c>
      <c r="AJ20" s="113">
        <v>2307.6185787176473</v>
      </c>
      <c r="AK20" s="113">
        <v>2294.2790976961014</v>
      </c>
      <c r="AL20" s="113">
        <v>2281.0167272315452</v>
      </c>
      <c r="AM20" s="113">
        <v>2267.8310215766519</v>
      </c>
      <c r="AN20" s="113">
        <v>2254.7215375607943</v>
      </c>
      <c r="AO20" s="114">
        <v>2241.6878345751488</v>
      </c>
    </row>
    <row r="21" spans="1:41" ht="15.75" x14ac:dyDescent="0.25">
      <c r="A21" s="179" t="s">
        <v>171</v>
      </c>
      <c r="B21" s="110" t="s">
        <v>8</v>
      </c>
      <c r="C21" s="113">
        <v>11272.94984164</v>
      </c>
      <c r="D21" s="113">
        <v>11201.149982974501</v>
      </c>
      <c r="E21" s="113">
        <v>10984.843384</v>
      </c>
      <c r="F21" s="113">
        <v>11317.477198730476</v>
      </c>
      <c r="G21" s="113">
        <v>11407.53159960935</v>
      </c>
      <c r="H21" s="113">
        <v>11574.830200683598</v>
      </c>
      <c r="I21" s="113">
        <v>11556.51755444335</v>
      </c>
      <c r="J21" s="113">
        <v>11599.7372480469</v>
      </c>
      <c r="K21" s="113">
        <v>12230.8798515625</v>
      </c>
      <c r="L21" s="113">
        <v>13406.586374999999</v>
      </c>
      <c r="M21" s="113">
        <v>13927.5068828125</v>
      </c>
      <c r="N21" s="113">
        <v>15259.308343749999</v>
      </c>
      <c r="O21" s="113">
        <v>16744.129898437503</v>
      </c>
      <c r="P21" s="113">
        <v>15747.572039062501</v>
      </c>
      <c r="Q21" s="113">
        <v>15899.325171874998</v>
      </c>
      <c r="R21" s="113">
        <v>17083.446046875</v>
      </c>
      <c r="S21" s="113">
        <v>18912.222281250004</v>
      </c>
      <c r="T21" s="113">
        <v>18317.981265625</v>
      </c>
      <c r="U21" s="113">
        <v>18211.357695312498</v>
      </c>
      <c r="V21" s="113">
        <v>19516.305999999997</v>
      </c>
      <c r="W21" s="113">
        <v>18294.124726562499</v>
      </c>
      <c r="X21" s="113">
        <v>19282.855703125002</v>
      </c>
      <c r="Y21" s="113">
        <v>19238.225445312502</v>
      </c>
      <c r="Z21" s="113">
        <v>18961.404499999997</v>
      </c>
      <c r="AA21" s="113">
        <v>18407.072984375001</v>
      </c>
      <c r="AB21" s="113">
        <v>18714.744109375002</v>
      </c>
      <c r="AC21" s="113">
        <v>20119.6273984375</v>
      </c>
      <c r="AD21" s="113">
        <v>19361.196617187499</v>
      </c>
      <c r="AE21" s="113">
        <v>20249.946765624998</v>
      </c>
      <c r="AF21" s="113">
        <v>20223.194929687503</v>
      </c>
      <c r="AG21" s="113">
        <v>20085.1708515625</v>
      </c>
      <c r="AH21" s="113">
        <v>19883.393859374999</v>
      </c>
      <c r="AI21" s="113">
        <v>19769.115984374999</v>
      </c>
      <c r="AJ21" s="113">
        <v>20432.661331249983</v>
      </c>
      <c r="AK21" s="113">
        <v>20610.442530416651</v>
      </c>
      <c r="AL21" s="113">
        <v>20613.430683000013</v>
      </c>
      <c r="AM21" s="113">
        <v>20552.768426880561</v>
      </c>
      <c r="AN21" s="113">
        <v>20715.897707155003</v>
      </c>
      <c r="AO21" s="114">
        <v>20713.154422642998</v>
      </c>
    </row>
    <row r="22" spans="1:41" ht="15.75" x14ac:dyDescent="0.25">
      <c r="A22" s="179" t="s">
        <v>588</v>
      </c>
      <c r="B22" s="110" t="s">
        <v>9</v>
      </c>
      <c r="C22" s="209">
        <v>0.70624901630335979</v>
      </c>
      <c r="D22" s="209">
        <v>0.6893099784438379</v>
      </c>
      <c r="E22" s="209">
        <v>0.74360673333934413</v>
      </c>
      <c r="F22" s="209">
        <v>0.75732344915496908</v>
      </c>
      <c r="G22" s="209">
        <v>0.75536825550255526</v>
      </c>
      <c r="H22" s="209">
        <v>0.76329411027498617</v>
      </c>
      <c r="I22" s="209">
        <v>0.76154899279010135</v>
      </c>
      <c r="J22" s="209">
        <v>0.7628306276250999</v>
      </c>
      <c r="K22" s="209">
        <v>0.80303645769014997</v>
      </c>
      <c r="L22" s="209">
        <v>0.87041594382772458</v>
      </c>
      <c r="M22" s="209">
        <v>0.88394526047857946</v>
      </c>
      <c r="N22" s="209">
        <v>0.94801935898426393</v>
      </c>
      <c r="O22" s="209">
        <v>1.0278566273455874</v>
      </c>
      <c r="P22" s="209">
        <v>0.95745522128039084</v>
      </c>
      <c r="Q22" s="209">
        <v>0.89967731662545791</v>
      </c>
      <c r="R22" s="209">
        <v>0.87320552803279683</v>
      </c>
      <c r="S22" s="209">
        <v>0.99804129897730098</v>
      </c>
      <c r="T22" s="209">
        <v>0.97234155274813572</v>
      </c>
      <c r="U22" s="209">
        <v>0.90204512831818351</v>
      </c>
      <c r="V22" s="209">
        <v>1.0312632530501242</v>
      </c>
      <c r="W22" s="209">
        <v>0.91711509997917562</v>
      </c>
      <c r="X22" s="209">
        <v>0.96892441914030281</v>
      </c>
      <c r="Y22" s="209">
        <v>0.980794600694601</v>
      </c>
      <c r="Z22" s="209">
        <v>0.99579359468067219</v>
      </c>
      <c r="AA22" s="209">
        <v>0.95078955189834724</v>
      </c>
      <c r="AB22" s="209">
        <v>0.89918182361636989</v>
      </c>
      <c r="AC22" s="209">
        <v>1.0045493985111174</v>
      </c>
      <c r="AD22" s="209">
        <v>0.92425512868737036</v>
      </c>
      <c r="AE22" s="209">
        <v>0.96796059425124215</v>
      </c>
      <c r="AF22" s="209">
        <v>0.97332481821103756</v>
      </c>
      <c r="AG22" s="209">
        <v>0.97649174157424712</v>
      </c>
      <c r="AH22" s="209">
        <v>0.97226986575607988</v>
      </c>
      <c r="AI22" s="209">
        <v>0.97230235586380898</v>
      </c>
      <c r="AJ22" s="209">
        <v>1.0107803808094262</v>
      </c>
      <c r="AK22" s="209">
        <v>1.0255030634942814</v>
      </c>
      <c r="AL22" s="209">
        <v>1.0316151251388808</v>
      </c>
      <c r="AM22" s="209">
        <v>1.0345596383074349</v>
      </c>
      <c r="AN22" s="209">
        <v>1.0488339539885325</v>
      </c>
      <c r="AO22" s="210">
        <v>1.0547924240748268</v>
      </c>
    </row>
    <row r="23" spans="1:41" ht="15.75" x14ac:dyDescent="0.25">
      <c r="A23" s="208" t="s">
        <v>172</v>
      </c>
      <c r="B23" s="110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10"/>
    </row>
    <row r="24" spans="1:41" ht="15.75" x14ac:dyDescent="0.25">
      <c r="A24" s="179" t="s">
        <v>171</v>
      </c>
      <c r="B24" s="110" t="s">
        <v>8</v>
      </c>
      <c r="C24" s="213">
        <v>202253.95448435997</v>
      </c>
      <c r="D24" s="213">
        <v>205332.97621934349</v>
      </c>
      <c r="E24" s="213">
        <v>208072.83544750002</v>
      </c>
      <c r="F24" s="213">
        <v>209578.16172900388</v>
      </c>
      <c r="G24" s="213">
        <v>214679.77728710938</v>
      </c>
      <c r="H24" s="213">
        <v>220978.83333740229</v>
      </c>
      <c r="I24" s="213">
        <v>226511.32557202148</v>
      </c>
      <c r="J24" s="213">
        <v>231495.11695312505</v>
      </c>
      <c r="K24" s="213">
        <v>238341.11699414067</v>
      </c>
      <c r="L24" s="213">
        <v>246446.70601562498</v>
      </c>
      <c r="M24" s="213">
        <v>255457.28008203121</v>
      </c>
      <c r="N24" s="213">
        <v>265900.94536132814</v>
      </c>
      <c r="O24" s="213">
        <v>275603.16058984376</v>
      </c>
      <c r="P24" s="213">
        <v>281916.00186914066</v>
      </c>
      <c r="Q24" s="213">
        <v>290469.63006445311</v>
      </c>
      <c r="R24" s="213">
        <v>300221.4771992187</v>
      </c>
      <c r="S24" s="213">
        <v>310073.57579101564</v>
      </c>
      <c r="T24" s="213">
        <v>316902.25914257806</v>
      </c>
      <c r="U24" s="213">
        <v>325891.66553125001</v>
      </c>
      <c r="V24" s="213">
        <v>333576.71530078124</v>
      </c>
      <c r="W24" s="213">
        <v>342593.80373632815</v>
      </c>
      <c r="X24" s="213">
        <v>350992.84227148438</v>
      </c>
      <c r="Y24" s="213">
        <v>359893.95937304688</v>
      </c>
      <c r="Z24" s="213">
        <v>368303.5105371094</v>
      </c>
      <c r="AA24" s="213">
        <v>374712.35689062503</v>
      </c>
      <c r="AB24" s="213">
        <v>381037.44775390625</v>
      </c>
      <c r="AC24" s="213">
        <v>387210.42288671876</v>
      </c>
      <c r="AD24" s="213">
        <v>395579.32343554695</v>
      </c>
      <c r="AE24" s="213">
        <v>403323.5228945312</v>
      </c>
      <c r="AF24" s="213">
        <v>410848.21523242188</v>
      </c>
      <c r="AG24" s="213">
        <v>419288.03614648437</v>
      </c>
      <c r="AH24" s="213">
        <v>431357.57946093747</v>
      </c>
      <c r="AI24" s="213">
        <v>438443.73639648431</v>
      </c>
      <c r="AJ24" s="213">
        <v>446374.40097361791</v>
      </c>
      <c r="AK24" s="213">
        <v>453690.47189335478</v>
      </c>
      <c r="AL24" s="213">
        <v>462544.95301677706</v>
      </c>
      <c r="AM24" s="213">
        <v>471362.70981959591</v>
      </c>
      <c r="AN24" s="213">
        <v>479919.86236143229</v>
      </c>
      <c r="AO24" s="214">
        <v>488521.43027083564</v>
      </c>
    </row>
    <row r="25" spans="1:41" ht="15.75" x14ac:dyDescent="0.25">
      <c r="A25" s="184" t="s">
        <v>598</v>
      </c>
      <c r="B25" s="110" t="s">
        <v>9</v>
      </c>
      <c r="C25" s="213"/>
      <c r="D25" s="215">
        <v>1.5223542811973134E-2</v>
      </c>
      <c r="E25" s="215">
        <v>1.3343493473886747E-2</v>
      </c>
      <c r="F25" s="215">
        <v>7.2346122369426613E-3</v>
      </c>
      <c r="G25" s="215">
        <v>2.4342305114319007E-2</v>
      </c>
      <c r="H25" s="215">
        <v>2.9341636785232161E-2</v>
      </c>
      <c r="I25" s="215">
        <v>2.5036299409599394E-2</v>
      </c>
      <c r="J25" s="215">
        <v>2.2002393781051399E-2</v>
      </c>
      <c r="K25" s="215">
        <v>2.957297817388449E-2</v>
      </c>
      <c r="L25" s="215">
        <v>3.4008353756618481E-2</v>
      </c>
      <c r="M25" s="215">
        <v>3.6561957804519984E-2</v>
      </c>
      <c r="N25" s="215">
        <v>4.0882237828349544E-2</v>
      </c>
      <c r="O25" s="215">
        <v>3.6488080985689786E-2</v>
      </c>
      <c r="P25" s="215">
        <v>2.2905547475530419E-2</v>
      </c>
      <c r="Q25" s="215">
        <v>3.0341052436189342E-2</v>
      </c>
      <c r="R25" s="215">
        <v>3.3572690999061461E-2</v>
      </c>
      <c r="S25" s="215">
        <v>3.2816101911520956E-2</v>
      </c>
      <c r="T25" s="215">
        <v>2.2022783896183507E-2</v>
      </c>
      <c r="U25" s="215">
        <v>2.8366495123745672E-2</v>
      </c>
      <c r="V25" s="215">
        <v>2.3581608805501419E-2</v>
      </c>
      <c r="W25" s="215">
        <v>2.7031528346983968E-2</v>
      </c>
      <c r="X25" s="215">
        <v>2.4516025811197828E-2</v>
      </c>
      <c r="Y25" s="215">
        <v>2.5359825129076752E-2</v>
      </c>
      <c r="Z25" s="215">
        <v>2.3366747190512349E-2</v>
      </c>
      <c r="AA25" s="215">
        <v>1.7400991764019214E-2</v>
      </c>
      <c r="AB25" s="215">
        <v>1.6879856633944534E-2</v>
      </c>
      <c r="AC25" s="215">
        <v>1.6200442159163719E-2</v>
      </c>
      <c r="AD25" s="215">
        <v>2.1613314245098714E-2</v>
      </c>
      <c r="AE25" s="215">
        <v>1.9576856018982625E-2</v>
      </c>
      <c r="AF25" s="215">
        <v>1.865671578956829E-2</v>
      </c>
      <c r="AG25" s="215">
        <v>2.0542430516067745E-2</v>
      </c>
      <c r="AH25" s="215">
        <v>2.8785804206052923E-2</v>
      </c>
      <c r="AI25" s="215">
        <v>1.6427570240917788E-2</v>
      </c>
      <c r="AJ25" s="215">
        <v>1.8088215017769027E-2</v>
      </c>
      <c r="AK25" s="215">
        <v>1.6389987651127091E-2</v>
      </c>
      <c r="AL25" s="215">
        <v>1.9516568391816813E-2</v>
      </c>
      <c r="AM25" s="215">
        <v>1.9063567217215027E-2</v>
      </c>
      <c r="AN25" s="215">
        <v>1.8154071935625682E-2</v>
      </c>
      <c r="AO25" s="216">
        <v>1.7922925438175419E-2</v>
      </c>
    </row>
    <row r="26" spans="1:41" ht="15.75" x14ac:dyDescent="0.25">
      <c r="A26" s="184" t="s">
        <v>591</v>
      </c>
      <c r="B26" s="110"/>
      <c r="C26" s="217"/>
      <c r="D26" s="213"/>
      <c r="E26" s="213"/>
      <c r="F26" s="213"/>
      <c r="G26" s="213"/>
      <c r="H26" s="213"/>
      <c r="I26" s="213"/>
      <c r="J26" s="213"/>
      <c r="K26" s="213"/>
      <c r="L26" s="213"/>
      <c r="M26" s="213"/>
      <c r="N26" s="213"/>
      <c r="O26" s="213"/>
      <c r="P26" s="213"/>
      <c r="Q26" s="213"/>
      <c r="R26" s="213"/>
      <c r="S26" s="213"/>
      <c r="T26" s="213"/>
      <c r="U26" s="213"/>
      <c r="V26" s="213"/>
      <c r="W26" s="213"/>
      <c r="X26" s="213"/>
      <c r="Y26" s="213"/>
      <c r="Z26" s="213"/>
      <c r="AA26" s="213"/>
      <c r="AB26" s="213"/>
      <c r="AC26" s="213"/>
      <c r="AD26" s="213"/>
      <c r="AE26" s="213"/>
      <c r="AF26" s="213"/>
      <c r="AG26" s="213"/>
      <c r="AH26" s="213"/>
      <c r="AI26" s="213"/>
      <c r="AJ26" s="213"/>
      <c r="AK26" s="213"/>
      <c r="AL26" s="213"/>
      <c r="AM26" s="213"/>
      <c r="AN26" s="213"/>
      <c r="AO26" s="214"/>
    </row>
    <row r="27" spans="1:41" ht="15.75" x14ac:dyDescent="0.25">
      <c r="A27" s="218" t="s">
        <v>589</v>
      </c>
      <c r="B27" s="110" t="s">
        <v>8</v>
      </c>
      <c r="C27" s="219">
        <v>205829.83823730476</v>
      </c>
      <c r="D27" s="113">
        <v>211419.83518922405</v>
      </c>
      <c r="E27" s="113">
        <v>214895.97577609806</v>
      </c>
      <c r="F27" s="113">
        <v>219542.58600827973</v>
      </c>
      <c r="G27" s="113">
        <v>229152.51285479829</v>
      </c>
      <c r="H27" s="113">
        <v>237440.93757928372</v>
      </c>
      <c r="I27" s="113">
        <v>246425.28629852112</v>
      </c>
      <c r="J27" s="113">
        <v>256879.58512315358</v>
      </c>
      <c r="K27" s="113">
        <v>268142.70481963182</v>
      </c>
      <c r="L27" s="113">
        <v>279142.28834724688</v>
      </c>
      <c r="M27" s="113">
        <v>292302.44881181454</v>
      </c>
      <c r="N27" s="113">
        <v>303585.51919628587</v>
      </c>
      <c r="O27" s="113">
        <v>316923.22324172291</v>
      </c>
      <c r="P27" s="113">
        <v>329433.62429676618</v>
      </c>
      <c r="Q27" s="113">
        <v>342718.51285735972</v>
      </c>
      <c r="R27" s="113">
        <v>357304.43734284997</v>
      </c>
      <c r="S27" s="113">
        <v>368193.19094345596</v>
      </c>
      <c r="T27" s="113">
        <v>376315.89503208222</v>
      </c>
      <c r="U27" s="113">
        <v>390402.11885960255</v>
      </c>
      <c r="V27" s="113">
        <v>401409.48700423934</v>
      </c>
      <c r="W27" s="113">
        <v>413313.60012678168</v>
      </c>
      <c r="X27" s="113">
        <v>425475.29601336125</v>
      </c>
      <c r="Y27" s="113">
        <v>435079.40732106112</v>
      </c>
      <c r="Z27" s="113">
        <v>443549.75302856072</v>
      </c>
      <c r="AA27" s="113">
        <v>453105.78013456636</v>
      </c>
      <c r="AB27" s="113">
        <v>460981.62662093871</v>
      </c>
      <c r="AC27" s="113">
        <v>467334.49112691195</v>
      </c>
      <c r="AD27" s="113">
        <v>476716.70530447131</v>
      </c>
      <c r="AE27" s="113">
        <v>486494.98856400925</v>
      </c>
      <c r="AF27" s="113">
        <v>501197.135492047</v>
      </c>
      <c r="AG27" s="113">
        <v>510302.43029612052</v>
      </c>
      <c r="AH27" s="113">
        <v>524473.80733608792</v>
      </c>
      <c r="AI27" s="113">
        <v>532349.92439472966</v>
      </c>
      <c r="AJ27" s="113">
        <v>542421.64419926354</v>
      </c>
      <c r="AK27" s="113">
        <v>549799.267213966</v>
      </c>
      <c r="AL27" s="113">
        <v>557485.4269076013</v>
      </c>
      <c r="AM27" s="113">
        <v>567480.04565365228</v>
      </c>
      <c r="AN27" s="113">
        <v>577173.95036200946</v>
      </c>
      <c r="AO27" s="114">
        <v>586184.47576020285</v>
      </c>
    </row>
    <row r="28" spans="1:41" ht="15.75" x14ac:dyDescent="0.25">
      <c r="A28" s="218" t="s">
        <v>590</v>
      </c>
      <c r="B28" s="110" t="s">
        <v>8</v>
      </c>
      <c r="C28" s="219">
        <v>205729.06009191071</v>
      </c>
      <c r="D28" s="113">
        <v>210860.41968335927</v>
      </c>
      <c r="E28" s="113">
        <v>213217.50941501121</v>
      </c>
      <c r="F28" s="113">
        <v>216908.06846258143</v>
      </c>
      <c r="G28" s="113">
        <v>224045.33264711007</v>
      </c>
      <c r="H28" s="113">
        <v>232201.75282729696</v>
      </c>
      <c r="I28" s="113">
        <v>243456.90637231729</v>
      </c>
      <c r="J28" s="113">
        <v>251494.57377871641</v>
      </c>
      <c r="K28" s="113">
        <v>260828.0218498719</v>
      </c>
      <c r="L28" s="113">
        <v>273020.2211819276</v>
      </c>
      <c r="M28" s="113">
        <v>285864.55707123497</v>
      </c>
      <c r="N28" s="113">
        <v>296867.09190744336</v>
      </c>
      <c r="O28" s="113">
        <v>306539.56018955522</v>
      </c>
      <c r="P28" s="113">
        <v>317105.49160737323</v>
      </c>
      <c r="Q28" s="113">
        <v>328474.09711934172</v>
      </c>
      <c r="R28" s="113">
        <v>343039.96260546567</v>
      </c>
      <c r="S28" s="113">
        <v>354376.71302109922</v>
      </c>
      <c r="T28" s="113">
        <v>359383.88240560913</v>
      </c>
      <c r="U28" s="113">
        <v>368831.88751675282</v>
      </c>
      <c r="V28" s="113">
        <v>375798.94145375263</v>
      </c>
      <c r="W28" s="113">
        <v>386098.92121910129</v>
      </c>
      <c r="X28" s="113">
        <v>395502.09819899965</v>
      </c>
      <c r="Y28" s="113">
        <v>405843.02578002971</v>
      </c>
      <c r="Z28" s="113">
        <v>415204.18604478566</v>
      </c>
      <c r="AA28" s="113">
        <v>418634.52456457162</v>
      </c>
      <c r="AB28" s="113">
        <v>425321.66205889353</v>
      </c>
      <c r="AC28" s="113">
        <v>430213.22949237417</v>
      </c>
      <c r="AD28" s="113">
        <v>439282.51258605183</v>
      </c>
      <c r="AE28" s="113">
        <v>446141.12743705197</v>
      </c>
      <c r="AF28" s="113">
        <v>454742.7349590314</v>
      </c>
      <c r="AG28" s="113">
        <v>462716.9735978531</v>
      </c>
      <c r="AH28" s="113">
        <v>478080.53248879052</v>
      </c>
      <c r="AI28" s="113">
        <v>485078.63804350444</v>
      </c>
      <c r="AJ28" s="113">
        <v>493334.72757738503</v>
      </c>
      <c r="AK28" s="113">
        <v>501101.28440809698</v>
      </c>
      <c r="AL28" s="113">
        <v>511614.17572486732</v>
      </c>
      <c r="AM28" s="113">
        <v>522052.04063843837</v>
      </c>
      <c r="AN28" s="113">
        <v>531071.58358030068</v>
      </c>
      <c r="AO28" s="114">
        <v>540385.83126531297</v>
      </c>
    </row>
    <row r="29" spans="1:41" ht="15.75" x14ac:dyDescent="0.25">
      <c r="A29" s="218" t="s">
        <v>592</v>
      </c>
      <c r="B29" s="110" t="s">
        <v>8</v>
      </c>
      <c r="C29" s="219">
        <v>203551.17486483115</v>
      </c>
      <c r="D29" s="113">
        <v>207336.13071109055</v>
      </c>
      <c r="E29" s="113">
        <v>209413.4044580482</v>
      </c>
      <c r="F29" s="113">
        <v>210299.00542562795</v>
      </c>
      <c r="G29" s="113">
        <v>214663.64817937478</v>
      </c>
      <c r="H29" s="113">
        <v>220750.70095283102</v>
      </c>
      <c r="I29" s="113">
        <v>227332.57226900334</v>
      </c>
      <c r="J29" s="113">
        <v>231844.31820338377</v>
      </c>
      <c r="K29" s="113">
        <v>238590.3109008515</v>
      </c>
      <c r="L29" s="113">
        <v>247064.0219159931</v>
      </c>
      <c r="M29" s="113">
        <v>256251.40656067026</v>
      </c>
      <c r="N29" s="113">
        <v>266689.99351171189</v>
      </c>
      <c r="O29" s="113">
        <v>275554.37624183949</v>
      </c>
      <c r="P29" s="113">
        <v>280849.89228830481</v>
      </c>
      <c r="Q29" s="113">
        <v>289044.88351942721</v>
      </c>
      <c r="R29" s="113">
        <v>298826.99704058532</v>
      </c>
      <c r="S29" s="113">
        <v>308325.08878276555</v>
      </c>
      <c r="T29" s="113">
        <v>313684.36344618228</v>
      </c>
      <c r="U29" s="113">
        <v>321486.67340449011</v>
      </c>
      <c r="V29" s="113">
        <v>328090.6290830709</v>
      </c>
      <c r="W29" s="113">
        <v>336712.19723594701</v>
      </c>
      <c r="X29" s="113">
        <v>344889.31633797573</v>
      </c>
      <c r="Y29" s="113">
        <v>353798.91283901734</v>
      </c>
      <c r="Z29" s="113">
        <v>361604.55555518833</v>
      </c>
      <c r="AA29" s="113">
        <v>365958.53110301524</v>
      </c>
      <c r="AB29" s="113">
        <v>371567.11130533827</v>
      </c>
      <c r="AC29" s="113">
        <v>376230.26135629485</v>
      </c>
      <c r="AD29" s="113">
        <v>383868.25951441948</v>
      </c>
      <c r="AE29" s="113">
        <v>390526.36917835637</v>
      </c>
      <c r="AF29" s="113">
        <v>397985.19306378136</v>
      </c>
      <c r="AG29" s="113">
        <v>405561.76460619201</v>
      </c>
      <c r="AH29" s="113">
        <v>418101.81309326744</v>
      </c>
      <c r="AI29" s="113">
        <v>424892.90385840012</v>
      </c>
      <c r="AJ29" s="113">
        <v>432548.67559095775</v>
      </c>
      <c r="AK29" s="113">
        <v>439723.20497110812</v>
      </c>
      <c r="AL29" s="113">
        <v>449143.98528129433</v>
      </c>
      <c r="AM29" s="113">
        <v>458281.78554383392</v>
      </c>
      <c r="AN29" s="113">
        <v>466536.53981015907</v>
      </c>
      <c r="AO29" s="114">
        <v>474919.45324659045</v>
      </c>
    </row>
    <row r="30" spans="1:41" ht="15.75" x14ac:dyDescent="0.25">
      <c r="A30" s="218" t="s">
        <v>593</v>
      </c>
      <c r="B30" s="110" t="s">
        <v>8</v>
      </c>
      <c r="C30" s="219">
        <v>202409.82485586661</v>
      </c>
      <c r="D30" s="113">
        <v>205504.25068486927</v>
      </c>
      <c r="E30" s="113">
        <v>207657.05448696241</v>
      </c>
      <c r="F30" s="113">
        <v>208706.94540232015</v>
      </c>
      <c r="G30" s="113">
        <v>213005.9781884776</v>
      </c>
      <c r="H30" s="113">
        <v>219086.75096534501</v>
      </c>
      <c r="I30" s="113">
        <v>225697.71227292294</v>
      </c>
      <c r="J30" s="113">
        <v>230101.97818511137</v>
      </c>
      <c r="K30" s="113">
        <v>236730.04088871123</v>
      </c>
      <c r="L30" s="113">
        <v>245245.94189222754</v>
      </c>
      <c r="M30" s="113">
        <v>254290.04654432429</v>
      </c>
      <c r="N30" s="113">
        <v>264644.54352286988</v>
      </c>
      <c r="O30" s="113">
        <v>273326.14626756962</v>
      </c>
      <c r="P30" s="113">
        <v>278383.23223636294</v>
      </c>
      <c r="Q30" s="113">
        <v>286294.0135021669</v>
      </c>
      <c r="R30" s="113">
        <v>296259.35703833465</v>
      </c>
      <c r="S30" s="113">
        <v>305954.82877490728</v>
      </c>
      <c r="T30" s="113">
        <v>311579.79344648746</v>
      </c>
      <c r="U30" s="113">
        <v>319407.75341871893</v>
      </c>
      <c r="V30" s="113">
        <v>325904.75905171409</v>
      </c>
      <c r="W30" s="113">
        <v>334484.92725980794</v>
      </c>
      <c r="X30" s="113">
        <v>342272.45634451794</v>
      </c>
      <c r="Y30" s="113">
        <v>351095.30287178559</v>
      </c>
      <c r="Z30" s="113">
        <v>359594.42555316654</v>
      </c>
      <c r="AA30" s="113">
        <v>364088.14108645945</v>
      </c>
      <c r="AB30" s="113">
        <v>369773.34132443083</v>
      </c>
      <c r="AC30" s="113">
        <v>374354.71136421035</v>
      </c>
      <c r="AD30" s="113">
        <v>381944.21953740541</v>
      </c>
      <c r="AE30" s="113">
        <v>388566.59918010398</v>
      </c>
      <c r="AF30" s="113">
        <v>395798.76308737765</v>
      </c>
      <c r="AG30" s="113">
        <v>403427.71461611544</v>
      </c>
      <c r="AH30" s="113">
        <v>415867.08314033604</v>
      </c>
      <c r="AI30" s="113">
        <v>422513.56385800912</v>
      </c>
      <c r="AJ30" s="113">
        <v>430016.47561680083</v>
      </c>
      <c r="AK30" s="113">
        <v>437068.26493153302</v>
      </c>
      <c r="AL30" s="113">
        <v>446440.39525464748</v>
      </c>
      <c r="AM30" s="113">
        <v>455359.13557863707</v>
      </c>
      <c r="AN30" s="113">
        <v>463430.24981723056</v>
      </c>
      <c r="AO30" s="114">
        <v>471763.50323620136</v>
      </c>
    </row>
    <row r="31" spans="1:41" ht="15.75" x14ac:dyDescent="0.25">
      <c r="A31" s="218" t="s">
        <v>594</v>
      </c>
      <c r="B31" s="110" t="s">
        <v>9</v>
      </c>
      <c r="C31" s="220">
        <v>7.7066662011149312E-4</v>
      </c>
      <c r="D31" s="212">
        <v>8.3413034126000873E-4</v>
      </c>
      <c r="E31" s="212">
        <v>-1.9982471985994232E-3</v>
      </c>
      <c r="F31" s="212">
        <v>-4.156999562818342E-3</v>
      </c>
      <c r="G31" s="212">
        <v>-7.7967245903802773E-3</v>
      </c>
      <c r="H31" s="212">
        <v>-8.5622787643572229E-3</v>
      </c>
      <c r="I31" s="212">
        <v>-3.5919320901234286E-3</v>
      </c>
      <c r="J31" s="212">
        <v>-6.0180049858061802E-3</v>
      </c>
      <c r="K31" s="212">
        <v>-6.7595391250475645E-3</v>
      </c>
      <c r="L31" s="212">
        <v>-4.8723074566933144E-3</v>
      </c>
      <c r="M31" s="212">
        <v>-4.5691926937142524E-3</v>
      </c>
      <c r="N31" s="212">
        <v>-4.7250747331903931E-3</v>
      </c>
      <c r="O31" s="212">
        <v>-8.2619310946975277E-3</v>
      </c>
      <c r="P31" s="212">
        <v>-1.2531284529274656E-2</v>
      </c>
      <c r="Q31" s="212">
        <v>-1.4375398079860102E-2</v>
      </c>
      <c r="R31" s="212">
        <v>-1.3197324181623782E-2</v>
      </c>
      <c r="S31" s="212">
        <v>-1.3283128062754779E-2</v>
      </c>
      <c r="T31" s="212">
        <v>-1.6795291111181276E-2</v>
      </c>
      <c r="U31" s="212">
        <v>-1.9895912655395365E-2</v>
      </c>
      <c r="V31" s="212">
        <v>-2.2999076066054114E-2</v>
      </c>
      <c r="W31" s="212">
        <v>-2.3669069282879041E-2</v>
      </c>
      <c r="X31" s="212">
        <v>-2.4844910997419811E-2</v>
      </c>
      <c r="Y31" s="212">
        <v>-2.44479138149164E-2</v>
      </c>
      <c r="Z31" s="212">
        <v>-2.3646489199199094E-2</v>
      </c>
      <c r="AA31" s="212">
        <v>-2.8352990257181965E-2</v>
      </c>
      <c r="AB31" s="212">
        <v>-2.956167824415612E-2</v>
      </c>
      <c r="AC31" s="212">
        <v>-3.3200840583440194E-2</v>
      </c>
      <c r="AD31" s="212">
        <v>-3.4468697149594996E-2</v>
      </c>
      <c r="AE31" s="212">
        <v>-3.6588304120030557E-2</v>
      </c>
      <c r="AF31" s="212">
        <v>-3.663019963840064E-2</v>
      </c>
      <c r="AG31" s="212">
        <v>-3.7826792474536242E-2</v>
      </c>
      <c r="AH31" s="212">
        <v>-3.5911033115402113E-2</v>
      </c>
      <c r="AI31" s="212">
        <v>-3.6333447637782124E-2</v>
      </c>
      <c r="AJ31" s="212">
        <v>-3.6646199515782407E-2</v>
      </c>
      <c r="AK31" s="212">
        <v>-3.6637769562260059E-2</v>
      </c>
      <c r="AL31" s="212">
        <v>-3.4817281341183448E-2</v>
      </c>
      <c r="AM31" s="212">
        <v>-3.3951718936535924E-2</v>
      </c>
      <c r="AN31" s="212">
        <v>-3.4359095835427733E-2</v>
      </c>
      <c r="AO31" s="221">
        <v>-3.4303361114258024E-2</v>
      </c>
    </row>
    <row r="32" spans="1:41" ht="15.75" x14ac:dyDescent="0.25">
      <c r="A32" s="111" t="s">
        <v>599</v>
      </c>
      <c r="B32" s="110" t="s">
        <v>10</v>
      </c>
      <c r="C32" s="222">
        <v>31769.873300000003</v>
      </c>
      <c r="D32" s="222">
        <v>30761.910099999997</v>
      </c>
      <c r="E32" s="222">
        <v>30154.281899999994</v>
      </c>
      <c r="F32" s="222">
        <v>31741.662599999989</v>
      </c>
      <c r="G32" s="222">
        <v>31985.468000000004</v>
      </c>
      <c r="H32" s="222">
        <v>32582.56800000001</v>
      </c>
      <c r="I32" s="222">
        <v>32976.644500000017</v>
      </c>
      <c r="J32" s="222">
        <v>33112.528399999996</v>
      </c>
      <c r="K32" s="222">
        <v>33626.451700000005</v>
      </c>
      <c r="L32" s="222">
        <v>33848.8629</v>
      </c>
      <c r="M32" s="222">
        <v>34370.194000000003</v>
      </c>
      <c r="N32" s="222">
        <v>34237.246299999992</v>
      </c>
      <c r="O32" s="222">
        <v>34226.531600000002</v>
      </c>
      <c r="P32" s="222">
        <v>35236.271499999995</v>
      </c>
      <c r="Q32" s="222">
        <v>36234.531799999997</v>
      </c>
      <c r="R32" s="222">
        <v>37753.805399999997</v>
      </c>
      <c r="S32" s="222">
        <v>39599.698799999984</v>
      </c>
      <c r="T32" s="222">
        <v>41562.208899999998</v>
      </c>
      <c r="U32" s="222">
        <v>42393.876400000008</v>
      </c>
      <c r="V32" s="222">
        <v>43930.062099999996</v>
      </c>
      <c r="W32" s="222">
        <v>45656.356599999999</v>
      </c>
      <c r="X32" s="222">
        <v>47712.460699999996</v>
      </c>
      <c r="Y32" s="222">
        <v>48044.565100000007</v>
      </c>
      <c r="Z32" s="222">
        <v>49692.530599999991</v>
      </c>
      <c r="AA32" s="222">
        <v>49943.087799999987</v>
      </c>
      <c r="AB32" s="222">
        <v>50099.917399999998</v>
      </c>
      <c r="AC32" s="222">
        <v>51159.270299999996</v>
      </c>
      <c r="AD32" s="222">
        <v>52259.5677</v>
      </c>
      <c r="AE32" s="222">
        <v>52632.149799999992</v>
      </c>
      <c r="AF32" s="222">
        <v>53278.039799999999</v>
      </c>
      <c r="AG32" s="222">
        <v>54396.859799999998</v>
      </c>
      <c r="AH32" s="222">
        <v>56456.399799999999</v>
      </c>
      <c r="AI32" s="222">
        <v>57137.939799999986</v>
      </c>
      <c r="AJ32" s="222">
        <v>57151.889799999997</v>
      </c>
      <c r="AK32" s="222">
        <v>57874.299799999993</v>
      </c>
      <c r="AL32" s="222">
        <v>59675.109799999998</v>
      </c>
      <c r="AM32" s="222">
        <v>61240.839799999994</v>
      </c>
      <c r="AN32" s="222">
        <v>62664.749799999998</v>
      </c>
      <c r="AO32" s="223">
        <v>63916.219799999992</v>
      </c>
    </row>
    <row r="33" spans="1:41" ht="15.75" x14ac:dyDescent="0.25">
      <c r="A33" s="111" t="s">
        <v>600</v>
      </c>
      <c r="B33" s="110" t="s">
        <v>9</v>
      </c>
      <c r="C33" s="209">
        <v>0.72673726931527427</v>
      </c>
      <c r="D33" s="209">
        <v>0.76197600837412194</v>
      </c>
      <c r="E33" s="209">
        <v>0.78770261765856542</v>
      </c>
      <c r="F33" s="209">
        <v>0.75372383568715007</v>
      </c>
      <c r="G33" s="209">
        <v>0.76618619090464857</v>
      </c>
      <c r="H33" s="209">
        <v>0.77421442707027965</v>
      </c>
      <c r="I33" s="209">
        <v>0.78411426174910137</v>
      </c>
      <c r="J33" s="209">
        <v>0.79807808375717593</v>
      </c>
      <c r="K33" s="209">
        <v>0.80912164954425669</v>
      </c>
      <c r="L33" s="209">
        <v>0.8311412321688959</v>
      </c>
      <c r="M33" s="209">
        <v>0.84846160495056244</v>
      </c>
      <c r="N33" s="209">
        <v>0.88657799551182515</v>
      </c>
      <c r="O33" s="209">
        <v>0.91921519773681193</v>
      </c>
      <c r="P33" s="209">
        <v>0.91332569038112177</v>
      </c>
      <c r="Q33" s="209">
        <v>0.91511141228549009</v>
      </c>
      <c r="R33" s="209">
        <v>0.90777228320842851</v>
      </c>
      <c r="S33" s="209">
        <v>0.89385848855958017</v>
      </c>
      <c r="T33" s="209">
        <v>0.87040746719663298</v>
      </c>
      <c r="U33" s="209">
        <v>0.87753817491572128</v>
      </c>
      <c r="V33" s="209">
        <v>0.86682175917376758</v>
      </c>
      <c r="W33" s="209">
        <v>0.85659226047529791</v>
      </c>
      <c r="X33" s="209">
        <v>0.83977383414200291</v>
      </c>
      <c r="Y33" s="209">
        <v>0.85511826844609851</v>
      </c>
      <c r="Z33" s="209">
        <v>0.84607845955985916</v>
      </c>
      <c r="AA33" s="209">
        <v>0.85648255025778297</v>
      </c>
      <c r="AB33" s="209">
        <v>0.86821351810618685</v>
      </c>
      <c r="AC33" s="209">
        <v>0.8640096469331412</v>
      </c>
      <c r="AD33" s="209">
        <v>0.86409932191594263</v>
      </c>
      <c r="AE33" s="209">
        <v>0.87477897487138023</v>
      </c>
      <c r="AF33" s="209">
        <v>0.88029667320672977</v>
      </c>
      <c r="AG33" s="209">
        <v>0.87990246574766939</v>
      </c>
      <c r="AH33" s="209">
        <v>0.87220816399234002</v>
      </c>
      <c r="AI33" s="209">
        <v>0.87596183927830962</v>
      </c>
      <c r="AJ33" s="209">
        <v>0.89158874753960315</v>
      </c>
      <c r="AK33" s="209">
        <v>0.8948903043059433</v>
      </c>
      <c r="AL33" s="209">
        <v>0.88482342894470545</v>
      </c>
      <c r="AM33" s="209">
        <v>0.87863799212986493</v>
      </c>
      <c r="AN33" s="209">
        <v>0.87426140837617483</v>
      </c>
      <c r="AO33" s="210">
        <v>0.87250602014792</v>
      </c>
    </row>
    <row r="34" spans="1:41" ht="15.75" x14ac:dyDescent="0.25">
      <c r="A34" s="109" t="s">
        <v>662</v>
      </c>
      <c r="B34" s="110"/>
      <c r="C34" s="209"/>
      <c r="D34" s="209"/>
      <c r="E34" s="209"/>
      <c r="F34" s="209"/>
      <c r="G34" s="209"/>
      <c r="H34" s="209"/>
      <c r="I34" s="209"/>
      <c r="J34" s="209"/>
      <c r="K34" s="209"/>
      <c r="L34" s="209"/>
      <c r="M34" s="209"/>
      <c r="N34" s="209"/>
      <c r="O34" s="209"/>
      <c r="P34" s="209"/>
      <c r="Q34" s="209"/>
      <c r="R34" s="209"/>
      <c r="S34" s="209"/>
      <c r="T34" s="209"/>
      <c r="U34" s="209"/>
      <c r="V34" s="209"/>
      <c r="W34" s="209"/>
      <c r="X34" s="209"/>
      <c r="Y34" s="209"/>
      <c r="Z34" s="209"/>
      <c r="AA34" s="209"/>
      <c r="AB34" s="209"/>
      <c r="AC34" s="209"/>
      <c r="AD34" s="209"/>
      <c r="AE34" s="209"/>
      <c r="AF34" s="209"/>
      <c r="AG34" s="209"/>
      <c r="AH34" s="209"/>
      <c r="AI34" s="209"/>
      <c r="AJ34" s="209"/>
      <c r="AK34" s="209"/>
      <c r="AL34" s="209"/>
      <c r="AM34" s="209"/>
      <c r="AN34" s="209"/>
      <c r="AO34" s="210"/>
    </row>
    <row r="35" spans="1:41" ht="15.75" x14ac:dyDescent="0.25">
      <c r="A35" s="111" t="s">
        <v>170</v>
      </c>
      <c r="B35" s="110" t="s">
        <v>10</v>
      </c>
      <c r="C35" s="113">
        <v>4685.4375177723823</v>
      </c>
      <c r="D35" s="113">
        <v>4880.8820722121445</v>
      </c>
      <c r="E35" s="113">
        <v>5015.8306088958034</v>
      </c>
      <c r="F35" s="113">
        <v>5134.800260986698</v>
      </c>
      <c r="G35" s="113">
        <v>5254.3294516497217</v>
      </c>
      <c r="H35" s="113">
        <v>5396.6550404813979</v>
      </c>
      <c r="I35" s="113">
        <v>5456.3996423522476</v>
      </c>
      <c r="J35" s="113">
        <v>5573.2806519410806</v>
      </c>
      <c r="K35" s="113">
        <v>5690.1616615299426</v>
      </c>
      <c r="L35" s="113">
        <v>5807.0426711187756</v>
      </c>
      <c r="M35" s="113">
        <v>5923.9236807076377</v>
      </c>
      <c r="N35" s="113">
        <v>6040.8046902964998</v>
      </c>
      <c r="O35" s="113">
        <v>6157.6856998853327</v>
      </c>
      <c r="P35" s="113">
        <v>6274.5667094741948</v>
      </c>
      <c r="Q35" s="113">
        <v>6391.4477190630278</v>
      </c>
      <c r="R35" s="113">
        <v>6508.3287286518898</v>
      </c>
      <c r="S35" s="113">
        <v>6625.2097382407228</v>
      </c>
      <c r="T35" s="113">
        <v>6742.0907478295849</v>
      </c>
      <c r="U35" s="113">
        <v>6858.9717574184469</v>
      </c>
      <c r="V35" s="113">
        <v>6975.8527670072799</v>
      </c>
      <c r="W35" s="113">
        <v>7092.733776596142</v>
      </c>
      <c r="X35" s="113">
        <v>7209.6147861849749</v>
      </c>
      <c r="Y35" s="113">
        <v>7326.495795773837</v>
      </c>
      <c r="Z35" s="113">
        <v>7443.37680536267</v>
      </c>
      <c r="AA35" s="113">
        <v>7560.2578149515321</v>
      </c>
      <c r="AB35" s="113">
        <v>7677.138824540365</v>
      </c>
      <c r="AC35" s="113">
        <v>7794.0198341292271</v>
      </c>
      <c r="AD35" s="113">
        <v>7910.9008437180892</v>
      </c>
      <c r="AE35" s="113">
        <v>8027.7818533069221</v>
      </c>
      <c r="AF35" s="113">
        <v>8144.6628628957842</v>
      </c>
      <c r="AG35" s="113">
        <v>8261.5438724846172</v>
      </c>
      <c r="AH35" s="113">
        <v>8378.4248820734792</v>
      </c>
      <c r="AI35" s="113">
        <v>8495.3058916623122</v>
      </c>
      <c r="AJ35" s="113">
        <v>8612.1869012511743</v>
      </c>
      <c r="AK35" s="113">
        <v>8729.0679108400363</v>
      </c>
      <c r="AL35" s="113">
        <v>8845.9489204288693</v>
      </c>
      <c r="AM35" s="113">
        <v>8962.8299300177314</v>
      </c>
      <c r="AN35" s="113">
        <v>9079.7109396065644</v>
      </c>
      <c r="AO35" s="114">
        <v>9196.5919491954264</v>
      </c>
    </row>
    <row r="36" spans="1:41" ht="15.75" x14ac:dyDescent="0.25">
      <c r="A36" s="179" t="s">
        <v>171</v>
      </c>
      <c r="B36" s="110" t="s">
        <v>8</v>
      </c>
      <c r="C36" s="113">
        <v>23525.74</v>
      </c>
      <c r="D36" s="113">
        <v>24621.760000000002</v>
      </c>
      <c r="E36" s="113">
        <v>25538.080000000002</v>
      </c>
      <c r="F36" s="113">
        <v>26332.692800000001</v>
      </c>
      <c r="G36" s="113">
        <v>26865.197173333141</v>
      </c>
      <c r="H36" s="113">
        <v>27598.154259393803</v>
      </c>
      <c r="I36" s="113">
        <v>28331.111345454465</v>
      </c>
      <c r="J36" s="113">
        <v>29064.068431515127</v>
      </c>
      <c r="K36" s="113">
        <v>29797.025517575556</v>
      </c>
      <c r="L36" s="113">
        <v>30529.982603636217</v>
      </c>
      <c r="M36" s="113">
        <v>31262.939689696879</v>
      </c>
      <c r="N36" s="113">
        <v>31995.896775757541</v>
      </c>
      <c r="O36" s="113">
        <v>32728.85386181797</v>
      </c>
      <c r="P36" s="113">
        <v>33461.810947878635</v>
      </c>
      <c r="Q36" s="113">
        <v>34194.768033939297</v>
      </c>
      <c r="R36" s="113">
        <v>34927.725119999959</v>
      </c>
      <c r="S36" s="113">
        <v>35660.682206060388</v>
      </c>
      <c r="T36" s="113">
        <v>36393.63929212105</v>
      </c>
      <c r="U36" s="113">
        <v>37126.596378181712</v>
      </c>
      <c r="V36" s="113">
        <v>37859.553464242374</v>
      </c>
      <c r="W36" s="113">
        <v>38592.510550302803</v>
      </c>
      <c r="X36" s="113">
        <v>39325.467636363464</v>
      </c>
      <c r="Y36" s="113">
        <v>40058.424722424126</v>
      </c>
      <c r="Z36" s="113">
        <v>40791.381808484788</v>
      </c>
      <c r="AA36" s="113">
        <v>41524.338894545217</v>
      </c>
      <c r="AB36" s="113">
        <v>42257.295980605879</v>
      </c>
      <c r="AC36" s="113">
        <v>42990.253066666541</v>
      </c>
      <c r="AD36" s="113">
        <v>43723.210152727203</v>
      </c>
      <c r="AE36" s="113">
        <v>44456.167238787864</v>
      </c>
      <c r="AF36" s="113">
        <v>45189.12432484841</v>
      </c>
      <c r="AG36" s="113">
        <v>45922.081410909072</v>
      </c>
      <c r="AH36" s="113">
        <v>46655.038496969733</v>
      </c>
      <c r="AI36" s="113">
        <v>47387.995583030395</v>
      </c>
      <c r="AJ36" s="113">
        <v>48120.952669091057</v>
      </c>
      <c r="AK36" s="113">
        <v>48853.909755151719</v>
      </c>
      <c r="AL36" s="113">
        <v>49586.866841212148</v>
      </c>
      <c r="AM36" s="113">
        <v>50319.82392727281</v>
      </c>
      <c r="AN36" s="113">
        <v>51052.781013333471</v>
      </c>
      <c r="AO36" s="114">
        <v>51785.738099394133</v>
      </c>
    </row>
    <row r="37" spans="1:41" ht="15.75" x14ac:dyDescent="0.25">
      <c r="A37" s="179" t="s">
        <v>588</v>
      </c>
      <c r="B37" s="110" t="s">
        <v>9</v>
      </c>
      <c r="C37" s="209">
        <v>0.57317737090808285</v>
      </c>
      <c r="D37" s="209">
        <v>0.57585968166470114</v>
      </c>
      <c r="E37" s="209">
        <v>0.58122097084032942</v>
      </c>
      <c r="F37" s="209">
        <v>0.5854200761530145</v>
      </c>
      <c r="G37" s="209">
        <v>0.5836716860847535</v>
      </c>
      <c r="H37" s="209">
        <v>0.58378277041835436</v>
      </c>
      <c r="I37" s="209">
        <v>0.59272511962950825</v>
      </c>
      <c r="J37" s="209">
        <v>0.59530754652366868</v>
      </c>
      <c r="K37" s="209">
        <v>0.59778388270176341</v>
      </c>
      <c r="L37" s="209">
        <v>0.60016053417321913</v>
      </c>
      <c r="M37" s="209">
        <v>0.60244340137654262</v>
      </c>
      <c r="N37" s="209">
        <v>0.60463792808976202</v>
      </c>
      <c r="O37" s="209">
        <v>0.60674914477050612</v>
      </c>
      <c r="P37" s="209">
        <v>0.60878170705214119</v>
      </c>
      <c r="Q37" s="209">
        <v>0.61073993001599935</v>
      </c>
      <c r="R37" s="209">
        <v>0.61262781877070271</v>
      </c>
      <c r="S37" s="209">
        <v>0.61444909579464912</v>
      </c>
      <c r="T37" s="209">
        <v>0.61620722543442141</v>
      </c>
      <c r="U37" s="209">
        <v>0.61790543589838942</v>
      </c>
      <c r="V37" s="209">
        <v>0.6195467390392978</v>
      </c>
      <c r="W37" s="209">
        <v>0.62113394818084977</v>
      </c>
      <c r="X37" s="209">
        <v>0.62266969421032925</v>
      </c>
      <c r="Y37" s="209">
        <v>0.62415644013077698</v>
      </c>
      <c r="Z37" s="209">
        <v>0.62559649424219255</v>
      </c>
      <c r="AA37" s="209">
        <v>0.62699202209999438</v>
      </c>
      <c r="AB37" s="209">
        <v>0.62834505738116453</v>
      </c>
      <c r="AC37" s="209">
        <v>0.62965751177261486</v>
      </c>
      <c r="AD37" s="209">
        <v>0.63093118398303605</v>
      </c>
      <c r="AE37" s="209">
        <v>0.63216776796745644</v>
      </c>
      <c r="AF37" s="209">
        <v>0.63336886044363661</v>
      </c>
      <c r="AG37" s="209">
        <v>0.63453596777046062</v>
      </c>
      <c r="AH37" s="209">
        <v>0.63567051225054738</v>
      </c>
      <c r="AI37" s="209">
        <v>0.63677383791263331</v>
      </c>
      <c r="AJ37" s="209">
        <v>0.63784721582305581</v>
      </c>
      <c r="AK37" s="209">
        <v>0.63889184897055007</v>
      </c>
      <c r="AL37" s="209">
        <v>0.63990887676376706</v>
      </c>
      <c r="AM37" s="209">
        <v>0.64089937917690321</v>
      </c>
      <c r="AN37" s="209">
        <v>0.6418643805751264</v>
      </c>
      <c r="AO37" s="210">
        <v>0.64280485324829328</v>
      </c>
    </row>
    <row r="38" spans="1:41" ht="15.75" x14ac:dyDescent="0.25">
      <c r="A38" s="95" t="s">
        <v>672</v>
      </c>
      <c r="B38" s="110"/>
      <c r="C38" s="340"/>
      <c r="D38" s="209"/>
      <c r="E38" s="209"/>
      <c r="F38" s="209"/>
      <c r="G38" s="209"/>
      <c r="H38" s="209"/>
      <c r="I38" s="209"/>
      <c r="J38" s="209"/>
      <c r="K38" s="209"/>
      <c r="L38" s="209"/>
      <c r="M38" s="209"/>
      <c r="N38" s="209"/>
      <c r="O38" s="209"/>
      <c r="P38" s="209"/>
      <c r="Q38" s="209"/>
      <c r="R38" s="209"/>
      <c r="S38" s="209"/>
      <c r="T38" s="209"/>
      <c r="U38" s="209"/>
      <c r="V38" s="209"/>
      <c r="W38" s="209"/>
      <c r="X38" s="209"/>
      <c r="Y38" s="209"/>
      <c r="Z38" s="209"/>
      <c r="AA38" s="209"/>
      <c r="AB38" s="209"/>
      <c r="AC38" s="209"/>
      <c r="AD38" s="209"/>
      <c r="AE38" s="209"/>
      <c r="AF38" s="209"/>
      <c r="AG38" s="209"/>
      <c r="AH38" s="209"/>
      <c r="AI38" s="209"/>
      <c r="AJ38" s="209"/>
      <c r="AK38" s="209"/>
      <c r="AL38" s="209"/>
      <c r="AM38" s="209"/>
      <c r="AN38" s="209"/>
      <c r="AO38" s="210"/>
    </row>
    <row r="39" spans="1:41" ht="15.75" x14ac:dyDescent="0.25">
      <c r="A39" s="111" t="s">
        <v>170</v>
      </c>
      <c r="B39" s="110" t="s">
        <v>10</v>
      </c>
      <c r="C39" s="341">
        <v>297.31772697957723</v>
      </c>
      <c r="D39" s="339">
        <v>299.63877811604931</v>
      </c>
      <c r="E39" s="339">
        <v>298.83265047020194</v>
      </c>
      <c r="F39" s="339">
        <v>296.8529478023251</v>
      </c>
      <c r="G39" s="339">
        <v>300.00213920180795</v>
      </c>
      <c r="H39" s="339">
        <v>300.31698490968682</v>
      </c>
      <c r="I39" s="339">
        <v>301.36265892595316</v>
      </c>
      <c r="J39" s="339">
        <v>302.52218848874674</v>
      </c>
      <c r="K39" s="339">
        <v>303.02069135481577</v>
      </c>
      <c r="L39" s="339">
        <v>304.29936912224815</v>
      </c>
      <c r="M39" s="339">
        <v>305.29203519940103</v>
      </c>
      <c r="N39" s="339">
        <v>306.82895651280677</v>
      </c>
      <c r="O39" s="339">
        <v>307.17731489696951</v>
      </c>
      <c r="P39" s="339">
        <v>308.56469782622065</v>
      </c>
      <c r="Q39" s="339">
        <v>309.3446041902281</v>
      </c>
      <c r="R39" s="339">
        <v>310.45336462947017</v>
      </c>
      <c r="S39" s="339">
        <v>311.46570851808826</v>
      </c>
      <c r="T39" s="339">
        <v>312.48580119877693</v>
      </c>
      <c r="U39" s="339">
        <v>313.55070501107446</v>
      </c>
      <c r="V39" s="339">
        <v>314.51079398691041</v>
      </c>
      <c r="W39" s="339">
        <v>315.49686602829297</v>
      </c>
      <c r="X39" s="339">
        <v>316.46518921675215</v>
      </c>
      <c r="Y39" s="339">
        <v>317.55709773788868</v>
      </c>
      <c r="Z39" s="339">
        <v>318.52048311770977</v>
      </c>
      <c r="AA39" s="339">
        <v>319.54949264826894</v>
      </c>
      <c r="AB39" s="339">
        <v>320.53855348456119</v>
      </c>
      <c r="AC39" s="339">
        <v>321.53904728709495</v>
      </c>
      <c r="AD39" s="339">
        <v>322.537287373239</v>
      </c>
      <c r="AE39" s="339">
        <v>323.53489128645219</v>
      </c>
      <c r="AF39" s="339">
        <v>323.53489128645219</v>
      </c>
      <c r="AG39" s="339">
        <v>323.53489128645219</v>
      </c>
      <c r="AH39" s="339">
        <v>323.53489128645219</v>
      </c>
      <c r="AI39" s="339">
        <v>323.53489128645219</v>
      </c>
      <c r="AJ39" s="339">
        <v>323.53489128645219</v>
      </c>
      <c r="AK39" s="339">
        <v>323.53489128645219</v>
      </c>
      <c r="AL39" s="339">
        <v>323.53489128645219</v>
      </c>
      <c r="AM39" s="339">
        <v>323.53489128645219</v>
      </c>
      <c r="AN39" s="339">
        <v>323.53489128645219</v>
      </c>
      <c r="AO39" s="211">
        <v>323.53489128645219</v>
      </c>
    </row>
    <row r="40" spans="1:41" ht="15.75" x14ac:dyDescent="0.25">
      <c r="A40" s="179" t="s">
        <v>171</v>
      </c>
      <c r="B40" s="110" t="s">
        <v>8</v>
      </c>
      <c r="C40" s="341">
        <v>1739.9381708335152</v>
      </c>
      <c r="D40" s="339">
        <v>1669.1660216830242</v>
      </c>
      <c r="E40" s="339">
        <v>1685.5386577676657</v>
      </c>
      <c r="F40" s="339">
        <v>1762.9670804644959</v>
      </c>
      <c r="G40" s="339">
        <v>1818.9065937073567</v>
      </c>
      <c r="H40" s="339">
        <v>1828.9980600852869</v>
      </c>
      <c r="I40" s="339">
        <v>1836.4170091209653</v>
      </c>
      <c r="J40" s="339">
        <v>1841.3351976492447</v>
      </c>
      <c r="K40" s="339">
        <v>1846.5552611339122</v>
      </c>
      <c r="L40" s="339">
        <v>1851.9776846962284</v>
      </c>
      <c r="M40" s="339">
        <v>1857.6394628555745</v>
      </c>
      <c r="N40" s="339">
        <v>1862.9617724866798</v>
      </c>
      <c r="O40" s="339">
        <v>1902.078343190984</v>
      </c>
      <c r="P40" s="339">
        <v>1899.5002038742587</v>
      </c>
      <c r="Q40" s="339">
        <v>1902.1024091884456</v>
      </c>
      <c r="R40" s="339">
        <v>1911.5604919324187</v>
      </c>
      <c r="S40" s="339">
        <v>1921.9464777760231</v>
      </c>
      <c r="T40" s="339">
        <v>1932.9610822434443</v>
      </c>
      <c r="U40" s="339">
        <v>1943.9910808617005</v>
      </c>
      <c r="V40" s="339">
        <v>1954.7167035502262</v>
      </c>
      <c r="W40" s="339">
        <v>1964.6828336155941</v>
      </c>
      <c r="X40" s="339">
        <v>1973.2959552926686</v>
      </c>
      <c r="Y40" s="339">
        <v>1979.6373834915321</v>
      </c>
      <c r="Z40" s="339">
        <v>1991.5908563040221</v>
      </c>
      <c r="AA40" s="339">
        <v>2002.4676117370118</v>
      </c>
      <c r="AB40" s="339">
        <v>2012.2496139316663</v>
      </c>
      <c r="AC40" s="339">
        <v>2021.7755588993332</v>
      </c>
      <c r="AD40" s="339">
        <v>2031.1688699457482</v>
      </c>
      <c r="AE40" s="339">
        <v>2040.6014611938199</v>
      </c>
      <c r="AF40" s="339">
        <v>2050.0868976383481</v>
      </c>
      <c r="AG40" s="339">
        <v>2059.6255485259617</v>
      </c>
      <c r="AH40" s="339">
        <v>2069.2177861744203</v>
      </c>
      <c r="AI40" s="339">
        <v>2078.8639860008011</v>
      </c>
      <c r="AJ40" s="339">
        <v>2088.5645265499543</v>
      </c>
      <c r="AK40" s="339">
        <v>2098.3197895232329</v>
      </c>
      <c r="AL40" s="339">
        <v>2108.1301598074979</v>
      </c>
      <c r="AM40" s="339">
        <v>2117.9960255044034</v>
      </c>
      <c r="AN40" s="339">
        <v>2127.9177779599604</v>
      </c>
      <c r="AO40" s="211">
        <v>2137.8958117943866</v>
      </c>
    </row>
    <row r="41" spans="1:41" ht="15.75" x14ac:dyDescent="0.25">
      <c r="A41" s="179" t="s">
        <v>588</v>
      </c>
      <c r="B41" s="110" t="s">
        <v>9</v>
      </c>
      <c r="C41" s="340">
        <v>0.6680499036504367</v>
      </c>
      <c r="D41" s="209">
        <v>0.63591257313288907</v>
      </c>
      <c r="E41" s="209">
        <v>0.64388241540376678</v>
      </c>
      <c r="F41" s="209">
        <v>0.67795166365916693</v>
      </c>
      <c r="G41" s="209">
        <v>0.69212086140497031</v>
      </c>
      <c r="H41" s="209">
        <v>0.69523118364163383</v>
      </c>
      <c r="I41" s="209">
        <v>0.69562913210269905</v>
      </c>
      <c r="J41" s="209">
        <v>0.69481872709395909</v>
      </c>
      <c r="K41" s="209">
        <v>0.69564219736622535</v>
      </c>
      <c r="L41" s="209">
        <v>0.69475325668557864</v>
      </c>
      <c r="M41" s="209">
        <v>0.69461130643067903</v>
      </c>
      <c r="N41" s="209">
        <v>0.6931121215622692</v>
      </c>
      <c r="O41" s="209">
        <v>0.70686284574986702</v>
      </c>
      <c r="P41" s="209">
        <v>0.70273081899607415</v>
      </c>
      <c r="Q41" s="209">
        <v>0.70191939758009914</v>
      </c>
      <c r="R41" s="209">
        <v>0.70289033036976989</v>
      </c>
      <c r="S41" s="209">
        <v>0.7044123216485727</v>
      </c>
      <c r="T41" s="209">
        <v>0.70613658906691845</v>
      </c>
      <c r="U41" s="209">
        <v>0.70775407774913968</v>
      </c>
      <c r="V41" s="209">
        <v>0.70948654377073817</v>
      </c>
      <c r="W41" s="209">
        <v>0.71087508763010154</v>
      </c>
      <c r="X41" s="209">
        <v>0.71180686858660691</v>
      </c>
      <c r="Y41" s="209">
        <v>0.71163895970673718</v>
      </c>
      <c r="Z41" s="209">
        <v>0.71377059380067398</v>
      </c>
      <c r="AA41" s="209">
        <v>0.71535770946216759</v>
      </c>
      <c r="AB41" s="209">
        <v>0.7166341070074288</v>
      </c>
      <c r="AC41" s="209">
        <v>0.71778621795794928</v>
      </c>
      <c r="AD41" s="209">
        <v>0.71888926191421332</v>
      </c>
      <c r="AE41" s="209">
        <v>0.72000077443317778</v>
      </c>
      <c r="AF41" s="209">
        <v>0.72334759237669788</v>
      </c>
      <c r="AG41" s="209">
        <v>0.72671318637275018</v>
      </c>
      <c r="AH41" s="209">
        <v>0.73009768778901252</v>
      </c>
      <c r="AI41" s="209">
        <v>0.733501229086718</v>
      </c>
      <c r="AJ41" s="209">
        <v>0.7369239438306957</v>
      </c>
      <c r="AK41" s="209">
        <v>0.7403659666995076</v>
      </c>
      <c r="AL41" s="209">
        <v>0.74382743349568181</v>
      </c>
      <c r="AM41" s="209">
        <v>0.74730848115604653</v>
      </c>
      <c r="AN41" s="209">
        <v>0.75080924776216085</v>
      </c>
      <c r="AO41" s="210">
        <v>0.7543298725508466</v>
      </c>
    </row>
    <row r="42" spans="1:41" ht="15.75" x14ac:dyDescent="0.25">
      <c r="A42" s="95" t="s">
        <v>547</v>
      </c>
      <c r="B42" s="110"/>
      <c r="C42" s="209"/>
      <c r="D42" s="209"/>
      <c r="E42" s="209"/>
      <c r="F42" s="209"/>
      <c r="G42" s="209"/>
      <c r="H42" s="209"/>
      <c r="I42" s="209"/>
      <c r="J42" s="209"/>
      <c r="K42" s="209"/>
      <c r="L42" s="209"/>
      <c r="M42" s="209"/>
      <c r="N42" s="209"/>
      <c r="O42" s="209"/>
      <c r="P42" s="209"/>
      <c r="Q42" s="209"/>
      <c r="R42" s="209"/>
      <c r="S42" s="209"/>
      <c r="T42" s="209"/>
      <c r="U42" s="209"/>
      <c r="V42" s="209"/>
      <c r="W42" s="209"/>
      <c r="X42" s="209"/>
      <c r="Y42" s="209"/>
      <c r="Z42" s="209"/>
      <c r="AA42" s="209"/>
      <c r="AB42" s="209"/>
      <c r="AC42" s="209"/>
      <c r="AD42" s="209"/>
      <c r="AE42" s="209"/>
      <c r="AF42" s="209"/>
      <c r="AG42" s="209"/>
      <c r="AH42" s="209"/>
      <c r="AI42" s="209"/>
      <c r="AJ42" s="209"/>
      <c r="AK42" s="209"/>
      <c r="AL42" s="209"/>
      <c r="AM42" s="209"/>
      <c r="AN42" s="209"/>
      <c r="AO42" s="210"/>
    </row>
    <row r="43" spans="1:41" ht="15.75" x14ac:dyDescent="0.25">
      <c r="A43" s="111" t="s">
        <v>170</v>
      </c>
      <c r="B43" s="110" t="s">
        <v>10</v>
      </c>
      <c r="C43" s="339">
        <v>849.2744838618363</v>
      </c>
      <c r="D43" s="339">
        <v>857.61343510992981</v>
      </c>
      <c r="E43" s="339">
        <v>866.03842537459309</v>
      </c>
      <c r="F43" s="339">
        <v>874.55010810058059</v>
      </c>
      <c r="G43" s="339">
        <v>883.14951324766037</v>
      </c>
      <c r="H43" s="339">
        <v>891.83741336149319</v>
      </c>
      <c r="I43" s="339">
        <v>900.61505814146562</v>
      </c>
      <c r="J43" s="339">
        <v>909.4827474608137</v>
      </c>
      <c r="K43" s="339">
        <v>918.44214056854878</v>
      </c>
      <c r="L43" s="339">
        <v>927.49355656341788</v>
      </c>
      <c r="M43" s="339">
        <v>936.63819441493399</v>
      </c>
      <c r="N43" s="339">
        <v>945.87706160517962</v>
      </c>
      <c r="O43" s="339">
        <v>955.21119908407263</v>
      </c>
      <c r="P43" s="339">
        <v>964.64134433216452</v>
      </c>
      <c r="Q43" s="339">
        <v>974.16863537011341</v>
      </c>
      <c r="R43" s="339">
        <v>983.79404290144316</v>
      </c>
      <c r="S43" s="339">
        <v>993.51882587851651</v>
      </c>
      <c r="T43" s="339">
        <v>1003.343384473805</v>
      </c>
      <c r="U43" s="339">
        <v>1013.2698912099462</v>
      </c>
      <c r="V43" s="339">
        <v>1023.297449411402</v>
      </c>
      <c r="W43" s="339">
        <v>1033.4293934518898</v>
      </c>
      <c r="X43" s="339">
        <v>1043.6646476154656</v>
      </c>
      <c r="Y43" s="339">
        <v>1054.0067331204364</v>
      </c>
      <c r="Z43" s="339">
        <v>1064.4542184277968</v>
      </c>
      <c r="AA43" s="339">
        <v>1075.0094532269623</v>
      </c>
      <c r="AB43" s="339">
        <v>1085.6734157543037</v>
      </c>
      <c r="AC43" s="339">
        <v>1096.4472847487621</v>
      </c>
      <c r="AD43" s="339">
        <v>1107.3328764742348</v>
      </c>
      <c r="AE43" s="339">
        <v>1118.3295737163289</v>
      </c>
      <c r="AF43" s="339">
        <v>1118.3295737163289</v>
      </c>
      <c r="AG43" s="339">
        <v>1118.3295737163289</v>
      </c>
      <c r="AH43" s="339">
        <v>1118.3295737163289</v>
      </c>
      <c r="AI43" s="339">
        <v>1118.3295737163289</v>
      </c>
      <c r="AJ43" s="339">
        <v>1118.3295737163289</v>
      </c>
      <c r="AK43" s="339">
        <v>1118.3295737163289</v>
      </c>
      <c r="AL43" s="339">
        <v>1118.3295737163289</v>
      </c>
      <c r="AM43" s="339">
        <v>1118.3295737163289</v>
      </c>
      <c r="AN43" s="339">
        <v>1118.3295737163289</v>
      </c>
      <c r="AO43" s="211">
        <v>1118.3295737163289</v>
      </c>
    </row>
    <row r="44" spans="1:41" ht="15.75" x14ac:dyDescent="0.25">
      <c r="A44" s="179" t="s">
        <v>171</v>
      </c>
      <c r="B44" s="110" t="s">
        <v>8</v>
      </c>
      <c r="C44" s="339">
        <v>4511.0783153119492</v>
      </c>
      <c r="D44" s="339">
        <v>4555.3726338599363</v>
      </c>
      <c r="E44" s="339">
        <v>4600.123183888968</v>
      </c>
      <c r="F44" s="339">
        <v>4645.3346645832989</v>
      </c>
      <c r="G44" s="339">
        <v>4691.011823528781</v>
      </c>
      <c r="H44" s="339">
        <v>4737.1594572114018</v>
      </c>
      <c r="I44" s="339">
        <v>4783.7824115209532</v>
      </c>
      <c r="J44" s="339">
        <v>4830.8855822598935</v>
      </c>
      <c r="K44" s="339">
        <v>4878.4739156574451</v>
      </c>
      <c r="L44" s="339">
        <v>4926.5524088889915</v>
      </c>
      <c r="M44" s="339">
        <v>4975.1261106008224</v>
      </c>
      <c r="N44" s="339">
        <v>5024.2001214402853</v>
      </c>
      <c r="O44" s="339">
        <v>5073.7795945913949</v>
      </c>
      <c r="P44" s="339">
        <v>5123.8697363159608</v>
      </c>
      <c r="Q44" s="339">
        <v>5174.4758065002898</v>
      </c>
      <c r="R44" s="339">
        <v>5225.603119207517</v>
      </c>
      <c r="S44" s="339">
        <v>5277.2570432356288</v>
      </c>
      <c r="T44" s="339">
        <v>5329.4430026812306</v>
      </c>
      <c r="U44" s="339">
        <v>5382.1664775091222</v>
      </c>
      <c r="V44" s="339">
        <v>5435.4330041277408</v>
      </c>
      <c r="W44" s="339">
        <v>5489.2481759705306</v>
      </c>
      <c r="X44" s="339">
        <v>5543.6176440833015</v>
      </c>
      <c r="Y44" s="339">
        <v>5598.5471177176341</v>
      </c>
      <c r="Z44" s="339">
        <v>5654.0423649304003</v>
      </c>
      <c r="AA44" s="339">
        <v>5710.1092131894575</v>
      </c>
      <c r="AB44" s="339">
        <v>5766.753549985583</v>
      </c>
      <c r="AC44" s="339">
        <v>5823.9813234507092</v>
      </c>
      <c r="AD44" s="339">
        <v>5881.7985429825258</v>
      </c>
      <c r="AE44" s="339">
        <v>5940.2112798755206</v>
      </c>
      <c r="AF44" s="339">
        <v>5999.2041195731917</v>
      </c>
      <c r="AG44" s="339">
        <v>6058.7828231352323</v>
      </c>
      <c r="AH44" s="339">
        <v>6118.9532088350006</v>
      </c>
      <c r="AI44" s="339">
        <v>6179.7211527277177</v>
      </c>
      <c r="AJ44" s="339">
        <v>6241.0925892243031</v>
      </c>
      <c r="AK44" s="339">
        <v>6303.0735116709129</v>
      </c>
      <c r="AL44" s="339">
        <v>6365.6699729342308</v>
      </c>
      <c r="AM44" s="339">
        <v>6428.8880859925712</v>
      </c>
      <c r="AN44" s="339">
        <v>6492.7340245328551</v>
      </c>
      <c r="AO44" s="211">
        <v>6557.2140235535144</v>
      </c>
    </row>
    <row r="45" spans="1:41" ht="15.75" x14ac:dyDescent="0.25">
      <c r="A45" s="179" t="s">
        <v>588</v>
      </c>
      <c r="B45" s="110" t="s">
        <v>9</v>
      </c>
      <c r="C45" s="340">
        <v>0.60635670538692843</v>
      </c>
      <c r="D45" s="209">
        <v>0.60635676374983549</v>
      </c>
      <c r="E45" s="209">
        <v>0.60635671807724489</v>
      </c>
      <c r="F45" s="209">
        <v>0.60635673171865689</v>
      </c>
      <c r="G45" s="209">
        <v>0.6063567094700415</v>
      </c>
      <c r="H45" s="209">
        <v>0.60635674107602655</v>
      </c>
      <c r="I45" s="209">
        <v>0.60635659781288875</v>
      </c>
      <c r="J45" s="209">
        <v>0.60635669936415615</v>
      </c>
      <c r="K45" s="209">
        <v>0.60635655794783705</v>
      </c>
      <c r="L45" s="209">
        <v>0.60635658708243478</v>
      </c>
      <c r="M45" s="209">
        <v>0.60635662094827436</v>
      </c>
      <c r="N45" s="209">
        <v>0.60635662913225019</v>
      </c>
      <c r="O45" s="209">
        <v>0.6063565674406286</v>
      </c>
      <c r="P45" s="209">
        <v>0.60635659045973755</v>
      </c>
      <c r="Q45" s="209">
        <v>0.60635660374397848</v>
      </c>
      <c r="R45" s="209">
        <v>0.60635662590505734</v>
      </c>
      <c r="S45" s="209">
        <v>0.60635650519897877</v>
      </c>
      <c r="T45" s="209">
        <v>0.60635662110308064</v>
      </c>
      <c r="U45" s="209">
        <v>0.60635628400251829</v>
      </c>
      <c r="V45" s="209">
        <v>0.60635665612787937</v>
      </c>
      <c r="W45" s="209">
        <v>0.60635637816837151</v>
      </c>
      <c r="X45" s="209">
        <v>0.60635671222451515</v>
      </c>
      <c r="Y45" s="209">
        <v>0.60635623299936181</v>
      </c>
      <c r="Z45" s="209">
        <v>0.60635639838688682</v>
      </c>
      <c r="AA45" s="209">
        <v>0.60635648302500589</v>
      </c>
      <c r="AB45" s="209">
        <v>0.60635656194332321</v>
      </c>
      <c r="AC45" s="209">
        <v>0.60635660270212344</v>
      </c>
      <c r="AD45" s="209">
        <v>0.60635623135841288</v>
      </c>
      <c r="AE45" s="209">
        <v>0.60635641444646171</v>
      </c>
      <c r="AF45" s="209">
        <v>0.61237820139506405</v>
      </c>
      <c r="AG45" s="209">
        <v>0.61845979131959017</v>
      </c>
      <c r="AH45" s="209">
        <v>0.62460177812944939</v>
      </c>
      <c r="AI45" s="209">
        <v>0.63080476163222532</v>
      </c>
      <c r="AJ45" s="209">
        <v>0.63706934759225164</v>
      </c>
      <c r="AK45" s="209">
        <v>0.64339614778976884</v>
      </c>
      <c r="AL45" s="209">
        <v>0.64978578008066912</v>
      </c>
      <c r="AM45" s="209">
        <v>0.65623886845683366</v>
      </c>
      <c r="AN45" s="209">
        <v>0.66275604310707048</v>
      </c>
      <c r="AO45" s="210">
        <v>0.66933794047865647</v>
      </c>
    </row>
    <row r="46" spans="1:41" ht="15.75" x14ac:dyDescent="0.25">
      <c r="A46" s="95" t="s">
        <v>541</v>
      </c>
      <c r="B46" s="110"/>
      <c r="C46" s="209"/>
      <c r="D46" s="209"/>
      <c r="E46" s="209"/>
      <c r="F46" s="209"/>
      <c r="G46" s="209"/>
      <c r="H46" s="209"/>
      <c r="I46" s="209"/>
      <c r="J46" s="209"/>
      <c r="K46" s="209"/>
      <c r="L46" s="209"/>
      <c r="M46" s="209"/>
      <c r="N46" s="209"/>
      <c r="O46" s="209"/>
      <c r="P46" s="209"/>
      <c r="Q46" s="209"/>
      <c r="R46" s="209"/>
      <c r="S46" s="209"/>
      <c r="T46" s="209"/>
      <c r="U46" s="209"/>
      <c r="V46" s="209"/>
      <c r="W46" s="209"/>
      <c r="X46" s="209"/>
      <c r="Y46" s="209"/>
      <c r="Z46" s="209"/>
      <c r="AA46" s="209"/>
      <c r="AB46" s="209"/>
      <c r="AC46" s="209"/>
      <c r="AD46" s="209"/>
      <c r="AE46" s="209"/>
      <c r="AF46" s="209"/>
      <c r="AG46" s="209"/>
      <c r="AH46" s="209"/>
      <c r="AI46" s="209"/>
      <c r="AJ46" s="209"/>
      <c r="AK46" s="209"/>
      <c r="AL46" s="209"/>
      <c r="AM46" s="209"/>
      <c r="AN46" s="209"/>
      <c r="AO46" s="210"/>
    </row>
    <row r="47" spans="1:41" ht="15.75" x14ac:dyDescent="0.25">
      <c r="A47" s="111" t="s">
        <v>170</v>
      </c>
      <c r="B47" s="110" t="s">
        <v>10</v>
      </c>
      <c r="C47" s="339">
        <v>463.0033280056183</v>
      </c>
      <c r="D47" s="339">
        <v>466.10012468569187</v>
      </c>
      <c r="E47" s="339">
        <v>469.56188588686075</v>
      </c>
      <c r="F47" s="339">
        <v>473.39261069845958</v>
      </c>
      <c r="G47" s="339">
        <v>477.59801210525211</v>
      </c>
      <c r="H47" s="339">
        <v>482.16804226725264</v>
      </c>
      <c r="I47" s="339">
        <v>487.10444711432649</v>
      </c>
      <c r="J47" s="339">
        <v>492.39842022478922</v>
      </c>
      <c r="K47" s="339">
        <v>498.05165748026309</v>
      </c>
      <c r="L47" s="339">
        <v>504.05295814949466</v>
      </c>
      <c r="M47" s="339">
        <v>510.4039575224939</v>
      </c>
      <c r="N47" s="339">
        <v>517.10629088927078</v>
      </c>
      <c r="O47" s="339">
        <v>524.16159353983539</v>
      </c>
      <c r="P47" s="339">
        <v>531.57150076419782</v>
      </c>
      <c r="Q47" s="339">
        <v>539.31185215416554</v>
      </c>
      <c r="R47" s="339">
        <v>547.38534743035575</v>
      </c>
      <c r="S47" s="339">
        <v>555.72874762729793</v>
      </c>
      <c r="T47" s="339">
        <v>564.34884914027884</v>
      </c>
      <c r="U47" s="339">
        <v>573.24637315531277</v>
      </c>
      <c r="V47" s="339">
        <v>582.42204085841377</v>
      </c>
      <c r="W47" s="339">
        <v>591.87657343559613</v>
      </c>
      <c r="X47" s="339">
        <v>601.61069207287426</v>
      </c>
      <c r="Y47" s="339">
        <v>611.62511795626233</v>
      </c>
      <c r="Z47" s="339">
        <v>621.92057227177452</v>
      </c>
      <c r="AA47" s="339">
        <v>632.49777620542534</v>
      </c>
      <c r="AB47" s="339">
        <v>643.35745094322886</v>
      </c>
      <c r="AC47" s="339">
        <v>654.50031767119935</v>
      </c>
      <c r="AD47" s="339">
        <v>665.92775941879495</v>
      </c>
      <c r="AE47" s="339">
        <v>677.63977618601575</v>
      </c>
      <c r="AF47" s="339">
        <v>677.63977618601575</v>
      </c>
      <c r="AG47" s="339">
        <v>677.63977618601575</v>
      </c>
      <c r="AH47" s="339">
        <v>677.63977618601575</v>
      </c>
      <c r="AI47" s="339">
        <v>677.63977618601575</v>
      </c>
      <c r="AJ47" s="339">
        <v>677.63977618601575</v>
      </c>
      <c r="AK47" s="339">
        <v>677.63977618601575</v>
      </c>
      <c r="AL47" s="339">
        <v>677.63977618601575</v>
      </c>
      <c r="AM47" s="339">
        <v>677.63977618601575</v>
      </c>
      <c r="AN47" s="339">
        <v>677.63977618601575</v>
      </c>
      <c r="AO47" s="211">
        <v>677.63977618601575</v>
      </c>
    </row>
    <row r="48" spans="1:41" ht="15.75" x14ac:dyDescent="0.25">
      <c r="A48" s="179" t="s">
        <v>171</v>
      </c>
      <c r="B48" s="110" t="s">
        <v>8</v>
      </c>
      <c r="C48" s="339">
        <v>2778.01996803371</v>
      </c>
      <c r="D48" s="339">
        <v>2778.01996803371</v>
      </c>
      <c r="E48" s="339">
        <v>2778.01996803371</v>
      </c>
      <c r="F48" s="339">
        <v>2778.01996803371</v>
      </c>
      <c r="G48" s="339">
        <v>2778.01996803371</v>
      </c>
      <c r="H48" s="339">
        <v>2778.01996803371</v>
      </c>
      <c r="I48" s="339">
        <v>2778.01996803371</v>
      </c>
      <c r="J48" s="339">
        <v>2778.01996803371</v>
      </c>
      <c r="K48" s="339">
        <v>2778.01996803371</v>
      </c>
      <c r="L48" s="339">
        <v>2778.01996803371</v>
      </c>
      <c r="M48" s="339">
        <v>2778.01996803371</v>
      </c>
      <c r="N48" s="339">
        <v>2778.01996803371</v>
      </c>
      <c r="O48" s="339">
        <v>2778.01996803371</v>
      </c>
      <c r="P48" s="339">
        <v>2778.01996803371</v>
      </c>
      <c r="Q48" s="339">
        <v>2778.01996803371</v>
      </c>
      <c r="R48" s="339">
        <v>2778.01996803371</v>
      </c>
      <c r="S48" s="339">
        <v>2778.01996803371</v>
      </c>
      <c r="T48" s="339">
        <v>2778.01996803371</v>
      </c>
      <c r="U48" s="339">
        <v>2778.01996803371</v>
      </c>
      <c r="V48" s="339">
        <v>2778.01996803371</v>
      </c>
      <c r="W48" s="339">
        <v>2778.01996803371</v>
      </c>
      <c r="X48" s="339">
        <v>2778.01996803371</v>
      </c>
      <c r="Y48" s="339">
        <v>2778.01996803371</v>
      </c>
      <c r="Z48" s="339">
        <v>2778.01996803371</v>
      </c>
      <c r="AA48" s="339">
        <v>2778.01996803371</v>
      </c>
      <c r="AB48" s="339">
        <v>2778.01996803371</v>
      </c>
      <c r="AC48" s="339">
        <v>2778.01996803371</v>
      </c>
      <c r="AD48" s="339">
        <v>2778.01996803371</v>
      </c>
      <c r="AE48" s="339">
        <v>2778.01996803371</v>
      </c>
      <c r="AF48" s="339">
        <v>2778.01996803371</v>
      </c>
      <c r="AG48" s="339">
        <v>2778.01996803371</v>
      </c>
      <c r="AH48" s="339">
        <v>2778.01996803371</v>
      </c>
      <c r="AI48" s="339">
        <v>2778.01996803371</v>
      </c>
      <c r="AJ48" s="339">
        <v>2778.01996803371</v>
      </c>
      <c r="AK48" s="339">
        <v>2778.01996803371</v>
      </c>
      <c r="AL48" s="339">
        <v>2778.01996803371</v>
      </c>
      <c r="AM48" s="339">
        <v>2778.01996803371</v>
      </c>
      <c r="AN48" s="339">
        <v>2778.01996803371</v>
      </c>
      <c r="AO48" s="211">
        <v>2778.01996803371</v>
      </c>
    </row>
    <row r="49" spans="1:41" ht="16.5" thickBot="1" x14ac:dyDescent="0.3">
      <c r="A49" s="258" t="s">
        <v>588</v>
      </c>
      <c r="B49" s="188" t="s">
        <v>9</v>
      </c>
      <c r="C49" s="314">
        <v>0.68493150684931514</v>
      </c>
      <c r="D49" s="224">
        <v>0.68038078157774595</v>
      </c>
      <c r="E49" s="224">
        <v>0.67536479569286445</v>
      </c>
      <c r="F49" s="224">
        <v>0.66989969839038677</v>
      </c>
      <c r="G49" s="224">
        <v>0.66400101987285565</v>
      </c>
      <c r="H49" s="224">
        <v>0.65770756111488982</v>
      </c>
      <c r="I49" s="224">
        <v>0.65104223335638012</v>
      </c>
      <c r="J49" s="224">
        <v>0.64404261691652465</v>
      </c>
      <c r="K49" s="224">
        <v>0.63673227940156585</v>
      </c>
      <c r="L49" s="224">
        <v>0.62915128658580577</v>
      </c>
      <c r="M49" s="224">
        <v>0.62132270420955715</v>
      </c>
      <c r="N49" s="224">
        <v>0.61326959798105174</v>
      </c>
      <c r="O49" s="224">
        <v>0.60501488669836101</v>
      </c>
      <c r="P49" s="224">
        <v>0.59658120623703459</v>
      </c>
      <c r="Q49" s="224">
        <v>0.58801890939434354</v>
      </c>
      <c r="R49" s="224">
        <v>0.57934610163726386</v>
      </c>
      <c r="S49" s="224">
        <v>0.57064812371343732</v>
      </c>
      <c r="T49" s="224">
        <v>0.56193180443309232</v>
      </c>
      <c r="U49" s="224">
        <v>0.55320989713652369</v>
      </c>
      <c r="V49" s="224">
        <v>0.54449444711902439</v>
      </c>
      <c r="W49" s="224">
        <v>0.53579678831746036</v>
      </c>
      <c r="X49" s="224">
        <v>0.52712754494848946</v>
      </c>
      <c r="Y49" s="224">
        <v>0.5184966375920057</v>
      </c>
      <c r="Z49" s="224">
        <v>0.50991329321801948</v>
      </c>
      <c r="AA49" s="224">
        <v>0.50138605866677144</v>
      </c>
      <c r="AB49" s="224">
        <v>0.49292281710920866</v>
      </c>
      <c r="AC49" s="224">
        <v>0.48453080703690338</v>
      </c>
      <c r="AD49" s="224">
        <v>0.47621617006012051</v>
      </c>
      <c r="AE49" s="224">
        <v>0.46798546701615579</v>
      </c>
      <c r="AF49" s="224">
        <v>0.46798546701615579</v>
      </c>
      <c r="AG49" s="224">
        <v>0.46798546701615579</v>
      </c>
      <c r="AH49" s="224">
        <v>0.46798546701615579</v>
      </c>
      <c r="AI49" s="224">
        <v>0.46798546701615579</v>
      </c>
      <c r="AJ49" s="224">
        <v>0.46798546701615579</v>
      </c>
      <c r="AK49" s="224">
        <v>0.46798546701615579</v>
      </c>
      <c r="AL49" s="224">
        <v>0.46798546701615579</v>
      </c>
      <c r="AM49" s="224">
        <v>0.46798546701615579</v>
      </c>
      <c r="AN49" s="224">
        <v>0.46798546701615579</v>
      </c>
      <c r="AO49" s="225">
        <v>0.46798546701615579</v>
      </c>
    </row>
    <row r="50" spans="1:41" ht="15.75" x14ac:dyDescent="0.25">
      <c r="A50" s="102"/>
      <c r="B50" s="102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209"/>
      <c r="P50" s="209"/>
      <c r="Q50" s="209"/>
      <c r="R50" s="209"/>
      <c r="S50" s="209"/>
      <c r="T50" s="209"/>
      <c r="U50" s="209"/>
      <c r="V50" s="209"/>
      <c r="W50" s="209"/>
      <c r="X50" s="209"/>
      <c r="Y50" s="209"/>
      <c r="Z50" s="209"/>
      <c r="AA50" s="209"/>
      <c r="AB50" s="209"/>
      <c r="AC50" s="209"/>
      <c r="AD50" s="209"/>
      <c r="AE50" s="209"/>
      <c r="AF50" s="209"/>
      <c r="AG50" s="209"/>
      <c r="AH50" s="209"/>
      <c r="AI50" s="209"/>
      <c r="AJ50" s="209"/>
      <c r="AK50" s="209"/>
      <c r="AL50" s="209"/>
      <c r="AM50" s="209"/>
      <c r="AN50" s="209"/>
      <c r="AO50" s="209"/>
    </row>
    <row r="51" spans="1:41" x14ac:dyDescent="0.25">
      <c r="A51" s="94" t="s">
        <v>601</v>
      </c>
      <c r="C51" s="202">
        <v>47560.09</v>
      </c>
      <c r="D51" s="202">
        <v>47207.81</v>
      </c>
      <c r="E51" s="202">
        <v>46957.59</v>
      </c>
      <c r="F51" s="202">
        <v>47302.96</v>
      </c>
      <c r="G51" s="202">
        <v>47369.83</v>
      </c>
      <c r="H51" s="202">
        <v>47533.54</v>
      </c>
      <c r="I51" s="202">
        <v>47662.3</v>
      </c>
      <c r="J51" s="202">
        <v>47734.21</v>
      </c>
      <c r="K51" s="202">
        <v>47866.42</v>
      </c>
      <c r="L51" s="202">
        <v>47815.5</v>
      </c>
      <c r="M51" s="202">
        <v>48038.11</v>
      </c>
      <c r="N51" s="202">
        <v>48019.24</v>
      </c>
      <c r="O51" s="202">
        <v>47990.67</v>
      </c>
      <c r="P51" s="202">
        <v>48182.14</v>
      </c>
      <c r="Q51" s="202">
        <v>48442.06</v>
      </c>
      <c r="R51" s="202">
        <v>48725.760000000002</v>
      </c>
      <c r="S51" s="202">
        <v>48935.56</v>
      </c>
      <c r="T51" s="202">
        <v>49278.09</v>
      </c>
      <c r="U51" s="202">
        <v>49640.18</v>
      </c>
      <c r="V51" s="202">
        <v>49952.3</v>
      </c>
      <c r="W51" s="202">
        <v>50221.32</v>
      </c>
      <c r="X51" s="202">
        <v>50461.39</v>
      </c>
      <c r="Y51" s="202">
        <v>50738.01</v>
      </c>
      <c r="Z51" s="202">
        <v>51065.86</v>
      </c>
      <c r="AA51" s="202">
        <v>51362.09</v>
      </c>
      <c r="AB51" s="202">
        <v>51610.63</v>
      </c>
      <c r="AC51" s="202">
        <v>51898.57</v>
      </c>
      <c r="AD51" s="202">
        <v>52126.61</v>
      </c>
      <c r="AE51" s="202">
        <v>52439.83</v>
      </c>
      <c r="AF51" s="202">
        <v>52713.48</v>
      </c>
      <c r="AG51" s="202">
        <v>53018.15</v>
      </c>
      <c r="AH51" s="202">
        <v>53281.21</v>
      </c>
      <c r="AI51" s="202">
        <v>53556.21</v>
      </c>
      <c r="AJ51" s="202">
        <v>53834.63</v>
      </c>
      <c r="AK51" s="202">
        <v>54181.15</v>
      </c>
      <c r="AL51" s="202">
        <v>54425.13</v>
      </c>
      <c r="AM51" s="202">
        <v>54717.71</v>
      </c>
      <c r="AN51" s="202">
        <v>55010.51</v>
      </c>
      <c r="AO51" s="202">
        <v>55312.86</v>
      </c>
    </row>
    <row r="52" spans="1:41" x14ac:dyDescent="0.25">
      <c r="C52" s="202">
        <v>50658.55</v>
      </c>
      <c r="D52" s="202">
        <v>50540.45</v>
      </c>
      <c r="E52" s="202">
        <v>50248</v>
      </c>
      <c r="F52" s="202">
        <v>50854.52</v>
      </c>
      <c r="G52" s="202">
        <v>50974.14</v>
      </c>
      <c r="H52" s="202">
        <v>51114.29</v>
      </c>
      <c r="I52" s="202">
        <v>51241.05</v>
      </c>
      <c r="J52" s="202">
        <v>51325.77</v>
      </c>
      <c r="K52" s="202">
        <v>51515.26</v>
      </c>
      <c r="L52" s="202">
        <v>51733.65</v>
      </c>
      <c r="M52" s="202">
        <v>51969.31</v>
      </c>
      <c r="N52" s="202">
        <v>51579.839999999997</v>
      </c>
      <c r="O52" s="202">
        <v>51622.29</v>
      </c>
      <c r="P52" s="202">
        <v>51982.82</v>
      </c>
      <c r="Q52" s="202">
        <v>52245.24</v>
      </c>
      <c r="R52" s="202">
        <v>52574.2</v>
      </c>
      <c r="S52" s="202">
        <v>52884.99</v>
      </c>
      <c r="T52" s="202">
        <v>53235.24</v>
      </c>
      <c r="U52" s="202">
        <v>53639</v>
      </c>
      <c r="V52" s="202">
        <v>54012.85</v>
      </c>
      <c r="W52" s="202">
        <v>54391.61</v>
      </c>
      <c r="X52" s="202">
        <v>54763.63</v>
      </c>
      <c r="Y52" s="202">
        <v>55145.98</v>
      </c>
      <c r="Z52" s="202">
        <v>55477.18</v>
      </c>
      <c r="AA52" s="202">
        <v>54684.49</v>
      </c>
      <c r="AB52" s="202">
        <v>54907.79</v>
      </c>
      <c r="AC52" s="202">
        <v>55163.09</v>
      </c>
      <c r="AD52" s="202">
        <v>55373.21</v>
      </c>
      <c r="AE52" s="202">
        <v>55682.2</v>
      </c>
      <c r="AF52" s="202">
        <v>56066.46</v>
      </c>
      <c r="AG52" s="202">
        <v>56496.55</v>
      </c>
      <c r="AH52" s="202">
        <v>56830.36</v>
      </c>
      <c r="AI52" s="202">
        <v>57220.35</v>
      </c>
      <c r="AJ52" s="202">
        <v>57650.26</v>
      </c>
      <c r="AK52" s="202">
        <v>57923.96</v>
      </c>
      <c r="AL52" s="202">
        <v>58541.29</v>
      </c>
      <c r="AM52" s="202">
        <v>59432.22</v>
      </c>
      <c r="AN52" s="202">
        <v>60071.18</v>
      </c>
      <c r="AO52" s="202">
        <v>60785.16</v>
      </c>
    </row>
    <row r="53" spans="1:41" x14ac:dyDescent="0.25">
      <c r="C53" s="202">
        <v>46129.89</v>
      </c>
      <c r="D53" s="202">
        <v>45637.64</v>
      </c>
      <c r="E53" s="202">
        <v>45733.38</v>
      </c>
      <c r="F53" s="202">
        <v>46063.88</v>
      </c>
      <c r="G53" s="202">
        <v>46032.39</v>
      </c>
      <c r="H53" s="202">
        <v>46143.040000000001</v>
      </c>
      <c r="I53" s="202">
        <v>46141.73</v>
      </c>
      <c r="J53" s="202">
        <v>46250.96</v>
      </c>
      <c r="K53" s="202">
        <v>46330.84</v>
      </c>
      <c r="L53" s="202">
        <v>46402.02</v>
      </c>
      <c r="M53" s="202">
        <v>46421.21</v>
      </c>
      <c r="N53" s="202">
        <v>46540.33</v>
      </c>
      <c r="O53" s="202">
        <v>46492.28</v>
      </c>
      <c r="P53" s="202">
        <v>46598.66</v>
      </c>
      <c r="Q53" s="202">
        <v>46829.04</v>
      </c>
      <c r="R53" s="202">
        <v>47310.87</v>
      </c>
      <c r="S53" s="202">
        <v>47788.28</v>
      </c>
      <c r="T53" s="202">
        <v>48042.3</v>
      </c>
      <c r="U53" s="202">
        <v>48305.07</v>
      </c>
      <c r="V53" s="202">
        <v>48624.34</v>
      </c>
      <c r="W53" s="202">
        <v>48735.360000000001</v>
      </c>
      <c r="X53" s="202">
        <v>48725.25</v>
      </c>
      <c r="Y53" s="202">
        <v>48793.79</v>
      </c>
      <c r="Z53" s="202">
        <v>49165.45</v>
      </c>
      <c r="AA53" s="202">
        <v>49141.279999999999</v>
      </c>
      <c r="AB53" s="202">
        <v>49437.61</v>
      </c>
      <c r="AC53" s="202">
        <v>49404.67</v>
      </c>
      <c r="AD53" s="202">
        <v>49677.2</v>
      </c>
      <c r="AE53" s="202">
        <v>49800.34</v>
      </c>
      <c r="AF53" s="202">
        <v>49967.34</v>
      </c>
      <c r="AG53" s="202">
        <v>50044.59</v>
      </c>
      <c r="AH53" s="202">
        <v>50302.05</v>
      </c>
      <c r="AI53" s="202">
        <v>50505.68</v>
      </c>
      <c r="AJ53" s="202">
        <v>50684</v>
      </c>
      <c r="AK53" s="202">
        <v>50814.28</v>
      </c>
      <c r="AL53" s="202">
        <v>51083.43</v>
      </c>
      <c r="AM53" s="202">
        <v>51268.7</v>
      </c>
      <c r="AN53" s="202">
        <v>51454.3</v>
      </c>
      <c r="AO53" s="202">
        <v>51659.7</v>
      </c>
    </row>
    <row r="54" spans="1:41" x14ac:dyDescent="0.25">
      <c r="C54" s="203">
        <v>42237.26</v>
      </c>
      <c r="D54" s="203">
        <v>42087.39</v>
      </c>
      <c r="E54" s="203">
        <v>42032.54</v>
      </c>
      <c r="F54" s="203">
        <v>42086.85</v>
      </c>
      <c r="G54" s="203">
        <v>42135.76</v>
      </c>
      <c r="H54" s="203">
        <v>42206.73</v>
      </c>
      <c r="I54" s="203">
        <v>42313.94</v>
      </c>
      <c r="J54" s="203">
        <v>42124.23</v>
      </c>
      <c r="K54" s="203">
        <v>42178.19</v>
      </c>
      <c r="L54" s="203">
        <v>42083.040000000001</v>
      </c>
      <c r="M54" s="203">
        <v>42112.59</v>
      </c>
      <c r="N54" s="203">
        <v>42101.02</v>
      </c>
      <c r="O54" s="203">
        <v>42110.96</v>
      </c>
      <c r="P54" s="203">
        <v>42174.11</v>
      </c>
      <c r="Q54" s="203">
        <v>42255.96</v>
      </c>
      <c r="R54" s="203">
        <v>42303.87</v>
      </c>
      <c r="S54" s="203">
        <v>42408.77</v>
      </c>
      <c r="T54" s="203">
        <v>42514.48</v>
      </c>
      <c r="U54" s="203">
        <v>42615.15</v>
      </c>
      <c r="V54" s="203">
        <v>42716.13</v>
      </c>
      <c r="W54" s="203">
        <v>42809.39</v>
      </c>
      <c r="X54" s="203">
        <v>42889.91</v>
      </c>
      <c r="Y54" s="203">
        <v>42968.13</v>
      </c>
      <c r="Z54" s="203">
        <v>43054.2</v>
      </c>
      <c r="AA54" s="203">
        <v>43122.45</v>
      </c>
      <c r="AB54" s="203">
        <v>43170.26</v>
      </c>
      <c r="AC54" s="203">
        <v>43222.5</v>
      </c>
      <c r="AD54" s="203">
        <v>43255.75</v>
      </c>
      <c r="AE54" s="203">
        <v>43338.11</v>
      </c>
      <c r="AF54" s="203">
        <v>43402.37</v>
      </c>
      <c r="AG54" s="203">
        <v>43492.67</v>
      </c>
      <c r="AH54" s="203">
        <v>43562.58</v>
      </c>
      <c r="AI54" s="203">
        <v>43593.46</v>
      </c>
      <c r="AJ54" s="203">
        <v>43685.71</v>
      </c>
      <c r="AK54" s="203">
        <v>43734.5</v>
      </c>
      <c r="AL54" s="203">
        <v>43806.54</v>
      </c>
      <c r="AM54" s="203">
        <v>43886.75</v>
      </c>
      <c r="AN54" s="203">
        <v>43966.2</v>
      </c>
      <c r="AO54" s="203">
        <v>44044.5</v>
      </c>
    </row>
    <row r="55" spans="1:41" x14ac:dyDescent="0.25">
      <c r="C55" s="202">
        <v>60</v>
      </c>
      <c r="D55" s="202">
        <v>60</v>
      </c>
      <c r="E55" s="202">
        <v>60</v>
      </c>
      <c r="F55" s="202">
        <v>60</v>
      </c>
      <c r="G55" s="202">
        <v>60</v>
      </c>
      <c r="H55" s="202">
        <v>60</v>
      </c>
      <c r="I55" s="202">
        <v>60</v>
      </c>
      <c r="J55" s="202">
        <v>60</v>
      </c>
      <c r="K55" s="202">
        <v>60</v>
      </c>
      <c r="L55" s="202">
        <v>60</v>
      </c>
      <c r="M55" s="202">
        <v>60</v>
      </c>
      <c r="N55" s="202">
        <v>60</v>
      </c>
      <c r="O55" s="202">
        <v>60</v>
      </c>
      <c r="P55" s="202">
        <v>60</v>
      </c>
      <c r="Q55" s="202">
        <v>60</v>
      </c>
      <c r="R55" s="202">
        <v>60</v>
      </c>
      <c r="S55" s="202">
        <v>60</v>
      </c>
      <c r="T55" s="202">
        <v>60</v>
      </c>
      <c r="U55" s="202">
        <v>60</v>
      </c>
      <c r="V55" s="202">
        <v>60</v>
      </c>
      <c r="W55" s="202">
        <v>60</v>
      </c>
      <c r="X55" s="202">
        <v>60</v>
      </c>
      <c r="Y55" s="202">
        <v>60</v>
      </c>
      <c r="Z55" s="202">
        <v>60</v>
      </c>
      <c r="AA55" s="202">
        <v>60</v>
      </c>
      <c r="AB55" s="202">
        <v>60</v>
      </c>
      <c r="AC55" s="202">
        <v>60</v>
      </c>
      <c r="AD55" s="202">
        <v>60</v>
      </c>
      <c r="AE55" s="202">
        <v>60</v>
      </c>
      <c r="AF55" s="202">
        <v>60</v>
      </c>
      <c r="AG55" s="202">
        <v>60</v>
      </c>
      <c r="AH55" s="202">
        <v>60</v>
      </c>
      <c r="AI55" s="202">
        <v>60</v>
      </c>
      <c r="AJ55" s="202">
        <v>60</v>
      </c>
      <c r="AK55" s="202">
        <v>60</v>
      </c>
      <c r="AL55" s="202">
        <v>60</v>
      </c>
      <c r="AM55" s="202">
        <v>60</v>
      </c>
      <c r="AN55" s="202">
        <v>60</v>
      </c>
      <c r="AO55" s="202">
        <v>60</v>
      </c>
    </row>
    <row r="56" spans="1:41" x14ac:dyDescent="0.25">
      <c r="C56" s="202">
        <v>42038.43</v>
      </c>
      <c r="D56" s="202">
        <v>41920.76</v>
      </c>
      <c r="E56" s="202">
        <v>41943.68</v>
      </c>
      <c r="F56" s="202">
        <v>42117.89</v>
      </c>
      <c r="G56" s="202">
        <v>42100.21</v>
      </c>
      <c r="H56" s="202">
        <v>42151.93</v>
      </c>
      <c r="I56" s="202">
        <v>42179.11</v>
      </c>
      <c r="J56" s="202">
        <v>42243.45</v>
      </c>
      <c r="K56" s="202">
        <v>42303.85</v>
      </c>
      <c r="L56" s="202">
        <v>42364.13</v>
      </c>
      <c r="M56" s="202">
        <v>42385.91</v>
      </c>
      <c r="N56" s="202">
        <v>42509</v>
      </c>
      <c r="O56" s="202">
        <v>42553.62</v>
      </c>
      <c r="P56" s="202">
        <v>42566.38</v>
      </c>
      <c r="Q56" s="202">
        <v>42512.25</v>
      </c>
      <c r="R56" s="202">
        <v>42650.5</v>
      </c>
      <c r="S56" s="202">
        <v>42706.7</v>
      </c>
      <c r="T56" s="202">
        <v>42733.39</v>
      </c>
      <c r="U56" s="202">
        <v>42728.34</v>
      </c>
      <c r="V56" s="202">
        <v>42841.56</v>
      </c>
      <c r="W56" s="202">
        <v>42952.92</v>
      </c>
      <c r="X56" s="202">
        <v>43103.66</v>
      </c>
      <c r="Y56" s="202">
        <v>42878.91</v>
      </c>
      <c r="Z56" s="202">
        <v>42994.27</v>
      </c>
      <c r="AA56" s="202">
        <v>43105.11</v>
      </c>
      <c r="AB56" s="202">
        <v>43096.2</v>
      </c>
      <c r="AC56" s="202">
        <v>43027.41</v>
      </c>
      <c r="AD56" s="202">
        <v>43181.69</v>
      </c>
      <c r="AE56" s="202">
        <v>42951.19</v>
      </c>
      <c r="AF56" s="202">
        <v>43191.21</v>
      </c>
      <c r="AG56" s="202">
        <v>43162.23</v>
      </c>
      <c r="AH56" s="202">
        <v>43469.06</v>
      </c>
      <c r="AI56" s="202">
        <v>43524.81</v>
      </c>
      <c r="AJ56" s="202">
        <v>43653.07</v>
      </c>
      <c r="AK56" s="202">
        <v>43525.57</v>
      </c>
      <c r="AL56" s="202">
        <v>43730.73</v>
      </c>
      <c r="AM56" s="202">
        <v>43785.04</v>
      </c>
      <c r="AN56" s="202">
        <v>43942.18</v>
      </c>
      <c r="AO56" s="202">
        <v>43921.17</v>
      </c>
    </row>
    <row r="57" spans="1:41" x14ac:dyDescent="0.25">
      <c r="C57" s="202">
        <v>41116.39</v>
      </c>
      <c r="D57" s="202">
        <v>41061.51</v>
      </c>
      <c r="E57" s="202">
        <v>41097.53</v>
      </c>
      <c r="F57" s="202">
        <v>41149.35</v>
      </c>
      <c r="G57" s="202">
        <v>41181.300000000003</v>
      </c>
      <c r="H57" s="202">
        <v>41225.14</v>
      </c>
      <c r="I57" s="202">
        <v>41221.58</v>
      </c>
      <c r="J57" s="202">
        <v>41205.300000000003</v>
      </c>
      <c r="K57" s="202">
        <v>41238.79</v>
      </c>
      <c r="L57" s="202">
        <v>41229.61</v>
      </c>
      <c r="M57" s="202">
        <v>41176.33</v>
      </c>
      <c r="N57" s="202">
        <v>41174.519999999997</v>
      </c>
      <c r="O57" s="202">
        <v>41111</v>
      </c>
      <c r="P57" s="202">
        <v>41135.129999999997</v>
      </c>
      <c r="Q57" s="202">
        <v>41141.57</v>
      </c>
      <c r="R57" s="202">
        <v>41210.629999999997</v>
      </c>
      <c r="S57" s="202">
        <v>41380.61</v>
      </c>
      <c r="T57" s="202">
        <v>41622.379999999997</v>
      </c>
      <c r="U57" s="202">
        <v>42002.66</v>
      </c>
      <c r="V57" s="202">
        <v>42163.44</v>
      </c>
      <c r="W57" s="202">
        <v>42221.34</v>
      </c>
      <c r="X57" s="202">
        <v>42183.63</v>
      </c>
      <c r="Y57" s="202">
        <v>42337.54</v>
      </c>
      <c r="Z57" s="202">
        <v>42645.47</v>
      </c>
      <c r="AA57" s="202">
        <v>42288.28</v>
      </c>
      <c r="AB57" s="202">
        <v>42611.94</v>
      </c>
      <c r="AC57" s="202">
        <v>42684.1</v>
      </c>
      <c r="AD57" s="202">
        <v>42908.56</v>
      </c>
      <c r="AE57" s="202">
        <v>43020.24</v>
      </c>
      <c r="AF57" s="202">
        <v>42988.15</v>
      </c>
      <c r="AG57" s="202">
        <v>43087.46</v>
      </c>
      <c r="AH57" s="202">
        <v>42781.41</v>
      </c>
      <c r="AI57" s="202">
        <v>43056.77</v>
      </c>
      <c r="AJ57" s="202">
        <v>42575.37</v>
      </c>
      <c r="AK57" s="202">
        <v>42741.36</v>
      </c>
      <c r="AL57" s="202">
        <v>42935.34</v>
      </c>
      <c r="AM57" s="202">
        <v>43085.15</v>
      </c>
      <c r="AN57" s="202">
        <v>43116.6</v>
      </c>
      <c r="AO57" s="202">
        <v>43165.09</v>
      </c>
    </row>
    <row r="58" spans="1:41" x14ac:dyDescent="0.25">
      <c r="C58" s="202">
        <v>41506.26</v>
      </c>
      <c r="D58" s="202">
        <v>41780.25</v>
      </c>
      <c r="E58" s="202">
        <v>41612</v>
      </c>
      <c r="F58" s="202">
        <v>41632.82</v>
      </c>
      <c r="G58" s="202">
        <v>41654.239999999998</v>
      </c>
      <c r="H58" s="202">
        <v>41665.730000000003</v>
      </c>
      <c r="I58" s="202">
        <v>41669.83</v>
      </c>
      <c r="J58" s="202">
        <v>41676.21</v>
      </c>
      <c r="K58" s="202">
        <v>41635.050000000003</v>
      </c>
      <c r="L58" s="202">
        <v>41656.86</v>
      </c>
      <c r="M58" s="202">
        <v>41696.33</v>
      </c>
      <c r="N58" s="202">
        <v>41736.19</v>
      </c>
      <c r="O58" s="202">
        <v>41761.550000000003</v>
      </c>
      <c r="P58" s="202">
        <v>42005.46</v>
      </c>
      <c r="Q58" s="202">
        <v>42209.1</v>
      </c>
      <c r="R58" s="202">
        <v>42370.59</v>
      </c>
      <c r="S58" s="202">
        <v>42879.06</v>
      </c>
      <c r="T58" s="202">
        <v>43511.98</v>
      </c>
      <c r="U58" s="202">
        <v>42830.23</v>
      </c>
      <c r="V58" s="202">
        <v>42977.02</v>
      </c>
      <c r="W58" s="202">
        <v>43672.54</v>
      </c>
      <c r="X58" s="202">
        <v>44923.38</v>
      </c>
      <c r="Y58" s="202">
        <v>44510.58</v>
      </c>
      <c r="Z58" s="202">
        <v>44608.18</v>
      </c>
      <c r="AA58" s="202">
        <v>45546.89</v>
      </c>
      <c r="AB58" s="202">
        <v>44562.13</v>
      </c>
      <c r="AC58" s="202">
        <v>45044.43</v>
      </c>
      <c r="AD58" s="202">
        <v>45010.62</v>
      </c>
      <c r="AE58" s="202">
        <v>44662.6</v>
      </c>
      <c r="AF58" s="202">
        <v>44211.39</v>
      </c>
      <c r="AG58" s="202">
        <v>44357.57</v>
      </c>
      <c r="AH58" s="202">
        <v>45492.09</v>
      </c>
      <c r="AI58" s="202">
        <v>44943.02</v>
      </c>
      <c r="AJ58" s="202">
        <v>44331.21</v>
      </c>
      <c r="AK58" s="202">
        <v>44215.839999999997</v>
      </c>
      <c r="AL58" s="202">
        <v>44415.01</v>
      </c>
      <c r="AM58" s="202">
        <v>44327.63</v>
      </c>
      <c r="AN58" s="202">
        <v>44366.14</v>
      </c>
      <c r="AO58" s="202">
        <v>44290.1</v>
      </c>
    </row>
    <row r="59" spans="1:41" x14ac:dyDescent="0.25">
      <c r="C59" s="202">
        <v>463.00330000000002</v>
      </c>
      <c r="D59" s="202">
        <v>466.1001</v>
      </c>
      <c r="E59" s="202">
        <v>469.56189999999998</v>
      </c>
      <c r="F59" s="202">
        <v>473.39260000000002</v>
      </c>
      <c r="G59" s="202">
        <v>477.59800000000001</v>
      </c>
      <c r="H59" s="202">
        <v>482.16800000000001</v>
      </c>
      <c r="I59" s="202">
        <v>487.10449999999997</v>
      </c>
      <c r="J59" s="202">
        <v>492.39839999999998</v>
      </c>
      <c r="K59" s="202">
        <v>498.05169999999998</v>
      </c>
      <c r="L59" s="202">
        <v>504.05290000000002</v>
      </c>
      <c r="M59" s="202">
        <v>510.404</v>
      </c>
      <c r="N59" s="202">
        <v>517.10630000000003</v>
      </c>
      <c r="O59" s="202">
        <v>524.16160000000002</v>
      </c>
      <c r="P59" s="202">
        <v>531.57150000000001</v>
      </c>
      <c r="Q59" s="202">
        <v>539.31179999999995</v>
      </c>
      <c r="R59" s="202">
        <v>547.3854</v>
      </c>
      <c r="S59" s="202">
        <v>555.72879999999998</v>
      </c>
      <c r="T59" s="202">
        <v>564.34889999999996</v>
      </c>
      <c r="U59" s="202">
        <v>573.24639999999999</v>
      </c>
      <c r="V59" s="202">
        <v>582.4221</v>
      </c>
      <c r="W59" s="202">
        <v>591.87660000000005</v>
      </c>
      <c r="X59" s="202">
        <v>601.61069999999995</v>
      </c>
      <c r="Y59" s="202">
        <v>611.62509999999997</v>
      </c>
      <c r="Z59" s="202">
        <v>621.92060000000004</v>
      </c>
      <c r="AA59" s="202">
        <v>632.49779999999998</v>
      </c>
      <c r="AB59" s="202">
        <v>643.35739999999998</v>
      </c>
      <c r="AC59" s="202">
        <v>654.50030000000004</v>
      </c>
      <c r="AD59" s="202">
        <v>665.92769999999996</v>
      </c>
      <c r="AE59" s="202">
        <v>677.63980000000004</v>
      </c>
      <c r="AF59" s="202">
        <v>677.63980000000004</v>
      </c>
      <c r="AG59" s="202">
        <v>677.63980000000004</v>
      </c>
      <c r="AH59" s="202">
        <v>677.63980000000004</v>
      </c>
      <c r="AI59" s="202">
        <v>677.63980000000004</v>
      </c>
      <c r="AJ59" s="202">
        <v>677.63980000000004</v>
      </c>
      <c r="AK59" s="202">
        <v>677.63980000000004</v>
      </c>
      <c r="AL59" s="202">
        <v>677.63980000000004</v>
      </c>
      <c r="AM59" s="202">
        <v>677.63980000000004</v>
      </c>
      <c r="AN59" s="202">
        <v>677.63980000000004</v>
      </c>
      <c r="AO59" s="202">
        <v>677.63980000000004</v>
      </c>
    </row>
    <row r="60" spans="1:41" x14ac:dyDescent="0.25">
      <c r="C60" s="202">
        <v>44640.29</v>
      </c>
      <c r="D60" s="202">
        <v>44835.73</v>
      </c>
      <c r="E60" s="202">
        <v>44970.68</v>
      </c>
      <c r="F60" s="202">
        <v>45089.65</v>
      </c>
      <c r="G60" s="202">
        <v>45209.18</v>
      </c>
      <c r="H60" s="202">
        <v>45351.5</v>
      </c>
      <c r="I60" s="202">
        <v>45411.25</v>
      </c>
      <c r="J60" s="202">
        <v>45528.13</v>
      </c>
      <c r="K60" s="202">
        <v>45645.01</v>
      </c>
      <c r="L60" s="202">
        <v>45761.89</v>
      </c>
      <c r="M60" s="202">
        <v>45878.77</v>
      </c>
      <c r="N60" s="202">
        <v>45995.65</v>
      </c>
      <c r="O60" s="202">
        <v>46112.54</v>
      </c>
      <c r="P60" s="202">
        <v>46229.41</v>
      </c>
      <c r="Q60" s="202">
        <v>46346.3</v>
      </c>
      <c r="R60" s="202">
        <v>46463.18</v>
      </c>
      <c r="S60" s="202">
        <v>46580.06</v>
      </c>
      <c r="T60" s="202">
        <v>46696.94</v>
      </c>
      <c r="U60" s="202">
        <v>46813.82</v>
      </c>
      <c r="V60" s="202">
        <v>46930.7</v>
      </c>
      <c r="W60" s="202">
        <v>47047.58</v>
      </c>
      <c r="X60" s="202">
        <v>47164.46</v>
      </c>
      <c r="Y60" s="202">
        <v>47281.34</v>
      </c>
      <c r="Z60" s="202">
        <v>47398.23</v>
      </c>
      <c r="AA60" s="202">
        <v>47515.11</v>
      </c>
      <c r="AB60" s="202">
        <v>47631.99</v>
      </c>
      <c r="AC60" s="202">
        <v>47748.87</v>
      </c>
      <c r="AD60" s="202">
        <v>47865.75</v>
      </c>
      <c r="AE60" s="202">
        <v>47982.63</v>
      </c>
      <c r="AF60" s="202">
        <v>47982.63</v>
      </c>
      <c r="AG60" s="202">
        <v>47982.63</v>
      </c>
      <c r="AH60" s="202">
        <v>47982.63</v>
      </c>
      <c r="AI60" s="202">
        <v>47982.63</v>
      </c>
      <c r="AJ60" s="202">
        <v>47982.63</v>
      </c>
      <c r="AK60" s="202">
        <v>47982.63</v>
      </c>
      <c r="AL60" s="202">
        <v>47982.63</v>
      </c>
      <c r="AM60" s="202">
        <v>47982.63</v>
      </c>
      <c r="AN60" s="202">
        <v>47982.63</v>
      </c>
      <c r="AO60" s="202">
        <v>47982.63</v>
      </c>
    </row>
    <row r="61" spans="1:41" x14ac:dyDescent="0.25">
      <c r="C61" s="202">
        <v>357.7405</v>
      </c>
      <c r="D61" s="202">
        <v>366.25310000000002</v>
      </c>
      <c r="E61" s="202">
        <v>374.79070000000002</v>
      </c>
      <c r="F61" s="202">
        <v>382.98360000000002</v>
      </c>
      <c r="G61" s="202">
        <v>391.36070000000001</v>
      </c>
      <c r="H61" s="202">
        <v>399.79579999999999</v>
      </c>
      <c r="I61" s="202">
        <v>408.2629</v>
      </c>
      <c r="J61" s="202">
        <v>416.7525</v>
      </c>
      <c r="K61" s="202">
        <v>425.24889999999999</v>
      </c>
      <c r="L61" s="202">
        <v>433.61290000000002</v>
      </c>
      <c r="M61" s="202">
        <v>441.99329999999998</v>
      </c>
      <c r="N61" s="202">
        <v>450.38819999999998</v>
      </c>
      <c r="O61" s="202">
        <v>458.79640000000001</v>
      </c>
      <c r="P61" s="202">
        <v>467.21629999999999</v>
      </c>
      <c r="Q61" s="202">
        <v>475.79379999999998</v>
      </c>
      <c r="R61" s="202">
        <v>484.27350000000001</v>
      </c>
      <c r="S61" s="202">
        <v>492.76240000000001</v>
      </c>
      <c r="T61" s="202">
        <v>501.26209999999998</v>
      </c>
      <c r="U61" s="202">
        <v>509.76589999999999</v>
      </c>
      <c r="V61" s="202">
        <v>518.27570000000003</v>
      </c>
      <c r="W61" s="202">
        <v>526.78880000000004</v>
      </c>
      <c r="X61" s="202">
        <v>535.30489999999998</v>
      </c>
      <c r="Y61" s="202">
        <v>543.82399999999996</v>
      </c>
      <c r="Z61" s="202">
        <v>552.34569999999997</v>
      </c>
      <c r="AA61" s="202">
        <v>560.87</v>
      </c>
      <c r="AB61" s="202">
        <v>569.39660000000003</v>
      </c>
      <c r="AC61" s="202">
        <v>577.92550000000006</v>
      </c>
      <c r="AD61" s="202">
        <v>586.45650000000001</v>
      </c>
      <c r="AE61" s="202">
        <v>594.98979999999995</v>
      </c>
      <c r="AF61" s="202">
        <v>594.98979999999995</v>
      </c>
      <c r="AG61" s="202">
        <v>594.98979999999995</v>
      </c>
      <c r="AH61" s="202">
        <v>594.98979999999995</v>
      </c>
      <c r="AI61" s="202">
        <v>594.98979999999995</v>
      </c>
      <c r="AJ61" s="202">
        <v>594.98979999999995</v>
      </c>
      <c r="AK61" s="202">
        <v>594.98979999999995</v>
      </c>
      <c r="AL61" s="202">
        <v>594.98979999999995</v>
      </c>
      <c r="AM61" s="202">
        <v>594.98979999999995</v>
      </c>
      <c r="AN61" s="202">
        <v>594.98979999999995</v>
      </c>
      <c r="AO61" s="202">
        <v>594.98979999999995</v>
      </c>
    </row>
    <row r="62" spans="1:41" x14ac:dyDescent="0.25">
      <c r="C62" s="202">
        <v>31.461839999999999</v>
      </c>
      <c r="D62" s="202">
        <v>32.161700000000003</v>
      </c>
      <c r="E62" s="202">
        <v>32.856380000000001</v>
      </c>
      <c r="F62" s="202">
        <v>33.44744</v>
      </c>
      <c r="G62" s="202">
        <v>34.116970000000002</v>
      </c>
      <c r="H62" s="202">
        <v>34.854559999999999</v>
      </c>
      <c r="I62" s="202">
        <v>35.648090000000003</v>
      </c>
      <c r="J62" s="202">
        <v>36.481140000000003</v>
      </c>
      <c r="K62" s="202">
        <v>37.31747</v>
      </c>
      <c r="L62" s="202">
        <v>38.154069999999997</v>
      </c>
      <c r="M62" s="202">
        <v>39.010480000000001</v>
      </c>
      <c r="N62" s="202">
        <v>39.867669999999997</v>
      </c>
      <c r="O62" s="202">
        <v>40.726260000000003</v>
      </c>
      <c r="P62" s="202">
        <v>41.585320000000003</v>
      </c>
      <c r="Q62" s="202">
        <v>42.469650000000001</v>
      </c>
      <c r="R62" s="202">
        <v>43.349780000000003</v>
      </c>
      <c r="S62" s="202">
        <v>44.224699999999999</v>
      </c>
      <c r="T62" s="202">
        <v>45.068730000000002</v>
      </c>
      <c r="U62" s="202">
        <v>45.91225</v>
      </c>
      <c r="V62" s="202">
        <v>46.746780000000001</v>
      </c>
      <c r="W62" s="202">
        <v>47.580669999999998</v>
      </c>
      <c r="X62" s="202">
        <v>48.413960000000003</v>
      </c>
      <c r="Y62" s="202">
        <v>49.246670000000002</v>
      </c>
      <c r="Z62" s="202">
        <v>50.095199999999998</v>
      </c>
      <c r="AA62" s="202">
        <v>50.943060000000003</v>
      </c>
      <c r="AB62" s="202">
        <v>51.790280000000003</v>
      </c>
      <c r="AC62" s="202">
        <v>52.636899999999997</v>
      </c>
      <c r="AD62" s="202">
        <v>53.482950000000002</v>
      </c>
      <c r="AE62" s="202">
        <v>54.329500000000003</v>
      </c>
      <c r="AF62" s="202">
        <v>54.329500000000003</v>
      </c>
      <c r="AG62" s="202">
        <v>54.329500000000003</v>
      </c>
      <c r="AH62" s="202">
        <v>54.329500000000003</v>
      </c>
      <c r="AI62" s="202">
        <v>54.329500000000003</v>
      </c>
      <c r="AJ62" s="202">
        <v>54.329500000000003</v>
      </c>
      <c r="AK62" s="202">
        <v>54.329500000000003</v>
      </c>
      <c r="AL62" s="202">
        <v>54.329500000000003</v>
      </c>
      <c r="AM62" s="202">
        <v>54.329500000000003</v>
      </c>
      <c r="AN62" s="202">
        <v>54.329500000000003</v>
      </c>
      <c r="AO62" s="202">
        <v>54.329500000000003</v>
      </c>
    </row>
    <row r="63" spans="1:41" x14ac:dyDescent="0.25">
      <c r="C63" s="202">
        <v>849.27449999999999</v>
      </c>
      <c r="D63" s="202">
        <v>857.61350000000004</v>
      </c>
      <c r="E63" s="202">
        <v>866.0385</v>
      </c>
      <c r="F63" s="202">
        <v>874.55010000000004</v>
      </c>
      <c r="G63" s="202">
        <v>883.14949999999999</v>
      </c>
      <c r="H63" s="202">
        <v>891.8374</v>
      </c>
      <c r="I63" s="202">
        <v>900.61509999999998</v>
      </c>
      <c r="J63" s="202">
        <v>909.48270000000002</v>
      </c>
      <c r="K63" s="202">
        <v>918.44209999999998</v>
      </c>
      <c r="L63" s="202">
        <v>927.49350000000004</v>
      </c>
      <c r="M63" s="202">
        <v>936.63819999999998</v>
      </c>
      <c r="N63" s="202">
        <v>945.87710000000004</v>
      </c>
      <c r="O63" s="202">
        <v>955.21119999999996</v>
      </c>
      <c r="P63" s="202">
        <v>964.64139999999998</v>
      </c>
      <c r="Q63" s="202">
        <v>974.16859999999997</v>
      </c>
      <c r="R63" s="202">
        <v>983.79409999999996</v>
      </c>
      <c r="S63" s="202">
        <v>993.51880000000006</v>
      </c>
      <c r="T63" s="202">
        <v>1003.343</v>
      </c>
      <c r="U63" s="202">
        <v>1013.27</v>
      </c>
      <c r="V63" s="202">
        <v>1023.297</v>
      </c>
      <c r="W63" s="202">
        <v>1033.4290000000001</v>
      </c>
      <c r="X63" s="202">
        <v>1043.665</v>
      </c>
      <c r="Y63" s="202">
        <v>1054.0070000000001</v>
      </c>
      <c r="Z63" s="202">
        <v>1064.454</v>
      </c>
      <c r="AA63" s="202">
        <v>1075.009</v>
      </c>
      <c r="AB63" s="202">
        <v>1085.673</v>
      </c>
      <c r="AC63" s="202">
        <v>1096.4469999999999</v>
      </c>
      <c r="AD63" s="202">
        <v>1107.3330000000001</v>
      </c>
      <c r="AE63" s="202">
        <v>1118.33</v>
      </c>
      <c r="AF63" s="202">
        <v>1118.33</v>
      </c>
      <c r="AG63" s="202">
        <v>1118.33</v>
      </c>
      <c r="AH63" s="202">
        <v>1118.33</v>
      </c>
      <c r="AI63" s="202">
        <v>1118.33</v>
      </c>
      <c r="AJ63" s="202">
        <v>1118.33</v>
      </c>
      <c r="AK63" s="202">
        <v>1118.33</v>
      </c>
      <c r="AL63" s="202">
        <v>1118.33</v>
      </c>
      <c r="AM63" s="202">
        <v>1118.33</v>
      </c>
      <c r="AN63" s="202">
        <v>1118.33</v>
      </c>
      <c r="AO63" s="202">
        <v>1118.33</v>
      </c>
    </row>
    <row r="65" spans="3:41" x14ac:dyDescent="0.25">
      <c r="C65" s="204">
        <v>7560.0899999999965</v>
      </c>
      <c r="D65" s="204">
        <v>7207.8099999999977</v>
      </c>
      <c r="E65" s="204">
        <v>6957.5899999999965</v>
      </c>
      <c r="F65" s="204">
        <v>7302.9599999999991</v>
      </c>
      <c r="G65" s="204">
        <v>7369.8300000000017</v>
      </c>
      <c r="H65" s="204">
        <v>7533.5400000000009</v>
      </c>
      <c r="I65" s="204">
        <v>7662.3000000000029</v>
      </c>
      <c r="J65" s="204">
        <v>7734.2099999999991</v>
      </c>
      <c r="K65" s="204">
        <v>7866.4199999999983</v>
      </c>
      <c r="L65" s="204">
        <v>7815.5</v>
      </c>
      <c r="M65" s="204">
        <v>8038.1100000000006</v>
      </c>
      <c r="N65" s="204">
        <v>8019.239999999998</v>
      </c>
      <c r="O65" s="204">
        <v>7990.6699999999983</v>
      </c>
      <c r="P65" s="204">
        <v>8182.1399999999994</v>
      </c>
      <c r="Q65" s="204">
        <v>8442.0599999999977</v>
      </c>
      <c r="R65" s="204">
        <v>8725.760000000002</v>
      </c>
      <c r="S65" s="204">
        <v>8935.5599999999977</v>
      </c>
      <c r="T65" s="204">
        <v>9278.0899999999965</v>
      </c>
      <c r="U65" s="204">
        <v>9640.18</v>
      </c>
      <c r="V65" s="204">
        <v>9952.3000000000029</v>
      </c>
      <c r="W65" s="204">
        <v>10221.32</v>
      </c>
      <c r="X65" s="204">
        <v>10461.39</v>
      </c>
      <c r="Y65" s="204">
        <v>10738.010000000002</v>
      </c>
      <c r="Z65" s="204">
        <v>11065.86</v>
      </c>
      <c r="AA65" s="204">
        <v>11362.089999999997</v>
      </c>
      <c r="AB65" s="204">
        <v>11610.629999999997</v>
      </c>
      <c r="AC65" s="204">
        <v>11898.57</v>
      </c>
      <c r="AD65" s="204">
        <v>12126.61</v>
      </c>
      <c r="AE65" s="204">
        <v>12439.830000000002</v>
      </c>
      <c r="AF65" s="204">
        <v>12713.480000000003</v>
      </c>
      <c r="AG65" s="204">
        <v>13018.150000000001</v>
      </c>
      <c r="AH65" s="204">
        <v>13281.21</v>
      </c>
      <c r="AI65" s="204">
        <v>13556.21</v>
      </c>
      <c r="AJ65" s="204">
        <v>13834.629999999997</v>
      </c>
      <c r="AK65" s="204">
        <v>14181.150000000001</v>
      </c>
      <c r="AL65" s="204">
        <v>14425.129999999997</v>
      </c>
      <c r="AM65" s="204">
        <v>14717.71</v>
      </c>
      <c r="AN65" s="204">
        <v>15010.510000000002</v>
      </c>
      <c r="AO65" s="204">
        <v>15312.86</v>
      </c>
    </row>
    <row r="66" spans="3:41" x14ac:dyDescent="0.25">
      <c r="C66" s="204">
        <v>10658.550000000003</v>
      </c>
      <c r="D66" s="204">
        <v>10540.449999999997</v>
      </c>
      <c r="E66" s="204">
        <v>10248</v>
      </c>
      <c r="F66" s="204">
        <v>10854.519999999997</v>
      </c>
      <c r="G66" s="204">
        <v>10974.14</v>
      </c>
      <c r="H66" s="204">
        <v>11114.29</v>
      </c>
      <c r="I66" s="204">
        <v>11241.050000000003</v>
      </c>
      <c r="J66" s="204">
        <v>11325.769999999997</v>
      </c>
      <c r="K66" s="204">
        <v>11515.260000000002</v>
      </c>
      <c r="L66" s="204">
        <v>11733.650000000001</v>
      </c>
      <c r="M66" s="204">
        <v>11969.309999999998</v>
      </c>
      <c r="N66" s="204">
        <v>11579.839999999997</v>
      </c>
      <c r="O66" s="204">
        <v>11622.29</v>
      </c>
      <c r="P66" s="204">
        <v>11982.82</v>
      </c>
      <c r="Q66" s="204">
        <v>12245.239999999998</v>
      </c>
      <c r="R66" s="204">
        <v>12574.199999999997</v>
      </c>
      <c r="S66" s="204">
        <v>12884.989999999998</v>
      </c>
      <c r="T66" s="204">
        <v>13235.239999999998</v>
      </c>
      <c r="U66" s="204">
        <v>13639</v>
      </c>
      <c r="V66" s="204">
        <v>14012.849999999999</v>
      </c>
      <c r="W66" s="204">
        <v>14391.61</v>
      </c>
      <c r="X66" s="204">
        <v>14763.629999999997</v>
      </c>
      <c r="Y66" s="204">
        <v>15145.980000000003</v>
      </c>
      <c r="Z66" s="204">
        <v>15477.18</v>
      </c>
      <c r="AA66" s="204">
        <v>14684.489999999998</v>
      </c>
      <c r="AB66" s="204">
        <v>14907.79</v>
      </c>
      <c r="AC66" s="204">
        <v>15163.089999999997</v>
      </c>
      <c r="AD66" s="204">
        <v>15373.21</v>
      </c>
      <c r="AE66" s="204">
        <v>15682.199999999997</v>
      </c>
      <c r="AF66" s="204">
        <v>16066.46</v>
      </c>
      <c r="AG66" s="204">
        <v>16496.550000000003</v>
      </c>
      <c r="AH66" s="204">
        <v>16830.36</v>
      </c>
      <c r="AI66" s="204">
        <v>17220.349999999999</v>
      </c>
      <c r="AJ66" s="204">
        <v>17650.260000000002</v>
      </c>
      <c r="AK66" s="204">
        <v>17923.96</v>
      </c>
      <c r="AL66" s="204">
        <v>18541.29</v>
      </c>
      <c r="AM66" s="204">
        <v>19432.22</v>
      </c>
      <c r="AN66" s="204">
        <v>20071.18</v>
      </c>
      <c r="AO66" s="204">
        <v>20785.160000000003</v>
      </c>
    </row>
    <row r="67" spans="3:41" x14ac:dyDescent="0.25">
      <c r="C67" s="204">
        <v>6129.8899999999994</v>
      </c>
      <c r="D67" s="204">
        <v>5637.6399999999994</v>
      </c>
      <c r="E67" s="204">
        <v>5733.3799999999974</v>
      </c>
      <c r="F67" s="204">
        <v>6063.8799999999974</v>
      </c>
      <c r="G67" s="204">
        <v>6032.3899999999994</v>
      </c>
      <c r="H67" s="204">
        <v>6143.0400000000009</v>
      </c>
      <c r="I67" s="204">
        <v>6141.7300000000032</v>
      </c>
      <c r="J67" s="204">
        <v>6250.9599999999991</v>
      </c>
      <c r="K67" s="204">
        <v>6330.8399999999965</v>
      </c>
      <c r="L67" s="204">
        <v>6402.0199999999968</v>
      </c>
      <c r="M67" s="204">
        <v>6421.2099999999991</v>
      </c>
      <c r="N67" s="204">
        <v>6540.3300000000017</v>
      </c>
      <c r="O67" s="204">
        <v>6492.2799999999988</v>
      </c>
      <c r="P67" s="204">
        <v>6598.6600000000035</v>
      </c>
      <c r="Q67" s="204">
        <v>6829.0400000000009</v>
      </c>
      <c r="R67" s="204">
        <v>7310.8700000000026</v>
      </c>
      <c r="S67" s="204">
        <v>7788.2799999999988</v>
      </c>
      <c r="T67" s="204">
        <v>8042.3000000000029</v>
      </c>
      <c r="U67" s="204">
        <v>8305.07</v>
      </c>
      <c r="V67" s="204">
        <v>8624.3399999999965</v>
      </c>
      <c r="W67" s="204">
        <v>8735.36</v>
      </c>
      <c r="X67" s="204">
        <v>8725.25</v>
      </c>
      <c r="Y67" s="204">
        <v>8793.7900000000009</v>
      </c>
      <c r="Z67" s="204">
        <v>9165.4499999999971</v>
      </c>
      <c r="AA67" s="204">
        <v>9141.2799999999988</v>
      </c>
      <c r="AB67" s="204">
        <v>9437.61</v>
      </c>
      <c r="AC67" s="204">
        <v>9404.6699999999983</v>
      </c>
      <c r="AD67" s="204">
        <v>9677.1999999999971</v>
      </c>
      <c r="AE67" s="204">
        <v>9800.3399999999965</v>
      </c>
      <c r="AF67" s="204">
        <v>9967.3399999999965</v>
      </c>
      <c r="AG67" s="204">
        <v>10044.589999999997</v>
      </c>
      <c r="AH67" s="204">
        <v>10302.050000000003</v>
      </c>
      <c r="AI67" s="204">
        <v>10505.68</v>
      </c>
      <c r="AJ67" s="204">
        <v>10684</v>
      </c>
      <c r="AK67" s="204">
        <v>10814.279999999999</v>
      </c>
      <c r="AL67" s="204">
        <v>11083.43</v>
      </c>
      <c r="AM67" s="204">
        <v>11268.699999999997</v>
      </c>
      <c r="AN67" s="204">
        <v>11454.300000000003</v>
      </c>
      <c r="AO67" s="204">
        <v>11659.699999999997</v>
      </c>
    </row>
    <row r="68" spans="3:41" x14ac:dyDescent="0.25">
      <c r="C68" s="204">
        <v>2237.260000000002</v>
      </c>
      <c r="D68" s="204">
        <v>2087.3899999999994</v>
      </c>
      <c r="E68" s="204">
        <v>2032.5400000000009</v>
      </c>
      <c r="F68" s="204">
        <v>2086.8499999999985</v>
      </c>
      <c r="G68" s="204">
        <v>2135.760000000002</v>
      </c>
      <c r="H68" s="204">
        <v>2206.7300000000032</v>
      </c>
      <c r="I68" s="204">
        <v>2313.9400000000023</v>
      </c>
      <c r="J68" s="204">
        <v>2124.2300000000032</v>
      </c>
      <c r="K68" s="204">
        <v>2178.1900000000023</v>
      </c>
      <c r="L68" s="204">
        <v>2083.0400000000009</v>
      </c>
      <c r="M68" s="204">
        <v>2112.5899999999965</v>
      </c>
      <c r="N68" s="204">
        <v>2101.0199999999968</v>
      </c>
      <c r="O68" s="204">
        <v>2110.9599999999991</v>
      </c>
      <c r="P68" s="204">
        <v>2174.1100000000006</v>
      </c>
      <c r="Q68" s="204">
        <v>2255.9599999999991</v>
      </c>
      <c r="R68" s="204">
        <v>2303.8700000000026</v>
      </c>
      <c r="S68" s="204">
        <v>2408.7699999999968</v>
      </c>
      <c r="T68" s="204">
        <v>2514.4800000000032</v>
      </c>
      <c r="U68" s="204">
        <v>2615.1500000000015</v>
      </c>
      <c r="V68" s="204">
        <v>2716.1299999999974</v>
      </c>
      <c r="W68" s="204">
        <v>2809.3899999999994</v>
      </c>
      <c r="X68" s="204">
        <v>2889.9100000000035</v>
      </c>
      <c r="Y68" s="204">
        <v>2968.1299999999974</v>
      </c>
      <c r="Z68" s="204">
        <v>3054.1999999999971</v>
      </c>
      <c r="AA68" s="204">
        <v>3122.4499999999971</v>
      </c>
      <c r="AB68" s="204">
        <v>3170.260000000002</v>
      </c>
      <c r="AC68" s="204">
        <v>3222.5</v>
      </c>
      <c r="AD68" s="204">
        <v>3255.75</v>
      </c>
      <c r="AE68" s="204">
        <v>3338.1100000000006</v>
      </c>
      <c r="AF68" s="204">
        <v>3402.3700000000026</v>
      </c>
      <c r="AG68" s="204">
        <v>3492.6699999999983</v>
      </c>
      <c r="AH68" s="204">
        <v>3562.5800000000017</v>
      </c>
      <c r="AI68" s="204">
        <v>3593.4599999999991</v>
      </c>
      <c r="AJ68" s="204">
        <v>3685.7099999999991</v>
      </c>
      <c r="AK68" s="204">
        <v>3734.5</v>
      </c>
      <c r="AL68" s="204">
        <v>3806.5400000000009</v>
      </c>
      <c r="AM68" s="204">
        <v>3886.75</v>
      </c>
      <c r="AN68" s="204">
        <v>3966.1999999999971</v>
      </c>
      <c r="AO68" s="204">
        <v>4044.5</v>
      </c>
    </row>
    <row r="69" spans="3:41" x14ac:dyDescent="0.25">
      <c r="C69" s="204">
        <v>60</v>
      </c>
      <c r="D69" s="204">
        <v>60</v>
      </c>
      <c r="E69" s="204">
        <v>60</v>
      </c>
      <c r="F69" s="204">
        <v>60</v>
      </c>
      <c r="G69" s="204">
        <v>60</v>
      </c>
      <c r="H69" s="204">
        <v>60</v>
      </c>
      <c r="I69" s="204">
        <v>60</v>
      </c>
      <c r="J69" s="204">
        <v>60</v>
      </c>
      <c r="K69" s="204">
        <v>60</v>
      </c>
      <c r="L69" s="204">
        <v>60</v>
      </c>
      <c r="M69" s="204">
        <v>60</v>
      </c>
      <c r="N69" s="204">
        <v>60</v>
      </c>
      <c r="O69" s="204">
        <v>60</v>
      </c>
      <c r="P69" s="204">
        <v>60</v>
      </c>
      <c r="Q69" s="204">
        <v>60</v>
      </c>
      <c r="R69" s="204">
        <v>60</v>
      </c>
      <c r="S69" s="204">
        <v>60</v>
      </c>
      <c r="T69" s="204">
        <v>60</v>
      </c>
      <c r="U69" s="204">
        <v>60</v>
      </c>
      <c r="V69" s="204">
        <v>60</v>
      </c>
      <c r="W69" s="204">
        <v>60</v>
      </c>
      <c r="X69" s="204">
        <v>60</v>
      </c>
      <c r="Y69" s="204">
        <v>60</v>
      </c>
      <c r="Z69" s="204">
        <v>60</v>
      </c>
      <c r="AA69" s="204">
        <v>60</v>
      </c>
      <c r="AB69" s="204">
        <v>60</v>
      </c>
      <c r="AC69" s="204">
        <v>60</v>
      </c>
      <c r="AD69" s="204">
        <v>60</v>
      </c>
      <c r="AE69" s="204">
        <v>60</v>
      </c>
      <c r="AF69" s="204">
        <v>60</v>
      </c>
      <c r="AG69" s="204">
        <v>60</v>
      </c>
      <c r="AH69" s="204">
        <v>60</v>
      </c>
      <c r="AI69" s="204">
        <v>60</v>
      </c>
      <c r="AJ69" s="204">
        <v>60</v>
      </c>
      <c r="AK69" s="204">
        <v>60</v>
      </c>
      <c r="AL69" s="204">
        <v>60</v>
      </c>
      <c r="AM69" s="204">
        <v>60</v>
      </c>
      <c r="AN69" s="204">
        <v>60</v>
      </c>
      <c r="AO69" s="204">
        <v>60</v>
      </c>
    </row>
    <row r="70" spans="3:41" x14ac:dyDescent="0.25">
      <c r="C70" s="204">
        <v>2038.4300000000003</v>
      </c>
      <c r="D70" s="204">
        <v>1920.760000000002</v>
      </c>
      <c r="E70" s="204">
        <v>1943.6800000000003</v>
      </c>
      <c r="F70" s="204">
        <v>2117.8899999999994</v>
      </c>
      <c r="G70" s="204">
        <v>2100.2099999999991</v>
      </c>
      <c r="H70" s="204">
        <v>2151.9300000000003</v>
      </c>
      <c r="I70" s="204">
        <v>2179.1100000000006</v>
      </c>
      <c r="J70" s="204">
        <v>2243.4499999999971</v>
      </c>
      <c r="K70" s="204">
        <v>2303.8499999999985</v>
      </c>
      <c r="L70" s="204">
        <v>2364.1299999999974</v>
      </c>
      <c r="M70" s="204">
        <v>2385.9100000000035</v>
      </c>
      <c r="N70" s="204">
        <v>2509</v>
      </c>
      <c r="O70" s="204">
        <v>2553.6200000000026</v>
      </c>
      <c r="P70" s="204">
        <v>2566.3799999999974</v>
      </c>
      <c r="Q70" s="204">
        <v>2512.25</v>
      </c>
      <c r="R70" s="204">
        <v>2650.5</v>
      </c>
      <c r="S70" s="204">
        <v>2706.6999999999971</v>
      </c>
      <c r="T70" s="204">
        <v>2733.3899999999994</v>
      </c>
      <c r="U70" s="204">
        <v>2728.3399999999965</v>
      </c>
      <c r="V70" s="204">
        <v>2841.5599999999977</v>
      </c>
      <c r="W70" s="204">
        <v>2952.9199999999983</v>
      </c>
      <c r="X70" s="204">
        <v>3103.6600000000035</v>
      </c>
      <c r="Y70" s="204">
        <v>2878.9100000000035</v>
      </c>
      <c r="Z70" s="204">
        <v>2994.2699999999968</v>
      </c>
      <c r="AA70" s="204">
        <v>3105.1100000000006</v>
      </c>
      <c r="AB70" s="204">
        <v>3096.1999999999971</v>
      </c>
      <c r="AC70" s="204">
        <v>3027.4100000000035</v>
      </c>
      <c r="AD70" s="204">
        <v>3181.6900000000023</v>
      </c>
      <c r="AE70" s="204">
        <v>2951.1900000000023</v>
      </c>
      <c r="AF70" s="204">
        <v>3191.2099999999991</v>
      </c>
      <c r="AG70" s="204">
        <v>3162.2300000000032</v>
      </c>
      <c r="AH70" s="204">
        <v>3469.0599999999977</v>
      </c>
      <c r="AI70" s="204">
        <v>3524.8099999999977</v>
      </c>
      <c r="AJ70" s="204">
        <v>3653.0699999999997</v>
      </c>
      <c r="AK70" s="204">
        <v>3525.5699999999997</v>
      </c>
      <c r="AL70" s="204">
        <v>3730.7300000000032</v>
      </c>
      <c r="AM70" s="204">
        <v>3785.0400000000009</v>
      </c>
      <c r="AN70" s="204">
        <v>3942.1800000000003</v>
      </c>
      <c r="AO70" s="204">
        <v>3921.1699999999983</v>
      </c>
    </row>
    <row r="71" spans="3:41" x14ac:dyDescent="0.25">
      <c r="C71" s="204">
        <v>1116.3899999999994</v>
      </c>
      <c r="D71" s="204">
        <v>1061.510000000002</v>
      </c>
      <c r="E71" s="204">
        <v>1097.5299999999988</v>
      </c>
      <c r="F71" s="204">
        <v>1149.3499999999985</v>
      </c>
      <c r="G71" s="204">
        <v>1181.3000000000029</v>
      </c>
      <c r="H71" s="204">
        <v>1225.1399999999994</v>
      </c>
      <c r="I71" s="204">
        <v>1221.5800000000017</v>
      </c>
      <c r="J71" s="204">
        <v>1205.3000000000029</v>
      </c>
      <c r="K71" s="204">
        <v>1238.7900000000009</v>
      </c>
      <c r="L71" s="204">
        <v>1229.6100000000006</v>
      </c>
      <c r="M71" s="204">
        <v>1176.3300000000017</v>
      </c>
      <c r="N71" s="204">
        <v>1174.5199999999968</v>
      </c>
      <c r="O71" s="204">
        <v>1111</v>
      </c>
      <c r="P71" s="204">
        <v>1135.1299999999974</v>
      </c>
      <c r="Q71" s="204">
        <v>1141.5699999999997</v>
      </c>
      <c r="R71" s="204">
        <v>1210.6299999999974</v>
      </c>
      <c r="S71" s="204">
        <v>1380.6100000000006</v>
      </c>
      <c r="T71" s="204">
        <v>1622.3799999999974</v>
      </c>
      <c r="U71" s="204">
        <v>2002.6600000000035</v>
      </c>
      <c r="V71" s="204">
        <v>2163.4400000000023</v>
      </c>
      <c r="W71" s="204">
        <v>2221.3399999999965</v>
      </c>
      <c r="X71" s="204">
        <v>2183.6299999999974</v>
      </c>
      <c r="Y71" s="204">
        <v>2337.5400000000009</v>
      </c>
      <c r="Z71" s="204">
        <v>2645.4700000000012</v>
      </c>
      <c r="AA71" s="204">
        <v>2288.2799999999988</v>
      </c>
      <c r="AB71" s="204">
        <v>2611.9400000000023</v>
      </c>
      <c r="AC71" s="204">
        <v>2684.0999999999985</v>
      </c>
      <c r="AD71" s="204">
        <v>2908.5599999999977</v>
      </c>
      <c r="AE71" s="204">
        <v>3020.239999999998</v>
      </c>
      <c r="AF71" s="204">
        <v>2988.1500000000015</v>
      </c>
      <c r="AG71" s="204">
        <v>3087.4599999999991</v>
      </c>
      <c r="AH71" s="204">
        <v>2781.4100000000035</v>
      </c>
      <c r="AI71" s="204">
        <v>3056.7699999999968</v>
      </c>
      <c r="AJ71" s="204">
        <v>2575.3700000000026</v>
      </c>
      <c r="AK71" s="204">
        <v>2741.3600000000006</v>
      </c>
      <c r="AL71" s="204">
        <v>2935.3399999999965</v>
      </c>
      <c r="AM71" s="204">
        <v>3085.1500000000015</v>
      </c>
      <c r="AN71" s="204">
        <v>3116.5999999999985</v>
      </c>
      <c r="AO71" s="204">
        <v>3165.0899999999965</v>
      </c>
    </row>
    <row r="72" spans="3:41" x14ac:dyDescent="0.25">
      <c r="C72" s="204">
        <v>1506.260000000002</v>
      </c>
      <c r="D72" s="204">
        <v>1780.25</v>
      </c>
      <c r="E72" s="204">
        <v>1612</v>
      </c>
      <c r="F72" s="204">
        <v>1632.8199999999997</v>
      </c>
      <c r="G72" s="204">
        <v>1654.239999999998</v>
      </c>
      <c r="H72" s="204">
        <v>1665.7300000000032</v>
      </c>
      <c r="I72" s="204">
        <v>1669.8300000000017</v>
      </c>
      <c r="J72" s="204">
        <v>1676.2099999999991</v>
      </c>
      <c r="K72" s="204">
        <v>1635.0500000000029</v>
      </c>
      <c r="L72" s="204">
        <v>1656.8600000000006</v>
      </c>
      <c r="M72" s="204">
        <v>1696.3300000000017</v>
      </c>
      <c r="N72" s="204">
        <v>1736.1900000000023</v>
      </c>
      <c r="O72" s="204">
        <v>1761.5500000000029</v>
      </c>
      <c r="P72" s="204">
        <v>2005.4599999999991</v>
      </c>
      <c r="Q72" s="204">
        <v>2209.0999999999985</v>
      </c>
      <c r="R72" s="204">
        <v>2370.5899999999965</v>
      </c>
      <c r="S72" s="204">
        <v>2879.0599999999977</v>
      </c>
      <c r="T72" s="204">
        <v>3511.9800000000032</v>
      </c>
      <c r="U72" s="204">
        <v>2830.2300000000032</v>
      </c>
      <c r="V72" s="204">
        <v>2977.0199999999968</v>
      </c>
      <c r="W72" s="204">
        <v>3672.5400000000009</v>
      </c>
      <c r="X72" s="204">
        <v>4923.3799999999974</v>
      </c>
      <c r="Y72" s="204">
        <v>4510.5800000000017</v>
      </c>
      <c r="Z72" s="204">
        <v>4608.18</v>
      </c>
      <c r="AA72" s="204">
        <v>5546.8899999999994</v>
      </c>
      <c r="AB72" s="204">
        <v>4562.1299999999974</v>
      </c>
      <c r="AC72" s="204">
        <v>5044.43</v>
      </c>
      <c r="AD72" s="204">
        <v>5010.6200000000026</v>
      </c>
      <c r="AE72" s="204">
        <v>4662.5999999999985</v>
      </c>
      <c r="AF72" s="204">
        <v>4211.3899999999994</v>
      </c>
      <c r="AG72" s="204">
        <v>4357.57</v>
      </c>
      <c r="AH72" s="204">
        <v>5492.0899999999965</v>
      </c>
      <c r="AI72" s="204">
        <v>4943.0199999999968</v>
      </c>
      <c r="AJ72" s="204">
        <v>4331.2099999999991</v>
      </c>
      <c r="AK72" s="204">
        <v>4215.8399999999965</v>
      </c>
      <c r="AL72" s="204">
        <v>4415.010000000002</v>
      </c>
      <c r="AM72" s="204">
        <v>4327.6299999999974</v>
      </c>
      <c r="AN72" s="204">
        <v>4366.1399999999994</v>
      </c>
      <c r="AO72" s="204">
        <v>4290.0999999999985</v>
      </c>
    </row>
    <row r="73" spans="3:41" x14ac:dyDescent="0.25">
      <c r="C73" s="204">
        <v>463.00330000000002</v>
      </c>
      <c r="D73" s="204">
        <v>466.1001</v>
      </c>
      <c r="E73" s="204">
        <v>469.56189999999998</v>
      </c>
      <c r="F73" s="204">
        <v>473.39260000000002</v>
      </c>
      <c r="G73" s="204">
        <v>477.59800000000001</v>
      </c>
      <c r="H73" s="204">
        <v>482.16800000000001</v>
      </c>
      <c r="I73" s="204">
        <v>487.10449999999997</v>
      </c>
      <c r="J73" s="204">
        <v>492.39839999999998</v>
      </c>
      <c r="K73" s="204">
        <v>498.05169999999998</v>
      </c>
      <c r="L73" s="204">
        <v>504.05290000000002</v>
      </c>
      <c r="M73" s="204">
        <v>510.404</v>
      </c>
      <c r="N73" s="204">
        <v>517.10630000000003</v>
      </c>
      <c r="O73" s="204">
        <v>524.16160000000002</v>
      </c>
      <c r="P73" s="204">
        <v>531.57150000000001</v>
      </c>
      <c r="Q73" s="204">
        <v>539.31179999999995</v>
      </c>
      <c r="R73" s="204">
        <v>547.3854</v>
      </c>
      <c r="S73" s="204">
        <v>555.72879999999998</v>
      </c>
      <c r="T73" s="204">
        <v>564.34889999999996</v>
      </c>
      <c r="U73" s="204">
        <v>573.24639999999999</v>
      </c>
      <c r="V73" s="204">
        <v>582.4221</v>
      </c>
      <c r="W73" s="204">
        <v>591.87660000000005</v>
      </c>
      <c r="X73" s="204">
        <v>601.61069999999995</v>
      </c>
      <c r="Y73" s="204">
        <v>611.62509999999997</v>
      </c>
      <c r="Z73" s="204">
        <v>621.92060000000004</v>
      </c>
      <c r="AA73" s="204">
        <v>632.49779999999998</v>
      </c>
      <c r="AB73" s="204">
        <v>643.35739999999998</v>
      </c>
      <c r="AC73" s="204">
        <v>654.50030000000004</v>
      </c>
      <c r="AD73" s="204">
        <v>665.92769999999996</v>
      </c>
      <c r="AE73" s="204">
        <v>677.63980000000004</v>
      </c>
      <c r="AF73" s="204">
        <v>677.63980000000004</v>
      </c>
      <c r="AG73" s="204">
        <v>677.63980000000004</v>
      </c>
      <c r="AH73" s="204">
        <v>677.63980000000004</v>
      </c>
      <c r="AI73" s="204">
        <v>677.63980000000004</v>
      </c>
      <c r="AJ73" s="204">
        <v>677.63980000000004</v>
      </c>
      <c r="AK73" s="204">
        <v>677.63980000000004</v>
      </c>
      <c r="AL73" s="204">
        <v>677.63980000000004</v>
      </c>
      <c r="AM73" s="204">
        <v>677.63980000000004</v>
      </c>
      <c r="AN73" s="204">
        <v>677.63980000000004</v>
      </c>
      <c r="AO73" s="204">
        <v>677.63980000000004</v>
      </c>
    </row>
    <row r="74" spans="3:41" x14ac:dyDescent="0.25">
      <c r="U74" s="20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theme="4"/>
  </sheetPr>
  <dimension ref="A1:AO570"/>
  <sheetViews>
    <sheetView zoomScale="70" zoomScaleNormal="70" workbookViewId="0">
      <pane xSplit="2" ySplit="2" topLeftCell="C231" activePane="bottomRight" state="frozen"/>
      <selection pane="topRight" activeCell="C1" sqref="C1"/>
      <selection pane="bottomLeft" activeCell="A3" sqref="A3"/>
      <selection pane="bottomRight" sqref="A1:XFD1048576"/>
    </sheetView>
  </sheetViews>
  <sheetFormatPr defaultColWidth="9" defaultRowHeight="15.75" x14ac:dyDescent="0.25"/>
  <cols>
    <col min="1" max="1" width="35.875" style="102" customWidth="1"/>
    <col min="2" max="2" width="9" style="102"/>
    <col min="3" max="31" width="9.25" style="183" customWidth="1"/>
    <col min="32" max="36" width="9.25" style="145" customWidth="1"/>
    <col min="37" max="16384" width="9" style="145"/>
  </cols>
  <sheetData>
    <row r="1" spans="1:41" ht="25.5" thickBot="1" x14ac:dyDescent="0.45">
      <c r="A1" s="99" t="s">
        <v>6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</row>
    <row r="2" spans="1:41" ht="16.5" thickBot="1" x14ac:dyDescent="0.3">
      <c r="A2" s="104" t="s">
        <v>168</v>
      </c>
      <c r="B2" s="105"/>
      <c r="C2" s="146">
        <v>2022</v>
      </c>
      <c r="D2" s="146">
        <v>2023</v>
      </c>
      <c r="E2" s="146">
        <v>2024</v>
      </c>
      <c r="F2" s="146">
        <v>2025</v>
      </c>
      <c r="G2" s="146">
        <v>2026</v>
      </c>
      <c r="H2" s="146">
        <v>2027</v>
      </c>
      <c r="I2" s="146">
        <v>2028</v>
      </c>
      <c r="J2" s="146">
        <v>2029</v>
      </c>
      <c r="K2" s="146">
        <v>2030</v>
      </c>
      <c r="L2" s="146">
        <v>2031</v>
      </c>
      <c r="M2" s="146">
        <v>2032</v>
      </c>
      <c r="N2" s="146">
        <v>2033</v>
      </c>
      <c r="O2" s="146">
        <v>2034</v>
      </c>
      <c r="P2" s="146">
        <v>2035</v>
      </c>
      <c r="Q2" s="146">
        <v>2036</v>
      </c>
      <c r="R2" s="146">
        <v>2037</v>
      </c>
      <c r="S2" s="146">
        <v>2038</v>
      </c>
      <c r="T2" s="146">
        <v>2039</v>
      </c>
      <c r="U2" s="146">
        <v>2040</v>
      </c>
      <c r="V2" s="146">
        <v>2041</v>
      </c>
      <c r="W2" s="146">
        <v>2042</v>
      </c>
      <c r="X2" s="146">
        <v>2043</v>
      </c>
      <c r="Y2" s="146">
        <v>2044</v>
      </c>
      <c r="Z2" s="146">
        <v>2045</v>
      </c>
      <c r="AA2" s="146">
        <v>2046</v>
      </c>
      <c r="AB2" s="146">
        <v>2047</v>
      </c>
      <c r="AC2" s="146">
        <v>2048</v>
      </c>
      <c r="AD2" s="146">
        <v>2049</v>
      </c>
      <c r="AE2" s="146">
        <v>2050</v>
      </c>
      <c r="AF2" s="146">
        <v>2051</v>
      </c>
      <c r="AG2" s="146">
        <v>2052</v>
      </c>
      <c r="AH2" s="146">
        <v>2053</v>
      </c>
      <c r="AI2" s="146">
        <v>2054</v>
      </c>
      <c r="AJ2" s="146">
        <v>2055</v>
      </c>
      <c r="AK2" s="146">
        <v>2056</v>
      </c>
      <c r="AL2" s="146">
        <v>2057</v>
      </c>
      <c r="AM2" s="146">
        <v>2058</v>
      </c>
      <c r="AN2" s="146">
        <v>2059</v>
      </c>
      <c r="AO2" s="147">
        <v>2060</v>
      </c>
    </row>
    <row r="3" spans="1:41" x14ac:dyDescent="0.25">
      <c r="A3" s="109" t="s">
        <v>16</v>
      </c>
      <c r="B3" s="112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9"/>
      <c r="AG3" s="149"/>
      <c r="AH3" s="149"/>
      <c r="AI3" s="149"/>
      <c r="AJ3" s="149"/>
      <c r="AK3" s="149"/>
      <c r="AL3" s="149"/>
      <c r="AM3" s="149"/>
      <c r="AN3" s="149"/>
      <c r="AO3" s="150"/>
    </row>
    <row r="4" spans="1:41" x14ac:dyDescent="0.25">
      <c r="A4" s="111" t="s">
        <v>12</v>
      </c>
      <c r="B4" s="112" t="s">
        <v>10</v>
      </c>
      <c r="C4" s="151">
        <v>3182.34</v>
      </c>
      <c r="D4" s="151">
        <v>3182.34</v>
      </c>
      <c r="E4" s="151">
        <v>3182.34</v>
      </c>
      <c r="F4" s="151">
        <v>3182.34</v>
      </c>
      <c r="G4" s="151">
        <v>3182.34</v>
      </c>
      <c r="H4" s="151">
        <v>3182.34</v>
      </c>
      <c r="I4" s="151">
        <v>3182.34</v>
      </c>
      <c r="J4" s="151">
        <v>3182.34</v>
      </c>
      <c r="K4" s="151">
        <v>3182.34</v>
      </c>
      <c r="L4" s="151">
        <v>3182.34</v>
      </c>
      <c r="M4" s="151">
        <v>3182.34</v>
      </c>
      <c r="N4" s="151">
        <v>2860.34</v>
      </c>
      <c r="O4" s="151">
        <v>2538.34</v>
      </c>
      <c r="P4" s="151">
        <v>2538.34</v>
      </c>
      <c r="Q4" s="151">
        <v>1477.92</v>
      </c>
      <c r="R4" s="151">
        <v>1477.92</v>
      </c>
      <c r="S4" s="151">
        <v>1477.92</v>
      </c>
      <c r="T4" s="151">
        <v>1477.92</v>
      </c>
      <c r="U4" s="151">
        <v>677.04</v>
      </c>
      <c r="V4" s="151">
        <v>0</v>
      </c>
      <c r="W4" s="151">
        <v>0</v>
      </c>
      <c r="X4" s="151">
        <v>0</v>
      </c>
      <c r="Y4" s="151">
        <v>0</v>
      </c>
      <c r="Z4" s="151">
        <v>0</v>
      </c>
      <c r="AA4" s="151">
        <v>0</v>
      </c>
      <c r="AB4" s="151">
        <v>0</v>
      </c>
      <c r="AC4" s="151">
        <v>0</v>
      </c>
      <c r="AD4" s="151">
        <v>0</v>
      </c>
      <c r="AE4" s="151">
        <v>0</v>
      </c>
      <c r="AF4" s="151">
        <v>0</v>
      </c>
      <c r="AG4" s="151">
        <v>0</v>
      </c>
      <c r="AH4" s="151">
        <v>0</v>
      </c>
      <c r="AI4" s="151">
        <v>0</v>
      </c>
      <c r="AJ4" s="151">
        <v>0</v>
      </c>
      <c r="AK4" s="151">
        <v>0</v>
      </c>
      <c r="AL4" s="151">
        <v>0</v>
      </c>
      <c r="AM4" s="151">
        <v>0</v>
      </c>
      <c r="AN4" s="151">
        <v>0</v>
      </c>
      <c r="AO4" s="152">
        <v>0</v>
      </c>
    </row>
    <row r="5" spans="1:41" x14ac:dyDescent="0.25">
      <c r="A5" s="111" t="s">
        <v>20</v>
      </c>
      <c r="B5" s="112" t="s">
        <v>10</v>
      </c>
      <c r="C5" s="151">
        <v>0</v>
      </c>
      <c r="D5" s="151">
        <v>0</v>
      </c>
      <c r="E5" s="151">
        <v>0</v>
      </c>
      <c r="F5" s="151">
        <v>0</v>
      </c>
      <c r="G5" s="151">
        <v>0</v>
      </c>
      <c r="H5" s="151">
        <v>0</v>
      </c>
      <c r="I5" s="151">
        <v>0</v>
      </c>
      <c r="J5" s="151">
        <v>0</v>
      </c>
      <c r="K5" s="151">
        <v>0</v>
      </c>
      <c r="L5" s="151">
        <v>0</v>
      </c>
      <c r="M5" s="151">
        <v>0</v>
      </c>
      <c r="N5" s="151">
        <v>0</v>
      </c>
      <c r="O5" s="151">
        <v>0</v>
      </c>
      <c r="P5" s="151">
        <v>0</v>
      </c>
      <c r="Q5" s="151">
        <v>0</v>
      </c>
      <c r="R5" s="151">
        <v>0</v>
      </c>
      <c r="S5" s="151">
        <v>0</v>
      </c>
      <c r="T5" s="151">
        <v>0</v>
      </c>
      <c r="U5" s="151">
        <v>0</v>
      </c>
      <c r="V5" s="151">
        <v>0</v>
      </c>
      <c r="W5" s="151">
        <v>0</v>
      </c>
      <c r="X5" s="151">
        <v>0</v>
      </c>
      <c r="Y5" s="151">
        <v>0</v>
      </c>
      <c r="Z5" s="151">
        <v>0</v>
      </c>
      <c r="AA5" s="151">
        <v>0</v>
      </c>
      <c r="AB5" s="151">
        <v>0</v>
      </c>
      <c r="AC5" s="151">
        <v>0</v>
      </c>
      <c r="AD5" s="151">
        <v>0</v>
      </c>
      <c r="AE5" s="151">
        <v>0</v>
      </c>
      <c r="AF5" s="151">
        <v>0</v>
      </c>
      <c r="AG5" s="151">
        <v>0</v>
      </c>
      <c r="AH5" s="151">
        <v>0</v>
      </c>
      <c r="AI5" s="151">
        <v>0</v>
      </c>
      <c r="AJ5" s="151">
        <v>0</v>
      </c>
      <c r="AK5" s="151">
        <v>0</v>
      </c>
      <c r="AL5" s="151">
        <v>0</v>
      </c>
      <c r="AM5" s="151">
        <v>0</v>
      </c>
      <c r="AN5" s="151">
        <v>0</v>
      </c>
      <c r="AO5" s="152">
        <v>0</v>
      </c>
    </row>
    <row r="6" spans="1:41" x14ac:dyDescent="0.25">
      <c r="A6" s="111" t="s">
        <v>576</v>
      </c>
      <c r="B6" s="112" t="s">
        <v>10</v>
      </c>
      <c r="C6" s="151">
        <v>0</v>
      </c>
      <c r="D6" s="151">
        <v>0</v>
      </c>
      <c r="E6" s="151">
        <v>0</v>
      </c>
      <c r="F6" s="151">
        <v>0</v>
      </c>
      <c r="G6" s="151">
        <v>0</v>
      </c>
      <c r="H6" s="151">
        <v>0</v>
      </c>
      <c r="I6" s="151">
        <v>0</v>
      </c>
      <c r="J6" s="151">
        <v>482.8</v>
      </c>
      <c r="K6" s="151">
        <v>482.8</v>
      </c>
      <c r="L6" s="151">
        <v>482.8</v>
      </c>
      <c r="M6" s="151">
        <v>482.8</v>
      </c>
      <c r="N6" s="151">
        <v>482.8</v>
      </c>
      <c r="O6" s="151">
        <v>1029</v>
      </c>
      <c r="P6" s="151">
        <v>1409</v>
      </c>
      <c r="Q6" s="151">
        <v>1409</v>
      </c>
      <c r="R6" s="151">
        <v>1409</v>
      </c>
      <c r="S6" s="151">
        <v>1573.7</v>
      </c>
      <c r="T6" s="151">
        <v>1573.7</v>
      </c>
      <c r="U6" s="151">
        <v>1573.7</v>
      </c>
      <c r="V6" s="151">
        <v>1573.7</v>
      </c>
      <c r="W6" s="151">
        <v>1573.7</v>
      </c>
      <c r="X6" s="151">
        <v>1746.9</v>
      </c>
      <c r="Y6" s="151">
        <v>1746.9</v>
      </c>
      <c r="Z6" s="151">
        <v>1746.9</v>
      </c>
      <c r="AA6" s="151">
        <v>1746.9</v>
      </c>
      <c r="AB6" s="151">
        <v>1746.9</v>
      </c>
      <c r="AC6" s="151">
        <v>1746.9</v>
      </c>
      <c r="AD6" s="151">
        <v>1746.9</v>
      </c>
      <c r="AE6" s="151">
        <v>1746.9</v>
      </c>
      <c r="AF6" s="151">
        <v>1911.6000000000001</v>
      </c>
      <c r="AG6" s="151">
        <v>1911.6000000000001</v>
      </c>
      <c r="AH6" s="151">
        <v>1911.6000000000001</v>
      </c>
      <c r="AI6" s="151">
        <v>1911.6000000000001</v>
      </c>
      <c r="AJ6" s="151">
        <v>1911.6000000000001</v>
      </c>
      <c r="AK6" s="151">
        <v>1911.6000000000001</v>
      </c>
      <c r="AL6" s="151">
        <v>1911.6000000000001</v>
      </c>
      <c r="AM6" s="151">
        <v>1911.6000000000001</v>
      </c>
      <c r="AN6" s="151">
        <v>1911.6000000000001</v>
      </c>
      <c r="AO6" s="152">
        <v>1911.6000000000001</v>
      </c>
    </row>
    <row r="7" spans="1:41" x14ac:dyDescent="0.25">
      <c r="A7" s="111" t="s">
        <v>22</v>
      </c>
      <c r="B7" s="112" t="s">
        <v>10</v>
      </c>
      <c r="C7" s="151">
        <v>1423.8599999999997</v>
      </c>
      <c r="D7" s="151">
        <v>1423.8599999999997</v>
      </c>
      <c r="E7" s="151">
        <v>1423.8599999999997</v>
      </c>
      <c r="F7" s="151">
        <v>1423.8599999999997</v>
      </c>
      <c r="G7" s="151">
        <v>1423.8599999999997</v>
      </c>
      <c r="H7" s="151">
        <v>1423.8599999999997</v>
      </c>
      <c r="I7" s="151">
        <v>1423.8599999999997</v>
      </c>
      <c r="J7" s="151">
        <v>1390.0299999999997</v>
      </c>
      <c r="K7" s="151">
        <v>1356.1999999999998</v>
      </c>
      <c r="L7" s="151">
        <v>1356.1999999999998</v>
      </c>
      <c r="M7" s="151">
        <v>1356.1999999999998</v>
      </c>
      <c r="N7" s="151">
        <v>1356.1999999999998</v>
      </c>
      <c r="O7" s="151">
        <v>1902.3999999999999</v>
      </c>
      <c r="P7" s="151">
        <v>1902.3999999999999</v>
      </c>
      <c r="Q7" s="151">
        <v>1902.3999999999999</v>
      </c>
      <c r="R7" s="151">
        <v>1902.3999999999999</v>
      </c>
      <c r="S7" s="151">
        <v>1902.3999999999999</v>
      </c>
      <c r="T7" s="151">
        <v>1902.3999999999999</v>
      </c>
      <c r="U7" s="151">
        <v>1902.3999999999999</v>
      </c>
      <c r="V7" s="151">
        <v>1902.3999999999999</v>
      </c>
      <c r="W7" s="151">
        <v>1902.3999999999999</v>
      </c>
      <c r="X7" s="151">
        <v>1902.3999999999999</v>
      </c>
      <c r="Y7" s="151">
        <v>1902.3999999999999</v>
      </c>
      <c r="Z7" s="151">
        <v>2067.1</v>
      </c>
      <c r="AA7" s="151">
        <v>2067.1</v>
      </c>
      <c r="AB7" s="151">
        <v>1550.68</v>
      </c>
      <c r="AC7" s="151">
        <v>1550.68</v>
      </c>
      <c r="AD7" s="151">
        <v>1550.68</v>
      </c>
      <c r="AE7" s="151">
        <v>1550.68</v>
      </c>
      <c r="AF7" s="151">
        <v>1212.3800000000001</v>
      </c>
      <c r="AG7" s="151">
        <v>1212.3800000000001</v>
      </c>
      <c r="AH7" s="151">
        <v>1212.3800000000001</v>
      </c>
      <c r="AI7" s="151">
        <v>1212.3800000000001</v>
      </c>
      <c r="AJ7" s="151">
        <v>1212.3800000000001</v>
      </c>
      <c r="AK7" s="151">
        <v>1212.3800000000001</v>
      </c>
      <c r="AL7" s="151">
        <v>710.90000000000009</v>
      </c>
      <c r="AM7" s="151">
        <v>710.90000000000009</v>
      </c>
      <c r="AN7" s="151">
        <v>710.90000000000009</v>
      </c>
      <c r="AO7" s="152">
        <v>710.90000000000009</v>
      </c>
    </row>
    <row r="8" spans="1:41" x14ac:dyDescent="0.25">
      <c r="A8" s="111" t="s">
        <v>21</v>
      </c>
      <c r="B8" s="112" t="s">
        <v>10</v>
      </c>
      <c r="C8" s="151">
        <v>1117.42</v>
      </c>
      <c r="D8" s="151">
        <v>1117.42</v>
      </c>
      <c r="E8" s="151">
        <v>1117.42</v>
      </c>
      <c r="F8" s="151">
        <v>1117.42</v>
      </c>
      <c r="G8" s="151">
        <v>1117.42</v>
      </c>
      <c r="H8" s="151">
        <v>1117.42</v>
      </c>
      <c r="I8" s="151">
        <v>758.52</v>
      </c>
      <c r="J8" s="151">
        <v>758.52</v>
      </c>
      <c r="K8" s="151">
        <v>758.52</v>
      </c>
      <c r="L8" s="151">
        <v>758.52</v>
      </c>
      <c r="M8" s="151">
        <v>758.52</v>
      </c>
      <c r="N8" s="151">
        <v>758.52</v>
      </c>
      <c r="O8" s="151">
        <v>758.52</v>
      </c>
      <c r="P8" s="151">
        <v>758.52</v>
      </c>
      <c r="Q8" s="151">
        <v>758.52</v>
      </c>
      <c r="R8" s="151">
        <v>758.52</v>
      </c>
      <c r="S8" s="151">
        <v>758.52</v>
      </c>
      <c r="T8" s="151">
        <v>758.52</v>
      </c>
      <c r="U8" s="151">
        <v>758.52</v>
      </c>
      <c r="V8" s="151">
        <v>617.4</v>
      </c>
      <c r="W8" s="151">
        <v>617.4</v>
      </c>
      <c r="X8" s="151">
        <v>617.4</v>
      </c>
      <c r="Y8" s="151">
        <v>617.4</v>
      </c>
      <c r="Z8" s="151">
        <v>617.4</v>
      </c>
      <c r="AA8" s="151">
        <v>0</v>
      </c>
      <c r="AB8" s="151">
        <v>0</v>
      </c>
      <c r="AC8" s="151">
        <v>0</v>
      </c>
      <c r="AD8" s="151">
        <v>0</v>
      </c>
      <c r="AE8" s="151">
        <v>0</v>
      </c>
      <c r="AF8" s="151">
        <v>0</v>
      </c>
      <c r="AG8" s="151">
        <v>0</v>
      </c>
      <c r="AH8" s="151">
        <v>0</v>
      </c>
      <c r="AI8" s="151">
        <v>0</v>
      </c>
      <c r="AJ8" s="151">
        <v>0</v>
      </c>
      <c r="AK8" s="151">
        <v>0</v>
      </c>
      <c r="AL8" s="151">
        <v>0</v>
      </c>
      <c r="AM8" s="151">
        <v>0</v>
      </c>
      <c r="AN8" s="151">
        <v>0</v>
      </c>
      <c r="AO8" s="152">
        <v>0</v>
      </c>
    </row>
    <row r="9" spans="1:41" x14ac:dyDescent="0.25">
      <c r="A9" s="111" t="s">
        <v>175</v>
      </c>
      <c r="B9" s="112" t="s">
        <v>10</v>
      </c>
      <c r="C9" s="151">
        <v>0</v>
      </c>
      <c r="D9" s="151">
        <v>0</v>
      </c>
      <c r="E9" s="151">
        <v>0</v>
      </c>
      <c r="F9" s="151">
        <v>0</v>
      </c>
      <c r="G9" s="151">
        <v>0</v>
      </c>
      <c r="H9" s="151">
        <v>0</v>
      </c>
      <c r="I9" s="151">
        <v>0</v>
      </c>
      <c r="J9" s="151">
        <v>0</v>
      </c>
      <c r="K9" s="151">
        <v>0</v>
      </c>
      <c r="L9" s="151">
        <v>0</v>
      </c>
      <c r="M9" s="151">
        <v>0</v>
      </c>
      <c r="N9" s="151">
        <v>0</v>
      </c>
      <c r="O9" s="151">
        <v>0</v>
      </c>
      <c r="P9" s="151">
        <v>0</v>
      </c>
      <c r="Q9" s="151">
        <v>0</v>
      </c>
      <c r="R9" s="151">
        <v>0</v>
      </c>
      <c r="S9" s="151">
        <v>0</v>
      </c>
      <c r="T9" s="151">
        <v>0</v>
      </c>
      <c r="U9" s="151">
        <v>0</v>
      </c>
      <c r="V9" s="151">
        <v>0</v>
      </c>
      <c r="W9" s="151">
        <v>0</v>
      </c>
      <c r="X9" s="151">
        <v>0</v>
      </c>
      <c r="Y9" s="151">
        <v>0</v>
      </c>
      <c r="Z9" s="151">
        <v>0</v>
      </c>
      <c r="AA9" s="151">
        <v>0</v>
      </c>
      <c r="AB9" s="151">
        <v>0</v>
      </c>
      <c r="AC9" s="151">
        <v>0</v>
      </c>
      <c r="AD9" s="151">
        <v>0</v>
      </c>
      <c r="AE9" s="151">
        <v>0</v>
      </c>
      <c r="AF9" s="151">
        <v>0</v>
      </c>
      <c r="AG9" s="151">
        <v>0</v>
      </c>
      <c r="AH9" s="151">
        <v>0</v>
      </c>
      <c r="AI9" s="151">
        <v>0</v>
      </c>
      <c r="AJ9" s="151">
        <v>0</v>
      </c>
      <c r="AK9" s="151">
        <v>0</v>
      </c>
      <c r="AL9" s="151">
        <v>0</v>
      </c>
      <c r="AM9" s="151">
        <v>0</v>
      </c>
      <c r="AN9" s="151">
        <v>0</v>
      </c>
      <c r="AO9" s="152">
        <v>0</v>
      </c>
    </row>
    <row r="10" spans="1:41" x14ac:dyDescent="0.25">
      <c r="A10" s="111" t="s">
        <v>176</v>
      </c>
      <c r="B10" s="112" t="s">
        <v>10</v>
      </c>
      <c r="C10" s="151">
        <v>0</v>
      </c>
      <c r="D10" s="151">
        <v>0</v>
      </c>
      <c r="E10" s="151">
        <v>0</v>
      </c>
      <c r="F10" s="151">
        <v>0</v>
      </c>
      <c r="G10" s="151">
        <v>0</v>
      </c>
      <c r="H10" s="151">
        <v>0</v>
      </c>
      <c r="I10" s="151">
        <v>0</v>
      </c>
      <c r="J10" s="151">
        <v>0</v>
      </c>
      <c r="K10" s="151">
        <v>0</v>
      </c>
      <c r="L10" s="151">
        <v>0</v>
      </c>
      <c r="M10" s="151">
        <v>0</v>
      </c>
      <c r="N10" s="151">
        <v>0</v>
      </c>
      <c r="O10" s="151">
        <v>0</v>
      </c>
      <c r="P10" s="151">
        <v>0</v>
      </c>
      <c r="Q10" s="151">
        <v>0</v>
      </c>
      <c r="R10" s="151">
        <v>0</v>
      </c>
      <c r="S10" s="151">
        <v>0</v>
      </c>
      <c r="T10" s="151">
        <v>0</v>
      </c>
      <c r="U10" s="151">
        <v>0</v>
      </c>
      <c r="V10" s="151">
        <v>0</v>
      </c>
      <c r="W10" s="151">
        <v>0</v>
      </c>
      <c r="X10" s="151">
        <v>0</v>
      </c>
      <c r="Y10" s="151">
        <v>0</v>
      </c>
      <c r="Z10" s="151">
        <v>0</v>
      </c>
      <c r="AA10" s="151">
        <v>0</v>
      </c>
      <c r="AB10" s="151">
        <v>0</v>
      </c>
      <c r="AC10" s="151">
        <v>0</v>
      </c>
      <c r="AD10" s="151">
        <v>0</v>
      </c>
      <c r="AE10" s="151">
        <v>0</v>
      </c>
      <c r="AF10" s="151">
        <v>0</v>
      </c>
      <c r="AG10" s="151">
        <v>0</v>
      </c>
      <c r="AH10" s="151">
        <v>0</v>
      </c>
      <c r="AI10" s="151">
        <v>0</v>
      </c>
      <c r="AJ10" s="151">
        <v>0</v>
      </c>
      <c r="AK10" s="151">
        <v>0</v>
      </c>
      <c r="AL10" s="151">
        <v>0</v>
      </c>
      <c r="AM10" s="151">
        <v>0</v>
      </c>
      <c r="AN10" s="151">
        <v>0</v>
      </c>
      <c r="AO10" s="152">
        <v>0</v>
      </c>
    </row>
    <row r="11" spans="1:41" x14ac:dyDescent="0.25">
      <c r="A11" s="111" t="s">
        <v>177</v>
      </c>
      <c r="B11" s="112" t="s">
        <v>10</v>
      </c>
      <c r="C11" s="151">
        <v>0</v>
      </c>
      <c r="D11" s="151">
        <v>0</v>
      </c>
      <c r="E11" s="151">
        <v>0</v>
      </c>
      <c r="F11" s="151">
        <v>0</v>
      </c>
      <c r="G11" s="151">
        <v>0</v>
      </c>
      <c r="H11" s="151">
        <v>0</v>
      </c>
      <c r="I11" s="151">
        <v>0</v>
      </c>
      <c r="J11" s="151">
        <v>0</v>
      </c>
      <c r="K11" s="151">
        <v>0</v>
      </c>
      <c r="L11" s="151">
        <v>0</v>
      </c>
      <c r="M11" s="151">
        <v>0</v>
      </c>
      <c r="N11" s="151">
        <v>0</v>
      </c>
      <c r="O11" s="151">
        <v>0</v>
      </c>
      <c r="P11" s="151">
        <v>0</v>
      </c>
      <c r="Q11" s="151">
        <v>0</v>
      </c>
      <c r="R11" s="151">
        <v>0</v>
      </c>
      <c r="S11" s="151">
        <v>0</v>
      </c>
      <c r="T11" s="151">
        <v>0</v>
      </c>
      <c r="U11" s="151">
        <v>0</v>
      </c>
      <c r="V11" s="151">
        <v>0</v>
      </c>
      <c r="W11" s="151">
        <v>0</v>
      </c>
      <c r="X11" s="151">
        <v>0</v>
      </c>
      <c r="Y11" s="151">
        <v>0</v>
      </c>
      <c r="Z11" s="151">
        <v>0</v>
      </c>
      <c r="AA11" s="151">
        <v>0</v>
      </c>
      <c r="AB11" s="151">
        <v>0</v>
      </c>
      <c r="AC11" s="151">
        <v>0</v>
      </c>
      <c r="AD11" s="151">
        <v>0</v>
      </c>
      <c r="AE11" s="151">
        <v>0</v>
      </c>
      <c r="AF11" s="151">
        <v>0</v>
      </c>
      <c r="AG11" s="151">
        <v>0</v>
      </c>
      <c r="AH11" s="151">
        <v>0</v>
      </c>
      <c r="AI11" s="151">
        <v>0</v>
      </c>
      <c r="AJ11" s="151">
        <v>0</v>
      </c>
      <c r="AK11" s="151">
        <v>0</v>
      </c>
      <c r="AL11" s="151">
        <v>0</v>
      </c>
      <c r="AM11" s="151">
        <v>0</v>
      </c>
      <c r="AN11" s="151">
        <v>0</v>
      </c>
      <c r="AO11" s="152">
        <v>0</v>
      </c>
    </row>
    <row r="12" spans="1:41" x14ac:dyDescent="0.25">
      <c r="A12" s="111" t="s">
        <v>178</v>
      </c>
      <c r="B12" s="112" t="s">
        <v>10</v>
      </c>
      <c r="C12" s="151">
        <v>54.494999999999997</v>
      </c>
      <c r="D12" s="151">
        <v>54.494999999999997</v>
      </c>
      <c r="E12" s="151">
        <v>54.494999999999997</v>
      </c>
      <c r="F12" s="151">
        <v>54.494999999999997</v>
      </c>
      <c r="G12" s="151">
        <v>54.494999999999997</v>
      </c>
      <c r="H12" s="151">
        <v>54.494999999999997</v>
      </c>
      <c r="I12" s="151">
        <v>54.494999999999997</v>
      </c>
      <c r="J12" s="151">
        <v>54.494999999999997</v>
      </c>
      <c r="K12" s="151">
        <v>54.494999999999997</v>
      </c>
      <c r="L12" s="151">
        <v>54.494999999999997</v>
      </c>
      <c r="M12" s="151">
        <v>54.494999999999997</v>
      </c>
      <c r="N12" s="151">
        <v>54.494999999999997</v>
      </c>
      <c r="O12" s="151">
        <v>54.494999999999997</v>
      </c>
      <c r="P12" s="151">
        <v>54.494999999999997</v>
      </c>
      <c r="Q12" s="151">
        <v>54.494999999999997</v>
      </c>
      <c r="R12" s="151">
        <v>54.494999999999997</v>
      </c>
      <c r="S12" s="151">
        <v>54.494999999999997</v>
      </c>
      <c r="T12" s="151">
        <v>54.494999999999997</v>
      </c>
      <c r="U12" s="151">
        <v>54.494999999999997</v>
      </c>
      <c r="V12" s="151">
        <v>54.494999999999997</v>
      </c>
      <c r="W12" s="151">
        <v>54.494999999999997</v>
      </c>
      <c r="X12" s="151">
        <v>54.494999999999997</v>
      </c>
      <c r="Y12" s="151">
        <v>54.494999999999997</v>
      </c>
      <c r="Z12" s="151">
        <v>54.494999999999997</v>
      </c>
      <c r="AA12" s="151">
        <v>54.494999999999997</v>
      </c>
      <c r="AB12" s="151">
        <v>54.494999999999997</v>
      </c>
      <c r="AC12" s="151">
        <v>54.494999999999997</v>
      </c>
      <c r="AD12" s="151">
        <v>54.494999999999997</v>
      </c>
      <c r="AE12" s="151">
        <v>54.494999999999997</v>
      </c>
      <c r="AF12" s="151">
        <v>54.494999999999997</v>
      </c>
      <c r="AG12" s="151">
        <v>54.494999999999997</v>
      </c>
      <c r="AH12" s="151">
        <v>54.494999999999997</v>
      </c>
      <c r="AI12" s="151">
        <v>54.494999999999997</v>
      </c>
      <c r="AJ12" s="151">
        <v>54.494999999999997</v>
      </c>
      <c r="AK12" s="151">
        <v>54.494999999999997</v>
      </c>
      <c r="AL12" s="151">
        <v>54.494999999999997</v>
      </c>
      <c r="AM12" s="151">
        <v>54.494999999999997</v>
      </c>
      <c r="AN12" s="151">
        <v>54.494999999999997</v>
      </c>
      <c r="AO12" s="152">
        <v>54.494999999999997</v>
      </c>
    </row>
    <row r="13" spans="1:41" x14ac:dyDescent="0.25">
      <c r="A13" s="111" t="s">
        <v>1</v>
      </c>
      <c r="B13" s="112" t="s">
        <v>10</v>
      </c>
      <c r="C13" s="151">
        <v>440</v>
      </c>
      <c r="D13" s="151">
        <v>440</v>
      </c>
      <c r="E13" s="151">
        <v>612.99</v>
      </c>
      <c r="F13" s="151">
        <v>1864.99</v>
      </c>
      <c r="G13" s="151">
        <v>1864.99</v>
      </c>
      <c r="H13" s="151">
        <v>1864.99</v>
      </c>
      <c r="I13" s="151">
        <v>1864.99</v>
      </c>
      <c r="J13" s="151">
        <v>2464.9899999999998</v>
      </c>
      <c r="K13" s="151">
        <v>2896.99</v>
      </c>
      <c r="L13" s="151">
        <v>2896.99</v>
      </c>
      <c r="M13" s="151">
        <v>2896.99</v>
      </c>
      <c r="N13" s="151">
        <v>2896.99</v>
      </c>
      <c r="O13" s="151">
        <v>3096.99</v>
      </c>
      <c r="P13" s="151">
        <v>3496.99</v>
      </c>
      <c r="Q13" s="151">
        <v>4496.99</v>
      </c>
      <c r="R13" s="151">
        <v>4696.99</v>
      </c>
      <c r="S13" s="151">
        <v>4896.99</v>
      </c>
      <c r="T13" s="151">
        <v>4896.99</v>
      </c>
      <c r="U13" s="151">
        <v>4896.99</v>
      </c>
      <c r="V13" s="151">
        <v>4896.99</v>
      </c>
      <c r="W13" s="151">
        <v>4896.99</v>
      </c>
      <c r="X13" s="151">
        <v>4896.99</v>
      </c>
      <c r="Y13" s="151">
        <v>4896.99</v>
      </c>
      <c r="Z13" s="151">
        <v>4896.99</v>
      </c>
      <c r="AA13" s="151">
        <v>4896.99</v>
      </c>
      <c r="AB13" s="151">
        <v>4896.99</v>
      </c>
      <c r="AC13" s="151">
        <v>4896.99</v>
      </c>
      <c r="AD13" s="151">
        <v>4896.99</v>
      </c>
      <c r="AE13" s="151">
        <v>4896.99</v>
      </c>
      <c r="AF13" s="151">
        <v>4896.99</v>
      </c>
      <c r="AG13" s="151">
        <v>4896.99</v>
      </c>
      <c r="AH13" s="151">
        <v>4896.99</v>
      </c>
      <c r="AI13" s="151">
        <v>4896.99</v>
      </c>
      <c r="AJ13" s="151">
        <v>4896.99</v>
      </c>
      <c r="AK13" s="151">
        <v>4896.99</v>
      </c>
      <c r="AL13" s="151">
        <v>4896.99</v>
      </c>
      <c r="AM13" s="151">
        <v>4896.99</v>
      </c>
      <c r="AN13" s="151">
        <v>4896.99</v>
      </c>
      <c r="AO13" s="152">
        <v>4896.99</v>
      </c>
    </row>
    <row r="14" spans="1:41" x14ac:dyDescent="0.25">
      <c r="A14" s="111" t="s">
        <v>179</v>
      </c>
      <c r="B14" s="112" t="s">
        <v>10</v>
      </c>
      <c r="C14" s="151">
        <v>384.45</v>
      </c>
      <c r="D14" s="151">
        <v>384.45</v>
      </c>
      <c r="E14" s="151">
        <v>384.45</v>
      </c>
      <c r="F14" s="151">
        <v>384.45</v>
      </c>
      <c r="G14" s="151">
        <v>384.45</v>
      </c>
      <c r="H14" s="151">
        <v>384.45</v>
      </c>
      <c r="I14" s="151">
        <v>384.45</v>
      </c>
      <c r="J14" s="151">
        <v>384.45</v>
      </c>
      <c r="K14" s="151">
        <v>384.45</v>
      </c>
      <c r="L14" s="151">
        <v>384.45</v>
      </c>
      <c r="M14" s="151">
        <v>384.45</v>
      </c>
      <c r="N14" s="151">
        <v>384.45</v>
      </c>
      <c r="O14" s="151">
        <v>384.45</v>
      </c>
      <c r="P14" s="151">
        <v>384.45</v>
      </c>
      <c r="Q14" s="151">
        <v>384.45</v>
      </c>
      <c r="R14" s="151">
        <v>384.45</v>
      </c>
      <c r="S14" s="151">
        <v>384.45</v>
      </c>
      <c r="T14" s="151">
        <v>384.45</v>
      </c>
      <c r="U14" s="151">
        <v>384.45</v>
      </c>
      <c r="V14" s="151">
        <v>384.45</v>
      </c>
      <c r="W14" s="151">
        <v>384.45</v>
      </c>
      <c r="X14" s="151">
        <v>384.45</v>
      </c>
      <c r="Y14" s="151">
        <v>384.45</v>
      </c>
      <c r="Z14" s="151">
        <v>384.45</v>
      </c>
      <c r="AA14" s="151">
        <v>384.45</v>
      </c>
      <c r="AB14" s="151">
        <v>384.45</v>
      </c>
      <c r="AC14" s="151">
        <v>384.45</v>
      </c>
      <c r="AD14" s="151">
        <v>384.45</v>
      </c>
      <c r="AE14" s="151">
        <v>384.45</v>
      </c>
      <c r="AF14" s="151">
        <v>384.45</v>
      </c>
      <c r="AG14" s="151">
        <v>384.45</v>
      </c>
      <c r="AH14" s="151">
        <v>384.45</v>
      </c>
      <c r="AI14" s="151">
        <v>384.45</v>
      </c>
      <c r="AJ14" s="151">
        <v>384.45</v>
      </c>
      <c r="AK14" s="151">
        <v>384.45</v>
      </c>
      <c r="AL14" s="151">
        <v>384.45</v>
      </c>
      <c r="AM14" s="151">
        <v>384.45</v>
      </c>
      <c r="AN14" s="151">
        <v>384.45</v>
      </c>
      <c r="AO14" s="152">
        <v>384.45</v>
      </c>
    </row>
    <row r="15" spans="1:41" x14ac:dyDescent="0.25">
      <c r="A15" s="111" t="s">
        <v>180</v>
      </c>
      <c r="B15" s="112" t="s">
        <v>10</v>
      </c>
      <c r="C15" s="151">
        <v>689.28</v>
      </c>
      <c r="D15" s="151">
        <v>1673.78</v>
      </c>
      <c r="E15" s="151">
        <v>2013.78</v>
      </c>
      <c r="F15" s="151">
        <v>2163.77</v>
      </c>
      <c r="G15" s="151">
        <v>3040.4900000000002</v>
      </c>
      <c r="H15" s="151">
        <v>3680.49</v>
      </c>
      <c r="I15" s="151">
        <v>4241.29</v>
      </c>
      <c r="J15" s="151">
        <v>4491.29</v>
      </c>
      <c r="K15" s="151">
        <v>4881.2899999999991</v>
      </c>
      <c r="L15" s="151">
        <v>5281.2899999999991</v>
      </c>
      <c r="M15" s="151">
        <v>5981.2899999999991</v>
      </c>
      <c r="N15" s="151">
        <v>6131.2900000000009</v>
      </c>
      <c r="O15" s="151">
        <v>6131.2900000000009</v>
      </c>
      <c r="P15" s="151">
        <v>6531.2899999999991</v>
      </c>
      <c r="Q15" s="151">
        <v>6881.2899999999991</v>
      </c>
      <c r="R15" s="151">
        <v>7301.2899999999991</v>
      </c>
      <c r="S15" s="151">
        <v>7301.2899999999991</v>
      </c>
      <c r="T15" s="151">
        <v>7301.2899999999991</v>
      </c>
      <c r="U15" s="151">
        <v>7901.2899999999991</v>
      </c>
      <c r="V15" s="151">
        <v>8101.2899999999991</v>
      </c>
      <c r="W15" s="151">
        <v>8101.2899999999991</v>
      </c>
      <c r="X15" s="151">
        <v>8101.2899999999991</v>
      </c>
      <c r="Y15" s="151">
        <v>8101.2899999999991</v>
      </c>
      <c r="Z15" s="151">
        <v>8351.2899999999991</v>
      </c>
      <c r="AA15" s="151">
        <v>9151.2899999999991</v>
      </c>
      <c r="AB15" s="151">
        <v>10151.289999999999</v>
      </c>
      <c r="AC15" s="151">
        <v>10151.289999999999</v>
      </c>
      <c r="AD15" s="151">
        <v>10151.289999999999</v>
      </c>
      <c r="AE15" s="151">
        <v>10751.289999999999</v>
      </c>
      <c r="AF15" s="151">
        <v>11801.289999999999</v>
      </c>
      <c r="AG15" s="151">
        <v>12501.289999999999</v>
      </c>
      <c r="AH15" s="151">
        <v>12701.289999999999</v>
      </c>
      <c r="AI15" s="151">
        <v>12701.289999999999</v>
      </c>
      <c r="AJ15" s="151">
        <v>12701.289999999999</v>
      </c>
      <c r="AK15" s="151">
        <v>12701.289999999999</v>
      </c>
      <c r="AL15" s="151">
        <v>12701.289999999999</v>
      </c>
      <c r="AM15" s="151">
        <v>13101.289999999999</v>
      </c>
      <c r="AN15" s="151">
        <v>13301.289999999999</v>
      </c>
      <c r="AO15" s="152">
        <v>13501.289999999999</v>
      </c>
    </row>
    <row r="16" spans="1:41" x14ac:dyDescent="0.25">
      <c r="A16" s="111" t="s">
        <v>181</v>
      </c>
      <c r="B16" s="112" t="s">
        <v>10</v>
      </c>
      <c r="C16" s="151">
        <v>0</v>
      </c>
      <c r="D16" s="151">
        <v>0</v>
      </c>
      <c r="E16" s="151">
        <v>0</v>
      </c>
      <c r="F16" s="151">
        <v>0</v>
      </c>
      <c r="G16" s="151">
        <v>0</v>
      </c>
      <c r="H16" s="151">
        <v>0</v>
      </c>
      <c r="I16" s="151">
        <v>0</v>
      </c>
      <c r="J16" s="151">
        <v>0</v>
      </c>
      <c r="K16" s="151">
        <v>0</v>
      </c>
      <c r="L16" s="151">
        <v>0</v>
      </c>
      <c r="M16" s="151">
        <v>0</v>
      </c>
      <c r="N16" s="151">
        <v>0</v>
      </c>
      <c r="O16" s="151">
        <v>0</v>
      </c>
      <c r="P16" s="151">
        <v>0</v>
      </c>
      <c r="Q16" s="151">
        <v>0</v>
      </c>
      <c r="R16" s="151">
        <v>0</v>
      </c>
      <c r="S16" s="151">
        <v>0</v>
      </c>
      <c r="T16" s="151">
        <v>0</v>
      </c>
      <c r="U16" s="151">
        <v>0</v>
      </c>
      <c r="V16" s="151">
        <v>0</v>
      </c>
      <c r="W16" s="151">
        <v>0</v>
      </c>
      <c r="X16" s="151">
        <v>0</v>
      </c>
      <c r="Y16" s="151">
        <v>0</v>
      </c>
      <c r="Z16" s="151">
        <v>0</v>
      </c>
      <c r="AA16" s="151">
        <v>0</v>
      </c>
      <c r="AB16" s="151">
        <v>0</v>
      </c>
      <c r="AC16" s="151">
        <v>0</v>
      </c>
      <c r="AD16" s="151">
        <v>0</v>
      </c>
      <c r="AE16" s="151">
        <v>0</v>
      </c>
      <c r="AF16" s="151">
        <v>0</v>
      </c>
      <c r="AG16" s="151">
        <v>0</v>
      </c>
      <c r="AH16" s="151">
        <v>0</v>
      </c>
      <c r="AI16" s="151">
        <v>0</v>
      </c>
      <c r="AJ16" s="151">
        <v>0</v>
      </c>
      <c r="AK16" s="151">
        <v>0</v>
      </c>
      <c r="AL16" s="151">
        <v>0</v>
      </c>
      <c r="AM16" s="151">
        <v>0</v>
      </c>
      <c r="AN16" s="151">
        <v>0</v>
      </c>
      <c r="AO16" s="152">
        <v>0</v>
      </c>
    </row>
    <row r="17" spans="1:41" x14ac:dyDescent="0.25">
      <c r="A17" s="111" t="s">
        <v>182</v>
      </c>
      <c r="B17" s="112" t="s">
        <v>10</v>
      </c>
      <c r="C17" s="151">
        <v>0</v>
      </c>
      <c r="D17" s="151">
        <v>0</v>
      </c>
      <c r="E17" s="151">
        <v>0</v>
      </c>
      <c r="F17" s="151">
        <v>0</v>
      </c>
      <c r="G17" s="151">
        <v>0</v>
      </c>
      <c r="H17" s="151">
        <v>0</v>
      </c>
      <c r="I17" s="151">
        <v>0</v>
      </c>
      <c r="J17" s="151">
        <v>0</v>
      </c>
      <c r="K17" s="151">
        <v>0</v>
      </c>
      <c r="L17" s="151">
        <v>0</v>
      </c>
      <c r="M17" s="151">
        <v>0</v>
      </c>
      <c r="N17" s="151">
        <v>0</v>
      </c>
      <c r="O17" s="151">
        <v>0</v>
      </c>
      <c r="P17" s="151">
        <v>0</v>
      </c>
      <c r="Q17" s="151">
        <v>0</v>
      </c>
      <c r="R17" s="151">
        <v>0</v>
      </c>
      <c r="S17" s="151">
        <v>0</v>
      </c>
      <c r="T17" s="151">
        <v>0</v>
      </c>
      <c r="U17" s="151">
        <v>0</v>
      </c>
      <c r="V17" s="151">
        <v>0</v>
      </c>
      <c r="W17" s="151">
        <v>0</v>
      </c>
      <c r="X17" s="151">
        <v>0</v>
      </c>
      <c r="Y17" s="151">
        <v>0</v>
      </c>
      <c r="Z17" s="151">
        <v>0</v>
      </c>
      <c r="AA17" s="151">
        <v>0</v>
      </c>
      <c r="AB17" s="151">
        <v>0</v>
      </c>
      <c r="AC17" s="151">
        <v>0</v>
      </c>
      <c r="AD17" s="151">
        <v>0</v>
      </c>
      <c r="AE17" s="151">
        <v>0</v>
      </c>
      <c r="AF17" s="151">
        <v>0</v>
      </c>
      <c r="AG17" s="151">
        <v>0</v>
      </c>
      <c r="AH17" s="151">
        <v>0</v>
      </c>
      <c r="AI17" s="151">
        <v>0</v>
      </c>
      <c r="AJ17" s="151">
        <v>0</v>
      </c>
      <c r="AK17" s="151">
        <v>0</v>
      </c>
      <c r="AL17" s="151">
        <v>0</v>
      </c>
      <c r="AM17" s="151">
        <v>0</v>
      </c>
      <c r="AN17" s="151">
        <v>0</v>
      </c>
      <c r="AO17" s="152">
        <v>0</v>
      </c>
    </row>
    <row r="18" spans="1:41" x14ac:dyDescent="0.25">
      <c r="A18" s="111" t="s">
        <v>183</v>
      </c>
      <c r="B18" s="112" t="s">
        <v>10</v>
      </c>
      <c r="C18" s="151">
        <v>2603.3149102026282</v>
      </c>
      <c r="D18" s="151">
        <v>3087.508813478772</v>
      </c>
      <c r="E18" s="151">
        <v>3448.9784471104026</v>
      </c>
      <c r="F18" s="151">
        <v>4477.4749134217418</v>
      </c>
      <c r="G18" s="151">
        <v>4898.7536330996754</v>
      </c>
      <c r="H18" s="151">
        <v>5327.5312217194569</v>
      </c>
      <c r="I18" s="151">
        <v>5731.5931435541133</v>
      </c>
      <c r="J18" s="151">
        <v>6046.8072477488395</v>
      </c>
      <c r="K18" s="151">
        <v>6369.5941936213267</v>
      </c>
      <c r="L18" s="151">
        <v>6757.2665560818386</v>
      </c>
      <c r="M18" s="151">
        <v>7140.900409274027</v>
      </c>
      <c r="N18" s="151">
        <v>7567.8111434054463</v>
      </c>
      <c r="O18" s="151">
        <v>7955.5023447766289</v>
      </c>
      <c r="P18" s="151">
        <v>8320.5242080442076</v>
      </c>
      <c r="Q18" s="151">
        <v>8683.0312207186744</v>
      </c>
      <c r="R18" s="151">
        <v>9108.7061250061324</v>
      </c>
      <c r="S18" s="151">
        <v>9542.5132853269442</v>
      </c>
      <c r="T18" s="151">
        <v>9980.2280710059877</v>
      </c>
      <c r="U18" s="151">
        <v>10395.001821442615</v>
      </c>
      <c r="V18" s="151">
        <v>10798.766561864619</v>
      </c>
      <c r="W18" s="151">
        <v>11266.123417522715</v>
      </c>
      <c r="X18" s="151">
        <v>11773.26611071568</v>
      </c>
      <c r="Y18" s="151">
        <v>12262.614210756692</v>
      </c>
      <c r="Z18" s="151">
        <v>12710.290189714551</v>
      </c>
      <c r="AA18" s="151">
        <v>13201.845887018162</v>
      </c>
      <c r="AB18" s="151">
        <v>13714.601904246421</v>
      </c>
      <c r="AC18" s="151">
        <v>14220.031949574475</v>
      </c>
      <c r="AD18" s="151">
        <v>14767.652976696931</v>
      </c>
      <c r="AE18" s="151">
        <v>15309.126219084523</v>
      </c>
      <c r="AF18" s="151">
        <v>15744.537394417321</v>
      </c>
      <c r="AG18" s="151">
        <v>16253.759536677429</v>
      </c>
      <c r="AH18" s="151">
        <v>16761.570061859602</v>
      </c>
      <c r="AI18" s="151">
        <v>17275.245015521894</v>
      </c>
      <c r="AJ18" s="151">
        <v>17792.331045330797</v>
      </c>
      <c r="AK18" s="151">
        <v>18301.427369241483</v>
      </c>
      <c r="AL18" s="151">
        <v>18806.429689964494</v>
      </c>
      <c r="AM18" s="151">
        <v>19310.194904901378</v>
      </c>
      <c r="AN18" s="151">
        <v>19810.786568535324</v>
      </c>
      <c r="AO18" s="152">
        <v>20318.32553421515</v>
      </c>
    </row>
    <row r="19" spans="1:41" x14ac:dyDescent="0.25">
      <c r="A19" s="111" t="s">
        <v>23</v>
      </c>
      <c r="B19" s="112" t="s">
        <v>10</v>
      </c>
      <c r="C19" s="151">
        <v>500</v>
      </c>
      <c r="D19" s="151">
        <v>500</v>
      </c>
      <c r="E19" s="151">
        <v>500</v>
      </c>
      <c r="F19" s="151">
        <v>500</v>
      </c>
      <c r="G19" s="151">
        <v>500</v>
      </c>
      <c r="H19" s="151">
        <v>500</v>
      </c>
      <c r="I19" s="151">
        <v>900</v>
      </c>
      <c r="J19" s="151">
        <v>900</v>
      </c>
      <c r="K19" s="151">
        <v>900</v>
      </c>
      <c r="L19" s="151">
        <v>2900</v>
      </c>
      <c r="M19" s="151">
        <v>4898</v>
      </c>
      <c r="N19" s="151">
        <v>4898</v>
      </c>
      <c r="O19" s="151">
        <v>4898</v>
      </c>
      <c r="P19" s="151">
        <v>4898</v>
      </c>
      <c r="Q19" s="151">
        <v>4898</v>
      </c>
      <c r="R19" s="151">
        <v>4898</v>
      </c>
      <c r="S19" s="151">
        <v>4898</v>
      </c>
      <c r="T19" s="151">
        <v>4898</v>
      </c>
      <c r="U19" s="151">
        <v>4898</v>
      </c>
      <c r="V19" s="151">
        <v>4898</v>
      </c>
      <c r="W19" s="151">
        <v>4898</v>
      </c>
      <c r="X19" s="151">
        <v>4898</v>
      </c>
      <c r="Y19" s="151">
        <v>4898</v>
      </c>
      <c r="Z19" s="151">
        <v>4898</v>
      </c>
      <c r="AA19" s="151">
        <v>4898</v>
      </c>
      <c r="AB19" s="151">
        <v>4898</v>
      </c>
      <c r="AC19" s="151">
        <v>4898</v>
      </c>
      <c r="AD19" s="151">
        <v>4898</v>
      </c>
      <c r="AE19" s="151">
        <v>4898</v>
      </c>
      <c r="AF19" s="151">
        <v>4898</v>
      </c>
      <c r="AG19" s="151">
        <v>4898</v>
      </c>
      <c r="AH19" s="151">
        <v>4898</v>
      </c>
      <c r="AI19" s="151">
        <v>4898</v>
      </c>
      <c r="AJ19" s="151">
        <v>4898</v>
      </c>
      <c r="AK19" s="151">
        <v>4898</v>
      </c>
      <c r="AL19" s="151">
        <v>4898</v>
      </c>
      <c r="AM19" s="151">
        <v>4898</v>
      </c>
      <c r="AN19" s="151">
        <v>4898</v>
      </c>
      <c r="AO19" s="152">
        <v>4898</v>
      </c>
    </row>
    <row r="20" spans="1:41" x14ac:dyDescent="0.25">
      <c r="A20" s="111" t="s">
        <v>24</v>
      </c>
      <c r="B20" s="112" t="s">
        <v>10</v>
      </c>
      <c r="C20" s="151">
        <v>0</v>
      </c>
      <c r="D20" s="151">
        <v>100</v>
      </c>
      <c r="E20" s="151">
        <v>350</v>
      </c>
      <c r="F20" s="151">
        <v>1355</v>
      </c>
      <c r="G20" s="151">
        <v>1992</v>
      </c>
      <c r="H20" s="151">
        <v>1992</v>
      </c>
      <c r="I20" s="151">
        <v>2192</v>
      </c>
      <c r="J20" s="151">
        <v>2692</v>
      </c>
      <c r="K20" s="151">
        <v>2892</v>
      </c>
      <c r="L20" s="151">
        <v>2892</v>
      </c>
      <c r="M20" s="151">
        <v>4092</v>
      </c>
      <c r="N20" s="151">
        <v>4292</v>
      </c>
      <c r="O20" s="151">
        <v>4292</v>
      </c>
      <c r="P20" s="151">
        <v>4292</v>
      </c>
      <c r="Q20" s="151">
        <v>4292</v>
      </c>
      <c r="R20" s="151">
        <v>4292</v>
      </c>
      <c r="S20" s="151">
        <v>4292</v>
      </c>
      <c r="T20" s="151">
        <v>4292</v>
      </c>
      <c r="U20" s="151">
        <v>4292</v>
      </c>
      <c r="V20" s="151">
        <v>4292</v>
      </c>
      <c r="W20" s="151">
        <v>4292</v>
      </c>
      <c r="X20" s="151">
        <v>4292</v>
      </c>
      <c r="Y20" s="151">
        <v>4292</v>
      </c>
      <c r="Z20" s="151">
        <v>4292</v>
      </c>
      <c r="AA20" s="151">
        <v>4292</v>
      </c>
      <c r="AB20" s="151">
        <v>4292</v>
      </c>
      <c r="AC20" s="151">
        <v>4292</v>
      </c>
      <c r="AD20" s="151">
        <v>4292</v>
      </c>
      <c r="AE20" s="151">
        <v>4292</v>
      </c>
      <c r="AF20" s="151">
        <v>4292</v>
      </c>
      <c r="AG20" s="151">
        <v>4292</v>
      </c>
      <c r="AH20" s="151">
        <v>4292</v>
      </c>
      <c r="AI20" s="151">
        <v>4292</v>
      </c>
      <c r="AJ20" s="151">
        <v>4292</v>
      </c>
      <c r="AK20" s="151">
        <v>4292</v>
      </c>
      <c r="AL20" s="151">
        <v>4292</v>
      </c>
      <c r="AM20" s="151">
        <v>4292</v>
      </c>
      <c r="AN20" s="151">
        <v>4292</v>
      </c>
      <c r="AO20" s="152">
        <v>4292</v>
      </c>
    </row>
    <row r="21" spans="1:41" x14ac:dyDescent="0.25">
      <c r="A21" s="111" t="s">
        <v>651</v>
      </c>
      <c r="B21" s="112" t="s">
        <v>10</v>
      </c>
      <c r="C21" s="151">
        <v>0</v>
      </c>
      <c r="D21" s="151">
        <v>0</v>
      </c>
      <c r="E21" s="151">
        <v>0</v>
      </c>
      <c r="F21" s="151">
        <v>106.09999847412109</v>
      </c>
      <c r="G21" s="151">
        <v>115.33000183105469</v>
      </c>
      <c r="H21" s="151">
        <v>171.11000061035156</v>
      </c>
      <c r="I21" s="151">
        <v>267.01998901367188</v>
      </c>
      <c r="J21" s="151">
        <v>361.04000854492188</v>
      </c>
      <c r="K21" s="151">
        <v>504.23001098632813</v>
      </c>
      <c r="L21" s="151">
        <v>666.1199951171875</v>
      </c>
      <c r="M21" s="151">
        <v>827.03997802734375</v>
      </c>
      <c r="N21" s="151">
        <v>1000.9400024414063</v>
      </c>
      <c r="O21" s="151">
        <v>1171.6300048828125</v>
      </c>
      <c r="P21" s="151">
        <v>1338.18994140625</v>
      </c>
      <c r="Q21" s="151">
        <v>1515.3800048828125</v>
      </c>
      <c r="R21" s="151">
        <v>1739.3599853515625</v>
      </c>
      <c r="S21" s="151">
        <v>2011.6600341796875</v>
      </c>
      <c r="T21" s="151">
        <v>2280.260009765625</v>
      </c>
      <c r="U21" s="151">
        <v>2518.5</v>
      </c>
      <c r="V21" s="151">
        <v>2758.8798828125</v>
      </c>
      <c r="W21" s="151">
        <v>3016.909912109375</v>
      </c>
      <c r="X21" s="151">
        <v>3289.2099609375</v>
      </c>
      <c r="Y21" s="151">
        <v>3560.419921875</v>
      </c>
      <c r="Z21" s="151">
        <v>3817.179931640625</v>
      </c>
      <c r="AA21" s="151">
        <v>4066.780029296875</v>
      </c>
      <c r="AB21" s="151">
        <v>4318.740234375</v>
      </c>
      <c r="AC21" s="151">
        <v>4537.39013671875</v>
      </c>
      <c r="AD21" s="151">
        <v>4709.77001953125</v>
      </c>
      <c r="AE21" s="151">
        <v>4840.39990234375</v>
      </c>
      <c r="AF21" s="151">
        <v>4948.6298828125</v>
      </c>
      <c r="AG21" s="151">
        <v>5053.2099609375</v>
      </c>
      <c r="AH21" s="151">
        <v>5149.669921875</v>
      </c>
      <c r="AI21" s="151">
        <v>5246.5400390625</v>
      </c>
      <c r="AJ21" s="151">
        <v>5345.240234375</v>
      </c>
      <c r="AK21" s="151">
        <v>5445.7998046875</v>
      </c>
      <c r="AL21" s="151">
        <v>5548.25</v>
      </c>
      <c r="AM21" s="151">
        <v>5652.6201171875</v>
      </c>
      <c r="AN21" s="151">
        <v>5758.9599609375</v>
      </c>
      <c r="AO21" s="152">
        <v>5867.2998046875</v>
      </c>
    </row>
    <row r="22" spans="1:41" ht="15" customHeight="1" x14ac:dyDescent="0.25">
      <c r="A22" s="137" t="s">
        <v>184</v>
      </c>
      <c r="B22" s="116" t="s">
        <v>10</v>
      </c>
      <c r="C22" s="153">
        <v>10395.159910202627</v>
      </c>
      <c r="D22" s="153">
        <v>11963.85381347877</v>
      </c>
      <c r="E22" s="153">
        <v>13088.313447110402</v>
      </c>
      <c r="F22" s="153">
        <v>16629.89991189586</v>
      </c>
      <c r="G22" s="153">
        <v>18574.12863493073</v>
      </c>
      <c r="H22" s="153">
        <v>19698.686222329809</v>
      </c>
      <c r="I22" s="153">
        <v>21000.558132567785</v>
      </c>
      <c r="J22" s="153">
        <v>23208.762256293761</v>
      </c>
      <c r="K22" s="153">
        <v>24662.909204607655</v>
      </c>
      <c r="L22" s="153">
        <v>27612.471551199029</v>
      </c>
      <c r="M22" s="153">
        <v>32055.025387301372</v>
      </c>
      <c r="N22" s="153">
        <v>32683.836145846857</v>
      </c>
      <c r="O22" s="153">
        <v>34212.617349659442</v>
      </c>
      <c r="P22" s="153">
        <v>35924.199149450462</v>
      </c>
      <c r="Q22" s="153">
        <v>36753.476225601487</v>
      </c>
      <c r="R22" s="153">
        <v>38023.131110357695</v>
      </c>
      <c r="S22" s="153">
        <v>39093.938319506633</v>
      </c>
      <c r="T22" s="153">
        <v>39800.25308077161</v>
      </c>
      <c r="U22" s="153">
        <v>40252.386821442618</v>
      </c>
      <c r="V22" s="153">
        <v>40278.371444677119</v>
      </c>
      <c r="W22" s="153">
        <v>41003.758329632088</v>
      </c>
      <c r="X22" s="153">
        <v>41956.401071653177</v>
      </c>
      <c r="Y22" s="153">
        <v>42716.959132631688</v>
      </c>
      <c r="Z22" s="153">
        <v>43836.095121355174</v>
      </c>
      <c r="AA22" s="153">
        <v>44759.850916315037</v>
      </c>
      <c r="AB22" s="153">
        <v>46008.147138621425</v>
      </c>
      <c r="AC22" s="153">
        <v>46732.227086293227</v>
      </c>
      <c r="AD22" s="153">
        <v>47452.227996228183</v>
      </c>
      <c r="AE22" s="153">
        <v>48724.331121428273</v>
      </c>
      <c r="AF22" s="153">
        <v>50144.372277229821</v>
      </c>
      <c r="AG22" s="153">
        <v>51458.174497614935</v>
      </c>
      <c r="AH22" s="153">
        <v>52262.444983734604</v>
      </c>
      <c r="AI22" s="153">
        <v>52872.990054584399</v>
      </c>
      <c r="AJ22" s="153">
        <v>53488.776279705795</v>
      </c>
      <c r="AK22" s="153">
        <v>54098.432173928988</v>
      </c>
      <c r="AL22" s="153">
        <v>54204.404689964489</v>
      </c>
      <c r="AM22" s="153">
        <v>55212.540022088877</v>
      </c>
      <c r="AN22" s="153">
        <v>56019.471529472823</v>
      </c>
      <c r="AO22" s="154">
        <v>56835.350338902645</v>
      </c>
    </row>
    <row r="23" spans="1:41" x14ac:dyDescent="0.25">
      <c r="A23" s="109" t="s">
        <v>17</v>
      </c>
      <c r="B23" s="112"/>
      <c r="C23" s="151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O23" s="155"/>
    </row>
    <row r="24" spans="1:41" x14ac:dyDescent="0.25">
      <c r="A24" s="156" t="s">
        <v>12</v>
      </c>
      <c r="B24" s="157" t="s">
        <v>10</v>
      </c>
      <c r="C24" s="158">
        <v>0</v>
      </c>
      <c r="D24" s="158">
        <v>0</v>
      </c>
      <c r="E24" s="158">
        <v>0</v>
      </c>
      <c r="F24" s="158">
        <v>0</v>
      </c>
      <c r="G24" s="158">
        <v>0</v>
      </c>
      <c r="H24" s="158">
        <v>0</v>
      </c>
      <c r="I24" s="158">
        <v>0</v>
      </c>
      <c r="J24" s="158">
        <v>0</v>
      </c>
      <c r="K24" s="158">
        <v>0</v>
      </c>
      <c r="L24" s="158">
        <v>0</v>
      </c>
      <c r="M24" s="158">
        <v>0</v>
      </c>
      <c r="N24" s="158">
        <v>0</v>
      </c>
      <c r="O24" s="158">
        <v>0</v>
      </c>
      <c r="P24" s="158">
        <v>0</v>
      </c>
      <c r="Q24" s="158">
        <v>0</v>
      </c>
      <c r="R24" s="158">
        <v>0</v>
      </c>
      <c r="S24" s="158">
        <v>0</v>
      </c>
      <c r="T24" s="158">
        <v>0</v>
      </c>
      <c r="U24" s="158">
        <v>0</v>
      </c>
      <c r="V24" s="158">
        <v>0</v>
      </c>
      <c r="W24" s="158">
        <v>0</v>
      </c>
      <c r="X24" s="158">
        <v>0</v>
      </c>
      <c r="Y24" s="158">
        <v>0</v>
      </c>
      <c r="Z24" s="158">
        <v>0</v>
      </c>
      <c r="AA24" s="158">
        <v>0</v>
      </c>
      <c r="AB24" s="158">
        <v>0</v>
      </c>
      <c r="AC24" s="158">
        <v>0</v>
      </c>
      <c r="AD24" s="158">
        <v>0</v>
      </c>
      <c r="AE24" s="158">
        <v>0</v>
      </c>
      <c r="AF24" s="158">
        <v>0</v>
      </c>
      <c r="AG24" s="158">
        <v>0</v>
      </c>
      <c r="AH24" s="158">
        <v>0</v>
      </c>
      <c r="AI24" s="158">
        <v>0</v>
      </c>
      <c r="AJ24" s="158">
        <v>0</v>
      </c>
      <c r="AK24" s="158">
        <v>0</v>
      </c>
      <c r="AL24" s="158">
        <v>0</v>
      </c>
      <c r="AM24" s="158">
        <v>0</v>
      </c>
      <c r="AN24" s="158">
        <v>0</v>
      </c>
      <c r="AO24" s="159">
        <v>0</v>
      </c>
    </row>
    <row r="25" spans="1:41" x14ac:dyDescent="0.25">
      <c r="A25" s="111" t="s">
        <v>20</v>
      </c>
      <c r="B25" s="112" t="s">
        <v>10</v>
      </c>
      <c r="C25" s="151">
        <v>0</v>
      </c>
      <c r="D25" s="151">
        <v>0</v>
      </c>
      <c r="E25" s="151">
        <v>0</v>
      </c>
      <c r="F25" s="151">
        <v>0</v>
      </c>
      <c r="G25" s="151">
        <v>0</v>
      </c>
      <c r="H25" s="151">
        <v>0</v>
      </c>
      <c r="I25" s="151">
        <v>0</v>
      </c>
      <c r="J25" s="151">
        <v>0</v>
      </c>
      <c r="K25" s="151">
        <v>0</v>
      </c>
      <c r="L25" s="151">
        <v>0</v>
      </c>
      <c r="M25" s="151">
        <v>0</v>
      </c>
      <c r="N25" s="151">
        <v>0</v>
      </c>
      <c r="O25" s="151">
        <v>0</v>
      </c>
      <c r="P25" s="151">
        <v>0</v>
      </c>
      <c r="Q25" s="151">
        <v>0</v>
      </c>
      <c r="R25" s="151">
        <v>0</v>
      </c>
      <c r="S25" s="151">
        <v>0</v>
      </c>
      <c r="T25" s="151">
        <v>0</v>
      </c>
      <c r="U25" s="151">
        <v>0</v>
      </c>
      <c r="V25" s="151">
        <v>0</v>
      </c>
      <c r="W25" s="151">
        <v>0</v>
      </c>
      <c r="X25" s="151">
        <v>0</v>
      </c>
      <c r="Y25" s="151">
        <v>0</v>
      </c>
      <c r="Z25" s="151">
        <v>0</v>
      </c>
      <c r="AA25" s="151">
        <v>0</v>
      </c>
      <c r="AB25" s="151">
        <v>0</v>
      </c>
      <c r="AC25" s="151">
        <v>0</v>
      </c>
      <c r="AD25" s="151">
        <v>0</v>
      </c>
      <c r="AE25" s="151">
        <v>0</v>
      </c>
      <c r="AF25" s="151">
        <v>0</v>
      </c>
      <c r="AG25" s="151">
        <v>0</v>
      </c>
      <c r="AH25" s="151">
        <v>0</v>
      </c>
      <c r="AI25" s="151">
        <v>0</v>
      </c>
      <c r="AJ25" s="151">
        <v>0</v>
      </c>
      <c r="AK25" s="151">
        <v>0</v>
      </c>
      <c r="AL25" s="151">
        <v>0</v>
      </c>
      <c r="AM25" s="151">
        <v>0</v>
      </c>
      <c r="AN25" s="151">
        <v>0</v>
      </c>
      <c r="AO25" s="152">
        <v>0</v>
      </c>
    </row>
    <row r="26" spans="1:41" x14ac:dyDescent="0.25">
      <c r="A26" s="111" t="s">
        <v>576</v>
      </c>
      <c r="B26" s="112" t="s">
        <v>10</v>
      </c>
      <c r="C26" s="151">
        <v>0</v>
      </c>
      <c r="D26" s="151">
        <v>0</v>
      </c>
      <c r="E26" s="151">
        <v>0</v>
      </c>
      <c r="F26" s="151">
        <v>0</v>
      </c>
      <c r="G26" s="151">
        <v>0</v>
      </c>
      <c r="H26" s="151">
        <v>0</v>
      </c>
      <c r="I26" s="151">
        <v>0</v>
      </c>
      <c r="J26" s="151">
        <v>0</v>
      </c>
      <c r="K26" s="151">
        <v>0</v>
      </c>
      <c r="L26" s="151">
        <v>0</v>
      </c>
      <c r="M26" s="151">
        <v>0</v>
      </c>
      <c r="N26" s="151">
        <v>0</v>
      </c>
      <c r="O26" s="151">
        <v>0</v>
      </c>
      <c r="P26" s="151">
        <v>0</v>
      </c>
      <c r="Q26" s="151">
        <v>0</v>
      </c>
      <c r="R26" s="151">
        <v>0</v>
      </c>
      <c r="S26" s="151">
        <v>0</v>
      </c>
      <c r="T26" s="151">
        <v>0</v>
      </c>
      <c r="U26" s="151">
        <v>193.12</v>
      </c>
      <c r="V26" s="151">
        <v>193.12</v>
      </c>
      <c r="W26" s="151">
        <v>193.12</v>
      </c>
      <c r="X26" s="151">
        <v>193.12</v>
      </c>
      <c r="Y26" s="151">
        <v>358.92</v>
      </c>
      <c r="Z26" s="151">
        <v>358.92</v>
      </c>
      <c r="AA26" s="151">
        <v>358.92</v>
      </c>
      <c r="AB26" s="151">
        <v>358.92</v>
      </c>
      <c r="AC26" s="151">
        <v>358.92</v>
      </c>
      <c r="AD26" s="151">
        <v>358.92</v>
      </c>
      <c r="AE26" s="151">
        <v>358.92</v>
      </c>
      <c r="AF26" s="151">
        <v>358.92</v>
      </c>
      <c r="AG26" s="151">
        <v>358.92</v>
      </c>
      <c r="AH26" s="151">
        <v>358.92</v>
      </c>
      <c r="AI26" s="151">
        <v>358.92</v>
      </c>
      <c r="AJ26" s="151">
        <v>358.92</v>
      </c>
      <c r="AK26" s="151">
        <v>358.92</v>
      </c>
      <c r="AL26" s="151">
        <v>358.92</v>
      </c>
      <c r="AM26" s="151">
        <v>358.92</v>
      </c>
      <c r="AN26" s="151">
        <v>358.92</v>
      </c>
      <c r="AO26" s="152">
        <v>358.92</v>
      </c>
    </row>
    <row r="27" spans="1:41" x14ac:dyDescent="0.25">
      <c r="A27" s="111" t="s">
        <v>22</v>
      </c>
      <c r="B27" s="112" t="s">
        <v>10</v>
      </c>
      <c r="C27" s="151">
        <v>416.91</v>
      </c>
      <c r="D27" s="151">
        <v>416.91</v>
      </c>
      <c r="E27" s="151">
        <v>416.91</v>
      </c>
      <c r="F27" s="151">
        <v>416.91</v>
      </c>
      <c r="G27" s="151">
        <v>416.91</v>
      </c>
      <c r="H27" s="151">
        <v>416.91</v>
      </c>
      <c r="I27" s="151">
        <v>416.91</v>
      </c>
      <c r="J27" s="151">
        <v>416.91</v>
      </c>
      <c r="K27" s="151">
        <v>416.91</v>
      </c>
      <c r="L27" s="151">
        <v>416.91</v>
      </c>
      <c r="M27" s="151">
        <v>416.91</v>
      </c>
      <c r="N27" s="151">
        <v>126.37</v>
      </c>
      <c r="O27" s="151">
        <v>126.37</v>
      </c>
      <c r="P27" s="151">
        <v>126.37</v>
      </c>
      <c r="Q27" s="151">
        <v>126.37</v>
      </c>
      <c r="R27" s="151">
        <v>126.37</v>
      </c>
      <c r="S27" s="151">
        <v>126.37</v>
      </c>
      <c r="T27" s="151">
        <v>126.37</v>
      </c>
      <c r="U27" s="151">
        <v>126.37</v>
      </c>
      <c r="V27" s="151">
        <v>126.37</v>
      </c>
      <c r="W27" s="151">
        <v>126.37</v>
      </c>
      <c r="X27" s="151">
        <v>126.37</v>
      </c>
      <c r="Y27" s="151">
        <v>126.37</v>
      </c>
      <c r="Z27" s="151">
        <v>0</v>
      </c>
      <c r="AA27" s="151">
        <v>0</v>
      </c>
      <c r="AB27" s="151">
        <v>0</v>
      </c>
      <c r="AC27" s="151">
        <v>0</v>
      </c>
      <c r="AD27" s="151">
        <v>0</v>
      </c>
      <c r="AE27" s="151">
        <v>0</v>
      </c>
      <c r="AF27" s="151">
        <v>0</v>
      </c>
      <c r="AG27" s="151">
        <v>0</v>
      </c>
      <c r="AH27" s="151">
        <v>0</v>
      </c>
      <c r="AI27" s="151">
        <v>0</v>
      </c>
      <c r="AJ27" s="151">
        <v>0</v>
      </c>
      <c r="AK27" s="151">
        <v>0</v>
      </c>
      <c r="AL27" s="151">
        <v>0</v>
      </c>
      <c r="AM27" s="151">
        <v>0</v>
      </c>
      <c r="AN27" s="151">
        <v>0</v>
      </c>
      <c r="AO27" s="152">
        <v>0</v>
      </c>
    </row>
    <row r="28" spans="1:41" x14ac:dyDescent="0.25">
      <c r="A28" s="111" t="s">
        <v>21</v>
      </c>
      <c r="B28" s="112" t="s">
        <v>10</v>
      </c>
      <c r="C28" s="151">
        <v>235.71</v>
      </c>
      <c r="D28" s="151">
        <v>235.71</v>
      </c>
      <c r="E28" s="151">
        <v>235.71</v>
      </c>
      <c r="F28" s="151">
        <v>235.71</v>
      </c>
      <c r="G28" s="151">
        <v>235.71</v>
      </c>
      <c r="H28" s="151">
        <v>235.71</v>
      </c>
      <c r="I28" s="151">
        <v>235.71</v>
      </c>
      <c r="J28" s="151">
        <v>235.71</v>
      </c>
      <c r="K28" s="151">
        <v>235.71</v>
      </c>
      <c r="L28" s="151">
        <v>235.71</v>
      </c>
      <c r="M28" s="151">
        <v>235.71</v>
      </c>
      <c r="N28" s="151">
        <v>235.71</v>
      </c>
      <c r="O28" s="151">
        <v>235.71</v>
      </c>
      <c r="P28" s="151">
        <v>235.71</v>
      </c>
      <c r="Q28" s="151">
        <v>235.71</v>
      </c>
      <c r="R28" s="151">
        <v>235.71</v>
      </c>
      <c r="S28" s="151">
        <v>235.71</v>
      </c>
      <c r="T28" s="151">
        <v>235.71</v>
      </c>
      <c r="U28" s="151">
        <v>235.71</v>
      </c>
      <c r="V28" s="151">
        <v>235.71</v>
      </c>
      <c r="W28" s="151">
        <v>235.71</v>
      </c>
      <c r="X28" s="151">
        <v>235.71</v>
      </c>
      <c r="Y28" s="151">
        <v>235.71</v>
      </c>
      <c r="Z28" s="151">
        <v>235.71</v>
      </c>
      <c r="AA28" s="151">
        <v>235.71</v>
      </c>
      <c r="AB28" s="151">
        <v>0</v>
      </c>
      <c r="AC28" s="151">
        <v>0</v>
      </c>
      <c r="AD28" s="151">
        <v>0</v>
      </c>
      <c r="AE28" s="151">
        <v>0</v>
      </c>
      <c r="AF28" s="151">
        <v>0</v>
      </c>
      <c r="AG28" s="151">
        <v>0</v>
      </c>
      <c r="AH28" s="151">
        <v>0</v>
      </c>
      <c r="AI28" s="151">
        <v>0</v>
      </c>
      <c r="AJ28" s="151">
        <v>0</v>
      </c>
      <c r="AK28" s="151">
        <v>0</v>
      </c>
      <c r="AL28" s="151">
        <v>0</v>
      </c>
      <c r="AM28" s="151">
        <v>0</v>
      </c>
      <c r="AN28" s="151">
        <v>0</v>
      </c>
      <c r="AO28" s="152">
        <v>0</v>
      </c>
    </row>
    <row r="29" spans="1:41" x14ac:dyDescent="0.25">
      <c r="A29" s="111" t="s">
        <v>175</v>
      </c>
      <c r="B29" s="112" t="s">
        <v>10</v>
      </c>
      <c r="C29" s="151">
        <v>0</v>
      </c>
      <c r="D29" s="151">
        <v>0</v>
      </c>
      <c r="E29" s="151">
        <v>0</v>
      </c>
      <c r="F29" s="151">
        <v>0</v>
      </c>
      <c r="G29" s="151">
        <v>0</v>
      </c>
      <c r="H29" s="151">
        <v>0</v>
      </c>
      <c r="I29" s="151">
        <v>0</v>
      </c>
      <c r="J29" s="151">
        <v>0</v>
      </c>
      <c r="K29" s="151">
        <v>0</v>
      </c>
      <c r="L29" s="151">
        <v>0</v>
      </c>
      <c r="M29" s="151">
        <v>0</v>
      </c>
      <c r="N29" s="151">
        <v>0</v>
      </c>
      <c r="O29" s="151">
        <v>0</v>
      </c>
      <c r="P29" s="151">
        <v>0</v>
      </c>
      <c r="Q29" s="151">
        <v>0</v>
      </c>
      <c r="R29" s="151">
        <v>0</v>
      </c>
      <c r="S29" s="151">
        <v>0</v>
      </c>
      <c r="T29" s="151">
        <v>0</v>
      </c>
      <c r="U29" s="151">
        <v>0</v>
      </c>
      <c r="V29" s="151">
        <v>0</v>
      </c>
      <c r="W29" s="151">
        <v>0</v>
      </c>
      <c r="X29" s="151">
        <v>0</v>
      </c>
      <c r="Y29" s="151">
        <v>0</v>
      </c>
      <c r="Z29" s="151">
        <v>0</v>
      </c>
      <c r="AA29" s="151">
        <v>0</v>
      </c>
      <c r="AB29" s="151">
        <v>0</v>
      </c>
      <c r="AC29" s="151">
        <v>0</v>
      </c>
      <c r="AD29" s="151">
        <v>0</v>
      </c>
      <c r="AE29" s="151">
        <v>0</v>
      </c>
      <c r="AF29" s="151">
        <v>0</v>
      </c>
      <c r="AG29" s="151">
        <v>0</v>
      </c>
      <c r="AH29" s="151">
        <v>0</v>
      </c>
      <c r="AI29" s="151">
        <v>0</v>
      </c>
      <c r="AJ29" s="151">
        <v>0</v>
      </c>
      <c r="AK29" s="151">
        <v>0</v>
      </c>
      <c r="AL29" s="151">
        <v>0</v>
      </c>
      <c r="AM29" s="151">
        <v>0</v>
      </c>
      <c r="AN29" s="151">
        <v>0</v>
      </c>
      <c r="AO29" s="152">
        <v>0</v>
      </c>
    </row>
    <row r="30" spans="1:41" x14ac:dyDescent="0.25">
      <c r="A30" s="111" t="s">
        <v>176</v>
      </c>
      <c r="B30" s="112" t="s">
        <v>10</v>
      </c>
      <c r="C30" s="151">
        <v>0</v>
      </c>
      <c r="D30" s="151">
        <v>0</v>
      </c>
      <c r="E30" s="151">
        <v>0</v>
      </c>
      <c r="F30" s="151">
        <v>0</v>
      </c>
      <c r="G30" s="151">
        <v>0</v>
      </c>
      <c r="H30" s="151">
        <v>0</v>
      </c>
      <c r="I30" s="151">
        <v>0</v>
      </c>
      <c r="J30" s="151">
        <v>0</v>
      </c>
      <c r="K30" s="151">
        <v>0</v>
      </c>
      <c r="L30" s="151">
        <v>0</v>
      </c>
      <c r="M30" s="151">
        <v>0</v>
      </c>
      <c r="N30" s="151">
        <v>0</v>
      </c>
      <c r="O30" s="151">
        <v>0</v>
      </c>
      <c r="P30" s="151">
        <v>0</v>
      </c>
      <c r="Q30" s="151">
        <v>0</v>
      </c>
      <c r="R30" s="151">
        <v>0</v>
      </c>
      <c r="S30" s="151">
        <v>0</v>
      </c>
      <c r="T30" s="151">
        <v>0</v>
      </c>
      <c r="U30" s="151">
        <v>0</v>
      </c>
      <c r="V30" s="151">
        <v>0</v>
      </c>
      <c r="W30" s="151">
        <v>0</v>
      </c>
      <c r="X30" s="151">
        <v>0</v>
      </c>
      <c r="Y30" s="151">
        <v>0</v>
      </c>
      <c r="Z30" s="151">
        <v>0</v>
      </c>
      <c r="AA30" s="151">
        <v>0</v>
      </c>
      <c r="AB30" s="151">
        <v>0</v>
      </c>
      <c r="AC30" s="151">
        <v>0</v>
      </c>
      <c r="AD30" s="151">
        <v>0</v>
      </c>
      <c r="AE30" s="151">
        <v>0</v>
      </c>
      <c r="AF30" s="151">
        <v>0</v>
      </c>
      <c r="AG30" s="151">
        <v>0</v>
      </c>
      <c r="AH30" s="151">
        <v>0</v>
      </c>
      <c r="AI30" s="151">
        <v>0</v>
      </c>
      <c r="AJ30" s="151">
        <v>0</v>
      </c>
      <c r="AK30" s="151">
        <v>0</v>
      </c>
      <c r="AL30" s="151">
        <v>0</v>
      </c>
      <c r="AM30" s="151">
        <v>0</v>
      </c>
      <c r="AN30" s="151">
        <v>0</v>
      </c>
      <c r="AO30" s="152">
        <v>0</v>
      </c>
    </row>
    <row r="31" spans="1:41" x14ac:dyDescent="0.25">
      <c r="A31" s="111" t="s">
        <v>177</v>
      </c>
      <c r="B31" s="112" t="s">
        <v>10</v>
      </c>
      <c r="C31" s="151">
        <v>0</v>
      </c>
      <c r="D31" s="151">
        <v>0</v>
      </c>
      <c r="E31" s="151">
        <v>0</v>
      </c>
      <c r="F31" s="151">
        <v>0</v>
      </c>
      <c r="G31" s="151">
        <v>0</v>
      </c>
      <c r="H31" s="151">
        <v>0</v>
      </c>
      <c r="I31" s="151">
        <v>0</v>
      </c>
      <c r="J31" s="151">
        <v>0</v>
      </c>
      <c r="K31" s="151">
        <v>0</v>
      </c>
      <c r="L31" s="151">
        <v>0</v>
      </c>
      <c r="M31" s="151">
        <v>0</v>
      </c>
      <c r="N31" s="151">
        <v>0</v>
      </c>
      <c r="O31" s="151">
        <v>0</v>
      </c>
      <c r="P31" s="151">
        <v>0</v>
      </c>
      <c r="Q31" s="151">
        <v>0</v>
      </c>
      <c r="R31" s="151">
        <v>0</v>
      </c>
      <c r="S31" s="151">
        <v>0</v>
      </c>
      <c r="T31" s="151">
        <v>0</v>
      </c>
      <c r="U31" s="151">
        <v>0</v>
      </c>
      <c r="V31" s="151">
        <v>0</v>
      </c>
      <c r="W31" s="151">
        <v>0</v>
      </c>
      <c r="X31" s="151">
        <v>0</v>
      </c>
      <c r="Y31" s="151">
        <v>0</v>
      </c>
      <c r="Z31" s="151">
        <v>0</v>
      </c>
      <c r="AA31" s="151">
        <v>0</v>
      </c>
      <c r="AB31" s="151">
        <v>0</v>
      </c>
      <c r="AC31" s="151">
        <v>0</v>
      </c>
      <c r="AD31" s="151">
        <v>0</v>
      </c>
      <c r="AE31" s="151">
        <v>0</v>
      </c>
      <c r="AF31" s="151">
        <v>0</v>
      </c>
      <c r="AG31" s="151">
        <v>0</v>
      </c>
      <c r="AH31" s="151">
        <v>0</v>
      </c>
      <c r="AI31" s="151">
        <v>0</v>
      </c>
      <c r="AJ31" s="151">
        <v>0</v>
      </c>
      <c r="AK31" s="151">
        <v>0</v>
      </c>
      <c r="AL31" s="151">
        <v>0</v>
      </c>
      <c r="AM31" s="151">
        <v>0</v>
      </c>
      <c r="AN31" s="151">
        <v>0</v>
      </c>
      <c r="AO31" s="152">
        <v>0</v>
      </c>
    </row>
    <row r="32" spans="1:41" x14ac:dyDescent="0.25">
      <c r="A32" s="111" t="s">
        <v>178</v>
      </c>
      <c r="B32" s="112" t="s">
        <v>10</v>
      </c>
      <c r="C32" s="151">
        <v>202.495</v>
      </c>
      <c r="D32" s="151">
        <v>202.495</v>
      </c>
      <c r="E32" s="151">
        <v>202.495</v>
      </c>
      <c r="F32" s="151">
        <v>202.495</v>
      </c>
      <c r="G32" s="151">
        <v>202.495</v>
      </c>
      <c r="H32" s="151">
        <v>202.495</v>
      </c>
      <c r="I32" s="151">
        <v>202.495</v>
      </c>
      <c r="J32" s="151">
        <v>202.495</v>
      </c>
      <c r="K32" s="151">
        <v>202.495</v>
      </c>
      <c r="L32" s="151">
        <v>202.495</v>
      </c>
      <c r="M32" s="151">
        <v>202.495</v>
      </c>
      <c r="N32" s="151">
        <v>202.495</v>
      </c>
      <c r="O32" s="151">
        <v>202.495</v>
      </c>
      <c r="P32" s="151">
        <v>202.495</v>
      </c>
      <c r="Q32" s="151">
        <v>202.495</v>
      </c>
      <c r="R32" s="151">
        <v>202.495</v>
      </c>
      <c r="S32" s="151">
        <v>202.495</v>
      </c>
      <c r="T32" s="151">
        <v>202.495</v>
      </c>
      <c r="U32" s="151">
        <v>202.495</v>
      </c>
      <c r="V32" s="151">
        <v>202.495</v>
      </c>
      <c r="W32" s="151">
        <v>202.495</v>
      </c>
      <c r="X32" s="151">
        <v>202.495</v>
      </c>
      <c r="Y32" s="151">
        <v>202.495</v>
      </c>
      <c r="Z32" s="151">
        <v>202.495</v>
      </c>
      <c r="AA32" s="151">
        <v>202.495</v>
      </c>
      <c r="AB32" s="151">
        <v>202.495</v>
      </c>
      <c r="AC32" s="151">
        <v>202.495</v>
      </c>
      <c r="AD32" s="151">
        <v>202.495</v>
      </c>
      <c r="AE32" s="151">
        <v>202.495</v>
      </c>
      <c r="AF32" s="151">
        <v>202.495</v>
      </c>
      <c r="AG32" s="151">
        <v>202.495</v>
      </c>
      <c r="AH32" s="151">
        <v>202.495</v>
      </c>
      <c r="AI32" s="151">
        <v>202.495</v>
      </c>
      <c r="AJ32" s="151">
        <v>202.495</v>
      </c>
      <c r="AK32" s="151">
        <v>202.495</v>
      </c>
      <c r="AL32" s="151">
        <v>202.495</v>
      </c>
      <c r="AM32" s="151">
        <v>202.495</v>
      </c>
      <c r="AN32" s="151">
        <v>202.495</v>
      </c>
      <c r="AO32" s="152">
        <v>202.495</v>
      </c>
    </row>
    <row r="33" spans="1:41" x14ac:dyDescent="0.25">
      <c r="A33" s="111" t="s">
        <v>1</v>
      </c>
      <c r="B33" s="112" t="s">
        <v>10</v>
      </c>
      <c r="C33" s="151">
        <v>244.64999999999998</v>
      </c>
      <c r="D33" s="151">
        <v>401.65</v>
      </c>
      <c r="E33" s="151">
        <v>401.65</v>
      </c>
      <c r="F33" s="151">
        <v>401.65</v>
      </c>
      <c r="G33" s="151">
        <v>401.65</v>
      </c>
      <c r="H33" s="151">
        <v>401.65</v>
      </c>
      <c r="I33" s="151">
        <v>882.75</v>
      </c>
      <c r="J33" s="151">
        <v>882.75</v>
      </c>
      <c r="K33" s="151">
        <v>882.75</v>
      </c>
      <c r="L33" s="151">
        <v>1082.75</v>
      </c>
      <c r="M33" s="151">
        <v>1482.75</v>
      </c>
      <c r="N33" s="151">
        <v>1482.75</v>
      </c>
      <c r="O33" s="151">
        <v>1882.75</v>
      </c>
      <c r="P33" s="151">
        <v>2482.75</v>
      </c>
      <c r="Q33" s="151">
        <v>3082.75</v>
      </c>
      <c r="R33" s="151">
        <v>3082.75</v>
      </c>
      <c r="S33" s="151">
        <v>3082.75</v>
      </c>
      <c r="T33" s="151">
        <v>3282.75</v>
      </c>
      <c r="U33" s="151">
        <v>3882.75</v>
      </c>
      <c r="V33" s="151">
        <v>4682.75</v>
      </c>
      <c r="W33" s="151">
        <v>4882.75</v>
      </c>
      <c r="X33" s="151">
        <v>5882.75</v>
      </c>
      <c r="Y33" s="151">
        <v>6282.75</v>
      </c>
      <c r="Z33" s="151">
        <v>6482.75</v>
      </c>
      <c r="AA33" s="151">
        <v>6482.75</v>
      </c>
      <c r="AB33" s="151">
        <v>6482.75</v>
      </c>
      <c r="AC33" s="151">
        <v>6482.75</v>
      </c>
      <c r="AD33" s="151">
        <v>6482.75</v>
      </c>
      <c r="AE33" s="151">
        <v>6482.75</v>
      </c>
      <c r="AF33" s="151">
        <v>6882.75</v>
      </c>
      <c r="AG33" s="151">
        <v>6882.75</v>
      </c>
      <c r="AH33" s="151">
        <v>6882.75</v>
      </c>
      <c r="AI33" s="151">
        <v>7232.75</v>
      </c>
      <c r="AJ33" s="151">
        <v>7232.75</v>
      </c>
      <c r="AK33" s="151">
        <v>7232.75</v>
      </c>
      <c r="AL33" s="151">
        <v>7232.75</v>
      </c>
      <c r="AM33" s="151">
        <v>7632.75</v>
      </c>
      <c r="AN33" s="151">
        <v>8032.75</v>
      </c>
      <c r="AO33" s="152">
        <v>8032.75</v>
      </c>
    </row>
    <row r="34" spans="1:41" x14ac:dyDescent="0.25">
      <c r="A34" s="111" t="s">
        <v>179</v>
      </c>
      <c r="B34" s="112" t="s">
        <v>10</v>
      </c>
      <c r="C34" s="151">
        <v>58.712499999999999</v>
      </c>
      <c r="D34" s="151">
        <v>58.712499999999999</v>
      </c>
      <c r="E34" s="151">
        <v>58.712499999999999</v>
      </c>
      <c r="F34" s="151">
        <v>58.712499999999999</v>
      </c>
      <c r="G34" s="151">
        <v>58.712499999999999</v>
      </c>
      <c r="H34" s="151">
        <v>58.712499999999999</v>
      </c>
      <c r="I34" s="151">
        <v>58.712499999999999</v>
      </c>
      <c r="J34" s="151">
        <v>58.712499999999999</v>
      </c>
      <c r="K34" s="151">
        <v>58.712499999999999</v>
      </c>
      <c r="L34" s="151">
        <v>58.712499999999999</v>
      </c>
      <c r="M34" s="151">
        <v>58.712499999999999</v>
      </c>
      <c r="N34" s="151">
        <v>58.712499999999999</v>
      </c>
      <c r="O34" s="151">
        <v>58.712499999999999</v>
      </c>
      <c r="P34" s="151">
        <v>58.712499999999999</v>
      </c>
      <c r="Q34" s="151">
        <v>58.712499999999999</v>
      </c>
      <c r="R34" s="151">
        <v>58.712499999999999</v>
      </c>
      <c r="S34" s="151">
        <v>58.712499999999999</v>
      </c>
      <c r="T34" s="151">
        <v>58.712499999999999</v>
      </c>
      <c r="U34" s="151">
        <v>58.712499999999999</v>
      </c>
      <c r="V34" s="151">
        <v>58.712499999999999</v>
      </c>
      <c r="W34" s="151">
        <v>58.712499999999999</v>
      </c>
      <c r="X34" s="151">
        <v>58.712499999999999</v>
      </c>
      <c r="Y34" s="151">
        <v>58.712499999999999</v>
      </c>
      <c r="Z34" s="151">
        <v>58.712499999999999</v>
      </c>
      <c r="AA34" s="151">
        <v>58.712499999999999</v>
      </c>
      <c r="AB34" s="151">
        <v>58.712499999999999</v>
      </c>
      <c r="AC34" s="151">
        <v>58.712499999999999</v>
      </c>
      <c r="AD34" s="151">
        <v>58.712499999999999</v>
      </c>
      <c r="AE34" s="151">
        <v>58.712499999999999</v>
      </c>
      <c r="AF34" s="151">
        <v>58.712499999999999</v>
      </c>
      <c r="AG34" s="151">
        <v>58.712499999999999</v>
      </c>
      <c r="AH34" s="151">
        <v>58.712499999999999</v>
      </c>
      <c r="AI34" s="151">
        <v>58.712499999999999</v>
      </c>
      <c r="AJ34" s="151">
        <v>58.712499999999999</v>
      </c>
      <c r="AK34" s="151">
        <v>58.712499999999999</v>
      </c>
      <c r="AL34" s="151">
        <v>58.712499999999999</v>
      </c>
      <c r="AM34" s="151">
        <v>58.712499999999999</v>
      </c>
      <c r="AN34" s="151">
        <v>58.712499999999999</v>
      </c>
      <c r="AO34" s="152">
        <v>58.712499999999999</v>
      </c>
    </row>
    <row r="35" spans="1:41" x14ac:dyDescent="0.25">
      <c r="A35" s="111" t="s">
        <v>180</v>
      </c>
      <c r="B35" s="112" t="s">
        <v>10</v>
      </c>
      <c r="C35" s="151">
        <v>513.24</v>
      </c>
      <c r="D35" s="151">
        <v>513.24</v>
      </c>
      <c r="E35" s="151">
        <v>513.24</v>
      </c>
      <c r="F35" s="151">
        <v>513.24</v>
      </c>
      <c r="G35" s="151">
        <v>513.24</v>
      </c>
      <c r="H35" s="151">
        <v>513.24</v>
      </c>
      <c r="I35" s="151">
        <v>777.04</v>
      </c>
      <c r="J35" s="151">
        <v>927.04</v>
      </c>
      <c r="K35" s="151">
        <v>927.04</v>
      </c>
      <c r="L35" s="151">
        <v>927.04</v>
      </c>
      <c r="M35" s="151">
        <v>1027.04</v>
      </c>
      <c r="N35" s="151">
        <v>1127.04</v>
      </c>
      <c r="O35" s="151">
        <v>1127.04</v>
      </c>
      <c r="P35" s="151">
        <v>1127.04</v>
      </c>
      <c r="Q35" s="151">
        <v>1127.04</v>
      </c>
      <c r="R35" s="151">
        <v>1127.04</v>
      </c>
      <c r="S35" s="151">
        <v>1237.04</v>
      </c>
      <c r="T35" s="151">
        <v>1337.04</v>
      </c>
      <c r="U35" s="151">
        <v>1337.04</v>
      </c>
      <c r="V35" s="151">
        <v>1337.04</v>
      </c>
      <c r="W35" s="151">
        <v>1337.04</v>
      </c>
      <c r="X35" s="151">
        <v>1337.04</v>
      </c>
      <c r="Y35" s="151">
        <v>1337.04</v>
      </c>
      <c r="Z35" s="151">
        <v>1337.04</v>
      </c>
      <c r="AA35" s="151">
        <v>1737.04</v>
      </c>
      <c r="AB35" s="151">
        <v>1737.04</v>
      </c>
      <c r="AC35" s="151">
        <v>1737.04</v>
      </c>
      <c r="AD35" s="151">
        <v>1737.04</v>
      </c>
      <c r="AE35" s="151">
        <v>1937.04</v>
      </c>
      <c r="AF35" s="151">
        <v>2387.04</v>
      </c>
      <c r="AG35" s="151">
        <v>2387.04</v>
      </c>
      <c r="AH35" s="151">
        <v>2787.04</v>
      </c>
      <c r="AI35" s="151">
        <v>2787.04</v>
      </c>
      <c r="AJ35" s="151">
        <v>3187.04</v>
      </c>
      <c r="AK35" s="151">
        <v>3187.04</v>
      </c>
      <c r="AL35" s="151">
        <v>3187.04</v>
      </c>
      <c r="AM35" s="151">
        <v>3187.04</v>
      </c>
      <c r="AN35" s="151">
        <v>3187.04</v>
      </c>
      <c r="AO35" s="152">
        <v>3187.04</v>
      </c>
    </row>
    <row r="36" spans="1:41" x14ac:dyDescent="0.25">
      <c r="A36" s="111" t="s">
        <v>181</v>
      </c>
      <c r="B36" s="112" t="s">
        <v>10</v>
      </c>
      <c r="C36" s="151">
        <v>0</v>
      </c>
      <c r="D36" s="151">
        <v>0</v>
      </c>
      <c r="E36" s="151">
        <v>0</v>
      </c>
      <c r="F36" s="151">
        <v>0</v>
      </c>
      <c r="G36" s="151">
        <v>0</v>
      </c>
      <c r="H36" s="151">
        <v>0</v>
      </c>
      <c r="I36" s="151">
        <v>0</v>
      </c>
      <c r="J36" s="151">
        <v>0</v>
      </c>
      <c r="K36" s="151">
        <v>0</v>
      </c>
      <c r="L36" s="151">
        <v>0</v>
      </c>
      <c r="M36" s="151">
        <v>0</v>
      </c>
      <c r="N36" s="151">
        <v>0</v>
      </c>
      <c r="O36" s="151">
        <v>0</v>
      </c>
      <c r="P36" s="151">
        <v>0</v>
      </c>
      <c r="Q36" s="151">
        <v>0</v>
      </c>
      <c r="R36" s="151">
        <v>0</v>
      </c>
      <c r="S36" s="151">
        <v>0</v>
      </c>
      <c r="T36" s="151">
        <v>0</v>
      </c>
      <c r="U36" s="151">
        <v>0</v>
      </c>
      <c r="V36" s="151">
        <v>0</v>
      </c>
      <c r="W36" s="151">
        <v>0</v>
      </c>
      <c r="X36" s="151">
        <v>0</v>
      </c>
      <c r="Y36" s="151">
        <v>0</v>
      </c>
      <c r="Z36" s="151">
        <v>0</v>
      </c>
      <c r="AA36" s="151">
        <v>0</v>
      </c>
      <c r="AB36" s="151">
        <v>0</v>
      </c>
      <c r="AC36" s="151">
        <v>0</v>
      </c>
      <c r="AD36" s="151">
        <v>0</v>
      </c>
      <c r="AE36" s="151">
        <v>0</v>
      </c>
      <c r="AF36" s="151">
        <v>0</v>
      </c>
      <c r="AG36" s="151">
        <v>0</v>
      </c>
      <c r="AH36" s="151">
        <v>0</v>
      </c>
      <c r="AI36" s="151">
        <v>0</v>
      </c>
      <c r="AJ36" s="151">
        <v>0</v>
      </c>
      <c r="AK36" s="151">
        <v>0</v>
      </c>
      <c r="AL36" s="151">
        <v>0</v>
      </c>
      <c r="AM36" s="151">
        <v>0</v>
      </c>
      <c r="AN36" s="151">
        <v>0</v>
      </c>
      <c r="AO36" s="152">
        <v>0</v>
      </c>
    </row>
    <row r="37" spans="1:41" x14ac:dyDescent="0.25">
      <c r="A37" s="111" t="s">
        <v>182</v>
      </c>
      <c r="B37" s="112" t="s">
        <v>10</v>
      </c>
      <c r="C37" s="151">
        <v>0</v>
      </c>
      <c r="D37" s="151">
        <v>0</v>
      </c>
      <c r="E37" s="151">
        <v>0</v>
      </c>
      <c r="F37" s="151">
        <v>0</v>
      </c>
      <c r="G37" s="151">
        <v>0</v>
      </c>
      <c r="H37" s="151">
        <v>0</v>
      </c>
      <c r="I37" s="151">
        <v>0</v>
      </c>
      <c r="J37" s="151">
        <v>0</v>
      </c>
      <c r="K37" s="151">
        <v>0</v>
      </c>
      <c r="L37" s="151">
        <v>0</v>
      </c>
      <c r="M37" s="151">
        <v>0</v>
      </c>
      <c r="N37" s="151">
        <v>0</v>
      </c>
      <c r="O37" s="151">
        <v>0</v>
      </c>
      <c r="P37" s="151">
        <v>0</v>
      </c>
      <c r="Q37" s="151">
        <v>0</v>
      </c>
      <c r="R37" s="151">
        <v>0</v>
      </c>
      <c r="S37" s="151">
        <v>0</v>
      </c>
      <c r="T37" s="151">
        <v>0</v>
      </c>
      <c r="U37" s="151">
        <v>0</v>
      </c>
      <c r="V37" s="151">
        <v>0</v>
      </c>
      <c r="W37" s="151">
        <v>0</v>
      </c>
      <c r="X37" s="151">
        <v>0</v>
      </c>
      <c r="Y37" s="151">
        <v>0</v>
      </c>
      <c r="Z37" s="151">
        <v>0</v>
      </c>
      <c r="AA37" s="151">
        <v>0</v>
      </c>
      <c r="AB37" s="151">
        <v>0</v>
      </c>
      <c r="AC37" s="151">
        <v>0</v>
      </c>
      <c r="AD37" s="151">
        <v>0</v>
      </c>
      <c r="AE37" s="151">
        <v>0</v>
      </c>
      <c r="AF37" s="151">
        <v>0</v>
      </c>
      <c r="AG37" s="151">
        <v>0</v>
      </c>
      <c r="AH37" s="151">
        <v>0</v>
      </c>
      <c r="AI37" s="151">
        <v>0</v>
      </c>
      <c r="AJ37" s="151">
        <v>0</v>
      </c>
      <c r="AK37" s="151">
        <v>0</v>
      </c>
      <c r="AL37" s="151">
        <v>0</v>
      </c>
      <c r="AM37" s="151">
        <v>0</v>
      </c>
      <c r="AN37" s="151">
        <v>0</v>
      </c>
      <c r="AO37" s="152">
        <v>0</v>
      </c>
    </row>
    <row r="38" spans="1:41" x14ac:dyDescent="0.25">
      <c r="A38" s="111" t="s">
        <v>183</v>
      </c>
      <c r="B38" s="112" t="s">
        <v>10</v>
      </c>
      <c r="C38" s="151">
        <v>552.05484794076654</v>
      </c>
      <c r="D38" s="151">
        <v>662.72285137801941</v>
      </c>
      <c r="E38" s="151">
        <v>747.13239643087081</v>
      </c>
      <c r="F38" s="151">
        <v>983.42830897879878</v>
      </c>
      <c r="G38" s="151">
        <v>1094.3549110959138</v>
      </c>
      <c r="H38" s="151">
        <v>1204.3440206851972</v>
      </c>
      <c r="I38" s="151">
        <v>1315.1937141985929</v>
      </c>
      <c r="J38" s="151">
        <v>1406.9544924154025</v>
      </c>
      <c r="K38" s="151">
        <v>1490.825481864488</v>
      </c>
      <c r="L38" s="151">
        <v>1602.2646007987505</v>
      </c>
      <c r="M38" s="151">
        <v>1715.7199618482505</v>
      </c>
      <c r="N38" s="151">
        <v>1839.9797839473742</v>
      </c>
      <c r="O38" s="151">
        <v>1947.0149322177065</v>
      </c>
      <c r="P38" s="151">
        <v>2049.906578235531</v>
      </c>
      <c r="Q38" s="151">
        <v>2153.572940451736</v>
      </c>
      <c r="R38" s="151">
        <v>2274.4334704410699</v>
      </c>
      <c r="S38" s="151">
        <v>2399.006801766744</v>
      </c>
      <c r="T38" s="151">
        <v>2526.3035189212746</v>
      </c>
      <c r="U38" s="151">
        <v>2649.5404319066251</v>
      </c>
      <c r="V38" s="151">
        <v>2749.2928836045144</v>
      </c>
      <c r="W38" s="151">
        <v>2864.983582536343</v>
      </c>
      <c r="X38" s="151">
        <v>2990.5101199593428</v>
      </c>
      <c r="Y38" s="151">
        <v>3111.228928356797</v>
      </c>
      <c r="Z38" s="151">
        <v>3221.1048358521734</v>
      </c>
      <c r="AA38" s="151">
        <v>3341.8307178464115</v>
      </c>
      <c r="AB38" s="151">
        <v>3467.6343088129088</v>
      </c>
      <c r="AC38" s="151">
        <v>3591.2931546735508</v>
      </c>
      <c r="AD38" s="151">
        <v>3725.305266971231</v>
      </c>
      <c r="AE38" s="151">
        <v>3857.4543595507112</v>
      </c>
      <c r="AF38" s="151">
        <v>3962.5997111744232</v>
      </c>
      <c r="AG38" s="151">
        <v>4086.0524463409233</v>
      </c>
      <c r="AH38" s="151">
        <v>4208.8603053826891</v>
      </c>
      <c r="AI38" s="151">
        <v>4332.849852142248</v>
      </c>
      <c r="AJ38" s="151">
        <v>4457.4017944401758</v>
      </c>
      <c r="AK38" s="151">
        <v>4579.660719582439</v>
      </c>
      <c r="AL38" s="151">
        <v>4700.6076763004439</v>
      </c>
      <c r="AM38" s="151">
        <v>4820.9598638506868</v>
      </c>
      <c r="AN38" s="151">
        <v>4940.2358646047096</v>
      </c>
      <c r="AO38" s="152">
        <v>5060.9597593505896</v>
      </c>
    </row>
    <row r="39" spans="1:41" x14ac:dyDescent="0.25">
      <c r="A39" s="111" t="s">
        <v>23</v>
      </c>
      <c r="B39" s="112" t="s">
        <v>10</v>
      </c>
      <c r="C39" s="151">
        <v>0</v>
      </c>
      <c r="D39" s="151">
        <v>0</v>
      </c>
      <c r="E39" s="151">
        <v>0</v>
      </c>
      <c r="F39" s="151">
        <v>0</v>
      </c>
      <c r="G39" s="151">
        <v>250</v>
      </c>
      <c r="H39" s="151">
        <v>250</v>
      </c>
      <c r="I39" s="151">
        <v>250</v>
      </c>
      <c r="J39" s="151">
        <v>250</v>
      </c>
      <c r="K39" s="151">
        <v>250</v>
      </c>
      <c r="L39" s="151">
        <v>250</v>
      </c>
      <c r="M39" s="151">
        <v>1000</v>
      </c>
      <c r="N39" s="151">
        <v>1600</v>
      </c>
      <c r="O39" s="151">
        <v>1600</v>
      </c>
      <c r="P39" s="151">
        <v>1600</v>
      </c>
      <c r="Q39" s="151">
        <v>1600</v>
      </c>
      <c r="R39" s="151">
        <v>1600</v>
      </c>
      <c r="S39" s="151">
        <v>3400</v>
      </c>
      <c r="T39" s="151">
        <v>3400</v>
      </c>
      <c r="U39" s="151">
        <v>3400</v>
      </c>
      <c r="V39" s="151">
        <v>3400</v>
      </c>
      <c r="W39" s="151">
        <v>3400</v>
      </c>
      <c r="X39" s="151">
        <v>3400</v>
      </c>
      <c r="Y39" s="151">
        <v>3400</v>
      </c>
      <c r="Z39" s="151">
        <v>3400</v>
      </c>
      <c r="AA39" s="151">
        <v>3400</v>
      </c>
      <c r="AB39" s="151">
        <v>3400</v>
      </c>
      <c r="AC39" s="151">
        <v>3400</v>
      </c>
      <c r="AD39" s="151">
        <v>3400</v>
      </c>
      <c r="AE39" s="151">
        <v>3400</v>
      </c>
      <c r="AF39" s="151">
        <v>3400</v>
      </c>
      <c r="AG39" s="151">
        <v>3400</v>
      </c>
      <c r="AH39" s="151">
        <v>3400</v>
      </c>
      <c r="AI39" s="151">
        <v>3400</v>
      </c>
      <c r="AJ39" s="151">
        <v>3400</v>
      </c>
      <c r="AK39" s="151">
        <v>3400</v>
      </c>
      <c r="AL39" s="151">
        <v>3400</v>
      </c>
      <c r="AM39" s="151">
        <v>3400</v>
      </c>
      <c r="AN39" s="151">
        <v>3400</v>
      </c>
      <c r="AO39" s="152">
        <v>3400</v>
      </c>
    </row>
    <row r="40" spans="1:41" x14ac:dyDescent="0.25">
      <c r="A40" s="111" t="s">
        <v>24</v>
      </c>
      <c r="B40" s="112" t="s">
        <v>10</v>
      </c>
      <c r="C40" s="151">
        <v>0</v>
      </c>
      <c r="D40" s="151">
        <v>0</v>
      </c>
      <c r="E40" s="151">
        <v>0</v>
      </c>
      <c r="F40" s="151">
        <v>0</v>
      </c>
      <c r="G40" s="151">
        <v>0</v>
      </c>
      <c r="H40" s="151">
        <v>0</v>
      </c>
      <c r="I40" s="151">
        <v>450</v>
      </c>
      <c r="J40" s="151">
        <v>600</v>
      </c>
      <c r="K40" s="151">
        <v>600</v>
      </c>
      <c r="L40" s="151">
        <v>600</v>
      </c>
      <c r="M40" s="151">
        <v>600</v>
      </c>
      <c r="N40" s="151">
        <v>600</v>
      </c>
      <c r="O40" s="151">
        <v>600</v>
      </c>
      <c r="P40" s="151">
        <v>600</v>
      </c>
      <c r="Q40" s="151">
        <v>600</v>
      </c>
      <c r="R40" s="151">
        <v>600</v>
      </c>
      <c r="S40" s="151">
        <v>3000</v>
      </c>
      <c r="T40" s="151">
        <v>3000</v>
      </c>
      <c r="U40" s="151">
        <v>3000</v>
      </c>
      <c r="V40" s="151">
        <v>3000</v>
      </c>
      <c r="W40" s="151">
        <v>3000</v>
      </c>
      <c r="X40" s="151">
        <v>3000</v>
      </c>
      <c r="Y40" s="151">
        <v>3000</v>
      </c>
      <c r="Z40" s="151">
        <v>3000</v>
      </c>
      <c r="AA40" s="151">
        <v>3000</v>
      </c>
      <c r="AB40" s="151">
        <v>3000</v>
      </c>
      <c r="AC40" s="151">
        <v>3000</v>
      </c>
      <c r="AD40" s="151">
        <v>3000</v>
      </c>
      <c r="AE40" s="151">
        <v>3000</v>
      </c>
      <c r="AF40" s="151">
        <v>3000</v>
      </c>
      <c r="AG40" s="151">
        <v>3000</v>
      </c>
      <c r="AH40" s="151">
        <v>3000</v>
      </c>
      <c r="AI40" s="151">
        <v>3000</v>
      </c>
      <c r="AJ40" s="151">
        <v>3000</v>
      </c>
      <c r="AK40" s="151">
        <v>3000</v>
      </c>
      <c r="AL40" s="151">
        <v>3000</v>
      </c>
      <c r="AM40" s="151">
        <v>3000</v>
      </c>
      <c r="AN40" s="151">
        <v>3000</v>
      </c>
      <c r="AO40" s="152">
        <v>3000</v>
      </c>
    </row>
    <row r="41" spans="1:41" x14ac:dyDescent="0.25">
      <c r="A41" s="111" t="s">
        <v>651</v>
      </c>
      <c r="B41" s="112" t="s">
        <v>10</v>
      </c>
      <c r="C41" s="151">
        <v>0</v>
      </c>
      <c r="D41" s="151">
        <v>0</v>
      </c>
      <c r="E41" s="151">
        <v>0</v>
      </c>
      <c r="F41" s="151">
        <v>23.770000457763672</v>
      </c>
      <c r="G41" s="151">
        <v>25.840000152587891</v>
      </c>
      <c r="H41" s="151">
        <v>38.340000152587891</v>
      </c>
      <c r="I41" s="151">
        <v>59.830001831054688</v>
      </c>
      <c r="J41" s="151">
        <v>80.889999389648438</v>
      </c>
      <c r="K41" s="151">
        <v>112.98000335693359</v>
      </c>
      <c r="L41" s="151">
        <v>149.25</v>
      </c>
      <c r="M41" s="151">
        <v>185.30000305175781</v>
      </c>
      <c r="N41" s="151">
        <v>224.25999450683594</v>
      </c>
      <c r="O41" s="151">
        <v>262.510009765625</v>
      </c>
      <c r="P41" s="151">
        <v>299.82998657226563</v>
      </c>
      <c r="Q41" s="151">
        <v>339.51998901367188</v>
      </c>
      <c r="R41" s="151">
        <v>389.70999145507813</v>
      </c>
      <c r="S41" s="151">
        <v>450.72000122070313</v>
      </c>
      <c r="T41" s="151">
        <v>510.89999389648438</v>
      </c>
      <c r="U41" s="151">
        <v>564.280029296875</v>
      </c>
      <c r="V41" s="151">
        <v>618.1300048828125</v>
      </c>
      <c r="W41" s="151">
        <v>675.95001220703125</v>
      </c>
      <c r="X41" s="151">
        <v>736.96002197265625</v>
      </c>
      <c r="Y41" s="151">
        <v>797.719970703125</v>
      </c>
      <c r="Z41" s="151">
        <v>855.25</v>
      </c>
      <c r="AA41" s="151">
        <v>911.16998291015625</v>
      </c>
      <c r="AB41" s="151">
        <v>967.6300048828125</v>
      </c>
      <c r="AC41" s="151">
        <v>1016.6099853515625</v>
      </c>
      <c r="AD41" s="151">
        <v>1055.239990234375</v>
      </c>
      <c r="AE41" s="151">
        <v>1084.5</v>
      </c>
      <c r="AF41" s="151">
        <v>1108.75</v>
      </c>
      <c r="AG41" s="151">
        <v>1132.18994140625</v>
      </c>
      <c r="AH41" s="151">
        <v>1153.800048828125</v>
      </c>
      <c r="AI41" s="151">
        <v>1175.5</v>
      </c>
      <c r="AJ41" s="151">
        <v>1197.6199951171875</v>
      </c>
      <c r="AK41" s="151">
        <v>1220.1500244140625</v>
      </c>
      <c r="AL41" s="151">
        <v>1243.0999755859375</v>
      </c>
      <c r="AM41" s="151">
        <v>1266.489990234375</v>
      </c>
      <c r="AN41" s="151">
        <v>1290.31005859375</v>
      </c>
      <c r="AO41" s="152">
        <v>1314.5799560546875</v>
      </c>
    </row>
    <row r="42" spans="1:41" x14ac:dyDescent="0.25">
      <c r="A42" s="137" t="s">
        <v>184</v>
      </c>
      <c r="B42" s="116" t="s">
        <v>10</v>
      </c>
      <c r="C42" s="153">
        <v>2223.7723479407664</v>
      </c>
      <c r="D42" s="153">
        <v>2491.4403513780194</v>
      </c>
      <c r="E42" s="153">
        <v>2575.849896430871</v>
      </c>
      <c r="F42" s="153">
        <v>2835.9158094365625</v>
      </c>
      <c r="G42" s="153">
        <v>3198.9124112485015</v>
      </c>
      <c r="H42" s="153">
        <v>3321.401520837785</v>
      </c>
      <c r="I42" s="153">
        <v>4648.6412160296477</v>
      </c>
      <c r="J42" s="153">
        <v>5061.4619918050512</v>
      </c>
      <c r="K42" s="153">
        <v>5177.4229852214221</v>
      </c>
      <c r="L42" s="153">
        <v>5525.1321007987508</v>
      </c>
      <c r="M42" s="153">
        <v>6924.6374649000081</v>
      </c>
      <c r="N42" s="153">
        <v>7497.3172784542103</v>
      </c>
      <c r="O42" s="153">
        <v>8042.6024419833311</v>
      </c>
      <c r="P42" s="153">
        <v>8782.814064807797</v>
      </c>
      <c r="Q42" s="153">
        <v>9526.1704294654082</v>
      </c>
      <c r="R42" s="153">
        <v>9697.2209618961479</v>
      </c>
      <c r="S42" s="153">
        <v>14192.804302987446</v>
      </c>
      <c r="T42" s="153">
        <v>14680.281012817759</v>
      </c>
      <c r="U42" s="153">
        <v>15650.017961203499</v>
      </c>
      <c r="V42" s="153">
        <v>16603.620388487325</v>
      </c>
      <c r="W42" s="153">
        <v>16977.131094743374</v>
      </c>
      <c r="X42" s="153">
        <v>18163.667641931999</v>
      </c>
      <c r="Y42" s="153">
        <v>18910.946399059922</v>
      </c>
      <c r="Z42" s="153">
        <v>19151.982335852172</v>
      </c>
      <c r="AA42" s="153">
        <v>19728.628200756568</v>
      </c>
      <c r="AB42" s="153">
        <v>19675.181813695723</v>
      </c>
      <c r="AC42" s="153">
        <v>19847.820640025115</v>
      </c>
      <c r="AD42" s="153">
        <v>20020.462757205605</v>
      </c>
      <c r="AE42" s="153">
        <v>20381.871859550709</v>
      </c>
      <c r="AF42" s="153">
        <v>21361.267211174425</v>
      </c>
      <c r="AG42" s="153">
        <v>21508.159887747173</v>
      </c>
      <c r="AH42" s="153">
        <v>22052.577854210813</v>
      </c>
      <c r="AI42" s="153">
        <v>22548.267352142248</v>
      </c>
      <c r="AJ42" s="153">
        <v>23094.939289557362</v>
      </c>
      <c r="AK42" s="153">
        <v>23239.728243996502</v>
      </c>
      <c r="AL42" s="153">
        <v>23383.625151886379</v>
      </c>
      <c r="AM42" s="153">
        <v>23927.367354085061</v>
      </c>
      <c r="AN42" s="153">
        <v>24470.46342319846</v>
      </c>
      <c r="AO42" s="154">
        <v>24615.457215405277</v>
      </c>
    </row>
    <row r="43" spans="1:41" x14ac:dyDescent="0.25">
      <c r="A43" s="109" t="s">
        <v>18</v>
      </c>
      <c r="B43" s="112"/>
      <c r="C43" s="151"/>
      <c r="D43" s="151"/>
      <c r="E43" s="151"/>
      <c r="F43" s="151"/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R43" s="151"/>
      <c r="S43" s="151"/>
      <c r="T43" s="151"/>
      <c r="U43" s="151"/>
      <c r="V43" s="151"/>
      <c r="W43" s="151"/>
      <c r="X43" s="151"/>
      <c r="Y43" s="151"/>
      <c r="Z43" s="151"/>
      <c r="AA43" s="151"/>
      <c r="AB43" s="151"/>
      <c r="AC43" s="151"/>
      <c r="AD43" s="151"/>
      <c r="AE43" s="151"/>
      <c r="AF43" s="151"/>
      <c r="AG43" s="151"/>
      <c r="AH43" s="151"/>
      <c r="AI43" s="151"/>
      <c r="AJ43" s="151"/>
      <c r="AK43" s="151"/>
      <c r="AL43" s="151"/>
      <c r="AM43" s="151"/>
      <c r="AN43" s="151"/>
      <c r="AO43" s="152"/>
    </row>
    <row r="44" spans="1:41" x14ac:dyDescent="0.25">
      <c r="A44" s="111" t="s">
        <v>12</v>
      </c>
      <c r="B44" s="112" t="s">
        <v>10</v>
      </c>
      <c r="C44" s="151">
        <v>3905.9999999999995</v>
      </c>
      <c r="D44" s="151">
        <v>4300.8</v>
      </c>
      <c r="E44" s="151">
        <v>4300.8</v>
      </c>
      <c r="F44" s="151">
        <v>4300.8</v>
      </c>
      <c r="G44" s="151">
        <v>4300.8</v>
      </c>
      <c r="H44" s="151">
        <v>2938.25</v>
      </c>
      <c r="I44" s="151">
        <v>3968.6499999999996</v>
      </c>
      <c r="J44" s="151">
        <v>3785.6</v>
      </c>
      <c r="K44" s="151">
        <v>3785.6</v>
      </c>
      <c r="L44" s="151">
        <v>3148.6</v>
      </c>
      <c r="M44" s="151">
        <v>3148.6</v>
      </c>
      <c r="N44" s="151">
        <v>3148.6</v>
      </c>
      <c r="O44" s="151">
        <v>2816.45</v>
      </c>
      <c r="P44" s="151">
        <v>1121.75</v>
      </c>
      <c r="Q44" s="151">
        <v>789.6</v>
      </c>
      <c r="R44" s="151">
        <v>789.6</v>
      </c>
      <c r="S44" s="151">
        <v>789.6</v>
      </c>
      <c r="T44" s="151">
        <v>0</v>
      </c>
      <c r="U44" s="151">
        <v>0</v>
      </c>
      <c r="V44" s="151">
        <v>0</v>
      </c>
      <c r="W44" s="151">
        <v>0</v>
      </c>
      <c r="X44" s="151">
        <v>0</v>
      </c>
      <c r="Y44" s="151">
        <v>0</v>
      </c>
      <c r="Z44" s="151">
        <v>0</v>
      </c>
      <c r="AA44" s="151">
        <v>0</v>
      </c>
      <c r="AB44" s="151">
        <v>0</v>
      </c>
      <c r="AC44" s="151">
        <v>0</v>
      </c>
      <c r="AD44" s="151">
        <v>0</v>
      </c>
      <c r="AE44" s="151">
        <v>0</v>
      </c>
      <c r="AF44" s="151">
        <v>0</v>
      </c>
      <c r="AG44" s="151">
        <v>0</v>
      </c>
      <c r="AH44" s="151">
        <v>0</v>
      </c>
      <c r="AI44" s="151">
        <v>0</v>
      </c>
      <c r="AJ44" s="151">
        <v>0</v>
      </c>
      <c r="AK44" s="151">
        <v>0</v>
      </c>
      <c r="AL44" s="151">
        <v>0</v>
      </c>
      <c r="AM44" s="151">
        <v>0</v>
      </c>
      <c r="AN44" s="151">
        <v>0</v>
      </c>
      <c r="AO44" s="152">
        <v>0</v>
      </c>
    </row>
    <row r="45" spans="1:41" x14ac:dyDescent="0.25">
      <c r="A45" s="111" t="s">
        <v>20</v>
      </c>
      <c r="B45" s="112" t="s">
        <v>10</v>
      </c>
      <c r="C45" s="151">
        <v>0</v>
      </c>
      <c r="D45" s="151">
        <v>0</v>
      </c>
      <c r="E45" s="151">
        <v>0</v>
      </c>
      <c r="F45" s="151">
        <v>0</v>
      </c>
      <c r="G45" s="151">
        <v>0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0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2">
        <v>0</v>
      </c>
    </row>
    <row r="46" spans="1:41" x14ac:dyDescent="0.25">
      <c r="A46" s="111" t="s">
        <v>576</v>
      </c>
      <c r="B46" s="112" t="s">
        <v>10</v>
      </c>
      <c r="C46" s="151">
        <v>0</v>
      </c>
      <c r="D46" s="151">
        <v>0</v>
      </c>
      <c r="E46" s="151">
        <v>0</v>
      </c>
      <c r="F46" s="151">
        <v>0</v>
      </c>
      <c r="G46" s="151">
        <v>0</v>
      </c>
      <c r="H46" s="151">
        <v>0</v>
      </c>
      <c r="I46" s="151">
        <v>0</v>
      </c>
      <c r="J46" s="151">
        <v>380</v>
      </c>
      <c r="K46" s="151">
        <v>380</v>
      </c>
      <c r="L46" s="151">
        <v>380</v>
      </c>
      <c r="M46" s="151">
        <v>380</v>
      </c>
      <c r="N46" s="151">
        <v>380</v>
      </c>
      <c r="O46" s="151">
        <v>380</v>
      </c>
      <c r="P46" s="151">
        <v>760</v>
      </c>
      <c r="Q46" s="151">
        <v>760</v>
      </c>
      <c r="R46" s="151">
        <v>1306.2</v>
      </c>
      <c r="S46" s="151">
        <v>2169</v>
      </c>
      <c r="T46" s="151">
        <v>2169</v>
      </c>
      <c r="U46" s="151">
        <v>2169</v>
      </c>
      <c r="V46" s="151">
        <v>2169</v>
      </c>
      <c r="W46" s="151">
        <v>2169</v>
      </c>
      <c r="X46" s="151">
        <v>2169</v>
      </c>
      <c r="Y46" s="151">
        <v>2169</v>
      </c>
      <c r="Z46" s="151">
        <v>2169</v>
      </c>
      <c r="AA46" s="151">
        <v>2169</v>
      </c>
      <c r="AB46" s="151">
        <v>2590.6</v>
      </c>
      <c r="AC46" s="151">
        <v>2590.6</v>
      </c>
      <c r="AD46" s="151">
        <v>2590.6</v>
      </c>
      <c r="AE46" s="151">
        <v>2590.6</v>
      </c>
      <c r="AF46" s="151">
        <v>2590.6</v>
      </c>
      <c r="AG46" s="151">
        <v>2590.6</v>
      </c>
      <c r="AH46" s="151">
        <v>2590.6</v>
      </c>
      <c r="AI46" s="151">
        <v>2590.6</v>
      </c>
      <c r="AJ46" s="151">
        <v>2590.6</v>
      </c>
      <c r="AK46" s="151">
        <v>2590.6</v>
      </c>
      <c r="AL46" s="151">
        <v>2590.6</v>
      </c>
      <c r="AM46" s="151">
        <v>2590.6</v>
      </c>
      <c r="AN46" s="151">
        <v>2590.6</v>
      </c>
      <c r="AO46" s="152">
        <v>2590.6</v>
      </c>
    </row>
    <row r="47" spans="1:41" x14ac:dyDescent="0.25">
      <c r="A47" s="111" t="s">
        <v>22</v>
      </c>
      <c r="B47" s="112" t="s">
        <v>10</v>
      </c>
      <c r="C47" s="151">
        <v>82.42</v>
      </c>
      <c r="D47" s="151">
        <v>82.42</v>
      </c>
      <c r="E47" s="151">
        <v>82.42</v>
      </c>
      <c r="F47" s="151">
        <v>82.42</v>
      </c>
      <c r="G47" s="151">
        <v>82.42</v>
      </c>
      <c r="H47" s="151">
        <v>82.42</v>
      </c>
      <c r="I47" s="151">
        <v>82.42</v>
      </c>
      <c r="J47" s="151">
        <v>82.42</v>
      </c>
      <c r="K47" s="151">
        <v>82.42</v>
      </c>
      <c r="L47" s="151">
        <v>82.42</v>
      </c>
      <c r="M47" s="151">
        <v>82.42</v>
      </c>
      <c r="N47" s="151">
        <v>82.42</v>
      </c>
      <c r="O47" s="151">
        <v>82.42</v>
      </c>
      <c r="P47" s="151">
        <v>45.6</v>
      </c>
      <c r="Q47" s="151">
        <v>45.6</v>
      </c>
      <c r="R47" s="151">
        <v>45.6</v>
      </c>
      <c r="S47" s="151">
        <v>45.6</v>
      </c>
      <c r="T47" s="151">
        <v>45.6</v>
      </c>
      <c r="U47" s="151">
        <v>45.6</v>
      </c>
      <c r="V47" s="151">
        <v>45.6</v>
      </c>
      <c r="W47" s="151">
        <v>45.6</v>
      </c>
      <c r="X47" s="151">
        <v>45.6</v>
      </c>
      <c r="Y47" s="151">
        <v>45.6</v>
      </c>
      <c r="Z47" s="151">
        <v>45.6</v>
      </c>
      <c r="AA47" s="151">
        <v>45.6</v>
      </c>
      <c r="AB47" s="151">
        <v>45.6</v>
      </c>
      <c r="AC47" s="151">
        <v>45.6</v>
      </c>
      <c r="AD47" s="151">
        <v>45.6</v>
      </c>
      <c r="AE47" s="151">
        <v>45.6</v>
      </c>
      <c r="AF47" s="151">
        <v>45.6</v>
      </c>
      <c r="AG47" s="151">
        <v>45.6</v>
      </c>
      <c r="AH47" s="151">
        <v>45.6</v>
      </c>
      <c r="AI47" s="151">
        <v>45.6</v>
      </c>
      <c r="AJ47" s="151">
        <v>45.6</v>
      </c>
      <c r="AK47" s="151">
        <v>45.6</v>
      </c>
      <c r="AL47" s="151">
        <v>45.6</v>
      </c>
      <c r="AM47" s="151">
        <v>45.6</v>
      </c>
      <c r="AN47" s="151">
        <v>45.6</v>
      </c>
      <c r="AO47" s="152">
        <v>45.6</v>
      </c>
    </row>
    <row r="48" spans="1:41" x14ac:dyDescent="0.25">
      <c r="A48" s="111" t="s">
        <v>21</v>
      </c>
      <c r="B48" s="112" t="s">
        <v>10</v>
      </c>
      <c r="C48" s="151">
        <v>156.80000000000001</v>
      </c>
      <c r="D48" s="151">
        <v>156.80000000000001</v>
      </c>
      <c r="E48" s="151">
        <v>156.80000000000001</v>
      </c>
      <c r="F48" s="151">
        <v>156.80000000000001</v>
      </c>
      <c r="G48" s="151">
        <v>156.80000000000001</v>
      </c>
      <c r="H48" s="151">
        <v>156.80000000000001</v>
      </c>
      <c r="I48" s="151">
        <v>156.80000000000001</v>
      </c>
      <c r="J48" s="151">
        <v>156.80000000000001</v>
      </c>
      <c r="K48" s="151">
        <v>156.80000000000001</v>
      </c>
      <c r="L48" s="151">
        <v>156.80000000000001</v>
      </c>
      <c r="M48" s="151">
        <v>156.80000000000001</v>
      </c>
      <c r="N48" s="151">
        <v>156.80000000000001</v>
      </c>
      <c r="O48" s="151">
        <v>536.79999999999995</v>
      </c>
      <c r="P48" s="151">
        <v>536.79999999999995</v>
      </c>
      <c r="Q48" s="151">
        <v>536.79999999999995</v>
      </c>
      <c r="R48" s="151">
        <v>586.79999999999995</v>
      </c>
      <c r="S48" s="151">
        <v>586.79999999999995</v>
      </c>
      <c r="T48" s="151">
        <v>586.79999999999995</v>
      </c>
      <c r="U48" s="151">
        <v>586.79999999999995</v>
      </c>
      <c r="V48" s="151">
        <v>586.79999999999995</v>
      </c>
      <c r="W48" s="151">
        <v>586.79999999999995</v>
      </c>
      <c r="X48" s="151">
        <v>586.79999999999995</v>
      </c>
      <c r="Y48" s="151">
        <v>586.79999999999995</v>
      </c>
      <c r="Z48" s="151">
        <v>586.79999999999995</v>
      </c>
      <c r="AA48" s="151">
        <v>586.79999999999995</v>
      </c>
      <c r="AB48" s="151">
        <v>586.79999999999995</v>
      </c>
      <c r="AC48" s="151">
        <v>586.79999999999995</v>
      </c>
      <c r="AD48" s="151">
        <v>586.79999999999995</v>
      </c>
      <c r="AE48" s="151">
        <v>586.79999999999995</v>
      </c>
      <c r="AF48" s="151">
        <v>586.79999999999995</v>
      </c>
      <c r="AG48" s="151">
        <v>586.79999999999995</v>
      </c>
      <c r="AH48" s="151">
        <v>586.79999999999995</v>
      </c>
      <c r="AI48" s="151">
        <v>586.79999999999995</v>
      </c>
      <c r="AJ48" s="151">
        <v>586.79999999999995</v>
      </c>
      <c r="AK48" s="151">
        <v>586.79999999999995</v>
      </c>
      <c r="AL48" s="151">
        <v>586.79999999999995</v>
      </c>
      <c r="AM48" s="151">
        <v>586.79999999999995</v>
      </c>
      <c r="AN48" s="151">
        <v>586.79999999999995</v>
      </c>
      <c r="AO48" s="152">
        <v>586.79999999999995</v>
      </c>
    </row>
    <row r="49" spans="1:41" x14ac:dyDescent="0.25">
      <c r="A49" s="111" t="s">
        <v>175</v>
      </c>
      <c r="B49" s="112" t="s">
        <v>10</v>
      </c>
      <c r="C49" s="151">
        <v>0</v>
      </c>
      <c r="D49" s="151">
        <v>0</v>
      </c>
      <c r="E49" s="151">
        <v>0</v>
      </c>
      <c r="F49" s="151">
        <v>0</v>
      </c>
      <c r="G49" s="151">
        <v>0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0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2">
        <v>0</v>
      </c>
    </row>
    <row r="50" spans="1:41" x14ac:dyDescent="0.25">
      <c r="A50" s="111" t="s">
        <v>176</v>
      </c>
      <c r="B50" s="112" t="s">
        <v>10</v>
      </c>
      <c r="C50" s="151">
        <v>0</v>
      </c>
      <c r="D50" s="151">
        <v>0</v>
      </c>
      <c r="E50" s="151">
        <v>0</v>
      </c>
      <c r="F50" s="151">
        <v>0</v>
      </c>
      <c r="G50" s="151">
        <v>0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0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2">
        <v>0</v>
      </c>
    </row>
    <row r="51" spans="1:41" x14ac:dyDescent="0.25">
      <c r="A51" s="111" t="s">
        <v>177</v>
      </c>
      <c r="B51" s="112" t="s">
        <v>10</v>
      </c>
      <c r="C51" s="151">
        <v>0</v>
      </c>
      <c r="D51" s="151">
        <v>0</v>
      </c>
      <c r="E51" s="151">
        <v>0</v>
      </c>
      <c r="F51" s="151">
        <v>0</v>
      </c>
      <c r="G51" s="151">
        <v>0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0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2">
        <v>0</v>
      </c>
    </row>
    <row r="52" spans="1:41" x14ac:dyDescent="0.25">
      <c r="A52" s="111" t="s">
        <v>178</v>
      </c>
      <c r="B52" s="112" t="s">
        <v>10</v>
      </c>
      <c r="C52" s="151">
        <v>0</v>
      </c>
      <c r="D52" s="151">
        <v>0</v>
      </c>
      <c r="E52" s="151">
        <v>0</v>
      </c>
      <c r="F52" s="151">
        <v>0</v>
      </c>
      <c r="G52" s="151">
        <v>0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0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2">
        <v>0</v>
      </c>
    </row>
    <row r="53" spans="1:41" x14ac:dyDescent="0.25">
      <c r="A53" s="111" t="s">
        <v>1</v>
      </c>
      <c r="B53" s="112" t="s">
        <v>10</v>
      </c>
      <c r="C53" s="151">
        <v>0</v>
      </c>
      <c r="D53" s="151">
        <v>0</v>
      </c>
      <c r="E53" s="151">
        <v>0</v>
      </c>
      <c r="F53" s="151">
        <v>450</v>
      </c>
      <c r="G53" s="151">
        <v>450</v>
      </c>
      <c r="H53" s="151">
        <v>450</v>
      </c>
      <c r="I53" s="151">
        <v>735.2</v>
      </c>
      <c r="J53" s="151">
        <v>735.2</v>
      </c>
      <c r="K53" s="151">
        <v>1335.2</v>
      </c>
      <c r="L53" s="151">
        <v>1335.2</v>
      </c>
      <c r="M53" s="151">
        <v>1535.2</v>
      </c>
      <c r="N53" s="151">
        <v>2635.2</v>
      </c>
      <c r="O53" s="151">
        <v>3235.2</v>
      </c>
      <c r="P53" s="151">
        <v>3635.2</v>
      </c>
      <c r="Q53" s="151">
        <v>3635.2</v>
      </c>
      <c r="R53" s="151">
        <v>4635.2</v>
      </c>
      <c r="S53" s="151">
        <v>5035.2</v>
      </c>
      <c r="T53" s="151">
        <v>5435.2</v>
      </c>
      <c r="U53" s="151">
        <v>6035.2</v>
      </c>
      <c r="V53" s="151">
        <v>6435.2</v>
      </c>
      <c r="W53" s="151">
        <v>7435.2</v>
      </c>
      <c r="X53" s="151">
        <v>7635.2</v>
      </c>
      <c r="Y53" s="151">
        <v>7635.2</v>
      </c>
      <c r="Z53" s="151">
        <v>7635.2</v>
      </c>
      <c r="AA53" s="151">
        <v>7635.2</v>
      </c>
      <c r="AB53" s="151">
        <v>7635.2</v>
      </c>
      <c r="AC53" s="151">
        <v>8035.2</v>
      </c>
      <c r="AD53" s="151">
        <v>8035.2</v>
      </c>
      <c r="AE53" s="151">
        <v>8435.2000000000007</v>
      </c>
      <c r="AF53" s="151">
        <v>8635.2000000000007</v>
      </c>
      <c r="AG53" s="151">
        <v>8635.2000000000007</v>
      </c>
      <c r="AH53" s="151">
        <v>8635.2000000000007</v>
      </c>
      <c r="AI53" s="151">
        <v>8635.2000000000007</v>
      </c>
      <c r="AJ53" s="151">
        <v>9035.2000000000007</v>
      </c>
      <c r="AK53" s="151">
        <v>9035.2000000000007</v>
      </c>
      <c r="AL53" s="151">
        <v>9035.2000000000007</v>
      </c>
      <c r="AM53" s="151">
        <v>9235.2000000000007</v>
      </c>
      <c r="AN53" s="151">
        <v>9235.2000000000007</v>
      </c>
      <c r="AO53" s="152">
        <v>9235.2000000000007</v>
      </c>
    </row>
    <row r="54" spans="1:41" x14ac:dyDescent="0.25">
      <c r="A54" s="111" t="s">
        <v>179</v>
      </c>
      <c r="B54" s="112" t="s">
        <v>10</v>
      </c>
      <c r="C54" s="151">
        <v>89.382499999999993</v>
      </c>
      <c r="D54" s="151">
        <v>89.382499999999993</v>
      </c>
      <c r="E54" s="151">
        <v>89.382499999999993</v>
      </c>
      <c r="F54" s="151">
        <v>89.382499999999993</v>
      </c>
      <c r="G54" s="151">
        <v>89.382499999999993</v>
      </c>
      <c r="H54" s="151">
        <v>89.382499999999993</v>
      </c>
      <c r="I54" s="151">
        <v>89.382499999999993</v>
      </c>
      <c r="J54" s="151">
        <v>89.382499999999993</v>
      </c>
      <c r="K54" s="151">
        <v>89.382499999999993</v>
      </c>
      <c r="L54" s="151">
        <v>89.382499999999993</v>
      </c>
      <c r="M54" s="151">
        <v>89.382499999999993</v>
      </c>
      <c r="N54" s="151">
        <v>89.382499999999993</v>
      </c>
      <c r="O54" s="151">
        <v>89.382499999999993</v>
      </c>
      <c r="P54" s="151">
        <v>89.382499999999993</v>
      </c>
      <c r="Q54" s="151">
        <v>89.382499999999993</v>
      </c>
      <c r="R54" s="151">
        <v>89.382499999999993</v>
      </c>
      <c r="S54" s="151">
        <v>89.382499999999993</v>
      </c>
      <c r="T54" s="151">
        <v>89.382499999999993</v>
      </c>
      <c r="U54" s="151">
        <v>89.382499999999993</v>
      </c>
      <c r="V54" s="151">
        <v>89.382499999999993</v>
      </c>
      <c r="W54" s="151">
        <v>89.382499999999993</v>
      </c>
      <c r="X54" s="151">
        <v>89.382499999999993</v>
      </c>
      <c r="Y54" s="151">
        <v>89.382499999999993</v>
      </c>
      <c r="Z54" s="151">
        <v>89.382499999999993</v>
      </c>
      <c r="AA54" s="151">
        <v>89.382499999999993</v>
      </c>
      <c r="AB54" s="151">
        <v>89.382499999999993</v>
      </c>
      <c r="AC54" s="151">
        <v>89.382499999999993</v>
      </c>
      <c r="AD54" s="151">
        <v>89.382499999999993</v>
      </c>
      <c r="AE54" s="151">
        <v>89.382499999999993</v>
      </c>
      <c r="AF54" s="151">
        <v>89.382499999999993</v>
      </c>
      <c r="AG54" s="151">
        <v>89.382499999999993</v>
      </c>
      <c r="AH54" s="151">
        <v>89.382499999999993</v>
      </c>
      <c r="AI54" s="151">
        <v>89.382499999999993</v>
      </c>
      <c r="AJ54" s="151">
        <v>89.382499999999993</v>
      </c>
      <c r="AK54" s="151">
        <v>89.382499999999993</v>
      </c>
      <c r="AL54" s="151">
        <v>89.382499999999993</v>
      </c>
      <c r="AM54" s="151">
        <v>89.382499999999993</v>
      </c>
      <c r="AN54" s="151">
        <v>89.382499999999993</v>
      </c>
      <c r="AO54" s="152">
        <v>89.382499999999993</v>
      </c>
    </row>
    <row r="55" spans="1:41" x14ac:dyDescent="0.25">
      <c r="A55" s="111" t="s">
        <v>180</v>
      </c>
      <c r="B55" s="112" t="s">
        <v>10</v>
      </c>
      <c r="C55" s="151">
        <v>760.78200000000004</v>
      </c>
      <c r="D55" s="151">
        <v>870.78200000000004</v>
      </c>
      <c r="E55" s="151">
        <v>870.78200000000004</v>
      </c>
      <c r="F55" s="151">
        <v>870.78200000000004</v>
      </c>
      <c r="G55" s="151">
        <v>870.78200000000004</v>
      </c>
      <c r="H55" s="151">
        <v>1238.7819999999999</v>
      </c>
      <c r="I55" s="151">
        <v>1438.7819999999999</v>
      </c>
      <c r="J55" s="151">
        <v>1438.7819999999999</v>
      </c>
      <c r="K55" s="151">
        <v>1438.7819999999999</v>
      </c>
      <c r="L55" s="151">
        <v>1543.7819999999999</v>
      </c>
      <c r="M55" s="151">
        <v>1543.7819999999999</v>
      </c>
      <c r="N55" s="151">
        <v>1543.7819999999999</v>
      </c>
      <c r="O55" s="151">
        <v>1943.7819999999999</v>
      </c>
      <c r="P55" s="151">
        <v>2343.7820000000002</v>
      </c>
      <c r="Q55" s="151">
        <v>2743.7820000000002</v>
      </c>
      <c r="R55" s="151">
        <v>3719.7820000000002</v>
      </c>
      <c r="S55" s="151">
        <v>4119.7820000000002</v>
      </c>
      <c r="T55" s="151">
        <v>4319.7820000000002</v>
      </c>
      <c r="U55" s="151">
        <v>4872.7820000000002</v>
      </c>
      <c r="V55" s="151">
        <v>5672.7820000000002</v>
      </c>
      <c r="W55" s="151">
        <v>6272.7820000000002</v>
      </c>
      <c r="X55" s="151">
        <v>6672.7820000000002</v>
      </c>
      <c r="Y55" s="151">
        <v>6872.7820000000002</v>
      </c>
      <c r="Z55" s="151">
        <v>6872.7820000000002</v>
      </c>
      <c r="AA55" s="151">
        <v>6872.7820000000002</v>
      </c>
      <c r="AB55" s="151">
        <v>6872.7820000000002</v>
      </c>
      <c r="AC55" s="151">
        <v>6872.7820000000002</v>
      </c>
      <c r="AD55" s="151">
        <v>7672.7820000000002</v>
      </c>
      <c r="AE55" s="151">
        <v>7672.7820000000002</v>
      </c>
      <c r="AF55" s="151">
        <v>8872.7819999999992</v>
      </c>
      <c r="AG55" s="151">
        <v>9272.7819999999992</v>
      </c>
      <c r="AH55" s="151">
        <v>9672.7819999999992</v>
      </c>
      <c r="AI55" s="151">
        <v>9972.7819999999992</v>
      </c>
      <c r="AJ55" s="151">
        <v>10572.781999999999</v>
      </c>
      <c r="AK55" s="151">
        <v>10772.781999999999</v>
      </c>
      <c r="AL55" s="151">
        <v>10772.781999999999</v>
      </c>
      <c r="AM55" s="151">
        <v>11172.781999999999</v>
      </c>
      <c r="AN55" s="151">
        <v>11172.781999999999</v>
      </c>
      <c r="AO55" s="152">
        <v>11172.781999999999</v>
      </c>
    </row>
    <row r="56" spans="1:41" x14ac:dyDescent="0.25">
      <c r="A56" s="111" t="s">
        <v>181</v>
      </c>
      <c r="B56" s="112" t="s">
        <v>10</v>
      </c>
      <c r="C56" s="151">
        <v>0</v>
      </c>
      <c r="D56" s="151">
        <v>0</v>
      </c>
      <c r="E56" s="151">
        <v>0</v>
      </c>
      <c r="F56" s="151">
        <v>0</v>
      </c>
      <c r="G56" s="151">
        <v>0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0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2">
        <v>0</v>
      </c>
    </row>
    <row r="57" spans="1:41" x14ac:dyDescent="0.25">
      <c r="A57" s="111" t="s">
        <v>182</v>
      </c>
      <c r="B57" s="112" t="s">
        <v>10</v>
      </c>
      <c r="C57" s="151">
        <v>0</v>
      </c>
      <c r="D57" s="151">
        <v>0</v>
      </c>
      <c r="E57" s="151">
        <v>0</v>
      </c>
      <c r="F57" s="151">
        <v>0</v>
      </c>
      <c r="G57" s="151">
        <v>0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0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2">
        <v>0</v>
      </c>
    </row>
    <row r="58" spans="1:41" x14ac:dyDescent="0.25">
      <c r="A58" s="111" t="s">
        <v>183</v>
      </c>
      <c r="B58" s="112" t="s">
        <v>10</v>
      </c>
      <c r="C58" s="151">
        <v>1049.7307707494638</v>
      </c>
      <c r="D58" s="151">
        <v>1252.7800912872958</v>
      </c>
      <c r="E58" s="151">
        <v>1404.5152943398189</v>
      </c>
      <c r="F58" s="151">
        <v>1842.0967775994595</v>
      </c>
      <c r="G58" s="151">
        <v>2041.891455804411</v>
      </c>
      <c r="H58" s="151">
        <v>2237.1247575953457</v>
      </c>
      <c r="I58" s="151">
        <v>2434.2131422472935</v>
      </c>
      <c r="J58" s="151">
        <v>2594.238259835759</v>
      </c>
      <c r="K58" s="151">
        <v>2737.5803245141847</v>
      </c>
      <c r="L58" s="151">
        <v>2930.4688431194118</v>
      </c>
      <c r="M58" s="151">
        <v>3125.3796288777221</v>
      </c>
      <c r="N58" s="151">
        <v>3338.2090726471802</v>
      </c>
      <c r="O58" s="151">
        <v>3535.4827230056658</v>
      </c>
      <c r="P58" s="151">
        <v>3725.5692137202627</v>
      </c>
      <c r="Q58" s="151">
        <v>3917.3958388295882</v>
      </c>
      <c r="R58" s="151">
        <v>4140.8604045527964</v>
      </c>
      <c r="S58" s="151">
        <v>4371.4799129063094</v>
      </c>
      <c r="T58" s="151">
        <v>4607.4684100727372</v>
      </c>
      <c r="U58" s="151">
        <v>4836.457746650759</v>
      </c>
      <c r="V58" s="151">
        <v>5022.9405545308637</v>
      </c>
      <c r="W58" s="151">
        <v>5238.8929999409438</v>
      </c>
      <c r="X58" s="151">
        <v>5473.2237693249763</v>
      </c>
      <c r="Y58" s="151">
        <v>5699.1568608865155</v>
      </c>
      <c r="Z58" s="151">
        <v>5905.6049744332795</v>
      </c>
      <c r="AA58" s="151">
        <v>6132.3233951354277</v>
      </c>
      <c r="AB58" s="151">
        <v>6368.7637869406672</v>
      </c>
      <c r="AC58" s="151">
        <v>6601.6748957519731</v>
      </c>
      <c r="AD58" s="151">
        <v>6854.0417563318379</v>
      </c>
      <c r="AE58" s="151">
        <v>7103.4194213647679</v>
      </c>
      <c r="AF58" s="151">
        <v>7303.4628944083488</v>
      </c>
      <c r="AG58" s="151">
        <v>7537.6280169815927</v>
      </c>
      <c r="AH58" s="151">
        <v>7771.0122994242902</v>
      </c>
      <c r="AI58" s="151">
        <v>8006.9888656689027</v>
      </c>
      <c r="AJ58" s="151">
        <v>8244.418875784253</v>
      </c>
      <c r="AK58" s="151">
        <v>8478.0198862869511</v>
      </c>
      <c r="AL58" s="151">
        <v>8709.5992578533733</v>
      </c>
      <c r="AM58" s="151">
        <v>8940.4814323022565</v>
      </c>
      <c r="AN58" s="151">
        <v>9169.770734017291</v>
      </c>
      <c r="AO58" s="152">
        <v>9402.1518793987107</v>
      </c>
    </row>
    <row r="59" spans="1:41" x14ac:dyDescent="0.25">
      <c r="A59" s="111" t="s">
        <v>23</v>
      </c>
      <c r="B59" s="112" t="s">
        <v>10</v>
      </c>
      <c r="C59" s="151">
        <v>0</v>
      </c>
      <c r="D59" s="151">
        <v>0</v>
      </c>
      <c r="E59" s="151">
        <v>0</v>
      </c>
      <c r="F59" s="151">
        <v>0</v>
      </c>
      <c r="G59" s="151">
        <v>0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2840</v>
      </c>
      <c r="S59" s="151">
        <v>2840</v>
      </c>
      <c r="T59" s="151">
        <v>2840</v>
      </c>
      <c r="U59" s="151">
        <v>2840</v>
      </c>
      <c r="V59" s="151">
        <v>2840</v>
      </c>
      <c r="W59" s="151">
        <v>2840</v>
      </c>
      <c r="X59" s="151">
        <v>2840</v>
      </c>
      <c r="Y59" s="151">
        <v>2840</v>
      </c>
      <c r="Z59" s="151">
        <v>2840</v>
      </c>
      <c r="AA59" s="151">
        <v>2840</v>
      </c>
      <c r="AB59" s="151">
        <v>2840</v>
      </c>
      <c r="AC59" s="151">
        <v>2840</v>
      </c>
      <c r="AD59" s="151">
        <v>2840</v>
      </c>
      <c r="AE59" s="151">
        <v>2840</v>
      </c>
      <c r="AF59" s="151">
        <v>2840</v>
      </c>
      <c r="AG59" s="151">
        <v>2840</v>
      </c>
      <c r="AH59" s="151">
        <v>2840</v>
      </c>
      <c r="AI59" s="151">
        <v>2840</v>
      </c>
      <c r="AJ59" s="151">
        <v>2840</v>
      </c>
      <c r="AK59" s="151">
        <v>2840</v>
      </c>
      <c r="AL59" s="151">
        <v>2840</v>
      </c>
      <c r="AM59" s="151">
        <v>2840</v>
      </c>
      <c r="AN59" s="151">
        <v>2840</v>
      </c>
      <c r="AO59" s="152">
        <v>2840</v>
      </c>
    </row>
    <row r="60" spans="1:41" x14ac:dyDescent="0.25">
      <c r="A60" s="111" t="s">
        <v>24</v>
      </c>
      <c r="B60" s="112" t="s">
        <v>10</v>
      </c>
      <c r="C60" s="151">
        <v>0</v>
      </c>
      <c r="D60" s="151">
        <v>0</v>
      </c>
      <c r="E60" s="151">
        <v>200</v>
      </c>
      <c r="F60" s="151">
        <v>200</v>
      </c>
      <c r="G60" s="151">
        <v>200</v>
      </c>
      <c r="H60" s="151">
        <v>380</v>
      </c>
      <c r="I60" s="151">
        <v>780</v>
      </c>
      <c r="J60" s="151">
        <v>780</v>
      </c>
      <c r="K60" s="151">
        <v>780</v>
      </c>
      <c r="L60" s="151">
        <v>780</v>
      </c>
      <c r="M60" s="151">
        <v>780</v>
      </c>
      <c r="N60" s="151">
        <v>780</v>
      </c>
      <c r="O60" s="151">
        <v>780</v>
      </c>
      <c r="P60" s="151">
        <v>780</v>
      </c>
      <c r="Q60" s="151">
        <v>780</v>
      </c>
      <c r="R60" s="151">
        <v>780</v>
      </c>
      <c r="S60" s="151">
        <v>780</v>
      </c>
      <c r="T60" s="151">
        <v>780</v>
      </c>
      <c r="U60" s="151">
        <v>780</v>
      </c>
      <c r="V60" s="151">
        <v>780</v>
      </c>
      <c r="W60" s="151">
        <v>780</v>
      </c>
      <c r="X60" s="151">
        <v>780</v>
      </c>
      <c r="Y60" s="151">
        <v>780</v>
      </c>
      <c r="Z60" s="151">
        <v>780</v>
      </c>
      <c r="AA60" s="151">
        <v>780</v>
      </c>
      <c r="AB60" s="151">
        <v>780</v>
      </c>
      <c r="AC60" s="151">
        <v>780</v>
      </c>
      <c r="AD60" s="151">
        <v>780</v>
      </c>
      <c r="AE60" s="151">
        <v>780</v>
      </c>
      <c r="AF60" s="151">
        <v>780</v>
      </c>
      <c r="AG60" s="151">
        <v>780</v>
      </c>
      <c r="AH60" s="151">
        <v>780</v>
      </c>
      <c r="AI60" s="151">
        <v>780</v>
      </c>
      <c r="AJ60" s="151">
        <v>780</v>
      </c>
      <c r="AK60" s="151">
        <v>780</v>
      </c>
      <c r="AL60" s="151">
        <v>780</v>
      </c>
      <c r="AM60" s="151">
        <v>780</v>
      </c>
      <c r="AN60" s="151">
        <v>780</v>
      </c>
      <c r="AO60" s="152">
        <v>780</v>
      </c>
    </row>
    <row r="61" spans="1:41" x14ac:dyDescent="0.25">
      <c r="A61" s="111" t="s">
        <v>651</v>
      </c>
      <c r="B61" s="112" t="s">
        <v>10</v>
      </c>
      <c r="C61" s="151">
        <v>0</v>
      </c>
      <c r="D61" s="151">
        <v>0</v>
      </c>
      <c r="E61" s="151">
        <v>0</v>
      </c>
      <c r="F61" s="151">
        <v>44.919998168945313</v>
      </c>
      <c r="G61" s="151">
        <v>48.830001831054688</v>
      </c>
      <c r="H61" s="151">
        <v>72.449996948242188</v>
      </c>
      <c r="I61" s="151">
        <v>113.05000305175781</v>
      </c>
      <c r="J61" s="151">
        <v>152.86000061035156</v>
      </c>
      <c r="K61" s="151">
        <v>213.49000549316406</v>
      </c>
      <c r="L61" s="151">
        <v>282.02999877929688</v>
      </c>
      <c r="M61" s="151">
        <v>350.16000366210938</v>
      </c>
      <c r="N61" s="151">
        <v>423.79000854492188</v>
      </c>
      <c r="O61" s="151">
        <v>496.05999755859375</v>
      </c>
      <c r="P61" s="151">
        <v>566.58001708984375</v>
      </c>
      <c r="Q61" s="151">
        <v>641.5999755859375</v>
      </c>
      <c r="R61" s="151">
        <v>736.42999267578125</v>
      </c>
      <c r="S61" s="151">
        <v>851.719970703125</v>
      </c>
      <c r="T61" s="151">
        <v>965.45001220703125</v>
      </c>
      <c r="U61" s="151">
        <v>1066.3199462890625</v>
      </c>
      <c r="V61" s="151">
        <v>1168.0899658203125</v>
      </c>
      <c r="W61" s="151">
        <v>1277.3399658203125</v>
      </c>
      <c r="X61" s="151">
        <v>1392.6300048828125</v>
      </c>
      <c r="Y61" s="151">
        <v>1507.4599609375</v>
      </c>
      <c r="Z61" s="151">
        <v>1616.1700439453125</v>
      </c>
      <c r="AA61" s="151">
        <v>1721.8499755859375</v>
      </c>
      <c r="AB61" s="151">
        <v>1828.530029296875</v>
      </c>
      <c r="AC61" s="151">
        <v>1921.0999755859375</v>
      </c>
      <c r="AD61" s="151">
        <v>1994.0899658203125</v>
      </c>
      <c r="AE61" s="151">
        <v>2049.39990234375</v>
      </c>
      <c r="AF61" s="151">
        <v>2095.219970703125</v>
      </c>
      <c r="AG61" s="151">
        <v>2139.5</v>
      </c>
      <c r="AH61" s="151">
        <v>2180.340087890625</v>
      </c>
      <c r="AI61" s="151">
        <v>2221.35009765625</v>
      </c>
      <c r="AJ61" s="151">
        <v>2263.139892578125</v>
      </c>
      <c r="AK61" s="151">
        <v>2305.719970703125</v>
      </c>
      <c r="AL61" s="151">
        <v>2349.090087890625</v>
      </c>
      <c r="AM61" s="151">
        <v>2393.2900390625</v>
      </c>
      <c r="AN61" s="151">
        <v>2438.31005859375</v>
      </c>
      <c r="AO61" s="152">
        <v>2484.179931640625</v>
      </c>
    </row>
    <row r="62" spans="1:41" x14ac:dyDescent="0.25">
      <c r="A62" s="137" t="s">
        <v>184</v>
      </c>
      <c r="B62" s="116" t="s">
        <v>10</v>
      </c>
      <c r="C62" s="153">
        <v>6045.115270749463</v>
      </c>
      <c r="D62" s="153">
        <v>6752.9645912872966</v>
      </c>
      <c r="E62" s="153">
        <v>7104.6997943398192</v>
      </c>
      <c r="F62" s="153">
        <v>8037.2012757684051</v>
      </c>
      <c r="G62" s="153">
        <v>8240.9059576354666</v>
      </c>
      <c r="H62" s="153">
        <v>7645.209254543588</v>
      </c>
      <c r="I62" s="153">
        <v>9798.4976452990504</v>
      </c>
      <c r="J62" s="153">
        <v>10195.282760446111</v>
      </c>
      <c r="K62" s="153">
        <v>10999.254830007349</v>
      </c>
      <c r="L62" s="153">
        <v>10728.683341898708</v>
      </c>
      <c r="M62" s="153">
        <v>11191.724132539832</v>
      </c>
      <c r="N62" s="153">
        <v>12578.183581192103</v>
      </c>
      <c r="O62" s="153">
        <v>13895.577220564259</v>
      </c>
      <c r="P62" s="153">
        <v>13604.663730810105</v>
      </c>
      <c r="Q62" s="153">
        <v>13939.360314415526</v>
      </c>
      <c r="R62" s="153">
        <v>19669.854897228579</v>
      </c>
      <c r="S62" s="153">
        <v>21678.564383609435</v>
      </c>
      <c r="T62" s="153">
        <v>21838.682922279768</v>
      </c>
      <c r="U62" s="153">
        <v>23321.542192939818</v>
      </c>
      <c r="V62" s="153">
        <v>24809.795020351172</v>
      </c>
      <c r="W62" s="153">
        <v>26734.997465761255</v>
      </c>
      <c r="X62" s="153">
        <v>27684.618274207787</v>
      </c>
      <c r="Y62" s="153">
        <v>28225.381321824014</v>
      </c>
      <c r="Z62" s="153">
        <v>28540.539518378588</v>
      </c>
      <c r="AA62" s="153">
        <v>28872.937870721362</v>
      </c>
      <c r="AB62" s="153">
        <v>29637.658316237543</v>
      </c>
      <c r="AC62" s="153">
        <v>30363.139371337911</v>
      </c>
      <c r="AD62" s="153">
        <v>31488.496222152149</v>
      </c>
      <c r="AE62" s="153">
        <v>32193.183823708518</v>
      </c>
      <c r="AF62" s="153">
        <v>33839.047365111473</v>
      </c>
      <c r="AG62" s="153">
        <v>34517.492516981591</v>
      </c>
      <c r="AH62" s="153">
        <v>35191.716887314913</v>
      </c>
      <c r="AI62" s="153">
        <v>35768.703463325153</v>
      </c>
      <c r="AJ62" s="153">
        <v>37047.923268362378</v>
      </c>
      <c r="AK62" s="153">
        <v>37524.104356990079</v>
      </c>
      <c r="AL62" s="153">
        <v>37799.053845743998</v>
      </c>
      <c r="AM62" s="153">
        <v>38674.135971364754</v>
      </c>
      <c r="AN62" s="153">
        <v>38948.445292611039</v>
      </c>
      <c r="AO62" s="154">
        <v>39226.696311039334</v>
      </c>
    </row>
    <row r="63" spans="1:41" x14ac:dyDescent="0.25">
      <c r="A63" s="109" t="s">
        <v>169</v>
      </c>
      <c r="B63" s="112"/>
      <c r="C63" s="151"/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1"/>
      <c r="V63" s="151"/>
      <c r="W63" s="151"/>
      <c r="X63" s="151"/>
      <c r="Y63" s="151"/>
      <c r="Z63" s="151"/>
      <c r="AA63" s="151"/>
      <c r="AB63" s="151"/>
      <c r="AC63" s="151"/>
      <c r="AD63" s="151"/>
      <c r="AE63" s="151"/>
      <c r="AF63" s="151"/>
      <c r="AG63" s="151"/>
      <c r="AH63" s="151"/>
      <c r="AI63" s="151"/>
      <c r="AJ63" s="151"/>
      <c r="AK63" s="151"/>
      <c r="AL63" s="151"/>
      <c r="AM63" s="151"/>
      <c r="AN63" s="151"/>
      <c r="AO63" s="152"/>
    </row>
    <row r="64" spans="1:41" x14ac:dyDescent="0.25">
      <c r="A64" s="111" t="s">
        <v>12</v>
      </c>
      <c r="B64" s="112" t="s">
        <v>10</v>
      </c>
      <c r="C64" s="151">
        <v>7088.34</v>
      </c>
      <c r="D64" s="151">
        <v>7483.14</v>
      </c>
      <c r="E64" s="151">
        <v>7483.14</v>
      </c>
      <c r="F64" s="151">
        <v>7483.14</v>
      </c>
      <c r="G64" s="151">
        <v>7483.14</v>
      </c>
      <c r="H64" s="151">
        <v>6120.59</v>
      </c>
      <c r="I64" s="151">
        <v>7150.99</v>
      </c>
      <c r="J64" s="151">
        <v>6967.9400000000005</v>
      </c>
      <c r="K64" s="151">
        <v>6967.9400000000005</v>
      </c>
      <c r="L64" s="151">
        <v>6330.9400000000005</v>
      </c>
      <c r="M64" s="151">
        <v>6330.9400000000005</v>
      </c>
      <c r="N64" s="151">
        <v>6008.9400000000005</v>
      </c>
      <c r="O64" s="151">
        <v>5354.79</v>
      </c>
      <c r="P64" s="151">
        <v>3660.09</v>
      </c>
      <c r="Q64" s="151">
        <v>2267.52</v>
      </c>
      <c r="R64" s="151">
        <v>2267.52</v>
      </c>
      <c r="S64" s="151">
        <v>2267.52</v>
      </c>
      <c r="T64" s="151">
        <v>1477.92</v>
      </c>
      <c r="U64" s="151">
        <v>677.04</v>
      </c>
      <c r="V64" s="151">
        <v>0</v>
      </c>
      <c r="W64" s="151">
        <v>0</v>
      </c>
      <c r="X64" s="151">
        <v>0</v>
      </c>
      <c r="Y64" s="151">
        <v>0</v>
      </c>
      <c r="Z64" s="151">
        <v>0</v>
      </c>
      <c r="AA64" s="151">
        <v>0</v>
      </c>
      <c r="AB64" s="151">
        <v>0</v>
      </c>
      <c r="AC64" s="151">
        <v>0</v>
      </c>
      <c r="AD64" s="151">
        <v>0</v>
      </c>
      <c r="AE64" s="151">
        <v>0</v>
      </c>
      <c r="AF64" s="151">
        <v>0</v>
      </c>
      <c r="AG64" s="151">
        <v>0</v>
      </c>
      <c r="AH64" s="151">
        <v>0</v>
      </c>
      <c r="AI64" s="151">
        <v>0</v>
      </c>
      <c r="AJ64" s="151">
        <v>0</v>
      </c>
      <c r="AK64" s="151">
        <v>0</v>
      </c>
      <c r="AL64" s="151">
        <v>0</v>
      </c>
      <c r="AM64" s="151">
        <v>0</v>
      </c>
      <c r="AN64" s="151">
        <v>0</v>
      </c>
      <c r="AO64" s="152">
        <v>0</v>
      </c>
    </row>
    <row r="65" spans="1:41" x14ac:dyDescent="0.25">
      <c r="A65" s="111" t="s">
        <v>20</v>
      </c>
      <c r="B65" s="112" t="s">
        <v>10</v>
      </c>
      <c r="C65" s="151">
        <v>0</v>
      </c>
      <c r="D65" s="151">
        <v>0</v>
      </c>
      <c r="E65" s="151">
        <v>0</v>
      </c>
      <c r="F65" s="151">
        <v>0</v>
      </c>
      <c r="G65" s="151">
        <v>0</v>
      </c>
      <c r="H65" s="151">
        <v>0</v>
      </c>
      <c r="I65" s="151">
        <v>0</v>
      </c>
      <c r="J65" s="151">
        <v>0</v>
      </c>
      <c r="K65" s="151">
        <v>0</v>
      </c>
      <c r="L65" s="151">
        <v>0</v>
      </c>
      <c r="M65" s="151">
        <v>0</v>
      </c>
      <c r="N65" s="151">
        <v>0</v>
      </c>
      <c r="O65" s="151">
        <v>0</v>
      </c>
      <c r="P65" s="151">
        <v>0</v>
      </c>
      <c r="Q65" s="151">
        <v>0</v>
      </c>
      <c r="R65" s="151">
        <v>0</v>
      </c>
      <c r="S65" s="151">
        <v>0</v>
      </c>
      <c r="T65" s="151">
        <v>0</v>
      </c>
      <c r="U65" s="151">
        <v>0</v>
      </c>
      <c r="V65" s="151">
        <v>0</v>
      </c>
      <c r="W65" s="151">
        <v>0</v>
      </c>
      <c r="X65" s="151">
        <v>0</v>
      </c>
      <c r="Y65" s="151">
        <v>0</v>
      </c>
      <c r="Z65" s="151">
        <v>0</v>
      </c>
      <c r="AA65" s="151">
        <v>0</v>
      </c>
      <c r="AB65" s="151">
        <v>0</v>
      </c>
      <c r="AC65" s="151">
        <v>0</v>
      </c>
      <c r="AD65" s="151">
        <v>0</v>
      </c>
      <c r="AE65" s="151">
        <v>0</v>
      </c>
      <c r="AF65" s="151">
        <v>0</v>
      </c>
      <c r="AG65" s="151">
        <v>0</v>
      </c>
      <c r="AH65" s="151">
        <v>0</v>
      </c>
      <c r="AI65" s="151">
        <v>0</v>
      </c>
      <c r="AJ65" s="151">
        <v>0</v>
      </c>
      <c r="AK65" s="151">
        <v>0</v>
      </c>
      <c r="AL65" s="151">
        <v>0</v>
      </c>
      <c r="AM65" s="151">
        <v>0</v>
      </c>
      <c r="AN65" s="151">
        <v>0</v>
      </c>
      <c r="AO65" s="152">
        <v>0</v>
      </c>
    </row>
    <row r="66" spans="1:41" x14ac:dyDescent="0.25">
      <c r="A66" s="111" t="s">
        <v>576</v>
      </c>
      <c r="B66" s="112" t="s">
        <v>10</v>
      </c>
      <c r="C66" s="151">
        <v>0</v>
      </c>
      <c r="D66" s="151">
        <v>0</v>
      </c>
      <c r="E66" s="151">
        <v>0</v>
      </c>
      <c r="F66" s="151">
        <v>0</v>
      </c>
      <c r="G66" s="151">
        <v>0</v>
      </c>
      <c r="H66" s="151">
        <v>0</v>
      </c>
      <c r="I66" s="151">
        <v>0</v>
      </c>
      <c r="J66" s="151">
        <v>862.8</v>
      </c>
      <c r="K66" s="151">
        <v>862.8</v>
      </c>
      <c r="L66" s="151">
        <v>862.8</v>
      </c>
      <c r="M66" s="151">
        <v>862.8</v>
      </c>
      <c r="N66" s="151">
        <v>862.8</v>
      </c>
      <c r="O66" s="151">
        <v>1409</v>
      </c>
      <c r="P66" s="151">
        <v>2169</v>
      </c>
      <c r="Q66" s="151">
        <v>2169</v>
      </c>
      <c r="R66" s="151">
        <v>2715.2</v>
      </c>
      <c r="S66" s="151">
        <v>3742.7</v>
      </c>
      <c r="T66" s="151">
        <v>3742.7</v>
      </c>
      <c r="U66" s="151">
        <v>3935.82</v>
      </c>
      <c r="V66" s="151">
        <v>3935.82</v>
      </c>
      <c r="W66" s="151">
        <v>3935.82</v>
      </c>
      <c r="X66" s="151">
        <v>4109.0200000000004</v>
      </c>
      <c r="Y66" s="151">
        <v>4274.82</v>
      </c>
      <c r="Z66" s="151">
        <v>4274.82</v>
      </c>
      <c r="AA66" s="151">
        <v>4274.82</v>
      </c>
      <c r="AB66" s="151">
        <v>4696.42</v>
      </c>
      <c r="AC66" s="151">
        <v>4696.42</v>
      </c>
      <c r="AD66" s="151">
        <v>4696.42</v>
      </c>
      <c r="AE66" s="151">
        <v>4696.42</v>
      </c>
      <c r="AF66" s="151">
        <v>4861.12</v>
      </c>
      <c r="AG66" s="151">
        <v>4861.12</v>
      </c>
      <c r="AH66" s="151">
        <v>4861.12</v>
      </c>
      <c r="AI66" s="151">
        <v>4861.12</v>
      </c>
      <c r="AJ66" s="151">
        <v>4861.12</v>
      </c>
      <c r="AK66" s="151">
        <v>4861.12</v>
      </c>
      <c r="AL66" s="151">
        <v>4861.12</v>
      </c>
      <c r="AM66" s="151">
        <v>4861.12</v>
      </c>
      <c r="AN66" s="151">
        <v>4861.12</v>
      </c>
      <c r="AO66" s="152">
        <v>4861.12</v>
      </c>
    </row>
    <row r="67" spans="1:41" x14ac:dyDescent="0.25">
      <c r="A67" s="111" t="s">
        <v>22</v>
      </c>
      <c r="B67" s="112" t="s">
        <v>10</v>
      </c>
      <c r="C67" s="151">
        <v>1923.1899999999998</v>
      </c>
      <c r="D67" s="151">
        <v>1923.1899999999998</v>
      </c>
      <c r="E67" s="151">
        <v>1923.1899999999998</v>
      </c>
      <c r="F67" s="151">
        <v>1923.1899999999998</v>
      </c>
      <c r="G67" s="151">
        <v>1923.1899999999998</v>
      </c>
      <c r="H67" s="151">
        <v>1923.1899999999998</v>
      </c>
      <c r="I67" s="151">
        <v>1923.1899999999998</v>
      </c>
      <c r="J67" s="151">
        <v>1889.36</v>
      </c>
      <c r="K67" s="151">
        <v>1855.53</v>
      </c>
      <c r="L67" s="151">
        <v>1855.53</v>
      </c>
      <c r="M67" s="151">
        <v>1855.53</v>
      </c>
      <c r="N67" s="151">
        <v>1564.9899999999998</v>
      </c>
      <c r="O67" s="151">
        <v>2111.19</v>
      </c>
      <c r="P67" s="151">
        <v>2074.37</v>
      </c>
      <c r="Q67" s="151">
        <v>2074.37</v>
      </c>
      <c r="R67" s="151">
        <v>2074.37</v>
      </c>
      <c r="S67" s="151">
        <v>2074.37</v>
      </c>
      <c r="T67" s="151">
        <v>2074.37</v>
      </c>
      <c r="U67" s="151">
        <v>2074.37</v>
      </c>
      <c r="V67" s="151">
        <v>2074.37</v>
      </c>
      <c r="W67" s="151">
        <v>2074.37</v>
      </c>
      <c r="X67" s="151">
        <v>2074.37</v>
      </c>
      <c r="Y67" s="151">
        <v>2074.37</v>
      </c>
      <c r="Z67" s="151">
        <v>2112.6999999999998</v>
      </c>
      <c r="AA67" s="151">
        <v>2112.6999999999998</v>
      </c>
      <c r="AB67" s="151">
        <v>1596.28</v>
      </c>
      <c r="AC67" s="151">
        <v>1596.28</v>
      </c>
      <c r="AD67" s="151">
        <v>1596.28</v>
      </c>
      <c r="AE67" s="151">
        <v>1596.28</v>
      </c>
      <c r="AF67" s="151">
        <v>1257.98</v>
      </c>
      <c r="AG67" s="151">
        <v>1257.98</v>
      </c>
      <c r="AH67" s="151">
        <v>1257.98</v>
      </c>
      <c r="AI67" s="151">
        <v>1257.98</v>
      </c>
      <c r="AJ67" s="151">
        <v>1257.98</v>
      </c>
      <c r="AK67" s="151">
        <v>1257.98</v>
      </c>
      <c r="AL67" s="151">
        <v>756.50000000000011</v>
      </c>
      <c r="AM67" s="151">
        <v>756.50000000000011</v>
      </c>
      <c r="AN67" s="151">
        <v>756.50000000000011</v>
      </c>
      <c r="AO67" s="152">
        <v>756.50000000000011</v>
      </c>
    </row>
    <row r="68" spans="1:41" x14ac:dyDescent="0.25">
      <c r="A68" s="111" t="s">
        <v>21</v>
      </c>
      <c r="B68" s="112" t="s">
        <v>10</v>
      </c>
      <c r="C68" s="151">
        <v>1509.93</v>
      </c>
      <c r="D68" s="151">
        <v>1509.93</v>
      </c>
      <c r="E68" s="151">
        <v>1509.93</v>
      </c>
      <c r="F68" s="151">
        <v>1509.93</v>
      </c>
      <c r="G68" s="151">
        <v>1509.93</v>
      </c>
      <c r="H68" s="151">
        <v>1509.93</v>
      </c>
      <c r="I68" s="151">
        <v>1151.03</v>
      </c>
      <c r="J68" s="151">
        <v>1151.03</v>
      </c>
      <c r="K68" s="151">
        <v>1151.03</v>
      </c>
      <c r="L68" s="151">
        <v>1151.03</v>
      </c>
      <c r="M68" s="151">
        <v>1151.03</v>
      </c>
      <c r="N68" s="151">
        <v>1151.03</v>
      </c>
      <c r="O68" s="151">
        <v>1531.03</v>
      </c>
      <c r="P68" s="151">
        <v>1531.03</v>
      </c>
      <c r="Q68" s="151">
        <v>1531.03</v>
      </c>
      <c r="R68" s="151">
        <v>1581.03</v>
      </c>
      <c r="S68" s="151">
        <v>1581.03</v>
      </c>
      <c r="T68" s="151">
        <v>1581.03</v>
      </c>
      <c r="U68" s="151">
        <v>1581.03</v>
      </c>
      <c r="V68" s="151">
        <v>1439.9099999999999</v>
      </c>
      <c r="W68" s="151">
        <v>1439.9099999999999</v>
      </c>
      <c r="X68" s="151">
        <v>1439.9099999999999</v>
      </c>
      <c r="Y68" s="151">
        <v>1439.9099999999999</v>
      </c>
      <c r="Z68" s="151">
        <v>1439.9099999999999</v>
      </c>
      <c r="AA68" s="151">
        <v>822.51</v>
      </c>
      <c r="AB68" s="151">
        <v>586.79999999999995</v>
      </c>
      <c r="AC68" s="151">
        <v>586.79999999999995</v>
      </c>
      <c r="AD68" s="151">
        <v>586.79999999999995</v>
      </c>
      <c r="AE68" s="151">
        <v>586.79999999999995</v>
      </c>
      <c r="AF68" s="151">
        <v>586.79999999999995</v>
      </c>
      <c r="AG68" s="151">
        <v>586.79999999999995</v>
      </c>
      <c r="AH68" s="151">
        <v>586.79999999999995</v>
      </c>
      <c r="AI68" s="151">
        <v>586.79999999999995</v>
      </c>
      <c r="AJ68" s="151">
        <v>586.79999999999995</v>
      </c>
      <c r="AK68" s="151">
        <v>586.79999999999995</v>
      </c>
      <c r="AL68" s="151">
        <v>586.79999999999995</v>
      </c>
      <c r="AM68" s="151">
        <v>586.79999999999995</v>
      </c>
      <c r="AN68" s="151">
        <v>586.79999999999995</v>
      </c>
      <c r="AO68" s="152">
        <v>586.79999999999995</v>
      </c>
    </row>
    <row r="69" spans="1:41" x14ac:dyDescent="0.25">
      <c r="A69" s="111" t="s">
        <v>175</v>
      </c>
      <c r="B69" s="112" t="s">
        <v>10</v>
      </c>
      <c r="C69" s="151">
        <v>0</v>
      </c>
      <c r="D69" s="151">
        <v>0</v>
      </c>
      <c r="E69" s="151">
        <v>0</v>
      </c>
      <c r="F69" s="151">
        <v>0</v>
      </c>
      <c r="G69" s="151">
        <v>0</v>
      </c>
      <c r="H69" s="151">
        <v>0</v>
      </c>
      <c r="I69" s="151">
        <v>0</v>
      </c>
      <c r="J69" s="151">
        <v>0</v>
      </c>
      <c r="K69" s="151">
        <v>0</v>
      </c>
      <c r="L69" s="151">
        <v>0</v>
      </c>
      <c r="M69" s="151">
        <v>0</v>
      </c>
      <c r="N69" s="151">
        <v>0</v>
      </c>
      <c r="O69" s="151">
        <v>0</v>
      </c>
      <c r="P69" s="151">
        <v>0</v>
      </c>
      <c r="Q69" s="151">
        <v>0</v>
      </c>
      <c r="R69" s="151">
        <v>0</v>
      </c>
      <c r="S69" s="151">
        <v>0</v>
      </c>
      <c r="T69" s="151">
        <v>0</v>
      </c>
      <c r="U69" s="151">
        <v>0</v>
      </c>
      <c r="V69" s="151">
        <v>0</v>
      </c>
      <c r="W69" s="151">
        <v>0</v>
      </c>
      <c r="X69" s="151">
        <v>0</v>
      </c>
      <c r="Y69" s="151">
        <v>0</v>
      </c>
      <c r="Z69" s="151">
        <v>0</v>
      </c>
      <c r="AA69" s="151">
        <v>0</v>
      </c>
      <c r="AB69" s="151">
        <v>0</v>
      </c>
      <c r="AC69" s="151">
        <v>0</v>
      </c>
      <c r="AD69" s="151">
        <v>0</v>
      </c>
      <c r="AE69" s="151">
        <v>0</v>
      </c>
      <c r="AF69" s="151">
        <v>0</v>
      </c>
      <c r="AG69" s="151">
        <v>0</v>
      </c>
      <c r="AH69" s="151">
        <v>0</v>
      </c>
      <c r="AI69" s="151">
        <v>0</v>
      </c>
      <c r="AJ69" s="151">
        <v>0</v>
      </c>
      <c r="AK69" s="151">
        <v>0</v>
      </c>
      <c r="AL69" s="151">
        <v>0</v>
      </c>
      <c r="AM69" s="151">
        <v>0</v>
      </c>
      <c r="AN69" s="151">
        <v>0</v>
      </c>
      <c r="AO69" s="152">
        <v>0</v>
      </c>
    </row>
    <row r="70" spans="1:41" x14ac:dyDescent="0.25">
      <c r="A70" s="111" t="s">
        <v>176</v>
      </c>
      <c r="B70" s="112" t="s">
        <v>10</v>
      </c>
      <c r="C70" s="151">
        <v>0</v>
      </c>
      <c r="D70" s="151">
        <v>0</v>
      </c>
      <c r="E70" s="151">
        <v>0</v>
      </c>
      <c r="F70" s="151">
        <v>0</v>
      </c>
      <c r="G70" s="151">
        <v>0</v>
      </c>
      <c r="H70" s="151">
        <v>0</v>
      </c>
      <c r="I70" s="151">
        <v>0</v>
      </c>
      <c r="J70" s="151">
        <v>0</v>
      </c>
      <c r="K70" s="151">
        <v>0</v>
      </c>
      <c r="L70" s="151">
        <v>0</v>
      </c>
      <c r="M70" s="151">
        <v>0</v>
      </c>
      <c r="N70" s="151">
        <v>0</v>
      </c>
      <c r="O70" s="151">
        <v>0</v>
      </c>
      <c r="P70" s="151">
        <v>0</v>
      </c>
      <c r="Q70" s="151">
        <v>0</v>
      </c>
      <c r="R70" s="151">
        <v>0</v>
      </c>
      <c r="S70" s="151">
        <v>0</v>
      </c>
      <c r="T70" s="151">
        <v>0</v>
      </c>
      <c r="U70" s="151">
        <v>0</v>
      </c>
      <c r="V70" s="151">
        <v>0</v>
      </c>
      <c r="W70" s="151">
        <v>0</v>
      </c>
      <c r="X70" s="151">
        <v>0</v>
      </c>
      <c r="Y70" s="151">
        <v>0</v>
      </c>
      <c r="Z70" s="151">
        <v>0</v>
      </c>
      <c r="AA70" s="151">
        <v>0</v>
      </c>
      <c r="AB70" s="151">
        <v>0</v>
      </c>
      <c r="AC70" s="151">
        <v>0</v>
      </c>
      <c r="AD70" s="151">
        <v>0</v>
      </c>
      <c r="AE70" s="151">
        <v>0</v>
      </c>
      <c r="AF70" s="151">
        <v>0</v>
      </c>
      <c r="AG70" s="151">
        <v>0</v>
      </c>
      <c r="AH70" s="151">
        <v>0</v>
      </c>
      <c r="AI70" s="151">
        <v>0</v>
      </c>
      <c r="AJ70" s="151">
        <v>0</v>
      </c>
      <c r="AK70" s="151">
        <v>0</v>
      </c>
      <c r="AL70" s="151">
        <v>0</v>
      </c>
      <c r="AM70" s="151">
        <v>0</v>
      </c>
      <c r="AN70" s="151">
        <v>0</v>
      </c>
      <c r="AO70" s="152">
        <v>0</v>
      </c>
    </row>
    <row r="71" spans="1:41" x14ac:dyDescent="0.25">
      <c r="A71" s="111" t="s">
        <v>177</v>
      </c>
      <c r="B71" s="112" t="s">
        <v>10</v>
      </c>
      <c r="C71" s="151">
        <v>0</v>
      </c>
      <c r="D71" s="151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151">
        <v>0</v>
      </c>
      <c r="O71" s="151">
        <v>0</v>
      </c>
      <c r="P71" s="151">
        <v>0</v>
      </c>
      <c r="Q71" s="151">
        <v>0</v>
      </c>
      <c r="R71" s="151">
        <v>0</v>
      </c>
      <c r="S71" s="151">
        <v>0</v>
      </c>
      <c r="T71" s="151">
        <v>0</v>
      </c>
      <c r="U71" s="151">
        <v>0</v>
      </c>
      <c r="V71" s="151">
        <v>0</v>
      </c>
      <c r="W71" s="151">
        <v>0</v>
      </c>
      <c r="X71" s="151">
        <v>0</v>
      </c>
      <c r="Y71" s="151">
        <v>0</v>
      </c>
      <c r="Z71" s="151">
        <v>0</v>
      </c>
      <c r="AA71" s="151">
        <v>0</v>
      </c>
      <c r="AB71" s="151">
        <v>0</v>
      </c>
      <c r="AC71" s="151">
        <v>0</v>
      </c>
      <c r="AD71" s="151">
        <v>0</v>
      </c>
      <c r="AE71" s="151">
        <v>0</v>
      </c>
      <c r="AF71" s="151">
        <v>0</v>
      </c>
      <c r="AG71" s="151">
        <v>0</v>
      </c>
      <c r="AH71" s="151">
        <v>0</v>
      </c>
      <c r="AI71" s="151">
        <v>0</v>
      </c>
      <c r="AJ71" s="151">
        <v>0</v>
      </c>
      <c r="AK71" s="151">
        <v>0</v>
      </c>
      <c r="AL71" s="151">
        <v>0</v>
      </c>
      <c r="AM71" s="151">
        <v>0</v>
      </c>
      <c r="AN71" s="151">
        <v>0</v>
      </c>
      <c r="AO71" s="152">
        <v>0</v>
      </c>
    </row>
    <row r="72" spans="1:41" x14ac:dyDescent="0.25">
      <c r="A72" s="111" t="s">
        <v>178</v>
      </c>
      <c r="B72" s="112" t="s">
        <v>10</v>
      </c>
      <c r="C72" s="151">
        <v>256.99</v>
      </c>
      <c r="D72" s="151">
        <v>256.99</v>
      </c>
      <c r="E72" s="151">
        <v>256.99</v>
      </c>
      <c r="F72" s="151">
        <v>256.99</v>
      </c>
      <c r="G72" s="151">
        <v>256.99</v>
      </c>
      <c r="H72" s="151">
        <v>256.99</v>
      </c>
      <c r="I72" s="151">
        <v>256.99</v>
      </c>
      <c r="J72" s="151">
        <v>256.99</v>
      </c>
      <c r="K72" s="151">
        <v>256.99</v>
      </c>
      <c r="L72" s="151">
        <v>256.99</v>
      </c>
      <c r="M72" s="151">
        <v>256.99</v>
      </c>
      <c r="N72" s="151">
        <v>256.99</v>
      </c>
      <c r="O72" s="151">
        <v>256.99</v>
      </c>
      <c r="P72" s="151">
        <v>256.99</v>
      </c>
      <c r="Q72" s="151">
        <v>256.99</v>
      </c>
      <c r="R72" s="151">
        <v>256.99</v>
      </c>
      <c r="S72" s="151">
        <v>256.99</v>
      </c>
      <c r="T72" s="151">
        <v>256.99</v>
      </c>
      <c r="U72" s="151">
        <v>256.99</v>
      </c>
      <c r="V72" s="151">
        <v>256.99</v>
      </c>
      <c r="W72" s="151">
        <v>256.99</v>
      </c>
      <c r="X72" s="151">
        <v>256.99</v>
      </c>
      <c r="Y72" s="151">
        <v>256.99</v>
      </c>
      <c r="Z72" s="151">
        <v>256.99</v>
      </c>
      <c r="AA72" s="151">
        <v>256.99</v>
      </c>
      <c r="AB72" s="151">
        <v>256.99</v>
      </c>
      <c r="AC72" s="151">
        <v>256.99</v>
      </c>
      <c r="AD72" s="151">
        <v>256.99</v>
      </c>
      <c r="AE72" s="151">
        <v>256.99</v>
      </c>
      <c r="AF72" s="151">
        <v>256.99</v>
      </c>
      <c r="AG72" s="151">
        <v>256.99</v>
      </c>
      <c r="AH72" s="151">
        <v>256.99</v>
      </c>
      <c r="AI72" s="151">
        <v>256.99</v>
      </c>
      <c r="AJ72" s="151">
        <v>256.99</v>
      </c>
      <c r="AK72" s="151">
        <v>256.99</v>
      </c>
      <c r="AL72" s="151">
        <v>256.99</v>
      </c>
      <c r="AM72" s="151">
        <v>256.99</v>
      </c>
      <c r="AN72" s="151">
        <v>256.99</v>
      </c>
      <c r="AO72" s="152">
        <v>256.99</v>
      </c>
    </row>
    <row r="73" spans="1:41" x14ac:dyDescent="0.25">
      <c r="A73" s="111" t="s">
        <v>1</v>
      </c>
      <c r="B73" s="112" t="s">
        <v>10</v>
      </c>
      <c r="C73" s="151">
        <v>684.65</v>
      </c>
      <c r="D73" s="151">
        <v>841.65</v>
      </c>
      <c r="E73" s="151">
        <v>1014.64</v>
      </c>
      <c r="F73" s="151">
        <v>2716.64</v>
      </c>
      <c r="G73" s="151">
        <v>2716.64</v>
      </c>
      <c r="H73" s="151">
        <v>2716.64</v>
      </c>
      <c r="I73" s="151">
        <v>3482.9399999999996</v>
      </c>
      <c r="J73" s="151">
        <v>4082.9399999999996</v>
      </c>
      <c r="K73" s="151">
        <v>5114.9399999999996</v>
      </c>
      <c r="L73" s="151">
        <v>5314.94</v>
      </c>
      <c r="M73" s="151">
        <v>5914.94</v>
      </c>
      <c r="N73" s="151">
        <v>7014.94</v>
      </c>
      <c r="O73" s="151">
        <v>8214.9399999999987</v>
      </c>
      <c r="P73" s="151">
        <v>9614.9399999999987</v>
      </c>
      <c r="Q73" s="151">
        <v>11214.939999999999</v>
      </c>
      <c r="R73" s="151">
        <v>12414.939999999999</v>
      </c>
      <c r="S73" s="151">
        <v>13014.939999999999</v>
      </c>
      <c r="T73" s="151">
        <v>13614.939999999999</v>
      </c>
      <c r="U73" s="151">
        <v>14814.939999999999</v>
      </c>
      <c r="V73" s="151">
        <v>16014.939999999999</v>
      </c>
      <c r="W73" s="151">
        <v>17214.939999999999</v>
      </c>
      <c r="X73" s="151">
        <v>18414.939999999999</v>
      </c>
      <c r="Y73" s="151">
        <v>18814.939999999999</v>
      </c>
      <c r="Z73" s="151">
        <v>19014.939999999999</v>
      </c>
      <c r="AA73" s="151">
        <v>19014.939999999999</v>
      </c>
      <c r="AB73" s="151">
        <v>19014.939999999999</v>
      </c>
      <c r="AC73" s="151">
        <v>19414.939999999999</v>
      </c>
      <c r="AD73" s="151">
        <v>19414.939999999999</v>
      </c>
      <c r="AE73" s="151">
        <v>19814.940000000002</v>
      </c>
      <c r="AF73" s="151">
        <v>20414.940000000002</v>
      </c>
      <c r="AG73" s="151">
        <v>20414.940000000002</v>
      </c>
      <c r="AH73" s="151">
        <v>20414.940000000002</v>
      </c>
      <c r="AI73" s="151">
        <v>20764.940000000002</v>
      </c>
      <c r="AJ73" s="151">
        <v>21164.940000000002</v>
      </c>
      <c r="AK73" s="151">
        <v>21164.940000000002</v>
      </c>
      <c r="AL73" s="151">
        <v>21164.940000000002</v>
      </c>
      <c r="AM73" s="151">
        <v>21764.940000000002</v>
      </c>
      <c r="AN73" s="151">
        <v>22164.940000000002</v>
      </c>
      <c r="AO73" s="152">
        <v>22164.940000000002</v>
      </c>
    </row>
    <row r="74" spans="1:41" x14ac:dyDescent="0.25">
      <c r="A74" s="111" t="s">
        <v>179</v>
      </c>
      <c r="B74" s="112" t="s">
        <v>10</v>
      </c>
      <c r="C74" s="151">
        <v>532.54499999999996</v>
      </c>
      <c r="D74" s="151">
        <v>532.54499999999996</v>
      </c>
      <c r="E74" s="151">
        <v>532.54499999999996</v>
      </c>
      <c r="F74" s="151">
        <v>532.54499999999996</v>
      </c>
      <c r="G74" s="151">
        <v>532.54499999999996</v>
      </c>
      <c r="H74" s="151">
        <v>532.54499999999996</v>
      </c>
      <c r="I74" s="151">
        <v>532.54499999999996</v>
      </c>
      <c r="J74" s="151">
        <v>532.54499999999996</v>
      </c>
      <c r="K74" s="151">
        <v>532.54499999999996</v>
      </c>
      <c r="L74" s="151">
        <v>532.54499999999996</v>
      </c>
      <c r="M74" s="151">
        <v>532.54499999999996</v>
      </c>
      <c r="N74" s="151">
        <v>532.54499999999996</v>
      </c>
      <c r="O74" s="151">
        <v>532.54499999999996</v>
      </c>
      <c r="P74" s="151">
        <v>532.54499999999996</v>
      </c>
      <c r="Q74" s="151">
        <v>532.54499999999996</v>
      </c>
      <c r="R74" s="151">
        <v>532.54499999999996</v>
      </c>
      <c r="S74" s="151">
        <v>532.54499999999996</v>
      </c>
      <c r="T74" s="151">
        <v>532.54499999999996</v>
      </c>
      <c r="U74" s="151">
        <v>532.54499999999996</v>
      </c>
      <c r="V74" s="151">
        <v>532.54499999999996</v>
      </c>
      <c r="W74" s="151">
        <v>532.54499999999996</v>
      </c>
      <c r="X74" s="151">
        <v>532.54499999999996</v>
      </c>
      <c r="Y74" s="151">
        <v>532.54499999999996</v>
      </c>
      <c r="Z74" s="151">
        <v>532.54499999999996</v>
      </c>
      <c r="AA74" s="151">
        <v>532.54499999999996</v>
      </c>
      <c r="AB74" s="151">
        <v>532.54499999999996</v>
      </c>
      <c r="AC74" s="151">
        <v>532.54499999999996</v>
      </c>
      <c r="AD74" s="151">
        <v>532.54499999999996</v>
      </c>
      <c r="AE74" s="151">
        <v>532.54499999999996</v>
      </c>
      <c r="AF74" s="151">
        <v>532.54499999999996</v>
      </c>
      <c r="AG74" s="151">
        <v>532.54499999999996</v>
      </c>
      <c r="AH74" s="151">
        <v>532.54499999999996</v>
      </c>
      <c r="AI74" s="151">
        <v>532.54499999999996</v>
      </c>
      <c r="AJ74" s="151">
        <v>532.54499999999996</v>
      </c>
      <c r="AK74" s="151">
        <v>532.54499999999996</v>
      </c>
      <c r="AL74" s="151">
        <v>532.54499999999996</v>
      </c>
      <c r="AM74" s="151">
        <v>532.54499999999996</v>
      </c>
      <c r="AN74" s="151">
        <v>532.54499999999996</v>
      </c>
      <c r="AO74" s="152">
        <v>532.54499999999996</v>
      </c>
    </row>
    <row r="75" spans="1:41" x14ac:dyDescent="0.25">
      <c r="A75" s="111" t="s">
        <v>180</v>
      </c>
      <c r="B75" s="112" t="s">
        <v>10</v>
      </c>
      <c r="C75" s="151">
        <v>1963.3020000000001</v>
      </c>
      <c r="D75" s="151">
        <v>3057.8020000000001</v>
      </c>
      <c r="E75" s="151">
        <v>3397.8020000000001</v>
      </c>
      <c r="F75" s="151">
        <v>3547.7920000000004</v>
      </c>
      <c r="G75" s="151">
        <v>4424.5120000000006</v>
      </c>
      <c r="H75" s="151">
        <v>5432.5119999999997</v>
      </c>
      <c r="I75" s="151">
        <v>6457.1120000000001</v>
      </c>
      <c r="J75" s="151">
        <v>6857.1120000000001</v>
      </c>
      <c r="K75" s="151">
        <v>7247.1119999999992</v>
      </c>
      <c r="L75" s="151">
        <v>7752.1119999999992</v>
      </c>
      <c r="M75" s="151">
        <v>8552.1119999999992</v>
      </c>
      <c r="N75" s="151">
        <v>8802.112000000001</v>
      </c>
      <c r="O75" s="151">
        <v>9202.112000000001</v>
      </c>
      <c r="P75" s="151">
        <v>10002.111999999999</v>
      </c>
      <c r="Q75" s="151">
        <v>10752.111999999999</v>
      </c>
      <c r="R75" s="151">
        <v>12148.111999999997</v>
      </c>
      <c r="S75" s="151">
        <v>12658.111999999997</v>
      </c>
      <c r="T75" s="151">
        <v>12958.111999999997</v>
      </c>
      <c r="U75" s="151">
        <v>14111.111999999997</v>
      </c>
      <c r="V75" s="151">
        <v>15111.111999999997</v>
      </c>
      <c r="W75" s="151">
        <v>15711.111999999997</v>
      </c>
      <c r="X75" s="151">
        <v>16111.111999999997</v>
      </c>
      <c r="Y75" s="151">
        <v>16311.111999999997</v>
      </c>
      <c r="Z75" s="151">
        <v>16561.111999999997</v>
      </c>
      <c r="AA75" s="151">
        <v>17761.111999999997</v>
      </c>
      <c r="AB75" s="151">
        <v>18761.111999999997</v>
      </c>
      <c r="AC75" s="151">
        <v>18761.111999999997</v>
      </c>
      <c r="AD75" s="151">
        <v>19561.111999999997</v>
      </c>
      <c r="AE75" s="151">
        <v>20361.111999999997</v>
      </c>
      <c r="AF75" s="151">
        <v>23061.111999999997</v>
      </c>
      <c r="AG75" s="151">
        <v>24161.111999999997</v>
      </c>
      <c r="AH75" s="151">
        <v>25161.111999999997</v>
      </c>
      <c r="AI75" s="151">
        <v>25461.111999999997</v>
      </c>
      <c r="AJ75" s="151">
        <v>26461.111999999997</v>
      </c>
      <c r="AK75" s="151">
        <v>26661.111999999997</v>
      </c>
      <c r="AL75" s="151">
        <v>26661.111999999997</v>
      </c>
      <c r="AM75" s="151">
        <v>27461.111999999997</v>
      </c>
      <c r="AN75" s="151">
        <v>27661.111999999997</v>
      </c>
      <c r="AO75" s="152">
        <v>27861.111999999997</v>
      </c>
    </row>
    <row r="76" spans="1:41" x14ac:dyDescent="0.25">
      <c r="A76" s="111" t="s">
        <v>181</v>
      </c>
      <c r="B76" s="112" t="s">
        <v>10</v>
      </c>
      <c r="C76" s="151">
        <v>0</v>
      </c>
      <c r="D76" s="151">
        <v>0</v>
      </c>
      <c r="E76" s="151">
        <v>0</v>
      </c>
      <c r="F76" s="151">
        <v>0</v>
      </c>
      <c r="G76" s="151">
        <v>0</v>
      </c>
      <c r="H76" s="151">
        <v>0</v>
      </c>
      <c r="I76" s="151">
        <v>0</v>
      </c>
      <c r="J76" s="151">
        <v>0</v>
      </c>
      <c r="K76" s="151">
        <v>0</v>
      </c>
      <c r="L76" s="151">
        <v>0</v>
      </c>
      <c r="M76" s="151">
        <v>0</v>
      </c>
      <c r="N76" s="151">
        <v>0</v>
      </c>
      <c r="O76" s="151">
        <v>0</v>
      </c>
      <c r="P76" s="151">
        <v>0</v>
      </c>
      <c r="Q76" s="151">
        <v>0</v>
      </c>
      <c r="R76" s="151">
        <v>0</v>
      </c>
      <c r="S76" s="151">
        <v>0</v>
      </c>
      <c r="T76" s="151">
        <v>0</v>
      </c>
      <c r="U76" s="151">
        <v>0</v>
      </c>
      <c r="V76" s="151">
        <v>0</v>
      </c>
      <c r="W76" s="151">
        <v>0</v>
      </c>
      <c r="X76" s="151">
        <v>0</v>
      </c>
      <c r="Y76" s="151">
        <v>0</v>
      </c>
      <c r="Z76" s="151">
        <v>0</v>
      </c>
      <c r="AA76" s="151">
        <v>0</v>
      </c>
      <c r="AB76" s="151">
        <v>0</v>
      </c>
      <c r="AC76" s="151">
        <v>0</v>
      </c>
      <c r="AD76" s="151">
        <v>0</v>
      </c>
      <c r="AE76" s="151">
        <v>0</v>
      </c>
      <c r="AF76" s="151">
        <v>0</v>
      </c>
      <c r="AG76" s="151">
        <v>0</v>
      </c>
      <c r="AH76" s="151">
        <v>0</v>
      </c>
      <c r="AI76" s="151">
        <v>0</v>
      </c>
      <c r="AJ76" s="151">
        <v>0</v>
      </c>
      <c r="AK76" s="151">
        <v>0</v>
      </c>
      <c r="AL76" s="151">
        <v>0</v>
      </c>
      <c r="AM76" s="151">
        <v>0</v>
      </c>
      <c r="AN76" s="151">
        <v>0</v>
      </c>
      <c r="AO76" s="152">
        <v>0</v>
      </c>
    </row>
    <row r="77" spans="1:41" x14ac:dyDescent="0.25">
      <c r="A77" s="111" t="s">
        <v>182</v>
      </c>
      <c r="B77" s="112" t="s">
        <v>10</v>
      </c>
      <c r="C77" s="151">
        <v>0</v>
      </c>
      <c r="D77" s="151">
        <v>0</v>
      </c>
      <c r="E77" s="151">
        <v>0</v>
      </c>
      <c r="F77" s="151">
        <v>0</v>
      </c>
      <c r="G77" s="151">
        <v>0</v>
      </c>
      <c r="H77" s="151">
        <v>0</v>
      </c>
      <c r="I77" s="151">
        <v>0</v>
      </c>
      <c r="J77" s="151">
        <v>0</v>
      </c>
      <c r="K77" s="151">
        <v>0</v>
      </c>
      <c r="L77" s="151">
        <v>0</v>
      </c>
      <c r="M77" s="151">
        <v>0</v>
      </c>
      <c r="N77" s="151">
        <v>0</v>
      </c>
      <c r="O77" s="151">
        <v>0</v>
      </c>
      <c r="P77" s="151">
        <v>0</v>
      </c>
      <c r="Q77" s="151">
        <v>0</v>
      </c>
      <c r="R77" s="151">
        <v>0</v>
      </c>
      <c r="S77" s="151">
        <v>0</v>
      </c>
      <c r="T77" s="151">
        <v>0</v>
      </c>
      <c r="U77" s="151">
        <v>0</v>
      </c>
      <c r="V77" s="151">
        <v>0</v>
      </c>
      <c r="W77" s="151">
        <v>0</v>
      </c>
      <c r="X77" s="151">
        <v>0</v>
      </c>
      <c r="Y77" s="151">
        <v>0</v>
      </c>
      <c r="Z77" s="151">
        <v>0</v>
      </c>
      <c r="AA77" s="151">
        <v>0</v>
      </c>
      <c r="AB77" s="151">
        <v>0</v>
      </c>
      <c r="AC77" s="151">
        <v>0</v>
      </c>
      <c r="AD77" s="151">
        <v>0</v>
      </c>
      <c r="AE77" s="151">
        <v>0</v>
      </c>
      <c r="AF77" s="151">
        <v>0</v>
      </c>
      <c r="AG77" s="151">
        <v>0</v>
      </c>
      <c r="AH77" s="151">
        <v>0</v>
      </c>
      <c r="AI77" s="151">
        <v>0</v>
      </c>
      <c r="AJ77" s="151">
        <v>0</v>
      </c>
      <c r="AK77" s="151">
        <v>0</v>
      </c>
      <c r="AL77" s="151">
        <v>0</v>
      </c>
      <c r="AM77" s="151">
        <v>0</v>
      </c>
      <c r="AN77" s="151">
        <v>0</v>
      </c>
      <c r="AO77" s="152">
        <v>0</v>
      </c>
    </row>
    <row r="78" spans="1:41" x14ac:dyDescent="0.25">
      <c r="A78" s="111" t="s">
        <v>183</v>
      </c>
      <c r="B78" s="112" t="s">
        <v>10</v>
      </c>
      <c r="C78" s="151">
        <v>4205.1005288928591</v>
      </c>
      <c r="D78" s="151">
        <v>5003.0117561440875</v>
      </c>
      <c r="E78" s="151">
        <v>5600.6261378810923</v>
      </c>
      <c r="F78" s="151">
        <v>7303</v>
      </c>
      <c r="G78" s="151">
        <v>8035</v>
      </c>
      <c r="H78" s="151">
        <v>8769</v>
      </c>
      <c r="I78" s="151">
        <v>9481</v>
      </c>
      <c r="J78" s="151">
        <v>10048</v>
      </c>
      <c r="K78" s="151">
        <v>10598</v>
      </c>
      <c r="L78" s="151">
        <v>11290</v>
      </c>
      <c r="M78" s="151">
        <v>11982</v>
      </c>
      <c r="N78" s="151">
        <v>12746</v>
      </c>
      <c r="O78" s="151">
        <v>13438</v>
      </c>
      <c r="P78" s="151">
        <v>14096.000000000002</v>
      </c>
      <c r="Q78" s="151">
        <v>14753.999999999998</v>
      </c>
      <c r="R78" s="151">
        <v>15524</v>
      </c>
      <c r="S78" s="151">
        <v>16312.999999999996</v>
      </c>
      <c r="T78" s="151">
        <v>17114</v>
      </c>
      <c r="U78" s="151">
        <v>17881</v>
      </c>
      <c r="V78" s="151">
        <v>18570.999999999996</v>
      </c>
      <c r="W78" s="151">
        <v>19370</v>
      </c>
      <c r="X78" s="151">
        <v>20237</v>
      </c>
      <c r="Y78" s="151">
        <v>21073.000000000004</v>
      </c>
      <c r="Z78" s="151">
        <v>21837.000000000004</v>
      </c>
      <c r="AA78" s="151">
        <v>22676</v>
      </c>
      <c r="AB78" s="151">
        <v>23551</v>
      </c>
      <c r="AC78" s="151">
        <v>24413</v>
      </c>
      <c r="AD78" s="151">
        <v>25347</v>
      </c>
      <c r="AE78" s="151">
        <v>26270.000000000004</v>
      </c>
      <c r="AF78" s="151">
        <v>27010.600000000093</v>
      </c>
      <c r="AG78" s="151">
        <v>27877.439999999944</v>
      </c>
      <c r="AH78" s="151">
        <v>28741.442666666582</v>
      </c>
      <c r="AI78" s="151">
        <v>29615.083733333046</v>
      </c>
      <c r="AJ78" s="151">
        <v>30494.151715555225</v>
      </c>
      <c r="AK78" s="151">
        <v>31359.107975110874</v>
      </c>
      <c r="AL78" s="151">
        <v>32216.63662411831</v>
      </c>
      <c r="AM78" s="151">
        <v>33071.636201054323</v>
      </c>
      <c r="AN78" s="151">
        <v>33920.793167157324</v>
      </c>
      <c r="AO78" s="152">
        <v>34781.437172964448</v>
      </c>
    </row>
    <row r="79" spans="1:41" x14ac:dyDescent="0.25">
      <c r="A79" s="111" t="s">
        <v>23</v>
      </c>
      <c r="B79" s="112" t="s">
        <v>10</v>
      </c>
      <c r="C79" s="151">
        <v>500</v>
      </c>
      <c r="D79" s="151">
        <v>500</v>
      </c>
      <c r="E79" s="151">
        <v>500</v>
      </c>
      <c r="F79" s="151">
        <v>500</v>
      </c>
      <c r="G79" s="151">
        <v>750</v>
      </c>
      <c r="H79" s="151">
        <v>750</v>
      </c>
      <c r="I79" s="151">
        <v>1150</v>
      </c>
      <c r="J79" s="151">
        <v>1150</v>
      </c>
      <c r="K79" s="151">
        <v>1150</v>
      </c>
      <c r="L79" s="151">
        <v>3150</v>
      </c>
      <c r="M79" s="151">
        <v>5898</v>
      </c>
      <c r="N79" s="151">
        <v>6498</v>
      </c>
      <c r="O79" s="151">
        <v>6498</v>
      </c>
      <c r="P79" s="151">
        <v>6498</v>
      </c>
      <c r="Q79" s="151">
        <v>6498</v>
      </c>
      <c r="R79" s="151">
        <v>9338</v>
      </c>
      <c r="S79" s="151">
        <v>11138</v>
      </c>
      <c r="T79" s="151">
        <v>11138</v>
      </c>
      <c r="U79" s="151">
        <v>11138</v>
      </c>
      <c r="V79" s="151">
        <v>11138</v>
      </c>
      <c r="W79" s="151">
        <v>11138</v>
      </c>
      <c r="X79" s="151">
        <v>11138</v>
      </c>
      <c r="Y79" s="151">
        <v>11138</v>
      </c>
      <c r="Z79" s="151">
        <v>11138</v>
      </c>
      <c r="AA79" s="151">
        <v>11138</v>
      </c>
      <c r="AB79" s="151">
        <v>11138</v>
      </c>
      <c r="AC79" s="151">
        <v>11138</v>
      </c>
      <c r="AD79" s="151">
        <v>11138</v>
      </c>
      <c r="AE79" s="151">
        <v>11138</v>
      </c>
      <c r="AF79" s="151">
        <v>11138</v>
      </c>
      <c r="AG79" s="151">
        <v>11138</v>
      </c>
      <c r="AH79" s="151">
        <v>11138</v>
      </c>
      <c r="AI79" s="151">
        <v>11138</v>
      </c>
      <c r="AJ79" s="151">
        <v>11138</v>
      </c>
      <c r="AK79" s="151">
        <v>11138</v>
      </c>
      <c r="AL79" s="151">
        <v>11138</v>
      </c>
      <c r="AM79" s="151">
        <v>11138</v>
      </c>
      <c r="AN79" s="151">
        <v>11138</v>
      </c>
      <c r="AO79" s="152">
        <v>11138</v>
      </c>
    </row>
    <row r="80" spans="1:41" x14ac:dyDescent="0.25">
      <c r="A80" s="111" t="s">
        <v>24</v>
      </c>
      <c r="B80" s="112" t="s">
        <v>10</v>
      </c>
      <c r="C80" s="151">
        <v>0</v>
      </c>
      <c r="D80" s="151">
        <v>100</v>
      </c>
      <c r="E80" s="151">
        <v>550</v>
      </c>
      <c r="F80" s="151">
        <v>1555</v>
      </c>
      <c r="G80" s="151">
        <v>2192</v>
      </c>
      <c r="H80" s="151">
        <v>2372</v>
      </c>
      <c r="I80" s="151">
        <v>3422</v>
      </c>
      <c r="J80" s="151">
        <v>4072</v>
      </c>
      <c r="K80" s="151">
        <v>4272</v>
      </c>
      <c r="L80" s="151">
        <v>4272</v>
      </c>
      <c r="M80" s="151">
        <v>5472</v>
      </c>
      <c r="N80" s="151">
        <v>5672</v>
      </c>
      <c r="O80" s="151">
        <v>5672</v>
      </c>
      <c r="P80" s="151">
        <v>5672</v>
      </c>
      <c r="Q80" s="151">
        <v>5672</v>
      </c>
      <c r="R80" s="151">
        <v>5672</v>
      </c>
      <c r="S80" s="151">
        <v>8072</v>
      </c>
      <c r="T80" s="151">
        <v>8072</v>
      </c>
      <c r="U80" s="151">
        <v>8072</v>
      </c>
      <c r="V80" s="151">
        <v>8072</v>
      </c>
      <c r="W80" s="151">
        <v>8072</v>
      </c>
      <c r="X80" s="151">
        <v>8072</v>
      </c>
      <c r="Y80" s="151">
        <v>8072</v>
      </c>
      <c r="Z80" s="151">
        <v>8072</v>
      </c>
      <c r="AA80" s="151">
        <v>8072</v>
      </c>
      <c r="AB80" s="151">
        <v>8072</v>
      </c>
      <c r="AC80" s="151">
        <v>8072</v>
      </c>
      <c r="AD80" s="151">
        <v>8072</v>
      </c>
      <c r="AE80" s="151">
        <v>8072</v>
      </c>
      <c r="AF80" s="151">
        <v>8072</v>
      </c>
      <c r="AG80" s="151">
        <v>8072</v>
      </c>
      <c r="AH80" s="151">
        <v>8072</v>
      </c>
      <c r="AI80" s="151">
        <v>8072</v>
      </c>
      <c r="AJ80" s="151">
        <v>8072</v>
      </c>
      <c r="AK80" s="151">
        <v>8072</v>
      </c>
      <c r="AL80" s="151">
        <v>8072</v>
      </c>
      <c r="AM80" s="151">
        <v>8072</v>
      </c>
      <c r="AN80" s="151">
        <v>8072</v>
      </c>
      <c r="AO80" s="152">
        <v>8072</v>
      </c>
    </row>
    <row r="81" spans="1:41" x14ac:dyDescent="0.25">
      <c r="A81" s="111" t="s">
        <v>651</v>
      </c>
      <c r="B81" s="112" t="s">
        <v>10</v>
      </c>
      <c r="C81" s="151">
        <v>0</v>
      </c>
      <c r="D81" s="151">
        <v>0</v>
      </c>
      <c r="E81" s="151">
        <v>0</v>
      </c>
      <c r="F81" s="151">
        <v>174.78999710083008</v>
      </c>
      <c r="G81" s="151">
        <v>190.00000381469727</v>
      </c>
      <c r="H81" s="151">
        <v>281.89999771118164</v>
      </c>
      <c r="I81" s="151">
        <v>439.89999389648438</v>
      </c>
      <c r="J81" s="151">
        <v>594.79000854492188</v>
      </c>
      <c r="K81" s="151">
        <v>830.70001983642578</v>
      </c>
      <c r="L81" s="151">
        <v>1097.3999938964844</v>
      </c>
      <c r="M81" s="151">
        <v>1362.4999847412109</v>
      </c>
      <c r="N81" s="151">
        <v>1648.9900054931641</v>
      </c>
      <c r="O81" s="151">
        <v>1930.2000122070313</v>
      </c>
      <c r="P81" s="151">
        <v>2204.5999450683594</v>
      </c>
      <c r="Q81" s="151">
        <v>2496.4999694824219</v>
      </c>
      <c r="R81" s="151">
        <v>2865.4999694824219</v>
      </c>
      <c r="S81" s="151">
        <v>3314.1000061035156</v>
      </c>
      <c r="T81" s="151">
        <v>3756.6100158691406</v>
      </c>
      <c r="U81" s="151">
        <v>4149.0999755859375</v>
      </c>
      <c r="V81" s="151">
        <v>4545.099853515625</v>
      </c>
      <c r="W81" s="151">
        <v>4970.1998901367188</v>
      </c>
      <c r="X81" s="151">
        <v>5418.7999877929688</v>
      </c>
      <c r="Y81" s="151">
        <v>5865.599853515625</v>
      </c>
      <c r="Z81" s="151">
        <v>6288.5999755859375</v>
      </c>
      <c r="AA81" s="151">
        <v>6699.7999877929688</v>
      </c>
      <c r="AB81" s="151">
        <v>7114.9002685546875</v>
      </c>
      <c r="AC81" s="151">
        <v>7475.10009765625</v>
      </c>
      <c r="AD81" s="151">
        <v>7759.0999755859375</v>
      </c>
      <c r="AE81" s="151">
        <v>7974.2998046875</v>
      </c>
      <c r="AF81" s="151">
        <v>8152.599853515625</v>
      </c>
      <c r="AG81" s="151">
        <v>8324.89990234375</v>
      </c>
      <c r="AH81" s="151">
        <v>8483.81005859375</v>
      </c>
      <c r="AI81" s="151">
        <v>8643.39013671875</v>
      </c>
      <c r="AJ81" s="151">
        <v>8806.0001220703125</v>
      </c>
      <c r="AK81" s="151">
        <v>8971.6697998046875</v>
      </c>
      <c r="AL81" s="151">
        <v>9140.4400634765625</v>
      </c>
      <c r="AM81" s="151">
        <v>9312.400146484375</v>
      </c>
      <c r="AN81" s="151">
        <v>9487.580078125</v>
      </c>
      <c r="AO81" s="152">
        <v>9666.0596923828125</v>
      </c>
    </row>
    <row r="82" spans="1:41" x14ac:dyDescent="0.25">
      <c r="A82" s="137" t="s">
        <v>184</v>
      </c>
      <c r="B82" s="116" t="s">
        <v>10</v>
      </c>
      <c r="C82" s="153">
        <v>18664.047528892857</v>
      </c>
      <c r="D82" s="153">
        <v>21208.258756144089</v>
      </c>
      <c r="E82" s="153">
        <v>22768.863137881093</v>
      </c>
      <c r="F82" s="153">
        <v>27503.016997100829</v>
      </c>
      <c r="G82" s="153">
        <v>30013.947003814697</v>
      </c>
      <c r="H82" s="153">
        <v>30665.296997711182</v>
      </c>
      <c r="I82" s="153">
        <v>35447.696993896483</v>
      </c>
      <c r="J82" s="153">
        <v>38465.507008544926</v>
      </c>
      <c r="K82" s="153">
        <v>40839.587019836428</v>
      </c>
      <c r="L82" s="153">
        <v>43866.286993896487</v>
      </c>
      <c r="M82" s="153">
        <v>50171.386984741213</v>
      </c>
      <c r="N82" s="153">
        <v>52759.337005493173</v>
      </c>
      <c r="O82" s="153">
        <v>56150.797012207033</v>
      </c>
      <c r="P82" s="153">
        <v>58311.676945068364</v>
      </c>
      <c r="Q82" s="153">
        <v>60219.006969482427</v>
      </c>
      <c r="R82" s="153">
        <v>67390.206969482417</v>
      </c>
      <c r="S82" s="153">
        <v>74965.307006103511</v>
      </c>
      <c r="T82" s="153">
        <v>76319.21701586913</v>
      </c>
      <c r="U82" s="153">
        <v>79223.946975585932</v>
      </c>
      <c r="V82" s="153">
        <v>81691.786853515616</v>
      </c>
      <c r="W82" s="153">
        <v>84715.886890136724</v>
      </c>
      <c r="X82" s="153">
        <v>87804.686987792957</v>
      </c>
      <c r="Y82" s="153">
        <v>89853.286853515616</v>
      </c>
      <c r="Z82" s="153">
        <v>91528.61697558593</v>
      </c>
      <c r="AA82" s="153">
        <v>93361.416987792967</v>
      </c>
      <c r="AB82" s="153">
        <v>95320.987268554702</v>
      </c>
      <c r="AC82" s="153">
        <v>96943.18709765625</v>
      </c>
      <c r="AD82" s="153">
        <v>98961.186975585937</v>
      </c>
      <c r="AE82" s="153">
        <v>101299.3868046875</v>
      </c>
      <c r="AF82" s="153">
        <v>105344.68685351571</v>
      </c>
      <c r="AG82" s="153">
        <v>107483.82690234369</v>
      </c>
      <c r="AH82" s="153">
        <v>109506.73972526033</v>
      </c>
      <c r="AI82" s="153">
        <v>111189.96087005181</v>
      </c>
      <c r="AJ82" s="153">
        <v>113631.63883762553</v>
      </c>
      <c r="AK82" s="153">
        <v>114862.26477491557</v>
      </c>
      <c r="AL82" s="153">
        <v>115387.08368759486</v>
      </c>
      <c r="AM82" s="153">
        <v>117814.0433475387</v>
      </c>
      <c r="AN82" s="153">
        <v>119438.38024528233</v>
      </c>
      <c r="AO82" s="154">
        <v>120677.50386534724</v>
      </c>
    </row>
    <row r="83" spans="1:41" x14ac:dyDescent="0.25">
      <c r="A83" s="109" t="s">
        <v>15</v>
      </c>
      <c r="B83" s="112"/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151"/>
      <c r="Q83" s="151"/>
      <c r="R83" s="151"/>
      <c r="S83" s="151"/>
      <c r="T83" s="151"/>
      <c r="U83" s="151"/>
      <c r="V83" s="151"/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151"/>
      <c r="AL83" s="151"/>
      <c r="AM83" s="151"/>
      <c r="AN83" s="151"/>
      <c r="AO83" s="152"/>
    </row>
    <row r="84" spans="1:41" x14ac:dyDescent="0.25">
      <c r="A84" s="111" t="s">
        <v>12</v>
      </c>
      <c r="B84" s="112" t="s">
        <v>10</v>
      </c>
      <c r="C84" s="151">
        <v>9055.2999999999993</v>
      </c>
      <c r="D84" s="151">
        <v>7772.8</v>
      </c>
      <c r="E84" s="151">
        <v>7772.8</v>
      </c>
      <c r="F84" s="151">
        <v>7772.8</v>
      </c>
      <c r="G84" s="151">
        <v>6419.2</v>
      </c>
      <c r="H84" s="151">
        <v>6419.2</v>
      </c>
      <c r="I84" s="151">
        <v>6419.2</v>
      </c>
      <c r="J84" s="151">
        <v>5065.6000000000004</v>
      </c>
      <c r="K84" s="151">
        <v>5065.6000000000004</v>
      </c>
      <c r="L84" s="151">
        <v>5065.6000000000004</v>
      </c>
      <c r="M84" s="151">
        <v>3824.8</v>
      </c>
      <c r="N84" s="151">
        <v>1957</v>
      </c>
      <c r="O84" s="151">
        <v>1330</v>
      </c>
      <c r="P84" s="151">
        <v>0</v>
      </c>
      <c r="Q84" s="151">
        <v>0</v>
      </c>
      <c r="R84" s="151">
        <v>0</v>
      </c>
      <c r="S84" s="151">
        <v>0</v>
      </c>
      <c r="T84" s="151">
        <v>0</v>
      </c>
      <c r="U84" s="151">
        <v>0</v>
      </c>
      <c r="V84" s="151">
        <v>0</v>
      </c>
      <c r="W84" s="151">
        <v>0</v>
      </c>
      <c r="X84" s="151">
        <v>0</v>
      </c>
      <c r="Y84" s="151">
        <v>0</v>
      </c>
      <c r="Z84" s="151">
        <v>0</v>
      </c>
      <c r="AA84" s="151">
        <v>0</v>
      </c>
      <c r="AB84" s="151">
        <v>0</v>
      </c>
      <c r="AC84" s="151">
        <v>0</v>
      </c>
      <c r="AD84" s="151">
        <v>0</v>
      </c>
      <c r="AE84" s="151">
        <v>0</v>
      </c>
      <c r="AF84" s="151">
        <v>0</v>
      </c>
      <c r="AG84" s="151">
        <v>0</v>
      </c>
      <c r="AH84" s="151">
        <v>0</v>
      </c>
      <c r="AI84" s="151">
        <v>0</v>
      </c>
      <c r="AJ84" s="151">
        <v>0</v>
      </c>
      <c r="AK84" s="151">
        <v>0</v>
      </c>
      <c r="AL84" s="151">
        <v>0</v>
      </c>
      <c r="AM84" s="151">
        <v>0</v>
      </c>
      <c r="AN84" s="151">
        <v>0</v>
      </c>
      <c r="AO84" s="152">
        <v>0</v>
      </c>
    </row>
    <row r="85" spans="1:41" x14ac:dyDescent="0.25">
      <c r="A85" s="111" t="s">
        <v>20</v>
      </c>
      <c r="B85" s="112" t="s">
        <v>10</v>
      </c>
      <c r="C85" s="151">
        <v>0</v>
      </c>
      <c r="D85" s="151">
        <v>0</v>
      </c>
      <c r="E85" s="151">
        <v>0</v>
      </c>
      <c r="F85" s="151">
        <v>0</v>
      </c>
      <c r="G85" s="151">
        <v>0</v>
      </c>
      <c r="H85" s="151">
        <v>0</v>
      </c>
      <c r="I85" s="151">
        <v>0</v>
      </c>
      <c r="J85" s="151">
        <v>0</v>
      </c>
      <c r="K85" s="151">
        <v>0</v>
      </c>
      <c r="L85" s="151">
        <v>0</v>
      </c>
      <c r="M85" s="151">
        <v>0</v>
      </c>
      <c r="N85" s="151">
        <v>0</v>
      </c>
      <c r="O85" s="151">
        <v>0</v>
      </c>
      <c r="P85" s="151">
        <v>0</v>
      </c>
      <c r="Q85" s="151">
        <v>0</v>
      </c>
      <c r="R85" s="151">
        <v>0</v>
      </c>
      <c r="S85" s="151">
        <v>0</v>
      </c>
      <c r="T85" s="151">
        <v>0</v>
      </c>
      <c r="U85" s="151">
        <v>0</v>
      </c>
      <c r="V85" s="151">
        <v>0</v>
      </c>
      <c r="W85" s="151">
        <v>0</v>
      </c>
      <c r="X85" s="151">
        <v>0</v>
      </c>
      <c r="Y85" s="151">
        <v>0</v>
      </c>
      <c r="Z85" s="151">
        <v>0</v>
      </c>
      <c r="AA85" s="151">
        <v>0</v>
      </c>
      <c r="AB85" s="151">
        <v>0</v>
      </c>
      <c r="AC85" s="151">
        <v>0</v>
      </c>
      <c r="AD85" s="151">
        <v>0</v>
      </c>
      <c r="AE85" s="151">
        <v>0</v>
      </c>
      <c r="AF85" s="151">
        <v>0</v>
      </c>
      <c r="AG85" s="151">
        <v>0</v>
      </c>
      <c r="AH85" s="151">
        <v>0</v>
      </c>
      <c r="AI85" s="151">
        <v>0</v>
      </c>
      <c r="AJ85" s="151">
        <v>0</v>
      </c>
      <c r="AK85" s="151">
        <v>0</v>
      </c>
      <c r="AL85" s="151">
        <v>0</v>
      </c>
      <c r="AM85" s="151">
        <v>0</v>
      </c>
      <c r="AN85" s="151">
        <v>0</v>
      </c>
      <c r="AO85" s="152">
        <v>0</v>
      </c>
    </row>
    <row r="86" spans="1:41" x14ac:dyDescent="0.25">
      <c r="A86" s="111" t="s">
        <v>576</v>
      </c>
      <c r="B86" s="112" t="s">
        <v>10</v>
      </c>
      <c r="C86" s="151">
        <v>0</v>
      </c>
      <c r="D86" s="151">
        <v>0</v>
      </c>
      <c r="E86" s="151">
        <v>0</v>
      </c>
      <c r="F86" s="151">
        <v>0</v>
      </c>
      <c r="G86" s="151">
        <v>0</v>
      </c>
      <c r="H86" s="151">
        <v>0</v>
      </c>
      <c r="I86" s="151">
        <v>0</v>
      </c>
      <c r="J86" s="151">
        <v>0</v>
      </c>
      <c r="K86" s="151">
        <v>0</v>
      </c>
      <c r="L86" s="151">
        <v>0</v>
      </c>
      <c r="M86" s="151">
        <v>0</v>
      </c>
      <c r="N86" s="151">
        <v>0</v>
      </c>
      <c r="O86" s="151">
        <v>546.20000000000005</v>
      </c>
      <c r="P86" s="151">
        <v>827.5</v>
      </c>
      <c r="Q86" s="151">
        <v>1373.7</v>
      </c>
      <c r="R86" s="151">
        <v>1373.7</v>
      </c>
      <c r="S86" s="151">
        <v>1373.7</v>
      </c>
      <c r="T86" s="151">
        <v>1373.7</v>
      </c>
      <c r="U86" s="151">
        <v>1373.7</v>
      </c>
      <c r="V86" s="151">
        <v>1373.7</v>
      </c>
      <c r="W86" s="151">
        <v>1373.7</v>
      </c>
      <c r="X86" s="151">
        <v>1373.7</v>
      </c>
      <c r="Y86" s="151">
        <v>1936.3</v>
      </c>
      <c r="Z86" s="151">
        <v>1936.3</v>
      </c>
      <c r="AA86" s="151">
        <v>1936.3</v>
      </c>
      <c r="AB86" s="151">
        <v>1936.3</v>
      </c>
      <c r="AC86" s="151">
        <v>2217.6</v>
      </c>
      <c r="AD86" s="151">
        <v>2217.6</v>
      </c>
      <c r="AE86" s="151">
        <v>2217.6</v>
      </c>
      <c r="AF86" s="151">
        <v>2217.6</v>
      </c>
      <c r="AG86" s="151">
        <v>2217.6</v>
      </c>
      <c r="AH86" s="151">
        <v>2217.6</v>
      </c>
      <c r="AI86" s="151">
        <v>2217.6</v>
      </c>
      <c r="AJ86" s="151">
        <v>2217.6</v>
      </c>
      <c r="AK86" s="151">
        <v>2217.6</v>
      </c>
      <c r="AL86" s="151">
        <v>2217.6</v>
      </c>
      <c r="AM86" s="151">
        <v>2217.6</v>
      </c>
      <c r="AN86" s="151">
        <v>2217.6</v>
      </c>
      <c r="AO86" s="152">
        <v>2217.6</v>
      </c>
    </row>
    <row r="87" spans="1:41" x14ac:dyDescent="0.25">
      <c r="A87" s="111" t="s">
        <v>22</v>
      </c>
      <c r="B87" s="112" t="s">
        <v>10</v>
      </c>
      <c r="C87" s="151">
        <v>1545.8699999999997</v>
      </c>
      <c r="D87" s="151">
        <v>2295.87</v>
      </c>
      <c r="E87" s="151">
        <v>2295.87</v>
      </c>
      <c r="F87" s="151">
        <v>2611.87</v>
      </c>
      <c r="G87" s="151">
        <v>2611.87</v>
      </c>
      <c r="H87" s="151">
        <v>2611.87</v>
      </c>
      <c r="I87" s="151">
        <v>2611.87</v>
      </c>
      <c r="J87" s="151">
        <v>2611.87</v>
      </c>
      <c r="K87" s="151">
        <v>2611.87</v>
      </c>
      <c r="L87" s="151">
        <v>2611.87</v>
      </c>
      <c r="M87" s="151">
        <v>2611.87</v>
      </c>
      <c r="N87" s="151">
        <v>2570.08</v>
      </c>
      <c r="O87" s="151">
        <v>2570.08</v>
      </c>
      <c r="P87" s="151">
        <v>2389.98</v>
      </c>
      <c r="Q87" s="151">
        <v>2570.08</v>
      </c>
      <c r="R87" s="151">
        <v>2570.08</v>
      </c>
      <c r="S87" s="151">
        <v>2570.08</v>
      </c>
      <c r="T87" s="151">
        <v>2570.08</v>
      </c>
      <c r="U87" s="151">
        <v>2570.08</v>
      </c>
      <c r="V87" s="151">
        <v>2447.08</v>
      </c>
      <c r="W87" s="151">
        <v>2447.08</v>
      </c>
      <c r="X87" s="151">
        <v>2728.38</v>
      </c>
      <c r="Y87" s="151">
        <v>2728.38</v>
      </c>
      <c r="Z87" s="151">
        <v>2067.6999999999998</v>
      </c>
      <c r="AA87" s="151">
        <v>2067.6999999999998</v>
      </c>
      <c r="AB87" s="151">
        <v>2067.6999999999998</v>
      </c>
      <c r="AC87" s="151">
        <v>2067.6999999999998</v>
      </c>
      <c r="AD87" s="151">
        <v>2067.6999999999998</v>
      </c>
      <c r="AE87" s="151">
        <v>2067.6999999999998</v>
      </c>
      <c r="AF87" s="151">
        <v>2067.6999999999998</v>
      </c>
      <c r="AG87" s="151">
        <v>2067.6999999999998</v>
      </c>
      <c r="AH87" s="151">
        <v>2067.6999999999998</v>
      </c>
      <c r="AI87" s="151">
        <v>2067.6999999999998</v>
      </c>
      <c r="AJ87" s="151">
        <v>2067.6999999999998</v>
      </c>
      <c r="AK87" s="151">
        <v>2067.6999999999998</v>
      </c>
      <c r="AL87" s="151">
        <v>2067.6999999999998</v>
      </c>
      <c r="AM87" s="151">
        <v>2067.6999999999998</v>
      </c>
      <c r="AN87" s="151">
        <v>2067.6999999999998</v>
      </c>
      <c r="AO87" s="152">
        <v>2349</v>
      </c>
    </row>
    <row r="88" spans="1:41" x14ac:dyDescent="0.25">
      <c r="A88" s="111" t="s">
        <v>21</v>
      </c>
      <c r="B88" s="112" t="s">
        <v>10</v>
      </c>
      <c r="C88" s="151">
        <v>421.95</v>
      </c>
      <c r="D88" s="151">
        <v>421.95</v>
      </c>
      <c r="E88" s="151">
        <v>421.95</v>
      </c>
      <c r="F88" s="151">
        <v>421.95</v>
      </c>
      <c r="G88" s="151">
        <v>421.95</v>
      </c>
      <c r="H88" s="151">
        <v>421.95</v>
      </c>
      <c r="I88" s="151">
        <v>421.95</v>
      </c>
      <c r="J88" s="151">
        <v>421.95</v>
      </c>
      <c r="K88" s="151">
        <v>421.95</v>
      </c>
      <c r="L88" s="151">
        <v>421.95</v>
      </c>
      <c r="M88" s="151">
        <v>968.15000000000009</v>
      </c>
      <c r="N88" s="151">
        <v>968.15000000000009</v>
      </c>
      <c r="O88" s="151">
        <v>968.15000000000009</v>
      </c>
      <c r="P88" s="151">
        <v>968.15000000000009</v>
      </c>
      <c r="Q88" s="151">
        <v>968.15000000000009</v>
      </c>
      <c r="R88" s="151">
        <v>968.15000000000009</v>
      </c>
      <c r="S88" s="151">
        <v>858.91</v>
      </c>
      <c r="T88" s="151">
        <v>1405.1100000000001</v>
      </c>
      <c r="U88" s="151">
        <v>1405.1100000000001</v>
      </c>
      <c r="V88" s="151">
        <v>1405.1100000000001</v>
      </c>
      <c r="W88" s="151">
        <v>1405.1100000000001</v>
      </c>
      <c r="X88" s="151">
        <v>1405.1100000000001</v>
      </c>
      <c r="Y88" s="151">
        <v>1092.4000000000001</v>
      </c>
      <c r="Z88" s="151">
        <v>1092.4000000000001</v>
      </c>
      <c r="AA88" s="151">
        <v>1092.4000000000001</v>
      </c>
      <c r="AB88" s="151">
        <v>1092.4000000000001</v>
      </c>
      <c r="AC88" s="151">
        <v>1092.4000000000001</v>
      </c>
      <c r="AD88" s="151">
        <v>1092.4000000000001</v>
      </c>
      <c r="AE88" s="151">
        <v>1092.4000000000001</v>
      </c>
      <c r="AF88" s="151">
        <v>1092.4000000000001</v>
      </c>
      <c r="AG88" s="151">
        <v>1092.4000000000001</v>
      </c>
      <c r="AH88" s="151">
        <v>1092.4000000000001</v>
      </c>
      <c r="AI88" s="151">
        <v>1092.4000000000001</v>
      </c>
      <c r="AJ88" s="151">
        <v>1092.4000000000001</v>
      </c>
      <c r="AK88" s="151">
        <v>1092.4000000000001</v>
      </c>
      <c r="AL88" s="151">
        <v>1092.4000000000001</v>
      </c>
      <c r="AM88" s="151">
        <v>1092.4000000000001</v>
      </c>
      <c r="AN88" s="151">
        <v>1092.4000000000001</v>
      </c>
      <c r="AO88" s="152">
        <v>1092.4000000000001</v>
      </c>
    </row>
    <row r="89" spans="1:41" x14ac:dyDescent="0.25">
      <c r="A89" s="111" t="s">
        <v>175</v>
      </c>
      <c r="B89" s="112" t="s">
        <v>10</v>
      </c>
      <c r="C89" s="151">
        <v>0</v>
      </c>
      <c r="D89" s="151">
        <v>0</v>
      </c>
      <c r="E89" s="151">
        <v>0</v>
      </c>
      <c r="F89" s="151">
        <v>0</v>
      </c>
      <c r="G89" s="151">
        <v>0</v>
      </c>
      <c r="H89" s="151">
        <v>0</v>
      </c>
      <c r="I89" s="151">
        <v>0</v>
      </c>
      <c r="J89" s="151">
        <v>0</v>
      </c>
      <c r="K89" s="151">
        <v>0</v>
      </c>
      <c r="L89" s="151">
        <v>0</v>
      </c>
      <c r="M89" s="151">
        <v>0</v>
      </c>
      <c r="N89" s="151">
        <v>0</v>
      </c>
      <c r="O89" s="151">
        <v>0</v>
      </c>
      <c r="P89" s="151">
        <v>0</v>
      </c>
      <c r="Q89" s="151">
        <v>0</v>
      </c>
      <c r="R89" s="151">
        <v>0</v>
      </c>
      <c r="S89" s="151">
        <v>0</v>
      </c>
      <c r="T89" s="151">
        <v>0</v>
      </c>
      <c r="U89" s="151">
        <v>0</v>
      </c>
      <c r="V89" s="151">
        <v>0</v>
      </c>
      <c r="W89" s="151">
        <v>0</v>
      </c>
      <c r="X89" s="151">
        <v>0</v>
      </c>
      <c r="Y89" s="151">
        <v>0</v>
      </c>
      <c r="Z89" s="151">
        <v>0</v>
      </c>
      <c r="AA89" s="151">
        <v>0</v>
      </c>
      <c r="AB89" s="151">
        <v>0</v>
      </c>
      <c r="AC89" s="151">
        <v>0</v>
      </c>
      <c r="AD89" s="151">
        <v>0</v>
      </c>
      <c r="AE89" s="151">
        <v>0</v>
      </c>
      <c r="AF89" s="151">
        <v>0</v>
      </c>
      <c r="AG89" s="151">
        <v>0</v>
      </c>
      <c r="AH89" s="151">
        <v>0</v>
      </c>
      <c r="AI89" s="151">
        <v>0</v>
      </c>
      <c r="AJ89" s="151">
        <v>0</v>
      </c>
      <c r="AK89" s="151">
        <v>0</v>
      </c>
      <c r="AL89" s="151">
        <v>0</v>
      </c>
      <c r="AM89" s="151">
        <v>0</v>
      </c>
      <c r="AN89" s="151">
        <v>0</v>
      </c>
      <c r="AO89" s="152">
        <v>0</v>
      </c>
    </row>
    <row r="90" spans="1:41" x14ac:dyDescent="0.25">
      <c r="A90" s="111" t="s">
        <v>176</v>
      </c>
      <c r="B90" s="112" t="s">
        <v>10</v>
      </c>
      <c r="C90" s="151">
        <v>0</v>
      </c>
      <c r="D90" s="151">
        <v>0</v>
      </c>
      <c r="E90" s="151">
        <v>0</v>
      </c>
      <c r="F90" s="151">
        <v>0</v>
      </c>
      <c r="G90" s="151">
        <v>0</v>
      </c>
      <c r="H90" s="151">
        <v>0</v>
      </c>
      <c r="I90" s="151">
        <v>0</v>
      </c>
      <c r="J90" s="151">
        <v>0</v>
      </c>
      <c r="K90" s="151">
        <v>0</v>
      </c>
      <c r="L90" s="151">
        <v>0</v>
      </c>
      <c r="M90" s="151">
        <v>0</v>
      </c>
      <c r="N90" s="151">
        <v>0</v>
      </c>
      <c r="O90" s="151">
        <v>0</v>
      </c>
      <c r="P90" s="151">
        <v>0</v>
      </c>
      <c r="Q90" s="151">
        <v>0</v>
      </c>
      <c r="R90" s="151">
        <v>0</v>
      </c>
      <c r="S90" s="151">
        <v>0</v>
      </c>
      <c r="T90" s="151">
        <v>0</v>
      </c>
      <c r="U90" s="151">
        <v>0</v>
      </c>
      <c r="V90" s="151">
        <v>0</v>
      </c>
      <c r="W90" s="151">
        <v>0</v>
      </c>
      <c r="X90" s="151">
        <v>0</v>
      </c>
      <c r="Y90" s="151">
        <v>0</v>
      </c>
      <c r="Z90" s="151">
        <v>0</v>
      </c>
      <c r="AA90" s="151">
        <v>0</v>
      </c>
      <c r="AB90" s="151">
        <v>0</v>
      </c>
      <c r="AC90" s="151">
        <v>0</v>
      </c>
      <c r="AD90" s="151">
        <v>0</v>
      </c>
      <c r="AE90" s="151">
        <v>0</v>
      </c>
      <c r="AF90" s="151">
        <v>0</v>
      </c>
      <c r="AG90" s="151">
        <v>0</v>
      </c>
      <c r="AH90" s="151">
        <v>0</v>
      </c>
      <c r="AI90" s="151">
        <v>0</v>
      </c>
      <c r="AJ90" s="151">
        <v>0</v>
      </c>
      <c r="AK90" s="151">
        <v>0</v>
      </c>
      <c r="AL90" s="151">
        <v>0</v>
      </c>
      <c r="AM90" s="151">
        <v>0</v>
      </c>
      <c r="AN90" s="151">
        <v>0</v>
      </c>
      <c r="AO90" s="152">
        <v>0</v>
      </c>
    </row>
    <row r="91" spans="1:41" x14ac:dyDescent="0.25">
      <c r="A91" s="111" t="s">
        <v>177</v>
      </c>
      <c r="B91" s="112" t="s">
        <v>10</v>
      </c>
      <c r="C91" s="151">
        <v>0</v>
      </c>
      <c r="D91" s="151">
        <v>0</v>
      </c>
      <c r="E91" s="151">
        <v>0</v>
      </c>
      <c r="F91" s="151">
        <v>0</v>
      </c>
      <c r="G91" s="151">
        <v>0</v>
      </c>
      <c r="H91" s="151">
        <v>0</v>
      </c>
      <c r="I91" s="151">
        <v>0</v>
      </c>
      <c r="J91" s="151">
        <v>0</v>
      </c>
      <c r="K91" s="151">
        <v>0</v>
      </c>
      <c r="L91" s="151">
        <v>0</v>
      </c>
      <c r="M91" s="151">
        <v>0</v>
      </c>
      <c r="N91" s="151">
        <v>0</v>
      </c>
      <c r="O91" s="151">
        <v>0</v>
      </c>
      <c r="P91" s="151">
        <v>0</v>
      </c>
      <c r="Q91" s="151">
        <v>0</v>
      </c>
      <c r="R91" s="151">
        <v>0</v>
      </c>
      <c r="S91" s="151">
        <v>0</v>
      </c>
      <c r="T91" s="151">
        <v>0</v>
      </c>
      <c r="U91" s="151">
        <v>0</v>
      </c>
      <c r="V91" s="151">
        <v>0</v>
      </c>
      <c r="W91" s="151">
        <v>0</v>
      </c>
      <c r="X91" s="151">
        <v>0</v>
      </c>
      <c r="Y91" s="151">
        <v>0</v>
      </c>
      <c r="Z91" s="151">
        <v>0</v>
      </c>
      <c r="AA91" s="151">
        <v>0</v>
      </c>
      <c r="AB91" s="151">
        <v>0</v>
      </c>
      <c r="AC91" s="151">
        <v>0</v>
      </c>
      <c r="AD91" s="151">
        <v>0</v>
      </c>
      <c r="AE91" s="151">
        <v>0</v>
      </c>
      <c r="AF91" s="151">
        <v>0</v>
      </c>
      <c r="AG91" s="151">
        <v>0</v>
      </c>
      <c r="AH91" s="151">
        <v>0</v>
      </c>
      <c r="AI91" s="151">
        <v>0</v>
      </c>
      <c r="AJ91" s="151">
        <v>0</v>
      </c>
      <c r="AK91" s="151">
        <v>0</v>
      </c>
      <c r="AL91" s="151">
        <v>0</v>
      </c>
      <c r="AM91" s="151">
        <v>0</v>
      </c>
      <c r="AN91" s="151">
        <v>0</v>
      </c>
      <c r="AO91" s="152">
        <v>0</v>
      </c>
    </row>
    <row r="92" spans="1:41" x14ac:dyDescent="0.25">
      <c r="A92" s="111" t="s">
        <v>178</v>
      </c>
      <c r="B92" s="112" t="s">
        <v>10</v>
      </c>
      <c r="C92" s="151">
        <v>914.08</v>
      </c>
      <c r="D92" s="151">
        <v>914.08</v>
      </c>
      <c r="E92" s="151">
        <v>914.08</v>
      </c>
      <c r="F92" s="151">
        <v>869.88</v>
      </c>
      <c r="G92" s="151">
        <v>869.88</v>
      </c>
      <c r="H92" s="151">
        <v>869.88</v>
      </c>
      <c r="I92" s="151">
        <v>869.88</v>
      </c>
      <c r="J92" s="151">
        <v>869.88</v>
      </c>
      <c r="K92" s="151">
        <v>869.88</v>
      </c>
      <c r="L92" s="151">
        <v>869.88</v>
      </c>
      <c r="M92" s="151">
        <v>869.88</v>
      </c>
      <c r="N92" s="151">
        <v>869.88</v>
      </c>
      <c r="O92" s="151">
        <v>869.88</v>
      </c>
      <c r="P92" s="151">
        <v>869.88</v>
      </c>
      <c r="Q92" s="151">
        <v>869.88</v>
      </c>
      <c r="R92" s="151">
        <v>869.88</v>
      </c>
      <c r="S92" s="151">
        <v>869.88</v>
      </c>
      <c r="T92" s="151">
        <v>869.88</v>
      </c>
      <c r="U92" s="151">
        <v>869.88</v>
      </c>
      <c r="V92" s="151">
        <v>869.88</v>
      </c>
      <c r="W92" s="151">
        <v>869.88</v>
      </c>
      <c r="X92" s="151">
        <v>869.88</v>
      </c>
      <c r="Y92" s="151">
        <v>869.88</v>
      </c>
      <c r="Z92" s="151">
        <v>869.88</v>
      </c>
      <c r="AA92" s="151">
        <v>869.88</v>
      </c>
      <c r="AB92" s="151">
        <v>869.88</v>
      </c>
      <c r="AC92" s="151">
        <v>869.88</v>
      </c>
      <c r="AD92" s="151">
        <v>869.88</v>
      </c>
      <c r="AE92" s="151">
        <v>869.88</v>
      </c>
      <c r="AF92" s="151">
        <v>869.88</v>
      </c>
      <c r="AG92" s="151">
        <v>869.88</v>
      </c>
      <c r="AH92" s="151">
        <v>869.88</v>
      </c>
      <c r="AI92" s="151">
        <v>869.88</v>
      </c>
      <c r="AJ92" s="151">
        <v>869.88</v>
      </c>
      <c r="AK92" s="151">
        <v>869.88</v>
      </c>
      <c r="AL92" s="151">
        <v>869.88</v>
      </c>
      <c r="AM92" s="151">
        <v>869.88</v>
      </c>
      <c r="AN92" s="151">
        <v>869.88</v>
      </c>
      <c r="AO92" s="152">
        <v>869.88</v>
      </c>
    </row>
    <row r="93" spans="1:41" x14ac:dyDescent="0.25">
      <c r="A93" s="111" t="s">
        <v>1</v>
      </c>
      <c r="B93" s="112" t="s">
        <v>10</v>
      </c>
      <c r="C93" s="151">
        <v>2146.46</v>
      </c>
      <c r="D93" s="151">
        <v>2231.46</v>
      </c>
      <c r="E93" s="151">
        <v>2231.46</v>
      </c>
      <c r="F93" s="151">
        <v>2830.0599999999995</v>
      </c>
      <c r="G93" s="151">
        <v>2830.0599999999995</v>
      </c>
      <c r="H93" s="151">
        <v>3700.7599999999998</v>
      </c>
      <c r="I93" s="151">
        <v>5189.66</v>
      </c>
      <c r="J93" s="151">
        <v>7439.66</v>
      </c>
      <c r="K93" s="151">
        <v>9439.66</v>
      </c>
      <c r="L93" s="151">
        <v>11358.66</v>
      </c>
      <c r="M93" s="151">
        <v>11788.66</v>
      </c>
      <c r="N93" s="151">
        <v>12188.66</v>
      </c>
      <c r="O93" s="151">
        <v>13788.66</v>
      </c>
      <c r="P93" s="151">
        <v>13788.66</v>
      </c>
      <c r="Q93" s="151">
        <v>13878.66</v>
      </c>
      <c r="R93" s="151">
        <v>14478.66</v>
      </c>
      <c r="S93" s="151">
        <v>15278.66</v>
      </c>
      <c r="T93" s="151">
        <v>17428.66</v>
      </c>
      <c r="U93" s="151">
        <v>18643.66</v>
      </c>
      <c r="V93" s="151">
        <v>19443.66</v>
      </c>
      <c r="W93" s="151">
        <v>19893.66</v>
      </c>
      <c r="X93" s="151">
        <v>20093.66</v>
      </c>
      <c r="Y93" s="151">
        <v>20293.66</v>
      </c>
      <c r="Z93" s="151">
        <v>20493.66</v>
      </c>
      <c r="AA93" s="151">
        <v>20493.66</v>
      </c>
      <c r="AB93" s="151">
        <v>20493.66</v>
      </c>
      <c r="AC93" s="151">
        <v>20493.66</v>
      </c>
      <c r="AD93" s="151">
        <v>20493.66</v>
      </c>
      <c r="AE93" s="151">
        <v>21093.66</v>
      </c>
      <c r="AF93" s="151">
        <v>21493.66</v>
      </c>
      <c r="AG93" s="151">
        <v>21493.66</v>
      </c>
      <c r="AH93" s="151">
        <v>21893.66</v>
      </c>
      <c r="AI93" s="151">
        <v>21893.66</v>
      </c>
      <c r="AJ93" s="151">
        <v>21893.66</v>
      </c>
      <c r="AK93" s="151">
        <v>21893.66</v>
      </c>
      <c r="AL93" s="151">
        <v>21893.66</v>
      </c>
      <c r="AM93" s="151">
        <v>21893.66</v>
      </c>
      <c r="AN93" s="151">
        <v>22093.66</v>
      </c>
      <c r="AO93" s="152">
        <v>22093.66</v>
      </c>
    </row>
    <row r="94" spans="1:41" x14ac:dyDescent="0.25">
      <c r="A94" s="111" t="s">
        <v>179</v>
      </c>
      <c r="B94" s="112" t="s">
        <v>10</v>
      </c>
      <c r="C94" s="151">
        <v>194.66900000000001</v>
      </c>
      <c r="D94" s="151">
        <v>194.66900000000001</v>
      </c>
      <c r="E94" s="151">
        <v>194.66900000000001</v>
      </c>
      <c r="F94" s="151">
        <v>194.66900000000001</v>
      </c>
      <c r="G94" s="151">
        <v>194.66900000000001</v>
      </c>
      <c r="H94" s="151">
        <v>194.66900000000001</v>
      </c>
      <c r="I94" s="151">
        <v>194.66900000000001</v>
      </c>
      <c r="J94" s="151">
        <v>194.66900000000001</v>
      </c>
      <c r="K94" s="151">
        <v>194.66900000000001</v>
      </c>
      <c r="L94" s="151">
        <v>194.66900000000001</v>
      </c>
      <c r="M94" s="151">
        <v>194.66900000000001</v>
      </c>
      <c r="N94" s="151">
        <v>194.66900000000001</v>
      </c>
      <c r="O94" s="151">
        <v>194.66900000000001</v>
      </c>
      <c r="P94" s="151">
        <v>194.66900000000001</v>
      </c>
      <c r="Q94" s="151">
        <v>194.66900000000001</v>
      </c>
      <c r="R94" s="151">
        <v>194.66900000000001</v>
      </c>
      <c r="S94" s="151">
        <v>199.66900000000001</v>
      </c>
      <c r="T94" s="151">
        <v>199.66900000000001</v>
      </c>
      <c r="U94" s="151">
        <v>199.66900000000001</v>
      </c>
      <c r="V94" s="151">
        <v>199.66900000000001</v>
      </c>
      <c r="W94" s="151">
        <v>199.66900000000001</v>
      </c>
      <c r="X94" s="151">
        <v>199.66900000000001</v>
      </c>
      <c r="Y94" s="151">
        <v>199.66900000000001</v>
      </c>
      <c r="Z94" s="151">
        <v>199.66900000000001</v>
      </c>
      <c r="AA94" s="151">
        <v>199.66900000000001</v>
      </c>
      <c r="AB94" s="151">
        <v>199.66900000000001</v>
      </c>
      <c r="AC94" s="151">
        <v>199.66900000000001</v>
      </c>
      <c r="AD94" s="151">
        <v>199.66900000000001</v>
      </c>
      <c r="AE94" s="151">
        <v>199.66900000000001</v>
      </c>
      <c r="AF94" s="151">
        <v>199.66900000000001</v>
      </c>
      <c r="AG94" s="151">
        <v>199.66900000000001</v>
      </c>
      <c r="AH94" s="151">
        <v>199.66900000000001</v>
      </c>
      <c r="AI94" s="151">
        <v>199.66900000000001</v>
      </c>
      <c r="AJ94" s="151">
        <v>199.66900000000001</v>
      </c>
      <c r="AK94" s="151">
        <v>199.66900000000001</v>
      </c>
      <c r="AL94" s="151">
        <v>199.66900000000001</v>
      </c>
      <c r="AM94" s="151">
        <v>199.66900000000001</v>
      </c>
      <c r="AN94" s="151">
        <v>199.66900000000001</v>
      </c>
      <c r="AO94" s="152">
        <v>199.66900000000001</v>
      </c>
    </row>
    <row r="95" spans="1:41" x14ac:dyDescent="0.25">
      <c r="A95" s="111" t="s">
        <v>180</v>
      </c>
      <c r="B95" s="112" t="s">
        <v>10</v>
      </c>
      <c r="C95" s="151">
        <v>2379.598</v>
      </c>
      <c r="D95" s="151">
        <v>2973.598</v>
      </c>
      <c r="E95" s="151">
        <v>3425.598</v>
      </c>
      <c r="F95" s="151">
        <v>4598.7380000000003</v>
      </c>
      <c r="G95" s="151">
        <v>5997.5379999999996</v>
      </c>
      <c r="H95" s="151">
        <v>6122.5379999999996</v>
      </c>
      <c r="I95" s="151">
        <v>6730.5379999999996</v>
      </c>
      <c r="J95" s="151">
        <v>7485.5379999999996</v>
      </c>
      <c r="K95" s="151">
        <v>7485.5379999999996</v>
      </c>
      <c r="L95" s="151">
        <v>7485.5379999999996</v>
      </c>
      <c r="M95" s="151">
        <v>7485.5379999999996</v>
      </c>
      <c r="N95" s="151">
        <v>7485.5379999999996</v>
      </c>
      <c r="O95" s="151">
        <v>7616.5379999999996</v>
      </c>
      <c r="P95" s="151">
        <v>7616.5379999999996</v>
      </c>
      <c r="Q95" s="151">
        <v>7912.5379999999996</v>
      </c>
      <c r="R95" s="151">
        <v>7912.5379999999996</v>
      </c>
      <c r="S95" s="151">
        <v>7912.5379999999996</v>
      </c>
      <c r="T95" s="151">
        <v>7912.5379999999996</v>
      </c>
      <c r="U95" s="151">
        <v>8112.5379999999996</v>
      </c>
      <c r="V95" s="151">
        <v>8307.5379999999986</v>
      </c>
      <c r="W95" s="151">
        <v>8907.5379999999986</v>
      </c>
      <c r="X95" s="151">
        <v>9287.5379999999986</v>
      </c>
      <c r="Y95" s="151">
        <v>9487.5379999999986</v>
      </c>
      <c r="Z95" s="151">
        <v>9687.5379999999986</v>
      </c>
      <c r="AA95" s="151">
        <v>10487.537999999999</v>
      </c>
      <c r="AB95" s="151">
        <v>10487.537999999999</v>
      </c>
      <c r="AC95" s="151">
        <v>10487.537999999999</v>
      </c>
      <c r="AD95" s="151">
        <v>10687.537999999999</v>
      </c>
      <c r="AE95" s="151">
        <v>11137.537999999999</v>
      </c>
      <c r="AF95" s="151">
        <v>11137.537999999999</v>
      </c>
      <c r="AG95" s="151">
        <v>11737.537999999999</v>
      </c>
      <c r="AH95" s="151">
        <v>12737.537999999999</v>
      </c>
      <c r="AI95" s="151">
        <v>12737.537999999999</v>
      </c>
      <c r="AJ95" s="151">
        <v>12937.537999999999</v>
      </c>
      <c r="AK95" s="151">
        <v>13137.537999999999</v>
      </c>
      <c r="AL95" s="151">
        <v>13275.537999999999</v>
      </c>
      <c r="AM95" s="151">
        <v>13275.537999999999</v>
      </c>
      <c r="AN95" s="151">
        <v>13675.537999999999</v>
      </c>
      <c r="AO95" s="152">
        <v>13961.537999999999</v>
      </c>
    </row>
    <row r="96" spans="1:41" x14ac:dyDescent="0.25">
      <c r="A96" s="111" t="s">
        <v>181</v>
      </c>
      <c r="B96" s="112" t="s">
        <v>10</v>
      </c>
      <c r="C96" s="151">
        <v>0</v>
      </c>
      <c r="D96" s="151">
        <v>0</v>
      </c>
      <c r="E96" s="151">
        <v>0</v>
      </c>
      <c r="F96" s="151">
        <v>0</v>
      </c>
      <c r="G96" s="151">
        <v>0</v>
      </c>
      <c r="H96" s="151">
        <v>0</v>
      </c>
      <c r="I96" s="151">
        <v>0</v>
      </c>
      <c r="J96" s="151">
        <v>0</v>
      </c>
      <c r="K96" s="151">
        <v>0</v>
      </c>
      <c r="L96" s="151">
        <v>0</v>
      </c>
      <c r="M96" s="151">
        <v>0</v>
      </c>
      <c r="N96" s="151">
        <v>0</v>
      </c>
      <c r="O96" s="151">
        <v>0</v>
      </c>
      <c r="P96" s="151">
        <v>0</v>
      </c>
      <c r="Q96" s="151">
        <v>0</v>
      </c>
      <c r="R96" s="151">
        <v>0</v>
      </c>
      <c r="S96" s="151">
        <v>0</v>
      </c>
      <c r="T96" s="151">
        <v>0</v>
      </c>
      <c r="U96" s="151">
        <v>0</v>
      </c>
      <c r="V96" s="151">
        <v>0</v>
      </c>
      <c r="W96" s="151">
        <v>0</v>
      </c>
      <c r="X96" s="151">
        <v>0</v>
      </c>
      <c r="Y96" s="151">
        <v>0</v>
      </c>
      <c r="Z96" s="151">
        <v>0</v>
      </c>
      <c r="AA96" s="151">
        <v>0</v>
      </c>
      <c r="AB96" s="151">
        <v>0</v>
      </c>
      <c r="AC96" s="151">
        <v>0</v>
      </c>
      <c r="AD96" s="151">
        <v>0</v>
      </c>
      <c r="AE96" s="151">
        <v>0</v>
      </c>
      <c r="AF96" s="151">
        <v>0</v>
      </c>
      <c r="AG96" s="151">
        <v>0</v>
      </c>
      <c r="AH96" s="151">
        <v>0</v>
      </c>
      <c r="AI96" s="151">
        <v>0</v>
      </c>
      <c r="AJ96" s="151">
        <v>0</v>
      </c>
      <c r="AK96" s="151">
        <v>0</v>
      </c>
      <c r="AL96" s="151">
        <v>0</v>
      </c>
      <c r="AM96" s="151">
        <v>0</v>
      </c>
      <c r="AN96" s="151">
        <v>0</v>
      </c>
      <c r="AO96" s="152">
        <v>0</v>
      </c>
    </row>
    <row r="97" spans="1:41" x14ac:dyDescent="0.25">
      <c r="A97" s="111" t="s">
        <v>182</v>
      </c>
      <c r="B97" s="112" t="s">
        <v>10</v>
      </c>
      <c r="C97" s="151">
        <v>0</v>
      </c>
      <c r="D97" s="151">
        <v>0</v>
      </c>
      <c r="E97" s="151">
        <v>0</v>
      </c>
      <c r="F97" s="151">
        <v>0</v>
      </c>
      <c r="G97" s="151">
        <v>0</v>
      </c>
      <c r="H97" s="151">
        <v>0</v>
      </c>
      <c r="I97" s="151">
        <v>0</v>
      </c>
      <c r="J97" s="151">
        <v>0</v>
      </c>
      <c r="K97" s="151">
        <v>0</v>
      </c>
      <c r="L97" s="151">
        <v>0</v>
      </c>
      <c r="M97" s="151">
        <v>0</v>
      </c>
      <c r="N97" s="151">
        <v>0</v>
      </c>
      <c r="O97" s="151">
        <v>0</v>
      </c>
      <c r="P97" s="151">
        <v>0</v>
      </c>
      <c r="Q97" s="151">
        <v>0</v>
      </c>
      <c r="R97" s="151">
        <v>0</v>
      </c>
      <c r="S97" s="151">
        <v>0</v>
      </c>
      <c r="T97" s="151">
        <v>0</v>
      </c>
      <c r="U97" s="151">
        <v>0</v>
      </c>
      <c r="V97" s="151">
        <v>0</v>
      </c>
      <c r="W97" s="151">
        <v>0</v>
      </c>
      <c r="X97" s="151">
        <v>0</v>
      </c>
      <c r="Y97" s="151">
        <v>0</v>
      </c>
      <c r="Z97" s="151">
        <v>0</v>
      </c>
      <c r="AA97" s="151">
        <v>0</v>
      </c>
      <c r="AB97" s="151">
        <v>0</v>
      </c>
      <c r="AC97" s="151">
        <v>0</v>
      </c>
      <c r="AD97" s="151">
        <v>0</v>
      </c>
      <c r="AE97" s="151">
        <v>0</v>
      </c>
      <c r="AF97" s="151">
        <v>0</v>
      </c>
      <c r="AG97" s="151">
        <v>0</v>
      </c>
      <c r="AH97" s="151">
        <v>0</v>
      </c>
      <c r="AI97" s="151">
        <v>0</v>
      </c>
      <c r="AJ97" s="151">
        <v>0</v>
      </c>
      <c r="AK97" s="151">
        <v>0</v>
      </c>
      <c r="AL97" s="151">
        <v>0</v>
      </c>
      <c r="AM97" s="151">
        <v>0</v>
      </c>
      <c r="AN97" s="151">
        <v>0</v>
      </c>
      <c r="AO97" s="152">
        <v>0</v>
      </c>
    </row>
    <row r="98" spans="1:41" x14ac:dyDescent="0.25">
      <c r="A98" s="111" t="s">
        <v>183</v>
      </c>
      <c r="B98" s="112" t="s">
        <v>10</v>
      </c>
      <c r="C98" s="151">
        <v>3887.1685285940621</v>
      </c>
      <c r="D98" s="151">
        <v>4888.4148024620754</v>
      </c>
      <c r="E98" s="151">
        <v>5780.7164351215297</v>
      </c>
      <c r="F98" s="151">
        <v>8277</v>
      </c>
      <c r="G98" s="151">
        <v>9169</v>
      </c>
      <c r="H98" s="151">
        <v>10062</v>
      </c>
      <c r="I98" s="151">
        <v>10943</v>
      </c>
      <c r="J98" s="151">
        <v>11729</v>
      </c>
      <c r="K98" s="151">
        <v>12495</v>
      </c>
      <c r="L98" s="151">
        <v>13356</v>
      </c>
      <c r="M98" s="151">
        <v>14219</v>
      </c>
      <c r="N98" s="151">
        <v>15147</v>
      </c>
      <c r="O98" s="151">
        <v>15995</v>
      </c>
      <c r="P98" s="151">
        <v>16835</v>
      </c>
      <c r="Q98" s="151">
        <v>17683</v>
      </c>
      <c r="R98" s="151">
        <v>18667</v>
      </c>
      <c r="S98" s="151">
        <v>19651</v>
      </c>
      <c r="T98" s="151">
        <v>20662</v>
      </c>
      <c r="U98" s="151">
        <v>21668</v>
      </c>
      <c r="V98" s="151">
        <v>22580</v>
      </c>
      <c r="W98" s="151">
        <v>23579</v>
      </c>
      <c r="X98" s="151">
        <v>24620</v>
      </c>
      <c r="Y98" s="151">
        <v>25613</v>
      </c>
      <c r="Z98" s="151">
        <v>26593</v>
      </c>
      <c r="AA98" s="151">
        <v>27678</v>
      </c>
      <c r="AB98" s="151">
        <v>28833</v>
      </c>
      <c r="AC98" s="151">
        <v>29966</v>
      </c>
      <c r="AD98" s="151">
        <v>31211</v>
      </c>
      <c r="AE98" s="151">
        <v>32456</v>
      </c>
      <c r="AF98" s="151">
        <v>33522</v>
      </c>
      <c r="AG98" s="151">
        <v>34592</v>
      </c>
      <c r="AH98" s="151">
        <v>35670</v>
      </c>
      <c r="AI98" s="151">
        <v>36755</v>
      </c>
      <c r="AJ98" s="151">
        <v>37873.793214523495</v>
      </c>
      <c r="AK98" s="151">
        <v>39027.46355150608</v>
      </c>
      <c r="AL98" s="151">
        <v>40217.130903085112</v>
      </c>
      <c r="AM98" s="151">
        <v>41443.952386127385</v>
      </c>
      <c r="AN98" s="151">
        <v>42709.123627194182</v>
      </c>
      <c r="AO98" s="152">
        <v>44013.880093594213</v>
      </c>
    </row>
    <row r="99" spans="1:41" x14ac:dyDescent="0.25">
      <c r="A99" s="111" t="s">
        <v>23</v>
      </c>
      <c r="B99" s="112" t="s">
        <v>10</v>
      </c>
      <c r="C99" s="151">
        <v>1740</v>
      </c>
      <c r="D99" s="151">
        <v>1740</v>
      </c>
      <c r="E99" s="151">
        <v>1740</v>
      </c>
      <c r="F99" s="151">
        <v>1740</v>
      </c>
      <c r="G99" s="151">
        <v>1740</v>
      </c>
      <c r="H99" s="151">
        <v>2065</v>
      </c>
      <c r="I99" s="151">
        <v>2665</v>
      </c>
      <c r="J99" s="151">
        <v>3540</v>
      </c>
      <c r="K99" s="151">
        <v>6140</v>
      </c>
      <c r="L99" s="151">
        <v>6740</v>
      </c>
      <c r="M99" s="151">
        <v>7340</v>
      </c>
      <c r="N99" s="151">
        <v>7740</v>
      </c>
      <c r="O99" s="151">
        <v>7740</v>
      </c>
      <c r="P99" s="151">
        <v>7740</v>
      </c>
      <c r="Q99" s="151">
        <v>9540</v>
      </c>
      <c r="R99" s="151">
        <v>9540</v>
      </c>
      <c r="S99" s="151">
        <v>9540</v>
      </c>
      <c r="T99" s="151">
        <v>9540</v>
      </c>
      <c r="U99" s="151">
        <v>9540</v>
      </c>
      <c r="V99" s="151">
        <v>9740</v>
      </c>
      <c r="W99" s="151">
        <v>9740</v>
      </c>
      <c r="X99" s="151">
        <v>10740</v>
      </c>
      <c r="Y99" s="151">
        <v>10740</v>
      </c>
      <c r="Z99" s="151">
        <v>11140</v>
      </c>
      <c r="AA99" s="151">
        <v>11140</v>
      </c>
      <c r="AB99" s="151">
        <v>11140</v>
      </c>
      <c r="AC99" s="151">
        <v>11140</v>
      </c>
      <c r="AD99" s="151">
        <v>11140</v>
      </c>
      <c r="AE99" s="151">
        <v>11140</v>
      </c>
      <c r="AF99" s="151">
        <v>11140</v>
      </c>
      <c r="AG99" s="151">
        <v>11140</v>
      </c>
      <c r="AH99" s="151">
        <v>11740</v>
      </c>
      <c r="AI99" s="151">
        <v>11740</v>
      </c>
      <c r="AJ99" s="151">
        <v>11740</v>
      </c>
      <c r="AK99" s="151">
        <v>11740</v>
      </c>
      <c r="AL99" s="151">
        <v>11740</v>
      </c>
      <c r="AM99" s="151">
        <v>11740</v>
      </c>
      <c r="AN99" s="151">
        <v>11740</v>
      </c>
      <c r="AO99" s="152">
        <v>11740</v>
      </c>
    </row>
    <row r="100" spans="1:41" x14ac:dyDescent="0.25">
      <c r="A100" s="111" t="s">
        <v>24</v>
      </c>
      <c r="B100" s="112" t="s">
        <v>10</v>
      </c>
      <c r="C100" s="151">
        <v>50</v>
      </c>
      <c r="D100" s="151">
        <v>60</v>
      </c>
      <c r="E100" s="151">
        <v>260</v>
      </c>
      <c r="F100" s="151">
        <v>1655</v>
      </c>
      <c r="G100" s="151">
        <v>3308</v>
      </c>
      <c r="H100" s="151">
        <v>3908</v>
      </c>
      <c r="I100" s="151">
        <v>4635</v>
      </c>
      <c r="J100" s="151">
        <v>4635</v>
      </c>
      <c r="K100" s="151">
        <v>4635</v>
      </c>
      <c r="L100" s="151">
        <v>4635</v>
      </c>
      <c r="M100" s="151">
        <v>4635</v>
      </c>
      <c r="N100" s="151">
        <v>4635</v>
      </c>
      <c r="O100" s="151">
        <v>4635</v>
      </c>
      <c r="P100" s="151">
        <v>4635</v>
      </c>
      <c r="Q100" s="151">
        <v>4635</v>
      </c>
      <c r="R100" s="151">
        <v>4635</v>
      </c>
      <c r="S100" s="151">
        <v>4635</v>
      </c>
      <c r="T100" s="151">
        <v>4635</v>
      </c>
      <c r="U100" s="151">
        <v>4635</v>
      </c>
      <c r="V100" s="151">
        <v>4635</v>
      </c>
      <c r="W100" s="151">
        <v>4635</v>
      </c>
      <c r="X100" s="151">
        <v>4635</v>
      </c>
      <c r="Y100" s="151">
        <v>4635</v>
      </c>
      <c r="Z100" s="151">
        <v>4635</v>
      </c>
      <c r="AA100" s="151">
        <v>4635</v>
      </c>
      <c r="AB100" s="151">
        <v>4635</v>
      </c>
      <c r="AC100" s="151">
        <v>4635</v>
      </c>
      <c r="AD100" s="151">
        <v>4635</v>
      </c>
      <c r="AE100" s="151">
        <v>6735</v>
      </c>
      <c r="AF100" s="151">
        <v>6735</v>
      </c>
      <c r="AG100" s="151">
        <v>6735</v>
      </c>
      <c r="AH100" s="151">
        <v>6735</v>
      </c>
      <c r="AI100" s="151">
        <v>6735</v>
      </c>
      <c r="AJ100" s="151">
        <v>6735</v>
      </c>
      <c r="AK100" s="151">
        <v>6735</v>
      </c>
      <c r="AL100" s="151">
        <v>6735</v>
      </c>
      <c r="AM100" s="151">
        <v>6735</v>
      </c>
      <c r="AN100" s="151">
        <v>6735</v>
      </c>
      <c r="AO100" s="152">
        <v>6735</v>
      </c>
    </row>
    <row r="101" spans="1:41" x14ac:dyDescent="0.25">
      <c r="A101" s="111" t="s">
        <v>651</v>
      </c>
      <c r="B101" s="112" t="s">
        <v>10</v>
      </c>
      <c r="C101" s="151">
        <v>0</v>
      </c>
      <c r="D101" s="151">
        <v>0</v>
      </c>
      <c r="E101" s="151">
        <v>0</v>
      </c>
      <c r="F101" s="151">
        <v>357.29998779296875</v>
      </c>
      <c r="G101" s="151">
        <v>372.20001220703125</v>
      </c>
      <c r="H101" s="151">
        <v>470.79998779296875</v>
      </c>
      <c r="I101" s="151">
        <v>691.5999755859375</v>
      </c>
      <c r="J101" s="151">
        <v>905.20001220703125</v>
      </c>
      <c r="K101" s="151">
        <v>1221.4000244140625</v>
      </c>
      <c r="L101" s="151">
        <v>1554.699951171875</v>
      </c>
      <c r="M101" s="151">
        <v>1896.9000244140625</v>
      </c>
      <c r="N101" s="151">
        <v>2257.800048828125</v>
      </c>
      <c r="O101" s="151">
        <v>2605.5</v>
      </c>
      <c r="P101" s="151">
        <v>2949.800048828125</v>
      </c>
      <c r="Q101" s="151">
        <v>3319.800048828125</v>
      </c>
      <c r="R101" s="151">
        <v>3766.699951171875</v>
      </c>
      <c r="S101" s="151">
        <v>4329.5</v>
      </c>
      <c r="T101" s="151">
        <v>4897.7998046875</v>
      </c>
      <c r="U101" s="151">
        <v>5401.7998046875</v>
      </c>
      <c r="V101" s="151">
        <v>5903.2998046875</v>
      </c>
      <c r="W101" s="151">
        <v>6427.89990234375</v>
      </c>
      <c r="X101" s="151">
        <v>6965.2998046875</v>
      </c>
      <c r="Y101" s="151">
        <v>7499.2001953125</v>
      </c>
      <c r="Z101" s="151">
        <v>8015</v>
      </c>
      <c r="AA101" s="151">
        <v>8513.5</v>
      </c>
      <c r="AB101" s="151">
        <v>9013.599609375</v>
      </c>
      <c r="AC101" s="151">
        <v>9502.7001953125</v>
      </c>
      <c r="AD101" s="151">
        <v>9904.7001953125</v>
      </c>
      <c r="AE101" s="151">
        <v>10223.900390625</v>
      </c>
      <c r="AF101" s="151">
        <v>10471.7001953125</v>
      </c>
      <c r="AG101" s="151">
        <v>10712.400390625</v>
      </c>
      <c r="AH101" s="151">
        <v>10935.599609375</v>
      </c>
      <c r="AI101" s="151">
        <v>11159.5</v>
      </c>
      <c r="AJ101" s="151">
        <v>11387.98046875</v>
      </c>
      <c r="AK101" s="151">
        <v>11621.150390625</v>
      </c>
      <c r="AL101" s="151">
        <v>11859.080078125</v>
      </c>
      <c r="AM101" s="151">
        <v>12101.8896484375</v>
      </c>
      <c r="AN101" s="151">
        <v>12349.669921875</v>
      </c>
      <c r="AO101" s="152">
        <v>12602.51953125</v>
      </c>
    </row>
    <row r="102" spans="1:41" x14ac:dyDescent="0.25">
      <c r="A102" s="137" t="s">
        <v>184</v>
      </c>
      <c r="B102" s="116" t="s">
        <v>10</v>
      </c>
      <c r="C102" s="153">
        <v>22335.095528594062</v>
      </c>
      <c r="D102" s="153">
        <v>23492.841802462077</v>
      </c>
      <c r="E102" s="153">
        <v>25037.143435121528</v>
      </c>
      <c r="F102" s="153">
        <v>31329.266987792969</v>
      </c>
      <c r="G102" s="153">
        <v>33934.367012207033</v>
      </c>
      <c r="H102" s="153">
        <v>36846.666987792967</v>
      </c>
      <c r="I102" s="153">
        <v>41372.366975585937</v>
      </c>
      <c r="J102" s="153">
        <v>44898.367012207033</v>
      </c>
      <c r="K102" s="153">
        <v>50580.567024414064</v>
      </c>
      <c r="L102" s="153">
        <v>54293.866951171876</v>
      </c>
      <c r="M102" s="153">
        <v>55834.467024414065</v>
      </c>
      <c r="N102" s="153">
        <v>56013.777048828124</v>
      </c>
      <c r="O102" s="153">
        <v>58859.677000000003</v>
      </c>
      <c r="P102" s="153">
        <v>58815.177048828125</v>
      </c>
      <c r="Q102" s="153">
        <v>62945.477048828128</v>
      </c>
      <c r="R102" s="153">
        <v>64976.376951171878</v>
      </c>
      <c r="S102" s="153">
        <v>67218.937000000005</v>
      </c>
      <c r="T102" s="153">
        <v>71494.436804687502</v>
      </c>
      <c r="U102" s="153">
        <v>74419.436804687502</v>
      </c>
      <c r="V102" s="153">
        <v>76904.936804687502</v>
      </c>
      <c r="W102" s="153">
        <v>79478.536902343752</v>
      </c>
      <c r="X102" s="153">
        <v>82918.236804687505</v>
      </c>
      <c r="Y102" s="153">
        <v>85095.02719531249</v>
      </c>
      <c r="Z102" s="153">
        <v>86730.146999999997</v>
      </c>
      <c r="AA102" s="153">
        <v>89113.646999999997</v>
      </c>
      <c r="AB102" s="153">
        <v>90768.746609374997</v>
      </c>
      <c r="AC102" s="153">
        <v>92672.1471953125</v>
      </c>
      <c r="AD102" s="153">
        <v>94519.1471953125</v>
      </c>
      <c r="AE102" s="153">
        <v>99233.347390625</v>
      </c>
      <c r="AF102" s="153">
        <v>100947.1471953125</v>
      </c>
      <c r="AG102" s="153">
        <v>102857.847390625</v>
      </c>
      <c r="AH102" s="153">
        <v>106159.046609375</v>
      </c>
      <c r="AI102" s="153">
        <v>107467.947</v>
      </c>
      <c r="AJ102" s="153">
        <v>109015.2206832735</v>
      </c>
      <c r="AK102" s="153">
        <v>110602.06094213108</v>
      </c>
      <c r="AL102" s="153">
        <v>112167.65798121011</v>
      </c>
      <c r="AM102" s="153">
        <v>113637.28903456489</v>
      </c>
      <c r="AN102" s="153">
        <v>115750.24054906919</v>
      </c>
      <c r="AO102" s="154">
        <v>117875.14662484422</v>
      </c>
    </row>
    <row r="103" spans="1:41" x14ac:dyDescent="0.25">
      <c r="A103" s="109" t="s">
        <v>14</v>
      </c>
      <c r="B103" s="112"/>
      <c r="C103" s="151"/>
      <c r="D103" s="151"/>
      <c r="E103" s="151"/>
      <c r="F103" s="151"/>
      <c r="G103" s="151"/>
      <c r="H103" s="151"/>
      <c r="I103" s="151"/>
      <c r="J103" s="151"/>
      <c r="K103" s="151"/>
      <c r="L103" s="151"/>
      <c r="M103" s="151"/>
      <c r="N103" s="151"/>
      <c r="O103" s="151"/>
      <c r="P103" s="151"/>
      <c r="Q103" s="151"/>
      <c r="R103" s="151"/>
      <c r="S103" s="151"/>
      <c r="T103" s="151"/>
      <c r="U103" s="151"/>
      <c r="V103" s="151"/>
      <c r="W103" s="151"/>
      <c r="X103" s="151"/>
      <c r="Y103" s="151"/>
      <c r="Z103" s="151"/>
      <c r="AA103" s="151"/>
      <c r="AB103" s="151"/>
      <c r="AC103" s="151"/>
      <c r="AD103" s="151"/>
      <c r="AE103" s="151"/>
      <c r="AF103" s="151"/>
      <c r="AG103" s="151"/>
      <c r="AH103" s="151"/>
      <c r="AI103" s="151"/>
      <c r="AJ103" s="151"/>
      <c r="AK103" s="151"/>
      <c r="AL103" s="151"/>
      <c r="AM103" s="151"/>
      <c r="AN103" s="151"/>
      <c r="AO103" s="152"/>
    </row>
    <row r="104" spans="1:41" x14ac:dyDescent="0.25">
      <c r="A104" s="111" t="s">
        <v>12</v>
      </c>
      <c r="B104" s="112" t="s">
        <v>10</v>
      </c>
      <c r="C104" s="151">
        <v>0</v>
      </c>
      <c r="D104" s="151">
        <v>0</v>
      </c>
      <c r="E104" s="151">
        <v>0</v>
      </c>
      <c r="F104" s="151">
        <v>0</v>
      </c>
      <c r="G104" s="151">
        <v>0</v>
      </c>
      <c r="H104" s="151">
        <v>0</v>
      </c>
      <c r="I104" s="151">
        <v>0</v>
      </c>
      <c r="J104" s="151">
        <v>0</v>
      </c>
      <c r="K104" s="151">
        <v>0</v>
      </c>
      <c r="L104" s="151">
        <v>0</v>
      </c>
      <c r="M104" s="151">
        <v>0</v>
      </c>
      <c r="N104" s="151">
        <v>0</v>
      </c>
      <c r="O104" s="151">
        <v>0</v>
      </c>
      <c r="P104" s="151">
        <v>0</v>
      </c>
      <c r="Q104" s="151">
        <v>0</v>
      </c>
      <c r="R104" s="151">
        <v>0</v>
      </c>
      <c r="S104" s="151">
        <v>0</v>
      </c>
      <c r="T104" s="151">
        <v>0</v>
      </c>
      <c r="U104" s="151">
        <v>0</v>
      </c>
      <c r="V104" s="151">
        <v>0</v>
      </c>
      <c r="W104" s="151">
        <v>0</v>
      </c>
      <c r="X104" s="151">
        <v>0</v>
      </c>
      <c r="Y104" s="151">
        <v>0</v>
      </c>
      <c r="Z104" s="151">
        <v>0</v>
      </c>
      <c r="AA104" s="151">
        <v>0</v>
      </c>
      <c r="AB104" s="151">
        <v>0</v>
      </c>
      <c r="AC104" s="151">
        <v>0</v>
      </c>
      <c r="AD104" s="151">
        <v>0</v>
      </c>
      <c r="AE104" s="151">
        <v>0</v>
      </c>
      <c r="AF104" s="151">
        <v>0</v>
      </c>
      <c r="AG104" s="151">
        <v>0</v>
      </c>
      <c r="AH104" s="151">
        <v>0</v>
      </c>
      <c r="AI104" s="151">
        <v>0</v>
      </c>
      <c r="AJ104" s="151">
        <v>0</v>
      </c>
      <c r="AK104" s="151">
        <v>0</v>
      </c>
      <c r="AL104" s="151">
        <v>0</v>
      </c>
      <c r="AM104" s="151">
        <v>0</v>
      </c>
      <c r="AN104" s="151">
        <v>0</v>
      </c>
      <c r="AO104" s="152">
        <v>0</v>
      </c>
    </row>
    <row r="105" spans="1:41" x14ac:dyDescent="0.25">
      <c r="A105" s="111" t="s">
        <v>20</v>
      </c>
      <c r="B105" s="112" t="s">
        <v>10</v>
      </c>
      <c r="C105" s="151">
        <v>4390.72</v>
      </c>
      <c r="D105" s="151">
        <v>4390.72</v>
      </c>
      <c r="E105" s="151">
        <v>4390.72</v>
      </c>
      <c r="F105" s="151">
        <v>4390.72</v>
      </c>
      <c r="G105" s="151">
        <v>4390.72</v>
      </c>
      <c r="H105" s="151">
        <v>4390.72</v>
      </c>
      <c r="I105" s="151">
        <v>4390.72</v>
      </c>
      <c r="J105" s="151">
        <v>3015.5199999999995</v>
      </c>
      <c r="K105" s="151">
        <v>3015.5199999999995</v>
      </c>
      <c r="L105" s="151">
        <v>3015.5199999999995</v>
      </c>
      <c r="M105" s="151">
        <v>3015.5199999999995</v>
      </c>
      <c r="N105" s="151">
        <v>3015.5199999999995</v>
      </c>
      <c r="O105" s="151">
        <v>3015.5199999999995</v>
      </c>
      <c r="P105" s="151">
        <v>3015.5199999999995</v>
      </c>
      <c r="Q105" s="151">
        <v>984.4</v>
      </c>
      <c r="R105" s="151">
        <v>984.4</v>
      </c>
      <c r="S105" s="151">
        <v>0</v>
      </c>
      <c r="T105" s="151">
        <v>0</v>
      </c>
      <c r="U105" s="151">
        <v>0</v>
      </c>
      <c r="V105" s="151">
        <v>0</v>
      </c>
      <c r="W105" s="151">
        <v>0</v>
      </c>
      <c r="X105" s="151">
        <v>0</v>
      </c>
      <c r="Y105" s="151">
        <v>0</v>
      </c>
      <c r="Z105" s="151">
        <v>0</v>
      </c>
      <c r="AA105" s="151">
        <v>0</v>
      </c>
      <c r="AB105" s="151">
        <v>0</v>
      </c>
      <c r="AC105" s="151">
        <v>0</v>
      </c>
      <c r="AD105" s="151">
        <v>0</v>
      </c>
      <c r="AE105" s="151">
        <v>0</v>
      </c>
      <c r="AF105" s="151">
        <v>0</v>
      </c>
      <c r="AG105" s="151">
        <v>0</v>
      </c>
      <c r="AH105" s="151">
        <v>0</v>
      </c>
      <c r="AI105" s="151">
        <v>0</v>
      </c>
      <c r="AJ105" s="151">
        <v>0</v>
      </c>
      <c r="AK105" s="151">
        <v>0</v>
      </c>
      <c r="AL105" s="151">
        <v>0</v>
      </c>
      <c r="AM105" s="151">
        <v>0</v>
      </c>
      <c r="AN105" s="151">
        <v>0</v>
      </c>
      <c r="AO105" s="152">
        <v>0</v>
      </c>
    </row>
    <row r="106" spans="1:41" x14ac:dyDescent="0.25">
      <c r="A106" s="111" t="s">
        <v>576</v>
      </c>
      <c r="B106" s="112" t="s">
        <v>10</v>
      </c>
      <c r="C106" s="151">
        <v>0</v>
      </c>
      <c r="D106" s="151">
        <v>0</v>
      </c>
      <c r="E106" s="151">
        <v>0</v>
      </c>
      <c r="F106" s="151">
        <v>0</v>
      </c>
      <c r="G106" s="151">
        <v>0</v>
      </c>
      <c r="H106" s="151">
        <v>0</v>
      </c>
      <c r="I106" s="151">
        <v>0</v>
      </c>
      <c r="J106" s="151">
        <v>0</v>
      </c>
      <c r="K106" s="151">
        <v>0</v>
      </c>
      <c r="L106" s="151">
        <v>0</v>
      </c>
      <c r="M106" s="151">
        <v>0</v>
      </c>
      <c r="N106" s="151">
        <v>0</v>
      </c>
      <c r="O106" s="151">
        <v>0</v>
      </c>
      <c r="P106" s="151">
        <v>0</v>
      </c>
      <c r="Q106" s="151">
        <v>0</v>
      </c>
      <c r="R106" s="151">
        <v>0</v>
      </c>
      <c r="S106" s="151">
        <v>0</v>
      </c>
      <c r="T106" s="151">
        <v>0</v>
      </c>
      <c r="U106" s="151">
        <v>0</v>
      </c>
      <c r="V106" s="151">
        <v>0</v>
      </c>
      <c r="W106" s="151">
        <v>0</v>
      </c>
      <c r="X106" s="151">
        <v>0</v>
      </c>
      <c r="Y106" s="151">
        <v>0</v>
      </c>
      <c r="Z106" s="151">
        <v>0</v>
      </c>
      <c r="AA106" s="151">
        <v>0</v>
      </c>
      <c r="AB106" s="151">
        <v>281.3</v>
      </c>
      <c r="AC106" s="151">
        <v>281.3</v>
      </c>
      <c r="AD106" s="151">
        <v>281.3</v>
      </c>
      <c r="AE106" s="151">
        <v>281.3</v>
      </c>
      <c r="AF106" s="151">
        <v>281.3</v>
      </c>
      <c r="AG106" s="151">
        <v>281.3</v>
      </c>
      <c r="AH106" s="151">
        <v>281.3</v>
      </c>
      <c r="AI106" s="151">
        <v>281.3</v>
      </c>
      <c r="AJ106" s="151">
        <v>281.3</v>
      </c>
      <c r="AK106" s="151">
        <v>281.3</v>
      </c>
      <c r="AL106" s="151">
        <v>718.26</v>
      </c>
      <c r="AM106" s="151">
        <v>718.26</v>
      </c>
      <c r="AN106" s="151">
        <v>718.26</v>
      </c>
      <c r="AO106" s="152">
        <v>718.26</v>
      </c>
    </row>
    <row r="107" spans="1:41" x14ac:dyDescent="0.25">
      <c r="A107" s="111" t="s">
        <v>22</v>
      </c>
      <c r="B107" s="112" t="s">
        <v>10</v>
      </c>
      <c r="C107" s="151">
        <v>1951.2199999999998</v>
      </c>
      <c r="D107" s="151">
        <v>1951.2199999999998</v>
      </c>
      <c r="E107" s="151">
        <v>1951.2199999999998</v>
      </c>
      <c r="F107" s="151">
        <v>1951.2199999999998</v>
      </c>
      <c r="G107" s="151">
        <v>1951.2199999999998</v>
      </c>
      <c r="H107" s="151">
        <v>1951.2199999999998</v>
      </c>
      <c r="I107" s="151">
        <v>1951.2199999999998</v>
      </c>
      <c r="J107" s="151">
        <v>1951.2199999999998</v>
      </c>
      <c r="K107" s="151">
        <v>1791.02</v>
      </c>
      <c r="L107" s="151">
        <v>1791.02</v>
      </c>
      <c r="M107" s="151">
        <v>1791.02</v>
      </c>
      <c r="N107" s="151">
        <v>1791.02</v>
      </c>
      <c r="O107" s="151">
        <v>1791.02</v>
      </c>
      <c r="P107" s="151">
        <v>1621.87</v>
      </c>
      <c r="Q107" s="151">
        <v>1452.7199999999998</v>
      </c>
      <c r="R107" s="151">
        <v>1452.7199999999998</v>
      </c>
      <c r="S107" s="151">
        <v>1452.7199999999998</v>
      </c>
      <c r="T107" s="151">
        <v>1452.7199999999998</v>
      </c>
      <c r="U107" s="151">
        <v>968.1400000000001</v>
      </c>
      <c r="V107" s="151">
        <v>968.1400000000001</v>
      </c>
      <c r="W107" s="151">
        <v>968.1400000000001</v>
      </c>
      <c r="X107" s="151">
        <v>884.56000000000006</v>
      </c>
      <c r="Y107" s="151">
        <v>884.56000000000006</v>
      </c>
      <c r="Z107" s="151">
        <v>884.56000000000006</v>
      </c>
      <c r="AA107" s="151">
        <v>884.56000000000006</v>
      </c>
      <c r="AB107" s="151">
        <v>884.56000000000006</v>
      </c>
      <c r="AC107" s="151">
        <v>334.32000000000005</v>
      </c>
      <c r="AD107" s="151">
        <v>334.32000000000005</v>
      </c>
      <c r="AE107" s="151">
        <v>334.32000000000005</v>
      </c>
      <c r="AF107" s="151">
        <v>334.32000000000005</v>
      </c>
      <c r="AG107" s="151">
        <v>334.32000000000005</v>
      </c>
      <c r="AH107" s="151">
        <v>334.32000000000005</v>
      </c>
      <c r="AI107" s="151">
        <v>334.32000000000005</v>
      </c>
      <c r="AJ107" s="151">
        <v>334.32000000000005</v>
      </c>
      <c r="AK107" s="151">
        <v>334.32000000000005</v>
      </c>
      <c r="AL107" s="151">
        <v>334.32000000000005</v>
      </c>
      <c r="AM107" s="151">
        <v>334.32000000000005</v>
      </c>
      <c r="AN107" s="151">
        <v>334.32000000000005</v>
      </c>
      <c r="AO107" s="152">
        <v>615.62000000000012</v>
      </c>
    </row>
    <row r="108" spans="1:41" x14ac:dyDescent="0.25">
      <c r="A108" s="111" t="s">
        <v>21</v>
      </c>
      <c r="B108" s="112" t="s">
        <v>10</v>
      </c>
      <c r="C108" s="151">
        <v>21</v>
      </c>
      <c r="D108" s="151">
        <v>21</v>
      </c>
      <c r="E108" s="151">
        <v>21</v>
      </c>
      <c r="F108" s="151">
        <v>21</v>
      </c>
      <c r="G108" s="151">
        <v>21</v>
      </c>
      <c r="H108" s="151">
        <v>21</v>
      </c>
      <c r="I108" s="151">
        <v>21</v>
      </c>
      <c r="J108" s="151">
        <v>21</v>
      </c>
      <c r="K108" s="151">
        <v>21</v>
      </c>
      <c r="L108" s="151">
        <v>21</v>
      </c>
      <c r="M108" s="151">
        <v>21</v>
      </c>
      <c r="N108" s="151">
        <v>21</v>
      </c>
      <c r="O108" s="151">
        <v>21</v>
      </c>
      <c r="P108" s="151">
        <v>21</v>
      </c>
      <c r="Q108" s="151">
        <v>21</v>
      </c>
      <c r="R108" s="151">
        <v>21</v>
      </c>
      <c r="S108" s="151">
        <v>21</v>
      </c>
      <c r="T108" s="151">
        <v>21</v>
      </c>
      <c r="U108" s="151">
        <v>21</v>
      </c>
      <c r="V108" s="151">
        <v>21</v>
      </c>
      <c r="W108" s="151">
        <v>21</v>
      </c>
      <c r="X108" s="151">
        <v>21</v>
      </c>
      <c r="Y108" s="151">
        <v>21</v>
      </c>
      <c r="Z108" s="151">
        <v>21</v>
      </c>
      <c r="AA108" s="151">
        <v>21</v>
      </c>
      <c r="AB108" s="151">
        <v>567.20000000000005</v>
      </c>
      <c r="AC108" s="151">
        <v>567.20000000000005</v>
      </c>
      <c r="AD108" s="151">
        <v>567.20000000000005</v>
      </c>
      <c r="AE108" s="151">
        <v>567.20000000000005</v>
      </c>
      <c r="AF108" s="151">
        <v>567.20000000000005</v>
      </c>
      <c r="AG108" s="151">
        <v>567.20000000000005</v>
      </c>
      <c r="AH108" s="151">
        <v>567.20000000000005</v>
      </c>
      <c r="AI108" s="151">
        <v>567.20000000000005</v>
      </c>
      <c r="AJ108" s="151">
        <v>567.20000000000005</v>
      </c>
      <c r="AK108" s="151">
        <v>567.20000000000005</v>
      </c>
      <c r="AL108" s="151">
        <v>567.20000000000005</v>
      </c>
      <c r="AM108" s="151">
        <v>567.20000000000005</v>
      </c>
      <c r="AN108" s="151">
        <v>567.20000000000005</v>
      </c>
      <c r="AO108" s="152">
        <v>567.20000000000005</v>
      </c>
    </row>
    <row r="109" spans="1:41" x14ac:dyDescent="0.25">
      <c r="A109" s="111" t="s">
        <v>175</v>
      </c>
      <c r="B109" s="112" t="s">
        <v>10</v>
      </c>
      <c r="C109" s="151">
        <v>0</v>
      </c>
      <c r="D109" s="151">
        <v>0</v>
      </c>
      <c r="E109" s="151">
        <v>0</v>
      </c>
      <c r="F109" s="151">
        <v>0</v>
      </c>
      <c r="G109" s="151">
        <v>0</v>
      </c>
      <c r="H109" s="151">
        <v>0</v>
      </c>
      <c r="I109" s="151">
        <v>0</v>
      </c>
      <c r="J109" s="151">
        <v>0</v>
      </c>
      <c r="K109" s="151">
        <v>0</v>
      </c>
      <c r="L109" s="151">
        <v>0</v>
      </c>
      <c r="M109" s="151">
        <v>0</v>
      </c>
      <c r="N109" s="151">
        <v>0</v>
      </c>
      <c r="O109" s="151">
        <v>0</v>
      </c>
      <c r="P109" s="151">
        <v>0</v>
      </c>
      <c r="Q109" s="151">
        <v>0</v>
      </c>
      <c r="R109" s="151">
        <v>0</v>
      </c>
      <c r="S109" s="151">
        <v>0</v>
      </c>
      <c r="T109" s="151">
        <v>0</v>
      </c>
      <c r="U109" s="151">
        <v>0</v>
      </c>
      <c r="V109" s="151">
        <v>0</v>
      </c>
      <c r="W109" s="151">
        <v>0</v>
      </c>
      <c r="X109" s="151">
        <v>0</v>
      </c>
      <c r="Y109" s="151">
        <v>0</v>
      </c>
      <c r="Z109" s="151">
        <v>0</v>
      </c>
      <c r="AA109" s="151">
        <v>0</v>
      </c>
      <c r="AB109" s="151">
        <v>0</v>
      </c>
      <c r="AC109" s="151">
        <v>0</v>
      </c>
      <c r="AD109" s="151">
        <v>0</v>
      </c>
      <c r="AE109" s="151">
        <v>0</v>
      </c>
      <c r="AF109" s="151">
        <v>0</v>
      </c>
      <c r="AG109" s="151">
        <v>0</v>
      </c>
      <c r="AH109" s="151">
        <v>0</v>
      </c>
      <c r="AI109" s="151">
        <v>0</v>
      </c>
      <c r="AJ109" s="151">
        <v>0</v>
      </c>
      <c r="AK109" s="151">
        <v>0</v>
      </c>
      <c r="AL109" s="151">
        <v>0</v>
      </c>
      <c r="AM109" s="151">
        <v>0</v>
      </c>
      <c r="AN109" s="151">
        <v>0</v>
      </c>
      <c r="AO109" s="152">
        <v>0</v>
      </c>
    </row>
    <row r="110" spans="1:41" x14ac:dyDescent="0.25">
      <c r="A110" s="111" t="s">
        <v>176</v>
      </c>
      <c r="B110" s="112" t="s">
        <v>10</v>
      </c>
      <c r="C110" s="151">
        <v>484.5</v>
      </c>
      <c r="D110" s="151">
        <v>484.5</v>
      </c>
      <c r="E110" s="151">
        <v>484.5</v>
      </c>
      <c r="F110" s="151">
        <v>484.5</v>
      </c>
      <c r="G110" s="151">
        <v>484.5</v>
      </c>
      <c r="H110" s="151">
        <v>484.5</v>
      </c>
      <c r="I110" s="151">
        <v>484.5</v>
      </c>
      <c r="J110" s="151">
        <v>484.5</v>
      </c>
      <c r="K110" s="151">
        <v>484.5</v>
      </c>
      <c r="L110" s="151">
        <v>484.5</v>
      </c>
      <c r="M110" s="151">
        <v>484.5</v>
      </c>
      <c r="N110" s="151">
        <v>484.5</v>
      </c>
      <c r="O110" s="151">
        <v>484.5</v>
      </c>
      <c r="P110" s="151">
        <v>484.5</v>
      </c>
      <c r="Q110" s="151">
        <v>484.5</v>
      </c>
      <c r="R110" s="151">
        <v>0</v>
      </c>
      <c r="S110" s="151">
        <v>0</v>
      </c>
      <c r="T110" s="151">
        <v>0</v>
      </c>
      <c r="U110" s="151">
        <v>0</v>
      </c>
      <c r="V110" s="151">
        <v>0</v>
      </c>
      <c r="W110" s="151">
        <v>0</v>
      </c>
      <c r="X110" s="151">
        <v>0</v>
      </c>
      <c r="Y110" s="151">
        <v>0</v>
      </c>
      <c r="Z110" s="151">
        <v>0</v>
      </c>
      <c r="AA110" s="151">
        <v>0</v>
      </c>
      <c r="AB110" s="151">
        <v>0</v>
      </c>
      <c r="AC110" s="151">
        <v>0</v>
      </c>
      <c r="AD110" s="151">
        <v>0</v>
      </c>
      <c r="AE110" s="151">
        <v>0</v>
      </c>
      <c r="AF110" s="151">
        <v>0</v>
      </c>
      <c r="AG110" s="151">
        <v>0</v>
      </c>
      <c r="AH110" s="151">
        <v>0</v>
      </c>
      <c r="AI110" s="151">
        <v>0</v>
      </c>
      <c r="AJ110" s="151">
        <v>0</v>
      </c>
      <c r="AK110" s="151">
        <v>0</v>
      </c>
      <c r="AL110" s="151">
        <v>0</v>
      </c>
      <c r="AM110" s="151">
        <v>0</v>
      </c>
      <c r="AN110" s="151">
        <v>0</v>
      </c>
      <c r="AO110" s="152">
        <v>0</v>
      </c>
    </row>
    <row r="111" spans="1:41" x14ac:dyDescent="0.25">
      <c r="A111" s="111" t="s">
        <v>177</v>
      </c>
      <c r="B111" s="112" t="s">
        <v>10</v>
      </c>
      <c r="C111" s="151">
        <v>0</v>
      </c>
      <c r="D111" s="151">
        <v>0</v>
      </c>
      <c r="E111" s="151">
        <v>0</v>
      </c>
      <c r="F111" s="151">
        <v>0</v>
      </c>
      <c r="G111" s="151">
        <v>0</v>
      </c>
      <c r="H111" s="151">
        <v>0</v>
      </c>
      <c r="I111" s="151">
        <v>0</v>
      </c>
      <c r="J111" s="151">
        <v>0</v>
      </c>
      <c r="K111" s="151">
        <v>0</v>
      </c>
      <c r="L111" s="151">
        <v>0</v>
      </c>
      <c r="M111" s="151">
        <v>0</v>
      </c>
      <c r="N111" s="151">
        <v>0</v>
      </c>
      <c r="O111" s="151">
        <v>0</v>
      </c>
      <c r="P111" s="151">
        <v>0</v>
      </c>
      <c r="Q111" s="151">
        <v>0</v>
      </c>
      <c r="R111" s="151">
        <v>0</v>
      </c>
      <c r="S111" s="151">
        <v>0</v>
      </c>
      <c r="T111" s="151">
        <v>0</v>
      </c>
      <c r="U111" s="151">
        <v>0</v>
      </c>
      <c r="V111" s="151">
        <v>0</v>
      </c>
      <c r="W111" s="151">
        <v>0</v>
      </c>
      <c r="X111" s="151">
        <v>0</v>
      </c>
      <c r="Y111" s="151">
        <v>0</v>
      </c>
      <c r="Z111" s="151">
        <v>0</v>
      </c>
      <c r="AA111" s="151">
        <v>0</v>
      </c>
      <c r="AB111" s="151">
        <v>0</v>
      </c>
      <c r="AC111" s="151">
        <v>0</v>
      </c>
      <c r="AD111" s="151">
        <v>0</v>
      </c>
      <c r="AE111" s="151">
        <v>0</v>
      </c>
      <c r="AF111" s="151">
        <v>0</v>
      </c>
      <c r="AG111" s="151">
        <v>0</v>
      </c>
      <c r="AH111" s="151">
        <v>0</v>
      </c>
      <c r="AI111" s="151">
        <v>0</v>
      </c>
      <c r="AJ111" s="151">
        <v>0</v>
      </c>
      <c r="AK111" s="151">
        <v>0</v>
      </c>
      <c r="AL111" s="151">
        <v>0</v>
      </c>
      <c r="AM111" s="151">
        <v>0</v>
      </c>
      <c r="AN111" s="151">
        <v>0</v>
      </c>
      <c r="AO111" s="152">
        <v>0</v>
      </c>
    </row>
    <row r="112" spans="1:41" x14ac:dyDescent="0.25">
      <c r="A112" s="111" t="s">
        <v>178</v>
      </c>
      <c r="B112" s="112" t="s">
        <v>10</v>
      </c>
      <c r="C112" s="151">
        <v>2446.2264</v>
      </c>
      <c r="D112" s="151">
        <v>2446.2264</v>
      </c>
      <c r="E112" s="151">
        <v>2446.2264</v>
      </c>
      <c r="F112" s="151">
        <v>2446.2264</v>
      </c>
      <c r="G112" s="151">
        <v>2446.2264</v>
      </c>
      <c r="H112" s="151">
        <v>2446.2264</v>
      </c>
      <c r="I112" s="151">
        <v>2446.2264</v>
      </c>
      <c r="J112" s="151">
        <v>2446.2264</v>
      </c>
      <c r="K112" s="151">
        <v>2446.2264</v>
      </c>
      <c r="L112" s="151">
        <v>2446.2264</v>
      </c>
      <c r="M112" s="151">
        <v>2446.2264</v>
      </c>
      <c r="N112" s="151">
        <v>2446.2264</v>
      </c>
      <c r="O112" s="151">
        <v>2446.2264</v>
      </c>
      <c r="P112" s="151">
        <v>2446.2264</v>
      </c>
      <c r="Q112" s="151">
        <v>2446.2264</v>
      </c>
      <c r="R112" s="151">
        <v>2446.2264</v>
      </c>
      <c r="S112" s="151">
        <v>2446.2264</v>
      </c>
      <c r="T112" s="151">
        <v>2446.2264</v>
      </c>
      <c r="U112" s="151">
        <v>2446.2264</v>
      </c>
      <c r="V112" s="151">
        <v>2446.2264</v>
      </c>
      <c r="W112" s="151">
        <v>2446.2264</v>
      </c>
      <c r="X112" s="151">
        <v>2446.2264</v>
      </c>
      <c r="Y112" s="151">
        <v>2446.2264</v>
      </c>
      <c r="Z112" s="151">
        <v>2446.2264</v>
      </c>
      <c r="AA112" s="151">
        <v>2446.2264</v>
      </c>
      <c r="AB112" s="151">
        <v>2446.2264</v>
      </c>
      <c r="AC112" s="151">
        <v>2446.2264</v>
      </c>
      <c r="AD112" s="151">
        <v>2446.2264</v>
      </c>
      <c r="AE112" s="151">
        <v>2446.2264</v>
      </c>
      <c r="AF112" s="151">
        <v>2446.2264</v>
      </c>
      <c r="AG112" s="151">
        <v>2446.2264</v>
      </c>
      <c r="AH112" s="151">
        <v>2446.2264</v>
      </c>
      <c r="AI112" s="151">
        <v>2446.2264</v>
      </c>
      <c r="AJ112" s="151">
        <v>2446.2264</v>
      </c>
      <c r="AK112" s="151">
        <v>2446.2264</v>
      </c>
      <c r="AL112" s="151">
        <v>2446.2264</v>
      </c>
      <c r="AM112" s="151">
        <v>2446.2264</v>
      </c>
      <c r="AN112" s="151">
        <v>2446.2264</v>
      </c>
      <c r="AO112" s="152">
        <v>2446.2264</v>
      </c>
    </row>
    <row r="113" spans="1:41" x14ac:dyDescent="0.25">
      <c r="A113" s="111" t="s">
        <v>1</v>
      </c>
      <c r="B113" s="112" t="s">
        <v>10</v>
      </c>
      <c r="C113" s="151">
        <v>3895.8379999999997</v>
      </c>
      <c r="D113" s="151">
        <v>4374.2380000000012</v>
      </c>
      <c r="E113" s="151">
        <v>4689.2380000000012</v>
      </c>
      <c r="F113" s="151">
        <v>4689.2380000000012</v>
      </c>
      <c r="G113" s="151">
        <v>5445.6380000000008</v>
      </c>
      <c r="H113" s="151">
        <v>6002.6380000000008</v>
      </c>
      <c r="I113" s="151">
        <v>7263.8379999999997</v>
      </c>
      <c r="J113" s="151">
        <v>8280.8379999999997</v>
      </c>
      <c r="K113" s="151">
        <v>9252.8379999999997</v>
      </c>
      <c r="L113" s="151">
        <v>9252.8379999999997</v>
      </c>
      <c r="M113" s="151">
        <v>10553.638000000001</v>
      </c>
      <c r="N113" s="151">
        <v>12176.038</v>
      </c>
      <c r="O113" s="151">
        <v>14355.038</v>
      </c>
      <c r="P113" s="151">
        <v>16655.038</v>
      </c>
      <c r="Q113" s="151">
        <v>18455.038</v>
      </c>
      <c r="R113" s="151">
        <v>19755.038</v>
      </c>
      <c r="S113" s="151">
        <v>20255.038</v>
      </c>
      <c r="T113" s="151">
        <v>20255.038</v>
      </c>
      <c r="U113" s="151">
        <v>20755.038</v>
      </c>
      <c r="V113" s="151">
        <v>20755.038</v>
      </c>
      <c r="W113" s="151">
        <v>20755.038</v>
      </c>
      <c r="X113" s="151">
        <v>20755.038</v>
      </c>
      <c r="Y113" s="151">
        <v>20785.038</v>
      </c>
      <c r="Z113" s="151">
        <v>20785.038</v>
      </c>
      <c r="AA113" s="151">
        <v>20785.038</v>
      </c>
      <c r="AB113" s="151">
        <v>20785.038</v>
      </c>
      <c r="AC113" s="151">
        <v>20785.038</v>
      </c>
      <c r="AD113" s="151">
        <v>20785.038</v>
      </c>
      <c r="AE113" s="151">
        <v>20794.038</v>
      </c>
      <c r="AF113" s="151">
        <v>21146.838</v>
      </c>
      <c r="AG113" s="151">
        <v>21146.838</v>
      </c>
      <c r="AH113" s="151">
        <v>21146.838</v>
      </c>
      <c r="AI113" s="151">
        <v>21146.838</v>
      </c>
      <c r="AJ113" s="151">
        <v>21146.838</v>
      </c>
      <c r="AK113" s="151">
        <v>21146.838</v>
      </c>
      <c r="AL113" s="151">
        <v>21146.838</v>
      </c>
      <c r="AM113" s="151">
        <v>21146.838</v>
      </c>
      <c r="AN113" s="151">
        <v>21146.838</v>
      </c>
      <c r="AO113" s="152">
        <v>21146.838</v>
      </c>
    </row>
    <row r="114" spans="1:41" x14ac:dyDescent="0.25">
      <c r="A114" s="111" t="s">
        <v>179</v>
      </c>
      <c r="B114" s="112" t="s">
        <v>10</v>
      </c>
      <c r="C114" s="151">
        <v>129.10650000000001</v>
      </c>
      <c r="D114" s="151">
        <v>129.10650000000001</v>
      </c>
      <c r="E114" s="151">
        <v>129.10650000000001</v>
      </c>
      <c r="F114" s="151">
        <v>129.10650000000001</v>
      </c>
      <c r="G114" s="151">
        <v>129.10650000000001</v>
      </c>
      <c r="H114" s="151">
        <v>129.10650000000001</v>
      </c>
      <c r="I114" s="151">
        <v>129.10650000000001</v>
      </c>
      <c r="J114" s="151">
        <v>129.10650000000001</v>
      </c>
      <c r="K114" s="151">
        <v>129.10650000000001</v>
      </c>
      <c r="L114" s="151">
        <v>129.10650000000001</v>
      </c>
      <c r="M114" s="151">
        <v>129.10650000000001</v>
      </c>
      <c r="N114" s="151">
        <v>129.10650000000001</v>
      </c>
      <c r="O114" s="151">
        <v>129.10650000000001</v>
      </c>
      <c r="P114" s="151">
        <v>129.10650000000001</v>
      </c>
      <c r="Q114" s="151">
        <v>129.10650000000001</v>
      </c>
      <c r="R114" s="151">
        <v>129.10650000000001</v>
      </c>
      <c r="S114" s="151">
        <v>129.10650000000001</v>
      </c>
      <c r="T114" s="151">
        <v>129.10650000000001</v>
      </c>
      <c r="U114" s="151">
        <v>129.10650000000001</v>
      </c>
      <c r="V114" s="151">
        <v>129.10650000000001</v>
      </c>
      <c r="W114" s="151">
        <v>129.10650000000001</v>
      </c>
      <c r="X114" s="151">
        <v>129.10650000000001</v>
      </c>
      <c r="Y114" s="151">
        <v>129.10650000000001</v>
      </c>
      <c r="Z114" s="151">
        <v>129.10650000000001</v>
      </c>
      <c r="AA114" s="151">
        <v>129.10650000000001</v>
      </c>
      <c r="AB114" s="151">
        <v>129.10650000000001</v>
      </c>
      <c r="AC114" s="151">
        <v>129.10650000000001</v>
      </c>
      <c r="AD114" s="151">
        <v>129.10650000000001</v>
      </c>
      <c r="AE114" s="151">
        <v>129.10650000000001</v>
      </c>
      <c r="AF114" s="151">
        <v>129.10650000000001</v>
      </c>
      <c r="AG114" s="151">
        <v>129.10650000000001</v>
      </c>
      <c r="AH114" s="151">
        <v>129.10650000000001</v>
      </c>
      <c r="AI114" s="151">
        <v>129.10650000000001</v>
      </c>
      <c r="AJ114" s="151">
        <v>129.10650000000001</v>
      </c>
      <c r="AK114" s="151">
        <v>129.10650000000001</v>
      </c>
      <c r="AL114" s="151">
        <v>129.10650000000001</v>
      </c>
      <c r="AM114" s="151">
        <v>129.10650000000001</v>
      </c>
      <c r="AN114" s="151">
        <v>129.10650000000001</v>
      </c>
      <c r="AO114" s="152">
        <v>129.10650000000001</v>
      </c>
    </row>
    <row r="115" spans="1:41" x14ac:dyDescent="0.25">
      <c r="A115" s="111" t="s">
        <v>180</v>
      </c>
      <c r="B115" s="112" t="s">
        <v>10</v>
      </c>
      <c r="C115" s="151">
        <v>986.38688000000002</v>
      </c>
      <c r="D115" s="151">
        <v>1020.38688</v>
      </c>
      <c r="E115" s="151">
        <v>1102.88688</v>
      </c>
      <c r="F115" s="151">
        <v>1494.86688</v>
      </c>
      <c r="G115" s="151">
        <v>1867.86688</v>
      </c>
      <c r="H115" s="151">
        <v>2395.7668800000001</v>
      </c>
      <c r="I115" s="151">
        <v>2395.7668800000001</v>
      </c>
      <c r="J115" s="151">
        <v>2770.7668800000001</v>
      </c>
      <c r="K115" s="151">
        <v>3070.7668800000001</v>
      </c>
      <c r="L115" s="151">
        <v>3070.79288</v>
      </c>
      <c r="M115" s="151">
        <v>3070.79288</v>
      </c>
      <c r="N115" s="151">
        <v>3070.79288</v>
      </c>
      <c r="O115" s="151">
        <v>3318.79288</v>
      </c>
      <c r="P115" s="151">
        <v>3423.5928800000002</v>
      </c>
      <c r="Q115" s="151">
        <v>3423.5928800000002</v>
      </c>
      <c r="R115" s="151">
        <v>3423.5928800000002</v>
      </c>
      <c r="S115" s="151">
        <v>3423.5928800000002</v>
      </c>
      <c r="T115" s="151">
        <v>3423.5928800000002</v>
      </c>
      <c r="U115" s="151">
        <v>3423.5928800000002</v>
      </c>
      <c r="V115" s="151">
        <v>3423.5928800000002</v>
      </c>
      <c r="W115" s="151">
        <v>3423.5928800000002</v>
      </c>
      <c r="X115" s="151">
        <v>3423.5928800000002</v>
      </c>
      <c r="Y115" s="151">
        <v>3423.5928800000002</v>
      </c>
      <c r="Z115" s="151">
        <v>3423.5928800000002</v>
      </c>
      <c r="AA115" s="151">
        <v>3623.5928800000002</v>
      </c>
      <c r="AB115" s="151">
        <v>3623.5928800000002</v>
      </c>
      <c r="AC115" s="151">
        <v>3623.5928800000002</v>
      </c>
      <c r="AD115" s="151">
        <v>3623.5928800000002</v>
      </c>
      <c r="AE115" s="151">
        <v>3700.6928799999996</v>
      </c>
      <c r="AF115" s="151">
        <v>3700.6928799999996</v>
      </c>
      <c r="AG115" s="151">
        <v>3700.6928799999996</v>
      </c>
      <c r="AH115" s="151">
        <v>3700.6928799999996</v>
      </c>
      <c r="AI115" s="151">
        <v>3700.6928799999996</v>
      </c>
      <c r="AJ115" s="151">
        <v>3700.6928799999996</v>
      </c>
      <c r="AK115" s="151">
        <v>3700.6928799999996</v>
      </c>
      <c r="AL115" s="151">
        <v>3700.6928799999996</v>
      </c>
      <c r="AM115" s="151">
        <v>3700.6928799999996</v>
      </c>
      <c r="AN115" s="151">
        <v>3700.6928799999996</v>
      </c>
      <c r="AO115" s="152">
        <v>3700.6928799999996</v>
      </c>
    </row>
    <row r="116" spans="1:41" x14ac:dyDescent="0.25">
      <c r="A116" s="111" t="s">
        <v>181</v>
      </c>
      <c r="B116" s="112" t="s">
        <v>10</v>
      </c>
      <c r="C116" s="151">
        <v>0</v>
      </c>
      <c r="D116" s="151">
        <v>0</v>
      </c>
      <c r="E116" s="151">
        <v>0</v>
      </c>
      <c r="F116" s="151">
        <v>0</v>
      </c>
      <c r="G116" s="151">
        <v>0</v>
      </c>
      <c r="H116" s="151">
        <v>0</v>
      </c>
      <c r="I116" s="151">
        <v>0</v>
      </c>
      <c r="J116" s="151">
        <v>0</v>
      </c>
      <c r="K116" s="151">
        <v>0</v>
      </c>
      <c r="L116" s="151">
        <v>0</v>
      </c>
      <c r="M116" s="151">
        <v>0</v>
      </c>
      <c r="N116" s="151">
        <v>0</v>
      </c>
      <c r="O116" s="151">
        <v>0</v>
      </c>
      <c r="P116" s="151">
        <v>0</v>
      </c>
      <c r="Q116" s="151">
        <v>0</v>
      </c>
      <c r="R116" s="151">
        <v>0</v>
      </c>
      <c r="S116" s="151">
        <v>0</v>
      </c>
      <c r="T116" s="151">
        <v>0</v>
      </c>
      <c r="U116" s="151">
        <v>0</v>
      </c>
      <c r="V116" s="151">
        <v>0</v>
      </c>
      <c r="W116" s="151">
        <v>0</v>
      </c>
      <c r="X116" s="151">
        <v>0</v>
      </c>
      <c r="Y116" s="151">
        <v>0</v>
      </c>
      <c r="Z116" s="151">
        <v>0</v>
      </c>
      <c r="AA116" s="151">
        <v>0</v>
      </c>
      <c r="AB116" s="151">
        <v>0</v>
      </c>
      <c r="AC116" s="151">
        <v>0</v>
      </c>
      <c r="AD116" s="151">
        <v>0</v>
      </c>
      <c r="AE116" s="151">
        <v>0</v>
      </c>
      <c r="AF116" s="151">
        <v>0</v>
      </c>
      <c r="AG116" s="151">
        <v>0</v>
      </c>
      <c r="AH116" s="151">
        <v>0</v>
      </c>
      <c r="AI116" s="151">
        <v>0</v>
      </c>
      <c r="AJ116" s="151">
        <v>0</v>
      </c>
      <c r="AK116" s="151">
        <v>0</v>
      </c>
      <c r="AL116" s="151">
        <v>0</v>
      </c>
      <c r="AM116" s="151">
        <v>0</v>
      </c>
      <c r="AN116" s="151">
        <v>0</v>
      </c>
      <c r="AO116" s="152">
        <v>0</v>
      </c>
    </row>
    <row r="117" spans="1:41" x14ac:dyDescent="0.25">
      <c r="A117" s="111" t="s">
        <v>182</v>
      </c>
      <c r="B117" s="112" t="s">
        <v>10</v>
      </c>
      <c r="C117" s="151">
        <v>0</v>
      </c>
      <c r="D117" s="151">
        <v>0</v>
      </c>
      <c r="E117" s="151">
        <v>0</v>
      </c>
      <c r="F117" s="151">
        <v>0</v>
      </c>
      <c r="G117" s="151">
        <v>0</v>
      </c>
      <c r="H117" s="151">
        <v>0</v>
      </c>
      <c r="I117" s="151">
        <v>0</v>
      </c>
      <c r="J117" s="151">
        <v>0</v>
      </c>
      <c r="K117" s="151">
        <v>0</v>
      </c>
      <c r="L117" s="151">
        <v>0</v>
      </c>
      <c r="M117" s="151">
        <v>0</v>
      </c>
      <c r="N117" s="151">
        <v>0</v>
      </c>
      <c r="O117" s="151">
        <v>0</v>
      </c>
      <c r="P117" s="151">
        <v>0</v>
      </c>
      <c r="Q117" s="151">
        <v>0</v>
      </c>
      <c r="R117" s="151">
        <v>0</v>
      </c>
      <c r="S117" s="151">
        <v>0</v>
      </c>
      <c r="T117" s="151">
        <v>0</v>
      </c>
      <c r="U117" s="151">
        <v>0</v>
      </c>
      <c r="V117" s="151">
        <v>0</v>
      </c>
      <c r="W117" s="151">
        <v>0</v>
      </c>
      <c r="X117" s="151">
        <v>0</v>
      </c>
      <c r="Y117" s="151">
        <v>0</v>
      </c>
      <c r="Z117" s="151">
        <v>0</v>
      </c>
      <c r="AA117" s="151">
        <v>0</v>
      </c>
      <c r="AB117" s="151">
        <v>0</v>
      </c>
      <c r="AC117" s="151">
        <v>0</v>
      </c>
      <c r="AD117" s="151">
        <v>0</v>
      </c>
      <c r="AE117" s="151">
        <v>0</v>
      </c>
      <c r="AF117" s="151">
        <v>0</v>
      </c>
      <c r="AG117" s="151">
        <v>0</v>
      </c>
      <c r="AH117" s="151">
        <v>0</v>
      </c>
      <c r="AI117" s="151">
        <v>0</v>
      </c>
      <c r="AJ117" s="151">
        <v>0</v>
      </c>
      <c r="AK117" s="151">
        <v>0</v>
      </c>
      <c r="AL117" s="151">
        <v>0</v>
      </c>
      <c r="AM117" s="151">
        <v>0</v>
      </c>
      <c r="AN117" s="151">
        <v>0</v>
      </c>
      <c r="AO117" s="152">
        <v>0</v>
      </c>
    </row>
    <row r="118" spans="1:41" x14ac:dyDescent="0.25">
      <c r="A118" s="111" t="s">
        <v>183</v>
      </c>
      <c r="B118" s="112" t="s">
        <v>10</v>
      </c>
      <c r="C118" s="151">
        <v>3119.9637389202258</v>
      </c>
      <c r="D118" s="151">
        <v>3581.3110294117646</v>
      </c>
      <c r="E118" s="151">
        <v>4230.7654411764706</v>
      </c>
      <c r="F118" s="151">
        <v>5900</v>
      </c>
      <c r="G118" s="151">
        <v>6728</v>
      </c>
      <c r="H118" s="151">
        <v>7556</v>
      </c>
      <c r="I118" s="151">
        <v>8381</v>
      </c>
      <c r="J118" s="151">
        <v>9058</v>
      </c>
      <c r="K118" s="151">
        <v>9721</v>
      </c>
      <c r="L118" s="151">
        <v>10463</v>
      </c>
      <c r="M118" s="151">
        <v>11221</v>
      </c>
      <c r="N118" s="151">
        <v>12048</v>
      </c>
      <c r="O118" s="151">
        <v>12828</v>
      </c>
      <c r="P118" s="151">
        <v>13615</v>
      </c>
      <c r="Q118" s="151">
        <v>14420</v>
      </c>
      <c r="R118" s="151">
        <v>15342</v>
      </c>
      <c r="S118" s="151">
        <v>16303</v>
      </c>
      <c r="T118" s="151">
        <v>17313</v>
      </c>
      <c r="U118" s="151">
        <v>18342</v>
      </c>
      <c r="V118" s="151">
        <v>19317</v>
      </c>
      <c r="W118" s="151">
        <v>20356</v>
      </c>
      <c r="X118" s="151">
        <v>21397</v>
      </c>
      <c r="Y118" s="151">
        <v>22413</v>
      </c>
      <c r="Z118" s="151">
        <v>23445</v>
      </c>
      <c r="AA118" s="151">
        <v>24546</v>
      </c>
      <c r="AB118" s="151">
        <v>25726</v>
      </c>
      <c r="AC118" s="151">
        <v>26889</v>
      </c>
      <c r="AD118" s="151">
        <v>28123</v>
      </c>
      <c r="AE118" s="151">
        <v>29340</v>
      </c>
      <c r="AF118" s="151">
        <v>30409</v>
      </c>
      <c r="AG118" s="151">
        <v>31485</v>
      </c>
      <c r="AH118" s="151">
        <v>32566</v>
      </c>
      <c r="AI118" s="151">
        <v>33657</v>
      </c>
      <c r="AJ118" s="151">
        <v>34784.958591438197</v>
      </c>
      <c r="AK118" s="151">
        <v>35951.143969166158</v>
      </c>
      <c r="AL118" s="151">
        <v>37156.868478898461</v>
      </c>
      <c r="AM118" s="151">
        <v>38403.490178796914</v>
      </c>
      <c r="AN118" s="151">
        <v>39692.414457221421</v>
      </c>
      <c r="AO118" s="152">
        <v>41025.095708702538</v>
      </c>
    </row>
    <row r="119" spans="1:41" x14ac:dyDescent="0.25">
      <c r="A119" s="111" t="s">
        <v>23</v>
      </c>
      <c r="B119" s="112" t="s">
        <v>10</v>
      </c>
      <c r="C119" s="151">
        <v>0</v>
      </c>
      <c r="D119" s="151">
        <v>0</v>
      </c>
      <c r="E119" s="151">
        <v>0</v>
      </c>
      <c r="F119" s="151">
        <v>0</v>
      </c>
      <c r="G119" s="151">
        <v>0</v>
      </c>
      <c r="H119" s="151">
        <v>0</v>
      </c>
      <c r="I119" s="151">
        <v>0</v>
      </c>
      <c r="J119" s="151">
        <v>0</v>
      </c>
      <c r="K119" s="151">
        <v>200</v>
      </c>
      <c r="L119" s="151">
        <v>800</v>
      </c>
      <c r="M119" s="151">
        <v>1100</v>
      </c>
      <c r="N119" s="151">
        <v>1400</v>
      </c>
      <c r="O119" s="151">
        <v>1800</v>
      </c>
      <c r="P119" s="151">
        <v>3100</v>
      </c>
      <c r="Q119" s="151">
        <v>3100</v>
      </c>
      <c r="R119" s="151">
        <v>3100</v>
      </c>
      <c r="S119" s="151">
        <v>3100</v>
      </c>
      <c r="T119" s="151">
        <v>3100</v>
      </c>
      <c r="U119" s="151">
        <v>3100</v>
      </c>
      <c r="V119" s="151">
        <v>3100</v>
      </c>
      <c r="W119" s="151">
        <v>3500</v>
      </c>
      <c r="X119" s="151">
        <v>3500</v>
      </c>
      <c r="Y119" s="151">
        <v>3900</v>
      </c>
      <c r="Z119" s="151">
        <v>3900</v>
      </c>
      <c r="AA119" s="151">
        <v>3900</v>
      </c>
      <c r="AB119" s="151">
        <v>3900</v>
      </c>
      <c r="AC119" s="151">
        <v>3900</v>
      </c>
      <c r="AD119" s="151">
        <v>3900</v>
      </c>
      <c r="AE119" s="151">
        <v>3900</v>
      </c>
      <c r="AF119" s="151">
        <v>3900</v>
      </c>
      <c r="AG119" s="151">
        <v>3900</v>
      </c>
      <c r="AH119" s="151">
        <v>3900</v>
      </c>
      <c r="AI119" s="151">
        <v>3900</v>
      </c>
      <c r="AJ119" s="151">
        <v>3900</v>
      </c>
      <c r="AK119" s="151">
        <v>3900</v>
      </c>
      <c r="AL119" s="151">
        <v>3900</v>
      </c>
      <c r="AM119" s="151">
        <v>3900</v>
      </c>
      <c r="AN119" s="151">
        <v>3900</v>
      </c>
      <c r="AO119" s="152">
        <v>3900</v>
      </c>
    </row>
    <row r="120" spans="1:41" x14ac:dyDescent="0.25">
      <c r="A120" s="111" t="s">
        <v>24</v>
      </c>
      <c r="B120" s="112" t="s">
        <v>10</v>
      </c>
      <c r="C120" s="151">
        <v>345</v>
      </c>
      <c r="D120" s="151">
        <v>380</v>
      </c>
      <c r="E120" s="151">
        <v>530</v>
      </c>
      <c r="F120" s="151">
        <v>1165</v>
      </c>
      <c r="G120" s="151">
        <v>2115</v>
      </c>
      <c r="H120" s="151">
        <v>3650</v>
      </c>
      <c r="I120" s="151">
        <v>3670</v>
      </c>
      <c r="J120" s="151">
        <v>3795</v>
      </c>
      <c r="K120" s="151">
        <v>4855</v>
      </c>
      <c r="L120" s="151">
        <v>4855</v>
      </c>
      <c r="M120" s="151">
        <v>5355</v>
      </c>
      <c r="N120" s="151">
        <v>6155</v>
      </c>
      <c r="O120" s="151">
        <v>6155</v>
      </c>
      <c r="P120" s="151">
        <v>6155</v>
      </c>
      <c r="Q120" s="151">
        <v>6155</v>
      </c>
      <c r="R120" s="151">
        <v>6155</v>
      </c>
      <c r="S120" s="151">
        <v>6155</v>
      </c>
      <c r="T120" s="151">
        <v>6155</v>
      </c>
      <c r="U120" s="151">
        <v>6155</v>
      </c>
      <c r="V120" s="151">
        <v>6155</v>
      </c>
      <c r="W120" s="151">
        <v>6155</v>
      </c>
      <c r="X120" s="151">
        <v>6155</v>
      </c>
      <c r="Y120" s="151">
        <v>6155</v>
      </c>
      <c r="Z120" s="151">
        <v>6155</v>
      </c>
      <c r="AA120" s="151">
        <v>6155</v>
      </c>
      <c r="AB120" s="151">
        <v>6155</v>
      </c>
      <c r="AC120" s="151">
        <v>6155</v>
      </c>
      <c r="AD120" s="151">
        <v>6155</v>
      </c>
      <c r="AE120" s="151">
        <v>6155</v>
      </c>
      <c r="AF120" s="151">
        <v>6155</v>
      </c>
      <c r="AG120" s="151">
        <v>6155</v>
      </c>
      <c r="AH120" s="151">
        <v>6155</v>
      </c>
      <c r="AI120" s="151">
        <v>6155</v>
      </c>
      <c r="AJ120" s="151">
        <v>6155</v>
      </c>
      <c r="AK120" s="151">
        <v>6155</v>
      </c>
      <c r="AL120" s="151">
        <v>6155</v>
      </c>
      <c r="AM120" s="151">
        <v>6155</v>
      </c>
      <c r="AN120" s="151">
        <v>6155</v>
      </c>
      <c r="AO120" s="152">
        <v>6155</v>
      </c>
    </row>
    <row r="121" spans="1:41" x14ac:dyDescent="0.25">
      <c r="A121" s="111" t="s">
        <v>651</v>
      </c>
      <c r="B121" s="112" t="s">
        <v>10</v>
      </c>
      <c r="C121" s="151">
        <v>0</v>
      </c>
      <c r="D121" s="151">
        <v>0</v>
      </c>
      <c r="E121" s="151">
        <v>0</v>
      </c>
      <c r="F121" s="151">
        <v>292</v>
      </c>
      <c r="G121" s="151">
        <v>318</v>
      </c>
      <c r="H121" s="151">
        <v>404.20001220703125</v>
      </c>
      <c r="I121" s="151">
        <v>623.20001220703125</v>
      </c>
      <c r="J121" s="151">
        <v>795.29998779296875</v>
      </c>
      <c r="K121" s="151">
        <v>1043.300048828125</v>
      </c>
      <c r="L121" s="151">
        <v>1330.800048828125</v>
      </c>
      <c r="M121" s="151">
        <v>1627.699951171875</v>
      </c>
      <c r="N121" s="151">
        <v>1948.9000244140625</v>
      </c>
      <c r="O121" s="151">
        <v>2261.89990234375</v>
      </c>
      <c r="P121" s="151">
        <v>2572.300048828125</v>
      </c>
      <c r="Q121" s="151">
        <v>2898.300048828125</v>
      </c>
      <c r="R121" s="151">
        <v>3294</v>
      </c>
      <c r="S121" s="151">
        <v>3826.699951171875</v>
      </c>
      <c r="T121" s="151">
        <v>4342.39990234375</v>
      </c>
      <c r="U121" s="151">
        <v>4829.2998046875</v>
      </c>
      <c r="V121" s="151">
        <v>5322.7001953125</v>
      </c>
      <c r="W121" s="151">
        <v>5834.2998046875</v>
      </c>
      <c r="X121" s="151">
        <v>6351.5</v>
      </c>
      <c r="Y121" s="151">
        <v>6870.5</v>
      </c>
      <c r="Z121" s="151">
        <v>7391.10009765625</v>
      </c>
      <c r="AA121" s="151">
        <v>7893.7001953125</v>
      </c>
      <c r="AB121" s="151">
        <v>8404.900390625</v>
      </c>
      <c r="AC121" s="151">
        <v>8856.2001953125</v>
      </c>
      <c r="AD121" s="151">
        <v>9219.400390625</v>
      </c>
      <c r="AE121" s="151">
        <v>9496.599609375</v>
      </c>
      <c r="AF121" s="151">
        <v>9733.400390625</v>
      </c>
      <c r="AG121" s="151">
        <v>9961.2001953125</v>
      </c>
      <c r="AH121" s="151">
        <v>10170.099609375</v>
      </c>
      <c r="AI121" s="151">
        <v>10381.7001953125</v>
      </c>
      <c r="AJ121" s="151">
        <v>10597.7001953125</v>
      </c>
      <c r="AK121" s="151">
        <v>10818.2001953125</v>
      </c>
      <c r="AL121" s="151">
        <v>11043.2802734375</v>
      </c>
      <c r="AM121" s="151">
        <v>11273.0498046875</v>
      </c>
      <c r="AN121" s="151">
        <v>11507.599609375</v>
      </c>
      <c r="AO121" s="152">
        <v>11747.0302734375</v>
      </c>
    </row>
    <row r="122" spans="1:41" x14ac:dyDescent="0.25">
      <c r="A122" s="137" t="s">
        <v>184</v>
      </c>
      <c r="B122" s="116" t="s">
        <v>10</v>
      </c>
      <c r="C122" s="153">
        <v>17769.961518920227</v>
      </c>
      <c r="D122" s="153">
        <v>18778.708809411764</v>
      </c>
      <c r="E122" s="153">
        <v>19975.663221176474</v>
      </c>
      <c r="F122" s="153">
        <v>22963.877780000003</v>
      </c>
      <c r="G122" s="153">
        <v>25897.27778</v>
      </c>
      <c r="H122" s="153">
        <v>29431.377792207033</v>
      </c>
      <c r="I122" s="153">
        <v>31756.57779220703</v>
      </c>
      <c r="J122" s="153">
        <v>32747.477767792967</v>
      </c>
      <c r="K122" s="153">
        <v>36030.277828828126</v>
      </c>
      <c r="L122" s="153">
        <v>37659.803828828124</v>
      </c>
      <c r="M122" s="153">
        <v>40815.503731171877</v>
      </c>
      <c r="N122" s="153">
        <v>44686.103804414066</v>
      </c>
      <c r="O122" s="153">
        <v>48606.103682343753</v>
      </c>
      <c r="P122" s="153">
        <v>53239.15382882813</v>
      </c>
      <c r="Q122" s="153">
        <v>53969.883828828126</v>
      </c>
      <c r="R122" s="153">
        <v>56103.083780000001</v>
      </c>
      <c r="S122" s="153">
        <v>57112.383731171882</v>
      </c>
      <c r="T122" s="153">
        <v>58638.083682343757</v>
      </c>
      <c r="U122" s="153">
        <v>60169.403584687505</v>
      </c>
      <c r="V122" s="153">
        <v>61637.803975312505</v>
      </c>
      <c r="W122" s="153">
        <v>63588.403584687505</v>
      </c>
      <c r="X122" s="153">
        <v>65063.023780000003</v>
      </c>
      <c r="Y122" s="153">
        <v>67028.023780000003</v>
      </c>
      <c r="Z122" s="153">
        <v>68580.623877656253</v>
      </c>
      <c r="AA122" s="153">
        <v>70384.223975312503</v>
      </c>
      <c r="AB122" s="153">
        <v>72902.924170625003</v>
      </c>
      <c r="AC122" s="153">
        <v>73966.983975312498</v>
      </c>
      <c r="AD122" s="153">
        <v>75564.184170624998</v>
      </c>
      <c r="AE122" s="153">
        <v>77144.483389375004</v>
      </c>
      <c r="AF122" s="153">
        <v>78803.084170624992</v>
      </c>
      <c r="AG122" s="153">
        <v>80106.883975312492</v>
      </c>
      <c r="AH122" s="153">
        <v>81396.783389374992</v>
      </c>
      <c r="AI122" s="153">
        <v>82699.383975312492</v>
      </c>
      <c r="AJ122" s="153">
        <v>84043.342566750696</v>
      </c>
      <c r="AK122" s="153">
        <v>85430.027944478657</v>
      </c>
      <c r="AL122" s="153">
        <v>87297.792532335967</v>
      </c>
      <c r="AM122" s="153">
        <v>88774.183763484412</v>
      </c>
      <c r="AN122" s="153">
        <v>90297.657846596427</v>
      </c>
      <c r="AO122" s="154">
        <v>92151.069762140047</v>
      </c>
    </row>
    <row r="123" spans="1:41" x14ac:dyDescent="0.25">
      <c r="A123" s="109" t="s">
        <v>19</v>
      </c>
      <c r="B123" s="112"/>
      <c r="C123" s="151"/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51"/>
      <c r="T123" s="151"/>
      <c r="U123" s="151"/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1"/>
      <c r="AL123" s="151"/>
      <c r="AM123" s="151"/>
      <c r="AN123" s="151"/>
      <c r="AO123" s="152"/>
    </row>
    <row r="124" spans="1:41" x14ac:dyDescent="0.25">
      <c r="A124" s="111" t="s">
        <v>12</v>
      </c>
      <c r="B124" s="112" t="s">
        <v>10</v>
      </c>
      <c r="C124" s="151">
        <v>0</v>
      </c>
      <c r="D124" s="151">
        <v>0</v>
      </c>
      <c r="E124" s="151">
        <v>0</v>
      </c>
      <c r="F124" s="151">
        <v>0</v>
      </c>
      <c r="G124" s="151">
        <v>0</v>
      </c>
      <c r="H124" s="151">
        <v>0</v>
      </c>
      <c r="I124" s="151">
        <v>0</v>
      </c>
      <c r="J124" s="151">
        <v>0</v>
      </c>
      <c r="K124" s="151">
        <v>0</v>
      </c>
      <c r="L124" s="151">
        <v>0</v>
      </c>
      <c r="M124" s="151">
        <v>0</v>
      </c>
      <c r="N124" s="151">
        <v>0</v>
      </c>
      <c r="O124" s="151">
        <v>0</v>
      </c>
      <c r="P124" s="151">
        <v>0</v>
      </c>
      <c r="Q124" s="151">
        <v>0</v>
      </c>
      <c r="R124" s="151">
        <v>0</v>
      </c>
      <c r="S124" s="151">
        <v>0</v>
      </c>
      <c r="T124" s="151">
        <v>0</v>
      </c>
      <c r="U124" s="151">
        <v>0</v>
      </c>
      <c r="V124" s="151">
        <v>0</v>
      </c>
      <c r="W124" s="151">
        <v>0</v>
      </c>
      <c r="X124" s="151">
        <v>0</v>
      </c>
      <c r="Y124" s="151">
        <v>0</v>
      </c>
      <c r="Z124" s="151">
        <v>0</v>
      </c>
      <c r="AA124" s="151">
        <v>0</v>
      </c>
      <c r="AB124" s="151">
        <v>0</v>
      </c>
      <c r="AC124" s="151">
        <v>0</v>
      </c>
      <c r="AD124" s="151">
        <v>0</v>
      </c>
      <c r="AE124" s="151">
        <v>0</v>
      </c>
      <c r="AF124" s="151">
        <v>0</v>
      </c>
      <c r="AG124" s="151">
        <v>0</v>
      </c>
      <c r="AH124" s="151">
        <v>0</v>
      </c>
      <c r="AI124" s="151">
        <v>0</v>
      </c>
      <c r="AJ124" s="151">
        <v>0</v>
      </c>
      <c r="AK124" s="151">
        <v>0</v>
      </c>
      <c r="AL124" s="151">
        <v>0</v>
      </c>
      <c r="AM124" s="151">
        <v>0</v>
      </c>
      <c r="AN124" s="151">
        <v>0</v>
      </c>
      <c r="AO124" s="152">
        <v>0</v>
      </c>
    </row>
    <row r="125" spans="1:41" x14ac:dyDescent="0.25">
      <c r="A125" s="111" t="s">
        <v>20</v>
      </c>
      <c r="B125" s="112" t="s">
        <v>10</v>
      </c>
      <c r="C125" s="151">
        <v>0</v>
      </c>
      <c r="D125" s="151">
        <v>0</v>
      </c>
      <c r="E125" s="151">
        <v>0</v>
      </c>
      <c r="F125" s="151">
        <v>0</v>
      </c>
      <c r="G125" s="151">
        <v>0</v>
      </c>
      <c r="H125" s="151">
        <v>0</v>
      </c>
      <c r="I125" s="151">
        <v>0</v>
      </c>
      <c r="J125" s="151">
        <v>0</v>
      </c>
      <c r="K125" s="151">
        <v>0</v>
      </c>
      <c r="L125" s="151">
        <v>0</v>
      </c>
      <c r="M125" s="151">
        <v>0</v>
      </c>
      <c r="N125" s="151">
        <v>0</v>
      </c>
      <c r="O125" s="151">
        <v>0</v>
      </c>
      <c r="P125" s="151">
        <v>0</v>
      </c>
      <c r="Q125" s="151">
        <v>0</v>
      </c>
      <c r="R125" s="151">
        <v>0</v>
      </c>
      <c r="S125" s="151">
        <v>0</v>
      </c>
      <c r="T125" s="151">
        <v>0</v>
      </c>
      <c r="U125" s="151">
        <v>0</v>
      </c>
      <c r="V125" s="151">
        <v>0</v>
      </c>
      <c r="W125" s="151">
        <v>0</v>
      </c>
      <c r="X125" s="151">
        <v>0</v>
      </c>
      <c r="Y125" s="151">
        <v>0</v>
      </c>
      <c r="Z125" s="151">
        <v>0</v>
      </c>
      <c r="AA125" s="151">
        <v>0</v>
      </c>
      <c r="AB125" s="151">
        <v>0</v>
      </c>
      <c r="AC125" s="151">
        <v>0</v>
      </c>
      <c r="AD125" s="151">
        <v>0</v>
      </c>
      <c r="AE125" s="151">
        <v>0</v>
      </c>
      <c r="AF125" s="151">
        <v>0</v>
      </c>
      <c r="AG125" s="151">
        <v>0</v>
      </c>
      <c r="AH125" s="151">
        <v>0</v>
      </c>
      <c r="AI125" s="151">
        <v>0</v>
      </c>
      <c r="AJ125" s="151">
        <v>0</v>
      </c>
      <c r="AK125" s="151">
        <v>0</v>
      </c>
      <c r="AL125" s="151">
        <v>0</v>
      </c>
      <c r="AM125" s="151">
        <v>0</v>
      </c>
      <c r="AN125" s="151">
        <v>0</v>
      </c>
      <c r="AO125" s="152">
        <v>0</v>
      </c>
    </row>
    <row r="126" spans="1:41" x14ac:dyDescent="0.25">
      <c r="A126" s="111" t="s">
        <v>576</v>
      </c>
      <c r="B126" s="112" t="s">
        <v>10</v>
      </c>
      <c r="C126" s="151">
        <v>0</v>
      </c>
      <c r="D126" s="151">
        <v>0</v>
      </c>
      <c r="E126" s="151">
        <v>0</v>
      </c>
      <c r="F126" s="151">
        <v>0</v>
      </c>
      <c r="G126" s="151">
        <v>0</v>
      </c>
      <c r="H126" s="151">
        <v>0</v>
      </c>
      <c r="I126" s="151">
        <v>0</v>
      </c>
      <c r="J126" s="151">
        <v>0</v>
      </c>
      <c r="K126" s="151">
        <v>0</v>
      </c>
      <c r="L126" s="151">
        <v>0</v>
      </c>
      <c r="M126" s="151">
        <v>0</v>
      </c>
      <c r="N126" s="151">
        <v>0</v>
      </c>
      <c r="O126" s="151">
        <v>0</v>
      </c>
      <c r="P126" s="151">
        <v>0</v>
      </c>
      <c r="Q126" s="151">
        <v>0</v>
      </c>
      <c r="R126" s="151">
        <v>0</v>
      </c>
      <c r="S126" s="151">
        <v>0</v>
      </c>
      <c r="T126" s="151">
        <v>0</v>
      </c>
      <c r="U126" s="151">
        <v>0</v>
      </c>
      <c r="V126" s="151">
        <v>0</v>
      </c>
      <c r="W126" s="151">
        <v>0</v>
      </c>
      <c r="X126" s="151">
        <v>0</v>
      </c>
      <c r="Y126" s="151">
        <v>0</v>
      </c>
      <c r="Z126" s="151">
        <v>0</v>
      </c>
      <c r="AA126" s="151">
        <v>0</v>
      </c>
      <c r="AB126" s="151">
        <v>0</v>
      </c>
      <c r="AC126" s="151">
        <v>0</v>
      </c>
      <c r="AD126" s="151">
        <v>0</v>
      </c>
      <c r="AE126" s="151">
        <v>0</v>
      </c>
      <c r="AF126" s="151">
        <v>0</v>
      </c>
      <c r="AG126" s="151">
        <v>0</v>
      </c>
      <c r="AH126" s="151">
        <v>0</v>
      </c>
      <c r="AI126" s="151">
        <v>0</v>
      </c>
      <c r="AJ126" s="151">
        <v>0</v>
      </c>
      <c r="AK126" s="151">
        <v>0</v>
      </c>
      <c r="AL126" s="151">
        <v>0</v>
      </c>
      <c r="AM126" s="151">
        <v>0</v>
      </c>
      <c r="AN126" s="151">
        <v>0</v>
      </c>
      <c r="AO126" s="152">
        <v>0</v>
      </c>
    </row>
    <row r="127" spans="1:41" x14ac:dyDescent="0.25">
      <c r="A127" s="111" t="s">
        <v>22</v>
      </c>
      <c r="B127" s="112" t="s">
        <v>10</v>
      </c>
      <c r="C127" s="151">
        <v>177.10999999999999</v>
      </c>
      <c r="D127" s="151">
        <v>177.10999999999999</v>
      </c>
      <c r="E127" s="151">
        <v>177.10999999999999</v>
      </c>
      <c r="F127" s="151">
        <v>177.10999999999999</v>
      </c>
      <c r="G127" s="151">
        <v>177.10999999999999</v>
      </c>
      <c r="H127" s="151">
        <v>177.10999999999999</v>
      </c>
      <c r="I127" s="151">
        <v>177.10999999999999</v>
      </c>
      <c r="J127" s="151">
        <v>177.10999999999999</v>
      </c>
      <c r="K127" s="151">
        <v>177.10999999999999</v>
      </c>
      <c r="L127" s="151">
        <v>177.10999999999999</v>
      </c>
      <c r="M127" s="151">
        <v>177.10999999999999</v>
      </c>
      <c r="N127" s="151">
        <v>177.10999999999999</v>
      </c>
      <c r="O127" s="151">
        <v>177.10999999999999</v>
      </c>
      <c r="P127" s="151">
        <v>177.10999999999999</v>
      </c>
      <c r="Q127" s="151">
        <v>177.10999999999999</v>
      </c>
      <c r="R127" s="151">
        <v>177.10999999999999</v>
      </c>
      <c r="S127" s="151">
        <v>177.10999999999999</v>
      </c>
      <c r="T127" s="151">
        <v>177.10999999999999</v>
      </c>
      <c r="U127" s="151">
        <v>177.10999999999999</v>
      </c>
      <c r="V127" s="151">
        <v>177.10999999999999</v>
      </c>
      <c r="W127" s="151">
        <v>177.10999999999999</v>
      </c>
      <c r="X127" s="151">
        <v>177.10999999999999</v>
      </c>
      <c r="Y127" s="151">
        <v>177.10999999999999</v>
      </c>
      <c r="Z127" s="151">
        <v>177.10999999999999</v>
      </c>
      <c r="AA127" s="151">
        <v>177.10999999999999</v>
      </c>
      <c r="AB127" s="151">
        <v>177.10999999999999</v>
      </c>
      <c r="AC127" s="151">
        <v>177.10999999999999</v>
      </c>
      <c r="AD127" s="151">
        <v>177.10999999999999</v>
      </c>
      <c r="AE127" s="151">
        <v>177.10999999999999</v>
      </c>
      <c r="AF127" s="151">
        <v>177.10999999999999</v>
      </c>
      <c r="AG127" s="151">
        <v>177.10999999999999</v>
      </c>
      <c r="AH127" s="151">
        <v>177.10999999999999</v>
      </c>
      <c r="AI127" s="151">
        <v>177.10999999999999</v>
      </c>
      <c r="AJ127" s="151">
        <v>177.10999999999999</v>
      </c>
      <c r="AK127" s="151">
        <v>177.10999999999999</v>
      </c>
      <c r="AL127" s="151">
        <v>177.10999999999999</v>
      </c>
      <c r="AM127" s="151">
        <v>177.10999999999999</v>
      </c>
      <c r="AN127" s="151">
        <v>177.10999999999999</v>
      </c>
      <c r="AO127" s="152">
        <v>177.10999999999999</v>
      </c>
    </row>
    <row r="128" spans="1:41" x14ac:dyDescent="0.25">
      <c r="A128" s="111" t="s">
        <v>21</v>
      </c>
      <c r="B128" s="112" t="s">
        <v>10</v>
      </c>
      <c r="C128" s="151">
        <v>196.91</v>
      </c>
      <c r="D128" s="151">
        <v>196.91</v>
      </c>
      <c r="E128" s="151">
        <v>196.91</v>
      </c>
      <c r="F128" s="151">
        <v>196.91</v>
      </c>
      <c r="G128" s="151">
        <v>196.91</v>
      </c>
      <c r="H128" s="151">
        <v>196.91</v>
      </c>
      <c r="I128" s="151">
        <v>196.91</v>
      </c>
      <c r="J128" s="151">
        <v>196.91</v>
      </c>
      <c r="K128" s="151">
        <v>196.91</v>
      </c>
      <c r="L128" s="151">
        <v>196.91</v>
      </c>
      <c r="M128" s="151">
        <v>196.91</v>
      </c>
      <c r="N128" s="151">
        <v>196.91</v>
      </c>
      <c r="O128" s="151">
        <v>196.91</v>
      </c>
      <c r="P128" s="151">
        <v>196.91</v>
      </c>
      <c r="Q128" s="151">
        <v>196.91</v>
      </c>
      <c r="R128" s="151">
        <v>0</v>
      </c>
      <c r="S128" s="151">
        <v>0</v>
      </c>
      <c r="T128" s="151">
        <v>0</v>
      </c>
      <c r="U128" s="151">
        <v>0</v>
      </c>
      <c r="V128" s="151">
        <v>0</v>
      </c>
      <c r="W128" s="151">
        <v>0</v>
      </c>
      <c r="X128" s="151">
        <v>0</v>
      </c>
      <c r="Y128" s="151">
        <v>0</v>
      </c>
      <c r="Z128" s="151">
        <v>0</v>
      </c>
      <c r="AA128" s="151">
        <v>0</v>
      </c>
      <c r="AB128" s="151">
        <v>0</v>
      </c>
      <c r="AC128" s="151">
        <v>0</v>
      </c>
      <c r="AD128" s="151">
        <v>0</v>
      </c>
      <c r="AE128" s="151">
        <v>0</v>
      </c>
      <c r="AF128" s="151">
        <v>0</v>
      </c>
      <c r="AG128" s="151">
        <v>0</v>
      </c>
      <c r="AH128" s="151">
        <v>0</v>
      </c>
      <c r="AI128" s="151">
        <v>0</v>
      </c>
      <c r="AJ128" s="151">
        <v>0</v>
      </c>
      <c r="AK128" s="151">
        <v>0</v>
      </c>
      <c r="AL128" s="151">
        <v>0</v>
      </c>
      <c r="AM128" s="151">
        <v>0</v>
      </c>
      <c r="AN128" s="151">
        <v>0</v>
      </c>
      <c r="AO128" s="152">
        <v>0</v>
      </c>
    </row>
    <row r="129" spans="1:41" x14ac:dyDescent="0.25">
      <c r="A129" s="111" t="s">
        <v>175</v>
      </c>
      <c r="B129" s="112" t="s">
        <v>10</v>
      </c>
      <c r="C129" s="151">
        <v>0</v>
      </c>
      <c r="D129" s="151">
        <v>0</v>
      </c>
      <c r="E129" s="151">
        <v>0</v>
      </c>
      <c r="F129" s="151">
        <v>0</v>
      </c>
      <c r="G129" s="151">
        <v>0</v>
      </c>
      <c r="H129" s="151">
        <v>0</v>
      </c>
      <c r="I129" s="151">
        <v>0</v>
      </c>
      <c r="J129" s="151">
        <v>0</v>
      </c>
      <c r="K129" s="151">
        <v>0</v>
      </c>
      <c r="L129" s="151">
        <v>0</v>
      </c>
      <c r="M129" s="151">
        <v>0</v>
      </c>
      <c r="N129" s="151">
        <v>0</v>
      </c>
      <c r="O129" s="151">
        <v>0</v>
      </c>
      <c r="P129" s="151">
        <v>0</v>
      </c>
      <c r="Q129" s="151">
        <v>0</v>
      </c>
      <c r="R129" s="151">
        <v>0</v>
      </c>
      <c r="S129" s="151">
        <v>0</v>
      </c>
      <c r="T129" s="151">
        <v>0</v>
      </c>
      <c r="U129" s="151">
        <v>0</v>
      </c>
      <c r="V129" s="151">
        <v>0</v>
      </c>
      <c r="W129" s="151">
        <v>0</v>
      </c>
      <c r="X129" s="151">
        <v>0</v>
      </c>
      <c r="Y129" s="151">
        <v>0</v>
      </c>
      <c r="Z129" s="151">
        <v>0</v>
      </c>
      <c r="AA129" s="151">
        <v>0</v>
      </c>
      <c r="AB129" s="151">
        <v>0</v>
      </c>
      <c r="AC129" s="151">
        <v>0</v>
      </c>
      <c r="AD129" s="151">
        <v>0</v>
      </c>
      <c r="AE129" s="151">
        <v>0</v>
      </c>
      <c r="AF129" s="151">
        <v>0</v>
      </c>
      <c r="AG129" s="151">
        <v>0</v>
      </c>
      <c r="AH129" s="151">
        <v>0</v>
      </c>
      <c r="AI129" s="151">
        <v>0</v>
      </c>
      <c r="AJ129" s="151">
        <v>0</v>
      </c>
      <c r="AK129" s="151">
        <v>0</v>
      </c>
      <c r="AL129" s="151">
        <v>0</v>
      </c>
      <c r="AM129" s="151">
        <v>0</v>
      </c>
      <c r="AN129" s="151">
        <v>0</v>
      </c>
      <c r="AO129" s="152">
        <v>0</v>
      </c>
    </row>
    <row r="130" spans="1:41" x14ac:dyDescent="0.25">
      <c r="A130" s="111" t="s">
        <v>176</v>
      </c>
      <c r="B130" s="112" t="s">
        <v>10</v>
      </c>
      <c r="C130" s="151">
        <v>0</v>
      </c>
      <c r="D130" s="151">
        <v>0</v>
      </c>
      <c r="E130" s="151">
        <v>0</v>
      </c>
      <c r="F130" s="151">
        <v>0</v>
      </c>
      <c r="G130" s="151">
        <v>0</v>
      </c>
      <c r="H130" s="151">
        <v>0</v>
      </c>
      <c r="I130" s="151">
        <v>0</v>
      </c>
      <c r="J130" s="151">
        <v>0</v>
      </c>
      <c r="K130" s="151">
        <v>0</v>
      </c>
      <c r="L130" s="151">
        <v>0</v>
      </c>
      <c r="M130" s="151">
        <v>0</v>
      </c>
      <c r="N130" s="151">
        <v>0</v>
      </c>
      <c r="O130" s="151">
        <v>0</v>
      </c>
      <c r="P130" s="151">
        <v>0</v>
      </c>
      <c r="Q130" s="151">
        <v>0</v>
      </c>
      <c r="R130" s="151">
        <v>0</v>
      </c>
      <c r="S130" s="151">
        <v>0</v>
      </c>
      <c r="T130" s="151">
        <v>0</v>
      </c>
      <c r="U130" s="151">
        <v>0</v>
      </c>
      <c r="V130" s="151">
        <v>0</v>
      </c>
      <c r="W130" s="151">
        <v>0</v>
      </c>
      <c r="X130" s="151">
        <v>0</v>
      </c>
      <c r="Y130" s="151">
        <v>0</v>
      </c>
      <c r="Z130" s="151">
        <v>0</v>
      </c>
      <c r="AA130" s="151">
        <v>0</v>
      </c>
      <c r="AB130" s="151">
        <v>0</v>
      </c>
      <c r="AC130" s="151">
        <v>0</v>
      </c>
      <c r="AD130" s="151">
        <v>0</v>
      </c>
      <c r="AE130" s="151">
        <v>0</v>
      </c>
      <c r="AF130" s="151">
        <v>0</v>
      </c>
      <c r="AG130" s="151">
        <v>0</v>
      </c>
      <c r="AH130" s="151">
        <v>0</v>
      </c>
      <c r="AI130" s="151">
        <v>0</v>
      </c>
      <c r="AJ130" s="151">
        <v>0</v>
      </c>
      <c r="AK130" s="151">
        <v>0</v>
      </c>
      <c r="AL130" s="151">
        <v>0</v>
      </c>
      <c r="AM130" s="151">
        <v>0</v>
      </c>
      <c r="AN130" s="151">
        <v>0</v>
      </c>
      <c r="AO130" s="152">
        <v>0</v>
      </c>
    </row>
    <row r="131" spans="1:41" x14ac:dyDescent="0.25">
      <c r="A131" s="111" t="s">
        <v>177</v>
      </c>
      <c r="B131" s="112" t="s">
        <v>10</v>
      </c>
      <c r="C131" s="151">
        <v>0</v>
      </c>
      <c r="D131" s="151">
        <v>0</v>
      </c>
      <c r="E131" s="151">
        <v>0</v>
      </c>
      <c r="F131" s="151">
        <v>0</v>
      </c>
      <c r="G131" s="151">
        <v>0</v>
      </c>
      <c r="H131" s="151">
        <v>0</v>
      </c>
      <c r="I131" s="151">
        <v>0</v>
      </c>
      <c r="J131" s="151">
        <v>0</v>
      </c>
      <c r="K131" s="151">
        <v>0</v>
      </c>
      <c r="L131" s="151">
        <v>0</v>
      </c>
      <c r="M131" s="151">
        <v>0</v>
      </c>
      <c r="N131" s="151">
        <v>0</v>
      </c>
      <c r="O131" s="151">
        <v>0</v>
      </c>
      <c r="P131" s="151">
        <v>0</v>
      </c>
      <c r="Q131" s="151">
        <v>0</v>
      </c>
      <c r="R131" s="151">
        <v>0</v>
      </c>
      <c r="S131" s="151">
        <v>0</v>
      </c>
      <c r="T131" s="151">
        <v>0</v>
      </c>
      <c r="U131" s="151">
        <v>0</v>
      </c>
      <c r="V131" s="151">
        <v>0</v>
      </c>
      <c r="W131" s="151">
        <v>0</v>
      </c>
      <c r="X131" s="151">
        <v>0</v>
      </c>
      <c r="Y131" s="151">
        <v>0</v>
      </c>
      <c r="Z131" s="151">
        <v>0</v>
      </c>
      <c r="AA131" s="151">
        <v>0</v>
      </c>
      <c r="AB131" s="151">
        <v>0</v>
      </c>
      <c r="AC131" s="151">
        <v>0</v>
      </c>
      <c r="AD131" s="151">
        <v>0</v>
      </c>
      <c r="AE131" s="151">
        <v>0</v>
      </c>
      <c r="AF131" s="151">
        <v>0</v>
      </c>
      <c r="AG131" s="151">
        <v>0</v>
      </c>
      <c r="AH131" s="151">
        <v>0</v>
      </c>
      <c r="AI131" s="151">
        <v>0</v>
      </c>
      <c r="AJ131" s="151">
        <v>0</v>
      </c>
      <c r="AK131" s="151">
        <v>0</v>
      </c>
      <c r="AL131" s="151">
        <v>0</v>
      </c>
      <c r="AM131" s="151">
        <v>0</v>
      </c>
      <c r="AN131" s="151">
        <v>0</v>
      </c>
      <c r="AO131" s="152">
        <v>0</v>
      </c>
    </row>
    <row r="132" spans="1:41" x14ac:dyDescent="0.25">
      <c r="A132" s="111" t="s">
        <v>178</v>
      </c>
      <c r="B132" s="112" t="s">
        <v>10</v>
      </c>
      <c r="C132" s="151">
        <v>2529.2038000000002</v>
      </c>
      <c r="D132" s="151">
        <v>2529.2038000000002</v>
      </c>
      <c r="E132" s="151">
        <v>2529.2038000000002</v>
      </c>
      <c r="F132" s="151">
        <v>2529.2038000000002</v>
      </c>
      <c r="G132" s="151">
        <v>2529.2038000000002</v>
      </c>
      <c r="H132" s="151">
        <v>2529.2038000000002</v>
      </c>
      <c r="I132" s="151">
        <v>2529.2038000000002</v>
      </c>
      <c r="J132" s="151">
        <v>2529.2038000000002</v>
      </c>
      <c r="K132" s="151">
        <v>2529.2038000000002</v>
      </c>
      <c r="L132" s="151">
        <v>2529.2038000000002</v>
      </c>
      <c r="M132" s="151">
        <v>2529.2038000000002</v>
      </c>
      <c r="N132" s="151">
        <v>2529.2038000000002</v>
      </c>
      <c r="O132" s="151">
        <v>2529.2038000000002</v>
      </c>
      <c r="P132" s="151">
        <v>2529.2038000000002</v>
      </c>
      <c r="Q132" s="151">
        <v>2529.2038000000002</v>
      </c>
      <c r="R132" s="151">
        <v>2529.2038000000002</v>
      </c>
      <c r="S132" s="151">
        <v>2529.2038000000002</v>
      </c>
      <c r="T132" s="151">
        <v>2531.2037</v>
      </c>
      <c r="U132" s="151">
        <v>2531.2037</v>
      </c>
      <c r="V132" s="151">
        <v>2531.2037</v>
      </c>
      <c r="W132" s="151">
        <v>2531.2037</v>
      </c>
      <c r="X132" s="151">
        <v>2531.2037</v>
      </c>
      <c r="Y132" s="151">
        <v>2531.2037</v>
      </c>
      <c r="Z132" s="151">
        <v>2531.2037</v>
      </c>
      <c r="AA132" s="151">
        <v>2531.2037</v>
      </c>
      <c r="AB132" s="151">
        <v>2531.2037</v>
      </c>
      <c r="AC132" s="151">
        <v>2531.2037</v>
      </c>
      <c r="AD132" s="151">
        <v>2531.2037</v>
      </c>
      <c r="AE132" s="151">
        <v>2531.2037</v>
      </c>
      <c r="AF132" s="151">
        <v>2531.2037</v>
      </c>
      <c r="AG132" s="151">
        <v>2531.2037</v>
      </c>
      <c r="AH132" s="151">
        <v>2531.2037</v>
      </c>
      <c r="AI132" s="151">
        <v>2531.2037</v>
      </c>
      <c r="AJ132" s="151">
        <v>2531.2037</v>
      </c>
      <c r="AK132" s="151">
        <v>2531.2037</v>
      </c>
      <c r="AL132" s="151">
        <v>2531.2037</v>
      </c>
      <c r="AM132" s="151">
        <v>2531.2037</v>
      </c>
      <c r="AN132" s="151">
        <v>2531.2037</v>
      </c>
      <c r="AO132" s="152">
        <v>2531.2037</v>
      </c>
    </row>
    <row r="133" spans="1:41" x14ac:dyDescent="0.25">
      <c r="A133" s="111" t="s">
        <v>1</v>
      </c>
      <c r="B133" s="112" t="s">
        <v>10</v>
      </c>
      <c r="C133" s="151">
        <v>567.70299999999997</v>
      </c>
      <c r="D133" s="151">
        <v>567.70299999999997</v>
      </c>
      <c r="E133" s="151">
        <v>567.70299999999997</v>
      </c>
      <c r="F133" s="151">
        <v>567.70299999999997</v>
      </c>
      <c r="G133" s="151">
        <v>567.70299999999997</v>
      </c>
      <c r="H133" s="151">
        <v>567.70299999999997</v>
      </c>
      <c r="I133" s="151">
        <v>567.70299999999997</v>
      </c>
      <c r="J133" s="151">
        <v>767.70299999999997</v>
      </c>
      <c r="K133" s="151">
        <v>767.70299999999997</v>
      </c>
      <c r="L133" s="151">
        <v>767.70299999999997</v>
      </c>
      <c r="M133" s="151">
        <v>767.70299999999997</v>
      </c>
      <c r="N133" s="151">
        <v>767.70299999999997</v>
      </c>
      <c r="O133" s="151">
        <v>767.70299999999997</v>
      </c>
      <c r="P133" s="151">
        <v>967.70299999999997</v>
      </c>
      <c r="Q133" s="151">
        <v>967.70299999999997</v>
      </c>
      <c r="R133" s="151">
        <v>967.70299999999997</v>
      </c>
      <c r="S133" s="151">
        <v>967.70299999999997</v>
      </c>
      <c r="T133" s="151">
        <v>967.70299999999997</v>
      </c>
      <c r="U133" s="151">
        <v>967.70299999999997</v>
      </c>
      <c r="V133" s="151">
        <v>967.70299999999997</v>
      </c>
      <c r="W133" s="151">
        <v>967.70299999999997</v>
      </c>
      <c r="X133" s="151">
        <v>967.70299999999997</v>
      </c>
      <c r="Y133" s="151">
        <v>967.70299999999997</v>
      </c>
      <c r="Z133" s="151">
        <v>967.70299999999997</v>
      </c>
      <c r="AA133" s="151">
        <v>967.70299999999997</v>
      </c>
      <c r="AB133" s="151">
        <v>967.70299999999997</v>
      </c>
      <c r="AC133" s="151">
        <v>967.70299999999997</v>
      </c>
      <c r="AD133" s="151">
        <v>967.70299999999997</v>
      </c>
      <c r="AE133" s="151">
        <v>967.70299999999997</v>
      </c>
      <c r="AF133" s="151">
        <v>1167.703</v>
      </c>
      <c r="AG133" s="151">
        <v>1167.703</v>
      </c>
      <c r="AH133" s="151">
        <v>1167.703</v>
      </c>
      <c r="AI133" s="151">
        <v>1167.703</v>
      </c>
      <c r="AJ133" s="151">
        <v>1367.703</v>
      </c>
      <c r="AK133" s="151">
        <v>1667.703</v>
      </c>
      <c r="AL133" s="151">
        <v>1667.703</v>
      </c>
      <c r="AM133" s="151">
        <v>1667.703</v>
      </c>
      <c r="AN133" s="151">
        <v>1667.703</v>
      </c>
      <c r="AO133" s="152">
        <v>1667.703</v>
      </c>
    </row>
    <row r="134" spans="1:41" x14ac:dyDescent="0.25">
      <c r="A134" s="111" t="s">
        <v>179</v>
      </c>
      <c r="B134" s="112" t="s">
        <v>10</v>
      </c>
      <c r="C134" s="151">
        <v>5.0301099999999996</v>
      </c>
      <c r="D134" s="151">
        <v>5.0301099999999996</v>
      </c>
      <c r="E134" s="151">
        <v>5.0301099999999996</v>
      </c>
      <c r="F134" s="151">
        <v>5.0301099999999996</v>
      </c>
      <c r="G134" s="151">
        <v>5.0301099999999996</v>
      </c>
      <c r="H134" s="151">
        <v>5.0301099999999996</v>
      </c>
      <c r="I134" s="151">
        <v>5.0301099999999996</v>
      </c>
      <c r="J134" s="151">
        <v>5.0301099999999996</v>
      </c>
      <c r="K134" s="151">
        <v>5.0301099999999996</v>
      </c>
      <c r="L134" s="151">
        <v>5.0301099999999996</v>
      </c>
      <c r="M134" s="151">
        <v>5.0301099999999996</v>
      </c>
      <c r="N134" s="151">
        <v>5.0301099999999996</v>
      </c>
      <c r="O134" s="151">
        <v>5.0301099999999996</v>
      </c>
      <c r="P134" s="151">
        <v>5.0301099999999996</v>
      </c>
      <c r="Q134" s="151">
        <v>5.0301099999999996</v>
      </c>
      <c r="R134" s="151">
        <v>5.0301099999999996</v>
      </c>
      <c r="S134" s="151">
        <v>5.0301099999999996</v>
      </c>
      <c r="T134" s="151">
        <v>10.030110000000001</v>
      </c>
      <c r="U134" s="151">
        <v>10.030110000000001</v>
      </c>
      <c r="V134" s="151">
        <v>10.030110000000001</v>
      </c>
      <c r="W134" s="151">
        <v>10.030110000000001</v>
      </c>
      <c r="X134" s="151">
        <v>10.030110000000001</v>
      </c>
      <c r="Y134" s="151">
        <v>10.030110000000001</v>
      </c>
      <c r="Z134" s="151">
        <v>10.030110000000001</v>
      </c>
      <c r="AA134" s="151">
        <v>10.030110000000001</v>
      </c>
      <c r="AB134" s="151">
        <v>10.030110000000001</v>
      </c>
      <c r="AC134" s="151">
        <v>10.030110000000001</v>
      </c>
      <c r="AD134" s="151">
        <v>10.030110000000001</v>
      </c>
      <c r="AE134" s="151">
        <v>10.030110000000001</v>
      </c>
      <c r="AF134" s="151">
        <v>10.030110000000001</v>
      </c>
      <c r="AG134" s="151">
        <v>10.030110000000001</v>
      </c>
      <c r="AH134" s="151">
        <v>10.030110000000001</v>
      </c>
      <c r="AI134" s="151">
        <v>10.030110000000001</v>
      </c>
      <c r="AJ134" s="151">
        <v>10.030110000000001</v>
      </c>
      <c r="AK134" s="151">
        <v>10.030110000000001</v>
      </c>
      <c r="AL134" s="151">
        <v>10.030110000000001</v>
      </c>
      <c r="AM134" s="151">
        <v>10.030110000000001</v>
      </c>
      <c r="AN134" s="151">
        <v>10.030110000000001</v>
      </c>
      <c r="AO134" s="152">
        <v>10.030110000000001</v>
      </c>
    </row>
    <row r="135" spans="1:41" x14ac:dyDescent="0.25">
      <c r="A135" s="111" t="s">
        <v>180</v>
      </c>
      <c r="B135" s="112" t="s">
        <v>10</v>
      </c>
      <c r="C135" s="151">
        <v>9.6000000000000002E-2</v>
      </c>
      <c r="D135" s="151">
        <v>9.6000000000000002E-2</v>
      </c>
      <c r="E135" s="151">
        <v>9.6000000000000002E-2</v>
      </c>
      <c r="F135" s="151">
        <v>9.6000000000000002E-2</v>
      </c>
      <c r="G135" s="151">
        <v>9.6000000000000002E-2</v>
      </c>
      <c r="H135" s="151">
        <v>9.6000000000000002E-2</v>
      </c>
      <c r="I135" s="151">
        <v>9.6000000000000002E-2</v>
      </c>
      <c r="J135" s="151">
        <v>9.6000000000000002E-2</v>
      </c>
      <c r="K135" s="151">
        <v>9.6000000000000002E-2</v>
      </c>
      <c r="L135" s="151">
        <v>9.6000000000000002E-2</v>
      </c>
      <c r="M135" s="151">
        <v>9.6000000000000002E-2</v>
      </c>
      <c r="N135" s="151">
        <v>9.6000000000000002E-2</v>
      </c>
      <c r="O135" s="151">
        <v>9.6000000000000002E-2</v>
      </c>
      <c r="P135" s="151">
        <v>9.6000000000000002E-2</v>
      </c>
      <c r="Q135" s="151">
        <v>9.6000000000000002E-2</v>
      </c>
      <c r="R135" s="151">
        <v>9.6000000000000002E-2</v>
      </c>
      <c r="S135" s="151">
        <v>9.6000000000000002E-2</v>
      </c>
      <c r="T135" s="151">
        <v>9.6000000000000002E-2</v>
      </c>
      <c r="U135" s="151">
        <v>9.6000000000000002E-2</v>
      </c>
      <c r="V135" s="151">
        <v>9.6000000000000002E-2</v>
      </c>
      <c r="W135" s="151">
        <v>9.6000000000000002E-2</v>
      </c>
      <c r="X135" s="151">
        <v>9.6000000000000002E-2</v>
      </c>
      <c r="Y135" s="151">
        <v>9.6000000000000002E-2</v>
      </c>
      <c r="Z135" s="151">
        <v>9.6000000000000002E-2</v>
      </c>
      <c r="AA135" s="151">
        <v>9.6000000000000002E-2</v>
      </c>
      <c r="AB135" s="151">
        <v>9.6000000000000002E-2</v>
      </c>
      <c r="AC135" s="151">
        <v>9.6000000000000002E-2</v>
      </c>
      <c r="AD135" s="151">
        <v>9.6000000000000002E-2</v>
      </c>
      <c r="AE135" s="151">
        <v>9.6000000000000002E-2</v>
      </c>
      <c r="AF135" s="151">
        <v>9.6000000000000002E-2</v>
      </c>
      <c r="AG135" s="151">
        <v>9.6000000000000002E-2</v>
      </c>
      <c r="AH135" s="151">
        <v>9.6000000000000002E-2</v>
      </c>
      <c r="AI135" s="151">
        <v>9.6000000000000002E-2</v>
      </c>
      <c r="AJ135" s="151">
        <v>9.6000000000000002E-2</v>
      </c>
      <c r="AK135" s="151">
        <v>9.6000000000000002E-2</v>
      </c>
      <c r="AL135" s="151">
        <v>9.6000000000000002E-2</v>
      </c>
      <c r="AM135" s="151">
        <v>9.6000000000000002E-2</v>
      </c>
      <c r="AN135" s="151">
        <v>9.6000000000000002E-2</v>
      </c>
      <c r="AO135" s="152">
        <v>9.6000000000000002E-2</v>
      </c>
    </row>
    <row r="136" spans="1:41" x14ac:dyDescent="0.25">
      <c r="A136" s="111" t="s">
        <v>181</v>
      </c>
      <c r="B136" s="112" t="s">
        <v>10</v>
      </c>
      <c r="C136" s="151">
        <v>0</v>
      </c>
      <c r="D136" s="151">
        <v>0</v>
      </c>
      <c r="E136" s="151">
        <v>0</v>
      </c>
      <c r="F136" s="151">
        <v>0</v>
      </c>
      <c r="G136" s="151">
        <v>0</v>
      </c>
      <c r="H136" s="151">
        <v>0</v>
      </c>
      <c r="I136" s="151">
        <v>0</v>
      </c>
      <c r="J136" s="151">
        <v>0</v>
      </c>
      <c r="K136" s="151">
        <v>0</v>
      </c>
      <c r="L136" s="151">
        <v>0</v>
      </c>
      <c r="M136" s="151">
        <v>0</v>
      </c>
      <c r="N136" s="151">
        <v>0</v>
      </c>
      <c r="O136" s="151">
        <v>0</v>
      </c>
      <c r="P136" s="151">
        <v>0</v>
      </c>
      <c r="Q136" s="151">
        <v>0</v>
      </c>
      <c r="R136" s="151">
        <v>0</v>
      </c>
      <c r="S136" s="151">
        <v>0</v>
      </c>
      <c r="T136" s="151">
        <v>0</v>
      </c>
      <c r="U136" s="151">
        <v>0</v>
      </c>
      <c r="V136" s="151">
        <v>0</v>
      </c>
      <c r="W136" s="151">
        <v>0</v>
      </c>
      <c r="X136" s="151">
        <v>0</v>
      </c>
      <c r="Y136" s="151">
        <v>0</v>
      </c>
      <c r="Z136" s="151">
        <v>0</v>
      </c>
      <c r="AA136" s="151">
        <v>0</v>
      </c>
      <c r="AB136" s="151">
        <v>0</v>
      </c>
      <c r="AC136" s="151">
        <v>0</v>
      </c>
      <c r="AD136" s="151">
        <v>0</v>
      </c>
      <c r="AE136" s="151">
        <v>0</v>
      </c>
      <c r="AF136" s="151">
        <v>0</v>
      </c>
      <c r="AG136" s="151">
        <v>0</v>
      </c>
      <c r="AH136" s="151">
        <v>0</v>
      </c>
      <c r="AI136" s="151">
        <v>0</v>
      </c>
      <c r="AJ136" s="151">
        <v>0</v>
      </c>
      <c r="AK136" s="151">
        <v>0</v>
      </c>
      <c r="AL136" s="151">
        <v>0</v>
      </c>
      <c r="AM136" s="151">
        <v>0</v>
      </c>
      <c r="AN136" s="151">
        <v>0</v>
      </c>
      <c r="AO136" s="152">
        <v>0</v>
      </c>
    </row>
    <row r="137" spans="1:41" x14ac:dyDescent="0.25">
      <c r="A137" s="111" t="s">
        <v>182</v>
      </c>
      <c r="B137" s="112" t="s">
        <v>10</v>
      </c>
      <c r="C137" s="151">
        <v>0</v>
      </c>
      <c r="D137" s="151">
        <v>0</v>
      </c>
      <c r="E137" s="151">
        <v>0</v>
      </c>
      <c r="F137" s="151">
        <v>0</v>
      </c>
      <c r="G137" s="151">
        <v>0</v>
      </c>
      <c r="H137" s="151">
        <v>0</v>
      </c>
      <c r="I137" s="151">
        <v>0</v>
      </c>
      <c r="J137" s="151">
        <v>0</v>
      </c>
      <c r="K137" s="151">
        <v>0</v>
      </c>
      <c r="L137" s="151">
        <v>0</v>
      </c>
      <c r="M137" s="151">
        <v>0</v>
      </c>
      <c r="N137" s="151">
        <v>0</v>
      </c>
      <c r="O137" s="151">
        <v>0</v>
      </c>
      <c r="P137" s="151">
        <v>0</v>
      </c>
      <c r="Q137" s="151">
        <v>0</v>
      </c>
      <c r="R137" s="151">
        <v>0</v>
      </c>
      <c r="S137" s="151">
        <v>0</v>
      </c>
      <c r="T137" s="151">
        <v>0</v>
      </c>
      <c r="U137" s="151">
        <v>0</v>
      </c>
      <c r="V137" s="151">
        <v>0</v>
      </c>
      <c r="W137" s="151">
        <v>0</v>
      </c>
      <c r="X137" s="151">
        <v>0</v>
      </c>
      <c r="Y137" s="151">
        <v>0</v>
      </c>
      <c r="Z137" s="151">
        <v>0</v>
      </c>
      <c r="AA137" s="151">
        <v>0</v>
      </c>
      <c r="AB137" s="151">
        <v>0</v>
      </c>
      <c r="AC137" s="151">
        <v>0</v>
      </c>
      <c r="AD137" s="151">
        <v>0</v>
      </c>
      <c r="AE137" s="151">
        <v>0</v>
      </c>
      <c r="AF137" s="151">
        <v>0</v>
      </c>
      <c r="AG137" s="151">
        <v>0</v>
      </c>
      <c r="AH137" s="151">
        <v>0</v>
      </c>
      <c r="AI137" s="151">
        <v>0</v>
      </c>
      <c r="AJ137" s="151">
        <v>0</v>
      </c>
      <c r="AK137" s="151">
        <v>0</v>
      </c>
      <c r="AL137" s="151">
        <v>0</v>
      </c>
      <c r="AM137" s="151">
        <v>0</v>
      </c>
      <c r="AN137" s="151">
        <v>0</v>
      </c>
      <c r="AO137" s="152">
        <v>0</v>
      </c>
    </row>
    <row r="138" spans="1:41" x14ac:dyDescent="0.25">
      <c r="A138" s="111" t="s">
        <v>183</v>
      </c>
      <c r="B138" s="112" t="s">
        <v>10</v>
      </c>
      <c r="C138" s="151">
        <v>193.8795762327326</v>
      </c>
      <c r="D138" s="151">
        <v>225.10078497585869</v>
      </c>
      <c r="E138" s="151">
        <v>254.42978665080963</v>
      </c>
      <c r="F138" s="151">
        <v>378</v>
      </c>
      <c r="G138" s="151">
        <v>424</v>
      </c>
      <c r="H138" s="151">
        <v>471</v>
      </c>
      <c r="I138" s="151">
        <v>519</v>
      </c>
      <c r="J138" s="151">
        <v>567</v>
      </c>
      <c r="K138" s="151">
        <v>616</v>
      </c>
      <c r="L138" s="151">
        <v>668</v>
      </c>
      <c r="M138" s="151">
        <v>723</v>
      </c>
      <c r="N138" s="151">
        <v>786</v>
      </c>
      <c r="O138" s="151">
        <v>842</v>
      </c>
      <c r="P138" s="151">
        <v>898</v>
      </c>
      <c r="Q138" s="151">
        <v>956</v>
      </c>
      <c r="R138" s="151">
        <v>1028</v>
      </c>
      <c r="S138" s="151">
        <v>1104</v>
      </c>
      <c r="T138" s="151">
        <v>1188</v>
      </c>
      <c r="U138" s="151">
        <v>1273</v>
      </c>
      <c r="V138" s="151">
        <v>1352</v>
      </c>
      <c r="W138" s="151">
        <v>1438</v>
      </c>
      <c r="X138" s="151">
        <v>1528</v>
      </c>
      <c r="Y138" s="151">
        <v>1610</v>
      </c>
      <c r="Z138" s="151">
        <v>1686</v>
      </c>
      <c r="AA138" s="151">
        <v>1773</v>
      </c>
      <c r="AB138" s="151">
        <v>1863</v>
      </c>
      <c r="AC138" s="151">
        <v>1951</v>
      </c>
      <c r="AD138" s="151">
        <v>2054</v>
      </c>
      <c r="AE138" s="151">
        <v>2156</v>
      </c>
      <c r="AF138" s="151">
        <v>2238</v>
      </c>
      <c r="AG138" s="151">
        <v>2320</v>
      </c>
      <c r="AH138" s="151">
        <v>2401</v>
      </c>
      <c r="AI138" s="151">
        <v>2482</v>
      </c>
      <c r="AJ138" s="151">
        <v>2565.7800638626809</v>
      </c>
      <c r="AK138" s="151">
        <v>2652.4376203076222</v>
      </c>
      <c r="AL138" s="151">
        <v>2742.0735963448287</v>
      </c>
      <c r="AM138" s="151">
        <v>2834.7925463073807</v>
      </c>
      <c r="AN138" s="151">
        <v>2930.7027857797366</v>
      </c>
      <c r="AO138" s="152">
        <v>3029.9165306127111</v>
      </c>
    </row>
    <row r="139" spans="1:41" x14ac:dyDescent="0.25">
      <c r="A139" s="111" t="s">
        <v>23</v>
      </c>
      <c r="B139" s="112" t="s">
        <v>10</v>
      </c>
      <c r="C139" s="151">
        <v>0</v>
      </c>
      <c r="D139" s="151">
        <v>0</v>
      </c>
      <c r="E139" s="151">
        <v>0</v>
      </c>
      <c r="F139" s="151">
        <v>0</v>
      </c>
      <c r="G139" s="151">
        <v>0</v>
      </c>
      <c r="H139" s="151">
        <v>0</v>
      </c>
      <c r="I139" s="151">
        <v>0</v>
      </c>
      <c r="J139" s="151">
        <v>0</v>
      </c>
      <c r="K139" s="151">
        <v>0</v>
      </c>
      <c r="L139" s="151">
        <v>0</v>
      </c>
      <c r="M139" s="151">
        <v>0</v>
      </c>
      <c r="N139" s="151">
        <v>0</v>
      </c>
      <c r="O139" s="151">
        <v>0</v>
      </c>
      <c r="P139" s="151">
        <v>0</v>
      </c>
      <c r="Q139" s="151">
        <v>0</v>
      </c>
      <c r="R139" s="151">
        <v>0</v>
      </c>
      <c r="S139" s="151">
        <v>0</v>
      </c>
      <c r="T139" s="151">
        <v>0</v>
      </c>
      <c r="U139" s="151">
        <v>0</v>
      </c>
      <c r="V139" s="151">
        <v>0</v>
      </c>
      <c r="W139" s="151">
        <v>0</v>
      </c>
      <c r="X139" s="151">
        <v>0</v>
      </c>
      <c r="Y139" s="151">
        <v>0</v>
      </c>
      <c r="Z139" s="151">
        <v>0</v>
      </c>
      <c r="AA139" s="151">
        <v>0</v>
      </c>
      <c r="AB139" s="151">
        <v>0</v>
      </c>
      <c r="AC139" s="151">
        <v>0</v>
      </c>
      <c r="AD139" s="151">
        <v>0</v>
      </c>
      <c r="AE139" s="151">
        <v>0</v>
      </c>
      <c r="AF139" s="151">
        <v>0</v>
      </c>
      <c r="AG139" s="151">
        <v>0</v>
      </c>
      <c r="AH139" s="151">
        <v>0</v>
      </c>
      <c r="AI139" s="151">
        <v>0</v>
      </c>
      <c r="AJ139" s="151">
        <v>0</v>
      </c>
      <c r="AK139" s="151">
        <v>0</v>
      </c>
      <c r="AL139" s="151">
        <v>0</v>
      </c>
      <c r="AM139" s="151">
        <v>0</v>
      </c>
      <c r="AN139" s="151">
        <v>0</v>
      </c>
      <c r="AO139" s="152">
        <v>0</v>
      </c>
    </row>
    <row r="140" spans="1:41" x14ac:dyDescent="0.25">
      <c r="A140" s="111" t="s">
        <v>24</v>
      </c>
      <c r="B140" s="112" t="s">
        <v>10</v>
      </c>
      <c r="C140" s="151">
        <v>0</v>
      </c>
      <c r="D140" s="151">
        <v>0</v>
      </c>
      <c r="E140" s="151">
        <v>0</v>
      </c>
      <c r="F140" s="151">
        <v>0</v>
      </c>
      <c r="G140" s="151">
        <v>0</v>
      </c>
      <c r="H140" s="151">
        <v>0</v>
      </c>
      <c r="I140" s="151">
        <v>0</v>
      </c>
      <c r="J140" s="151">
        <v>0</v>
      </c>
      <c r="K140" s="151">
        <v>0</v>
      </c>
      <c r="L140" s="151">
        <v>0</v>
      </c>
      <c r="M140" s="151">
        <v>0</v>
      </c>
      <c r="N140" s="151">
        <v>0</v>
      </c>
      <c r="O140" s="151">
        <v>0</v>
      </c>
      <c r="P140" s="151">
        <v>0</v>
      </c>
      <c r="Q140" s="151">
        <v>0</v>
      </c>
      <c r="R140" s="151">
        <v>0</v>
      </c>
      <c r="S140" s="151">
        <v>0</v>
      </c>
      <c r="T140" s="151">
        <v>0</v>
      </c>
      <c r="U140" s="151">
        <v>0</v>
      </c>
      <c r="V140" s="151">
        <v>0</v>
      </c>
      <c r="W140" s="151">
        <v>0</v>
      </c>
      <c r="X140" s="151">
        <v>0</v>
      </c>
      <c r="Y140" s="151">
        <v>0</v>
      </c>
      <c r="Z140" s="151">
        <v>0</v>
      </c>
      <c r="AA140" s="151">
        <v>0</v>
      </c>
      <c r="AB140" s="151">
        <v>0</v>
      </c>
      <c r="AC140" s="151">
        <v>0</v>
      </c>
      <c r="AD140" s="151">
        <v>0</v>
      </c>
      <c r="AE140" s="151">
        <v>0</v>
      </c>
      <c r="AF140" s="151">
        <v>0</v>
      </c>
      <c r="AG140" s="151">
        <v>0</v>
      </c>
      <c r="AH140" s="151">
        <v>0</v>
      </c>
      <c r="AI140" s="151">
        <v>0</v>
      </c>
      <c r="AJ140" s="151">
        <v>0</v>
      </c>
      <c r="AK140" s="151">
        <v>0</v>
      </c>
      <c r="AL140" s="151">
        <v>0</v>
      </c>
      <c r="AM140" s="151">
        <v>0</v>
      </c>
      <c r="AN140" s="151">
        <v>0</v>
      </c>
      <c r="AO140" s="152">
        <v>0</v>
      </c>
    </row>
    <row r="141" spans="1:41" x14ac:dyDescent="0.25">
      <c r="A141" s="111" t="s">
        <v>651</v>
      </c>
      <c r="B141" s="112" t="s">
        <v>10</v>
      </c>
      <c r="C141" s="151">
        <v>0</v>
      </c>
      <c r="D141" s="151">
        <v>0</v>
      </c>
      <c r="E141" s="151">
        <v>0</v>
      </c>
      <c r="F141" s="151">
        <v>24.700000762939453</v>
      </c>
      <c r="G141" s="151">
        <v>27.299999237060547</v>
      </c>
      <c r="H141" s="151">
        <v>31.299999237060547</v>
      </c>
      <c r="I141" s="151">
        <v>43.200000762939453</v>
      </c>
      <c r="J141" s="151">
        <v>55.900001525878906</v>
      </c>
      <c r="K141" s="151">
        <v>76</v>
      </c>
      <c r="L141" s="151">
        <v>98.199996948242188</v>
      </c>
      <c r="M141" s="151">
        <v>121.40000152587891</v>
      </c>
      <c r="N141" s="151">
        <v>146.69999694824219</v>
      </c>
      <c r="O141" s="151">
        <v>171.60000610351563</v>
      </c>
      <c r="P141" s="151">
        <v>196.80000305175781</v>
      </c>
      <c r="Q141" s="151">
        <v>223.10000610351563</v>
      </c>
      <c r="R141" s="151">
        <v>252.60000610351563</v>
      </c>
      <c r="S141" s="151">
        <v>290.79998779296875</v>
      </c>
      <c r="T141" s="151">
        <v>331.29998779296875</v>
      </c>
      <c r="U141" s="151">
        <v>369.79998779296875</v>
      </c>
      <c r="V141" s="151">
        <v>408.60000610351563</v>
      </c>
      <c r="W141" s="151">
        <v>448.70001220703125</v>
      </c>
      <c r="X141" s="151">
        <v>490.29998779296875</v>
      </c>
      <c r="Y141" s="151">
        <v>531.9000244140625</v>
      </c>
      <c r="Z141" s="151">
        <v>573.0999755859375</v>
      </c>
      <c r="AA141" s="151">
        <v>613.5999755859375</v>
      </c>
      <c r="AB141" s="151">
        <v>653.9000244140625</v>
      </c>
      <c r="AC141" s="151">
        <v>688.20001220703125</v>
      </c>
      <c r="AD141" s="151">
        <v>714.20001220703125</v>
      </c>
      <c r="AE141" s="151">
        <v>732.4000244140625</v>
      </c>
      <c r="AF141" s="151">
        <v>747.70001220703125</v>
      </c>
      <c r="AG141" s="151">
        <v>762.29998779296875</v>
      </c>
      <c r="AH141" s="151">
        <v>775.5</v>
      </c>
      <c r="AI141" s="151">
        <v>788.70001220703125</v>
      </c>
      <c r="AJ141" s="151">
        <v>802.1199951171875</v>
      </c>
      <c r="AK141" s="151">
        <v>815.780029296875</v>
      </c>
      <c r="AL141" s="151">
        <v>829.65997314453125</v>
      </c>
      <c r="AM141" s="151">
        <v>843.78997802734375</v>
      </c>
      <c r="AN141" s="151">
        <v>858.1500244140625</v>
      </c>
      <c r="AO141" s="152">
        <v>872.75</v>
      </c>
    </row>
    <row r="142" spans="1:41" x14ac:dyDescent="0.25">
      <c r="A142" s="137" t="s">
        <v>184</v>
      </c>
      <c r="B142" s="116" t="s">
        <v>10</v>
      </c>
      <c r="C142" s="153">
        <v>3669.932486232733</v>
      </c>
      <c r="D142" s="153">
        <v>3701.1536949758593</v>
      </c>
      <c r="E142" s="153">
        <v>3730.4826966508099</v>
      </c>
      <c r="F142" s="153">
        <v>3878.7529107629398</v>
      </c>
      <c r="G142" s="153">
        <v>3927.3529092370609</v>
      </c>
      <c r="H142" s="153">
        <v>3978.3529092370609</v>
      </c>
      <c r="I142" s="153">
        <v>4038.2529107629398</v>
      </c>
      <c r="J142" s="153">
        <v>4298.9529115258792</v>
      </c>
      <c r="K142" s="153">
        <v>4368.0529100000003</v>
      </c>
      <c r="L142" s="153">
        <v>4442.2529069482425</v>
      </c>
      <c r="M142" s="153">
        <v>4520.4529115258792</v>
      </c>
      <c r="N142" s="153">
        <v>4608.7529069482425</v>
      </c>
      <c r="O142" s="153">
        <v>4689.652916103516</v>
      </c>
      <c r="P142" s="153">
        <v>4970.8529130517582</v>
      </c>
      <c r="Q142" s="153">
        <v>5055.152916103516</v>
      </c>
      <c r="R142" s="153">
        <v>4959.7429161035161</v>
      </c>
      <c r="S142" s="153">
        <v>5073.9428977929692</v>
      </c>
      <c r="T142" s="153">
        <v>5205.442797792969</v>
      </c>
      <c r="U142" s="153">
        <v>5328.942797792969</v>
      </c>
      <c r="V142" s="153">
        <v>5446.7428161035159</v>
      </c>
      <c r="W142" s="153">
        <v>5572.8428222070315</v>
      </c>
      <c r="X142" s="153">
        <v>5704.442797792969</v>
      </c>
      <c r="Y142" s="153">
        <v>5828.0428344140628</v>
      </c>
      <c r="Z142" s="153">
        <v>5945.2427855859378</v>
      </c>
      <c r="AA142" s="153">
        <v>6072.7427855859378</v>
      </c>
      <c r="AB142" s="153">
        <v>6203.0428344140628</v>
      </c>
      <c r="AC142" s="153">
        <v>6325.3428222070315</v>
      </c>
      <c r="AD142" s="153">
        <v>6454.3428222070315</v>
      </c>
      <c r="AE142" s="153">
        <v>6574.5428344140628</v>
      </c>
      <c r="AF142" s="153">
        <v>6871.8428222070315</v>
      </c>
      <c r="AG142" s="153">
        <v>6968.442797792969</v>
      </c>
      <c r="AH142" s="153">
        <v>7062.6428100000003</v>
      </c>
      <c r="AI142" s="153">
        <v>7156.8428222070315</v>
      </c>
      <c r="AJ142" s="153">
        <v>7454.0428689798682</v>
      </c>
      <c r="AK142" s="153">
        <v>7854.360459604497</v>
      </c>
      <c r="AL142" s="153">
        <v>7957.8763794893594</v>
      </c>
      <c r="AM142" s="153">
        <v>8064.7253343347238</v>
      </c>
      <c r="AN142" s="153">
        <v>8174.9956201937985</v>
      </c>
      <c r="AO142" s="154">
        <v>8288.80934061271</v>
      </c>
    </row>
    <row r="143" spans="1:41" x14ac:dyDescent="0.25">
      <c r="A143" s="109" t="s">
        <v>13</v>
      </c>
      <c r="B143" s="112"/>
      <c r="C143" s="151"/>
      <c r="D143" s="151"/>
      <c r="E143" s="151"/>
      <c r="F143" s="151"/>
      <c r="G143" s="151"/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R143" s="151"/>
      <c r="S143" s="151"/>
      <c r="T143" s="151"/>
      <c r="U143" s="151"/>
      <c r="V143" s="151"/>
      <c r="W143" s="151"/>
      <c r="X143" s="151"/>
      <c r="Y143" s="151"/>
      <c r="Z143" s="151"/>
      <c r="AA143" s="151"/>
      <c r="AB143" s="151"/>
      <c r="AC143" s="151"/>
      <c r="AD143" s="151"/>
      <c r="AE143" s="151"/>
      <c r="AO143" s="155"/>
    </row>
    <row r="144" spans="1:41" x14ac:dyDescent="0.25">
      <c r="A144" s="111" t="s">
        <v>12</v>
      </c>
      <c r="B144" s="112" t="s">
        <v>10</v>
      </c>
      <c r="C144" s="151">
        <v>0</v>
      </c>
      <c r="D144" s="151">
        <v>0</v>
      </c>
      <c r="E144" s="151">
        <v>0</v>
      </c>
      <c r="F144" s="151">
        <v>0</v>
      </c>
      <c r="G144" s="151">
        <v>0</v>
      </c>
      <c r="H144" s="151">
        <v>0</v>
      </c>
      <c r="I144" s="151">
        <v>0</v>
      </c>
      <c r="J144" s="151">
        <v>0</v>
      </c>
      <c r="K144" s="151">
        <v>0</v>
      </c>
      <c r="L144" s="151">
        <v>0</v>
      </c>
      <c r="M144" s="151">
        <v>0</v>
      </c>
      <c r="N144" s="151">
        <v>0</v>
      </c>
      <c r="O144" s="151">
        <v>0</v>
      </c>
      <c r="P144" s="151">
        <v>0</v>
      </c>
      <c r="Q144" s="151">
        <v>0</v>
      </c>
      <c r="R144" s="151">
        <v>0</v>
      </c>
      <c r="S144" s="151">
        <v>0</v>
      </c>
      <c r="T144" s="151">
        <v>0</v>
      </c>
      <c r="U144" s="151">
        <v>0</v>
      </c>
      <c r="V144" s="151">
        <v>0</v>
      </c>
      <c r="W144" s="151">
        <v>0</v>
      </c>
      <c r="X144" s="151">
        <v>0</v>
      </c>
      <c r="Y144" s="151">
        <v>0</v>
      </c>
      <c r="Z144" s="151">
        <v>0</v>
      </c>
      <c r="AA144" s="151">
        <v>0</v>
      </c>
      <c r="AB144" s="151">
        <v>0</v>
      </c>
      <c r="AC144" s="151">
        <v>0</v>
      </c>
      <c r="AD144" s="151">
        <v>0</v>
      </c>
      <c r="AE144" s="151">
        <v>0</v>
      </c>
      <c r="AF144" s="151">
        <v>0</v>
      </c>
      <c r="AG144" s="151">
        <v>0</v>
      </c>
      <c r="AH144" s="151">
        <v>0</v>
      </c>
      <c r="AI144" s="151">
        <v>0</v>
      </c>
      <c r="AJ144" s="151">
        <v>0</v>
      </c>
      <c r="AK144" s="151">
        <v>0</v>
      </c>
      <c r="AL144" s="151">
        <v>0</v>
      </c>
      <c r="AM144" s="151">
        <v>0</v>
      </c>
      <c r="AN144" s="151">
        <v>0</v>
      </c>
      <c r="AO144" s="152">
        <v>0</v>
      </c>
    </row>
    <row r="145" spans="1:41" x14ac:dyDescent="0.25">
      <c r="A145" s="111" t="s">
        <v>20</v>
      </c>
      <c r="B145" s="112" t="s">
        <v>10</v>
      </c>
      <c r="C145" s="151">
        <v>0</v>
      </c>
      <c r="D145" s="151">
        <v>0</v>
      </c>
      <c r="E145" s="151">
        <v>0</v>
      </c>
      <c r="F145" s="151">
        <v>0</v>
      </c>
      <c r="G145" s="151">
        <v>0</v>
      </c>
      <c r="H145" s="151">
        <v>0</v>
      </c>
      <c r="I145" s="151">
        <v>0</v>
      </c>
      <c r="J145" s="151">
        <v>0</v>
      </c>
      <c r="K145" s="151">
        <v>0</v>
      </c>
      <c r="L145" s="151">
        <v>0</v>
      </c>
      <c r="M145" s="151">
        <v>0</v>
      </c>
      <c r="N145" s="151">
        <v>0</v>
      </c>
      <c r="O145" s="151">
        <v>0</v>
      </c>
      <c r="P145" s="151">
        <v>0</v>
      </c>
      <c r="Q145" s="151">
        <v>0</v>
      </c>
      <c r="R145" s="151">
        <v>0</v>
      </c>
      <c r="S145" s="151">
        <v>0</v>
      </c>
      <c r="T145" s="151">
        <v>0</v>
      </c>
      <c r="U145" s="151">
        <v>0</v>
      </c>
      <c r="V145" s="151">
        <v>0</v>
      </c>
      <c r="W145" s="151">
        <v>0</v>
      </c>
      <c r="X145" s="151">
        <v>0</v>
      </c>
      <c r="Y145" s="151">
        <v>0</v>
      </c>
      <c r="Z145" s="151">
        <v>0</v>
      </c>
      <c r="AA145" s="151">
        <v>0</v>
      </c>
      <c r="AB145" s="151">
        <v>0</v>
      </c>
      <c r="AC145" s="151">
        <v>0</v>
      </c>
      <c r="AD145" s="151">
        <v>0</v>
      </c>
      <c r="AE145" s="151">
        <v>0</v>
      </c>
      <c r="AF145" s="151">
        <v>0</v>
      </c>
      <c r="AG145" s="151">
        <v>0</v>
      </c>
      <c r="AH145" s="151">
        <v>0</v>
      </c>
      <c r="AI145" s="151">
        <v>0</v>
      </c>
      <c r="AJ145" s="151">
        <v>0</v>
      </c>
      <c r="AK145" s="151">
        <v>0</v>
      </c>
      <c r="AL145" s="151">
        <v>0</v>
      </c>
      <c r="AM145" s="151">
        <v>0</v>
      </c>
      <c r="AN145" s="151">
        <v>0</v>
      </c>
      <c r="AO145" s="152">
        <v>0</v>
      </c>
    </row>
    <row r="146" spans="1:41" x14ac:dyDescent="0.25">
      <c r="A146" s="111" t="s">
        <v>576</v>
      </c>
      <c r="B146" s="112" t="s">
        <v>10</v>
      </c>
      <c r="C146" s="151">
        <v>0</v>
      </c>
      <c r="D146" s="151">
        <v>0</v>
      </c>
      <c r="E146" s="151">
        <v>0</v>
      </c>
      <c r="F146" s="151">
        <v>0</v>
      </c>
      <c r="G146" s="151">
        <v>0</v>
      </c>
      <c r="H146" s="151">
        <v>0</v>
      </c>
      <c r="I146" s="151">
        <v>0</v>
      </c>
      <c r="J146" s="151">
        <v>0</v>
      </c>
      <c r="K146" s="151">
        <v>0</v>
      </c>
      <c r="L146" s="151">
        <v>0</v>
      </c>
      <c r="M146" s="151">
        <v>0</v>
      </c>
      <c r="N146" s="151">
        <v>0</v>
      </c>
      <c r="O146" s="151">
        <v>0</v>
      </c>
      <c r="P146" s="151">
        <v>0</v>
      </c>
      <c r="Q146" s="151">
        <v>250</v>
      </c>
      <c r="R146" s="151">
        <v>250</v>
      </c>
      <c r="S146" s="151">
        <v>250</v>
      </c>
      <c r="T146" s="151">
        <v>250</v>
      </c>
      <c r="U146" s="151">
        <v>250</v>
      </c>
      <c r="V146" s="151">
        <v>250</v>
      </c>
      <c r="W146" s="151">
        <v>250</v>
      </c>
      <c r="X146" s="151">
        <v>250</v>
      </c>
      <c r="Y146" s="151">
        <v>250</v>
      </c>
      <c r="Z146" s="151">
        <v>443.12</v>
      </c>
      <c r="AA146" s="151">
        <v>443.12</v>
      </c>
      <c r="AB146" s="151">
        <v>443.12</v>
      </c>
      <c r="AC146" s="151">
        <v>443.12</v>
      </c>
      <c r="AD146" s="151">
        <v>443.12</v>
      </c>
      <c r="AE146" s="151">
        <v>443.12</v>
      </c>
      <c r="AF146" s="151">
        <v>724.42000000000007</v>
      </c>
      <c r="AG146" s="151">
        <v>724.42000000000007</v>
      </c>
      <c r="AH146" s="151">
        <v>724.42000000000007</v>
      </c>
      <c r="AI146" s="151">
        <v>1005.72</v>
      </c>
      <c r="AJ146" s="151">
        <v>1005.72</v>
      </c>
      <c r="AK146" s="151">
        <v>1005.72</v>
      </c>
      <c r="AL146" s="151">
        <v>1005.72</v>
      </c>
      <c r="AM146" s="151">
        <v>1005.72</v>
      </c>
      <c r="AN146" s="151">
        <v>1005.72</v>
      </c>
      <c r="AO146" s="152">
        <v>1005.72</v>
      </c>
    </row>
    <row r="147" spans="1:41" x14ac:dyDescent="0.25">
      <c r="A147" s="111" t="s">
        <v>22</v>
      </c>
      <c r="B147" s="112" t="s">
        <v>10</v>
      </c>
      <c r="C147" s="151">
        <v>1133.3799999999999</v>
      </c>
      <c r="D147" s="151">
        <v>1286.3481999999999</v>
      </c>
      <c r="E147" s="151">
        <v>1286.3481999999999</v>
      </c>
      <c r="F147" s="151">
        <v>1148.0482</v>
      </c>
      <c r="G147" s="151">
        <v>1148.0482</v>
      </c>
      <c r="H147" s="151">
        <v>1148.0482</v>
      </c>
      <c r="I147" s="151">
        <v>1148.0482</v>
      </c>
      <c r="J147" s="151">
        <v>1148.0482</v>
      </c>
      <c r="K147" s="151">
        <v>1148.0482</v>
      </c>
      <c r="L147" s="151">
        <v>701.22820000000002</v>
      </c>
      <c r="M147" s="151">
        <v>701.22820000000002</v>
      </c>
      <c r="N147" s="151">
        <v>528.85320000000002</v>
      </c>
      <c r="O147" s="151">
        <v>528.85320000000002</v>
      </c>
      <c r="P147" s="151">
        <v>738.85320000000002</v>
      </c>
      <c r="Q147" s="151">
        <v>655.27319999999997</v>
      </c>
      <c r="R147" s="151">
        <v>655.27319999999997</v>
      </c>
      <c r="S147" s="151">
        <v>655.27319999999997</v>
      </c>
      <c r="T147" s="151">
        <v>655.27319999999997</v>
      </c>
      <c r="U147" s="151">
        <v>655.27319999999997</v>
      </c>
      <c r="V147" s="151">
        <v>655.27319999999997</v>
      </c>
      <c r="W147" s="151">
        <v>655.27319999999997</v>
      </c>
      <c r="X147" s="151">
        <v>655.27319999999997</v>
      </c>
      <c r="Y147" s="151">
        <v>655.27319999999997</v>
      </c>
      <c r="Z147" s="151">
        <v>318.90319999999997</v>
      </c>
      <c r="AA147" s="151">
        <v>318.90319999999997</v>
      </c>
      <c r="AB147" s="151">
        <v>165.935</v>
      </c>
      <c r="AC147" s="151">
        <v>165.935</v>
      </c>
      <c r="AD147" s="151">
        <v>165.935</v>
      </c>
      <c r="AE147" s="151">
        <v>165.935</v>
      </c>
      <c r="AF147" s="151">
        <v>141.31</v>
      </c>
      <c r="AG147" s="151">
        <v>141.31</v>
      </c>
      <c r="AH147" s="151">
        <v>141.31</v>
      </c>
      <c r="AI147" s="151">
        <v>118.42</v>
      </c>
      <c r="AJ147" s="151">
        <v>72.64</v>
      </c>
      <c r="AK147" s="151">
        <v>49.75</v>
      </c>
      <c r="AL147" s="151">
        <v>49.75</v>
      </c>
      <c r="AM147" s="151">
        <v>49.75</v>
      </c>
      <c r="AN147" s="151">
        <v>49.75</v>
      </c>
      <c r="AO147" s="152">
        <v>49.75</v>
      </c>
    </row>
    <row r="148" spans="1:41" x14ac:dyDescent="0.25">
      <c r="A148" s="111" t="s">
        <v>21</v>
      </c>
      <c r="B148" s="112" t="s">
        <v>10</v>
      </c>
      <c r="C148" s="151">
        <v>648.05999999999995</v>
      </c>
      <c r="D148" s="151">
        <v>648.05999999999995</v>
      </c>
      <c r="E148" s="151">
        <v>648.05999999999995</v>
      </c>
      <c r="F148" s="151">
        <v>648.05999999999995</v>
      </c>
      <c r="G148" s="151">
        <v>648.05999999999995</v>
      </c>
      <c r="H148" s="151">
        <v>648.05999999999995</v>
      </c>
      <c r="I148" s="151">
        <v>462.62</v>
      </c>
      <c r="J148" s="151">
        <v>462.62</v>
      </c>
      <c r="K148" s="151">
        <v>462.62</v>
      </c>
      <c r="L148" s="151">
        <v>462.62</v>
      </c>
      <c r="M148" s="151">
        <v>462.62</v>
      </c>
      <c r="N148" s="151">
        <v>462.62</v>
      </c>
      <c r="O148" s="151">
        <v>462.62</v>
      </c>
      <c r="P148" s="151">
        <v>462.62</v>
      </c>
      <c r="Q148" s="151">
        <v>462.62</v>
      </c>
      <c r="R148" s="151">
        <v>0</v>
      </c>
      <c r="S148" s="151">
        <v>0</v>
      </c>
      <c r="T148" s="151">
        <v>0</v>
      </c>
      <c r="U148" s="151">
        <v>0</v>
      </c>
      <c r="V148" s="151">
        <v>0</v>
      </c>
      <c r="W148" s="151">
        <v>0</v>
      </c>
      <c r="X148" s="151">
        <v>0</v>
      </c>
      <c r="Y148" s="151">
        <v>0</v>
      </c>
      <c r="Z148" s="151">
        <v>0</v>
      </c>
      <c r="AA148" s="151">
        <v>0</v>
      </c>
      <c r="AB148" s="151">
        <v>0</v>
      </c>
      <c r="AC148" s="151">
        <v>0</v>
      </c>
      <c r="AD148" s="151">
        <v>0</v>
      </c>
      <c r="AE148" s="151">
        <v>0</v>
      </c>
      <c r="AF148" s="151">
        <v>0</v>
      </c>
      <c r="AG148" s="151">
        <v>0</v>
      </c>
      <c r="AH148" s="151">
        <v>0</v>
      </c>
      <c r="AI148" s="151">
        <v>0</v>
      </c>
      <c r="AJ148" s="151">
        <v>0</v>
      </c>
      <c r="AK148" s="151">
        <v>0</v>
      </c>
      <c r="AL148" s="151">
        <v>0</v>
      </c>
      <c r="AM148" s="151">
        <v>0</v>
      </c>
      <c r="AN148" s="151">
        <v>0</v>
      </c>
      <c r="AO148" s="152">
        <v>0</v>
      </c>
    </row>
    <row r="149" spans="1:41" x14ac:dyDescent="0.25">
      <c r="A149" s="111" t="s">
        <v>175</v>
      </c>
      <c r="B149" s="112" t="s">
        <v>10</v>
      </c>
      <c r="C149" s="151">
        <v>0</v>
      </c>
      <c r="D149" s="151">
        <v>0</v>
      </c>
      <c r="E149" s="151">
        <v>0</v>
      </c>
      <c r="F149" s="151">
        <v>0</v>
      </c>
      <c r="G149" s="151">
        <v>0</v>
      </c>
      <c r="H149" s="151">
        <v>0</v>
      </c>
      <c r="I149" s="151">
        <v>0</v>
      </c>
      <c r="J149" s="151">
        <v>0</v>
      </c>
      <c r="K149" s="151">
        <v>0</v>
      </c>
      <c r="L149" s="151">
        <v>0</v>
      </c>
      <c r="M149" s="151">
        <v>0</v>
      </c>
      <c r="N149" s="151">
        <v>0</v>
      </c>
      <c r="O149" s="151">
        <v>0</v>
      </c>
      <c r="P149" s="151">
        <v>0</v>
      </c>
      <c r="Q149" s="151">
        <v>0</v>
      </c>
      <c r="R149" s="151">
        <v>0</v>
      </c>
      <c r="S149" s="151">
        <v>0</v>
      </c>
      <c r="T149" s="151">
        <v>0</v>
      </c>
      <c r="U149" s="151">
        <v>0</v>
      </c>
      <c r="V149" s="151">
        <v>0</v>
      </c>
      <c r="W149" s="151">
        <v>0</v>
      </c>
      <c r="X149" s="151">
        <v>0</v>
      </c>
      <c r="Y149" s="151">
        <v>0</v>
      </c>
      <c r="Z149" s="151">
        <v>0</v>
      </c>
      <c r="AA149" s="151">
        <v>0</v>
      </c>
      <c r="AB149" s="151">
        <v>0</v>
      </c>
      <c r="AC149" s="151">
        <v>0</v>
      </c>
      <c r="AD149" s="151">
        <v>0</v>
      </c>
      <c r="AE149" s="151">
        <v>0</v>
      </c>
      <c r="AF149" s="151">
        <v>0</v>
      </c>
      <c r="AG149" s="151">
        <v>0</v>
      </c>
      <c r="AH149" s="151">
        <v>0</v>
      </c>
      <c r="AI149" s="151">
        <v>0</v>
      </c>
      <c r="AJ149" s="151">
        <v>0</v>
      </c>
      <c r="AK149" s="151">
        <v>0</v>
      </c>
      <c r="AL149" s="151">
        <v>0</v>
      </c>
      <c r="AM149" s="151">
        <v>0</v>
      </c>
      <c r="AN149" s="151">
        <v>0</v>
      </c>
      <c r="AO149" s="152">
        <v>0</v>
      </c>
    </row>
    <row r="150" spans="1:41" x14ac:dyDescent="0.25">
      <c r="A150" s="111" t="s">
        <v>176</v>
      </c>
      <c r="B150" s="112" t="s">
        <v>10</v>
      </c>
      <c r="C150" s="151">
        <v>570</v>
      </c>
      <c r="D150" s="151">
        <v>570</v>
      </c>
      <c r="E150" s="151">
        <v>570</v>
      </c>
      <c r="F150" s="151">
        <v>570</v>
      </c>
      <c r="G150" s="151">
        <v>570</v>
      </c>
      <c r="H150" s="151">
        <v>0</v>
      </c>
      <c r="I150" s="151">
        <v>0</v>
      </c>
      <c r="J150" s="151">
        <v>0</v>
      </c>
      <c r="K150" s="151">
        <v>0</v>
      </c>
      <c r="L150" s="151">
        <v>0</v>
      </c>
      <c r="M150" s="151">
        <v>0</v>
      </c>
      <c r="N150" s="151">
        <v>0</v>
      </c>
      <c r="O150" s="151">
        <v>0</v>
      </c>
      <c r="P150" s="151">
        <v>0</v>
      </c>
      <c r="Q150" s="151">
        <v>0</v>
      </c>
      <c r="R150" s="151">
        <v>0</v>
      </c>
      <c r="S150" s="151">
        <v>0</v>
      </c>
      <c r="T150" s="151">
        <v>0</v>
      </c>
      <c r="U150" s="151">
        <v>0</v>
      </c>
      <c r="V150" s="151">
        <v>0</v>
      </c>
      <c r="W150" s="151">
        <v>0</v>
      </c>
      <c r="X150" s="151">
        <v>0</v>
      </c>
      <c r="Y150" s="151">
        <v>0</v>
      </c>
      <c r="Z150" s="151">
        <v>0</v>
      </c>
      <c r="AA150" s="151">
        <v>0</v>
      </c>
      <c r="AB150" s="151">
        <v>0</v>
      </c>
      <c r="AC150" s="151">
        <v>0</v>
      </c>
      <c r="AD150" s="151">
        <v>0</v>
      </c>
      <c r="AE150" s="151">
        <v>0</v>
      </c>
      <c r="AF150" s="151">
        <v>0</v>
      </c>
      <c r="AG150" s="151">
        <v>0</v>
      </c>
      <c r="AH150" s="151">
        <v>0</v>
      </c>
      <c r="AI150" s="151">
        <v>0</v>
      </c>
      <c r="AJ150" s="151">
        <v>0</v>
      </c>
      <c r="AK150" s="151">
        <v>0</v>
      </c>
      <c r="AL150" s="151">
        <v>0</v>
      </c>
      <c r="AM150" s="151">
        <v>0</v>
      </c>
      <c r="AN150" s="151">
        <v>0</v>
      </c>
      <c r="AO150" s="152">
        <v>0</v>
      </c>
    </row>
    <row r="151" spans="1:41" x14ac:dyDescent="0.25">
      <c r="A151" s="111" t="s">
        <v>177</v>
      </c>
      <c r="B151" s="112" t="s">
        <v>10</v>
      </c>
      <c r="C151" s="151">
        <v>0</v>
      </c>
      <c r="D151" s="151">
        <v>0</v>
      </c>
      <c r="E151" s="151">
        <v>0</v>
      </c>
      <c r="F151" s="151">
        <v>0</v>
      </c>
      <c r="G151" s="151">
        <v>0</v>
      </c>
      <c r="H151" s="151">
        <v>0</v>
      </c>
      <c r="I151" s="151">
        <v>0</v>
      </c>
      <c r="J151" s="151">
        <v>0</v>
      </c>
      <c r="K151" s="151">
        <v>0</v>
      </c>
      <c r="L151" s="151">
        <v>0</v>
      </c>
      <c r="M151" s="151">
        <v>0</v>
      </c>
      <c r="N151" s="151">
        <v>0</v>
      </c>
      <c r="O151" s="151">
        <v>0</v>
      </c>
      <c r="P151" s="151">
        <v>0</v>
      </c>
      <c r="Q151" s="151">
        <v>0</v>
      </c>
      <c r="R151" s="151">
        <v>0</v>
      </c>
      <c r="S151" s="151">
        <v>0</v>
      </c>
      <c r="T151" s="151">
        <v>0</v>
      </c>
      <c r="U151" s="151">
        <v>0</v>
      </c>
      <c r="V151" s="151">
        <v>0</v>
      </c>
      <c r="W151" s="151">
        <v>0</v>
      </c>
      <c r="X151" s="151">
        <v>0</v>
      </c>
      <c r="Y151" s="151">
        <v>0</v>
      </c>
      <c r="Z151" s="151">
        <v>0</v>
      </c>
      <c r="AA151" s="151">
        <v>0</v>
      </c>
      <c r="AB151" s="151">
        <v>0</v>
      </c>
      <c r="AC151" s="151">
        <v>0</v>
      </c>
      <c r="AD151" s="151">
        <v>0</v>
      </c>
      <c r="AE151" s="151">
        <v>0</v>
      </c>
      <c r="AF151" s="151">
        <v>0</v>
      </c>
      <c r="AG151" s="151">
        <v>0</v>
      </c>
      <c r="AH151" s="151">
        <v>0</v>
      </c>
      <c r="AI151" s="151">
        <v>0</v>
      </c>
      <c r="AJ151" s="151">
        <v>0</v>
      </c>
      <c r="AK151" s="151">
        <v>0</v>
      </c>
      <c r="AL151" s="151">
        <v>0</v>
      </c>
      <c r="AM151" s="151">
        <v>0</v>
      </c>
      <c r="AN151" s="151">
        <v>0</v>
      </c>
      <c r="AO151" s="152">
        <v>0</v>
      </c>
    </row>
    <row r="152" spans="1:41" x14ac:dyDescent="0.25">
      <c r="A152" s="111" t="s">
        <v>178</v>
      </c>
      <c r="B152" s="112" t="s">
        <v>10</v>
      </c>
      <c r="C152" s="151">
        <v>0</v>
      </c>
      <c r="D152" s="151">
        <v>0</v>
      </c>
      <c r="E152" s="151">
        <v>0</v>
      </c>
      <c r="F152" s="151">
        <v>0</v>
      </c>
      <c r="G152" s="151">
        <v>0</v>
      </c>
      <c r="H152" s="151">
        <v>0</v>
      </c>
      <c r="I152" s="151">
        <v>0</v>
      </c>
      <c r="J152" s="151">
        <v>0</v>
      </c>
      <c r="K152" s="151">
        <v>0</v>
      </c>
      <c r="L152" s="151">
        <v>0</v>
      </c>
      <c r="M152" s="151">
        <v>0</v>
      </c>
      <c r="N152" s="151">
        <v>0</v>
      </c>
      <c r="O152" s="151">
        <v>0</v>
      </c>
      <c r="P152" s="151">
        <v>0</v>
      </c>
      <c r="Q152" s="151">
        <v>0</v>
      </c>
      <c r="R152" s="151">
        <v>0</v>
      </c>
      <c r="S152" s="151">
        <v>0</v>
      </c>
      <c r="T152" s="151">
        <v>0</v>
      </c>
      <c r="U152" s="151">
        <v>0</v>
      </c>
      <c r="V152" s="151">
        <v>0</v>
      </c>
      <c r="W152" s="151">
        <v>0</v>
      </c>
      <c r="X152" s="151">
        <v>0</v>
      </c>
      <c r="Y152" s="151">
        <v>0</v>
      </c>
      <c r="Z152" s="151">
        <v>0</v>
      </c>
      <c r="AA152" s="151">
        <v>0</v>
      </c>
      <c r="AB152" s="151">
        <v>0</v>
      </c>
      <c r="AC152" s="151">
        <v>0</v>
      </c>
      <c r="AD152" s="151">
        <v>0</v>
      </c>
      <c r="AE152" s="151">
        <v>0</v>
      </c>
      <c r="AF152" s="151">
        <v>0</v>
      </c>
      <c r="AG152" s="151">
        <v>0</v>
      </c>
      <c r="AH152" s="151">
        <v>0</v>
      </c>
      <c r="AI152" s="151">
        <v>0</v>
      </c>
      <c r="AJ152" s="151">
        <v>0</v>
      </c>
      <c r="AK152" s="151">
        <v>0</v>
      </c>
      <c r="AL152" s="151">
        <v>0</v>
      </c>
      <c r="AM152" s="151">
        <v>0</v>
      </c>
      <c r="AN152" s="151">
        <v>0</v>
      </c>
      <c r="AO152" s="152">
        <v>0</v>
      </c>
    </row>
    <row r="153" spans="1:41" x14ac:dyDescent="0.25">
      <c r="A153" s="111" t="s">
        <v>1</v>
      </c>
      <c r="B153" s="112" t="s">
        <v>10</v>
      </c>
      <c r="C153" s="151">
        <v>2170.4499999999998</v>
      </c>
      <c r="D153" s="151">
        <v>2380.4499999999998</v>
      </c>
      <c r="E153" s="151">
        <v>2380.4499999999998</v>
      </c>
      <c r="F153" s="151">
        <v>2792.95</v>
      </c>
      <c r="G153" s="151">
        <v>2792.95</v>
      </c>
      <c r="H153" s="151">
        <v>3070.1499999999996</v>
      </c>
      <c r="I153" s="151">
        <v>3070.1499999999996</v>
      </c>
      <c r="J153" s="151">
        <v>3694.1499999999996</v>
      </c>
      <c r="K153" s="151">
        <v>3694.1499999999996</v>
      </c>
      <c r="L153" s="151">
        <v>3694.1499999999996</v>
      </c>
      <c r="M153" s="151">
        <v>3694.1499999999996</v>
      </c>
      <c r="N153" s="151">
        <v>3994.15</v>
      </c>
      <c r="O153" s="151">
        <v>3994.15</v>
      </c>
      <c r="P153" s="151">
        <v>4094.15</v>
      </c>
      <c r="Q153" s="151">
        <v>4889.1499999999996</v>
      </c>
      <c r="R153" s="151">
        <v>5089.1499999999996</v>
      </c>
      <c r="S153" s="151">
        <v>5144.1499999999996</v>
      </c>
      <c r="T153" s="151">
        <v>5144.1499999999996</v>
      </c>
      <c r="U153" s="151">
        <v>5244.15</v>
      </c>
      <c r="V153" s="151">
        <v>5344.15</v>
      </c>
      <c r="W153" s="151">
        <v>5344.15</v>
      </c>
      <c r="X153" s="151">
        <v>5544.15</v>
      </c>
      <c r="Y153" s="151">
        <v>5744.15</v>
      </c>
      <c r="Z153" s="151">
        <v>6144.15</v>
      </c>
      <c r="AA153" s="151">
        <v>6344.15</v>
      </c>
      <c r="AB153" s="151">
        <v>6544.15</v>
      </c>
      <c r="AC153" s="151">
        <v>6544.15</v>
      </c>
      <c r="AD153" s="151">
        <v>6744.15</v>
      </c>
      <c r="AE153" s="151">
        <v>6744.15</v>
      </c>
      <c r="AF153" s="151">
        <v>6744.15</v>
      </c>
      <c r="AG153" s="151">
        <v>6744.15</v>
      </c>
      <c r="AH153" s="151">
        <v>6744.15</v>
      </c>
      <c r="AI153" s="151">
        <v>7144.15</v>
      </c>
      <c r="AJ153" s="151">
        <v>7144.15</v>
      </c>
      <c r="AK153" s="151">
        <v>7144.15</v>
      </c>
      <c r="AL153" s="151">
        <v>7344.15</v>
      </c>
      <c r="AM153" s="151">
        <v>7344.15</v>
      </c>
      <c r="AN153" s="151">
        <v>7344.15</v>
      </c>
      <c r="AO153" s="152">
        <v>7344.15</v>
      </c>
    </row>
    <row r="154" spans="1:41" x14ac:dyDescent="0.25">
      <c r="A154" s="111" t="s">
        <v>179</v>
      </c>
      <c r="B154" s="112" t="s">
        <v>10</v>
      </c>
      <c r="C154" s="151">
        <v>24.17</v>
      </c>
      <c r="D154" s="151">
        <v>24.17</v>
      </c>
      <c r="E154" s="151">
        <v>24.17</v>
      </c>
      <c r="F154" s="151">
        <v>24.17</v>
      </c>
      <c r="G154" s="151">
        <v>24.17</v>
      </c>
      <c r="H154" s="151">
        <v>24.17</v>
      </c>
      <c r="I154" s="151">
        <v>24.17</v>
      </c>
      <c r="J154" s="151">
        <v>24.17</v>
      </c>
      <c r="K154" s="151">
        <v>24.17</v>
      </c>
      <c r="L154" s="151">
        <v>24.17</v>
      </c>
      <c r="M154" s="151">
        <v>24.17</v>
      </c>
      <c r="N154" s="151">
        <v>24.17</v>
      </c>
      <c r="O154" s="151">
        <v>24.17</v>
      </c>
      <c r="P154" s="151">
        <v>24.17</v>
      </c>
      <c r="Q154" s="151">
        <v>24.17</v>
      </c>
      <c r="R154" s="151">
        <v>24.17</v>
      </c>
      <c r="S154" s="151">
        <v>24.17</v>
      </c>
      <c r="T154" s="151">
        <v>24.17</v>
      </c>
      <c r="U154" s="151">
        <v>24.17</v>
      </c>
      <c r="V154" s="151">
        <v>24.17</v>
      </c>
      <c r="W154" s="151">
        <v>24.17</v>
      </c>
      <c r="X154" s="151">
        <v>24.17</v>
      </c>
      <c r="Y154" s="151">
        <v>24.17</v>
      </c>
      <c r="Z154" s="151">
        <v>24.17</v>
      </c>
      <c r="AA154" s="151">
        <v>24.17</v>
      </c>
      <c r="AB154" s="151">
        <v>24.17</v>
      </c>
      <c r="AC154" s="151">
        <v>24.17</v>
      </c>
      <c r="AD154" s="151">
        <v>24.17</v>
      </c>
      <c r="AE154" s="151">
        <v>24.17</v>
      </c>
      <c r="AF154" s="151">
        <v>24.17</v>
      </c>
      <c r="AG154" s="151">
        <v>24.17</v>
      </c>
      <c r="AH154" s="151">
        <v>24.17</v>
      </c>
      <c r="AI154" s="151">
        <v>24.17</v>
      </c>
      <c r="AJ154" s="151">
        <v>24.17</v>
      </c>
      <c r="AK154" s="151">
        <v>24.17</v>
      </c>
      <c r="AL154" s="151">
        <v>24.17</v>
      </c>
      <c r="AM154" s="151">
        <v>24.17</v>
      </c>
      <c r="AN154" s="151">
        <v>24.17</v>
      </c>
      <c r="AO154" s="152">
        <v>24.17</v>
      </c>
    </row>
    <row r="155" spans="1:41" x14ac:dyDescent="0.25">
      <c r="A155" s="111" t="s">
        <v>180</v>
      </c>
      <c r="B155" s="112" t="s">
        <v>10</v>
      </c>
      <c r="C155" s="151">
        <v>363.5376</v>
      </c>
      <c r="D155" s="151">
        <v>442.73759999999999</v>
      </c>
      <c r="E155" s="151">
        <v>472.73759999999999</v>
      </c>
      <c r="F155" s="151">
        <v>472.73759999999999</v>
      </c>
      <c r="G155" s="151">
        <v>472.73759999999999</v>
      </c>
      <c r="H155" s="151">
        <v>472.73759999999999</v>
      </c>
      <c r="I155" s="151">
        <v>830.18759999999997</v>
      </c>
      <c r="J155" s="151">
        <v>830.18759999999997</v>
      </c>
      <c r="K155" s="151">
        <v>830.18759999999997</v>
      </c>
      <c r="L155" s="151">
        <v>830.18759999999997</v>
      </c>
      <c r="M155" s="151">
        <v>830.18759999999997</v>
      </c>
      <c r="N155" s="151">
        <v>830.18759999999997</v>
      </c>
      <c r="O155" s="151">
        <v>830.18759999999997</v>
      </c>
      <c r="P155" s="151">
        <v>830.18759999999997</v>
      </c>
      <c r="Q155" s="151">
        <v>830.18759999999997</v>
      </c>
      <c r="R155" s="151">
        <v>830.18759999999997</v>
      </c>
      <c r="S155" s="151">
        <v>1030.1876</v>
      </c>
      <c r="T155" s="151">
        <v>1030.1876</v>
      </c>
      <c r="U155" s="151">
        <v>1030.1876</v>
      </c>
      <c r="V155" s="151">
        <v>1030.1876</v>
      </c>
      <c r="W155" s="151">
        <v>1030.1876</v>
      </c>
      <c r="X155" s="151">
        <v>1330.1876</v>
      </c>
      <c r="Y155" s="151">
        <v>1330.1876</v>
      </c>
      <c r="Z155" s="151">
        <v>1530.1876</v>
      </c>
      <c r="AA155" s="151">
        <v>2330.1876000000002</v>
      </c>
      <c r="AB155" s="151">
        <v>2330.1876000000002</v>
      </c>
      <c r="AC155" s="151">
        <v>2330.1876000000002</v>
      </c>
      <c r="AD155" s="151">
        <v>2330.1876000000002</v>
      </c>
      <c r="AE155" s="151">
        <v>2330.1876000000002</v>
      </c>
      <c r="AF155" s="151">
        <v>2330.1876000000002</v>
      </c>
      <c r="AG155" s="151">
        <v>2330.1876000000002</v>
      </c>
      <c r="AH155" s="151">
        <v>2530.1876000000002</v>
      </c>
      <c r="AI155" s="151">
        <v>2730.1876000000002</v>
      </c>
      <c r="AJ155" s="151">
        <v>2730.1876000000002</v>
      </c>
      <c r="AK155" s="151">
        <v>2730.1876000000002</v>
      </c>
      <c r="AL155" s="151">
        <v>2730.1876000000002</v>
      </c>
      <c r="AM155" s="151">
        <v>2730.1876000000002</v>
      </c>
      <c r="AN155" s="151">
        <v>2930.1876000000002</v>
      </c>
      <c r="AO155" s="152">
        <v>3330.1876000000002</v>
      </c>
    </row>
    <row r="156" spans="1:41" x14ac:dyDescent="0.25">
      <c r="A156" s="111" t="s">
        <v>181</v>
      </c>
      <c r="B156" s="112" t="s">
        <v>10</v>
      </c>
      <c r="C156" s="151">
        <v>0</v>
      </c>
      <c r="D156" s="151">
        <v>0</v>
      </c>
      <c r="E156" s="151">
        <v>0</v>
      </c>
      <c r="F156" s="151">
        <v>0</v>
      </c>
      <c r="G156" s="151">
        <v>0</v>
      </c>
      <c r="H156" s="151">
        <v>0</v>
      </c>
      <c r="I156" s="151">
        <v>0</v>
      </c>
      <c r="J156" s="151">
        <v>0</v>
      </c>
      <c r="K156" s="151">
        <v>0</v>
      </c>
      <c r="L156" s="151">
        <v>0</v>
      </c>
      <c r="M156" s="151">
        <v>0</v>
      </c>
      <c r="N156" s="151">
        <v>0</v>
      </c>
      <c r="O156" s="151">
        <v>0</v>
      </c>
      <c r="P156" s="151">
        <v>0</v>
      </c>
      <c r="Q156" s="151">
        <v>0</v>
      </c>
      <c r="R156" s="151">
        <v>0</v>
      </c>
      <c r="S156" s="151">
        <v>0</v>
      </c>
      <c r="T156" s="151">
        <v>0</v>
      </c>
      <c r="U156" s="151">
        <v>0</v>
      </c>
      <c r="V156" s="151">
        <v>0</v>
      </c>
      <c r="W156" s="151">
        <v>0</v>
      </c>
      <c r="X156" s="151">
        <v>0</v>
      </c>
      <c r="Y156" s="151">
        <v>0</v>
      </c>
      <c r="Z156" s="151">
        <v>0</v>
      </c>
      <c r="AA156" s="151">
        <v>0</v>
      </c>
      <c r="AB156" s="151">
        <v>0</v>
      </c>
      <c r="AC156" s="151">
        <v>0</v>
      </c>
      <c r="AD156" s="151">
        <v>0</v>
      </c>
      <c r="AE156" s="151">
        <v>0</v>
      </c>
      <c r="AF156" s="151">
        <v>0</v>
      </c>
      <c r="AG156" s="151">
        <v>0</v>
      </c>
      <c r="AH156" s="151">
        <v>0</v>
      </c>
      <c r="AI156" s="151">
        <v>0</v>
      </c>
      <c r="AJ156" s="151">
        <v>0</v>
      </c>
      <c r="AK156" s="151">
        <v>0</v>
      </c>
      <c r="AL156" s="151">
        <v>0</v>
      </c>
      <c r="AM156" s="151">
        <v>0</v>
      </c>
      <c r="AN156" s="151">
        <v>0</v>
      </c>
      <c r="AO156" s="152">
        <v>0</v>
      </c>
    </row>
    <row r="157" spans="1:41" x14ac:dyDescent="0.25">
      <c r="A157" s="111" t="s">
        <v>182</v>
      </c>
      <c r="B157" s="112" t="s">
        <v>10</v>
      </c>
      <c r="C157" s="151">
        <v>0</v>
      </c>
      <c r="D157" s="151">
        <v>0</v>
      </c>
      <c r="E157" s="151">
        <v>0</v>
      </c>
      <c r="F157" s="151">
        <v>0</v>
      </c>
      <c r="G157" s="151">
        <v>0</v>
      </c>
      <c r="H157" s="151">
        <v>0</v>
      </c>
      <c r="I157" s="151">
        <v>0</v>
      </c>
      <c r="J157" s="151">
        <v>0</v>
      </c>
      <c r="K157" s="151">
        <v>0</v>
      </c>
      <c r="L157" s="151">
        <v>0</v>
      </c>
      <c r="M157" s="151">
        <v>0</v>
      </c>
      <c r="N157" s="151">
        <v>0</v>
      </c>
      <c r="O157" s="151">
        <v>0</v>
      </c>
      <c r="P157" s="151">
        <v>0</v>
      </c>
      <c r="Q157" s="151">
        <v>0</v>
      </c>
      <c r="R157" s="151">
        <v>0</v>
      </c>
      <c r="S157" s="151">
        <v>0</v>
      </c>
      <c r="T157" s="151">
        <v>0</v>
      </c>
      <c r="U157" s="151">
        <v>0</v>
      </c>
      <c r="V157" s="151">
        <v>0</v>
      </c>
      <c r="W157" s="151">
        <v>0</v>
      </c>
      <c r="X157" s="151">
        <v>0</v>
      </c>
      <c r="Y157" s="151">
        <v>0</v>
      </c>
      <c r="Z157" s="151">
        <v>0</v>
      </c>
      <c r="AA157" s="151">
        <v>0</v>
      </c>
      <c r="AB157" s="151">
        <v>0</v>
      </c>
      <c r="AC157" s="151">
        <v>0</v>
      </c>
      <c r="AD157" s="151">
        <v>0</v>
      </c>
      <c r="AE157" s="151">
        <v>0</v>
      </c>
      <c r="AF157" s="151">
        <v>0</v>
      </c>
      <c r="AG157" s="151">
        <v>0</v>
      </c>
      <c r="AH157" s="151">
        <v>0</v>
      </c>
      <c r="AI157" s="151">
        <v>0</v>
      </c>
      <c r="AJ157" s="151">
        <v>0</v>
      </c>
      <c r="AK157" s="151">
        <v>0</v>
      </c>
      <c r="AL157" s="151">
        <v>0</v>
      </c>
      <c r="AM157" s="151">
        <v>0</v>
      </c>
      <c r="AN157" s="151">
        <v>0</v>
      </c>
      <c r="AO157" s="152">
        <v>0</v>
      </c>
    </row>
    <row r="158" spans="1:41" x14ac:dyDescent="0.25">
      <c r="A158" s="111" t="s">
        <v>183</v>
      </c>
      <c r="B158" s="112" t="s">
        <v>10</v>
      </c>
      <c r="C158" s="151">
        <v>1732.1882853252896</v>
      </c>
      <c r="D158" s="151">
        <v>1886.9609646114236</v>
      </c>
      <c r="E158" s="151">
        <v>2181.2069250853538</v>
      </c>
      <c r="F158" s="151">
        <v>3001</v>
      </c>
      <c r="G158" s="151">
        <v>3266</v>
      </c>
      <c r="H158" s="151">
        <v>3531</v>
      </c>
      <c r="I158" s="151">
        <v>3782</v>
      </c>
      <c r="J158" s="151">
        <v>3961</v>
      </c>
      <c r="K158" s="151">
        <v>4129</v>
      </c>
      <c r="L158" s="151">
        <v>4344</v>
      </c>
      <c r="M158" s="151">
        <v>4558</v>
      </c>
      <c r="N158" s="151">
        <v>4786</v>
      </c>
      <c r="O158" s="151">
        <v>4994</v>
      </c>
      <c r="P158" s="151">
        <v>5198</v>
      </c>
      <c r="Q158" s="151">
        <v>5387</v>
      </c>
      <c r="R158" s="151">
        <v>5602</v>
      </c>
      <c r="S158" s="151">
        <v>5825</v>
      </c>
      <c r="T158" s="151">
        <v>6058</v>
      </c>
      <c r="U158" s="151">
        <v>6279</v>
      </c>
      <c r="V158" s="151">
        <v>6476</v>
      </c>
      <c r="W158" s="151">
        <v>6684</v>
      </c>
      <c r="X158" s="151">
        <v>6889</v>
      </c>
      <c r="Y158" s="151">
        <v>7081</v>
      </c>
      <c r="Z158" s="151">
        <v>7282</v>
      </c>
      <c r="AA158" s="151">
        <v>7496</v>
      </c>
      <c r="AB158" s="151">
        <v>7720</v>
      </c>
      <c r="AC158" s="151">
        <v>7940</v>
      </c>
      <c r="AD158" s="151">
        <v>8175</v>
      </c>
      <c r="AE158" s="151">
        <v>8408</v>
      </c>
      <c r="AF158" s="151">
        <v>8605</v>
      </c>
      <c r="AG158" s="151">
        <v>8800</v>
      </c>
      <c r="AH158" s="151">
        <v>9000</v>
      </c>
      <c r="AI158" s="151">
        <v>9195</v>
      </c>
      <c r="AJ158" s="151">
        <v>9394.9248077646225</v>
      </c>
      <c r="AK158" s="151">
        <v>9599.9201087663841</v>
      </c>
      <c r="AL158" s="151">
        <v>9810.1364547075682</v>
      </c>
      <c r="AM158" s="151">
        <v>10025.729438475271</v>
      </c>
      <c r="AN158" s="151">
        <v>10246.859875631722</v>
      </c>
      <c r="AO158" s="152">
        <v>10473.693992688488</v>
      </c>
    </row>
    <row r="159" spans="1:41" x14ac:dyDescent="0.25">
      <c r="A159" s="111" t="s">
        <v>23</v>
      </c>
      <c r="B159" s="112" t="s">
        <v>10</v>
      </c>
      <c r="C159" s="151">
        <v>0</v>
      </c>
      <c r="D159" s="151">
        <v>0</v>
      </c>
      <c r="E159" s="151">
        <v>0</v>
      </c>
      <c r="F159" s="151">
        <v>0</v>
      </c>
      <c r="G159" s="151">
        <v>0</v>
      </c>
      <c r="H159" s="151">
        <v>0</v>
      </c>
      <c r="I159" s="151">
        <v>250</v>
      </c>
      <c r="J159" s="151">
        <v>480</v>
      </c>
      <c r="K159" s="151">
        <v>480</v>
      </c>
      <c r="L159" s="151">
        <v>480</v>
      </c>
      <c r="M159" s="151">
        <v>900</v>
      </c>
      <c r="N159" s="151">
        <v>1050</v>
      </c>
      <c r="O159" s="151">
        <v>1200</v>
      </c>
      <c r="P159" s="151">
        <v>1200</v>
      </c>
      <c r="Q159" s="151">
        <v>1200</v>
      </c>
      <c r="R159" s="151">
        <v>1200</v>
      </c>
      <c r="S159" s="151">
        <v>1200</v>
      </c>
      <c r="T159" s="151">
        <v>1200</v>
      </c>
      <c r="U159" s="151">
        <v>1200</v>
      </c>
      <c r="V159" s="151">
        <v>1200</v>
      </c>
      <c r="W159" s="151">
        <v>1200</v>
      </c>
      <c r="X159" s="151">
        <v>1200</v>
      </c>
      <c r="Y159" s="151">
        <v>1200</v>
      </c>
      <c r="Z159" s="151">
        <v>1200</v>
      </c>
      <c r="AA159" s="151">
        <v>1700</v>
      </c>
      <c r="AB159" s="151">
        <v>1700</v>
      </c>
      <c r="AC159" s="151">
        <v>1700</v>
      </c>
      <c r="AD159" s="151">
        <v>1700</v>
      </c>
      <c r="AE159" s="151">
        <v>1700</v>
      </c>
      <c r="AF159" s="151">
        <v>1700</v>
      </c>
      <c r="AG159" s="151">
        <v>1700</v>
      </c>
      <c r="AH159" s="151">
        <v>1700</v>
      </c>
      <c r="AI159" s="151">
        <v>1700</v>
      </c>
      <c r="AJ159" s="151">
        <v>1700</v>
      </c>
      <c r="AK159" s="151">
        <v>1700</v>
      </c>
      <c r="AL159" s="151">
        <v>1700</v>
      </c>
      <c r="AM159" s="151">
        <v>1700</v>
      </c>
      <c r="AN159" s="151">
        <v>1700</v>
      </c>
      <c r="AO159" s="152">
        <v>1700</v>
      </c>
    </row>
    <row r="160" spans="1:41" x14ac:dyDescent="0.25">
      <c r="A160" s="111" t="s">
        <v>24</v>
      </c>
      <c r="B160" s="112" t="s">
        <v>10</v>
      </c>
      <c r="C160" s="151">
        <v>217</v>
      </c>
      <c r="D160" s="151">
        <v>219</v>
      </c>
      <c r="E160" s="151">
        <v>511</v>
      </c>
      <c r="F160" s="151">
        <v>721</v>
      </c>
      <c r="G160" s="151">
        <v>992</v>
      </c>
      <c r="H160" s="151">
        <v>1172</v>
      </c>
      <c r="I160" s="151">
        <v>1592</v>
      </c>
      <c r="J160" s="151">
        <v>1592</v>
      </c>
      <c r="K160" s="151">
        <v>1792</v>
      </c>
      <c r="L160" s="151">
        <v>2392</v>
      </c>
      <c r="M160" s="151">
        <v>3492</v>
      </c>
      <c r="N160" s="151">
        <v>3492</v>
      </c>
      <c r="O160" s="151">
        <v>3492</v>
      </c>
      <c r="P160" s="151">
        <v>3492</v>
      </c>
      <c r="Q160" s="151">
        <v>3492</v>
      </c>
      <c r="R160" s="151">
        <v>3492</v>
      </c>
      <c r="S160" s="151">
        <v>3492</v>
      </c>
      <c r="T160" s="151">
        <v>3492</v>
      </c>
      <c r="U160" s="151">
        <v>3492</v>
      </c>
      <c r="V160" s="151">
        <v>3492</v>
      </c>
      <c r="W160" s="151">
        <v>3492</v>
      </c>
      <c r="X160" s="151">
        <v>3492</v>
      </c>
      <c r="Y160" s="151">
        <v>3492</v>
      </c>
      <c r="Z160" s="151">
        <v>3492</v>
      </c>
      <c r="AA160" s="151">
        <v>3492</v>
      </c>
      <c r="AB160" s="151">
        <v>3492</v>
      </c>
      <c r="AC160" s="151">
        <v>3492</v>
      </c>
      <c r="AD160" s="151">
        <v>3492</v>
      </c>
      <c r="AE160" s="151">
        <v>3492</v>
      </c>
      <c r="AF160" s="151">
        <v>3492</v>
      </c>
      <c r="AG160" s="151">
        <v>3492</v>
      </c>
      <c r="AH160" s="151">
        <v>3492</v>
      </c>
      <c r="AI160" s="151">
        <v>3492</v>
      </c>
      <c r="AJ160" s="151">
        <v>3492</v>
      </c>
      <c r="AK160" s="151">
        <v>3492</v>
      </c>
      <c r="AL160" s="151">
        <v>3492</v>
      </c>
      <c r="AM160" s="151">
        <v>3492</v>
      </c>
      <c r="AN160" s="151">
        <v>3492</v>
      </c>
      <c r="AO160" s="152">
        <v>3492</v>
      </c>
    </row>
    <row r="161" spans="1:41" x14ac:dyDescent="0.25">
      <c r="A161" s="111" t="s">
        <v>651</v>
      </c>
      <c r="B161" s="112" t="s">
        <v>10</v>
      </c>
      <c r="C161" s="151">
        <v>0</v>
      </c>
      <c r="D161" s="151">
        <v>0</v>
      </c>
      <c r="E161" s="151">
        <v>0</v>
      </c>
      <c r="F161" s="151">
        <v>228.30000305175781</v>
      </c>
      <c r="G161" s="151">
        <v>246.5</v>
      </c>
      <c r="H161" s="151">
        <v>316.20001220703125</v>
      </c>
      <c r="I161" s="151">
        <v>392.29998779296875</v>
      </c>
      <c r="J161" s="151">
        <v>469.79998779296875</v>
      </c>
      <c r="K161" s="151">
        <v>583.79998779296875</v>
      </c>
      <c r="L161" s="151">
        <v>704.0999755859375</v>
      </c>
      <c r="M161" s="151">
        <v>826.5999755859375</v>
      </c>
      <c r="N161" s="151">
        <v>952</v>
      </c>
      <c r="O161" s="151">
        <v>1073.199951171875</v>
      </c>
      <c r="P161" s="151">
        <v>1190.4000244140625</v>
      </c>
      <c r="Q161" s="151">
        <v>1312.5</v>
      </c>
      <c r="R161" s="151">
        <v>1476.5</v>
      </c>
      <c r="S161" s="151">
        <v>1657.199951171875</v>
      </c>
      <c r="T161" s="151">
        <v>1848.800048828125</v>
      </c>
      <c r="U161" s="151">
        <v>2022.699951171875</v>
      </c>
      <c r="V161" s="151">
        <v>2192.800048828125</v>
      </c>
      <c r="W161" s="151">
        <v>2363.199951171875</v>
      </c>
      <c r="X161" s="151">
        <v>2530.5</v>
      </c>
      <c r="Y161" s="151">
        <v>2691.60009765625</v>
      </c>
      <c r="Z161" s="151">
        <v>2848.89990234375</v>
      </c>
      <c r="AA161" s="151">
        <v>2996.300048828125</v>
      </c>
      <c r="AB161" s="151">
        <v>3146.199951171875</v>
      </c>
      <c r="AC161" s="151">
        <v>3271.39990234375</v>
      </c>
      <c r="AD161" s="151">
        <v>3366.60009765625</v>
      </c>
      <c r="AE161" s="151">
        <v>3450.89990234375</v>
      </c>
      <c r="AF161" s="151">
        <v>3529.300048828125</v>
      </c>
      <c r="AG161" s="151">
        <v>3605.10009765625</v>
      </c>
      <c r="AH161" s="151">
        <v>3675.89990234375</v>
      </c>
      <c r="AI161" s="151">
        <v>3747.39990234375</v>
      </c>
      <c r="AJ161" s="151">
        <v>3820.2900390625</v>
      </c>
      <c r="AK161" s="151">
        <v>3894.60009765625</v>
      </c>
      <c r="AL161" s="151">
        <v>3970.35009765625</v>
      </c>
      <c r="AM161" s="151">
        <v>4047.580078125</v>
      </c>
      <c r="AN161" s="151">
        <v>4126.31005859375</v>
      </c>
      <c r="AO161" s="152">
        <v>4206.56982421875</v>
      </c>
    </row>
    <row r="162" spans="1:41" x14ac:dyDescent="0.25">
      <c r="A162" s="137" t="s">
        <v>184</v>
      </c>
      <c r="B162" s="116" t="s">
        <v>10</v>
      </c>
      <c r="C162" s="153">
        <v>6858.7858853252892</v>
      </c>
      <c r="D162" s="153">
        <v>7457.7267646114233</v>
      </c>
      <c r="E162" s="153">
        <v>8073.9727250853539</v>
      </c>
      <c r="F162" s="153">
        <v>9606.2658030517578</v>
      </c>
      <c r="G162" s="153">
        <v>10160.4658</v>
      </c>
      <c r="H162" s="153">
        <v>10382.36581220703</v>
      </c>
      <c r="I162" s="153">
        <v>11551.47578779297</v>
      </c>
      <c r="J162" s="153">
        <v>12661.97578779297</v>
      </c>
      <c r="K162" s="153">
        <v>13143.97578779297</v>
      </c>
      <c r="L162" s="153">
        <v>13632.455775585939</v>
      </c>
      <c r="M162" s="153">
        <v>15488.955775585939</v>
      </c>
      <c r="N162" s="153">
        <v>16119.980800000001</v>
      </c>
      <c r="O162" s="153">
        <v>16599.180751171876</v>
      </c>
      <c r="P162" s="153">
        <v>17230.380824414064</v>
      </c>
      <c r="Q162" s="153">
        <v>18502.900799999999</v>
      </c>
      <c r="R162" s="153">
        <v>18619.2808</v>
      </c>
      <c r="S162" s="153">
        <v>19277.980751171875</v>
      </c>
      <c r="T162" s="153">
        <v>19702.580848828125</v>
      </c>
      <c r="U162" s="153">
        <v>20197.480751171875</v>
      </c>
      <c r="V162" s="153">
        <v>20664.580848828125</v>
      </c>
      <c r="W162" s="153">
        <v>21042.980751171875</v>
      </c>
      <c r="X162" s="153">
        <v>21915.2808</v>
      </c>
      <c r="Y162" s="153">
        <v>22468.38089765625</v>
      </c>
      <c r="Z162" s="153">
        <v>23283.43070234375</v>
      </c>
      <c r="AA162" s="153">
        <v>25144.830848828125</v>
      </c>
      <c r="AB162" s="153">
        <v>25565.762551171876</v>
      </c>
      <c r="AC162" s="153">
        <v>25910.962502343751</v>
      </c>
      <c r="AD162" s="153">
        <v>26441.162697656251</v>
      </c>
      <c r="AE162" s="153">
        <v>26758.462502343751</v>
      </c>
      <c r="AF162" s="153">
        <v>27290.537648828125</v>
      </c>
      <c r="AG162" s="153">
        <v>27561.33769765625</v>
      </c>
      <c r="AH162" s="153">
        <v>28032.13750234375</v>
      </c>
      <c r="AI162" s="153">
        <v>29157.04750234375</v>
      </c>
      <c r="AJ162" s="153">
        <v>29384.082446827124</v>
      </c>
      <c r="AK162" s="153">
        <v>29640.497806422631</v>
      </c>
      <c r="AL162" s="153">
        <v>30126.464152363817</v>
      </c>
      <c r="AM162" s="153">
        <v>30419.28711660027</v>
      </c>
      <c r="AN162" s="153">
        <v>30919.147534225471</v>
      </c>
      <c r="AO162" s="154">
        <v>31626.241416907236</v>
      </c>
    </row>
    <row r="163" spans="1:41" x14ac:dyDescent="0.25">
      <c r="A163" s="109" t="s">
        <v>185</v>
      </c>
      <c r="B163" s="112"/>
      <c r="C163" s="151"/>
      <c r="D163" s="151"/>
      <c r="E163" s="151"/>
      <c r="F163" s="151"/>
      <c r="G163" s="151"/>
      <c r="H163" s="151"/>
      <c r="I163" s="151"/>
      <c r="J163" s="151"/>
      <c r="K163" s="151"/>
      <c r="L163" s="151"/>
      <c r="M163" s="151"/>
      <c r="N163" s="151"/>
      <c r="O163" s="151"/>
      <c r="P163" s="151"/>
      <c r="Q163" s="151"/>
      <c r="R163" s="151"/>
      <c r="S163" s="151"/>
      <c r="T163" s="151"/>
      <c r="U163" s="151"/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O163" s="155"/>
    </row>
    <row r="164" spans="1:41" x14ac:dyDescent="0.25">
      <c r="A164" s="111" t="s">
        <v>12</v>
      </c>
      <c r="B164" s="112" t="s">
        <v>10</v>
      </c>
      <c r="C164" s="151">
        <v>16143.64</v>
      </c>
      <c r="D164" s="151">
        <v>15255.94</v>
      </c>
      <c r="E164" s="151">
        <v>15255.94</v>
      </c>
      <c r="F164" s="151">
        <v>15255.94</v>
      </c>
      <c r="G164" s="151">
        <v>13902.34</v>
      </c>
      <c r="H164" s="151">
        <v>12539.79</v>
      </c>
      <c r="I164" s="151">
        <v>13570.189999999999</v>
      </c>
      <c r="J164" s="151">
        <v>12033.54</v>
      </c>
      <c r="K164" s="151">
        <v>12033.54</v>
      </c>
      <c r="L164" s="151">
        <v>11396.54</v>
      </c>
      <c r="M164" s="151">
        <v>10155.740000000002</v>
      </c>
      <c r="N164" s="151">
        <v>7965.9400000000005</v>
      </c>
      <c r="O164" s="151">
        <v>6684.79</v>
      </c>
      <c r="P164" s="151">
        <v>3660.09</v>
      </c>
      <c r="Q164" s="151">
        <v>2267.52</v>
      </c>
      <c r="R164" s="151">
        <v>2267.52</v>
      </c>
      <c r="S164" s="151">
        <v>2267.52</v>
      </c>
      <c r="T164" s="151">
        <v>1477.92</v>
      </c>
      <c r="U164" s="151">
        <v>677.04</v>
      </c>
      <c r="V164" s="151">
        <v>0</v>
      </c>
      <c r="W164" s="151">
        <v>0</v>
      </c>
      <c r="X164" s="151">
        <v>0</v>
      </c>
      <c r="Y164" s="151">
        <v>0</v>
      </c>
      <c r="Z164" s="151">
        <v>0</v>
      </c>
      <c r="AA164" s="151">
        <v>0</v>
      </c>
      <c r="AB164" s="151">
        <v>0</v>
      </c>
      <c r="AC164" s="151">
        <v>0</v>
      </c>
      <c r="AD164" s="151">
        <v>0</v>
      </c>
      <c r="AE164" s="151">
        <v>0</v>
      </c>
      <c r="AF164" s="151">
        <v>0</v>
      </c>
      <c r="AG164" s="151">
        <v>0</v>
      </c>
      <c r="AH164" s="151">
        <v>0</v>
      </c>
      <c r="AI164" s="151">
        <v>0</v>
      </c>
      <c r="AJ164" s="151">
        <v>0</v>
      </c>
      <c r="AK164" s="151">
        <v>0</v>
      </c>
      <c r="AL164" s="151">
        <v>0</v>
      </c>
      <c r="AM164" s="151">
        <v>0</v>
      </c>
      <c r="AN164" s="151">
        <v>0</v>
      </c>
      <c r="AO164" s="152">
        <v>0</v>
      </c>
    </row>
    <row r="165" spans="1:41" x14ac:dyDescent="0.25">
      <c r="A165" s="111" t="s">
        <v>20</v>
      </c>
      <c r="B165" s="112" t="s">
        <v>10</v>
      </c>
      <c r="C165" s="151">
        <v>4390.72</v>
      </c>
      <c r="D165" s="151">
        <v>4390.72</v>
      </c>
      <c r="E165" s="151">
        <v>4390.72</v>
      </c>
      <c r="F165" s="151">
        <v>4390.72</v>
      </c>
      <c r="G165" s="151">
        <v>4390.72</v>
      </c>
      <c r="H165" s="151">
        <v>4390.72</v>
      </c>
      <c r="I165" s="151">
        <v>4390.72</v>
      </c>
      <c r="J165" s="151">
        <v>3015.5199999999995</v>
      </c>
      <c r="K165" s="151">
        <v>3015.5199999999995</v>
      </c>
      <c r="L165" s="151">
        <v>3015.5199999999995</v>
      </c>
      <c r="M165" s="151">
        <v>3015.5199999999995</v>
      </c>
      <c r="N165" s="151">
        <v>3015.5199999999995</v>
      </c>
      <c r="O165" s="151">
        <v>3015.5199999999995</v>
      </c>
      <c r="P165" s="151">
        <v>3015.5199999999995</v>
      </c>
      <c r="Q165" s="151">
        <v>984.4</v>
      </c>
      <c r="R165" s="151">
        <v>984.4</v>
      </c>
      <c r="S165" s="151">
        <v>0</v>
      </c>
      <c r="T165" s="151">
        <v>0</v>
      </c>
      <c r="U165" s="151">
        <v>0</v>
      </c>
      <c r="V165" s="151">
        <v>0</v>
      </c>
      <c r="W165" s="151">
        <v>0</v>
      </c>
      <c r="X165" s="151">
        <v>0</v>
      </c>
      <c r="Y165" s="151">
        <v>0</v>
      </c>
      <c r="Z165" s="151">
        <v>0</v>
      </c>
      <c r="AA165" s="151">
        <v>0</v>
      </c>
      <c r="AB165" s="151">
        <v>0</v>
      </c>
      <c r="AC165" s="151">
        <v>0</v>
      </c>
      <c r="AD165" s="151">
        <v>0</v>
      </c>
      <c r="AE165" s="151">
        <v>0</v>
      </c>
      <c r="AF165" s="151">
        <v>0</v>
      </c>
      <c r="AG165" s="151">
        <v>0</v>
      </c>
      <c r="AH165" s="151">
        <v>0</v>
      </c>
      <c r="AI165" s="151">
        <v>0</v>
      </c>
      <c r="AJ165" s="151">
        <v>0</v>
      </c>
      <c r="AK165" s="151">
        <v>0</v>
      </c>
      <c r="AL165" s="151">
        <v>0</v>
      </c>
      <c r="AM165" s="151">
        <v>0</v>
      </c>
      <c r="AN165" s="151">
        <v>0</v>
      </c>
      <c r="AO165" s="152">
        <v>0</v>
      </c>
    </row>
    <row r="166" spans="1:41" x14ac:dyDescent="0.25">
      <c r="A166" s="111" t="s">
        <v>576</v>
      </c>
      <c r="B166" s="112" t="s">
        <v>10</v>
      </c>
      <c r="C166" s="151">
        <v>0</v>
      </c>
      <c r="D166" s="151">
        <v>0</v>
      </c>
      <c r="E166" s="151">
        <v>0</v>
      </c>
      <c r="F166" s="151">
        <v>0</v>
      </c>
      <c r="G166" s="151">
        <v>0</v>
      </c>
      <c r="H166" s="151">
        <v>0</v>
      </c>
      <c r="I166" s="151">
        <v>0</v>
      </c>
      <c r="J166" s="151">
        <v>862.8</v>
      </c>
      <c r="K166" s="151">
        <v>862.8</v>
      </c>
      <c r="L166" s="151">
        <v>862.8</v>
      </c>
      <c r="M166" s="151">
        <v>862.8</v>
      </c>
      <c r="N166" s="151">
        <v>862.8</v>
      </c>
      <c r="O166" s="151">
        <v>1955.2</v>
      </c>
      <c r="P166" s="151">
        <v>2996.5</v>
      </c>
      <c r="Q166" s="151">
        <v>3792.7</v>
      </c>
      <c r="R166" s="151">
        <v>4338.8999999999996</v>
      </c>
      <c r="S166" s="151">
        <v>5366.4</v>
      </c>
      <c r="T166" s="151">
        <v>5366.4</v>
      </c>
      <c r="U166" s="151">
        <v>5559.52</v>
      </c>
      <c r="V166" s="151">
        <v>5559.52</v>
      </c>
      <c r="W166" s="151">
        <v>5559.52</v>
      </c>
      <c r="X166" s="151">
        <v>5732.72</v>
      </c>
      <c r="Y166" s="151">
        <v>6461.12</v>
      </c>
      <c r="Z166" s="151">
        <v>6654.24</v>
      </c>
      <c r="AA166" s="151">
        <v>6654.24</v>
      </c>
      <c r="AB166" s="151">
        <v>7357.14</v>
      </c>
      <c r="AC166" s="151">
        <v>7638.4400000000005</v>
      </c>
      <c r="AD166" s="151">
        <v>7638.4400000000005</v>
      </c>
      <c r="AE166" s="151">
        <v>7638.4400000000005</v>
      </c>
      <c r="AF166" s="151">
        <v>8084.44</v>
      </c>
      <c r="AG166" s="151">
        <v>8084.44</v>
      </c>
      <c r="AH166" s="151">
        <v>8084.44</v>
      </c>
      <c r="AI166" s="151">
        <v>8365.74</v>
      </c>
      <c r="AJ166" s="151">
        <v>8365.74</v>
      </c>
      <c r="AK166" s="151">
        <v>8365.74</v>
      </c>
      <c r="AL166" s="151">
        <v>8802.6999999999989</v>
      </c>
      <c r="AM166" s="151">
        <v>8802.6999999999989</v>
      </c>
      <c r="AN166" s="151">
        <v>8802.6999999999989</v>
      </c>
      <c r="AO166" s="152">
        <v>8802.6999999999989</v>
      </c>
    </row>
    <row r="167" spans="1:41" x14ac:dyDescent="0.25">
      <c r="A167" s="111" t="s">
        <v>22</v>
      </c>
      <c r="B167" s="112" t="s">
        <v>10</v>
      </c>
      <c r="C167" s="151">
        <v>6730.7699999999986</v>
      </c>
      <c r="D167" s="151">
        <v>7633.738199999998</v>
      </c>
      <c r="E167" s="151">
        <v>7633.738199999998</v>
      </c>
      <c r="F167" s="151">
        <v>7811.4381999999987</v>
      </c>
      <c r="G167" s="151">
        <v>7811.4381999999987</v>
      </c>
      <c r="H167" s="151">
        <v>7811.4381999999987</v>
      </c>
      <c r="I167" s="151">
        <v>7811.4381999999987</v>
      </c>
      <c r="J167" s="151">
        <v>7777.6081999999988</v>
      </c>
      <c r="K167" s="151">
        <v>7583.5781999999999</v>
      </c>
      <c r="L167" s="151">
        <v>7136.7582000000002</v>
      </c>
      <c r="M167" s="151">
        <v>7136.7582000000002</v>
      </c>
      <c r="N167" s="151">
        <v>6632.0532000000003</v>
      </c>
      <c r="O167" s="151">
        <v>7178.253200000001</v>
      </c>
      <c r="P167" s="151">
        <v>7002.1831999999995</v>
      </c>
      <c r="Q167" s="151">
        <v>6929.5531999999994</v>
      </c>
      <c r="R167" s="151">
        <v>6929.5531999999994</v>
      </c>
      <c r="S167" s="151">
        <v>6929.5531999999994</v>
      </c>
      <c r="T167" s="151">
        <v>6929.5531999999994</v>
      </c>
      <c r="U167" s="151">
        <v>6444.9731999999995</v>
      </c>
      <c r="V167" s="151">
        <v>6321.9731999999995</v>
      </c>
      <c r="W167" s="151">
        <v>6321.9731999999995</v>
      </c>
      <c r="X167" s="151">
        <v>6519.6931999999997</v>
      </c>
      <c r="Y167" s="151">
        <v>6519.6931999999997</v>
      </c>
      <c r="Z167" s="151">
        <v>5560.9731999999995</v>
      </c>
      <c r="AA167" s="151">
        <v>5560.9731999999995</v>
      </c>
      <c r="AB167" s="151">
        <v>4891.585</v>
      </c>
      <c r="AC167" s="151">
        <v>4341.3450000000003</v>
      </c>
      <c r="AD167" s="151">
        <v>4341.3450000000003</v>
      </c>
      <c r="AE167" s="151">
        <v>4341.3450000000003</v>
      </c>
      <c r="AF167" s="151">
        <v>3978.42</v>
      </c>
      <c r="AG167" s="151">
        <v>3978.42</v>
      </c>
      <c r="AH167" s="151">
        <v>3978.42</v>
      </c>
      <c r="AI167" s="151">
        <v>3955.53</v>
      </c>
      <c r="AJ167" s="151">
        <v>3909.75</v>
      </c>
      <c r="AK167" s="151">
        <v>3886.86</v>
      </c>
      <c r="AL167" s="151">
        <v>3385.38</v>
      </c>
      <c r="AM167" s="151">
        <v>3385.38</v>
      </c>
      <c r="AN167" s="151">
        <v>3385.38</v>
      </c>
      <c r="AO167" s="152">
        <v>3947.98</v>
      </c>
    </row>
    <row r="168" spans="1:41" x14ac:dyDescent="0.25">
      <c r="A168" s="111" t="s">
        <v>21</v>
      </c>
      <c r="B168" s="112" t="s">
        <v>10</v>
      </c>
      <c r="C168" s="151">
        <v>2797.85</v>
      </c>
      <c r="D168" s="151">
        <v>2797.85</v>
      </c>
      <c r="E168" s="151">
        <v>2797.85</v>
      </c>
      <c r="F168" s="151">
        <v>2797.85</v>
      </c>
      <c r="G168" s="151">
        <v>2797.85</v>
      </c>
      <c r="H168" s="151">
        <v>2797.85</v>
      </c>
      <c r="I168" s="151">
        <v>2253.5100000000002</v>
      </c>
      <c r="J168" s="151">
        <v>2253.5100000000002</v>
      </c>
      <c r="K168" s="151">
        <v>2253.5100000000002</v>
      </c>
      <c r="L168" s="151">
        <v>2253.5100000000002</v>
      </c>
      <c r="M168" s="151">
        <v>2799.71</v>
      </c>
      <c r="N168" s="151">
        <v>2799.71</v>
      </c>
      <c r="O168" s="151">
        <v>3179.71</v>
      </c>
      <c r="P168" s="151">
        <v>3179.71</v>
      </c>
      <c r="Q168" s="151">
        <v>3179.71</v>
      </c>
      <c r="R168" s="151">
        <v>2570.1800000000003</v>
      </c>
      <c r="S168" s="151">
        <v>2460.94</v>
      </c>
      <c r="T168" s="151">
        <v>3007.1400000000003</v>
      </c>
      <c r="U168" s="151">
        <v>3007.1400000000003</v>
      </c>
      <c r="V168" s="151">
        <v>2866.02</v>
      </c>
      <c r="W168" s="151">
        <v>2866.02</v>
      </c>
      <c r="X168" s="151">
        <v>2866.02</v>
      </c>
      <c r="Y168" s="151">
        <v>2553.31</v>
      </c>
      <c r="Z168" s="151">
        <v>2553.31</v>
      </c>
      <c r="AA168" s="151">
        <v>1935.91</v>
      </c>
      <c r="AB168" s="151">
        <v>2246.4</v>
      </c>
      <c r="AC168" s="151">
        <v>2246.4</v>
      </c>
      <c r="AD168" s="151">
        <v>2246.4</v>
      </c>
      <c r="AE168" s="151">
        <v>2246.4</v>
      </c>
      <c r="AF168" s="151">
        <v>2246.4</v>
      </c>
      <c r="AG168" s="151">
        <v>2246.4</v>
      </c>
      <c r="AH168" s="151">
        <v>2246.4</v>
      </c>
      <c r="AI168" s="151">
        <v>2246.4</v>
      </c>
      <c r="AJ168" s="151">
        <v>2246.4</v>
      </c>
      <c r="AK168" s="151">
        <v>2246.4</v>
      </c>
      <c r="AL168" s="151">
        <v>2246.4</v>
      </c>
      <c r="AM168" s="151">
        <v>2246.4</v>
      </c>
      <c r="AN168" s="151">
        <v>2246.4</v>
      </c>
      <c r="AO168" s="152">
        <v>2246.4</v>
      </c>
    </row>
    <row r="169" spans="1:41" x14ac:dyDescent="0.25">
      <c r="A169" s="111" t="s">
        <v>175</v>
      </c>
      <c r="B169" s="112" t="s">
        <v>10</v>
      </c>
      <c r="C169" s="151">
        <v>0</v>
      </c>
      <c r="D169" s="151">
        <v>0</v>
      </c>
      <c r="E169" s="151">
        <v>0</v>
      </c>
      <c r="F169" s="151">
        <v>0</v>
      </c>
      <c r="G169" s="151">
        <v>0</v>
      </c>
      <c r="H169" s="151">
        <v>0</v>
      </c>
      <c r="I169" s="151">
        <v>0</v>
      </c>
      <c r="J169" s="151">
        <v>0</v>
      </c>
      <c r="K169" s="151">
        <v>0</v>
      </c>
      <c r="L169" s="151">
        <v>0</v>
      </c>
      <c r="M169" s="151">
        <v>0</v>
      </c>
      <c r="N169" s="151">
        <v>0</v>
      </c>
      <c r="O169" s="151">
        <v>0</v>
      </c>
      <c r="P169" s="151">
        <v>0</v>
      </c>
      <c r="Q169" s="151">
        <v>0</v>
      </c>
      <c r="R169" s="151">
        <v>0</v>
      </c>
      <c r="S169" s="151">
        <v>0</v>
      </c>
      <c r="T169" s="151">
        <v>0</v>
      </c>
      <c r="U169" s="151">
        <v>0</v>
      </c>
      <c r="V169" s="151">
        <v>0</v>
      </c>
      <c r="W169" s="151">
        <v>0</v>
      </c>
      <c r="X169" s="151">
        <v>0</v>
      </c>
      <c r="Y169" s="151">
        <v>0</v>
      </c>
      <c r="Z169" s="151">
        <v>0</v>
      </c>
      <c r="AA169" s="151">
        <v>0</v>
      </c>
      <c r="AB169" s="151">
        <v>0</v>
      </c>
      <c r="AC169" s="151">
        <v>0</v>
      </c>
      <c r="AD169" s="151">
        <v>0</v>
      </c>
      <c r="AE169" s="151">
        <v>0</v>
      </c>
      <c r="AF169" s="151">
        <v>0</v>
      </c>
      <c r="AG169" s="151">
        <v>0</v>
      </c>
      <c r="AH169" s="151">
        <v>0</v>
      </c>
      <c r="AI169" s="151">
        <v>0</v>
      </c>
      <c r="AJ169" s="151">
        <v>0</v>
      </c>
      <c r="AK169" s="151">
        <v>0</v>
      </c>
      <c r="AL169" s="151">
        <v>0</v>
      </c>
      <c r="AM169" s="151">
        <v>0</v>
      </c>
      <c r="AN169" s="151">
        <v>0</v>
      </c>
      <c r="AO169" s="152">
        <v>0</v>
      </c>
    </row>
    <row r="170" spans="1:41" x14ac:dyDescent="0.25">
      <c r="A170" s="111" t="s">
        <v>176</v>
      </c>
      <c r="B170" s="112" t="s">
        <v>10</v>
      </c>
      <c r="C170" s="151">
        <v>1054.5</v>
      </c>
      <c r="D170" s="151">
        <v>1054.5</v>
      </c>
      <c r="E170" s="151">
        <v>1054.5</v>
      </c>
      <c r="F170" s="151">
        <v>1054.5</v>
      </c>
      <c r="G170" s="151">
        <v>1054.5</v>
      </c>
      <c r="H170" s="151">
        <v>484.5</v>
      </c>
      <c r="I170" s="151">
        <v>484.5</v>
      </c>
      <c r="J170" s="151">
        <v>484.5</v>
      </c>
      <c r="K170" s="151">
        <v>484.5</v>
      </c>
      <c r="L170" s="151">
        <v>484.5</v>
      </c>
      <c r="M170" s="151">
        <v>484.5</v>
      </c>
      <c r="N170" s="151">
        <v>484.5</v>
      </c>
      <c r="O170" s="151">
        <v>484.5</v>
      </c>
      <c r="P170" s="151">
        <v>484.5</v>
      </c>
      <c r="Q170" s="151">
        <v>484.5</v>
      </c>
      <c r="R170" s="151">
        <v>0</v>
      </c>
      <c r="S170" s="151">
        <v>0</v>
      </c>
      <c r="T170" s="151">
        <v>0</v>
      </c>
      <c r="U170" s="151">
        <v>0</v>
      </c>
      <c r="V170" s="151">
        <v>0</v>
      </c>
      <c r="W170" s="151">
        <v>0</v>
      </c>
      <c r="X170" s="151">
        <v>0</v>
      </c>
      <c r="Y170" s="151">
        <v>0</v>
      </c>
      <c r="Z170" s="151">
        <v>0</v>
      </c>
      <c r="AA170" s="151">
        <v>0</v>
      </c>
      <c r="AB170" s="151">
        <v>0</v>
      </c>
      <c r="AC170" s="151">
        <v>0</v>
      </c>
      <c r="AD170" s="151">
        <v>0</v>
      </c>
      <c r="AE170" s="151">
        <v>0</v>
      </c>
      <c r="AF170" s="151">
        <v>0</v>
      </c>
      <c r="AG170" s="151">
        <v>0</v>
      </c>
      <c r="AH170" s="151">
        <v>0</v>
      </c>
      <c r="AI170" s="151">
        <v>0</v>
      </c>
      <c r="AJ170" s="151">
        <v>0</v>
      </c>
      <c r="AK170" s="151">
        <v>0</v>
      </c>
      <c r="AL170" s="151">
        <v>0</v>
      </c>
      <c r="AM170" s="151">
        <v>0</v>
      </c>
      <c r="AN170" s="151">
        <v>0</v>
      </c>
      <c r="AO170" s="152">
        <v>0</v>
      </c>
    </row>
    <row r="171" spans="1:41" x14ac:dyDescent="0.25">
      <c r="A171" s="111" t="s">
        <v>177</v>
      </c>
      <c r="B171" s="112" t="s">
        <v>10</v>
      </c>
      <c r="C171" s="151">
        <v>0</v>
      </c>
      <c r="D171" s="151">
        <v>0</v>
      </c>
      <c r="E171" s="151">
        <v>0</v>
      </c>
      <c r="F171" s="151">
        <v>0</v>
      </c>
      <c r="G171" s="151">
        <v>0</v>
      </c>
      <c r="H171" s="151">
        <v>0</v>
      </c>
      <c r="I171" s="151">
        <v>0</v>
      </c>
      <c r="J171" s="151">
        <v>0</v>
      </c>
      <c r="K171" s="151">
        <v>0</v>
      </c>
      <c r="L171" s="151">
        <v>0</v>
      </c>
      <c r="M171" s="151">
        <v>0</v>
      </c>
      <c r="N171" s="151">
        <v>0</v>
      </c>
      <c r="O171" s="151">
        <v>0</v>
      </c>
      <c r="P171" s="151">
        <v>0</v>
      </c>
      <c r="Q171" s="151">
        <v>0</v>
      </c>
      <c r="R171" s="151">
        <v>0</v>
      </c>
      <c r="S171" s="151">
        <v>0</v>
      </c>
      <c r="T171" s="151">
        <v>0</v>
      </c>
      <c r="U171" s="151">
        <v>0</v>
      </c>
      <c r="V171" s="151">
        <v>0</v>
      </c>
      <c r="W171" s="151">
        <v>0</v>
      </c>
      <c r="X171" s="151">
        <v>0</v>
      </c>
      <c r="Y171" s="151">
        <v>0</v>
      </c>
      <c r="Z171" s="151">
        <v>0</v>
      </c>
      <c r="AA171" s="151">
        <v>0</v>
      </c>
      <c r="AB171" s="151">
        <v>0</v>
      </c>
      <c r="AC171" s="151">
        <v>0</v>
      </c>
      <c r="AD171" s="151">
        <v>0</v>
      </c>
      <c r="AE171" s="151">
        <v>0</v>
      </c>
      <c r="AF171" s="151">
        <v>0</v>
      </c>
      <c r="AG171" s="151">
        <v>0</v>
      </c>
      <c r="AH171" s="151">
        <v>0</v>
      </c>
      <c r="AI171" s="151">
        <v>0</v>
      </c>
      <c r="AJ171" s="151">
        <v>0</v>
      </c>
      <c r="AK171" s="151">
        <v>0</v>
      </c>
      <c r="AL171" s="151">
        <v>0</v>
      </c>
      <c r="AM171" s="151">
        <v>0</v>
      </c>
      <c r="AN171" s="151">
        <v>0</v>
      </c>
      <c r="AO171" s="152">
        <v>0</v>
      </c>
    </row>
    <row r="172" spans="1:41" x14ac:dyDescent="0.25">
      <c r="A172" s="111" t="s">
        <v>178</v>
      </c>
      <c r="B172" s="112" t="s">
        <v>10</v>
      </c>
      <c r="C172" s="151">
        <v>6146.5002000000004</v>
      </c>
      <c r="D172" s="151">
        <v>6146.5002000000004</v>
      </c>
      <c r="E172" s="151">
        <v>6146.5002000000004</v>
      </c>
      <c r="F172" s="151">
        <v>6102.3001999999997</v>
      </c>
      <c r="G172" s="151">
        <v>6102.3001999999997</v>
      </c>
      <c r="H172" s="151">
        <v>6102.3001999999997</v>
      </c>
      <c r="I172" s="151">
        <v>6102.3001999999997</v>
      </c>
      <c r="J172" s="151">
        <v>6102.3001999999997</v>
      </c>
      <c r="K172" s="151">
        <v>6102.3001999999997</v>
      </c>
      <c r="L172" s="151">
        <v>6102.3001999999997</v>
      </c>
      <c r="M172" s="151">
        <v>6102.3001999999997</v>
      </c>
      <c r="N172" s="151">
        <v>6102.3001999999997</v>
      </c>
      <c r="O172" s="151">
        <v>6102.3001999999997</v>
      </c>
      <c r="P172" s="151">
        <v>6102.3001999999997</v>
      </c>
      <c r="Q172" s="151">
        <v>6102.3001999999997</v>
      </c>
      <c r="R172" s="151">
        <v>6102.3001999999997</v>
      </c>
      <c r="S172" s="151">
        <v>6102.3001999999997</v>
      </c>
      <c r="T172" s="151">
        <v>6104.3001000000004</v>
      </c>
      <c r="U172" s="151">
        <v>6104.3001000000004</v>
      </c>
      <c r="V172" s="151">
        <v>6104.3001000000004</v>
      </c>
      <c r="W172" s="151">
        <v>6104.3001000000004</v>
      </c>
      <c r="X172" s="151">
        <v>6104.3001000000004</v>
      </c>
      <c r="Y172" s="151">
        <v>6104.3001000000004</v>
      </c>
      <c r="Z172" s="151">
        <v>6104.3001000000004</v>
      </c>
      <c r="AA172" s="151">
        <v>6104.3001000000004</v>
      </c>
      <c r="AB172" s="151">
        <v>6104.3001000000004</v>
      </c>
      <c r="AC172" s="151">
        <v>6104.3001000000004</v>
      </c>
      <c r="AD172" s="151">
        <v>6104.3001000000004</v>
      </c>
      <c r="AE172" s="151">
        <v>6104.3001000000004</v>
      </c>
      <c r="AF172" s="151">
        <v>6104.3001000000004</v>
      </c>
      <c r="AG172" s="151">
        <v>6104.3001000000004</v>
      </c>
      <c r="AH172" s="151">
        <v>6104.3001000000004</v>
      </c>
      <c r="AI172" s="151">
        <v>6104.3001000000004</v>
      </c>
      <c r="AJ172" s="151">
        <v>6104.3001000000004</v>
      </c>
      <c r="AK172" s="151">
        <v>6104.3001000000004</v>
      </c>
      <c r="AL172" s="151">
        <v>6104.3001000000004</v>
      </c>
      <c r="AM172" s="151">
        <v>6104.3001000000004</v>
      </c>
      <c r="AN172" s="151">
        <v>6104.3001000000004</v>
      </c>
      <c r="AO172" s="152">
        <v>6104.3001000000004</v>
      </c>
    </row>
    <row r="173" spans="1:41" x14ac:dyDescent="0.25">
      <c r="A173" s="111" t="s">
        <v>1</v>
      </c>
      <c r="B173" s="112" t="s">
        <v>10</v>
      </c>
      <c r="C173" s="151">
        <v>9465.1009999999987</v>
      </c>
      <c r="D173" s="151">
        <v>10395.501</v>
      </c>
      <c r="E173" s="151">
        <v>10883.491000000002</v>
      </c>
      <c r="F173" s="151">
        <v>13596.591</v>
      </c>
      <c r="G173" s="151">
        <v>14352.990999999998</v>
      </c>
      <c r="H173" s="151">
        <v>16057.891</v>
      </c>
      <c r="I173" s="151">
        <v>19574.290999999997</v>
      </c>
      <c r="J173" s="151">
        <v>24265.290999999997</v>
      </c>
      <c r="K173" s="151">
        <v>28269.290999999997</v>
      </c>
      <c r="L173" s="151">
        <v>30388.290999999997</v>
      </c>
      <c r="M173" s="151">
        <v>32719.091</v>
      </c>
      <c r="N173" s="151">
        <v>36141.491000000002</v>
      </c>
      <c r="O173" s="151">
        <v>41120.491000000002</v>
      </c>
      <c r="P173" s="151">
        <v>45120.491000000002</v>
      </c>
      <c r="Q173" s="151">
        <v>49405.491000000002</v>
      </c>
      <c r="R173" s="151">
        <v>52705.491000000002</v>
      </c>
      <c r="S173" s="151">
        <v>54660.491000000002</v>
      </c>
      <c r="T173" s="151">
        <v>57410.491000000002</v>
      </c>
      <c r="U173" s="151">
        <v>60425.491000000002</v>
      </c>
      <c r="V173" s="151">
        <v>62525.491000000002</v>
      </c>
      <c r="W173" s="151">
        <v>64175.491000000002</v>
      </c>
      <c r="X173" s="151">
        <v>65775.490999999995</v>
      </c>
      <c r="Y173" s="151">
        <v>66605.490999999995</v>
      </c>
      <c r="Z173" s="151">
        <v>67405.490999999995</v>
      </c>
      <c r="AA173" s="151">
        <v>67605.490999999995</v>
      </c>
      <c r="AB173" s="151">
        <v>67805.490999999995</v>
      </c>
      <c r="AC173" s="151">
        <v>68205.490999999995</v>
      </c>
      <c r="AD173" s="151">
        <v>68405.490999999995</v>
      </c>
      <c r="AE173" s="151">
        <v>69414.491000000009</v>
      </c>
      <c r="AF173" s="151">
        <v>70967.291000000012</v>
      </c>
      <c r="AG173" s="151">
        <v>70967.291000000012</v>
      </c>
      <c r="AH173" s="151">
        <v>71367.291000000012</v>
      </c>
      <c r="AI173" s="151">
        <v>72117.291000000012</v>
      </c>
      <c r="AJ173" s="151">
        <v>72717.290999999997</v>
      </c>
      <c r="AK173" s="151">
        <v>73017.290999999997</v>
      </c>
      <c r="AL173" s="151">
        <v>73217.290999999997</v>
      </c>
      <c r="AM173" s="151">
        <v>73817.290999999997</v>
      </c>
      <c r="AN173" s="151">
        <v>74417.290999999997</v>
      </c>
      <c r="AO173" s="152">
        <v>74417.290999999997</v>
      </c>
    </row>
    <row r="174" spans="1:41" x14ac:dyDescent="0.25">
      <c r="A174" s="111" t="s">
        <v>179</v>
      </c>
      <c r="B174" s="112" t="s">
        <v>10</v>
      </c>
      <c r="C174" s="151">
        <v>885.52060999999992</v>
      </c>
      <c r="D174" s="151">
        <v>885.52060999999992</v>
      </c>
      <c r="E174" s="151">
        <v>885.52060999999992</v>
      </c>
      <c r="F174" s="151">
        <v>885.52060999999992</v>
      </c>
      <c r="G174" s="151">
        <v>885.52060999999992</v>
      </c>
      <c r="H174" s="151">
        <v>885.52060999999992</v>
      </c>
      <c r="I174" s="151">
        <v>885.52060999999992</v>
      </c>
      <c r="J174" s="151">
        <v>885.52060999999992</v>
      </c>
      <c r="K174" s="151">
        <v>885.52060999999992</v>
      </c>
      <c r="L174" s="151">
        <v>885.52060999999992</v>
      </c>
      <c r="M174" s="151">
        <v>885.52060999999992</v>
      </c>
      <c r="N174" s="151">
        <v>885.52060999999992</v>
      </c>
      <c r="O174" s="151">
        <v>885.52060999999992</v>
      </c>
      <c r="P174" s="151">
        <v>885.52060999999992</v>
      </c>
      <c r="Q174" s="151">
        <v>885.52060999999992</v>
      </c>
      <c r="R174" s="151">
        <v>885.52060999999992</v>
      </c>
      <c r="S174" s="151">
        <v>890.52060999999992</v>
      </c>
      <c r="T174" s="151">
        <v>895.52060999999992</v>
      </c>
      <c r="U174" s="151">
        <v>895.52060999999992</v>
      </c>
      <c r="V174" s="151">
        <v>895.52060999999992</v>
      </c>
      <c r="W174" s="151">
        <v>895.52060999999992</v>
      </c>
      <c r="X174" s="151">
        <v>895.52060999999992</v>
      </c>
      <c r="Y174" s="151">
        <v>895.52060999999992</v>
      </c>
      <c r="Z174" s="151">
        <v>895.52060999999992</v>
      </c>
      <c r="AA174" s="151">
        <v>895.52060999999992</v>
      </c>
      <c r="AB174" s="151">
        <v>895.52060999999992</v>
      </c>
      <c r="AC174" s="151">
        <v>895.52060999999992</v>
      </c>
      <c r="AD174" s="151">
        <v>895.52060999999992</v>
      </c>
      <c r="AE174" s="151">
        <v>895.52060999999992</v>
      </c>
      <c r="AF174" s="151">
        <v>895.52060999999992</v>
      </c>
      <c r="AG174" s="151">
        <v>895.52060999999992</v>
      </c>
      <c r="AH174" s="151">
        <v>895.52060999999992</v>
      </c>
      <c r="AI174" s="151">
        <v>895.52060999999992</v>
      </c>
      <c r="AJ174" s="151">
        <v>895.52060999999992</v>
      </c>
      <c r="AK174" s="151">
        <v>895.52060999999992</v>
      </c>
      <c r="AL174" s="151">
        <v>895.52060999999992</v>
      </c>
      <c r="AM174" s="151">
        <v>895.52060999999992</v>
      </c>
      <c r="AN174" s="151">
        <v>895.52060999999992</v>
      </c>
      <c r="AO174" s="152">
        <v>895.52060999999992</v>
      </c>
    </row>
    <row r="175" spans="1:41" x14ac:dyDescent="0.25">
      <c r="A175" s="111" t="s">
        <v>180</v>
      </c>
      <c r="B175" s="112" t="s">
        <v>10</v>
      </c>
      <c r="C175" s="151">
        <v>5692.9204799999989</v>
      </c>
      <c r="D175" s="151">
        <v>7494.6204799999996</v>
      </c>
      <c r="E175" s="151">
        <v>8399.1204799999996</v>
      </c>
      <c r="F175" s="151">
        <v>10114.23048</v>
      </c>
      <c r="G175" s="151">
        <v>12762.750479999999</v>
      </c>
      <c r="H175" s="151">
        <v>14423.650479999998</v>
      </c>
      <c r="I175" s="151">
        <v>16413.70048</v>
      </c>
      <c r="J175" s="151">
        <v>17943.700480000003</v>
      </c>
      <c r="K175" s="151">
        <v>18633.70048</v>
      </c>
      <c r="L175" s="151">
        <v>19138.726480000001</v>
      </c>
      <c r="M175" s="151">
        <v>19938.726480000001</v>
      </c>
      <c r="N175" s="151">
        <v>20188.726480000005</v>
      </c>
      <c r="O175" s="151">
        <v>20967.726480000005</v>
      </c>
      <c r="P175" s="151">
        <v>21872.52648</v>
      </c>
      <c r="Q175" s="151">
        <v>22918.52648</v>
      </c>
      <c r="R175" s="151">
        <v>24314.52648</v>
      </c>
      <c r="S175" s="151">
        <v>25024.52648</v>
      </c>
      <c r="T175" s="151">
        <v>25324.52648</v>
      </c>
      <c r="U175" s="151">
        <v>26677.52648</v>
      </c>
      <c r="V175" s="151">
        <v>27872.526479999997</v>
      </c>
      <c r="W175" s="151">
        <v>29072.526479999997</v>
      </c>
      <c r="X175" s="151">
        <v>30152.526479999997</v>
      </c>
      <c r="Y175" s="151">
        <v>30552.526479999997</v>
      </c>
      <c r="Z175" s="151">
        <v>31202.526479999997</v>
      </c>
      <c r="AA175" s="151">
        <v>34202.526479999993</v>
      </c>
      <c r="AB175" s="151">
        <v>35202.526479999986</v>
      </c>
      <c r="AC175" s="151">
        <v>35202.526479999986</v>
      </c>
      <c r="AD175" s="151">
        <v>36202.526479999986</v>
      </c>
      <c r="AE175" s="151">
        <v>37529.626479999992</v>
      </c>
      <c r="AF175" s="151">
        <v>40229.626479999992</v>
      </c>
      <c r="AG175" s="151">
        <v>41929.626479999992</v>
      </c>
      <c r="AH175" s="151">
        <v>44129.626479999992</v>
      </c>
      <c r="AI175" s="151">
        <v>44629.626479999992</v>
      </c>
      <c r="AJ175" s="151">
        <v>45829.626479999992</v>
      </c>
      <c r="AK175" s="151">
        <v>46229.626479999992</v>
      </c>
      <c r="AL175" s="151">
        <v>46367.626479999992</v>
      </c>
      <c r="AM175" s="151">
        <v>47167.626479999992</v>
      </c>
      <c r="AN175" s="151">
        <v>47967.626479999992</v>
      </c>
      <c r="AO175" s="152">
        <v>48853.626479999992</v>
      </c>
    </row>
    <row r="176" spans="1:41" x14ac:dyDescent="0.25">
      <c r="A176" s="111" t="s">
        <v>181</v>
      </c>
      <c r="B176" s="112" t="s">
        <v>10</v>
      </c>
      <c r="C176" s="151">
        <v>0</v>
      </c>
      <c r="D176" s="151">
        <v>0</v>
      </c>
      <c r="E176" s="151">
        <v>0</v>
      </c>
      <c r="F176" s="151">
        <v>0</v>
      </c>
      <c r="G176" s="151">
        <v>0</v>
      </c>
      <c r="H176" s="151">
        <v>0</v>
      </c>
      <c r="I176" s="151">
        <v>0</v>
      </c>
      <c r="J176" s="151">
        <v>0</v>
      </c>
      <c r="K176" s="151">
        <v>0</v>
      </c>
      <c r="L176" s="151">
        <v>0</v>
      </c>
      <c r="M176" s="151">
        <v>0</v>
      </c>
      <c r="N176" s="151">
        <v>0</v>
      </c>
      <c r="O176" s="151">
        <v>0</v>
      </c>
      <c r="P176" s="151">
        <v>0</v>
      </c>
      <c r="Q176" s="151">
        <v>0</v>
      </c>
      <c r="R176" s="151">
        <v>0</v>
      </c>
      <c r="S176" s="151">
        <v>0</v>
      </c>
      <c r="T176" s="151">
        <v>0</v>
      </c>
      <c r="U176" s="151">
        <v>0</v>
      </c>
      <c r="V176" s="151">
        <v>0</v>
      </c>
      <c r="W176" s="151">
        <v>0</v>
      </c>
      <c r="X176" s="151">
        <v>0</v>
      </c>
      <c r="Y176" s="151">
        <v>0</v>
      </c>
      <c r="Z176" s="151">
        <v>0</v>
      </c>
      <c r="AA176" s="151">
        <v>0</v>
      </c>
      <c r="AB176" s="151">
        <v>0</v>
      </c>
      <c r="AC176" s="151">
        <v>0</v>
      </c>
      <c r="AD176" s="151">
        <v>0</v>
      </c>
      <c r="AE176" s="151">
        <v>0</v>
      </c>
      <c r="AF176" s="151">
        <v>0</v>
      </c>
      <c r="AG176" s="151">
        <v>0</v>
      </c>
      <c r="AH176" s="151">
        <v>0</v>
      </c>
      <c r="AI176" s="151">
        <v>0</v>
      </c>
      <c r="AJ176" s="151">
        <v>0</v>
      </c>
      <c r="AK176" s="151">
        <v>0</v>
      </c>
      <c r="AL176" s="151">
        <v>0</v>
      </c>
      <c r="AM176" s="151">
        <v>0</v>
      </c>
      <c r="AN176" s="151">
        <v>0</v>
      </c>
      <c r="AO176" s="152">
        <v>0</v>
      </c>
    </row>
    <row r="177" spans="1:41" x14ac:dyDescent="0.25">
      <c r="A177" s="111" t="s">
        <v>182</v>
      </c>
      <c r="B177" s="112" t="s">
        <v>10</v>
      </c>
      <c r="C177" s="151">
        <v>0</v>
      </c>
      <c r="D177" s="151">
        <v>0</v>
      </c>
      <c r="E177" s="151">
        <v>0</v>
      </c>
      <c r="F177" s="151">
        <v>0</v>
      </c>
      <c r="G177" s="151">
        <v>0</v>
      </c>
      <c r="H177" s="151">
        <v>0</v>
      </c>
      <c r="I177" s="151">
        <v>0</v>
      </c>
      <c r="J177" s="151">
        <v>0</v>
      </c>
      <c r="K177" s="151">
        <v>0</v>
      </c>
      <c r="L177" s="151">
        <v>0</v>
      </c>
      <c r="M177" s="151">
        <v>0</v>
      </c>
      <c r="N177" s="151">
        <v>0</v>
      </c>
      <c r="O177" s="151">
        <v>0</v>
      </c>
      <c r="P177" s="151">
        <v>0</v>
      </c>
      <c r="Q177" s="151">
        <v>0</v>
      </c>
      <c r="R177" s="151">
        <v>0</v>
      </c>
      <c r="S177" s="151">
        <v>0</v>
      </c>
      <c r="T177" s="151">
        <v>0</v>
      </c>
      <c r="U177" s="151">
        <v>0</v>
      </c>
      <c r="V177" s="151">
        <v>0</v>
      </c>
      <c r="W177" s="151">
        <v>0</v>
      </c>
      <c r="X177" s="151">
        <v>0</v>
      </c>
      <c r="Y177" s="151">
        <v>0</v>
      </c>
      <c r="Z177" s="151">
        <v>0</v>
      </c>
      <c r="AA177" s="151">
        <v>0</v>
      </c>
      <c r="AB177" s="151">
        <v>0</v>
      </c>
      <c r="AC177" s="151">
        <v>0</v>
      </c>
      <c r="AD177" s="151">
        <v>0</v>
      </c>
      <c r="AE177" s="151">
        <v>0</v>
      </c>
      <c r="AF177" s="151">
        <v>0</v>
      </c>
      <c r="AG177" s="151">
        <v>0</v>
      </c>
      <c r="AH177" s="151">
        <v>0</v>
      </c>
      <c r="AI177" s="151">
        <v>0</v>
      </c>
      <c r="AJ177" s="151">
        <v>0</v>
      </c>
      <c r="AK177" s="151">
        <v>0</v>
      </c>
      <c r="AL177" s="151">
        <v>0</v>
      </c>
      <c r="AM177" s="151">
        <v>0</v>
      </c>
      <c r="AN177" s="151">
        <v>0</v>
      </c>
      <c r="AO177" s="152">
        <v>0</v>
      </c>
    </row>
    <row r="178" spans="1:41" x14ac:dyDescent="0.25">
      <c r="A178" s="111" t="s">
        <v>183</v>
      </c>
      <c r="B178" s="112" t="s">
        <v>10</v>
      </c>
      <c r="C178" s="151">
        <v>13138.300657965168</v>
      </c>
      <c r="D178" s="151">
        <v>15584.799337605211</v>
      </c>
      <c r="E178" s="151">
        <v>18047.744725915254</v>
      </c>
      <c r="F178" s="151">
        <v>24859</v>
      </c>
      <c r="G178" s="151">
        <v>27622</v>
      </c>
      <c r="H178" s="151">
        <v>30389</v>
      </c>
      <c r="I178" s="151">
        <v>33106</v>
      </c>
      <c r="J178" s="151">
        <v>35363</v>
      </c>
      <c r="K178" s="151">
        <v>37559</v>
      </c>
      <c r="L178" s="151">
        <v>40121</v>
      </c>
      <c r="M178" s="151">
        <v>42703</v>
      </c>
      <c r="N178" s="151">
        <v>45513</v>
      </c>
      <c r="O178" s="151">
        <v>48097</v>
      </c>
      <c r="P178" s="151">
        <v>50642</v>
      </c>
      <c r="Q178" s="151">
        <v>53200</v>
      </c>
      <c r="R178" s="151">
        <v>56163</v>
      </c>
      <c r="S178" s="151">
        <v>59196</v>
      </c>
      <c r="T178" s="151">
        <v>62335</v>
      </c>
      <c r="U178" s="151">
        <v>65443</v>
      </c>
      <c r="V178" s="151">
        <v>68296</v>
      </c>
      <c r="W178" s="151">
        <v>71427</v>
      </c>
      <c r="X178" s="151">
        <v>74671</v>
      </c>
      <c r="Y178" s="151">
        <v>77790</v>
      </c>
      <c r="Z178" s="151">
        <v>80843</v>
      </c>
      <c r="AA178" s="151">
        <v>84169</v>
      </c>
      <c r="AB178" s="151">
        <v>87693</v>
      </c>
      <c r="AC178" s="151">
        <v>91159</v>
      </c>
      <c r="AD178" s="151">
        <v>94910</v>
      </c>
      <c r="AE178" s="151">
        <v>98630</v>
      </c>
      <c r="AF178" s="151">
        <v>101784.60000000009</v>
      </c>
      <c r="AG178" s="151">
        <v>105074.43999999994</v>
      </c>
      <c r="AH178" s="151">
        <v>108378.44266666658</v>
      </c>
      <c r="AI178" s="151">
        <v>111704.08373333304</v>
      </c>
      <c r="AJ178" s="151">
        <v>115113.60839314421</v>
      </c>
      <c r="AK178" s="151">
        <v>118590.07322485711</v>
      </c>
      <c r="AL178" s="151">
        <v>122142.84605715427</v>
      </c>
      <c r="AM178" s="151">
        <v>125779.60075076127</v>
      </c>
      <c r="AN178" s="151">
        <v>129499.89391298439</v>
      </c>
      <c r="AO178" s="152">
        <v>133324.0234985624</v>
      </c>
    </row>
    <row r="179" spans="1:41" x14ac:dyDescent="0.25">
      <c r="A179" s="111" t="s">
        <v>23</v>
      </c>
      <c r="B179" s="112" t="s">
        <v>10</v>
      </c>
      <c r="C179" s="151">
        <v>2240</v>
      </c>
      <c r="D179" s="151">
        <v>2240</v>
      </c>
      <c r="E179" s="151">
        <v>2240</v>
      </c>
      <c r="F179" s="151">
        <v>2240</v>
      </c>
      <c r="G179" s="151">
        <v>2490</v>
      </c>
      <c r="H179" s="151">
        <v>2815</v>
      </c>
      <c r="I179" s="151">
        <v>4065</v>
      </c>
      <c r="J179" s="151">
        <v>5170</v>
      </c>
      <c r="K179" s="151">
        <v>7970</v>
      </c>
      <c r="L179" s="151">
        <v>11170</v>
      </c>
      <c r="M179" s="151">
        <v>15238</v>
      </c>
      <c r="N179" s="151">
        <v>16688</v>
      </c>
      <c r="O179" s="151">
        <v>17238</v>
      </c>
      <c r="P179" s="151">
        <v>18538</v>
      </c>
      <c r="Q179" s="151">
        <v>20338</v>
      </c>
      <c r="R179" s="151">
        <v>23178</v>
      </c>
      <c r="S179" s="151">
        <v>24978</v>
      </c>
      <c r="T179" s="151">
        <v>24978</v>
      </c>
      <c r="U179" s="151">
        <v>24978</v>
      </c>
      <c r="V179" s="151">
        <v>25178</v>
      </c>
      <c r="W179" s="151">
        <v>25578</v>
      </c>
      <c r="X179" s="151">
        <v>26578</v>
      </c>
      <c r="Y179" s="151">
        <v>26978</v>
      </c>
      <c r="Z179" s="151">
        <v>27378</v>
      </c>
      <c r="AA179" s="151">
        <v>27878</v>
      </c>
      <c r="AB179" s="151">
        <v>27878</v>
      </c>
      <c r="AC179" s="151">
        <v>27878</v>
      </c>
      <c r="AD179" s="151">
        <v>27878</v>
      </c>
      <c r="AE179" s="151">
        <v>27878</v>
      </c>
      <c r="AF179" s="151">
        <v>27878</v>
      </c>
      <c r="AG179" s="151">
        <v>27878</v>
      </c>
      <c r="AH179" s="151">
        <v>28478</v>
      </c>
      <c r="AI179" s="151">
        <v>28478</v>
      </c>
      <c r="AJ179" s="151">
        <v>28478</v>
      </c>
      <c r="AK179" s="151">
        <v>28478</v>
      </c>
      <c r="AL179" s="151">
        <v>28478</v>
      </c>
      <c r="AM179" s="151">
        <v>28478</v>
      </c>
      <c r="AN179" s="151">
        <v>28478</v>
      </c>
      <c r="AO179" s="152">
        <v>28478</v>
      </c>
    </row>
    <row r="180" spans="1:41" x14ac:dyDescent="0.25">
      <c r="A180" s="111" t="s">
        <v>24</v>
      </c>
      <c r="B180" s="112" t="s">
        <v>10</v>
      </c>
      <c r="C180" s="151">
        <v>612</v>
      </c>
      <c r="D180" s="151">
        <v>759</v>
      </c>
      <c r="E180" s="151">
        <v>1851</v>
      </c>
      <c r="F180" s="151">
        <v>5096</v>
      </c>
      <c r="G180" s="151">
        <v>8607</v>
      </c>
      <c r="H180" s="151">
        <v>11102</v>
      </c>
      <c r="I180" s="151">
        <v>13319</v>
      </c>
      <c r="J180" s="151">
        <v>14094</v>
      </c>
      <c r="K180" s="151">
        <v>15554</v>
      </c>
      <c r="L180" s="151">
        <v>16154</v>
      </c>
      <c r="M180" s="151">
        <v>18954</v>
      </c>
      <c r="N180" s="151">
        <v>19954</v>
      </c>
      <c r="O180" s="151">
        <v>19954</v>
      </c>
      <c r="P180" s="151">
        <v>19954</v>
      </c>
      <c r="Q180" s="151">
        <v>19954</v>
      </c>
      <c r="R180" s="151">
        <v>19954</v>
      </c>
      <c r="S180" s="151">
        <v>22354</v>
      </c>
      <c r="T180" s="151">
        <v>22354</v>
      </c>
      <c r="U180" s="151">
        <v>22354</v>
      </c>
      <c r="V180" s="151">
        <v>22354</v>
      </c>
      <c r="W180" s="151">
        <v>22354</v>
      </c>
      <c r="X180" s="151">
        <v>22354</v>
      </c>
      <c r="Y180" s="151">
        <v>22354</v>
      </c>
      <c r="Z180" s="151">
        <v>22354</v>
      </c>
      <c r="AA180" s="151">
        <v>22354</v>
      </c>
      <c r="AB180" s="151">
        <v>22354</v>
      </c>
      <c r="AC180" s="151">
        <v>22354</v>
      </c>
      <c r="AD180" s="151">
        <v>22354</v>
      </c>
      <c r="AE180" s="151">
        <v>24454</v>
      </c>
      <c r="AF180" s="151">
        <v>24454</v>
      </c>
      <c r="AG180" s="151">
        <v>24454</v>
      </c>
      <c r="AH180" s="151">
        <v>24454</v>
      </c>
      <c r="AI180" s="151">
        <v>24454</v>
      </c>
      <c r="AJ180" s="151">
        <v>24454</v>
      </c>
      <c r="AK180" s="151">
        <v>24454</v>
      </c>
      <c r="AL180" s="151">
        <v>24454</v>
      </c>
      <c r="AM180" s="151">
        <v>24454</v>
      </c>
      <c r="AN180" s="151">
        <v>24454</v>
      </c>
      <c r="AO180" s="152">
        <v>24454</v>
      </c>
    </row>
    <row r="181" spans="1:41" x14ac:dyDescent="0.25">
      <c r="A181" s="111" t="s">
        <v>651</v>
      </c>
      <c r="B181" s="112" t="s">
        <v>10</v>
      </c>
      <c r="C181" s="151">
        <v>0</v>
      </c>
      <c r="D181" s="151">
        <v>0</v>
      </c>
      <c r="E181" s="151">
        <v>0</v>
      </c>
      <c r="F181" s="151">
        <v>1077.0899887084961</v>
      </c>
      <c r="G181" s="151">
        <v>1154.0000152587891</v>
      </c>
      <c r="H181" s="151">
        <v>1504.4000091552734</v>
      </c>
      <c r="I181" s="151">
        <v>2190.1999702453613</v>
      </c>
      <c r="J181" s="151">
        <v>2820.9899978637695</v>
      </c>
      <c r="K181" s="151">
        <v>3755.200080871582</v>
      </c>
      <c r="L181" s="151">
        <v>4785.1999664306641</v>
      </c>
      <c r="M181" s="151">
        <v>5835.0999374389648</v>
      </c>
      <c r="N181" s="151">
        <v>6954.3900756835938</v>
      </c>
      <c r="O181" s="151">
        <v>8042.3998718261719</v>
      </c>
      <c r="P181" s="151">
        <v>9113.9000701904297</v>
      </c>
      <c r="Q181" s="151">
        <v>10250.200073242188</v>
      </c>
      <c r="R181" s="151">
        <v>11655.299926757813</v>
      </c>
      <c r="S181" s="151">
        <v>13418.299896240234</v>
      </c>
      <c r="T181" s="151">
        <v>15176.909759521484</v>
      </c>
      <c r="U181" s="151">
        <v>16772.699523925781</v>
      </c>
      <c r="V181" s="151">
        <v>18372.499908447266</v>
      </c>
      <c r="W181" s="151">
        <v>20044.299560546875</v>
      </c>
      <c r="X181" s="151">
        <v>21756.399780273438</v>
      </c>
      <c r="Y181" s="151">
        <v>23458.800170898438</v>
      </c>
      <c r="Z181" s="151">
        <v>25116.699951171875</v>
      </c>
      <c r="AA181" s="151">
        <v>26716.900207519531</v>
      </c>
      <c r="AB181" s="151">
        <v>28333.500244140625</v>
      </c>
      <c r="AC181" s="151">
        <v>29793.600402832031</v>
      </c>
      <c r="AD181" s="151">
        <v>30964.000671386719</v>
      </c>
      <c r="AE181" s="151">
        <v>31878.099731445313</v>
      </c>
      <c r="AF181" s="151">
        <v>32634.700500488281</v>
      </c>
      <c r="AG181" s="151">
        <v>33365.900573730469</v>
      </c>
      <c r="AH181" s="151">
        <v>34040.9091796875</v>
      </c>
      <c r="AI181" s="151">
        <v>34720.690246582031</v>
      </c>
      <c r="AJ181" s="151">
        <v>35414.0908203125</v>
      </c>
      <c r="AK181" s="151">
        <v>36121.400512695313</v>
      </c>
      <c r="AL181" s="151">
        <v>36842.810485839844</v>
      </c>
      <c r="AM181" s="151">
        <v>37578.709655761719</v>
      </c>
      <c r="AN181" s="151">
        <v>38329.309692382813</v>
      </c>
      <c r="AO181" s="152">
        <v>39094.929321289063</v>
      </c>
    </row>
    <row r="182" spans="1:41" ht="16.5" thickBot="1" x14ac:dyDescent="0.3">
      <c r="A182" s="298" t="s">
        <v>184</v>
      </c>
      <c r="B182" s="139" t="s">
        <v>10</v>
      </c>
      <c r="C182" s="160">
        <v>69297.822947965164</v>
      </c>
      <c r="D182" s="160">
        <v>74638.689827605209</v>
      </c>
      <c r="E182" s="160">
        <v>79586.125215915265</v>
      </c>
      <c r="F182" s="160">
        <v>95281.180478708498</v>
      </c>
      <c r="G182" s="160">
        <v>103933.4105052588</v>
      </c>
      <c r="H182" s="160">
        <v>111304.06049915527</v>
      </c>
      <c r="I182" s="160">
        <v>124166.37046024535</v>
      </c>
      <c r="J182" s="160">
        <v>133072.28048786378</v>
      </c>
      <c r="K182" s="160">
        <v>144962.4605708716</v>
      </c>
      <c r="L182" s="160">
        <v>153894.66645643066</v>
      </c>
      <c r="M182" s="160">
        <v>166830.76642743894</v>
      </c>
      <c r="N182" s="160">
        <v>174187.95156568359</v>
      </c>
      <c r="O182" s="160">
        <v>184905.41136182618</v>
      </c>
      <c r="P182" s="160">
        <v>192567.24156019042</v>
      </c>
      <c r="Q182" s="160">
        <v>200692.42156324218</v>
      </c>
      <c r="R182" s="160">
        <v>212048.69141675782</v>
      </c>
      <c r="S182" s="160">
        <v>223648.55138624023</v>
      </c>
      <c r="T182" s="160">
        <v>231359.76114952151</v>
      </c>
      <c r="U182" s="160">
        <v>239339.21091392578</v>
      </c>
      <c r="V182" s="160">
        <v>246345.85129844726</v>
      </c>
      <c r="W182" s="160">
        <v>254398.6509505469</v>
      </c>
      <c r="X182" s="160">
        <v>263405.67117027345</v>
      </c>
      <c r="Y182" s="160">
        <v>270272.76156089839</v>
      </c>
      <c r="Z182" s="160">
        <v>276068.06134117185</v>
      </c>
      <c r="AA182" s="160">
        <v>284076.86159751954</v>
      </c>
      <c r="AB182" s="160">
        <v>290761.46343414061</v>
      </c>
      <c r="AC182" s="160">
        <v>295818.62359283201</v>
      </c>
      <c r="AD182" s="160">
        <v>301940.0238613867</v>
      </c>
      <c r="AE182" s="160">
        <v>311010.22292144533</v>
      </c>
      <c r="AF182" s="160">
        <v>319257.29869048833</v>
      </c>
      <c r="AG182" s="160">
        <v>324978.33876373037</v>
      </c>
      <c r="AH182" s="160">
        <v>332157.35003635404</v>
      </c>
      <c r="AI182" s="160">
        <v>337671.18216991506</v>
      </c>
      <c r="AJ182" s="160">
        <v>343528.32740345673</v>
      </c>
      <c r="AK182" s="160">
        <v>348389.21192755242</v>
      </c>
      <c r="AL182" s="160">
        <v>352936.87473299413</v>
      </c>
      <c r="AM182" s="160">
        <v>358709.52859652299</v>
      </c>
      <c r="AN182" s="160">
        <v>364580.42179536721</v>
      </c>
      <c r="AO182" s="161">
        <v>370618.77100985148</v>
      </c>
    </row>
    <row r="183" spans="1:41" x14ac:dyDescent="0.25">
      <c r="A183" s="109" t="s">
        <v>541</v>
      </c>
      <c r="B183" s="368" t="s">
        <v>675</v>
      </c>
      <c r="C183" s="151"/>
      <c r="D183" s="151"/>
      <c r="E183" s="151"/>
      <c r="F183" s="151"/>
      <c r="G183" s="151"/>
      <c r="H183" s="151"/>
      <c r="I183" s="151"/>
      <c r="J183" s="151"/>
      <c r="K183" s="151"/>
      <c r="L183" s="151"/>
      <c r="M183" s="151"/>
      <c r="N183" s="151"/>
      <c r="O183" s="151"/>
      <c r="P183" s="151"/>
      <c r="Q183" s="151"/>
      <c r="R183" s="151"/>
      <c r="S183" s="151"/>
      <c r="T183" s="151"/>
      <c r="U183" s="151"/>
      <c r="V183" s="151"/>
      <c r="W183" s="151"/>
      <c r="X183" s="151"/>
      <c r="Y183" s="151"/>
      <c r="Z183" s="151"/>
      <c r="AA183" s="151"/>
      <c r="AB183" s="151"/>
      <c r="AC183" s="151"/>
      <c r="AD183" s="151"/>
      <c r="AE183" s="151"/>
      <c r="AF183" s="151"/>
      <c r="AG183" s="151"/>
      <c r="AH183" s="151"/>
      <c r="AI183" s="151"/>
      <c r="AJ183" s="151"/>
      <c r="AK183" s="151"/>
      <c r="AL183" s="151"/>
      <c r="AM183" s="151"/>
      <c r="AN183" s="151"/>
      <c r="AO183" s="303"/>
    </row>
    <row r="184" spans="1:41" x14ac:dyDescent="0.25">
      <c r="A184" s="111" t="s">
        <v>12</v>
      </c>
      <c r="B184" s="112" t="s">
        <v>10</v>
      </c>
      <c r="C184" s="151">
        <v>0</v>
      </c>
      <c r="D184" s="151">
        <v>0</v>
      </c>
      <c r="E184" s="151">
        <v>0</v>
      </c>
      <c r="F184" s="151">
        <v>0</v>
      </c>
      <c r="G184" s="151">
        <v>0</v>
      </c>
      <c r="H184" s="151">
        <v>0</v>
      </c>
      <c r="I184" s="151">
        <v>0</v>
      </c>
      <c r="J184" s="151">
        <v>0</v>
      </c>
      <c r="K184" s="151">
        <v>0</v>
      </c>
      <c r="L184" s="151">
        <v>0</v>
      </c>
      <c r="M184" s="151">
        <v>0</v>
      </c>
      <c r="N184" s="151">
        <v>0</v>
      </c>
      <c r="O184" s="151">
        <v>0</v>
      </c>
      <c r="P184" s="151">
        <v>0</v>
      </c>
      <c r="Q184" s="151">
        <v>0</v>
      </c>
      <c r="R184" s="151">
        <v>0</v>
      </c>
      <c r="S184" s="151">
        <v>0</v>
      </c>
      <c r="T184" s="151">
        <v>0</v>
      </c>
      <c r="U184" s="151">
        <v>0</v>
      </c>
      <c r="V184" s="151">
        <v>0</v>
      </c>
      <c r="W184" s="151">
        <v>0</v>
      </c>
      <c r="X184" s="151">
        <v>0</v>
      </c>
      <c r="Y184" s="151">
        <v>0</v>
      </c>
      <c r="Z184" s="151">
        <v>0</v>
      </c>
      <c r="AA184" s="151">
        <v>0</v>
      </c>
      <c r="AB184" s="151">
        <v>0</v>
      </c>
      <c r="AC184" s="151">
        <v>0</v>
      </c>
      <c r="AD184" s="151">
        <v>0</v>
      </c>
      <c r="AE184" s="151">
        <v>0</v>
      </c>
      <c r="AF184" s="151">
        <v>0</v>
      </c>
      <c r="AG184" s="151">
        <v>0</v>
      </c>
      <c r="AH184" s="151">
        <v>0</v>
      </c>
      <c r="AI184" s="151">
        <v>0</v>
      </c>
      <c r="AJ184" s="151">
        <v>0</v>
      </c>
      <c r="AK184" s="151">
        <v>0</v>
      </c>
      <c r="AL184" s="151">
        <v>0</v>
      </c>
      <c r="AM184" s="151">
        <v>0</v>
      </c>
      <c r="AN184" s="151">
        <v>0</v>
      </c>
      <c r="AO184" s="152">
        <v>0</v>
      </c>
    </row>
    <row r="185" spans="1:41" x14ac:dyDescent="0.25">
      <c r="A185" s="111" t="s">
        <v>20</v>
      </c>
      <c r="B185" s="112" t="s">
        <v>10</v>
      </c>
      <c r="C185" s="151">
        <v>0</v>
      </c>
      <c r="D185" s="151">
        <v>0</v>
      </c>
      <c r="E185" s="151">
        <v>0</v>
      </c>
      <c r="F185" s="151">
        <v>0</v>
      </c>
      <c r="G185" s="151">
        <v>0</v>
      </c>
      <c r="H185" s="151">
        <v>0</v>
      </c>
      <c r="I185" s="151">
        <v>0</v>
      </c>
      <c r="J185" s="151">
        <v>0</v>
      </c>
      <c r="K185" s="151">
        <v>0</v>
      </c>
      <c r="L185" s="151">
        <v>0</v>
      </c>
      <c r="M185" s="151">
        <v>0</v>
      </c>
      <c r="N185" s="151">
        <v>0</v>
      </c>
      <c r="O185" s="151">
        <v>0</v>
      </c>
      <c r="P185" s="151">
        <v>0</v>
      </c>
      <c r="Q185" s="151">
        <v>0</v>
      </c>
      <c r="R185" s="151">
        <v>0</v>
      </c>
      <c r="S185" s="151">
        <v>0</v>
      </c>
      <c r="T185" s="151">
        <v>0</v>
      </c>
      <c r="U185" s="151">
        <v>0</v>
      </c>
      <c r="V185" s="151">
        <v>0</v>
      </c>
      <c r="W185" s="151">
        <v>0</v>
      </c>
      <c r="X185" s="151">
        <v>0</v>
      </c>
      <c r="Y185" s="151">
        <v>0</v>
      </c>
      <c r="Z185" s="151">
        <v>0</v>
      </c>
      <c r="AA185" s="151">
        <v>0</v>
      </c>
      <c r="AB185" s="151">
        <v>0</v>
      </c>
      <c r="AC185" s="151">
        <v>0</v>
      </c>
      <c r="AD185" s="151">
        <v>0</v>
      </c>
      <c r="AE185" s="151">
        <v>0</v>
      </c>
      <c r="AF185" s="151">
        <v>0</v>
      </c>
      <c r="AG185" s="151">
        <v>0</v>
      </c>
      <c r="AH185" s="151">
        <v>0</v>
      </c>
      <c r="AI185" s="151">
        <v>0</v>
      </c>
      <c r="AJ185" s="151">
        <v>0</v>
      </c>
      <c r="AK185" s="151">
        <v>0</v>
      </c>
      <c r="AL185" s="151">
        <v>0</v>
      </c>
      <c r="AM185" s="151">
        <v>0</v>
      </c>
      <c r="AN185" s="151">
        <v>0</v>
      </c>
      <c r="AO185" s="152">
        <v>0</v>
      </c>
    </row>
    <row r="186" spans="1:41" x14ac:dyDescent="0.25">
      <c r="A186" s="111" t="s">
        <v>576</v>
      </c>
      <c r="B186" s="112" t="s">
        <v>10</v>
      </c>
      <c r="C186" s="151">
        <v>0</v>
      </c>
      <c r="D186" s="151">
        <v>0</v>
      </c>
      <c r="E186" s="151">
        <v>0</v>
      </c>
      <c r="F186" s="151">
        <v>0</v>
      </c>
      <c r="G186" s="151">
        <v>0</v>
      </c>
      <c r="H186" s="151">
        <v>0</v>
      </c>
      <c r="I186" s="151">
        <v>0</v>
      </c>
      <c r="J186" s="151">
        <v>0</v>
      </c>
      <c r="K186" s="151">
        <v>0</v>
      </c>
      <c r="L186" s="151">
        <v>0</v>
      </c>
      <c r="M186" s="151">
        <v>0</v>
      </c>
      <c r="N186" s="151">
        <v>0</v>
      </c>
      <c r="O186" s="151">
        <v>0</v>
      </c>
      <c r="P186" s="151">
        <v>0</v>
      </c>
      <c r="Q186" s="151">
        <v>0</v>
      </c>
      <c r="R186" s="151">
        <v>0</v>
      </c>
      <c r="S186" s="151">
        <v>0</v>
      </c>
      <c r="T186" s="151">
        <v>0</v>
      </c>
      <c r="U186" s="151">
        <v>0</v>
      </c>
      <c r="V186" s="151">
        <v>0</v>
      </c>
      <c r="W186" s="151">
        <v>0</v>
      </c>
      <c r="X186" s="151">
        <v>0</v>
      </c>
      <c r="Y186" s="151">
        <v>0</v>
      </c>
      <c r="Z186" s="151">
        <v>0</v>
      </c>
      <c r="AA186" s="151">
        <v>0</v>
      </c>
      <c r="AB186" s="151">
        <v>0</v>
      </c>
      <c r="AC186" s="151">
        <v>0</v>
      </c>
      <c r="AD186" s="151">
        <v>0</v>
      </c>
      <c r="AE186" s="151">
        <v>0</v>
      </c>
      <c r="AF186" s="151">
        <v>0</v>
      </c>
      <c r="AG186" s="151">
        <v>0</v>
      </c>
      <c r="AH186" s="151">
        <v>0</v>
      </c>
      <c r="AI186" s="151">
        <v>0</v>
      </c>
      <c r="AJ186" s="151">
        <v>0</v>
      </c>
      <c r="AK186" s="151">
        <v>0</v>
      </c>
      <c r="AL186" s="151">
        <v>0</v>
      </c>
      <c r="AM186" s="151">
        <v>0</v>
      </c>
      <c r="AN186" s="151">
        <v>0</v>
      </c>
      <c r="AO186" s="152">
        <v>0</v>
      </c>
    </row>
    <row r="187" spans="1:41" x14ac:dyDescent="0.25">
      <c r="A187" s="111" t="s">
        <v>22</v>
      </c>
      <c r="B187" s="112" t="s">
        <v>10</v>
      </c>
      <c r="C187" s="151">
        <v>243.79999999999998</v>
      </c>
      <c r="D187" s="151">
        <v>243.79999999999998</v>
      </c>
      <c r="E187" s="151">
        <v>243.79999999999998</v>
      </c>
      <c r="F187" s="151">
        <v>243.79999999999998</v>
      </c>
      <c r="G187" s="151">
        <v>243.79999999999998</v>
      </c>
      <c r="H187" s="151">
        <v>243.79999999999998</v>
      </c>
      <c r="I187" s="151">
        <v>243.79999999999998</v>
      </c>
      <c r="J187" s="151">
        <v>243.79999999999998</v>
      </c>
      <c r="K187" s="151">
        <v>243.79999999999998</v>
      </c>
      <c r="L187" s="151">
        <v>243.79999999999998</v>
      </c>
      <c r="M187" s="151">
        <v>243.79999999999998</v>
      </c>
      <c r="N187" s="151">
        <v>243.79999999999998</v>
      </c>
      <c r="O187" s="151">
        <v>243.79999999999998</v>
      </c>
      <c r="P187" s="151">
        <v>243.79999999999998</v>
      </c>
      <c r="Q187" s="151">
        <v>243.79999999999998</v>
      </c>
      <c r="R187" s="151">
        <v>243.79999999999998</v>
      </c>
      <c r="S187" s="151">
        <v>243.79999999999998</v>
      </c>
      <c r="T187" s="151">
        <v>243.79999999999998</v>
      </c>
      <c r="U187" s="151">
        <v>243.79999999999998</v>
      </c>
      <c r="V187" s="151">
        <v>243.79999999999998</v>
      </c>
      <c r="W187" s="151">
        <v>243.79999999999998</v>
      </c>
      <c r="X187" s="151">
        <v>243.79999999999998</v>
      </c>
      <c r="Y187" s="151">
        <v>243.79999999999998</v>
      </c>
      <c r="Z187" s="151">
        <v>243.79999999999998</v>
      </c>
      <c r="AA187" s="151">
        <v>243.79999999999998</v>
      </c>
      <c r="AB187" s="151">
        <v>243.79999999999998</v>
      </c>
      <c r="AC187" s="151">
        <v>454.6</v>
      </c>
      <c r="AD187" s="151">
        <v>454.6</v>
      </c>
      <c r="AE187" s="151">
        <v>454.6</v>
      </c>
      <c r="AF187" s="151">
        <v>454.6</v>
      </c>
      <c r="AG187" s="151">
        <v>454.6</v>
      </c>
      <c r="AH187" s="151">
        <v>454.6</v>
      </c>
      <c r="AI187" s="151">
        <v>454.6</v>
      </c>
      <c r="AJ187" s="151">
        <v>454.6</v>
      </c>
      <c r="AK187" s="151">
        <v>454.6</v>
      </c>
      <c r="AL187" s="151">
        <v>454.6</v>
      </c>
      <c r="AM187" s="151">
        <v>454.6</v>
      </c>
      <c r="AN187" s="151">
        <v>454.6</v>
      </c>
      <c r="AO187" s="152">
        <v>454.6</v>
      </c>
    </row>
    <row r="188" spans="1:41" x14ac:dyDescent="0.25">
      <c r="A188" s="111" t="s">
        <v>21</v>
      </c>
      <c r="B188" s="112" t="s">
        <v>10</v>
      </c>
      <c r="C188" s="151">
        <v>395.26</v>
      </c>
      <c r="D188" s="151">
        <v>395.26</v>
      </c>
      <c r="E188" s="151">
        <v>395.26</v>
      </c>
      <c r="F188" s="151">
        <v>395.26</v>
      </c>
      <c r="G188" s="151">
        <v>395.26</v>
      </c>
      <c r="H188" s="151">
        <v>395.26</v>
      </c>
      <c r="I188" s="151">
        <v>395.26</v>
      </c>
      <c r="J188" s="151">
        <v>395.26</v>
      </c>
      <c r="K188" s="151">
        <v>395.26</v>
      </c>
      <c r="L188" s="151">
        <v>395.26</v>
      </c>
      <c r="M188" s="151">
        <v>395.26</v>
      </c>
      <c r="N188" s="151">
        <v>395.26</v>
      </c>
      <c r="O188" s="151">
        <v>395.26</v>
      </c>
      <c r="P188" s="151">
        <v>395.26</v>
      </c>
      <c r="Q188" s="151">
        <v>576.66</v>
      </c>
      <c r="R188" s="151">
        <v>576.66</v>
      </c>
      <c r="S188" s="151">
        <v>576.66</v>
      </c>
      <c r="T188" s="151">
        <v>576.66</v>
      </c>
      <c r="U188" s="151">
        <v>576.66</v>
      </c>
      <c r="V188" s="151">
        <v>576.66</v>
      </c>
      <c r="W188" s="151">
        <v>576.66</v>
      </c>
      <c r="X188" s="151">
        <v>576.66</v>
      </c>
      <c r="Y188" s="151">
        <v>576.66</v>
      </c>
      <c r="Z188" s="151">
        <v>576.66</v>
      </c>
      <c r="AA188" s="151">
        <v>576.66</v>
      </c>
      <c r="AB188" s="151">
        <v>576.66</v>
      </c>
      <c r="AC188" s="151">
        <v>576.66</v>
      </c>
      <c r="AD188" s="151">
        <v>576.66</v>
      </c>
      <c r="AE188" s="151">
        <v>576.66</v>
      </c>
      <c r="AF188" s="151">
        <v>576.66</v>
      </c>
      <c r="AG188" s="151">
        <v>576.66</v>
      </c>
      <c r="AH188" s="151">
        <v>576.66</v>
      </c>
      <c r="AI188" s="151">
        <v>576.66</v>
      </c>
      <c r="AJ188" s="151">
        <v>576.66</v>
      </c>
      <c r="AK188" s="151">
        <v>576.66</v>
      </c>
      <c r="AL188" s="151">
        <v>576.66</v>
      </c>
      <c r="AM188" s="151">
        <v>576.66</v>
      </c>
      <c r="AN188" s="151">
        <v>576.66</v>
      </c>
      <c r="AO188" s="152">
        <v>576.66</v>
      </c>
    </row>
    <row r="189" spans="1:41" x14ac:dyDescent="0.25">
      <c r="A189" s="111" t="s">
        <v>175</v>
      </c>
      <c r="B189" s="112" t="s">
        <v>10</v>
      </c>
      <c r="C189" s="151">
        <v>0</v>
      </c>
      <c r="D189" s="151">
        <v>0</v>
      </c>
      <c r="E189" s="151">
        <v>0</v>
      </c>
      <c r="F189" s="151">
        <v>0</v>
      </c>
      <c r="G189" s="151">
        <v>0</v>
      </c>
      <c r="H189" s="151">
        <v>0</v>
      </c>
      <c r="I189" s="151">
        <v>0</v>
      </c>
      <c r="J189" s="151">
        <v>0</v>
      </c>
      <c r="K189" s="151">
        <v>0</v>
      </c>
      <c r="L189" s="151">
        <v>0</v>
      </c>
      <c r="M189" s="151">
        <v>0</v>
      </c>
      <c r="N189" s="151">
        <v>0</v>
      </c>
      <c r="O189" s="151">
        <v>0</v>
      </c>
      <c r="P189" s="151">
        <v>0</v>
      </c>
      <c r="Q189" s="151">
        <v>0</v>
      </c>
      <c r="R189" s="151">
        <v>0</v>
      </c>
      <c r="S189" s="151">
        <v>0</v>
      </c>
      <c r="T189" s="151">
        <v>0</v>
      </c>
      <c r="U189" s="151">
        <v>0</v>
      </c>
      <c r="V189" s="151">
        <v>0</v>
      </c>
      <c r="W189" s="151">
        <v>0</v>
      </c>
      <c r="X189" s="151">
        <v>0</v>
      </c>
      <c r="Y189" s="151">
        <v>0</v>
      </c>
      <c r="Z189" s="151">
        <v>0</v>
      </c>
      <c r="AA189" s="151">
        <v>0</v>
      </c>
      <c r="AB189" s="151">
        <v>0</v>
      </c>
      <c r="AC189" s="151">
        <v>0</v>
      </c>
      <c r="AD189" s="151">
        <v>0</v>
      </c>
      <c r="AE189" s="151">
        <v>0</v>
      </c>
      <c r="AF189" s="151">
        <v>0</v>
      </c>
      <c r="AG189" s="151">
        <v>0</v>
      </c>
      <c r="AH189" s="151">
        <v>0</v>
      </c>
      <c r="AI189" s="151">
        <v>0</v>
      </c>
      <c r="AJ189" s="151">
        <v>0</v>
      </c>
      <c r="AK189" s="151">
        <v>0</v>
      </c>
      <c r="AL189" s="151">
        <v>0</v>
      </c>
      <c r="AM189" s="151">
        <v>0</v>
      </c>
      <c r="AN189" s="151">
        <v>0</v>
      </c>
      <c r="AO189" s="152">
        <v>0</v>
      </c>
    </row>
    <row r="190" spans="1:41" x14ac:dyDescent="0.25">
      <c r="A190" s="111" t="s">
        <v>176</v>
      </c>
      <c r="B190" s="112" t="s">
        <v>10</v>
      </c>
      <c r="C190" s="151">
        <v>0</v>
      </c>
      <c r="D190" s="151">
        <v>0</v>
      </c>
      <c r="E190" s="151">
        <v>0</v>
      </c>
      <c r="F190" s="151">
        <v>0</v>
      </c>
      <c r="G190" s="151">
        <v>0</v>
      </c>
      <c r="H190" s="151">
        <v>0</v>
      </c>
      <c r="I190" s="151">
        <v>0</v>
      </c>
      <c r="J190" s="151">
        <v>0</v>
      </c>
      <c r="K190" s="151">
        <v>0</v>
      </c>
      <c r="L190" s="151">
        <v>0</v>
      </c>
      <c r="M190" s="151">
        <v>0</v>
      </c>
      <c r="N190" s="151">
        <v>0</v>
      </c>
      <c r="O190" s="151">
        <v>0</v>
      </c>
      <c r="P190" s="151">
        <v>0</v>
      </c>
      <c r="Q190" s="151">
        <v>0</v>
      </c>
      <c r="R190" s="151">
        <v>0</v>
      </c>
      <c r="S190" s="151">
        <v>0</v>
      </c>
      <c r="T190" s="151">
        <v>0</v>
      </c>
      <c r="U190" s="151">
        <v>0</v>
      </c>
      <c r="V190" s="151">
        <v>0</v>
      </c>
      <c r="W190" s="151">
        <v>0</v>
      </c>
      <c r="X190" s="151">
        <v>0</v>
      </c>
      <c r="Y190" s="151">
        <v>0</v>
      </c>
      <c r="Z190" s="151">
        <v>0</v>
      </c>
      <c r="AA190" s="151">
        <v>0</v>
      </c>
      <c r="AB190" s="151">
        <v>0</v>
      </c>
      <c r="AC190" s="151">
        <v>0</v>
      </c>
      <c r="AD190" s="151">
        <v>0</v>
      </c>
      <c r="AE190" s="151">
        <v>0</v>
      </c>
      <c r="AF190" s="151">
        <v>0</v>
      </c>
      <c r="AG190" s="151">
        <v>0</v>
      </c>
      <c r="AH190" s="151">
        <v>0</v>
      </c>
      <c r="AI190" s="151">
        <v>0</v>
      </c>
      <c r="AJ190" s="151">
        <v>0</v>
      </c>
      <c r="AK190" s="151">
        <v>0</v>
      </c>
      <c r="AL190" s="151">
        <v>0</v>
      </c>
      <c r="AM190" s="151">
        <v>0</v>
      </c>
      <c r="AN190" s="151">
        <v>0</v>
      </c>
      <c r="AO190" s="152">
        <v>0</v>
      </c>
    </row>
    <row r="191" spans="1:41" x14ac:dyDescent="0.25">
      <c r="A191" s="111" t="s">
        <v>177</v>
      </c>
      <c r="B191" s="112" t="s">
        <v>10</v>
      </c>
      <c r="C191" s="151">
        <v>0</v>
      </c>
      <c r="D191" s="151">
        <v>0</v>
      </c>
      <c r="E191" s="151">
        <v>0</v>
      </c>
      <c r="F191" s="151">
        <v>0</v>
      </c>
      <c r="G191" s="151">
        <v>0</v>
      </c>
      <c r="H191" s="151">
        <v>0</v>
      </c>
      <c r="I191" s="151">
        <v>0</v>
      </c>
      <c r="J191" s="151">
        <v>0</v>
      </c>
      <c r="K191" s="151">
        <v>0</v>
      </c>
      <c r="L191" s="151">
        <v>0</v>
      </c>
      <c r="M191" s="151">
        <v>0</v>
      </c>
      <c r="N191" s="151">
        <v>0</v>
      </c>
      <c r="O191" s="151">
        <v>0</v>
      </c>
      <c r="P191" s="151">
        <v>0</v>
      </c>
      <c r="Q191" s="151">
        <v>0</v>
      </c>
      <c r="R191" s="151">
        <v>0</v>
      </c>
      <c r="S191" s="151">
        <v>0</v>
      </c>
      <c r="T191" s="151">
        <v>0</v>
      </c>
      <c r="U191" s="151">
        <v>0</v>
      </c>
      <c r="V191" s="151">
        <v>0</v>
      </c>
      <c r="W191" s="151">
        <v>0</v>
      </c>
      <c r="X191" s="151">
        <v>0</v>
      </c>
      <c r="Y191" s="151">
        <v>0</v>
      </c>
      <c r="Z191" s="151">
        <v>0</v>
      </c>
      <c r="AA191" s="151">
        <v>0</v>
      </c>
      <c r="AB191" s="151">
        <v>0</v>
      </c>
      <c r="AC191" s="151">
        <v>0</v>
      </c>
      <c r="AD191" s="151">
        <v>0</v>
      </c>
      <c r="AE191" s="151">
        <v>0</v>
      </c>
      <c r="AF191" s="151">
        <v>0</v>
      </c>
      <c r="AG191" s="151">
        <v>0</v>
      </c>
      <c r="AH191" s="151">
        <v>0</v>
      </c>
      <c r="AI191" s="151">
        <v>0</v>
      </c>
      <c r="AJ191" s="151">
        <v>0</v>
      </c>
      <c r="AK191" s="151">
        <v>0</v>
      </c>
      <c r="AL191" s="151">
        <v>0</v>
      </c>
      <c r="AM191" s="151">
        <v>0</v>
      </c>
      <c r="AN191" s="151">
        <v>0</v>
      </c>
      <c r="AO191" s="152">
        <v>0</v>
      </c>
    </row>
    <row r="192" spans="1:41" x14ac:dyDescent="0.25">
      <c r="A192" s="111" t="s">
        <v>178</v>
      </c>
      <c r="B192" s="112" t="s">
        <v>10</v>
      </c>
      <c r="C192" s="151">
        <v>0</v>
      </c>
      <c r="D192" s="151">
        <v>0</v>
      </c>
      <c r="E192" s="151">
        <v>0</v>
      </c>
      <c r="F192" s="151">
        <v>0</v>
      </c>
      <c r="G192" s="151">
        <v>0</v>
      </c>
      <c r="H192" s="151">
        <v>0</v>
      </c>
      <c r="I192" s="151">
        <v>0</v>
      </c>
      <c r="J192" s="151">
        <v>0</v>
      </c>
      <c r="K192" s="151">
        <v>0</v>
      </c>
      <c r="L192" s="151">
        <v>0</v>
      </c>
      <c r="M192" s="151">
        <v>0</v>
      </c>
      <c r="N192" s="151">
        <v>0</v>
      </c>
      <c r="O192" s="151">
        <v>0</v>
      </c>
      <c r="P192" s="151">
        <v>0</v>
      </c>
      <c r="Q192" s="151">
        <v>0</v>
      </c>
      <c r="R192" s="151">
        <v>0</v>
      </c>
      <c r="S192" s="151">
        <v>0</v>
      </c>
      <c r="T192" s="151">
        <v>0</v>
      </c>
      <c r="U192" s="151">
        <v>0</v>
      </c>
      <c r="V192" s="151">
        <v>0</v>
      </c>
      <c r="W192" s="151">
        <v>0</v>
      </c>
      <c r="X192" s="151">
        <v>0</v>
      </c>
      <c r="Y192" s="151">
        <v>0</v>
      </c>
      <c r="Z192" s="151">
        <v>0</v>
      </c>
      <c r="AA192" s="151">
        <v>0</v>
      </c>
      <c r="AB192" s="151">
        <v>0</v>
      </c>
      <c r="AC192" s="151">
        <v>0</v>
      </c>
      <c r="AD192" s="151">
        <v>0</v>
      </c>
      <c r="AE192" s="151">
        <v>0</v>
      </c>
      <c r="AF192" s="151">
        <v>0</v>
      </c>
      <c r="AG192" s="151">
        <v>0</v>
      </c>
      <c r="AH192" s="151">
        <v>0</v>
      </c>
      <c r="AI192" s="151">
        <v>0</v>
      </c>
      <c r="AJ192" s="151">
        <v>0</v>
      </c>
      <c r="AK192" s="151">
        <v>0</v>
      </c>
      <c r="AL192" s="151">
        <v>0</v>
      </c>
      <c r="AM192" s="151">
        <v>0</v>
      </c>
      <c r="AN192" s="151">
        <v>0</v>
      </c>
      <c r="AO192" s="152">
        <v>0</v>
      </c>
    </row>
    <row r="193" spans="1:41" x14ac:dyDescent="0.25">
      <c r="A193" s="111" t="s">
        <v>1</v>
      </c>
      <c r="B193" s="112" t="s">
        <v>10</v>
      </c>
      <c r="C193" s="151">
        <v>0</v>
      </c>
      <c r="D193" s="151">
        <v>0</v>
      </c>
      <c r="E193" s="151">
        <v>0</v>
      </c>
      <c r="F193" s="151">
        <v>0</v>
      </c>
      <c r="G193" s="151">
        <v>0</v>
      </c>
      <c r="H193" s="151">
        <v>0</v>
      </c>
      <c r="I193" s="151">
        <v>0</v>
      </c>
      <c r="J193" s="151">
        <v>0</v>
      </c>
      <c r="K193" s="151">
        <v>0</v>
      </c>
      <c r="L193" s="151">
        <v>0</v>
      </c>
      <c r="M193" s="151">
        <v>200</v>
      </c>
      <c r="N193" s="151">
        <v>200</v>
      </c>
      <c r="O193" s="151">
        <v>200</v>
      </c>
      <c r="P193" s="151">
        <v>200</v>
      </c>
      <c r="Q193" s="151">
        <v>200</v>
      </c>
      <c r="R193" s="151">
        <v>200</v>
      </c>
      <c r="S193" s="151">
        <v>200</v>
      </c>
      <c r="T193" s="151">
        <v>200</v>
      </c>
      <c r="U193" s="151">
        <v>200</v>
      </c>
      <c r="V193" s="151">
        <v>200</v>
      </c>
      <c r="W193" s="151">
        <v>200</v>
      </c>
      <c r="X193" s="151">
        <v>200</v>
      </c>
      <c r="Y193" s="151">
        <v>200</v>
      </c>
      <c r="Z193" s="151">
        <v>200</v>
      </c>
      <c r="AA193" s="151">
        <v>200</v>
      </c>
      <c r="AB193" s="151">
        <v>200</v>
      </c>
      <c r="AC193" s="151">
        <v>200</v>
      </c>
      <c r="AD193" s="151">
        <v>200</v>
      </c>
      <c r="AE193" s="151">
        <v>200</v>
      </c>
      <c r="AF193" s="151">
        <v>200</v>
      </c>
      <c r="AG193" s="151">
        <v>200</v>
      </c>
      <c r="AH193" s="151">
        <v>200</v>
      </c>
      <c r="AI193" s="151">
        <v>200</v>
      </c>
      <c r="AJ193" s="151">
        <v>550</v>
      </c>
      <c r="AK193" s="151">
        <v>550</v>
      </c>
      <c r="AL193" s="151">
        <v>550</v>
      </c>
      <c r="AM193" s="151">
        <v>550</v>
      </c>
      <c r="AN193" s="151">
        <v>550</v>
      </c>
      <c r="AO193" s="152">
        <v>550</v>
      </c>
    </row>
    <row r="194" spans="1:41" x14ac:dyDescent="0.25">
      <c r="A194" s="111" t="s">
        <v>179</v>
      </c>
      <c r="B194" s="112" t="s">
        <v>10</v>
      </c>
      <c r="C194" s="151">
        <v>0</v>
      </c>
      <c r="D194" s="151">
        <v>0</v>
      </c>
      <c r="E194" s="151">
        <v>0</v>
      </c>
      <c r="F194" s="151">
        <v>0</v>
      </c>
      <c r="G194" s="151">
        <v>0</v>
      </c>
      <c r="H194" s="151">
        <v>0</v>
      </c>
      <c r="I194" s="151">
        <v>0</v>
      </c>
      <c r="J194" s="151">
        <v>0</v>
      </c>
      <c r="K194" s="151">
        <v>0</v>
      </c>
      <c r="L194" s="151">
        <v>0</v>
      </c>
      <c r="M194" s="151">
        <v>0</v>
      </c>
      <c r="N194" s="151">
        <v>0</v>
      </c>
      <c r="O194" s="151">
        <v>0</v>
      </c>
      <c r="P194" s="151">
        <v>0</v>
      </c>
      <c r="Q194" s="151">
        <v>0</v>
      </c>
      <c r="R194" s="151">
        <v>0</v>
      </c>
      <c r="S194" s="151">
        <v>0</v>
      </c>
      <c r="T194" s="151">
        <v>0</v>
      </c>
      <c r="U194" s="151">
        <v>0</v>
      </c>
      <c r="V194" s="151">
        <v>0</v>
      </c>
      <c r="W194" s="151">
        <v>0</v>
      </c>
      <c r="X194" s="151">
        <v>0</v>
      </c>
      <c r="Y194" s="151">
        <v>0</v>
      </c>
      <c r="Z194" s="151">
        <v>0</v>
      </c>
      <c r="AA194" s="151">
        <v>0</v>
      </c>
      <c r="AB194" s="151">
        <v>0</v>
      </c>
      <c r="AC194" s="151">
        <v>0</v>
      </c>
      <c r="AD194" s="151">
        <v>0</v>
      </c>
      <c r="AE194" s="151">
        <v>0</v>
      </c>
      <c r="AF194" s="151">
        <v>0</v>
      </c>
      <c r="AG194" s="151">
        <v>0</v>
      </c>
      <c r="AH194" s="151">
        <v>0</v>
      </c>
      <c r="AI194" s="151">
        <v>0</v>
      </c>
      <c r="AJ194" s="151">
        <v>0</v>
      </c>
      <c r="AK194" s="151">
        <v>0</v>
      </c>
      <c r="AL194" s="151">
        <v>0</v>
      </c>
      <c r="AM194" s="151">
        <v>0</v>
      </c>
      <c r="AN194" s="151">
        <v>0</v>
      </c>
      <c r="AO194" s="152">
        <v>0</v>
      </c>
    </row>
    <row r="195" spans="1:41" x14ac:dyDescent="0.25">
      <c r="A195" s="111" t="s">
        <v>180</v>
      </c>
      <c r="B195" s="112" t="s">
        <v>10</v>
      </c>
      <c r="C195" s="151">
        <v>0</v>
      </c>
      <c r="D195" s="151">
        <v>0</v>
      </c>
      <c r="E195" s="151">
        <v>0</v>
      </c>
      <c r="F195" s="151">
        <v>0</v>
      </c>
      <c r="G195" s="151">
        <v>0</v>
      </c>
      <c r="H195" s="151">
        <v>0</v>
      </c>
      <c r="I195" s="151">
        <v>0</v>
      </c>
      <c r="J195" s="151">
        <v>50</v>
      </c>
      <c r="K195" s="151">
        <v>50</v>
      </c>
      <c r="L195" s="151">
        <v>50</v>
      </c>
      <c r="M195" s="151">
        <v>50</v>
      </c>
      <c r="N195" s="151">
        <v>150</v>
      </c>
      <c r="O195" s="151">
        <v>250</v>
      </c>
      <c r="P195" s="151">
        <v>250</v>
      </c>
      <c r="Q195" s="151">
        <v>250</v>
      </c>
      <c r="R195" s="151">
        <v>250</v>
      </c>
      <c r="S195" s="151">
        <v>250</v>
      </c>
      <c r="T195" s="151">
        <v>250</v>
      </c>
      <c r="U195" s="151">
        <v>350</v>
      </c>
      <c r="V195" s="151">
        <v>350</v>
      </c>
      <c r="W195" s="151">
        <v>350</v>
      </c>
      <c r="X195" s="151">
        <v>350</v>
      </c>
      <c r="Y195" s="151">
        <v>350</v>
      </c>
      <c r="Z195" s="151">
        <v>350</v>
      </c>
      <c r="AA195" s="151">
        <v>350</v>
      </c>
      <c r="AB195" s="151">
        <v>350</v>
      </c>
      <c r="AC195" s="151">
        <v>350</v>
      </c>
      <c r="AD195" s="151">
        <v>350</v>
      </c>
      <c r="AE195" s="151">
        <v>350</v>
      </c>
      <c r="AF195" s="151">
        <v>350</v>
      </c>
      <c r="AG195" s="151">
        <v>350</v>
      </c>
      <c r="AH195" s="151">
        <v>350</v>
      </c>
      <c r="AI195" s="151">
        <v>350</v>
      </c>
      <c r="AJ195" s="151">
        <v>350</v>
      </c>
      <c r="AK195" s="151">
        <v>350</v>
      </c>
      <c r="AL195" s="151">
        <v>350</v>
      </c>
      <c r="AM195" s="151">
        <v>350</v>
      </c>
      <c r="AN195" s="151">
        <v>350</v>
      </c>
      <c r="AO195" s="152">
        <v>350</v>
      </c>
    </row>
    <row r="196" spans="1:41" x14ac:dyDescent="0.25">
      <c r="A196" s="111" t="s">
        <v>181</v>
      </c>
      <c r="B196" s="112" t="s">
        <v>10</v>
      </c>
      <c r="C196" s="151">
        <v>0</v>
      </c>
      <c r="D196" s="151">
        <v>0</v>
      </c>
      <c r="E196" s="151">
        <v>0</v>
      </c>
      <c r="F196" s="151">
        <v>0</v>
      </c>
      <c r="G196" s="151">
        <v>0</v>
      </c>
      <c r="H196" s="151">
        <v>0</v>
      </c>
      <c r="I196" s="151">
        <v>0</v>
      </c>
      <c r="J196" s="151">
        <v>0</v>
      </c>
      <c r="K196" s="151">
        <v>0</v>
      </c>
      <c r="L196" s="151">
        <v>0</v>
      </c>
      <c r="M196" s="151">
        <v>0</v>
      </c>
      <c r="N196" s="151">
        <v>0</v>
      </c>
      <c r="O196" s="151">
        <v>0</v>
      </c>
      <c r="P196" s="151">
        <v>0</v>
      </c>
      <c r="Q196" s="151">
        <v>0</v>
      </c>
      <c r="R196" s="151">
        <v>0</v>
      </c>
      <c r="S196" s="151">
        <v>0</v>
      </c>
      <c r="T196" s="151">
        <v>0</v>
      </c>
      <c r="U196" s="151">
        <v>0</v>
      </c>
      <c r="V196" s="151">
        <v>0</v>
      </c>
      <c r="W196" s="151">
        <v>0</v>
      </c>
      <c r="X196" s="151">
        <v>0</v>
      </c>
      <c r="Y196" s="151">
        <v>0</v>
      </c>
      <c r="Z196" s="151">
        <v>0</v>
      </c>
      <c r="AA196" s="151">
        <v>0</v>
      </c>
      <c r="AB196" s="151">
        <v>0</v>
      </c>
      <c r="AC196" s="151">
        <v>0</v>
      </c>
      <c r="AD196" s="151">
        <v>0</v>
      </c>
      <c r="AE196" s="151">
        <v>0</v>
      </c>
      <c r="AF196" s="151">
        <v>0</v>
      </c>
      <c r="AG196" s="151">
        <v>0</v>
      </c>
      <c r="AH196" s="151">
        <v>0</v>
      </c>
      <c r="AI196" s="151">
        <v>0</v>
      </c>
      <c r="AJ196" s="151">
        <v>0</v>
      </c>
      <c r="AK196" s="151">
        <v>0</v>
      </c>
      <c r="AL196" s="151">
        <v>0</v>
      </c>
      <c r="AM196" s="151">
        <v>0</v>
      </c>
      <c r="AN196" s="151">
        <v>0</v>
      </c>
      <c r="AO196" s="152">
        <v>0</v>
      </c>
    </row>
    <row r="197" spans="1:41" x14ac:dyDescent="0.25">
      <c r="A197" s="111" t="s">
        <v>182</v>
      </c>
      <c r="B197" s="112" t="s">
        <v>10</v>
      </c>
      <c r="C197" s="151">
        <v>0</v>
      </c>
      <c r="D197" s="151">
        <v>0</v>
      </c>
      <c r="E197" s="151">
        <v>0</v>
      </c>
      <c r="F197" s="151">
        <v>0</v>
      </c>
      <c r="G197" s="151">
        <v>0</v>
      </c>
      <c r="H197" s="151">
        <v>0</v>
      </c>
      <c r="I197" s="151">
        <v>0</v>
      </c>
      <c r="J197" s="151">
        <v>0</v>
      </c>
      <c r="K197" s="151">
        <v>0</v>
      </c>
      <c r="L197" s="151">
        <v>0</v>
      </c>
      <c r="M197" s="151">
        <v>0</v>
      </c>
      <c r="N197" s="151">
        <v>0</v>
      </c>
      <c r="O197" s="151">
        <v>0</v>
      </c>
      <c r="P197" s="151">
        <v>0</v>
      </c>
      <c r="Q197" s="151">
        <v>0</v>
      </c>
      <c r="R197" s="151">
        <v>0</v>
      </c>
      <c r="S197" s="151">
        <v>0</v>
      </c>
      <c r="T197" s="151">
        <v>0</v>
      </c>
      <c r="U197" s="151">
        <v>0</v>
      </c>
      <c r="V197" s="151">
        <v>0</v>
      </c>
      <c r="W197" s="151">
        <v>0</v>
      </c>
      <c r="X197" s="151">
        <v>0</v>
      </c>
      <c r="Y197" s="151">
        <v>0</v>
      </c>
      <c r="Z197" s="151">
        <v>0</v>
      </c>
      <c r="AA197" s="151">
        <v>0</v>
      </c>
      <c r="AB197" s="151">
        <v>0</v>
      </c>
      <c r="AC197" s="151">
        <v>0</v>
      </c>
      <c r="AD197" s="151">
        <v>0</v>
      </c>
      <c r="AE197" s="151">
        <v>0</v>
      </c>
      <c r="AF197" s="151">
        <v>0</v>
      </c>
      <c r="AG197" s="151">
        <v>0</v>
      </c>
      <c r="AH197" s="151">
        <v>0</v>
      </c>
      <c r="AI197" s="151">
        <v>0</v>
      </c>
      <c r="AJ197" s="151">
        <v>0</v>
      </c>
      <c r="AK197" s="151">
        <v>0</v>
      </c>
      <c r="AL197" s="151">
        <v>0</v>
      </c>
      <c r="AM197" s="151">
        <v>0</v>
      </c>
      <c r="AN197" s="151">
        <v>0</v>
      </c>
      <c r="AO197" s="152">
        <v>0</v>
      </c>
    </row>
    <row r="198" spans="1:41" x14ac:dyDescent="0.25">
      <c r="A198" s="111" t="s">
        <v>183</v>
      </c>
      <c r="B198" s="112" t="s">
        <v>10</v>
      </c>
      <c r="C198" s="151">
        <v>0</v>
      </c>
      <c r="D198" s="151">
        <v>0</v>
      </c>
      <c r="E198" s="151">
        <v>0</v>
      </c>
      <c r="F198" s="151">
        <v>0</v>
      </c>
      <c r="G198" s="151">
        <v>0</v>
      </c>
      <c r="H198" s="151">
        <v>0</v>
      </c>
      <c r="I198" s="151">
        <v>0</v>
      </c>
      <c r="J198" s="151">
        <v>0</v>
      </c>
      <c r="K198" s="151">
        <v>0</v>
      </c>
      <c r="L198" s="151">
        <v>0</v>
      </c>
      <c r="M198" s="151">
        <v>0</v>
      </c>
      <c r="N198" s="151">
        <v>0</v>
      </c>
      <c r="O198" s="151">
        <v>0</v>
      </c>
      <c r="P198" s="151">
        <v>0</v>
      </c>
      <c r="Q198" s="151">
        <v>0</v>
      </c>
      <c r="R198" s="151">
        <v>0</v>
      </c>
      <c r="S198" s="151">
        <v>0</v>
      </c>
      <c r="T198" s="151">
        <v>0</v>
      </c>
      <c r="U198" s="151">
        <v>0</v>
      </c>
      <c r="V198" s="151">
        <v>0</v>
      </c>
      <c r="W198" s="151">
        <v>0</v>
      </c>
      <c r="X198" s="151">
        <v>0</v>
      </c>
      <c r="Y198" s="151">
        <v>0</v>
      </c>
      <c r="Z198" s="151">
        <v>0</v>
      </c>
      <c r="AA198" s="151">
        <v>0</v>
      </c>
      <c r="AB198" s="151">
        <v>0</v>
      </c>
      <c r="AC198" s="151">
        <v>0</v>
      </c>
      <c r="AD198" s="151">
        <v>0</v>
      </c>
      <c r="AE198" s="151">
        <v>0</v>
      </c>
      <c r="AF198" s="151">
        <v>0</v>
      </c>
      <c r="AG198" s="151">
        <v>0</v>
      </c>
      <c r="AH198" s="151">
        <v>0</v>
      </c>
      <c r="AI198" s="151">
        <v>0</v>
      </c>
      <c r="AJ198" s="151">
        <v>0</v>
      </c>
      <c r="AK198" s="151">
        <v>0</v>
      </c>
      <c r="AL198" s="151">
        <v>0</v>
      </c>
      <c r="AM198" s="151">
        <v>0</v>
      </c>
      <c r="AN198" s="151">
        <v>0</v>
      </c>
      <c r="AO198" s="152">
        <v>0</v>
      </c>
    </row>
    <row r="199" spans="1:41" x14ac:dyDescent="0.25">
      <c r="A199" s="111" t="s">
        <v>23</v>
      </c>
      <c r="B199" s="112" t="s">
        <v>10</v>
      </c>
      <c r="C199" s="151">
        <v>0</v>
      </c>
      <c r="D199" s="151">
        <v>0</v>
      </c>
      <c r="E199" s="151">
        <v>0</v>
      </c>
      <c r="F199" s="151">
        <v>0</v>
      </c>
      <c r="G199" s="151">
        <v>0</v>
      </c>
      <c r="H199" s="151">
        <v>0</v>
      </c>
      <c r="I199" s="151">
        <v>0</v>
      </c>
      <c r="J199" s="151">
        <v>0</v>
      </c>
      <c r="K199" s="151">
        <v>0</v>
      </c>
      <c r="L199" s="151">
        <v>0</v>
      </c>
      <c r="M199" s="151">
        <v>0</v>
      </c>
      <c r="N199" s="151">
        <v>0</v>
      </c>
      <c r="O199" s="151">
        <v>0</v>
      </c>
      <c r="P199" s="151">
        <v>0</v>
      </c>
      <c r="Q199" s="151">
        <v>0</v>
      </c>
      <c r="R199" s="151">
        <v>0</v>
      </c>
      <c r="S199" s="151">
        <v>0</v>
      </c>
      <c r="T199" s="151">
        <v>0</v>
      </c>
      <c r="U199" s="151">
        <v>0</v>
      </c>
      <c r="V199" s="151">
        <v>0</v>
      </c>
      <c r="W199" s="151">
        <v>0</v>
      </c>
      <c r="X199" s="151">
        <v>0</v>
      </c>
      <c r="Y199" s="151">
        <v>0</v>
      </c>
      <c r="Z199" s="151">
        <v>0</v>
      </c>
      <c r="AA199" s="151">
        <v>0</v>
      </c>
      <c r="AB199" s="151">
        <v>0</v>
      </c>
      <c r="AC199" s="151">
        <v>0</v>
      </c>
      <c r="AD199" s="151">
        <v>0</v>
      </c>
      <c r="AE199" s="151">
        <v>0</v>
      </c>
      <c r="AF199" s="151">
        <v>0</v>
      </c>
      <c r="AG199" s="151">
        <v>0</v>
      </c>
      <c r="AH199" s="151">
        <v>0</v>
      </c>
      <c r="AI199" s="151">
        <v>0</v>
      </c>
      <c r="AJ199" s="151">
        <v>0</v>
      </c>
      <c r="AK199" s="151">
        <v>0</v>
      </c>
      <c r="AL199" s="151">
        <v>0</v>
      </c>
      <c r="AM199" s="151">
        <v>0</v>
      </c>
      <c r="AN199" s="151">
        <v>0</v>
      </c>
      <c r="AO199" s="152">
        <v>0</v>
      </c>
    </row>
    <row r="200" spans="1:41" x14ac:dyDescent="0.25">
      <c r="A200" s="111" t="s">
        <v>24</v>
      </c>
      <c r="B200" s="112" t="s">
        <v>10</v>
      </c>
      <c r="C200" s="151">
        <v>0</v>
      </c>
      <c r="D200" s="151">
        <v>0</v>
      </c>
      <c r="E200" s="151">
        <v>0</v>
      </c>
      <c r="F200" s="151">
        <v>0</v>
      </c>
      <c r="G200" s="151">
        <v>0</v>
      </c>
      <c r="H200" s="151">
        <v>0</v>
      </c>
      <c r="I200" s="151">
        <v>40</v>
      </c>
      <c r="J200" s="151">
        <v>40</v>
      </c>
      <c r="K200" s="151">
        <v>40</v>
      </c>
      <c r="L200" s="151">
        <v>40</v>
      </c>
      <c r="M200" s="151">
        <v>80</v>
      </c>
      <c r="N200" s="151">
        <v>80</v>
      </c>
      <c r="O200" s="151">
        <v>80</v>
      </c>
      <c r="P200" s="151">
        <v>80</v>
      </c>
      <c r="Q200" s="151">
        <v>80</v>
      </c>
      <c r="R200" s="151">
        <v>80</v>
      </c>
      <c r="S200" s="151">
        <v>80</v>
      </c>
      <c r="T200" s="151">
        <v>80</v>
      </c>
      <c r="U200" s="151">
        <v>80</v>
      </c>
      <c r="V200" s="151">
        <v>80</v>
      </c>
      <c r="W200" s="151">
        <v>80</v>
      </c>
      <c r="X200" s="151">
        <v>80</v>
      </c>
      <c r="Y200" s="151">
        <v>80</v>
      </c>
      <c r="Z200" s="151">
        <v>80</v>
      </c>
      <c r="AA200" s="151">
        <v>80</v>
      </c>
      <c r="AB200" s="151">
        <v>80</v>
      </c>
      <c r="AC200" s="151">
        <v>80</v>
      </c>
      <c r="AD200" s="151">
        <v>80</v>
      </c>
      <c r="AE200" s="151">
        <v>80</v>
      </c>
      <c r="AF200" s="151">
        <v>80</v>
      </c>
      <c r="AG200" s="151">
        <v>80</v>
      </c>
      <c r="AH200" s="151">
        <v>80</v>
      </c>
      <c r="AI200" s="151">
        <v>80</v>
      </c>
      <c r="AJ200" s="151">
        <v>80</v>
      </c>
      <c r="AK200" s="151">
        <v>80</v>
      </c>
      <c r="AL200" s="151">
        <v>80</v>
      </c>
      <c r="AM200" s="151">
        <v>80</v>
      </c>
      <c r="AN200" s="151">
        <v>80</v>
      </c>
      <c r="AO200" s="152">
        <v>80</v>
      </c>
    </row>
    <row r="201" spans="1:41" x14ac:dyDescent="0.25">
      <c r="A201" s="111" t="s">
        <v>651</v>
      </c>
      <c r="B201" s="112" t="s">
        <v>10</v>
      </c>
      <c r="C201" s="151">
        <v>0</v>
      </c>
      <c r="D201" s="151">
        <v>0</v>
      </c>
      <c r="E201" s="151">
        <v>0</v>
      </c>
      <c r="F201" s="151">
        <v>0</v>
      </c>
      <c r="G201" s="151">
        <v>0</v>
      </c>
      <c r="H201" s="151">
        <v>0</v>
      </c>
      <c r="I201" s="151">
        <v>0</v>
      </c>
      <c r="J201" s="151">
        <v>0</v>
      </c>
      <c r="K201" s="151">
        <v>0</v>
      </c>
      <c r="L201" s="151">
        <v>0</v>
      </c>
      <c r="M201" s="151">
        <v>0</v>
      </c>
      <c r="N201" s="151">
        <v>0</v>
      </c>
      <c r="O201" s="151">
        <v>0</v>
      </c>
      <c r="P201" s="151">
        <v>0</v>
      </c>
      <c r="Q201" s="151">
        <v>0</v>
      </c>
      <c r="R201" s="151">
        <v>0</v>
      </c>
      <c r="S201" s="151">
        <v>0</v>
      </c>
      <c r="T201" s="151">
        <v>0</v>
      </c>
      <c r="U201" s="151">
        <v>0</v>
      </c>
      <c r="V201" s="151">
        <v>0</v>
      </c>
      <c r="W201" s="151">
        <v>0</v>
      </c>
      <c r="X201" s="151">
        <v>0</v>
      </c>
      <c r="Y201" s="151">
        <v>0</v>
      </c>
      <c r="Z201" s="151">
        <v>0</v>
      </c>
      <c r="AA201" s="151">
        <v>0</v>
      </c>
      <c r="AB201" s="151">
        <v>0</v>
      </c>
      <c r="AC201" s="151">
        <v>0</v>
      </c>
      <c r="AD201" s="151">
        <v>0</v>
      </c>
      <c r="AE201" s="151">
        <v>0</v>
      </c>
      <c r="AF201" s="151">
        <v>0</v>
      </c>
      <c r="AG201" s="151">
        <v>0</v>
      </c>
      <c r="AH201" s="151">
        <v>0</v>
      </c>
      <c r="AI201" s="151">
        <v>0</v>
      </c>
      <c r="AJ201" s="151">
        <v>0</v>
      </c>
      <c r="AK201" s="151">
        <v>0</v>
      </c>
      <c r="AL201" s="151">
        <v>0</v>
      </c>
      <c r="AM201" s="151">
        <v>0</v>
      </c>
      <c r="AN201" s="151">
        <v>0</v>
      </c>
      <c r="AO201" s="152">
        <v>0</v>
      </c>
    </row>
    <row r="202" spans="1:41" ht="16.5" thickBot="1" x14ac:dyDescent="0.3">
      <c r="A202" s="298" t="s">
        <v>184</v>
      </c>
      <c r="B202" s="139" t="s">
        <v>10</v>
      </c>
      <c r="C202" s="374">
        <v>639.05999999999995</v>
      </c>
      <c r="D202" s="160">
        <v>639.05999999999995</v>
      </c>
      <c r="E202" s="160">
        <v>639.05999999999995</v>
      </c>
      <c r="F202" s="160">
        <v>639.05999999999995</v>
      </c>
      <c r="G202" s="160">
        <v>639.05999999999995</v>
      </c>
      <c r="H202" s="160">
        <v>639.05999999999995</v>
      </c>
      <c r="I202" s="160">
        <v>679.06</v>
      </c>
      <c r="J202" s="160">
        <v>729.06</v>
      </c>
      <c r="K202" s="160">
        <v>729.06</v>
      </c>
      <c r="L202" s="160">
        <v>729.06</v>
      </c>
      <c r="M202" s="160">
        <v>969.06</v>
      </c>
      <c r="N202" s="160">
        <v>1069.06</v>
      </c>
      <c r="O202" s="160">
        <v>1169.06</v>
      </c>
      <c r="P202" s="160">
        <v>1169.06</v>
      </c>
      <c r="Q202" s="160">
        <v>1350.46</v>
      </c>
      <c r="R202" s="160">
        <v>1350.46</v>
      </c>
      <c r="S202" s="160">
        <v>1350.46</v>
      </c>
      <c r="T202" s="160">
        <v>1350.46</v>
      </c>
      <c r="U202" s="160">
        <v>1450.46</v>
      </c>
      <c r="V202" s="160">
        <v>1450.46</v>
      </c>
      <c r="W202" s="160">
        <v>1450.46</v>
      </c>
      <c r="X202" s="160">
        <v>1450.46</v>
      </c>
      <c r="Y202" s="160">
        <v>1450.46</v>
      </c>
      <c r="Z202" s="160">
        <v>1450.46</v>
      </c>
      <c r="AA202" s="160">
        <v>1450.46</v>
      </c>
      <c r="AB202" s="160">
        <v>1450.46</v>
      </c>
      <c r="AC202" s="160">
        <v>1661.26</v>
      </c>
      <c r="AD202" s="160">
        <v>1661.26</v>
      </c>
      <c r="AE202" s="160">
        <v>1661.26</v>
      </c>
      <c r="AF202" s="160">
        <v>1661.26</v>
      </c>
      <c r="AG202" s="160">
        <v>1661.26</v>
      </c>
      <c r="AH202" s="160">
        <v>1661.26</v>
      </c>
      <c r="AI202" s="160">
        <v>1661.26</v>
      </c>
      <c r="AJ202" s="160">
        <v>2011.26</v>
      </c>
      <c r="AK202" s="160">
        <v>2011.26</v>
      </c>
      <c r="AL202" s="160">
        <v>2011.26</v>
      </c>
      <c r="AM202" s="160">
        <v>2011.26</v>
      </c>
      <c r="AN202" s="160">
        <v>2011.26</v>
      </c>
      <c r="AO202" s="161">
        <v>2011.26</v>
      </c>
    </row>
    <row r="203" spans="1:41" x14ac:dyDescent="0.25">
      <c r="A203" s="170" t="s">
        <v>662</v>
      </c>
      <c r="B203" s="299"/>
      <c r="C203" s="151"/>
      <c r="D203" s="151"/>
      <c r="E203" s="151"/>
      <c r="F203" s="151"/>
      <c r="G203" s="151"/>
      <c r="H203" s="151"/>
      <c r="I203" s="151"/>
      <c r="J203" s="151"/>
      <c r="K203" s="151"/>
      <c r="L203" s="151"/>
      <c r="M203" s="151"/>
      <c r="N203" s="151"/>
      <c r="O203" s="151"/>
      <c r="P203" s="151"/>
      <c r="Q203" s="151"/>
      <c r="R203" s="151"/>
      <c r="S203" s="151"/>
      <c r="T203" s="151"/>
      <c r="U203" s="151"/>
      <c r="V203" s="151"/>
      <c r="W203" s="151"/>
      <c r="X203" s="151"/>
      <c r="Y203" s="151"/>
      <c r="Z203" s="151"/>
      <c r="AA203" s="151"/>
      <c r="AB203" s="151"/>
      <c r="AC203" s="151"/>
      <c r="AD203" s="151"/>
      <c r="AE203" s="151"/>
      <c r="AF203" s="151"/>
      <c r="AG203" s="151"/>
      <c r="AH203" s="151"/>
      <c r="AI203" s="151"/>
      <c r="AJ203" s="151"/>
      <c r="AK203" s="151"/>
      <c r="AL203" s="151"/>
      <c r="AM203" s="151"/>
      <c r="AN203" s="151"/>
      <c r="AO203" s="303"/>
    </row>
    <row r="204" spans="1:41" x14ac:dyDescent="0.25">
      <c r="A204" s="111" t="s">
        <v>12</v>
      </c>
      <c r="B204" s="112" t="s">
        <v>10</v>
      </c>
      <c r="C204" s="151">
        <v>1540.2</v>
      </c>
      <c r="D204" s="151">
        <v>1345.2</v>
      </c>
      <c r="E204" s="151">
        <v>1345.2</v>
      </c>
      <c r="F204" s="151">
        <v>1345.2</v>
      </c>
      <c r="G204" s="151">
        <v>1155.2</v>
      </c>
      <c r="H204" s="151">
        <v>1155.2</v>
      </c>
      <c r="I204" s="151">
        <v>838</v>
      </c>
      <c r="J204" s="151">
        <v>627</v>
      </c>
      <c r="K204" s="151">
        <v>416</v>
      </c>
      <c r="L204" s="151">
        <v>416</v>
      </c>
      <c r="M204" s="151">
        <v>0</v>
      </c>
      <c r="N204" s="151">
        <v>0</v>
      </c>
      <c r="O204" s="151">
        <v>0</v>
      </c>
      <c r="P204" s="151">
        <v>0</v>
      </c>
      <c r="Q204" s="151">
        <v>0</v>
      </c>
      <c r="R204" s="151">
        <v>0</v>
      </c>
      <c r="S204" s="151">
        <v>0</v>
      </c>
      <c r="T204" s="151">
        <v>0</v>
      </c>
      <c r="U204" s="151">
        <v>0</v>
      </c>
      <c r="V204" s="151">
        <v>0</v>
      </c>
      <c r="W204" s="151">
        <v>0</v>
      </c>
      <c r="X204" s="151">
        <v>0</v>
      </c>
      <c r="Y204" s="151">
        <v>0</v>
      </c>
      <c r="Z204" s="151">
        <v>0</v>
      </c>
      <c r="AA204" s="151">
        <v>0</v>
      </c>
      <c r="AB204" s="151">
        <v>0</v>
      </c>
      <c r="AC204" s="151">
        <v>0</v>
      </c>
      <c r="AD204" s="151">
        <v>0</v>
      </c>
      <c r="AE204" s="151">
        <v>0</v>
      </c>
      <c r="AF204" s="151">
        <v>0</v>
      </c>
      <c r="AG204" s="151">
        <v>0</v>
      </c>
      <c r="AH204" s="151">
        <v>0</v>
      </c>
      <c r="AI204" s="151">
        <v>0</v>
      </c>
      <c r="AJ204" s="151">
        <v>0</v>
      </c>
      <c r="AK204" s="151">
        <v>0</v>
      </c>
      <c r="AL204" s="151">
        <v>0</v>
      </c>
      <c r="AM204" s="151">
        <v>0</v>
      </c>
      <c r="AN204" s="151">
        <v>0</v>
      </c>
      <c r="AO204" s="152">
        <v>0</v>
      </c>
    </row>
    <row r="205" spans="1:41" x14ac:dyDescent="0.25">
      <c r="A205" s="111" t="s">
        <v>20</v>
      </c>
      <c r="B205" s="112" t="s">
        <v>10</v>
      </c>
      <c r="C205" s="151">
        <v>0</v>
      </c>
      <c r="D205" s="151">
        <v>0</v>
      </c>
      <c r="E205" s="151">
        <v>0</v>
      </c>
      <c r="F205" s="151">
        <v>0</v>
      </c>
      <c r="G205" s="151">
        <v>0</v>
      </c>
      <c r="H205" s="151">
        <v>0</v>
      </c>
      <c r="I205" s="151">
        <v>0</v>
      </c>
      <c r="J205" s="151">
        <v>0</v>
      </c>
      <c r="K205" s="151">
        <v>0</v>
      </c>
      <c r="L205" s="151">
        <v>0</v>
      </c>
      <c r="M205" s="151">
        <v>0</v>
      </c>
      <c r="N205" s="151">
        <v>0</v>
      </c>
      <c r="O205" s="151">
        <v>0</v>
      </c>
      <c r="P205" s="151">
        <v>0</v>
      </c>
      <c r="Q205" s="151">
        <v>0</v>
      </c>
      <c r="R205" s="151">
        <v>0</v>
      </c>
      <c r="S205" s="151">
        <v>0</v>
      </c>
      <c r="T205" s="151">
        <v>0</v>
      </c>
      <c r="U205" s="151">
        <v>0</v>
      </c>
      <c r="V205" s="151">
        <v>0</v>
      </c>
      <c r="W205" s="151">
        <v>0</v>
      </c>
      <c r="X205" s="151">
        <v>0</v>
      </c>
      <c r="Y205" s="151">
        <v>0</v>
      </c>
      <c r="Z205" s="151">
        <v>0</v>
      </c>
      <c r="AA205" s="151">
        <v>0</v>
      </c>
      <c r="AB205" s="151">
        <v>0</v>
      </c>
      <c r="AC205" s="151">
        <v>0</v>
      </c>
      <c r="AD205" s="151">
        <v>0</v>
      </c>
      <c r="AE205" s="151">
        <v>0</v>
      </c>
      <c r="AF205" s="151">
        <v>0</v>
      </c>
      <c r="AG205" s="151">
        <v>0</v>
      </c>
      <c r="AH205" s="151">
        <v>0</v>
      </c>
      <c r="AI205" s="151">
        <v>0</v>
      </c>
      <c r="AJ205" s="151">
        <v>0</v>
      </c>
      <c r="AK205" s="151">
        <v>0</v>
      </c>
      <c r="AL205" s="151">
        <v>0</v>
      </c>
      <c r="AM205" s="151">
        <v>0</v>
      </c>
      <c r="AN205" s="151">
        <v>0</v>
      </c>
      <c r="AO205" s="152">
        <v>0</v>
      </c>
    </row>
    <row r="206" spans="1:41" x14ac:dyDescent="0.25">
      <c r="A206" s="111" t="s">
        <v>576</v>
      </c>
      <c r="B206" s="112" t="s">
        <v>10</v>
      </c>
      <c r="C206" s="151">
        <v>0</v>
      </c>
      <c r="D206" s="151">
        <v>0</v>
      </c>
      <c r="E206" s="151">
        <v>0</v>
      </c>
      <c r="F206" s="151">
        <v>0</v>
      </c>
      <c r="G206" s="151">
        <v>0</v>
      </c>
      <c r="H206" s="151">
        <v>0</v>
      </c>
      <c r="I206" s="151">
        <v>0</v>
      </c>
      <c r="J206" s="151">
        <v>0</v>
      </c>
      <c r="K206" s="151">
        <v>0</v>
      </c>
      <c r="L206" s="151">
        <v>0</v>
      </c>
      <c r="M206" s="151">
        <v>0</v>
      </c>
      <c r="N206" s="151">
        <v>0</v>
      </c>
      <c r="O206" s="151">
        <v>0</v>
      </c>
      <c r="P206" s="151">
        <v>0</v>
      </c>
      <c r="Q206" s="151">
        <v>0</v>
      </c>
      <c r="R206" s="151">
        <v>0</v>
      </c>
      <c r="S206" s="151">
        <v>0</v>
      </c>
      <c r="T206" s="151">
        <v>0</v>
      </c>
      <c r="U206" s="151">
        <v>0</v>
      </c>
      <c r="V206" s="151">
        <v>0</v>
      </c>
      <c r="W206" s="151">
        <v>0</v>
      </c>
      <c r="X206" s="151">
        <v>0</v>
      </c>
      <c r="Y206" s="151">
        <v>0</v>
      </c>
      <c r="Z206" s="151">
        <v>0</v>
      </c>
      <c r="AA206" s="151">
        <v>0</v>
      </c>
      <c r="AB206" s="151">
        <v>0</v>
      </c>
      <c r="AC206" s="151">
        <v>0</v>
      </c>
      <c r="AD206" s="151">
        <v>0</v>
      </c>
      <c r="AE206" s="151">
        <v>0</v>
      </c>
      <c r="AF206" s="151">
        <v>0</v>
      </c>
      <c r="AG206" s="151">
        <v>0</v>
      </c>
      <c r="AH206" s="151">
        <v>0</v>
      </c>
      <c r="AI206" s="151">
        <v>0</v>
      </c>
      <c r="AJ206" s="151">
        <v>0</v>
      </c>
      <c r="AK206" s="151">
        <v>0</v>
      </c>
      <c r="AL206" s="151">
        <v>0</v>
      </c>
      <c r="AM206" s="151">
        <v>0</v>
      </c>
      <c r="AN206" s="151">
        <v>0</v>
      </c>
      <c r="AO206" s="152">
        <v>0</v>
      </c>
    </row>
    <row r="207" spans="1:41" x14ac:dyDescent="0.25">
      <c r="A207" s="111" t="s">
        <v>22</v>
      </c>
      <c r="B207" s="112" t="s">
        <v>10</v>
      </c>
      <c r="C207" s="151">
        <v>2816.3</v>
      </c>
      <c r="D207" s="151">
        <v>2816.3</v>
      </c>
      <c r="E207" s="151">
        <v>2816.3</v>
      </c>
      <c r="F207" s="151">
        <v>2816.3</v>
      </c>
      <c r="G207" s="151">
        <v>2816.3</v>
      </c>
      <c r="H207" s="151">
        <v>2816.3</v>
      </c>
      <c r="I207" s="151">
        <v>2816.3</v>
      </c>
      <c r="J207" s="151">
        <v>2816.3</v>
      </c>
      <c r="K207" s="151">
        <v>2816.3</v>
      </c>
      <c r="L207" s="151">
        <v>2816.3</v>
      </c>
      <c r="M207" s="151">
        <v>2816.3</v>
      </c>
      <c r="N207" s="151">
        <v>2816.3</v>
      </c>
      <c r="O207" s="151">
        <v>2816.3</v>
      </c>
      <c r="P207" s="151">
        <v>2816.3</v>
      </c>
      <c r="Q207" s="151">
        <v>2816.3</v>
      </c>
      <c r="R207" s="151">
        <v>2816.3</v>
      </c>
      <c r="S207" s="151">
        <v>2816.3</v>
      </c>
      <c r="T207" s="151">
        <v>2816.3</v>
      </c>
      <c r="U207" s="151">
        <v>2816.3</v>
      </c>
      <c r="V207" s="151">
        <v>2816.3</v>
      </c>
      <c r="W207" s="151">
        <v>2816.3</v>
      </c>
      <c r="X207" s="151">
        <v>2816.3</v>
      </c>
      <c r="Y207" s="151">
        <v>2816.3</v>
      </c>
      <c r="Z207" s="151">
        <v>2816.3</v>
      </c>
      <c r="AA207" s="151">
        <v>2816.3</v>
      </c>
      <c r="AB207" s="151">
        <v>2816.3</v>
      </c>
      <c r="AC207" s="151">
        <v>2816.3</v>
      </c>
      <c r="AD207" s="151">
        <v>2816.3</v>
      </c>
      <c r="AE207" s="151">
        <v>2816.3</v>
      </c>
      <c r="AF207" s="151">
        <v>2816.3</v>
      </c>
      <c r="AG207" s="151">
        <v>2816.3</v>
      </c>
      <c r="AH207" s="151">
        <v>2816.3</v>
      </c>
      <c r="AI207" s="151">
        <v>2816.3</v>
      </c>
      <c r="AJ207" s="151">
        <v>2816.3</v>
      </c>
      <c r="AK207" s="151">
        <v>2816.3</v>
      </c>
      <c r="AL207" s="151">
        <v>2816.3</v>
      </c>
      <c r="AM207" s="151">
        <v>2816.3</v>
      </c>
      <c r="AN207" s="151">
        <v>2816.3</v>
      </c>
      <c r="AO207" s="152">
        <v>2816.3</v>
      </c>
    </row>
    <row r="208" spans="1:41" x14ac:dyDescent="0.25">
      <c r="A208" s="111" t="s">
        <v>21</v>
      </c>
      <c r="B208" s="112" t="s">
        <v>10</v>
      </c>
      <c r="C208" s="151">
        <v>1217.8</v>
      </c>
      <c r="D208" s="151">
        <v>1217.8</v>
      </c>
      <c r="E208" s="151">
        <v>1217.8</v>
      </c>
      <c r="F208" s="151">
        <v>1217.8</v>
      </c>
      <c r="G208" s="151">
        <v>1217.8</v>
      </c>
      <c r="H208" s="151">
        <v>1217.8</v>
      </c>
      <c r="I208" s="151">
        <v>1217.8</v>
      </c>
      <c r="J208" s="151">
        <v>1217.8</v>
      </c>
      <c r="K208" s="151">
        <v>1217.8</v>
      </c>
      <c r="L208" s="151">
        <v>1217.8</v>
      </c>
      <c r="M208" s="151">
        <v>1217.8</v>
      </c>
      <c r="N208" s="151">
        <v>1217.8</v>
      </c>
      <c r="O208" s="151">
        <v>1217.8</v>
      </c>
      <c r="P208" s="151">
        <v>1217.8</v>
      </c>
      <c r="Q208" s="151">
        <v>1217.8</v>
      </c>
      <c r="R208" s="151">
        <v>1217.8</v>
      </c>
      <c r="S208" s="151">
        <v>1217.8</v>
      </c>
      <c r="T208" s="151">
        <v>1217.8</v>
      </c>
      <c r="U208" s="151">
        <v>1217.8</v>
      </c>
      <c r="V208" s="151">
        <v>1217.8</v>
      </c>
      <c r="W208" s="151">
        <v>1217.8</v>
      </c>
      <c r="X208" s="151">
        <v>1217.8</v>
      </c>
      <c r="Y208" s="151">
        <v>1217.8</v>
      </c>
      <c r="Z208" s="151">
        <v>1217.8</v>
      </c>
      <c r="AA208" s="151">
        <v>1217.8</v>
      </c>
      <c r="AB208" s="151">
        <v>1217.8</v>
      </c>
      <c r="AC208" s="151">
        <v>1217.8</v>
      </c>
      <c r="AD208" s="151">
        <v>1217.8</v>
      </c>
      <c r="AE208" s="151">
        <v>1217.8</v>
      </c>
      <c r="AF208" s="151">
        <v>1217.8</v>
      </c>
      <c r="AG208" s="151">
        <v>1217.8</v>
      </c>
      <c r="AH208" s="151">
        <v>1217.8</v>
      </c>
      <c r="AI208" s="151">
        <v>1217.8</v>
      </c>
      <c r="AJ208" s="151">
        <v>1217.8</v>
      </c>
      <c r="AK208" s="151">
        <v>1217.8</v>
      </c>
      <c r="AL208" s="151">
        <v>1217.8</v>
      </c>
      <c r="AM208" s="151">
        <v>1217.8</v>
      </c>
      <c r="AN208" s="151">
        <v>1217.8</v>
      </c>
      <c r="AO208" s="152">
        <v>1217.8</v>
      </c>
    </row>
    <row r="209" spans="1:41" x14ac:dyDescent="0.25">
      <c r="A209" s="111" t="s">
        <v>175</v>
      </c>
      <c r="B209" s="112" t="s">
        <v>10</v>
      </c>
      <c r="C209" s="151">
        <v>0</v>
      </c>
      <c r="D209" s="151">
        <v>0</v>
      </c>
      <c r="E209" s="151">
        <v>0</v>
      </c>
      <c r="F209" s="151">
        <v>0</v>
      </c>
      <c r="G209" s="151">
        <v>0</v>
      </c>
      <c r="H209" s="151">
        <v>0</v>
      </c>
      <c r="I209" s="151">
        <v>0</v>
      </c>
      <c r="J209" s="151">
        <v>0</v>
      </c>
      <c r="K209" s="151">
        <v>0</v>
      </c>
      <c r="L209" s="151">
        <v>0</v>
      </c>
      <c r="M209" s="151">
        <v>0</v>
      </c>
      <c r="N209" s="151">
        <v>0</v>
      </c>
      <c r="O209" s="151">
        <v>0</v>
      </c>
      <c r="P209" s="151">
        <v>0</v>
      </c>
      <c r="Q209" s="151">
        <v>0</v>
      </c>
      <c r="R209" s="151">
        <v>0</v>
      </c>
      <c r="S209" s="151">
        <v>0</v>
      </c>
      <c r="T209" s="151">
        <v>0</v>
      </c>
      <c r="U209" s="151">
        <v>0</v>
      </c>
      <c r="V209" s="151">
        <v>0</v>
      </c>
      <c r="W209" s="151">
        <v>0</v>
      </c>
      <c r="X209" s="151">
        <v>0</v>
      </c>
      <c r="Y209" s="151">
        <v>0</v>
      </c>
      <c r="Z209" s="151">
        <v>0</v>
      </c>
      <c r="AA209" s="151">
        <v>0</v>
      </c>
      <c r="AB209" s="151">
        <v>0</v>
      </c>
      <c r="AC209" s="151">
        <v>0</v>
      </c>
      <c r="AD209" s="151">
        <v>0</v>
      </c>
      <c r="AE209" s="151">
        <v>0</v>
      </c>
      <c r="AF209" s="151">
        <v>0</v>
      </c>
      <c r="AG209" s="151">
        <v>0</v>
      </c>
      <c r="AH209" s="151">
        <v>0</v>
      </c>
      <c r="AI209" s="151">
        <v>0</v>
      </c>
      <c r="AJ209" s="151">
        <v>0</v>
      </c>
      <c r="AK209" s="151">
        <v>0</v>
      </c>
      <c r="AL209" s="151">
        <v>0</v>
      </c>
      <c r="AM209" s="151">
        <v>0</v>
      </c>
      <c r="AN209" s="151">
        <v>0</v>
      </c>
      <c r="AO209" s="152">
        <v>0</v>
      </c>
    </row>
    <row r="210" spans="1:41" x14ac:dyDescent="0.25">
      <c r="A210" s="111" t="s">
        <v>176</v>
      </c>
      <c r="B210" s="112" t="s">
        <v>10</v>
      </c>
      <c r="C210" s="151">
        <v>0</v>
      </c>
      <c r="D210" s="151">
        <v>0</v>
      </c>
      <c r="E210" s="151">
        <v>0</v>
      </c>
      <c r="F210" s="151">
        <v>0</v>
      </c>
      <c r="G210" s="151">
        <v>0</v>
      </c>
      <c r="H210" s="151">
        <v>0</v>
      </c>
      <c r="I210" s="151">
        <v>0</v>
      </c>
      <c r="J210" s="151">
        <v>0</v>
      </c>
      <c r="K210" s="151">
        <v>0</v>
      </c>
      <c r="L210" s="151">
        <v>0</v>
      </c>
      <c r="M210" s="151">
        <v>0</v>
      </c>
      <c r="N210" s="151">
        <v>0</v>
      </c>
      <c r="O210" s="151">
        <v>0</v>
      </c>
      <c r="P210" s="151">
        <v>0</v>
      </c>
      <c r="Q210" s="151">
        <v>0</v>
      </c>
      <c r="R210" s="151">
        <v>0</v>
      </c>
      <c r="S210" s="151">
        <v>0</v>
      </c>
      <c r="T210" s="151">
        <v>0</v>
      </c>
      <c r="U210" s="151">
        <v>0</v>
      </c>
      <c r="V210" s="151">
        <v>0</v>
      </c>
      <c r="W210" s="151">
        <v>0</v>
      </c>
      <c r="X210" s="151">
        <v>0</v>
      </c>
      <c r="Y210" s="151">
        <v>0</v>
      </c>
      <c r="Z210" s="151">
        <v>0</v>
      </c>
      <c r="AA210" s="151">
        <v>0</v>
      </c>
      <c r="AB210" s="151">
        <v>0</v>
      </c>
      <c r="AC210" s="151">
        <v>0</v>
      </c>
      <c r="AD210" s="151">
        <v>0</v>
      </c>
      <c r="AE210" s="151">
        <v>0</v>
      </c>
      <c r="AF210" s="151">
        <v>0</v>
      </c>
      <c r="AG210" s="151">
        <v>0</v>
      </c>
      <c r="AH210" s="151">
        <v>0</v>
      </c>
      <c r="AI210" s="151">
        <v>0</v>
      </c>
      <c r="AJ210" s="151">
        <v>0</v>
      </c>
      <c r="AK210" s="151">
        <v>0</v>
      </c>
      <c r="AL210" s="151">
        <v>0</v>
      </c>
      <c r="AM210" s="151">
        <v>0</v>
      </c>
      <c r="AN210" s="151">
        <v>0</v>
      </c>
      <c r="AO210" s="152">
        <v>0</v>
      </c>
    </row>
    <row r="211" spans="1:41" x14ac:dyDescent="0.25">
      <c r="A211" s="111" t="s">
        <v>177</v>
      </c>
      <c r="B211" s="112" t="s">
        <v>10</v>
      </c>
      <c r="C211" s="151">
        <v>82</v>
      </c>
      <c r="D211" s="151">
        <v>82</v>
      </c>
      <c r="E211" s="151">
        <v>215</v>
      </c>
      <c r="F211" s="151">
        <v>215</v>
      </c>
      <c r="G211" s="151">
        <v>215</v>
      </c>
      <c r="H211" s="151">
        <v>215</v>
      </c>
      <c r="I211" s="151">
        <v>215</v>
      </c>
      <c r="J211" s="151">
        <v>215</v>
      </c>
      <c r="K211" s="151">
        <v>215</v>
      </c>
      <c r="L211" s="151">
        <v>215</v>
      </c>
      <c r="M211" s="151">
        <v>215</v>
      </c>
      <c r="N211" s="151">
        <v>215</v>
      </c>
      <c r="O211" s="151">
        <v>215</v>
      </c>
      <c r="P211" s="151">
        <v>215</v>
      </c>
      <c r="Q211" s="151">
        <v>215</v>
      </c>
      <c r="R211" s="151">
        <v>215</v>
      </c>
      <c r="S211" s="151">
        <v>215</v>
      </c>
      <c r="T211" s="151">
        <v>215</v>
      </c>
      <c r="U211" s="151">
        <v>215</v>
      </c>
      <c r="V211" s="151">
        <v>215</v>
      </c>
      <c r="W211" s="151">
        <v>215</v>
      </c>
      <c r="X211" s="151">
        <v>215</v>
      </c>
      <c r="Y211" s="151">
        <v>215</v>
      </c>
      <c r="Z211" s="151">
        <v>215</v>
      </c>
      <c r="AA211" s="151">
        <v>215</v>
      </c>
      <c r="AB211" s="151">
        <v>215</v>
      </c>
      <c r="AC211" s="151">
        <v>215</v>
      </c>
      <c r="AD211" s="151">
        <v>215</v>
      </c>
      <c r="AE211" s="151">
        <v>215</v>
      </c>
      <c r="AF211" s="151">
        <v>215</v>
      </c>
      <c r="AG211" s="151">
        <v>215</v>
      </c>
      <c r="AH211" s="151">
        <v>215</v>
      </c>
      <c r="AI211" s="151">
        <v>215</v>
      </c>
      <c r="AJ211" s="151">
        <v>215</v>
      </c>
      <c r="AK211" s="151">
        <v>215</v>
      </c>
      <c r="AL211" s="151">
        <v>215</v>
      </c>
      <c r="AM211" s="151">
        <v>215</v>
      </c>
      <c r="AN211" s="151">
        <v>215</v>
      </c>
      <c r="AO211" s="152">
        <v>215</v>
      </c>
    </row>
    <row r="212" spans="1:41" x14ac:dyDescent="0.25">
      <c r="A212" s="111" t="s">
        <v>178</v>
      </c>
      <c r="B212" s="112" t="s">
        <v>10</v>
      </c>
      <c r="C212" s="151">
        <v>0</v>
      </c>
      <c r="D212" s="151">
        <v>0</v>
      </c>
      <c r="E212" s="151">
        <v>0</v>
      </c>
      <c r="F212" s="151">
        <v>0</v>
      </c>
      <c r="G212" s="151">
        <v>0</v>
      </c>
      <c r="H212" s="151">
        <v>0</v>
      </c>
      <c r="I212" s="151">
        <v>0</v>
      </c>
      <c r="J212" s="151">
        <v>0</v>
      </c>
      <c r="K212" s="151">
        <v>0</v>
      </c>
      <c r="L212" s="151">
        <v>0</v>
      </c>
      <c r="M212" s="151">
        <v>0</v>
      </c>
      <c r="N212" s="151">
        <v>0</v>
      </c>
      <c r="O212" s="151">
        <v>0</v>
      </c>
      <c r="P212" s="151">
        <v>0</v>
      </c>
      <c r="Q212" s="151">
        <v>0</v>
      </c>
      <c r="R212" s="151">
        <v>0</v>
      </c>
      <c r="S212" s="151">
        <v>0</v>
      </c>
      <c r="T212" s="151">
        <v>0</v>
      </c>
      <c r="U212" s="151">
        <v>0</v>
      </c>
      <c r="V212" s="151">
        <v>0</v>
      </c>
      <c r="W212" s="151">
        <v>0</v>
      </c>
      <c r="X212" s="151">
        <v>0</v>
      </c>
      <c r="Y212" s="151">
        <v>0</v>
      </c>
      <c r="Z212" s="151">
        <v>0</v>
      </c>
      <c r="AA212" s="151">
        <v>0</v>
      </c>
      <c r="AB212" s="151">
        <v>0</v>
      </c>
      <c r="AC212" s="151">
        <v>0</v>
      </c>
      <c r="AD212" s="151">
        <v>0</v>
      </c>
      <c r="AE212" s="151">
        <v>0</v>
      </c>
      <c r="AF212" s="151">
        <v>0</v>
      </c>
      <c r="AG212" s="151">
        <v>0</v>
      </c>
      <c r="AH212" s="151">
        <v>0</v>
      </c>
      <c r="AI212" s="151">
        <v>0</v>
      </c>
      <c r="AJ212" s="151">
        <v>0</v>
      </c>
      <c r="AK212" s="151">
        <v>0</v>
      </c>
      <c r="AL212" s="151">
        <v>0</v>
      </c>
      <c r="AM212" s="151">
        <v>0</v>
      </c>
      <c r="AN212" s="151">
        <v>0</v>
      </c>
      <c r="AO212" s="152">
        <v>0</v>
      </c>
    </row>
    <row r="213" spans="1:41" x14ac:dyDescent="0.25">
      <c r="A213" s="111" t="s">
        <v>1</v>
      </c>
      <c r="B213" s="112" t="s">
        <v>10</v>
      </c>
      <c r="C213" s="151">
        <v>996.15000000000009</v>
      </c>
      <c r="D213" s="151">
        <v>996.15000000000009</v>
      </c>
      <c r="E213" s="151">
        <v>1051.1500000000001</v>
      </c>
      <c r="F213" s="151">
        <v>1051.1500000000001</v>
      </c>
      <c r="G213" s="151">
        <v>1051.1500000000001</v>
      </c>
      <c r="H213" s="151">
        <v>1051.1500000000001</v>
      </c>
      <c r="I213" s="151">
        <v>1361.15</v>
      </c>
      <c r="J213" s="151">
        <v>1807.15</v>
      </c>
      <c r="K213" s="151">
        <v>2857.15</v>
      </c>
      <c r="L213" s="151">
        <v>3157.15</v>
      </c>
      <c r="M213" s="151">
        <v>4207.1499999999996</v>
      </c>
      <c r="N213" s="151">
        <v>4207.1499999999996</v>
      </c>
      <c r="O213" s="151">
        <v>4207.1499999999996</v>
      </c>
      <c r="P213" s="151">
        <v>4657.1499999999996</v>
      </c>
      <c r="Q213" s="151">
        <v>5107.1499999999996</v>
      </c>
      <c r="R213" s="151">
        <v>5107.1499999999996</v>
      </c>
      <c r="S213" s="151">
        <v>5107.1499999999996</v>
      </c>
      <c r="T213" s="151">
        <v>5107.1499999999996</v>
      </c>
      <c r="U213" s="151">
        <v>5107.1499999999996</v>
      </c>
      <c r="V213" s="151">
        <v>5107.1499999999996</v>
      </c>
      <c r="W213" s="151">
        <v>5107.1499999999996</v>
      </c>
      <c r="X213" s="151">
        <v>5257.15</v>
      </c>
      <c r="Y213" s="151">
        <v>5707.15</v>
      </c>
      <c r="Z213" s="151">
        <v>6157.15</v>
      </c>
      <c r="AA213" s="151">
        <v>6261.65</v>
      </c>
      <c r="AB213" s="151">
        <v>6261.65</v>
      </c>
      <c r="AC213" s="151">
        <v>6476.2</v>
      </c>
      <c r="AD213" s="151">
        <v>6476.2</v>
      </c>
      <c r="AE213" s="151">
        <v>6476.2</v>
      </c>
      <c r="AF213" s="151">
        <v>6926.2</v>
      </c>
      <c r="AG213" s="151">
        <v>6926.2</v>
      </c>
      <c r="AH213" s="151">
        <v>6926.2</v>
      </c>
      <c r="AI213" s="151">
        <v>6926.2</v>
      </c>
      <c r="AJ213" s="151">
        <v>6926.2</v>
      </c>
      <c r="AK213" s="151">
        <v>6926.2</v>
      </c>
      <c r="AL213" s="151">
        <v>6926.2</v>
      </c>
      <c r="AM213" s="151">
        <v>6926.2</v>
      </c>
      <c r="AN213" s="151">
        <v>6926.2</v>
      </c>
      <c r="AO213" s="152">
        <v>6926.2</v>
      </c>
    </row>
    <row r="214" spans="1:41" x14ac:dyDescent="0.25">
      <c r="A214" s="111" t="s">
        <v>179</v>
      </c>
      <c r="B214" s="112" t="s">
        <v>10</v>
      </c>
      <c r="C214" s="151">
        <v>0</v>
      </c>
      <c r="D214" s="151">
        <v>0</v>
      </c>
      <c r="E214" s="151">
        <v>0</v>
      </c>
      <c r="F214" s="151">
        <v>0</v>
      </c>
      <c r="G214" s="151">
        <v>0</v>
      </c>
      <c r="H214" s="151">
        <v>0</v>
      </c>
      <c r="I214" s="151">
        <v>0</v>
      </c>
      <c r="J214" s="151">
        <v>0</v>
      </c>
      <c r="K214" s="151">
        <v>0</v>
      </c>
      <c r="L214" s="151">
        <v>0</v>
      </c>
      <c r="M214" s="151">
        <v>0</v>
      </c>
      <c r="N214" s="151">
        <v>0</v>
      </c>
      <c r="O214" s="151">
        <v>0</v>
      </c>
      <c r="P214" s="151">
        <v>0</v>
      </c>
      <c r="Q214" s="151">
        <v>0</v>
      </c>
      <c r="R214" s="151">
        <v>0</v>
      </c>
      <c r="S214" s="151">
        <v>0</v>
      </c>
      <c r="T214" s="151">
        <v>0</v>
      </c>
      <c r="U214" s="151">
        <v>0</v>
      </c>
      <c r="V214" s="151">
        <v>0</v>
      </c>
      <c r="W214" s="151">
        <v>0</v>
      </c>
      <c r="X214" s="151">
        <v>0</v>
      </c>
      <c r="Y214" s="151">
        <v>0</v>
      </c>
      <c r="Z214" s="151">
        <v>0</v>
      </c>
      <c r="AA214" s="151">
        <v>0</v>
      </c>
      <c r="AB214" s="151">
        <v>0</v>
      </c>
      <c r="AC214" s="151">
        <v>0</v>
      </c>
      <c r="AD214" s="151">
        <v>0</v>
      </c>
      <c r="AE214" s="151">
        <v>0</v>
      </c>
      <c r="AF214" s="151">
        <v>0</v>
      </c>
      <c r="AG214" s="151">
        <v>0</v>
      </c>
      <c r="AH214" s="151">
        <v>0</v>
      </c>
      <c r="AI214" s="151">
        <v>0</v>
      </c>
      <c r="AJ214" s="151">
        <v>0</v>
      </c>
      <c r="AK214" s="151">
        <v>0</v>
      </c>
      <c r="AL214" s="151">
        <v>0</v>
      </c>
      <c r="AM214" s="151">
        <v>0</v>
      </c>
      <c r="AN214" s="151">
        <v>0</v>
      </c>
      <c r="AO214" s="152">
        <v>0</v>
      </c>
    </row>
    <row r="215" spans="1:41" x14ac:dyDescent="0.25">
      <c r="A215" s="111" t="s">
        <v>180</v>
      </c>
      <c r="B215" s="112" t="s">
        <v>10</v>
      </c>
      <c r="C215" s="151">
        <v>364.13900000000001</v>
      </c>
      <c r="D215" s="151">
        <v>364.13900000000001</v>
      </c>
      <c r="E215" s="151">
        <v>449.13900000000001</v>
      </c>
      <c r="F215" s="151">
        <v>449.13900000000001</v>
      </c>
      <c r="G215" s="151">
        <v>449.13900000000001</v>
      </c>
      <c r="H215" s="151">
        <v>499.13900000000001</v>
      </c>
      <c r="I215" s="151">
        <v>499.13900000000001</v>
      </c>
      <c r="J215" s="151">
        <v>699.13900000000001</v>
      </c>
      <c r="K215" s="151">
        <v>984.13900000000001</v>
      </c>
      <c r="L215" s="151">
        <v>1184.1390000000001</v>
      </c>
      <c r="M215" s="151">
        <v>1184.1390000000001</v>
      </c>
      <c r="N215" s="151">
        <v>1234.1390000000001</v>
      </c>
      <c r="O215" s="151">
        <v>1509.1390000000001</v>
      </c>
      <c r="P215" s="151">
        <v>1659.1390000000001</v>
      </c>
      <c r="Q215" s="151">
        <v>1759.1390000000001</v>
      </c>
      <c r="R215" s="151">
        <v>1759.1390000000001</v>
      </c>
      <c r="S215" s="151">
        <v>1959.1390000000001</v>
      </c>
      <c r="T215" s="151">
        <v>2059.1390000000001</v>
      </c>
      <c r="U215" s="151">
        <v>2059.1390000000001</v>
      </c>
      <c r="V215" s="151">
        <v>2059.1390000000001</v>
      </c>
      <c r="W215" s="151">
        <v>2059.1390000000001</v>
      </c>
      <c r="X215" s="151">
        <v>2059.1390000000001</v>
      </c>
      <c r="Y215" s="151">
        <v>2059.1390000000001</v>
      </c>
      <c r="Z215" s="151">
        <v>2059.1390000000001</v>
      </c>
      <c r="AA215" s="151">
        <v>2059.1390000000001</v>
      </c>
      <c r="AB215" s="151">
        <v>2059.1390000000001</v>
      </c>
      <c r="AC215" s="151">
        <v>2059.1390000000001</v>
      </c>
      <c r="AD215" s="151">
        <v>2059.1390000000001</v>
      </c>
      <c r="AE215" s="151">
        <v>2059.1390000000001</v>
      </c>
      <c r="AF215" s="151">
        <v>2059.1390000000001</v>
      </c>
      <c r="AG215" s="151">
        <v>2059.1390000000001</v>
      </c>
      <c r="AH215" s="151">
        <v>2059.1390000000001</v>
      </c>
      <c r="AI215" s="151">
        <v>2059.1390000000001</v>
      </c>
      <c r="AJ215" s="151">
        <v>2059.1390000000001</v>
      </c>
      <c r="AK215" s="151">
        <v>2059.1390000000001</v>
      </c>
      <c r="AL215" s="151">
        <v>2059.1390000000001</v>
      </c>
      <c r="AM215" s="151">
        <v>2059.1390000000001</v>
      </c>
      <c r="AN215" s="151">
        <v>2059.1390000000001</v>
      </c>
      <c r="AO215" s="152">
        <v>2059.1390000000001</v>
      </c>
    </row>
    <row r="216" spans="1:41" x14ac:dyDescent="0.25">
      <c r="A216" s="111" t="s">
        <v>181</v>
      </c>
      <c r="B216" s="112" t="s">
        <v>10</v>
      </c>
      <c r="C216" s="151">
        <v>0</v>
      </c>
      <c r="D216" s="151">
        <v>0</v>
      </c>
      <c r="E216" s="151">
        <v>0</v>
      </c>
      <c r="F216" s="151">
        <v>0</v>
      </c>
      <c r="G216" s="151">
        <v>0</v>
      </c>
      <c r="H216" s="151">
        <v>0</v>
      </c>
      <c r="I216" s="151">
        <v>0</v>
      </c>
      <c r="J216" s="151">
        <v>0</v>
      </c>
      <c r="K216" s="151">
        <v>0</v>
      </c>
      <c r="L216" s="151">
        <v>0</v>
      </c>
      <c r="M216" s="151">
        <v>0</v>
      </c>
      <c r="N216" s="151">
        <v>0</v>
      </c>
      <c r="O216" s="151">
        <v>0</v>
      </c>
      <c r="P216" s="151">
        <v>0</v>
      </c>
      <c r="Q216" s="151">
        <v>0</v>
      </c>
      <c r="R216" s="151">
        <v>0</v>
      </c>
      <c r="S216" s="151">
        <v>0</v>
      </c>
      <c r="T216" s="151">
        <v>0</v>
      </c>
      <c r="U216" s="151">
        <v>0</v>
      </c>
      <c r="V216" s="151">
        <v>0</v>
      </c>
      <c r="W216" s="151">
        <v>0</v>
      </c>
      <c r="X216" s="151">
        <v>0</v>
      </c>
      <c r="Y216" s="151">
        <v>0</v>
      </c>
      <c r="Z216" s="151">
        <v>0</v>
      </c>
      <c r="AA216" s="151">
        <v>0</v>
      </c>
      <c r="AB216" s="151">
        <v>0</v>
      </c>
      <c r="AC216" s="151">
        <v>0</v>
      </c>
      <c r="AD216" s="151">
        <v>0</v>
      </c>
      <c r="AE216" s="151">
        <v>0</v>
      </c>
      <c r="AF216" s="151">
        <v>0</v>
      </c>
      <c r="AG216" s="151">
        <v>0</v>
      </c>
      <c r="AH216" s="151">
        <v>0</v>
      </c>
      <c r="AI216" s="151">
        <v>0</v>
      </c>
      <c r="AJ216" s="151">
        <v>0</v>
      </c>
      <c r="AK216" s="151">
        <v>0</v>
      </c>
      <c r="AL216" s="151">
        <v>0</v>
      </c>
      <c r="AM216" s="151">
        <v>0</v>
      </c>
      <c r="AN216" s="151">
        <v>0</v>
      </c>
      <c r="AO216" s="152">
        <v>0</v>
      </c>
    </row>
    <row r="217" spans="1:41" x14ac:dyDescent="0.25">
      <c r="A217" s="111" t="s">
        <v>182</v>
      </c>
      <c r="B217" s="112" t="s">
        <v>10</v>
      </c>
      <c r="C217" s="151">
        <v>0</v>
      </c>
      <c r="D217" s="151">
        <v>0</v>
      </c>
      <c r="E217" s="151">
        <v>0</v>
      </c>
      <c r="F217" s="151">
        <v>0</v>
      </c>
      <c r="G217" s="151">
        <v>0</v>
      </c>
      <c r="H217" s="151">
        <v>0</v>
      </c>
      <c r="I217" s="151">
        <v>0</v>
      </c>
      <c r="J217" s="151">
        <v>0</v>
      </c>
      <c r="K217" s="151">
        <v>0</v>
      </c>
      <c r="L217" s="151">
        <v>0</v>
      </c>
      <c r="M217" s="151">
        <v>0</v>
      </c>
      <c r="N217" s="151">
        <v>0</v>
      </c>
      <c r="O217" s="151">
        <v>0</v>
      </c>
      <c r="P217" s="151">
        <v>0</v>
      </c>
      <c r="Q217" s="151">
        <v>0</v>
      </c>
      <c r="R217" s="151">
        <v>0</v>
      </c>
      <c r="S217" s="151">
        <v>0</v>
      </c>
      <c r="T217" s="151">
        <v>0</v>
      </c>
      <c r="U217" s="151">
        <v>0</v>
      </c>
      <c r="V217" s="151">
        <v>0</v>
      </c>
      <c r="W217" s="151">
        <v>0</v>
      </c>
      <c r="X217" s="151">
        <v>0</v>
      </c>
      <c r="Y217" s="151">
        <v>0</v>
      </c>
      <c r="Z217" s="151">
        <v>0</v>
      </c>
      <c r="AA217" s="151">
        <v>0</v>
      </c>
      <c r="AB217" s="151">
        <v>0</v>
      </c>
      <c r="AC217" s="151">
        <v>0</v>
      </c>
      <c r="AD217" s="151">
        <v>0</v>
      </c>
      <c r="AE217" s="151">
        <v>0</v>
      </c>
      <c r="AF217" s="151">
        <v>0</v>
      </c>
      <c r="AG217" s="151">
        <v>0</v>
      </c>
      <c r="AH217" s="151">
        <v>0</v>
      </c>
      <c r="AI217" s="151">
        <v>0</v>
      </c>
      <c r="AJ217" s="151">
        <v>0</v>
      </c>
      <c r="AK217" s="151">
        <v>0</v>
      </c>
      <c r="AL217" s="151">
        <v>0</v>
      </c>
      <c r="AM217" s="151">
        <v>0</v>
      </c>
      <c r="AN217" s="151">
        <v>0</v>
      </c>
      <c r="AO217" s="152">
        <v>0</v>
      </c>
    </row>
    <row r="218" spans="1:41" x14ac:dyDescent="0.25">
      <c r="A218" s="111" t="s">
        <v>183</v>
      </c>
      <c r="B218" s="112" t="s">
        <v>10</v>
      </c>
      <c r="C218" s="151">
        <v>1760</v>
      </c>
      <c r="D218" s="151">
        <v>1960</v>
      </c>
      <c r="E218" s="151">
        <v>2160</v>
      </c>
      <c r="F218" s="151">
        <v>2550</v>
      </c>
      <c r="G218" s="151">
        <v>2805</v>
      </c>
      <c r="H218" s="151">
        <v>3145</v>
      </c>
      <c r="I218" s="151">
        <v>3485</v>
      </c>
      <c r="J218" s="151">
        <v>3825</v>
      </c>
      <c r="K218" s="151">
        <v>4165</v>
      </c>
      <c r="L218" s="151">
        <v>4505</v>
      </c>
      <c r="M218" s="151">
        <v>4845</v>
      </c>
      <c r="N218" s="151">
        <v>5185</v>
      </c>
      <c r="O218" s="151">
        <v>5525</v>
      </c>
      <c r="P218" s="151">
        <v>5607.8749999999991</v>
      </c>
      <c r="Q218" s="151">
        <v>5691.9931249999981</v>
      </c>
      <c r="R218" s="151">
        <v>5777.3730218749979</v>
      </c>
      <c r="S218" s="151">
        <v>5864.033617203122</v>
      </c>
      <c r="T218" s="151">
        <v>5951.9941214611681</v>
      </c>
      <c r="U218" s="151">
        <v>6041.2740332830854</v>
      </c>
      <c r="V218" s="151">
        <v>6131.8931437823312</v>
      </c>
      <c r="W218" s="151">
        <v>6223.8715409390652</v>
      </c>
      <c r="X218" s="151">
        <v>6317.2296140531507</v>
      </c>
      <c r="Y218" s="151">
        <v>6411.9880582639471</v>
      </c>
      <c r="Z218" s="151">
        <v>6508.1678791379054</v>
      </c>
      <c r="AA218" s="151">
        <v>6605.7903973249731</v>
      </c>
      <c r="AB218" s="151">
        <v>6704.877253284847</v>
      </c>
      <c r="AC218" s="151">
        <v>6805.4504120841193</v>
      </c>
      <c r="AD218" s="151">
        <v>6907.5321682653803</v>
      </c>
      <c r="AE218" s="151">
        <v>7011.1451507893607</v>
      </c>
      <c r="AF218" s="151">
        <v>7116.3123280512009</v>
      </c>
      <c r="AG218" s="151">
        <v>7223.0570129719681</v>
      </c>
      <c r="AH218" s="151">
        <v>7331.4028681665468</v>
      </c>
      <c r="AI218" s="151">
        <v>7441.3739111890445</v>
      </c>
      <c r="AJ218" s="151">
        <v>7552.9945198568794</v>
      </c>
      <c r="AK218" s="151">
        <v>7666.289437654732</v>
      </c>
      <c r="AL218" s="151">
        <v>7781.2837792195523</v>
      </c>
      <c r="AM218" s="151">
        <v>7898.0030359078446</v>
      </c>
      <c r="AN218" s="151">
        <v>8016.4730814464619</v>
      </c>
      <c r="AO218" s="152">
        <v>8136.7201776681577</v>
      </c>
    </row>
    <row r="219" spans="1:41" x14ac:dyDescent="0.25">
      <c r="A219" s="111" t="s">
        <v>23</v>
      </c>
      <c r="B219" s="112" t="s">
        <v>10</v>
      </c>
      <c r="C219" s="151">
        <v>0</v>
      </c>
      <c r="D219" s="151">
        <v>0</v>
      </c>
      <c r="E219" s="151">
        <v>0</v>
      </c>
      <c r="F219" s="151">
        <v>0</v>
      </c>
      <c r="G219" s="151">
        <v>0</v>
      </c>
      <c r="H219" s="151">
        <v>0</v>
      </c>
      <c r="I219" s="151">
        <v>0</v>
      </c>
      <c r="J219" s="151">
        <v>0</v>
      </c>
      <c r="K219" s="151">
        <v>0</v>
      </c>
      <c r="L219" s="151">
        <v>0</v>
      </c>
      <c r="M219" s="151">
        <v>0</v>
      </c>
      <c r="N219" s="151">
        <v>0</v>
      </c>
      <c r="O219" s="151">
        <v>0</v>
      </c>
      <c r="P219" s="151">
        <v>0</v>
      </c>
      <c r="Q219" s="151">
        <v>0</v>
      </c>
      <c r="R219" s="151">
        <v>0</v>
      </c>
      <c r="S219" s="151">
        <v>0</v>
      </c>
      <c r="T219" s="151">
        <v>0</v>
      </c>
      <c r="U219" s="151">
        <v>0</v>
      </c>
      <c r="V219" s="151">
        <v>0</v>
      </c>
      <c r="W219" s="151">
        <v>0</v>
      </c>
      <c r="X219" s="151">
        <v>0</v>
      </c>
      <c r="Y219" s="151">
        <v>0</v>
      </c>
      <c r="Z219" s="151">
        <v>0</v>
      </c>
      <c r="AA219" s="151">
        <v>0</v>
      </c>
      <c r="AB219" s="151">
        <v>0</v>
      </c>
      <c r="AC219" s="151">
        <v>0</v>
      </c>
      <c r="AD219" s="151">
        <v>0</v>
      </c>
      <c r="AE219" s="151">
        <v>0</v>
      </c>
      <c r="AF219" s="151">
        <v>0</v>
      </c>
      <c r="AG219" s="151">
        <v>0</v>
      </c>
      <c r="AH219" s="151">
        <v>0</v>
      </c>
      <c r="AI219" s="151">
        <v>0</v>
      </c>
      <c r="AJ219" s="151">
        <v>0</v>
      </c>
      <c r="AK219" s="151">
        <v>0</v>
      </c>
      <c r="AL219" s="151">
        <v>0</v>
      </c>
      <c r="AM219" s="151">
        <v>0</v>
      </c>
      <c r="AN219" s="151">
        <v>0</v>
      </c>
      <c r="AO219" s="152">
        <v>0</v>
      </c>
    </row>
    <row r="220" spans="1:41" x14ac:dyDescent="0.25">
      <c r="A220" s="111" t="s">
        <v>24</v>
      </c>
      <c r="B220" s="112" t="s">
        <v>10</v>
      </c>
      <c r="C220" s="151">
        <v>0</v>
      </c>
      <c r="D220" s="151">
        <v>0</v>
      </c>
      <c r="E220" s="151">
        <v>100</v>
      </c>
      <c r="F220" s="151">
        <v>100</v>
      </c>
      <c r="G220" s="151">
        <v>325</v>
      </c>
      <c r="H220" s="151">
        <v>1144</v>
      </c>
      <c r="I220" s="151">
        <v>1718</v>
      </c>
      <c r="J220" s="151">
        <v>1848</v>
      </c>
      <c r="K220" s="151">
        <v>1848</v>
      </c>
      <c r="L220" s="151">
        <v>1848</v>
      </c>
      <c r="M220" s="151">
        <v>2148</v>
      </c>
      <c r="N220" s="151">
        <v>2148</v>
      </c>
      <c r="O220" s="151">
        <v>2148</v>
      </c>
      <c r="P220" s="151">
        <v>2148</v>
      </c>
      <c r="Q220" s="151">
        <v>2598</v>
      </c>
      <c r="R220" s="151">
        <v>2598</v>
      </c>
      <c r="S220" s="151">
        <v>2598</v>
      </c>
      <c r="T220" s="151">
        <v>2598</v>
      </c>
      <c r="U220" s="151">
        <v>3498</v>
      </c>
      <c r="V220" s="151">
        <v>3498</v>
      </c>
      <c r="W220" s="151">
        <v>3498</v>
      </c>
      <c r="X220" s="151">
        <v>3498</v>
      </c>
      <c r="Y220" s="151">
        <v>3498</v>
      </c>
      <c r="Z220" s="151">
        <v>3498</v>
      </c>
      <c r="AA220" s="151">
        <v>3498</v>
      </c>
      <c r="AB220" s="151">
        <v>3498</v>
      </c>
      <c r="AC220" s="151">
        <v>3498</v>
      </c>
      <c r="AD220" s="151">
        <v>3498</v>
      </c>
      <c r="AE220" s="151">
        <v>3498</v>
      </c>
      <c r="AF220" s="151">
        <v>3498</v>
      </c>
      <c r="AG220" s="151">
        <v>3498</v>
      </c>
      <c r="AH220" s="151">
        <v>3498</v>
      </c>
      <c r="AI220" s="151">
        <v>3498</v>
      </c>
      <c r="AJ220" s="151">
        <v>3498</v>
      </c>
      <c r="AK220" s="151">
        <v>3498</v>
      </c>
      <c r="AL220" s="151">
        <v>3498</v>
      </c>
      <c r="AM220" s="151">
        <v>3498</v>
      </c>
      <c r="AN220" s="151">
        <v>3498</v>
      </c>
      <c r="AO220" s="152">
        <v>3498</v>
      </c>
    </row>
    <row r="221" spans="1:41" x14ac:dyDescent="0.25">
      <c r="A221" s="111" t="s">
        <v>651</v>
      </c>
      <c r="B221" s="112" t="s">
        <v>10</v>
      </c>
      <c r="C221" s="151">
        <v>0</v>
      </c>
      <c r="D221" s="151">
        <v>0</v>
      </c>
      <c r="E221" s="151">
        <v>0</v>
      </c>
      <c r="F221" s="151">
        <v>0</v>
      </c>
      <c r="G221" s="151">
        <v>0</v>
      </c>
      <c r="H221" s="151">
        <v>0</v>
      </c>
      <c r="I221" s="151">
        <v>0</v>
      </c>
      <c r="J221" s="151">
        <v>0</v>
      </c>
      <c r="K221" s="151">
        <v>0</v>
      </c>
      <c r="L221" s="151">
        <v>0</v>
      </c>
      <c r="M221" s="151">
        <v>0</v>
      </c>
      <c r="N221" s="151">
        <v>0</v>
      </c>
      <c r="O221" s="151">
        <v>0</v>
      </c>
      <c r="P221" s="151">
        <v>0</v>
      </c>
      <c r="Q221" s="151">
        <v>0</v>
      </c>
      <c r="R221" s="151">
        <v>0</v>
      </c>
      <c r="S221" s="151">
        <v>0</v>
      </c>
      <c r="T221" s="151">
        <v>0</v>
      </c>
      <c r="U221" s="151">
        <v>0</v>
      </c>
      <c r="V221" s="151">
        <v>0</v>
      </c>
      <c r="W221" s="151">
        <v>0</v>
      </c>
      <c r="X221" s="151">
        <v>0</v>
      </c>
      <c r="Y221" s="151">
        <v>0</v>
      </c>
      <c r="Z221" s="151">
        <v>0</v>
      </c>
      <c r="AA221" s="151">
        <v>0</v>
      </c>
      <c r="AB221" s="151">
        <v>0</v>
      </c>
      <c r="AC221" s="151">
        <v>0</v>
      </c>
      <c r="AD221" s="151">
        <v>0</v>
      </c>
      <c r="AE221" s="151">
        <v>0</v>
      </c>
      <c r="AF221" s="151">
        <v>0</v>
      </c>
      <c r="AG221" s="151">
        <v>0</v>
      </c>
      <c r="AH221" s="151">
        <v>0</v>
      </c>
      <c r="AI221" s="151">
        <v>0</v>
      </c>
      <c r="AJ221" s="151">
        <v>0</v>
      </c>
      <c r="AK221" s="151">
        <v>0</v>
      </c>
      <c r="AL221" s="151">
        <v>0</v>
      </c>
      <c r="AM221" s="151">
        <v>0</v>
      </c>
      <c r="AN221" s="151">
        <v>0</v>
      </c>
      <c r="AO221" s="304">
        <v>0</v>
      </c>
    </row>
    <row r="222" spans="1:41" ht="16.5" thickBot="1" x14ac:dyDescent="0.3">
      <c r="A222" s="298" t="s">
        <v>184</v>
      </c>
      <c r="B222" s="139" t="s">
        <v>10</v>
      </c>
      <c r="C222" s="300">
        <v>8776.5889999999999</v>
      </c>
      <c r="D222" s="301">
        <v>8781.5889999999999</v>
      </c>
      <c r="E222" s="301">
        <v>9354.5889999999999</v>
      </c>
      <c r="F222" s="301">
        <v>9744.5889999999999</v>
      </c>
      <c r="G222" s="301">
        <v>10034.589</v>
      </c>
      <c r="H222" s="301">
        <v>11243.589</v>
      </c>
      <c r="I222" s="301">
        <v>12150.388999999999</v>
      </c>
      <c r="J222" s="301">
        <v>13055.388999999999</v>
      </c>
      <c r="K222" s="301">
        <v>14519.388999999999</v>
      </c>
      <c r="L222" s="301">
        <v>15359.388999999999</v>
      </c>
      <c r="M222" s="301">
        <v>16633.388999999999</v>
      </c>
      <c r="N222" s="301">
        <v>17023.388999999999</v>
      </c>
      <c r="O222" s="301">
        <v>17638.388999999999</v>
      </c>
      <c r="P222" s="301">
        <v>18321.263999999999</v>
      </c>
      <c r="Q222" s="301">
        <v>19405.382124999996</v>
      </c>
      <c r="R222" s="301">
        <v>19490.762021874998</v>
      </c>
      <c r="S222" s="301">
        <v>19777.422617203119</v>
      </c>
      <c r="T222" s="301">
        <v>19965.383121461167</v>
      </c>
      <c r="U222" s="301">
        <v>20954.663033283083</v>
      </c>
      <c r="V222" s="301">
        <v>21045.28214378233</v>
      </c>
      <c r="W222" s="301">
        <v>21137.260540939064</v>
      </c>
      <c r="X222" s="301">
        <v>21380.61861405315</v>
      </c>
      <c r="Y222" s="301">
        <v>21925.377058263948</v>
      </c>
      <c r="Z222" s="301">
        <v>22471.556879137905</v>
      </c>
      <c r="AA222" s="301">
        <v>22673.679397324973</v>
      </c>
      <c r="AB222" s="301">
        <v>22772.766253284848</v>
      </c>
      <c r="AC222" s="301">
        <v>23087.889412084118</v>
      </c>
      <c r="AD222" s="301">
        <v>23189.97116826538</v>
      </c>
      <c r="AE222" s="301">
        <v>23293.58415078936</v>
      </c>
      <c r="AF222" s="301">
        <v>23848.751328051199</v>
      </c>
      <c r="AG222" s="301">
        <v>23955.496012971966</v>
      </c>
      <c r="AH222" s="301">
        <v>24063.841868166546</v>
      </c>
      <c r="AI222" s="301">
        <v>24173.812911189045</v>
      </c>
      <c r="AJ222" s="301">
        <v>24285.433519856877</v>
      </c>
      <c r="AK222" s="301">
        <v>24398.728437654732</v>
      </c>
      <c r="AL222" s="301">
        <v>24513.722779219552</v>
      </c>
      <c r="AM222" s="301">
        <v>24630.442035907843</v>
      </c>
      <c r="AN222" s="301">
        <v>24748.912081446462</v>
      </c>
      <c r="AO222" s="302">
        <v>24869.159177668156</v>
      </c>
    </row>
    <row r="223" spans="1:41" x14ac:dyDescent="0.25">
      <c r="A223" s="170" t="s">
        <v>544</v>
      </c>
      <c r="B223" s="347" t="s">
        <v>547</v>
      </c>
      <c r="C223" s="151"/>
      <c r="D223" s="151"/>
      <c r="E223" s="151"/>
      <c r="F223" s="151"/>
      <c r="G223" s="151"/>
      <c r="H223" s="151"/>
      <c r="I223" s="151"/>
      <c r="J223" s="151"/>
      <c r="K223" s="151"/>
      <c r="L223" s="151"/>
      <c r="M223" s="151"/>
      <c r="N223" s="151"/>
      <c r="O223" s="151"/>
      <c r="P223" s="151"/>
      <c r="Q223" s="151"/>
      <c r="R223" s="151"/>
      <c r="S223" s="151"/>
      <c r="T223" s="151"/>
      <c r="U223" s="151"/>
      <c r="V223" s="151"/>
      <c r="W223" s="151"/>
      <c r="X223" s="151"/>
      <c r="Y223" s="151"/>
      <c r="Z223" s="151"/>
      <c r="AA223" s="151"/>
      <c r="AB223" s="151"/>
      <c r="AC223" s="151"/>
      <c r="AD223" s="151"/>
      <c r="AE223" s="151"/>
      <c r="AF223" s="151"/>
      <c r="AG223" s="151"/>
      <c r="AH223" s="151"/>
      <c r="AI223" s="151"/>
      <c r="AJ223" s="151"/>
      <c r="AK223" s="151"/>
      <c r="AL223" s="151"/>
      <c r="AM223" s="151"/>
      <c r="AN223" s="151"/>
      <c r="AO223" s="152"/>
    </row>
    <row r="224" spans="1:41" x14ac:dyDescent="0.25">
      <c r="A224" s="111" t="s">
        <v>12</v>
      </c>
      <c r="B224" s="112" t="s">
        <v>10</v>
      </c>
      <c r="C224" s="151">
        <v>0</v>
      </c>
      <c r="D224" s="151">
        <v>0</v>
      </c>
      <c r="E224" s="151">
        <v>0</v>
      </c>
      <c r="F224" s="151">
        <v>0</v>
      </c>
      <c r="G224" s="151">
        <v>0</v>
      </c>
      <c r="H224" s="151">
        <v>0</v>
      </c>
      <c r="I224" s="151">
        <v>0</v>
      </c>
      <c r="J224" s="151">
        <v>0</v>
      </c>
      <c r="K224" s="151">
        <v>0</v>
      </c>
      <c r="L224" s="151">
        <v>0</v>
      </c>
      <c r="M224" s="151">
        <v>0</v>
      </c>
      <c r="N224" s="151">
        <v>0</v>
      </c>
      <c r="O224" s="151">
        <v>0</v>
      </c>
      <c r="P224" s="151">
        <v>0</v>
      </c>
      <c r="Q224" s="151">
        <v>0</v>
      </c>
      <c r="R224" s="151">
        <v>0</v>
      </c>
      <c r="S224" s="151">
        <v>0</v>
      </c>
      <c r="T224" s="151">
        <v>0</v>
      </c>
      <c r="U224" s="151">
        <v>0</v>
      </c>
      <c r="V224" s="151">
        <v>0</v>
      </c>
      <c r="W224" s="151">
        <v>0</v>
      </c>
      <c r="X224" s="151">
        <v>0</v>
      </c>
      <c r="Y224" s="151">
        <v>0</v>
      </c>
      <c r="Z224" s="151">
        <v>0</v>
      </c>
      <c r="AA224" s="151">
        <v>0</v>
      </c>
      <c r="AB224" s="151">
        <v>0</v>
      </c>
      <c r="AC224" s="151">
        <v>0</v>
      </c>
      <c r="AD224" s="151">
        <v>0</v>
      </c>
      <c r="AE224" s="151">
        <v>0</v>
      </c>
      <c r="AF224" s="151">
        <v>0</v>
      </c>
      <c r="AG224" s="151">
        <v>0</v>
      </c>
      <c r="AH224" s="151">
        <v>0</v>
      </c>
      <c r="AI224" s="151">
        <v>0</v>
      </c>
      <c r="AJ224" s="151">
        <v>0</v>
      </c>
      <c r="AK224" s="151">
        <v>0</v>
      </c>
      <c r="AL224" s="151">
        <v>0</v>
      </c>
      <c r="AM224" s="151">
        <v>0</v>
      </c>
      <c r="AN224" s="151">
        <v>0</v>
      </c>
      <c r="AO224" s="152">
        <v>0</v>
      </c>
    </row>
    <row r="225" spans="1:41" x14ac:dyDescent="0.25">
      <c r="A225" s="111" t="s">
        <v>20</v>
      </c>
      <c r="B225" s="112" t="s">
        <v>10</v>
      </c>
      <c r="C225" s="151">
        <v>0</v>
      </c>
      <c r="D225" s="151">
        <v>0</v>
      </c>
      <c r="E225" s="151">
        <v>0</v>
      </c>
      <c r="F225" s="151">
        <v>0</v>
      </c>
      <c r="G225" s="151">
        <v>0</v>
      </c>
      <c r="H225" s="151">
        <v>0</v>
      </c>
      <c r="I225" s="151">
        <v>0</v>
      </c>
      <c r="J225" s="151">
        <v>0</v>
      </c>
      <c r="K225" s="151">
        <v>0</v>
      </c>
      <c r="L225" s="151">
        <v>0</v>
      </c>
      <c r="M225" s="151">
        <v>0</v>
      </c>
      <c r="N225" s="151">
        <v>0</v>
      </c>
      <c r="O225" s="151">
        <v>0</v>
      </c>
      <c r="P225" s="151">
        <v>0</v>
      </c>
      <c r="Q225" s="151">
        <v>0</v>
      </c>
      <c r="R225" s="151">
        <v>0</v>
      </c>
      <c r="S225" s="151">
        <v>0</v>
      </c>
      <c r="T225" s="151">
        <v>0</v>
      </c>
      <c r="U225" s="151">
        <v>0</v>
      </c>
      <c r="V225" s="151">
        <v>0</v>
      </c>
      <c r="W225" s="151">
        <v>0</v>
      </c>
      <c r="X225" s="151">
        <v>0</v>
      </c>
      <c r="Y225" s="151">
        <v>0</v>
      </c>
      <c r="Z225" s="151">
        <v>0</v>
      </c>
      <c r="AA225" s="151">
        <v>0</v>
      </c>
      <c r="AB225" s="151">
        <v>0</v>
      </c>
      <c r="AC225" s="151">
        <v>0</v>
      </c>
      <c r="AD225" s="151">
        <v>0</v>
      </c>
      <c r="AE225" s="151">
        <v>0</v>
      </c>
      <c r="AF225" s="151">
        <v>0</v>
      </c>
      <c r="AG225" s="151">
        <v>0</v>
      </c>
      <c r="AH225" s="151">
        <v>0</v>
      </c>
      <c r="AI225" s="151">
        <v>0</v>
      </c>
      <c r="AJ225" s="151">
        <v>0</v>
      </c>
      <c r="AK225" s="151">
        <v>0</v>
      </c>
      <c r="AL225" s="151">
        <v>0</v>
      </c>
      <c r="AM225" s="151">
        <v>0</v>
      </c>
      <c r="AN225" s="151">
        <v>0</v>
      </c>
      <c r="AO225" s="152">
        <v>0</v>
      </c>
    </row>
    <row r="226" spans="1:41" x14ac:dyDescent="0.25">
      <c r="A226" s="111" t="s">
        <v>576</v>
      </c>
      <c r="B226" s="112" t="s">
        <v>10</v>
      </c>
      <c r="C226" s="151">
        <v>0</v>
      </c>
      <c r="D226" s="151">
        <v>0</v>
      </c>
      <c r="E226" s="151">
        <v>0</v>
      </c>
      <c r="F226" s="151">
        <v>0</v>
      </c>
      <c r="G226" s="151">
        <v>0</v>
      </c>
      <c r="H226" s="151">
        <v>0</v>
      </c>
      <c r="I226" s="151">
        <v>0</v>
      </c>
      <c r="J226" s="151">
        <v>0</v>
      </c>
      <c r="K226" s="151">
        <v>0</v>
      </c>
      <c r="L226" s="151">
        <v>0</v>
      </c>
      <c r="M226" s="151">
        <v>0</v>
      </c>
      <c r="N226" s="151">
        <v>0</v>
      </c>
      <c r="O226" s="151">
        <v>0</v>
      </c>
      <c r="P226" s="151">
        <v>0</v>
      </c>
      <c r="Q226" s="151">
        <v>0</v>
      </c>
      <c r="R226" s="151">
        <v>0</v>
      </c>
      <c r="S226" s="151">
        <v>0</v>
      </c>
      <c r="T226" s="151">
        <v>0</v>
      </c>
      <c r="U226" s="151">
        <v>0</v>
      </c>
      <c r="V226" s="151">
        <v>0</v>
      </c>
      <c r="W226" s="151">
        <v>0</v>
      </c>
      <c r="X226" s="151">
        <v>0</v>
      </c>
      <c r="Y226" s="151">
        <v>0</v>
      </c>
      <c r="Z226" s="151">
        <v>0</v>
      </c>
      <c r="AA226" s="151">
        <v>0</v>
      </c>
      <c r="AB226" s="151">
        <v>0</v>
      </c>
      <c r="AC226" s="151">
        <v>0</v>
      </c>
      <c r="AD226" s="151">
        <v>0</v>
      </c>
      <c r="AE226" s="151">
        <v>0</v>
      </c>
      <c r="AF226" s="151">
        <v>0</v>
      </c>
      <c r="AG226" s="151">
        <v>0</v>
      </c>
      <c r="AH226" s="151">
        <v>0</v>
      </c>
      <c r="AI226" s="151">
        <v>0</v>
      </c>
      <c r="AJ226" s="151">
        <v>0</v>
      </c>
      <c r="AK226" s="151">
        <v>0</v>
      </c>
      <c r="AL226" s="151">
        <v>0</v>
      </c>
      <c r="AM226" s="151">
        <v>0</v>
      </c>
      <c r="AN226" s="151">
        <v>0</v>
      </c>
      <c r="AO226" s="152">
        <v>0</v>
      </c>
    </row>
    <row r="227" spans="1:41" x14ac:dyDescent="0.25">
      <c r="A227" s="111" t="s">
        <v>22</v>
      </c>
      <c r="B227" s="112" t="s">
        <v>10</v>
      </c>
      <c r="C227" s="151">
        <v>492.5</v>
      </c>
      <c r="D227" s="151">
        <v>492.5</v>
      </c>
      <c r="E227" s="151">
        <v>492.5</v>
      </c>
      <c r="F227" s="151">
        <v>492.5</v>
      </c>
      <c r="G227" s="151">
        <v>497.5</v>
      </c>
      <c r="H227" s="151">
        <v>497.5</v>
      </c>
      <c r="I227" s="151">
        <v>497.5</v>
      </c>
      <c r="J227" s="151">
        <v>497.5</v>
      </c>
      <c r="K227" s="151">
        <v>539.5</v>
      </c>
      <c r="L227" s="151">
        <v>539.5</v>
      </c>
      <c r="M227" s="151">
        <v>539.5</v>
      </c>
      <c r="N227" s="151">
        <v>539.5</v>
      </c>
      <c r="O227" s="151">
        <v>539.5</v>
      </c>
      <c r="P227" s="151">
        <v>581.5</v>
      </c>
      <c r="Q227" s="151">
        <v>581.5</v>
      </c>
      <c r="R227" s="151">
        <v>581.5</v>
      </c>
      <c r="S227" s="151">
        <v>624.5</v>
      </c>
      <c r="T227" s="151">
        <v>624.5</v>
      </c>
      <c r="U227" s="151">
        <v>624.5</v>
      </c>
      <c r="V227" s="151">
        <v>624.5</v>
      </c>
      <c r="W227" s="151">
        <v>667.5</v>
      </c>
      <c r="X227" s="151">
        <v>667.5</v>
      </c>
      <c r="Y227" s="151">
        <v>667.5</v>
      </c>
      <c r="Z227" s="151">
        <v>710.5</v>
      </c>
      <c r="AA227" s="151">
        <v>710.5</v>
      </c>
      <c r="AB227" s="151">
        <v>710.5</v>
      </c>
      <c r="AC227" s="151">
        <v>710.5</v>
      </c>
      <c r="AD227" s="151">
        <v>752.5</v>
      </c>
      <c r="AE227" s="151">
        <v>752.5</v>
      </c>
      <c r="AF227" s="151">
        <v>752.5</v>
      </c>
      <c r="AG227" s="151">
        <v>752.5</v>
      </c>
      <c r="AH227" s="151">
        <v>752.5</v>
      </c>
      <c r="AI227" s="151">
        <v>752.5</v>
      </c>
      <c r="AJ227" s="151">
        <v>752.5</v>
      </c>
      <c r="AK227" s="151">
        <v>752.5</v>
      </c>
      <c r="AL227" s="151">
        <v>752.5</v>
      </c>
      <c r="AM227" s="151">
        <v>752.5</v>
      </c>
      <c r="AN227" s="151">
        <v>752.5</v>
      </c>
      <c r="AO227" s="152">
        <v>752.5</v>
      </c>
    </row>
    <row r="228" spans="1:41" x14ac:dyDescent="0.25">
      <c r="A228" s="111" t="s">
        <v>21</v>
      </c>
      <c r="B228" s="112" t="s">
        <v>10</v>
      </c>
      <c r="C228" s="151">
        <v>543</v>
      </c>
      <c r="D228" s="151">
        <v>543</v>
      </c>
      <c r="E228" s="151">
        <v>543</v>
      </c>
      <c r="F228" s="151">
        <v>543</v>
      </c>
      <c r="G228" s="151">
        <v>543</v>
      </c>
      <c r="H228" s="151">
        <v>543</v>
      </c>
      <c r="I228" s="151">
        <v>543</v>
      </c>
      <c r="J228" s="151">
        <v>543</v>
      </c>
      <c r="K228" s="151">
        <v>543</v>
      </c>
      <c r="L228" s="151">
        <v>543</v>
      </c>
      <c r="M228" s="151">
        <v>543</v>
      </c>
      <c r="N228" s="151">
        <v>543</v>
      </c>
      <c r="O228" s="151">
        <v>543</v>
      </c>
      <c r="P228" s="151">
        <v>543</v>
      </c>
      <c r="Q228" s="151">
        <v>543</v>
      </c>
      <c r="R228" s="151">
        <v>543</v>
      </c>
      <c r="S228" s="151">
        <v>543</v>
      </c>
      <c r="T228" s="151">
        <v>543</v>
      </c>
      <c r="U228" s="151">
        <v>543</v>
      </c>
      <c r="V228" s="151">
        <v>543</v>
      </c>
      <c r="W228" s="151">
        <v>543</v>
      </c>
      <c r="X228" s="151">
        <v>543</v>
      </c>
      <c r="Y228" s="151">
        <v>543</v>
      </c>
      <c r="Z228" s="151">
        <v>543</v>
      </c>
      <c r="AA228" s="151">
        <v>543</v>
      </c>
      <c r="AB228" s="151">
        <v>543</v>
      </c>
      <c r="AC228" s="151">
        <v>543</v>
      </c>
      <c r="AD228" s="151">
        <v>543</v>
      </c>
      <c r="AE228" s="151">
        <v>543</v>
      </c>
      <c r="AF228" s="151">
        <v>543</v>
      </c>
      <c r="AG228" s="151">
        <v>543</v>
      </c>
      <c r="AH228" s="151">
        <v>543</v>
      </c>
      <c r="AI228" s="151">
        <v>543</v>
      </c>
      <c r="AJ228" s="151">
        <v>543</v>
      </c>
      <c r="AK228" s="151">
        <v>543</v>
      </c>
      <c r="AL228" s="151">
        <v>543</v>
      </c>
      <c r="AM228" s="151">
        <v>543</v>
      </c>
      <c r="AN228" s="151">
        <v>543</v>
      </c>
      <c r="AO228" s="152">
        <v>543</v>
      </c>
    </row>
    <row r="229" spans="1:41" x14ac:dyDescent="0.25">
      <c r="A229" s="111" t="s">
        <v>175</v>
      </c>
      <c r="B229" s="112" t="s">
        <v>10</v>
      </c>
      <c r="C229" s="151">
        <v>0</v>
      </c>
      <c r="D229" s="151">
        <v>0</v>
      </c>
      <c r="E229" s="151">
        <v>0</v>
      </c>
      <c r="F229" s="151">
        <v>0</v>
      </c>
      <c r="G229" s="151">
        <v>0</v>
      </c>
      <c r="H229" s="151">
        <v>0</v>
      </c>
      <c r="I229" s="151">
        <v>0</v>
      </c>
      <c r="J229" s="151">
        <v>0</v>
      </c>
      <c r="K229" s="151">
        <v>0</v>
      </c>
      <c r="L229" s="151">
        <v>0</v>
      </c>
      <c r="M229" s="151">
        <v>0</v>
      </c>
      <c r="N229" s="151">
        <v>0</v>
      </c>
      <c r="O229" s="151">
        <v>0</v>
      </c>
      <c r="P229" s="151">
        <v>0</v>
      </c>
      <c r="Q229" s="151">
        <v>0</v>
      </c>
      <c r="R229" s="151">
        <v>0</v>
      </c>
      <c r="S229" s="151">
        <v>0</v>
      </c>
      <c r="T229" s="151">
        <v>0</v>
      </c>
      <c r="U229" s="151">
        <v>0</v>
      </c>
      <c r="V229" s="151">
        <v>0</v>
      </c>
      <c r="W229" s="151">
        <v>0</v>
      </c>
      <c r="X229" s="151">
        <v>0</v>
      </c>
      <c r="Y229" s="151">
        <v>0</v>
      </c>
      <c r="Z229" s="151">
        <v>0</v>
      </c>
      <c r="AA229" s="151">
        <v>0</v>
      </c>
      <c r="AB229" s="151">
        <v>0</v>
      </c>
      <c r="AC229" s="151">
        <v>0</v>
      </c>
      <c r="AD229" s="151">
        <v>0</v>
      </c>
      <c r="AE229" s="151">
        <v>0</v>
      </c>
      <c r="AF229" s="151">
        <v>0</v>
      </c>
      <c r="AG229" s="151">
        <v>0</v>
      </c>
      <c r="AH229" s="151">
        <v>0</v>
      </c>
      <c r="AI229" s="151">
        <v>0</v>
      </c>
      <c r="AJ229" s="151">
        <v>0</v>
      </c>
      <c r="AK229" s="151">
        <v>0</v>
      </c>
      <c r="AL229" s="151">
        <v>0</v>
      </c>
      <c r="AM229" s="151">
        <v>0</v>
      </c>
      <c r="AN229" s="151">
        <v>0</v>
      </c>
      <c r="AO229" s="152">
        <v>0</v>
      </c>
    </row>
    <row r="230" spans="1:41" x14ac:dyDescent="0.25">
      <c r="A230" s="111" t="s">
        <v>176</v>
      </c>
      <c r="B230" s="112" t="s">
        <v>10</v>
      </c>
      <c r="C230" s="151">
        <v>0</v>
      </c>
      <c r="D230" s="151">
        <v>0</v>
      </c>
      <c r="E230" s="151">
        <v>0</v>
      </c>
      <c r="F230" s="151">
        <v>0</v>
      </c>
      <c r="G230" s="151">
        <v>0</v>
      </c>
      <c r="H230" s="151">
        <v>0</v>
      </c>
      <c r="I230" s="151">
        <v>0</v>
      </c>
      <c r="J230" s="151">
        <v>0</v>
      </c>
      <c r="K230" s="151">
        <v>0</v>
      </c>
      <c r="L230" s="151">
        <v>0</v>
      </c>
      <c r="M230" s="151">
        <v>0</v>
      </c>
      <c r="N230" s="151">
        <v>0</v>
      </c>
      <c r="O230" s="151">
        <v>0</v>
      </c>
      <c r="P230" s="151">
        <v>0</v>
      </c>
      <c r="Q230" s="151">
        <v>0</v>
      </c>
      <c r="R230" s="151">
        <v>0</v>
      </c>
      <c r="S230" s="151">
        <v>0</v>
      </c>
      <c r="T230" s="151">
        <v>0</v>
      </c>
      <c r="U230" s="151">
        <v>0</v>
      </c>
      <c r="V230" s="151">
        <v>0</v>
      </c>
      <c r="W230" s="151">
        <v>0</v>
      </c>
      <c r="X230" s="151">
        <v>0</v>
      </c>
      <c r="Y230" s="151">
        <v>0</v>
      </c>
      <c r="Z230" s="151">
        <v>0</v>
      </c>
      <c r="AA230" s="151">
        <v>0</v>
      </c>
      <c r="AB230" s="151">
        <v>0</v>
      </c>
      <c r="AC230" s="151">
        <v>0</v>
      </c>
      <c r="AD230" s="151">
        <v>0</v>
      </c>
      <c r="AE230" s="151">
        <v>0</v>
      </c>
      <c r="AF230" s="151">
        <v>0</v>
      </c>
      <c r="AG230" s="151">
        <v>0</v>
      </c>
      <c r="AH230" s="151">
        <v>0</v>
      </c>
      <c r="AI230" s="151">
        <v>0</v>
      </c>
      <c r="AJ230" s="151">
        <v>0</v>
      </c>
      <c r="AK230" s="151">
        <v>0</v>
      </c>
      <c r="AL230" s="151">
        <v>0</v>
      </c>
      <c r="AM230" s="151">
        <v>0</v>
      </c>
      <c r="AN230" s="151">
        <v>0</v>
      </c>
      <c r="AO230" s="152">
        <v>0</v>
      </c>
    </row>
    <row r="231" spans="1:41" x14ac:dyDescent="0.25">
      <c r="A231" s="111" t="s">
        <v>177</v>
      </c>
      <c r="B231" s="112" t="s">
        <v>10</v>
      </c>
      <c r="C231" s="151">
        <v>33.6</v>
      </c>
      <c r="D231" s="151">
        <v>33.6</v>
      </c>
      <c r="E231" s="151">
        <v>33.6</v>
      </c>
      <c r="F231" s="151">
        <v>33.6</v>
      </c>
      <c r="G231" s="151">
        <v>33.6</v>
      </c>
      <c r="H231" s="151">
        <v>33.6</v>
      </c>
      <c r="I231" s="151">
        <v>33.6</v>
      </c>
      <c r="J231" s="151">
        <v>33.6</v>
      </c>
      <c r="K231" s="151">
        <v>33.6</v>
      </c>
      <c r="L231" s="151">
        <v>33.6</v>
      </c>
      <c r="M231" s="151">
        <v>33.6</v>
      </c>
      <c r="N231" s="151">
        <v>33.6</v>
      </c>
      <c r="O231" s="151">
        <v>33.6</v>
      </c>
      <c r="P231" s="151">
        <v>33.6</v>
      </c>
      <c r="Q231" s="151">
        <v>33.6</v>
      </c>
      <c r="R231" s="151">
        <v>33.6</v>
      </c>
      <c r="S231" s="151">
        <v>33.6</v>
      </c>
      <c r="T231" s="151">
        <v>33.6</v>
      </c>
      <c r="U231" s="151">
        <v>33.6</v>
      </c>
      <c r="V231" s="151">
        <v>33.6</v>
      </c>
      <c r="W231" s="151">
        <v>33.6</v>
      </c>
      <c r="X231" s="151">
        <v>33.6</v>
      </c>
      <c r="Y231" s="151">
        <v>33.6</v>
      </c>
      <c r="Z231" s="151">
        <v>33.6</v>
      </c>
      <c r="AA231" s="151">
        <v>33.6</v>
      </c>
      <c r="AB231" s="151">
        <v>33.6</v>
      </c>
      <c r="AC231" s="151">
        <v>33.6</v>
      </c>
      <c r="AD231" s="151">
        <v>33.6</v>
      </c>
      <c r="AE231" s="151">
        <v>33.6</v>
      </c>
      <c r="AF231" s="151">
        <v>33.6</v>
      </c>
      <c r="AG231" s="151">
        <v>33.6</v>
      </c>
      <c r="AH231" s="151">
        <v>50.6</v>
      </c>
      <c r="AI231" s="151">
        <v>50.6</v>
      </c>
      <c r="AJ231" s="151">
        <v>50.6</v>
      </c>
      <c r="AK231" s="151">
        <v>50.6</v>
      </c>
      <c r="AL231" s="151">
        <v>50.6</v>
      </c>
      <c r="AM231" s="151">
        <v>50.6</v>
      </c>
      <c r="AN231" s="151">
        <v>50.6</v>
      </c>
      <c r="AO231" s="152">
        <v>50.6</v>
      </c>
    </row>
    <row r="232" spans="1:41" x14ac:dyDescent="0.25">
      <c r="A232" s="111" t="s">
        <v>178</v>
      </c>
      <c r="B232" s="112" t="s">
        <v>10</v>
      </c>
      <c r="C232" s="151">
        <v>0</v>
      </c>
      <c r="D232" s="151">
        <v>0</v>
      </c>
      <c r="E232" s="151">
        <v>0</v>
      </c>
      <c r="F232" s="151">
        <v>0</v>
      </c>
      <c r="G232" s="151">
        <v>0</v>
      </c>
      <c r="H232" s="151">
        <v>0</v>
      </c>
      <c r="I232" s="151">
        <v>0</v>
      </c>
      <c r="J232" s="151">
        <v>0</v>
      </c>
      <c r="K232" s="151">
        <v>0</v>
      </c>
      <c r="L232" s="151">
        <v>0</v>
      </c>
      <c r="M232" s="151">
        <v>0</v>
      </c>
      <c r="N232" s="151">
        <v>0</v>
      </c>
      <c r="O232" s="151">
        <v>0</v>
      </c>
      <c r="P232" s="151">
        <v>0</v>
      </c>
      <c r="Q232" s="151">
        <v>0</v>
      </c>
      <c r="R232" s="151">
        <v>0</v>
      </c>
      <c r="S232" s="151">
        <v>0</v>
      </c>
      <c r="T232" s="151">
        <v>0</v>
      </c>
      <c r="U232" s="151">
        <v>0</v>
      </c>
      <c r="V232" s="151">
        <v>0</v>
      </c>
      <c r="W232" s="151">
        <v>0</v>
      </c>
      <c r="X232" s="151">
        <v>0</v>
      </c>
      <c r="Y232" s="151">
        <v>0</v>
      </c>
      <c r="Z232" s="151">
        <v>0</v>
      </c>
      <c r="AA232" s="151">
        <v>0</v>
      </c>
      <c r="AB232" s="151">
        <v>0</v>
      </c>
      <c r="AC232" s="151">
        <v>0</v>
      </c>
      <c r="AD232" s="151">
        <v>0</v>
      </c>
      <c r="AE232" s="151">
        <v>0</v>
      </c>
      <c r="AF232" s="151">
        <v>0</v>
      </c>
      <c r="AG232" s="151">
        <v>0</v>
      </c>
      <c r="AH232" s="151">
        <v>0</v>
      </c>
      <c r="AI232" s="151">
        <v>0</v>
      </c>
      <c r="AJ232" s="151">
        <v>0</v>
      </c>
      <c r="AK232" s="151">
        <v>0</v>
      </c>
      <c r="AL232" s="151">
        <v>0</v>
      </c>
      <c r="AM232" s="151">
        <v>0</v>
      </c>
      <c r="AN232" s="151">
        <v>0</v>
      </c>
      <c r="AO232" s="152">
        <v>0</v>
      </c>
    </row>
    <row r="233" spans="1:41" x14ac:dyDescent="0.25">
      <c r="A233" s="111" t="s">
        <v>1</v>
      </c>
      <c r="B233" s="112" t="s">
        <v>10</v>
      </c>
      <c r="C233" s="342">
        <v>0</v>
      </c>
      <c r="D233" s="342">
        <v>0</v>
      </c>
      <c r="E233" s="342">
        <v>0</v>
      </c>
      <c r="F233" s="342">
        <v>0</v>
      </c>
      <c r="G233" s="342">
        <v>0</v>
      </c>
      <c r="H233" s="342">
        <v>0</v>
      </c>
      <c r="I233" s="342">
        <v>0</v>
      </c>
      <c r="J233" s="342">
        <v>0</v>
      </c>
      <c r="K233" s="342">
        <v>0</v>
      </c>
      <c r="L233" s="342">
        <v>0</v>
      </c>
      <c r="M233" s="342">
        <v>0</v>
      </c>
      <c r="N233" s="342">
        <v>0</v>
      </c>
      <c r="O233" s="342">
        <v>0</v>
      </c>
      <c r="P233" s="342">
        <v>0</v>
      </c>
      <c r="Q233" s="342">
        <v>0</v>
      </c>
      <c r="R233" s="342">
        <v>0</v>
      </c>
      <c r="S233" s="342">
        <v>0</v>
      </c>
      <c r="T233" s="342">
        <v>0</v>
      </c>
      <c r="U233" s="342">
        <v>0</v>
      </c>
      <c r="V233" s="342">
        <v>0</v>
      </c>
      <c r="W233" s="342">
        <v>0</v>
      </c>
      <c r="X233" s="342">
        <v>0</v>
      </c>
      <c r="Y233" s="342">
        <v>0</v>
      </c>
      <c r="Z233" s="342">
        <v>0</v>
      </c>
      <c r="AA233" s="342">
        <v>0</v>
      </c>
      <c r="AB233" s="342">
        <v>0</v>
      </c>
      <c r="AC233" s="342">
        <v>0</v>
      </c>
      <c r="AD233" s="342">
        <v>0</v>
      </c>
      <c r="AE233" s="342">
        <v>0</v>
      </c>
      <c r="AF233" s="342">
        <v>0</v>
      </c>
      <c r="AG233" s="342">
        <v>0</v>
      </c>
      <c r="AH233" s="342">
        <v>0</v>
      </c>
      <c r="AI233" s="342">
        <v>0</v>
      </c>
      <c r="AJ233" s="342">
        <v>0</v>
      </c>
      <c r="AK233" s="342">
        <v>0</v>
      </c>
      <c r="AL233" s="342">
        <v>0</v>
      </c>
      <c r="AM233" s="342">
        <v>0</v>
      </c>
      <c r="AN233" s="342">
        <v>0</v>
      </c>
      <c r="AO233" s="343">
        <v>0</v>
      </c>
    </row>
    <row r="234" spans="1:41" x14ac:dyDescent="0.25">
      <c r="A234" s="111" t="s">
        <v>179</v>
      </c>
      <c r="B234" s="112" t="s">
        <v>10</v>
      </c>
      <c r="C234" s="151">
        <v>0</v>
      </c>
      <c r="D234" s="151">
        <v>0</v>
      </c>
      <c r="E234" s="151">
        <v>0</v>
      </c>
      <c r="F234" s="151">
        <v>0</v>
      </c>
      <c r="G234" s="151">
        <v>0</v>
      </c>
      <c r="H234" s="151">
        <v>0</v>
      </c>
      <c r="I234" s="151">
        <v>0</v>
      </c>
      <c r="J234" s="151">
        <v>0</v>
      </c>
      <c r="K234" s="151">
        <v>0</v>
      </c>
      <c r="L234" s="151">
        <v>0</v>
      </c>
      <c r="M234" s="151">
        <v>0</v>
      </c>
      <c r="N234" s="151">
        <v>0</v>
      </c>
      <c r="O234" s="151">
        <v>0</v>
      </c>
      <c r="P234" s="151">
        <v>0</v>
      </c>
      <c r="Q234" s="151">
        <v>0</v>
      </c>
      <c r="R234" s="151">
        <v>0</v>
      </c>
      <c r="S234" s="151">
        <v>0</v>
      </c>
      <c r="T234" s="151">
        <v>0</v>
      </c>
      <c r="U234" s="151">
        <v>0</v>
      </c>
      <c r="V234" s="151">
        <v>0</v>
      </c>
      <c r="W234" s="151">
        <v>0</v>
      </c>
      <c r="X234" s="151">
        <v>0</v>
      </c>
      <c r="Y234" s="151">
        <v>0</v>
      </c>
      <c r="Z234" s="151">
        <v>0</v>
      </c>
      <c r="AA234" s="151">
        <v>0</v>
      </c>
      <c r="AB234" s="151">
        <v>0</v>
      </c>
      <c r="AC234" s="151">
        <v>0</v>
      </c>
      <c r="AD234" s="151">
        <v>0</v>
      </c>
      <c r="AE234" s="151">
        <v>0</v>
      </c>
      <c r="AF234" s="151">
        <v>0</v>
      </c>
      <c r="AG234" s="151">
        <v>0</v>
      </c>
      <c r="AH234" s="151">
        <v>0</v>
      </c>
      <c r="AI234" s="151">
        <v>0</v>
      </c>
      <c r="AJ234" s="151">
        <v>0</v>
      </c>
      <c r="AK234" s="151">
        <v>0</v>
      </c>
      <c r="AL234" s="151">
        <v>0</v>
      </c>
      <c r="AM234" s="151">
        <v>0</v>
      </c>
      <c r="AN234" s="151">
        <v>0</v>
      </c>
      <c r="AO234" s="152">
        <v>0</v>
      </c>
    </row>
    <row r="235" spans="1:41" x14ac:dyDescent="0.25">
      <c r="A235" s="111" t="s">
        <v>180</v>
      </c>
      <c r="B235" s="112" t="s">
        <v>10</v>
      </c>
      <c r="C235" s="151">
        <v>0</v>
      </c>
      <c r="D235" s="151">
        <v>0</v>
      </c>
      <c r="E235" s="151">
        <v>0</v>
      </c>
      <c r="F235" s="151">
        <v>0</v>
      </c>
      <c r="G235" s="151">
        <v>0</v>
      </c>
      <c r="H235" s="151">
        <v>50</v>
      </c>
      <c r="I235" s="151">
        <v>50</v>
      </c>
      <c r="J235" s="151">
        <v>50</v>
      </c>
      <c r="K235" s="151">
        <v>50</v>
      </c>
      <c r="L235" s="151">
        <v>50</v>
      </c>
      <c r="M235" s="151">
        <v>50</v>
      </c>
      <c r="N235" s="151">
        <v>100</v>
      </c>
      <c r="O235" s="151">
        <v>275</v>
      </c>
      <c r="P235" s="151">
        <v>425</v>
      </c>
      <c r="Q235" s="151">
        <v>525</v>
      </c>
      <c r="R235" s="151">
        <v>525</v>
      </c>
      <c r="S235" s="151">
        <v>725</v>
      </c>
      <c r="T235" s="151">
        <v>825</v>
      </c>
      <c r="U235" s="151">
        <v>825</v>
      </c>
      <c r="V235" s="151">
        <v>825</v>
      </c>
      <c r="W235" s="151">
        <v>825</v>
      </c>
      <c r="X235" s="151">
        <v>825</v>
      </c>
      <c r="Y235" s="151">
        <v>825</v>
      </c>
      <c r="Z235" s="151">
        <v>825</v>
      </c>
      <c r="AA235" s="151">
        <v>825</v>
      </c>
      <c r="AB235" s="151">
        <v>825</v>
      </c>
      <c r="AC235" s="151">
        <v>825</v>
      </c>
      <c r="AD235" s="151">
        <v>825</v>
      </c>
      <c r="AE235" s="151">
        <v>825</v>
      </c>
      <c r="AF235" s="151">
        <v>825</v>
      </c>
      <c r="AG235" s="151">
        <v>825</v>
      </c>
      <c r="AH235" s="151">
        <v>825</v>
      </c>
      <c r="AI235" s="151">
        <v>825</v>
      </c>
      <c r="AJ235" s="151">
        <v>825</v>
      </c>
      <c r="AK235" s="151">
        <v>825</v>
      </c>
      <c r="AL235" s="151">
        <v>825</v>
      </c>
      <c r="AM235" s="151">
        <v>825</v>
      </c>
      <c r="AN235" s="151">
        <v>825</v>
      </c>
      <c r="AO235" s="152">
        <v>825</v>
      </c>
    </row>
    <row r="236" spans="1:41" x14ac:dyDescent="0.25">
      <c r="A236" s="111" t="s">
        <v>181</v>
      </c>
      <c r="B236" s="112" t="s">
        <v>10</v>
      </c>
      <c r="C236" s="151">
        <v>0</v>
      </c>
      <c r="D236" s="151">
        <v>0</v>
      </c>
      <c r="E236" s="151">
        <v>0</v>
      </c>
      <c r="F236" s="151">
        <v>0</v>
      </c>
      <c r="G236" s="151">
        <v>0</v>
      </c>
      <c r="H236" s="151">
        <v>0</v>
      </c>
      <c r="I236" s="151">
        <v>0</v>
      </c>
      <c r="J236" s="151">
        <v>0</v>
      </c>
      <c r="K236" s="151">
        <v>0</v>
      </c>
      <c r="L236" s="151">
        <v>0</v>
      </c>
      <c r="M236" s="151">
        <v>0</v>
      </c>
      <c r="N236" s="151">
        <v>0</v>
      </c>
      <c r="O236" s="151">
        <v>0</v>
      </c>
      <c r="P236" s="151">
        <v>0</v>
      </c>
      <c r="Q236" s="151">
        <v>0</v>
      </c>
      <c r="R236" s="151">
        <v>0</v>
      </c>
      <c r="S236" s="151">
        <v>0</v>
      </c>
      <c r="T236" s="151">
        <v>0</v>
      </c>
      <c r="U236" s="151">
        <v>0</v>
      </c>
      <c r="V236" s="151">
        <v>0</v>
      </c>
      <c r="W236" s="151">
        <v>0</v>
      </c>
      <c r="X236" s="151">
        <v>0</v>
      </c>
      <c r="Y236" s="151">
        <v>0</v>
      </c>
      <c r="Z236" s="151">
        <v>0</v>
      </c>
      <c r="AA236" s="151">
        <v>0</v>
      </c>
      <c r="AB236" s="151">
        <v>0</v>
      </c>
      <c r="AC236" s="151">
        <v>0</v>
      </c>
      <c r="AD236" s="151">
        <v>0</v>
      </c>
      <c r="AE236" s="151">
        <v>0</v>
      </c>
      <c r="AF236" s="151">
        <v>0</v>
      </c>
      <c r="AG236" s="151">
        <v>0</v>
      </c>
      <c r="AH236" s="151">
        <v>0</v>
      </c>
      <c r="AI236" s="151">
        <v>0</v>
      </c>
      <c r="AJ236" s="151">
        <v>0</v>
      </c>
      <c r="AK236" s="151">
        <v>0</v>
      </c>
      <c r="AL236" s="151">
        <v>0</v>
      </c>
      <c r="AM236" s="151">
        <v>0</v>
      </c>
      <c r="AN236" s="151">
        <v>0</v>
      </c>
      <c r="AO236" s="152">
        <v>0</v>
      </c>
    </row>
    <row r="237" spans="1:41" x14ac:dyDescent="0.25">
      <c r="A237" s="111" t="s">
        <v>182</v>
      </c>
      <c r="B237" s="112" t="s">
        <v>10</v>
      </c>
      <c r="C237" s="151">
        <v>0</v>
      </c>
      <c r="D237" s="151">
        <v>0</v>
      </c>
      <c r="E237" s="151">
        <v>0</v>
      </c>
      <c r="F237" s="151">
        <v>0</v>
      </c>
      <c r="G237" s="151">
        <v>0</v>
      </c>
      <c r="H237" s="151">
        <v>0</v>
      </c>
      <c r="I237" s="151">
        <v>0</v>
      </c>
      <c r="J237" s="151">
        <v>0</v>
      </c>
      <c r="K237" s="151">
        <v>0</v>
      </c>
      <c r="L237" s="151">
        <v>0</v>
      </c>
      <c r="M237" s="151">
        <v>0</v>
      </c>
      <c r="N237" s="151">
        <v>0</v>
      </c>
      <c r="O237" s="151">
        <v>0</v>
      </c>
      <c r="P237" s="151">
        <v>0</v>
      </c>
      <c r="Q237" s="151">
        <v>0</v>
      </c>
      <c r="R237" s="151">
        <v>0</v>
      </c>
      <c r="S237" s="151">
        <v>0</v>
      </c>
      <c r="T237" s="151">
        <v>0</v>
      </c>
      <c r="U237" s="151">
        <v>0</v>
      </c>
      <c r="V237" s="151">
        <v>0</v>
      </c>
      <c r="W237" s="151">
        <v>0</v>
      </c>
      <c r="X237" s="151">
        <v>0</v>
      </c>
      <c r="Y237" s="151">
        <v>0</v>
      </c>
      <c r="Z237" s="151">
        <v>0</v>
      </c>
      <c r="AA237" s="151">
        <v>0</v>
      </c>
      <c r="AB237" s="151">
        <v>0</v>
      </c>
      <c r="AC237" s="151">
        <v>0</v>
      </c>
      <c r="AD237" s="151">
        <v>0</v>
      </c>
      <c r="AE237" s="151">
        <v>0</v>
      </c>
      <c r="AF237" s="151">
        <v>0</v>
      </c>
      <c r="AG237" s="151">
        <v>0</v>
      </c>
      <c r="AH237" s="151">
        <v>0</v>
      </c>
      <c r="AI237" s="151">
        <v>0</v>
      </c>
      <c r="AJ237" s="151">
        <v>0</v>
      </c>
      <c r="AK237" s="151">
        <v>0</v>
      </c>
      <c r="AL237" s="151">
        <v>0</v>
      </c>
      <c r="AM237" s="151">
        <v>0</v>
      </c>
      <c r="AN237" s="151">
        <v>0</v>
      </c>
      <c r="AO237" s="152">
        <v>0</v>
      </c>
    </row>
    <row r="238" spans="1:41" x14ac:dyDescent="0.25">
      <c r="A238" s="111" t="s">
        <v>183</v>
      </c>
      <c r="B238" s="112" t="s">
        <v>10</v>
      </c>
      <c r="C238" s="342">
        <v>0</v>
      </c>
      <c r="D238" s="342">
        <v>0</v>
      </c>
      <c r="E238" s="342">
        <v>0</v>
      </c>
      <c r="F238" s="342">
        <v>0</v>
      </c>
      <c r="G238" s="342">
        <v>0</v>
      </c>
      <c r="H238" s="342">
        <v>0</v>
      </c>
      <c r="I238" s="342">
        <v>0</v>
      </c>
      <c r="J238" s="342">
        <v>0</v>
      </c>
      <c r="K238" s="342">
        <v>0</v>
      </c>
      <c r="L238" s="342">
        <v>0</v>
      </c>
      <c r="M238" s="342">
        <v>0</v>
      </c>
      <c r="N238" s="342">
        <v>0</v>
      </c>
      <c r="O238" s="342">
        <v>0</v>
      </c>
      <c r="P238" s="342">
        <v>0</v>
      </c>
      <c r="Q238" s="342">
        <v>0</v>
      </c>
      <c r="R238" s="342">
        <v>0</v>
      </c>
      <c r="S238" s="342">
        <v>0</v>
      </c>
      <c r="T238" s="342">
        <v>0</v>
      </c>
      <c r="U238" s="342">
        <v>0</v>
      </c>
      <c r="V238" s="342">
        <v>0</v>
      </c>
      <c r="W238" s="342">
        <v>0</v>
      </c>
      <c r="X238" s="342">
        <v>0</v>
      </c>
      <c r="Y238" s="342">
        <v>0</v>
      </c>
      <c r="Z238" s="342">
        <v>0</v>
      </c>
      <c r="AA238" s="342">
        <v>0</v>
      </c>
      <c r="AB238" s="342">
        <v>0</v>
      </c>
      <c r="AC238" s="342">
        <v>0</v>
      </c>
      <c r="AD238" s="342">
        <v>0</v>
      </c>
      <c r="AE238" s="342">
        <v>0</v>
      </c>
      <c r="AF238" s="342">
        <v>0</v>
      </c>
      <c r="AG238" s="342">
        <v>0</v>
      </c>
      <c r="AH238" s="342">
        <v>0</v>
      </c>
      <c r="AI238" s="342">
        <v>0</v>
      </c>
      <c r="AJ238" s="342">
        <v>0</v>
      </c>
      <c r="AK238" s="342">
        <v>0</v>
      </c>
      <c r="AL238" s="342">
        <v>0</v>
      </c>
      <c r="AM238" s="342">
        <v>0</v>
      </c>
      <c r="AN238" s="342">
        <v>0</v>
      </c>
      <c r="AO238" s="343">
        <v>0</v>
      </c>
    </row>
    <row r="239" spans="1:41" x14ac:dyDescent="0.25">
      <c r="A239" s="111" t="s">
        <v>23</v>
      </c>
      <c r="B239" s="112" t="s">
        <v>10</v>
      </c>
      <c r="C239" s="151">
        <v>0</v>
      </c>
      <c r="D239" s="151">
        <v>0</v>
      </c>
      <c r="E239" s="151">
        <v>0</v>
      </c>
      <c r="F239" s="151">
        <v>0</v>
      </c>
      <c r="G239" s="151">
        <v>0</v>
      </c>
      <c r="H239" s="151">
        <v>0</v>
      </c>
      <c r="I239" s="151">
        <v>0</v>
      </c>
      <c r="J239" s="151">
        <v>0</v>
      </c>
      <c r="K239" s="151">
        <v>0</v>
      </c>
      <c r="L239" s="151">
        <v>0</v>
      </c>
      <c r="M239" s="151">
        <v>0</v>
      </c>
      <c r="N239" s="151">
        <v>0</v>
      </c>
      <c r="O239" s="151">
        <v>0</v>
      </c>
      <c r="P239" s="151">
        <v>0</v>
      </c>
      <c r="Q239" s="151">
        <v>0</v>
      </c>
      <c r="R239" s="151">
        <v>0</v>
      </c>
      <c r="S239" s="151">
        <v>0</v>
      </c>
      <c r="T239" s="151">
        <v>0</v>
      </c>
      <c r="U239" s="151">
        <v>0</v>
      </c>
      <c r="V239" s="151">
        <v>0</v>
      </c>
      <c r="W239" s="151">
        <v>0</v>
      </c>
      <c r="X239" s="151">
        <v>0</v>
      </c>
      <c r="Y239" s="151">
        <v>0</v>
      </c>
      <c r="Z239" s="151">
        <v>0</v>
      </c>
      <c r="AA239" s="151">
        <v>0</v>
      </c>
      <c r="AB239" s="151">
        <v>0</v>
      </c>
      <c r="AC239" s="151">
        <v>0</v>
      </c>
      <c r="AD239" s="151">
        <v>0</v>
      </c>
      <c r="AE239" s="151">
        <v>0</v>
      </c>
      <c r="AF239" s="151">
        <v>0</v>
      </c>
      <c r="AG239" s="151">
        <v>0</v>
      </c>
      <c r="AH239" s="151">
        <v>0</v>
      </c>
      <c r="AI239" s="151">
        <v>0</v>
      </c>
      <c r="AJ239" s="151">
        <v>0</v>
      </c>
      <c r="AK239" s="151">
        <v>0</v>
      </c>
      <c r="AL239" s="151">
        <v>0</v>
      </c>
      <c r="AM239" s="151">
        <v>0</v>
      </c>
      <c r="AN239" s="151">
        <v>0</v>
      </c>
      <c r="AO239" s="152">
        <v>0</v>
      </c>
    </row>
    <row r="240" spans="1:41" x14ac:dyDescent="0.25">
      <c r="A240" s="111" t="s">
        <v>24</v>
      </c>
      <c r="B240" s="112" t="s">
        <v>10</v>
      </c>
      <c r="C240" s="151">
        <v>0</v>
      </c>
      <c r="D240" s="151">
        <v>0</v>
      </c>
      <c r="E240" s="151">
        <v>0</v>
      </c>
      <c r="F240" s="151">
        <v>0</v>
      </c>
      <c r="G240" s="151">
        <v>0</v>
      </c>
      <c r="H240" s="151">
        <v>10</v>
      </c>
      <c r="I240" s="151">
        <v>40</v>
      </c>
      <c r="J240" s="151">
        <v>40</v>
      </c>
      <c r="K240" s="151">
        <v>40</v>
      </c>
      <c r="L240" s="151">
        <v>120</v>
      </c>
      <c r="M240" s="151">
        <v>240</v>
      </c>
      <c r="N240" s="151">
        <v>240</v>
      </c>
      <c r="O240" s="151">
        <v>240</v>
      </c>
      <c r="P240" s="151">
        <v>240</v>
      </c>
      <c r="Q240" s="151">
        <v>240</v>
      </c>
      <c r="R240" s="151">
        <v>240</v>
      </c>
      <c r="S240" s="151">
        <v>240</v>
      </c>
      <c r="T240" s="151">
        <v>240</v>
      </c>
      <c r="U240" s="151">
        <v>240</v>
      </c>
      <c r="V240" s="151">
        <v>240</v>
      </c>
      <c r="W240" s="151">
        <v>240</v>
      </c>
      <c r="X240" s="151">
        <v>240</v>
      </c>
      <c r="Y240" s="151">
        <v>240</v>
      </c>
      <c r="Z240" s="151">
        <v>240</v>
      </c>
      <c r="AA240" s="151">
        <v>240</v>
      </c>
      <c r="AB240" s="151">
        <v>240</v>
      </c>
      <c r="AC240" s="151">
        <v>240</v>
      </c>
      <c r="AD240" s="151">
        <v>240</v>
      </c>
      <c r="AE240" s="151">
        <v>240</v>
      </c>
      <c r="AF240" s="151">
        <v>240</v>
      </c>
      <c r="AG240" s="151">
        <v>240</v>
      </c>
      <c r="AH240" s="151">
        <v>240</v>
      </c>
      <c r="AI240" s="151">
        <v>240</v>
      </c>
      <c r="AJ240" s="151">
        <v>240</v>
      </c>
      <c r="AK240" s="151">
        <v>240</v>
      </c>
      <c r="AL240" s="151">
        <v>240</v>
      </c>
      <c r="AM240" s="151">
        <v>240</v>
      </c>
      <c r="AN240" s="151">
        <v>240</v>
      </c>
      <c r="AO240" s="152">
        <v>240</v>
      </c>
    </row>
    <row r="241" spans="1:41" x14ac:dyDescent="0.25">
      <c r="A241" s="111" t="s">
        <v>651</v>
      </c>
      <c r="B241" s="112" t="s">
        <v>10</v>
      </c>
      <c r="C241" s="151">
        <v>0</v>
      </c>
      <c r="D241" s="151">
        <v>0</v>
      </c>
      <c r="E241" s="151">
        <v>0</v>
      </c>
      <c r="F241" s="151">
        <v>0</v>
      </c>
      <c r="G241" s="151">
        <v>0</v>
      </c>
      <c r="H241" s="151">
        <v>0</v>
      </c>
      <c r="I241" s="151">
        <v>0</v>
      </c>
      <c r="J241" s="151">
        <v>0</v>
      </c>
      <c r="K241" s="151">
        <v>0</v>
      </c>
      <c r="L241" s="151">
        <v>0</v>
      </c>
      <c r="M241" s="151">
        <v>0</v>
      </c>
      <c r="N241" s="151">
        <v>0</v>
      </c>
      <c r="O241" s="151">
        <v>0</v>
      </c>
      <c r="P241" s="151">
        <v>0</v>
      </c>
      <c r="Q241" s="151">
        <v>0</v>
      </c>
      <c r="R241" s="151">
        <v>0</v>
      </c>
      <c r="S241" s="151">
        <v>0</v>
      </c>
      <c r="T241" s="151">
        <v>0</v>
      </c>
      <c r="U241" s="151">
        <v>0</v>
      </c>
      <c r="V241" s="151">
        <v>0</v>
      </c>
      <c r="W241" s="151">
        <v>0</v>
      </c>
      <c r="X241" s="151">
        <v>0</v>
      </c>
      <c r="Y241" s="151">
        <v>0</v>
      </c>
      <c r="Z241" s="151">
        <v>0</v>
      </c>
      <c r="AA241" s="151">
        <v>0</v>
      </c>
      <c r="AB241" s="151">
        <v>0</v>
      </c>
      <c r="AC241" s="151">
        <v>0</v>
      </c>
      <c r="AD241" s="151">
        <v>0</v>
      </c>
      <c r="AE241" s="151">
        <v>0</v>
      </c>
      <c r="AF241" s="151">
        <v>0</v>
      </c>
      <c r="AG241" s="151">
        <v>0</v>
      </c>
      <c r="AH241" s="151">
        <v>0</v>
      </c>
      <c r="AI241" s="151">
        <v>0</v>
      </c>
      <c r="AJ241" s="151">
        <v>0</v>
      </c>
      <c r="AK241" s="151">
        <v>0</v>
      </c>
      <c r="AL241" s="151">
        <v>0</v>
      </c>
      <c r="AM241" s="151">
        <v>0</v>
      </c>
      <c r="AN241" s="151">
        <v>0</v>
      </c>
      <c r="AO241" s="304">
        <v>0</v>
      </c>
    </row>
    <row r="242" spans="1:41" ht="16.5" thickBot="1" x14ac:dyDescent="0.3">
      <c r="A242" s="298" t="s">
        <v>184</v>
      </c>
      <c r="B242" s="139" t="s">
        <v>10</v>
      </c>
      <c r="C242" s="300">
        <v>1069.0999999999999</v>
      </c>
      <c r="D242" s="301">
        <v>1069.0999999999999</v>
      </c>
      <c r="E242" s="301">
        <v>1069.0999999999999</v>
      </c>
      <c r="F242" s="301">
        <v>1069.0999999999999</v>
      </c>
      <c r="G242" s="301">
        <v>1074.0999999999999</v>
      </c>
      <c r="H242" s="301">
        <v>1134.0999999999999</v>
      </c>
      <c r="I242" s="301">
        <v>1164.0999999999999</v>
      </c>
      <c r="J242" s="301">
        <v>1164.0999999999999</v>
      </c>
      <c r="K242" s="301">
        <v>1206.0999999999999</v>
      </c>
      <c r="L242" s="301">
        <v>1286.0999999999999</v>
      </c>
      <c r="M242" s="301">
        <v>1406.1</v>
      </c>
      <c r="N242" s="301">
        <v>1456.1</v>
      </c>
      <c r="O242" s="301">
        <v>1631.1</v>
      </c>
      <c r="P242" s="301">
        <v>1823.1</v>
      </c>
      <c r="Q242" s="301">
        <v>1923.1</v>
      </c>
      <c r="R242" s="301">
        <v>1923.1</v>
      </c>
      <c r="S242" s="301">
        <v>2166.1</v>
      </c>
      <c r="T242" s="301">
        <v>2266.1</v>
      </c>
      <c r="U242" s="301">
        <v>2266.1</v>
      </c>
      <c r="V242" s="301">
        <v>2266.1</v>
      </c>
      <c r="W242" s="301">
        <v>2309.1</v>
      </c>
      <c r="X242" s="301">
        <v>2309.1</v>
      </c>
      <c r="Y242" s="301">
        <v>2309.1</v>
      </c>
      <c r="Z242" s="301">
        <v>2352.1</v>
      </c>
      <c r="AA242" s="301">
        <v>2352.1</v>
      </c>
      <c r="AB242" s="301">
        <v>2352.1</v>
      </c>
      <c r="AC242" s="301">
        <v>2352.1</v>
      </c>
      <c r="AD242" s="301">
        <v>2394.1</v>
      </c>
      <c r="AE242" s="301">
        <v>2394.1</v>
      </c>
      <c r="AF242" s="301">
        <v>2394.1</v>
      </c>
      <c r="AG242" s="301">
        <v>2394.1</v>
      </c>
      <c r="AH242" s="301">
        <v>2411.1</v>
      </c>
      <c r="AI242" s="301">
        <v>2411.1</v>
      </c>
      <c r="AJ242" s="301">
        <v>2411.1</v>
      </c>
      <c r="AK242" s="301">
        <v>2411.1</v>
      </c>
      <c r="AL242" s="301">
        <v>2411.1</v>
      </c>
      <c r="AM242" s="301">
        <v>2411.1</v>
      </c>
      <c r="AN242" s="301">
        <v>2411.1</v>
      </c>
      <c r="AO242" s="302">
        <v>2411.1</v>
      </c>
    </row>
    <row r="243" spans="1:41" x14ac:dyDescent="0.25">
      <c r="A243" s="170" t="s">
        <v>542</v>
      </c>
      <c r="B243" s="299"/>
      <c r="C243" s="151"/>
      <c r="D243" s="151"/>
      <c r="E243" s="151"/>
      <c r="F243" s="151"/>
      <c r="G243" s="151"/>
      <c r="H243" s="151"/>
      <c r="I243" s="151"/>
      <c r="J243" s="151"/>
      <c r="K243" s="151"/>
      <c r="L243" s="151"/>
      <c r="M243" s="151"/>
      <c r="N243" s="151"/>
      <c r="O243" s="151"/>
      <c r="P243" s="151"/>
      <c r="Q243" s="151"/>
      <c r="R243" s="151"/>
      <c r="S243" s="151"/>
      <c r="T243" s="151"/>
      <c r="U243" s="151"/>
      <c r="V243" s="151"/>
      <c r="W243" s="151"/>
      <c r="X243" s="151"/>
      <c r="Y243" s="151"/>
      <c r="Z243" s="151"/>
      <c r="AA243" s="151"/>
      <c r="AB243" s="151"/>
      <c r="AC243" s="151"/>
      <c r="AD243" s="151"/>
      <c r="AE243" s="151"/>
      <c r="AF243" s="151"/>
      <c r="AG243" s="151"/>
      <c r="AH243" s="151"/>
      <c r="AI243" s="151"/>
      <c r="AJ243" s="151"/>
      <c r="AK243" s="151"/>
      <c r="AL243" s="151"/>
      <c r="AM243" s="151"/>
      <c r="AN243" s="151"/>
      <c r="AO243" s="303"/>
    </row>
    <row r="244" spans="1:41" x14ac:dyDescent="0.25">
      <c r="A244" s="111" t="s">
        <v>12</v>
      </c>
      <c r="B244" s="112" t="s">
        <v>10</v>
      </c>
      <c r="C244" s="151">
        <v>0</v>
      </c>
      <c r="D244" s="151">
        <v>0</v>
      </c>
      <c r="E244" s="151">
        <v>0</v>
      </c>
      <c r="F244" s="151">
        <v>0</v>
      </c>
      <c r="G244" s="151">
        <v>0</v>
      </c>
      <c r="H244" s="151">
        <v>0</v>
      </c>
      <c r="I244" s="151">
        <v>0</v>
      </c>
      <c r="J244" s="151">
        <v>0</v>
      </c>
      <c r="K244" s="151">
        <v>0</v>
      </c>
      <c r="L244" s="151">
        <v>0</v>
      </c>
      <c r="M244" s="151">
        <v>0</v>
      </c>
      <c r="N244" s="151">
        <v>0</v>
      </c>
      <c r="O244" s="151">
        <v>0</v>
      </c>
      <c r="P244" s="151">
        <v>0</v>
      </c>
      <c r="Q244" s="151">
        <v>0</v>
      </c>
      <c r="R244" s="151">
        <v>0</v>
      </c>
      <c r="S244" s="151">
        <v>0</v>
      </c>
      <c r="T244" s="151">
        <v>0</v>
      </c>
      <c r="U244" s="151">
        <v>0</v>
      </c>
      <c r="V244" s="151">
        <v>0</v>
      </c>
      <c r="W244" s="151">
        <v>0</v>
      </c>
      <c r="X244" s="151">
        <v>0</v>
      </c>
      <c r="Y244" s="151">
        <v>0</v>
      </c>
      <c r="Z244" s="151">
        <v>0</v>
      </c>
      <c r="AA244" s="151">
        <v>0</v>
      </c>
      <c r="AB244" s="151">
        <v>0</v>
      </c>
      <c r="AC244" s="151">
        <v>0</v>
      </c>
      <c r="AD244" s="151">
        <v>0</v>
      </c>
      <c r="AE244" s="151">
        <v>0</v>
      </c>
      <c r="AF244" s="151">
        <v>0</v>
      </c>
      <c r="AG244" s="151">
        <v>0</v>
      </c>
      <c r="AH244" s="151">
        <v>0</v>
      </c>
      <c r="AI244" s="151">
        <v>0</v>
      </c>
      <c r="AJ244" s="151">
        <v>0</v>
      </c>
      <c r="AK244" s="151">
        <v>0</v>
      </c>
      <c r="AL244" s="151">
        <v>0</v>
      </c>
      <c r="AM244" s="151">
        <v>0</v>
      </c>
      <c r="AN244" s="151">
        <v>0</v>
      </c>
      <c r="AO244" s="152">
        <v>0</v>
      </c>
    </row>
    <row r="245" spans="1:41" x14ac:dyDescent="0.25">
      <c r="A245" s="111" t="s">
        <v>20</v>
      </c>
      <c r="B245" s="112" t="s">
        <v>10</v>
      </c>
      <c r="C245" s="151">
        <v>0</v>
      </c>
      <c r="D245" s="151">
        <v>0</v>
      </c>
      <c r="E245" s="151">
        <v>0</v>
      </c>
      <c r="F245" s="151">
        <v>0</v>
      </c>
      <c r="G245" s="151">
        <v>0</v>
      </c>
      <c r="H245" s="151">
        <v>0</v>
      </c>
      <c r="I245" s="151">
        <v>0</v>
      </c>
      <c r="J245" s="151">
        <v>0</v>
      </c>
      <c r="K245" s="151">
        <v>0</v>
      </c>
      <c r="L245" s="151">
        <v>0</v>
      </c>
      <c r="M245" s="151">
        <v>0</v>
      </c>
      <c r="N245" s="151">
        <v>0</v>
      </c>
      <c r="O245" s="151">
        <v>0</v>
      </c>
      <c r="P245" s="151">
        <v>0</v>
      </c>
      <c r="Q245" s="151">
        <v>0</v>
      </c>
      <c r="R245" s="151">
        <v>0</v>
      </c>
      <c r="S245" s="151">
        <v>0</v>
      </c>
      <c r="T245" s="151">
        <v>0</v>
      </c>
      <c r="U245" s="151">
        <v>0</v>
      </c>
      <c r="V245" s="151">
        <v>0</v>
      </c>
      <c r="W245" s="151">
        <v>0</v>
      </c>
      <c r="X245" s="151">
        <v>0</v>
      </c>
      <c r="Y245" s="151">
        <v>0</v>
      </c>
      <c r="Z245" s="151">
        <v>0</v>
      </c>
      <c r="AA245" s="151">
        <v>0</v>
      </c>
      <c r="AB245" s="151">
        <v>0</v>
      </c>
      <c r="AC245" s="151">
        <v>0</v>
      </c>
      <c r="AD245" s="151">
        <v>0</v>
      </c>
      <c r="AE245" s="151">
        <v>0</v>
      </c>
      <c r="AF245" s="151">
        <v>0</v>
      </c>
      <c r="AG245" s="151">
        <v>0</v>
      </c>
      <c r="AH245" s="151">
        <v>0</v>
      </c>
      <c r="AI245" s="151">
        <v>0</v>
      </c>
      <c r="AJ245" s="151">
        <v>0</v>
      </c>
      <c r="AK245" s="151">
        <v>0</v>
      </c>
      <c r="AL245" s="151">
        <v>0</v>
      </c>
      <c r="AM245" s="151">
        <v>0</v>
      </c>
      <c r="AN245" s="151">
        <v>0</v>
      </c>
      <c r="AO245" s="152">
        <v>0</v>
      </c>
    </row>
    <row r="246" spans="1:41" x14ac:dyDescent="0.25">
      <c r="A246" s="111" t="s">
        <v>576</v>
      </c>
      <c r="B246" s="112" t="s">
        <v>10</v>
      </c>
      <c r="C246" s="151">
        <v>0</v>
      </c>
      <c r="D246" s="151">
        <v>0</v>
      </c>
      <c r="E246" s="151">
        <v>0</v>
      </c>
      <c r="F246" s="151">
        <v>0</v>
      </c>
      <c r="G246" s="151">
        <v>0</v>
      </c>
      <c r="H246" s="151">
        <v>0</v>
      </c>
      <c r="I246" s="151">
        <v>0</v>
      </c>
      <c r="J246" s="151">
        <v>0</v>
      </c>
      <c r="K246" s="151">
        <v>0</v>
      </c>
      <c r="L246" s="151">
        <v>0</v>
      </c>
      <c r="M246" s="151">
        <v>0</v>
      </c>
      <c r="N246" s="151">
        <v>0</v>
      </c>
      <c r="O246" s="151">
        <v>0</v>
      </c>
      <c r="P246" s="151">
        <v>0</v>
      </c>
      <c r="Q246" s="151">
        <v>0</v>
      </c>
      <c r="R246" s="151">
        <v>0</v>
      </c>
      <c r="S246" s="151">
        <v>0</v>
      </c>
      <c r="T246" s="151">
        <v>0</v>
      </c>
      <c r="U246" s="151">
        <v>0</v>
      </c>
      <c r="V246" s="151">
        <v>0</v>
      </c>
      <c r="W246" s="151">
        <v>0</v>
      </c>
      <c r="X246" s="151">
        <v>0</v>
      </c>
      <c r="Y246" s="151">
        <v>0</v>
      </c>
      <c r="Z246" s="151">
        <v>0</v>
      </c>
      <c r="AA246" s="151">
        <v>0</v>
      </c>
      <c r="AB246" s="151">
        <v>0</v>
      </c>
      <c r="AC246" s="151">
        <v>0</v>
      </c>
      <c r="AD246" s="151">
        <v>0</v>
      </c>
      <c r="AE246" s="151">
        <v>0</v>
      </c>
      <c r="AF246" s="151">
        <v>0</v>
      </c>
      <c r="AG246" s="151">
        <v>0</v>
      </c>
      <c r="AH246" s="151">
        <v>0</v>
      </c>
      <c r="AI246" s="151">
        <v>0</v>
      </c>
      <c r="AJ246" s="151">
        <v>0</v>
      </c>
      <c r="AK246" s="151">
        <v>0</v>
      </c>
      <c r="AL246" s="151">
        <v>0</v>
      </c>
      <c r="AM246" s="151">
        <v>0</v>
      </c>
      <c r="AN246" s="151">
        <v>0</v>
      </c>
      <c r="AO246" s="152">
        <v>0</v>
      </c>
    </row>
    <row r="247" spans="1:41" x14ac:dyDescent="0.25">
      <c r="A247" s="111" t="s">
        <v>22</v>
      </c>
      <c r="B247" s="112" t="s">
        <v>10</v>
      </c>
      <c r="C247" s="151">
        <v>308.8</v>
      </c>
      <c r="D247" s="151">
        <v>308.8</v>
      </c>
      <c r="E247" s="151">
        <v>308.8</v>
      </c>
      <c r="F247" s="151">
        <v>308.8</v>
      </c>
      <c r="G247" s="151">
        <v>342.8</v>
      </c>
      <c r="H247" s="151">
        <v>342.8</v>
      </c>
      <c r="I247" s="151">
        <v>342.8</v>
      </c>
      <c r="J247" s="151">
        <v>342.8</v>
      </c>
      <c r="K247" s="151">
        <v>342.8</v>
      </c>
      <c r="L247" s="151">
        <v>342.8</v>
      </c>
      <c r="M247" s="151">
        <v>311.2</v>
      </c>
      <c r="N247" s="151">
        <v>311.2</v>
      </c>
      <c r="O247" s="151">
        <v>311.2</v>
      </c>
      <c r="P247" s="151">
        <v>311.2</v>
      </c>
      <c r="Q247" s="151">
        <v>311.2</v>
      </c>
      <c r="R247" s="151">
        <v>311.2</v>
      </c>
      <c r="S247" s="151">
        <v>311.2</v>
      </c>
      <c r="T247" s="151">
        <v>311.2</v>
      </c>
      <c r="U247" s="151">
        <v>311.2</v>
      </c>
      <c r="V247" s="151">
        <v>311.2</v>
      </c>
      <c r="W247" s="151">
        <v>311.2</v>
      </c>
      <c r="X247" s="151">
        <v>311.2</v>
      </c>
      <c r="Y247" s="151">
        <v>311.2</v>
      </c>
      <c r="Z247" s="151">
        <v>311.2</v>
      </c>
      <c r="AA247" s="151">
        <v>311.2</v>
      </c>
      <c r="AB247" s="151">
        <v>311.2</v>
      </c>
      <c r="AC247" s="151">
        <v>311.2</v>
      </c>
      <c r="AD247" s="151">
        <v>311.2</v>
      </c>
      <c r="AE247" s="151">
        <v>311.2</v>
      </c>
      <c r="AF247" s="151">
        <v>311.2</v>
      </c>
      <c r="AG247" s="151">
        <v>311.2</v>
      </c>
      <c r="AH247" s="151">
        <v>311.2</v>
      </c>
      <c r="AI247" s="151">
        <v>311.2</v>
      </c>
      <c r="AJ247" s="151">
        <v>311.2</v>
      </c>
      <c r="AK247" s="151">
        <v>311.2</v>
      </c>
      <c r="AL247" s="151">
        <v>311.2</v>
      </c>
      <c r="AM247" s="151">
        <v>311.2</v>
      </c>
      <c r="AN247" s="151">
        <v>311.2</v>
      </c>
      <c r="AO247" s="152">
        <v>311.2</v>
      </c>
    </row>
    <row r="248" spans="1:41" x14ac:dyDescent="0.25">
      <c r="A248" s="111" t="s">
        <v>21</v>
      </c>
      <c r="B248" s="112" t="s">
        <v>10</v>
      </c>
      <c r="C248" s="151">
        <v>95</v>
      </c>
      <c r="D248" s="151">
        <v>95</v>
      </c>
      <c r="E248" s="151">
        <v>95</v>
      </c>
      <c r="F248" s="151">
        <v>95</v>
      </c>
      <c r="G248" s="151">
        <v>95</v>
      </c>
      <c r="H248" s="151">
        <v>95</v>
      </c>
      <c r="I248" s="151">
        <v>95</v>
      </c>
      <c r="J248" s="151">
        <v>95</v>
      </c>
      <c r="K248" s="151">
        <v>95</v>
      </c>
      <c r="L248" s="151">
        <v>95</v>
      </c>
      <c r="M248" s="151">
        <v>95</v>
      </c>
      <c r="N248" s="151">
        <v>95</v>
      </c>
      <c r="O248" s="151">
        <v>95</v>
      </c>
      <c r="P248" s="151">
        <v>95</v>
      </c>
      <c r="Q248" s="151">
        <v>95</v>
      </c>
      <c r="R248" s="151">
        <v>95</v>
      </c>
      <c r="S248" s="151">
        <v>95</v>
      </c>
      <c r="T248" s="151">
        <v>95</v>
      </c>
      <c r="U248" s="151">
        <v>95</v>
      </c>
      <c r="V248" s="151">
        <v>95</v>
      </c>
      <c r="W248" s="151">
        <v>95</v>
      </c>
      <c r="X248" s="151">
        <v>95</v>
      </c>
      <c r="Y248" s="151">
        <v>95</v>
      </c>
      <c r="Z248" s="151">
        <v>95</v>
      </c>
      <c r="AA248" s="151">
        <v>95</v>
      </c>
      <c r="AB248" s="151">
        <v>95</v>
      </c>
      <c r="AC248" s="151">
        <v>95</v>
      </c>
      <c r="AD248" s="151">
        <v>95</v>
      </c>
      <c r="AE248" s="151">
        <v>95</v>
      </c>
      <c r="AF248" s="151">
        <v>95</v>
      </c>
      <c r="AG248" s="151">
        <v>95</v>
      </c>
      <c r="AH248" s="151">
        <v>95</v>
      </c>
      <c r="AI248" s="151">
        <v>95</v>
      </c>
      <c r="AJ248" s="151">
        <v>95</v>
      </c>
      <c r="AK248" s="151">
        <v>95</v>
      </c>
      <c r="AL248" s="151">
        <v>95</v>
      </c>
      <c r="AM248" s="151">
        <v>95</v>
      </c>
      <c r="AN248" s="151">
        <v>95</v>
      </c>
      <c r="AO248" s="152">
        <v>95</v>
      </c>
    </row>
    <row r="249" spans="1:41" x14ac:dyDescent="0.25">
      <c r="A249" s="111" t="s">
        <v>175</v>
      </c>
      <c r="B249" s="112" t="s">
        <v>10</v>
      </c>
      <c r="C249" s="151">
        <v>0</v>
      </c>
      <c r="D249" s="151">
        <v>0</v>
      </c>
      <c r="E249" s="151">
        <v>0</v>
      </c>
      <c r="F249" s="151">
        <v>0</v>
      </c>
      <c r="G249" s="151">
        <v>0</v>
      </c>
      <c r="H249" s="151">
        <v>0</v>
      </c>
      <c r="I249" s="151">
        <v>0</v>
      </c>
      <c r="J249" s="151">
        <v>0</v>
      </c>
      <c r="K249" s="151">
        <v>0</v>
      </c>
      <c r="L249" s="151">
        <v>0</v>
      </c>
      <c r="M249" s="151">
        <v>0</v>
      </c>
      <c r="N249" s="151">
        <v>0</v>
      </c>
      <c r="O249" s="151">
        <v>0</v>
      </c>
      <c r="P249" s="151">
        <v>0</v>
      </c>
      <c r="Q249" s="151">
        <v>0</v>
      </c>
      <c r="R249" s="151">
        <v>0</v>
      </c>
      <c r="S249" s="151">
        <v>0</v>
      </c>
      <c r="T249" s="151">
        <v>0</v>
      </c>
      <c r="U249" s="151">
        <v>0</v>
      </c>
      <c r="V249" s="151">
        <v>0</v>
      </c>
      <c r="W249" s="151">
        <v>0</v>
      </c>
      <c r="X249" s="151">
        <v>0</v>
      </c>
      <c r="Y249" s="151">
        <v>0</v>
      </c>
      <c r="Z249" s="151">
        <v>0</v>
      </c>
      <c r="AA249" s="151">
        <v>0</v>
      </c>
      <c r="AB249" s="151">
        <v>0</v>
      </c>
      <c r="AC249" s="151">
        <v>0</v>
      </c>
      <c r="AD249" s="151">
        <v>0</v>
      </c>
      <c r="AE249" s="151">
        <v>0</v>
      </c>
      <c r="AF249" s="151">
        <v>0</v>
      </c>
      <c r="AG249" s="151">
        <v>0</v>
      </c>
      <c r="AH249" s="151">
        <v>0</v>
      </c>
      <c r="AI249" s="151">
        <v>0</v>
      </c>
      <c r="AJ249" s="151">
        <v>0</v>
      </c>
      <c r="AK249" s="151">
        <v>0</v>
      </c>
      <c r="AL249" s="151">
        <v>0</v>
      </c>
      <c r="AM249" s="151">
        <v>0</v>
      </c>
      <c r="AN249" s="151">
        <v>0</v>
      </c>
      <c r="AO249" s="152">
        <v>0</v>
      </c>
    </row>
    <row r="250" spans="1:41" x14ac:dyDescent="0.25">
      <c r="A250" s="111" t="s">
        <v>176</v>
      </c>
      <c r="B250" s="112" t="s">
        <v>10</v>
      </c>
      <c r="C250" s="151">
        <v>0</v>
      </c>
      <c r="D250" s="151">
        <v>0</v>
      </c>
      <c r="E250" s="151">
        <v>0</v>
      </c>
      <c r="F250" s="151">
        <v>0</v>
      </c>
      <c r="G250" s="151">
        <v>0</v>
      </c>
      <c r="H250" s="151">
        <v>0</v>
      </c>
      <c r="I250" s="151">
        <v>0</v>
      </c>
      <c r="J250" s="151">
        <v>0</v>
      </c>
      <c r="K250" s="151">
        <v>0</v>
      </c>
      <c r="L250" s="151">
        <v>0</v>
      </c>
      <c r="M250" s="151">
        <v>0</v>
      </c>
      <c r="N250" s="151">
        <v>0</v>
      </c>
      <c r="O250" s="151">
        <v>0</v>
      </c>
      <c r="P250" s="151">
        <v>0</v>
      </c>
      <c r="Q250" s="151">
        <v>0</v>
      </c>
      <c r="R250" s="151">
        <v>0</v>
      </c>
      <c r="S250" s="151">
        <v>0</v>
      </c>
      <c r="T250" s="151">
        <v>0</v>
      </c>
      <c r="U250" s="151">
        <v>0</v>
      </c>
      <c r="V250" s="151">
        <v>0</v>
      </c>
      <c r="W250" s="151">
        <v>0</v>
      </c>
      <c r="X250" s="151">
        <v>0</v>
      </c>
      <c r="Y250" s="151">
        <v>0</v>
      </c>
      <c r="Z250" s="151">
        <v>0</v>
      </c>
      <c r="AA250" s="151">
        <v>0</v>
      </c>
      <c r="AB250" s="151">
        <v>0</v>
      </c>
      <c r="AC250" s="151">
        <v>0</v>
      </c>
      <c r="AD250" s="151">
        <v>0</v>
      </c>
      <c r="AE250" s="151">
        <v>0</v>
      </c>
      <c r="AF250" s="151">
        <v>0</v>
      </c>
      <c r="AG250" s="151">
        <v>0</v>
      </c>
      <c r="AH250" s="151">
        <v>0</v>
      </c>
      <c r="AI250" s="151">
        <v>0</v>
      </c>
      <c r="AJ250" s="151">
        <v>0</v>
      </c>
      <c r="AK250" s="151">
        <v>0</v>
      </c>
      <c r="AL250" s="151">
        <v>0</v>
      </c>
      <c r="AM250" s="151">
        <v>0</v>
      </c>
      <c r="AN250" s="151">
        <v>0</v>
      </c>
      <c r="AO250" s="152">
        <v>0</v>
      </c>
    </row>
    <row r="251" spans="1:41" x14ac:dyDescent="0.25">
      <c r="A251" s="111" t="s">
        <v>177</v>
      </c>
      <c r="B251" s="112" t="s">
        <v>10</v>
      </c>
      <c r="C251" s="151">
        <v>0</v>
      </c>
      <c r="D251" s="151">
        <v>0</v>
      </c>
      <c r="E251" s="151">
        <v>0</v>
      </c>
      <c r="F251" s="151">
        <v>0</v>
      </c>
      <c r="G251" s="151">
        <v>0</v>
      </c>
      <c r="H251" s="151">
        <v>0</v>
      </c>
      <c r="I251" s="151">
        <v>0</v>
      </c>
      <c r="J251" s="151">
        <v>0</v>
      </c>
      <c r="K251" s="151">
        <v>0</v>
      </c>
      <c r="L251" s="151">
        <v>0</v>
      </c>
      <c r="M251" s="151">
        <v>0</v>
      </c>
      <c r="N251" s="151">
        <v>0</v>
      </c>
      <c r="O251" s="151">
        <v>0</v>
      </c>
      <c r="P251" s="151">
        <v>0</v>
      </c>
      <c r="Q251" s="151">
        <v>0</v>
      </c>
      <c r="R251" s="151">
        <v>0</v>
      </c>
      <c r="S251" s="151">
        <v>0</v>
      </c>
      <c r="T251" s="151">
        <v>0</v>
      </c>
      <c r="U251" s="151">
        <v>0</v>
      </c>
      <c r="V251" s="151">
        <v>0</v>
      </c>
      <c r="W251" s="151">
        <v>0</v>
      </c>
      <c r="X251" s="151">
        <v>0</v>
      </c>
      <c r="Y251" s="151">
        <v>0</v>
      </c>
      <c r="Z251" s="151">
        <v>0</v>
      </c>
      <c r="AA251" s="151">
        <v>0</v>
      </c>
      <c r="AB251" s="151">
        <v>0</v>
      </c>
      <c r="AC251" s="151">
        <v>0</v>
      </c>
      <c r="AD251" s="151">
        <v>0</v>
      </c>
      <c r="AE251" s="151">
        <v>0</v>
      </c>
      <c r="AF251" s="151">
        <v>0</v>
      </c>
      <c r="AG251" s="151">
        <v>0</v>
      </c>
      <c r="AH251" s="151">
        <v>0</v>
      </c>
      <c r="AI251" s="151">
        <v>0</v>
      </c>
      <c r="AJ251" s="151">
        <v>0</v>
      </c>
      <c r="AK251" s="151">
        <v>0</v>
      </c>
      <c r="AL251" s="151">
        <v>0</v>
      </c>
      <c r="AM251" s="151">
        <v>0</v>
      </c>
      <c r="AN251" s="151">
        <v>0</v>
      </c>
      <c r="AO251" s="152">
        <v>0</v>
      </c>
    </row>
    <row r="252" spans="1:41" x14ac:dyDescent="0.25">
      <c r="A252" s="111" t="s">
        <v>178</v>
      </c>
      <c r="B252" s="112" t="s">
        <v>10</v>
      </c>
      <c r="C252" s="151">
        <v>0</v>
      </c>
      <c r="D252" s="151">
        <v>0</v>
      </c>
      <c r="E252" s="151">
        <v>0</v>
      </c>
      <c r="F252" s="151">
        <v>0</v>
      </c>
      <c r="G252" s="151">
        <v>0</v>
      </c>
      <c r="H252" s="151">
        <v>0</v>
      </c>
      <c r="I252" s="151">
        <v>0</v>
      </c>
      <c r="J252" s="151">
        <v>0</v>
      </c>
      <c r="K252" s="151">
        <v>0</v>
      </c>
      <c r="L252" s="151">
        <v>0</v>
      </c>
      <c r="M252" s="151">
        <v>0</v>
      </c>
      <c r="N252" s="151">
        <v>0</v>
      </c>
      <c r="O252" s="151">
        <v>0</v>
      </c>
      <c r="P252" s="151">
        <v>0</v>
      </c>
      <c r="Q252" s="151">
        <v>0</v>
      </c>
      <c r="R252" s="151">
        <v>0</v>
      </c>
      <c r="S252" s="151">
        <v>0</v>
      </c>
      <c r="T252" s="151">
        <v>0</v>
      </c>
      <c r="U252" s="151">
        <v>0</v>
      </c>
      <c r="V252" s="151">
        <v>0</v>
      </c>
      <c r="W252" s="151">
        <v>0</v>
      </c>
      <c r="X252" s="151">
        <v>0</v>
      </c>
      <c r="Y252" s="151">
        <v>0</v>
      </c>
      <c r="Z252" s="151">
        <v>0</v>
      </c>
      <c r="AA252" s="151">
        <v>0</v>
      </c>
      <c r="AB252" s="151">
        <v>0</v>
      </c>
      <c r="AC252" s="151">
        <v>0</v>
      </c>
      <c r="AD252" s="151">
        <v>0</v>
      </c>
      <c r="AE252" s="151">
        <v>0</v>
      </c>
      <c r="AF252" s="151">
        <v>0</v>
      </c>
      <c r="AG252" s="151">
        <v>0</v>
      </c>
      <c r="AH252" s="151">
        <v>0</v>
      </c>
      <c r="AI252" s="151">
        <v>0</v>
      </c>
      <c r="AJ252" s="151">
        <v>0</v>
      </c>
      <c r="AK252" s="151">
        <v>0</v>
      </c>
      <c r="AL252" s="151">
        <v>0</v>
      </c>
      <c r="AM252" s="151">
        <v>0</v>
      </c>
      <c r="AN252" s="151">
        <v>0</v>
      </c>
      <c r="AO252" s="152">
        <v>0</v>
      </c>
    </row>
    <row r="253" spans="1:41" x14ac:dyDescent="0.25">
      <c r="A253" s="111" t="s">
        <v>1</v>
      </c>
      <c r="B253" s="112" t="s">
        <v>10</v>
      </c>
      <c r="C253" s="342">
        <v>0</v>
      </c>
      <c r="D253" s="342">
        <v>0</v>
      </c>
      <c r="E253" s="342">
        <v>0</v>
      </c>
      <c r="F253" s="342">
        <v>0</v>
      </c>
      <c r="G253" s="342">
        <v>0</v>
      </c>
      <c r="H253" s="342">
        <v>0</v>
      </c>
      <c r="I253" s="342">
        <v>0</v>
      </c>
      <c r="J253" s="342">
        <v>0</v>
      </c>
      <c r="K253" s="342">
        <v>0</v>
      </c>
      <c r="L253" s="342">
        <v>0</v>
      </c>
      <c r="M253" s="342">
        <v>0</v>
      </c>
      <c r="N253" s="342">
        <v>0</v>
      </c>
      <c r="O253" s="342">
        <v>0</v>
      </c>
      <c r="P253" s="342">
        <v>0</v>
      </c>
      <c r="Q253" s="342">
        <v>0</v>
      </c>
      <c r="R253" s="342">
        <v>0</v>
      </c>
      <c r="S253" s="342">
        <v>0</v>
      </c>
      <c r="T253" s="342">
        <v>0</v>
      </c>
      <c r="U253" s="342">
        <v>0</v>
      </c>
      <c r="V253" s="342">
        <v>0</v>
      </c>
      <c r="W253" s="342">
        <v>0</v>
      </c>
      <c r="X253" s="342">
        <v>0</v>
      </c>
      <c r="Y253" s="342">
        <v>0</v>
      </c>
      <c r="Z253" s="342">
        <v>0</v>
      </c>
      <c r="AA253" s="342">
        <v>0</v>
      </c>
      <c r="AB253" s="342">
        <v>0</v>
      </c>
      <c r="AC253" s="342">
        <v>0</v>
      </c>
      <c r="AD253" s="342">
        <v>0</v>
      </c>
      <c r="AE253" s="342">
        <v>0</v>
      </c>
      <c r="AF253" s="342">
        <v>0</v>
      </c>
      <c r="AG253" s="342">
        <v>0</v>
      </c>
      <c r="AH253" s="342">
        <v>0</v>
      </c>
      <c r="AI253" s="342">
        <v>0</v>
      </c>
      <c r="AJ253" s="342">
        <v>0</v>
      </c>
      <c r="AK253" s="342">
        <v>0</v>
      </c>
      <c r="AL253" s="342">
        <v>0</v>
      </c>
      <c r="AM253" s="342">
        <v>0</v>
      </c>
      <c r="AN253" s="342">
        <v>0</v>
      </c>
      <c r="AO253" s="343">
        <v>0</v>
      </c>
    </row>
    <row r="254" spans="1:41" x14ac:dyDescent="0.25">
      <c r="A254" s="111" t="s">
        <v>179</v>
      </c>
      <c r="B254" s="112" t="s">
        <v>10</v>
      </c>
      <c r="C254" s="151">
        <v>0</v>
      </c>
      <c r="D254" s="151">
        <v>0</v>
      </c>
      <c r="E254" s="151">
        <v>0</v>
      </c>
      <c r="F254" s="151">
        <v>0</v>
      </c>
      <c r="G254" s="151">
        <v>0</v>
      </c>
      <c r="H254" s="151">
        <v>0</v>
      </c>
      <c r="I254" s="151">
        <v>0</v>
      </c>
      <c r="J254" s="151">
        <v>0</v>
      </c>
      <c r="K254" s="151">
        <v>0</v>
      </c>
      <c r="L254" s="151">
        <v>0</v>
      </c>
      <c r="M254" s="151">
        <v>0</v>
      </c>
      <c r="N254" s="151">
        <v>0</v>
      </c>
      <c r="O254" s="151">
        <v>0</v>
      </c>
      <c r="P254" s="151">
        <v>0</v>
      </c>
      <c r="Q254" s="151">
        <v>0</v>
      </c>
      <c r="R254" s="151">
        <v>0</v>
      </c>
      <c r="S254" s="151">
        <v>0</v>
      </c>
      <c r="T254" s="151">
        <v>0</v>
      </c>
      <c r="U254" s="151">
        <v>0</v>
      </c>
      <c r="V254" s="151">
        <v>0</v>
      </c>
      <c r="W254" s="151">
        <v>0</v>
      </c>
      <c r="X254" s="151">
        <v>0</v>
      </c>
      <c r="Y254" s="151">
        <v>0</v>
      </c>
      <c r="Z254" s="151">
        <v>0</v>
      </c>
      <c r="AA254" s="151">
        <v>0</v>
      </c>
      <c r="AB254" s="151">
        <v>0</v>
      </c>
      <c r="AC254" s="151">
        <v>0</v>
      </c>
      <c r="AD254" s="151">
        <v>0</v>
      </c>
      <c r="AE254" s="151">
        <v>0</v>
      </c>
      <c r="AF254" s="151">
        <v>0</v>
      </c>
      <c r="AG254" s="151">
        <v>0</v>
      </c>
      <c r="AH254" s="151">
        <v>0</v>
      </c>
      <c r="AI254" s="151">
        <v>0</v>
      </c>
      <c r="AJ254" s="151">
        <v>0</v>
      </c>
      <c r="AK254" s="151">
        <v>0</v>
      </c>
      <c r="AL254" s="151">
        <v>0</v>
      </c>
      <c r="AM254" s="151">
        <v>0</v>
      </c>
      <c r="AN254" s="151">
        <v>0</v>
      </c>
      <c r="AO254" s="152">
        <v>0</v>
      </c>
    </row>
    <row r="255" spans="1:41" x14ac:dyDescent="0.25">
      <c r="A255" s="111" t="s">
        <v>180</v>
      </c>
      <c r="B255" s="112" t="s">
        <v>10</v>
      </c>
      <c r="C255" s="151">
        <v>37.790400000000005</v>
      </c>
      <c r="D255" s="151">
        <v>37.790400000000005</v>
      </c>
      <c r="E255" s="151">
        <v>37.790400000000005</v>
      </c>
      <c r="F255" s="151">
        <v>47.790400000000005</v>
      </c>
      <c r="G255" s="151">
        <v>47.790400000000005</v>
      </c>
      <c r="H255" s="151">
        <v>47.790400000000005</v>
      </c>
      <c r="I255" s="151">
        <v>47.790400000000005</v>
      </c>
      <c r="J255" s="151">
        <v>247.79040000000001</v>
      </c>
      <c r="K255" s="151">
        <v>472.79039999999998</v>
      </c>
      <c r="L255" s="151">
        <v>672.79039999999998</v>
      </c>
      <c r="M255" s="151">
        <v>697.79039999999998</v>
      </c>
      <c r="N255" s="151">
        <v>699.29039999999998</v>
      </c>
      <c r="O255" s="151">
        <v>699.29039999999998</v>
      </c>
      <c r="P255" s="151">
        <v>724.29039999999998</v>
      </c>
      <c r="Q255" s="151">
        <v>724.29039999999998</v>
      </c>
      <c r="R255" s="151">
        <v>724.29039999999998</v>
      </c>
      <c r="S255" s="151">
        <v>724.29039999999998</v>
      </c>
      <c r="T255" s="151">
        <v>724.29039999999998</v>
      </c>
      <c r="U255" s="151">
        <v>749.29039999999998</v>
      </c>
      <c r="V255" s="151">
        <v>774.29039999999998</v>
      </c>
      <c r="W255" s="151">
        <v>799.29039999999998</v>
      </c>
      <c r="X255" s="151">
        <v>799.29039999999998</v>
      </c>
      <c r="Y255" s="151">
        <v>799.29039999999998</v>
      </c>
      <c r="Z255" s="151">
        <v>824.29039999999998</v>
      </c>
      <c r="AA255" s="151">
        <v>824.29039999999998</v>
      </c>
      <c r="AB255" s="151">
        <v>824.29039999999998</v>
      </c>
      <c r="AC255" s="151">
        <v>824.29039999999998</v>
      </c>
      <c r="AD255" s="151">
        <v>824.29039999999998</v>
      </c>
      <c r="AE255" s="151">
        <v>824.29039999999998</v>
      </c>
      <c r="AF255" s="151">
        <v>824.29039999999998</v>
      </c>
      <c r="AG255" s="151">
        <v>824.29039999999998</v>
      </c>
      <c r="AH255" s="151">
        <v>824.29039999999998</v>
      </c>
      <c r="AI255" s="151">
        <v>824.29039999999998</v>
      </c>
      <c r="AJ255" s="151">
        <v>824.29039999999998</v>
      </c>
      <c r="AK255" s="151">
        <v>824.29039999999998</v>
      </c>
      <c r="AL255" s="151">
        <v>824.29039999999998</v>
      </c>
      <c r="AM255" s="151">
        <v>824.29039999999998</v>
      </c>
      <c r="AN255" s="151">
        <v>824.29039999999998</v>
      </c>
      <c r="AO255" s="152">
        <v>824.29039999999998</v>
      </c>
    </row>
    <row r="256" spans="1:41" x14ac:dyDescent="0.25">
      <c r="A256" s="111" t="s">
        <v>181</v>
      </c>
      <c r="B256" s="112" t="s">
        <v>10</v>
      </c>
      <c r="C256" s="151">
        <v>0</v>
      </c>
      <c r="D256" s="151">
        <v>0</v>
      </c>
      <c r="E256" s="151">
        <v>0</v>
      </c>
      <c r="F256" s="151">
        <v>0</v>
      </c>
      <c r="G256" s="151">
        <v>0</v>
      </c>
      <c r="H256" s="151">
        <v>0</v>
      </c>
      <c r="I256" s="151">
        <v>0</v>
      </c>
      <c r="J256" s="151">
        <v>0</v>
      </c>
      <c r="K256" s="151">
        <v>0</v>
      </c>
      <c r="L256" s="151">
        <v>0</v>
      </c>
      <c r="M256" s="151">
        <v>0</v>
      </c>
      <c r="N256" s="151">
        <v>0</v>
      </c>
      <c r="O256" s="151">
        <v>0</v>
      </c>
      <c r="P256" s="151">
        <v>0</v>
      </c>
      <c r="Q256" s="151">
        <v>0</v>
      </c>
      <c r="R256" s="151">
        <v>0</v>
      </c>
      <c r="S256" s="151">
        <v>0</v>
      </c>
      <c r="T256" s="151">
        <v>0</v>
      </c>
      <c r="U256" s="151">
        <v>0</v>
      </c>
      <c r="V256" s="151">
        <v>0</v>
      </c>
      <c r="W256" s="151">
        <v>0</v>
      </c>
      <c r="X256" s="151">
        <v>0</v>
      </c>
      <c r="Y256" s="151">
        <v>0</v>
      </c>
      <c r="Z256" s="151">
        <v>0</v>
      </c>
      <c r="AA256" s="151">
        <v>0</v>
      </c>
      <c r="AB256" s="151">
        <v>0</v>
      </c>
      <c r="AC256" s="151">
        <v>0</v>
      </c>
      <c r="AD256" s="151">
        <v>0</v>
      </c>
      <c r="AE256" s="151">
        <v>0</v>
      </c>
      <c r="AF256" s="151">
        <v>0</v>
      </c>
      <c r="AG256" s="151">
        <v>0</v>
      </c>
      <c r="AH256" s="151">
        <v>0</v>
      </c>
      <c r="AI256" s="151">
        <v>0</v>
      </c>
      <c r="AJ256" s="151">
        <v>0</v>
      </c>
      <c r="AK256" s="151">
        <v>0</v>
      </c>
      <c r="AL256" s="151">
        <v>0</v>
      </c>
      <c r="AM256" s="151">
        <v>0</v>
      </c>
      <c r="AN256" s="151">
        <v>0</v>
      </c>
      <c r="AO256" s="152">
        <v>0</v>
      </c>
    </row>
    <row r="257" spans="1:41" x14ac:dyDescent="0.25">
      <c r="A257" s="111" t="s">
        <v>182</v>
      </c>
      <c r="B257" s="112" t="s">
        <v>10</v>
      </c>
      <c r="C257" s="151">
        <v>0</v>
      </c>
      <c r="D257" s="151">
        <v>0</v>
      </c>
      <c r="E257" s="151">
        <v>0</v>
      </c>
      <c r="F257" s="151">
        <v>0</v>
      </c>
      <c r="G257" s="151">
        <v>0</v>
      </c>
      <c r="H257" s="151">
        <v>0</v>
      </c>
      <c r="I257" s="151">
        <v>0</v>
      </c>
      <c r="J257" s="151">
        <v>0</v>
      </c>
      <c r="K257" s="151">
        <v>0</v>
      </c>
      <c r="L257" s="151">
        <v>0</v>
      </c>
      <c r="M257" s="151">
        <v>0</v>
      </c>
      <c r="N257" s="151">
        <v>0</v>
      </c>
      <c r="O257" s="151">
        <v>0</v>
      </c>
      <c r="P257" s="151">
        <v>0</v>
      </c>
      <c r="Q257" s="151">
        <v>0</v>
      </c>
      <c r="R257" s="151">
        <v>0</v>
      </c>
      <c r="S257" s="151">
        <v>0</v>
      </c>
      <c r="T257" s="151">
        <v>0</v>
      </c>
      <c r="U257" s="151">
        <v>0</v>
      </c>
      <c r="V257" s="151">
        <v>0</v>
      </c>
      <c r="W257" s="151">
        <v>0</v>
      </c>
      <c r="X257" s="151">
        <v>0</v>
      </c>
      <c r="Y257" s="151">
        <v>0</v>
      </c>
      <c r="Z257" s="151">
        <v>0</v>
      </c>
      <c r="AA257" s="151">
        <v>0</v>
      </c>
      <c r="AB257" s="151">
        <v>0</v>
      </c>
      <c r="AC257" s="151">
        <v>0</v>
      </c>
      <c r="AD257" s="151">
        <v>0</v>
      </c>
      <c r="AE257" s="151">
        <v>0</v>
      </c>
      <c r="AF257" s="151">
        <v>0</v>
      </c>
      <c r="AG257" s="151">
        <v>0</v>
      </c>
      <c r="AH257" s="151">
        <v>0</v>
      </c>
      <c r="AI257" s="151">
        <v>0</v>
      </c>
      <c r="AJ257" s="151">
        <v>0</v>
      </c>
      <c r="AK257" s="151">
        <v>0</v>
      </c>
      <c r="AL257" s="151">
        <v>0</v>
      </c>
      <c r="AM257" s="151">
        <v>0</v>
      </c>
      <c r="AN257" s="151">
        <v>0</v>
      </c>
      <c r="AO257" s="152">
        <v>0</v>
      </c>
    </row>
    <row r="258" spans="1:41" x14ac:dyDescent="0.25">
      <c r="A258" s="111" t="s">
        <v>183</v>
      </c>
      <c r="B258" s="112" t="s">
        <v>10</v>
      </c>
      <c r="C258" s="151">
        <v>90.335329856929974</v>
      </c>
      <c r="D258" s="151">
        <v>104.3183450116378</v>
      </c>
      <c r="E258" s="151">
        <v>118.69609346435517</v>
      </c>
      <c r="F258" s="151">
        <v>137.52747647240923</v>
      </c>
      <c r="G258" s="151">
        <v>152.67746327988908</v>
      </c>
      <c r="H258" s="151">
        <v>162.92314614709909</v>
      </c>
      <c r="I258" s="151">
        <v>170.60717152552638</v>
      </c>
      <c r="J258" s="151">
        <v>176.43687435049844</v>
      </c>
      <c r="K258" s="151">
        <v>182.07997266939876</v>
      </c>
      <c r="L258" s="151">
        <v>187.55448342543428</v>
      </c>
      <c r="M258" s="151">
        <v>192.94007479635707</v>
      </c>
      <c r="N258" s="151">
        <v>198.18752372652995</v>
      </c>
      <c r="O258" s="151">
        <v>203.27127582044236</v>
      </c>
      <c r="P258" s="151">
        <v>208.24178171543571</v>
      </c>
      <c r="Q258" s="151">
        <v>213.18448857553082</v>
      </c>
      <c r="R258" s="151">
        <v>218.03115298279079</v>
      </c>
      <c r="S258" s="151">
        <v>222.13824289772106</v>
      </c>
      <c r="T258" s="151">
        <v>224.95094638193038</v>
      </c>
      <c r="U258" s="151">
        <v>227.75693238341694</v>
      </c>
      <c r="V258" s="151">
        <v>230.060058046714</v>
      </c>
      <c r="W258" s="151">
        <v>232.37283831580379</v>
      </c>
      <c r="X258" s="151">
        <v>234.69508940801353</v>
      </c>
      <c r="Y258" s="151">
        <v>237.02662869574041</v>
      </c>
      <c r="Z258" s="151">
        <v>239.44600257868154</v>
      </c>
      <c r="AA258" s="151">
        <v>241.8743033123983</v>
      </c>
      <c r="AB258" s="151">
        <v>244.31135238734853</v>
      </c>
      <c r="AC258" s="151">
        <v>246.75697286437142</v>
      </c>
      <c r="AD258" s="151">
        <v>249.21098946374428</v>
      </c>
      <c r="AE258" s="151">
        <v>251.61811248327564</v>
      </c>
      <c r="AF258" s="151">
        <v>254.05363455523957</v>
      </c>
      <c r="AG258" s="151">
        <v>256.51799524906767</v>
      </c>
      <c r="AH258" s="151">
        <v>259.01164267507619</v>
      </c>
      <c r="AI258" s="151">
        <v>261.535033672422</v>
      </c>
      <c r="AJ258" s="151">
        <v>264.08863400141644</v>
      </c>
      <c r="AK258" s="151">
        <v>266.67291854030123</v>
      </c>
      <c r="AL258" s="151">
        <v>269.28837148659028</v>
      </c>
      <c r="AM258" s="151">
        <v>271.93548656308747</v>
      </c>
      <c r="AN258" s="151">
        <v>274.614767228689</v>
      </c>
      <c r="AO258" s="152">
        <v>277.3267268940848</v>
      </c>
    </row>
    <row r="259" spans="1:41" x14ac:dyDescent="0.25">
      <c r="A259" s="111" t="s">
        <v>23</v>
      </c>
      <c r="B259" s="112" t="s">
        <v>10</v>
      </c>
      <c r="C259" s="151">
        <v>0</v>
      </c>
      <c r="D259" s="151">
        <v>0</v>
      </c>
      <c r="E259" s="151">
        <v>0</v>
      </c>
      <c r="F259" s="151">
        <v>0</v>
      </c>
      <c r="G259" s="151">
        <v>0</v>
      </c>
      <c r="H259" s="151">
        <v>0</v>
      </c>
      <c r="I259" s="151">
        <v>0</v>
      </c>
      <c r="J259" s="151">
        <v>0</v>
      </c>
      <c r="K259" s="151">
        <v>0</v>
      </c>
      <c r="L259" s="151">
        <v>0</v>
      </c>
      <c r="M259" s="151">
        <v>0</v>
      </c>
      <c r="N259" s="151">
        <v>0</v>
      </c>
      <c r="O259" s="151">
        <v>0</v>
      </c>
      <c r="P259" s="151">
        <v>0</v>
      </c>
      <c r="Q259" s="151">
        <v>0</v>
      </c>
      <c r="R259" s="151">
        <v>0</v>
      </c>
      <c r="S259" s="151">
        <v>0</v>
      </c>
      <c r="T259" s="151">
        <v>0</v>
      </c>
      <c r="U259" s="151">
        <v>0</v>
      </c>
      <c r="V259" s="151">
        <v>0</v>
      </c>
      <c r="W259" s="151">
        <v>0</v>
      </c>
      <c r="X259" s="151">
        <v>0</v>
      </c>
      <c r="Y259" s="151">
        <v>0</v>
      </c>
      <c r="Z259" s="151">
        <v>0</v>
      </c>
      <c r="AA259" s="151">
        <v>0</v>
      </c>
      <c r="AB259" s="151">
        <v>0</v>
      </c>
      <c r="AC259" s="151">
        <v>0</v>
      </c>
      <c r="AD259" s="151">
        <v>0</v>
      </c>
      <c r="AE259" s="151">
        <v>0</v>
      </c>
      <c r="AF259" s="151">
        <v>0</v>
      </c>
      <c r="AG259" s="151">
        <v>0</v>
      </c>
      <c r="AH259" s="151">
        <v>0</v>
      </c>
      <c r="AI259" s="151">
        <v>0</v>
      </c>
      <c r="AJ259" s="151">
        <v>0</v>
      </c>
      <c r="AK259" s="151">
        <v>0</v>
      </c>
      <c r="AL259" s="151">
        <v>0</v>
      </c>
      <c r="AM259" s="151">
        <v>0</v>
      </c>
      <c r="AN259" s="151">
        <v>0</v>
      </c>
      <c r="AO259" s="152">
        <v>0</v>
      </c>
    </row>
    <row r="260" spans="1:41" x14ac:dyDescent="0.25">
      <c r="A260" s="111" t="s">
        <v>24</v>
      </c>
      <c r="B260" s="112" t="s">
        <v>10</v>
      </c>
      <c r="C260" s="151">
        <v>0</v>
      </c>
      <c r="D260" s="151">
        <v>0</v>
      </c>
      <c r="E260" s="151">
        <v>0</v>
      </c>
      <c r="F260" s="151">
        <v>0</v>
      </c>
      <c r="G260" s="151">
        <v>35</v>
      </c>
      <c r="H260" s="151">
        <v>35</v>
      </c>
      <c r="I260" s="151">
        <v>155</v>
      </c>
      <c r="J260" s="151">
        <v>335</v>
      </c>
      <c r="K260" s="151">
        <v>455</v>
      </c>
      <c r="L260" s="151">
        <v>575</v>
      </c>
      <c r="M260" s="151">
        <v>575</v>
      </c>
      <c r="N260" s="151">
        <v>575</v>
      </c>
      <c r="O260" s="151">
        <v>575</v>
      </c>
      <c r="P260" s="151">
        <v>575</v>
      </c>
      <c r="Q260" s="151">
        <v>615</v>
      </c>
      <c r="R260" s="151">
        <v>615</v>
      </c>
      <c r="S260" s="151">
        <v>615</v>
      </c>
      <c r="T260" s="151">
        <v>615</v>
      </c>
      <c r="U260" s="151">
        <v>615</v>
      </c>
      <c r="V260" s="151">
        <v>615</v>
      </c>
      <c r="W260" s="151">
        <v>615</v>
      </c>
      <c r="X260" s="151">
        <v>615</v>
      </c>
      <c r="Y260" s="151">
        <v>615</v>
      </c>
      <c r="Z260" s="151">
        <v>615</v>
      </c>
      <c r="AA260" s="151">
        <v>615</v>
      </c>
      <c r="AB260" s="151">
        <v>615</v>
      </c>
      <c r="AC260" s="151">
        <v>615</v>
      </c>
      <c r="AD260" s="151">
        <v>615</v>
      </c>
      <c r="AE260" s="151">
        <v>615</v>
      </c>
      <c r="AF260" s="151">
        <v>615</v>
      </c>
      <c r="AG260" s="151">
        <v>615</v>
      </c>
      <c r="AH260" s="151">
        <v>615</v>
      </c>
      <c r="AI260" s="151">
        <v>615</v>
      </c>
      <c r="AJ260" s="151">
        <v>615</v>
      </c>
      <c r="AK260" s="151">
        <v>615</v>
      </c>
      <c r="AL260" s="151">
        <v>615</v>
      </c>
      <c r="AM260" s="151">
        <v>615</v>
      </c>
      <c r="AN260" s="151">
        <v>615</v>
      </c>
      <c r="AO260" s="152">
        <v>615</v>
      </c>
    </row>
    <row r="261" spans="1:41" x14ac:dyDescent="0.25">
      <c r="A261" s="111" t="s">
        <v>651</v>
      </c>
      <c r="B261" s="112" t="s">
        <v>10</v>
      </c>
      <c r="C261" s="151">
        <v>0</v>
      </c>
      <c r="D261" s="151">
        <v>0</v>
      </c>
      <c r="E261" s="151">
        <v>0</v>
      </c>
      <c r="F261" s="151">
        <v>0</v>
      </c>
      <c r="G261" s="151">
        <v>0</v>
      </c>
      <c r="H261" s="151">
        <v>0</v>
      </c>
      <c r="I261" s="151">
        <v>0</v>
      </c>
      <c r="J261" s="151">
        <v>0</v>
      </c>
      <c r="K261" s="151">
        <v>0</v>
      </c>
      <c r="L261" s="151">
        <v>0</v>
      </c>
      <c r="M261" s="151">
        <v>0</v>
      </c>
      <c r="N261" s="151">
        <v>0</v>
      </c>
      <c r="O261" s="151">
        <v>0</v>
      </c>
      <c r="P261" s="151">
        <v>0</v>
      </c>
      <c r="Q261" s="151">
        <v>0</v>
      </c>
      <c r="R261" s="151">
        <v>0</v>
      </c>
      <c r="S261" s="151">
        <v>0</v>
      </c>
      <c r="T261" s="151">
        <v>0</v>
      </c>
      <c r="U261" s="151">
        <v>0</v>
      </c>
      <c r="V261" s="151">
        <v>0</v>
      </c>
      <c r="W261" s="151">
        <v>0</v>
      </c>
      <c r="X261" s="151">
        <v>0</v>
      </c>
      <c r="Y261" s="151">
        <v>0</v>
      </c>
      <c r="Z261" s="151">
        <v>0</v>
      </c>
      <c r="AA261" s="151">
        <v>0</v>
      </c>
      <c r="AB261" s="151">
        <v>0</v>
      </c>
      <c r="AC261" s="151">
        <v>0</v>
      </c>
      <c r="AD261" s="151">
        <v>0</v>
      </c>
      <c r="AE261" s="151">
        <v>0</v>
      </c>
      <c r="AF261" s="151">
        <v>0</v>
      </c>
      <c r="AG261" s="151">
        <v>0</v>
      </c>
      <c r="AH261" s="151">
        <v>0</v>
      </c>
      <c r="AI261" s="151">
        <v>0</v>
      </c>
      <c r="AJ261" s="151">
        <v>0</v>
      </c>
      <c r="AK261" s="151">
        <v>0</v>
      </c>
      <c r="AL261" s="151">
        <v>0</v>
      </c>
      <c r="AM261" s="151">
        <v>0</v>
      </c>
      <c r="AN261" s="151">
        <v>0</v>
      </c>
      <c r="AO261" s="152">
        <v>0</v>
      </c>
    </row>
    <row r="262" spans="1:41" ht="16.5" thickBot="1" x14ac:dyDescent="0.3">
      <c r="A262" s="298" t="s">
        <v>184</v>
      </c>
      <c r="B262" s="139" t="s">
        <v>10</v>
      </c>
      <c r="C262" s="300">
        <v>531.92572985693005</v>
      </c>
      <c r="D262" s="301">
        <v>545.90874501163785</v>
      </c>
      <c r="E262" s="301">
        <v>560.2864934643552</v>
      </c>
      <c r="F262" s="301">
        <v>589.11787647240931</v>
      </c>
      <c r="G262" s="301">
        <v>673.26786327988907</v>
      </c>
      <c r="H262" s="301">
        <v>683.51354614709908</v>
      </c>
      <c r="I262" s="301">
        <v>811.19757152552643</v>
      </c>
      <c r="J262" s="301">
        <v>1197.0272743504984</v>
      </c>
      <c r="K262" s="301">
        <v>1547.6703726693988</v>
      </c>
      <c r="L262" s="301">
        <v>1873.1448834254343</v>
      </c>
      <c r="M262" s="301">
        <v>1871.930474796357</v>
      </c>
      <c r="N262" s="301">
        <v>1878.6779237265298</v>
      </c>
      <c r="O262" s="301">
        <v>1883.7616758204422</v>
      </c>
      <c r="P262" s="301">
        <v>1913.7321817154357</v>
      </c>
      <c r="Q262" s="301">
        <v>1958.6748885755308</v>
      </c>
      <c r="R262" s="301">
        <v>1963.5215529827906</v>
      </c>
      <c r="S262" s="301">
        <v>1967.628642897721</v>
      </c>
      <c r="T262" s="301">
        <v>1970.4413463819303</v>
      </c>
      <c r="U262" s="301">
        <v>1998.247332383417</v>
      </c>
      <c r="V262" s="301">
        <v>2025.5504580467139</v>
      </c>
      <c r="W262" s="301">
        <v>2052.8632383158038</v>
      </c>
      <c r="X262" s="301">
        <v>2055.1854894080134</v>
      </c>
      <c r="Y262" s="301">
        <v>2057.51702869574</v>
      </c>
      <c r="Z262" s="301">
        <v>2084.9364025786817</v>
      </c>
      <c r="AA262" s="301">
        <v>2087.364703312398</v>
      </c>
      <c r="AB262" s="301">
        <v>2089.8017523873486</v>
      </c>
      <c r="AC262" s="301">
        <v>2092.2473728643713</v>
      </c>
      <c r="AD262" s="301">
        <v>2094.7013894637439</v>
      </c>
      <c r="AE262" s="301">
        <v>2097.1085124832753</v>
      </c>
      <c r="AF262" s="301">
        <v>2099.5440345552397</v>
      </c>
      <c r="AG262" s="301">
        <v>2102.0083952490677</v>
      </c>
      <c r="AH262" s="301">
        <v>2104.5020426750762</v>
      </c>
      <c r="AI262" s="301">
        <v>2107.025433672422</v>
      </c>
      <c r="AJ262" s="301">
        <v>2109.5790340014164</v>
      </c>
      <c r="AK262" s="301">
        <v>2112.1633185403011</v>
      </c>
      <c r="AL262" s="301">
        <v>2114.7787714865899</v>
      </c>
      <c r="AM262" s="301">
        <v>2117.4258865630873</v>
      </c>
      <c r="AN262" s="301">
        <v>2120.105167228689</v>
      </c>
      <c r="AO262" s="302">
        <v>2122.8171268940846</v>
      </c>
    </row>
    <row r="263" spans="1:41" x14ac:dyDescent="0.25">
      <c r="A263" s="241"/>
      <c r="B263" s="241"/>
      <c r="C263" s="151"/>
      <c r="D263" s="151"/>
      <c r="E263" s="151"/>
      <c r="F263" s="151"/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R263" s="151"/>
      <c r="S263" s="151"/>
      <c r="T263" s="151"/>
      <c r="U263" s="151"/>
      <c r="V263" s="151"/>
      <c r="W263" s="151"/>
      <c r="X263" s="151"/>
      <c r="Y263" s="151"/>
      <c r="Z263" s="151"/>
      <c r="AA263" s="151"/>
      <c r="AB263" s="151"/>
      <c r="AC263" s="151"/>
      <c r="AD263" s="151"/>
      <c r="AE263" s="151"/>
      <c r="AF263" s="151"/>
      <c r="AG263" s="151"/>
      <c r="AH263" s="151"/>
      <c r="AI263" s="151"/>
      <c r="AJ263" s="151"/>
      <c r="AK263" s="151"/>
      <c r="AL263" s="151"/>
      <c r="AM263" s="151"/>
      <c r="AN263" s="151"/>
      <c r="AO263" s="151"/>
    </row>
    <row r="264" spans="1:41" ht="21" thickBot="1" x14ac:dyDescent="0.35">
      <c r="A264" s="297" t="s">
        <v>207</v>
      </c>
      <c r="C264" s="151"/>
      <c r="D264" s="151"/>
      <c r="E264" s="151"/>
      <c r="F264" s="151"/>
      <c r="G264" s="151"/>
      <c r="H264" s="151"/>
      <c r="I264" s="151"/>
      <c r="J264" s="151"/>
      <c r="K264" s="151"/>
      <c r="L264" s="151"/>
      <c r="M264" s="151"/>
      <c r="N264" s="151"/>
      <c r="O264" s="151"/>
      <c r="P264" s="151"/>
      <c r="Q264" s="151"/>
      <c r="R264" s="151"/>
      <c r="S264" s="151"/>
      <c r="T264" s="151"/>
      <c r="U264" s="151"/>
      <c r="V264" s="151"/>
      <c r="W264" s="151"/>
      <c r="X264" s="151"/>
      <c r="Y264" s="151"/>
      <c r="Z264" s="151"/>
      <c r="AA264" s="151"/>
      <c r="AB264" s="151"/>
      <c r="AC264" s="151"/>
      <c r="AD264" s="151"/>
      <c r="AE264" s="151"/>
    </row>
    <row r="265" spans="1:41" ht="16.5" thickBot="1" x14ac:dyDescent="0.3">
      <c r="A265" s="104" t="s">
        <v>168</v>
      </c>
      <c r="B265" s="105"/>
      <c r="C265" s="146">
        <v>2022</v>
      </c>
      <c r="D265" s="146">
        <v>2023</v>
      </c>
      <c r="E265" s="146">
        <v>2024</v>
      </c>
      <c r="F265" s="146">
        <v>2025</v>
      </c>
      <c r="G265" s="146">
        <v>2026</v>
      </c>
      <c r="H265" s="146">
        <v>2027</v>
      </c>
      <c r="I265" s="146">
        <v>2028</v>
      </c>
      <c r="J265" s="146">
        <v>2029</v>
      </c>
      <c r="K265" s="146">
        <v>2030</v>
      </c>
      <c r="L265" s="146">
        <v>2031</v>
      </c>
      <c r="M265" s="146">
        <v>2032</v>
      </c>
      <c r="N265" s="146">
        <v>2033</v>
      </c>
      <c r="O265" s="146">
        <v>2034</v>
      </c>
      <c r="P265" s="146">
        <v>2035</v>
      </c>
      <c r="Q265" s="146">
        <v>2036</v>
      </c>
      <c r="R265" s="146">
        <v>2037</v>
      </c>
      <c r="S265" s="146">
        <v>2038</v>
      </c>
      <c r="T265" s="146">
        <v>2039</v>
      </c>
      <c r="U265" s="146">
        <v>2040</v>
      </c>
      <c r="V265" s="146">
        <v>2041</v>
      </c>
      <c r="W265" s="146">
        <v>2042</v>
      </c>
      <c r="X265" s="146">
        <v>2043</v>
      </c>
      <c r="Y265" s="146">
        <v>2044</v>
      </c>
      <c r="Z265" s="146">
        <v>2045</v>
      </c>
      <c r="AA265" s="146">
        <v>2046</v>
      </c>
      <c r="AB265" s="146">
        <v>2047</v>
      </c>
      <c r="AC265" s="146">
        <v>2048</v>
      </c>
      <c r="AD265" s="146">
        <v>2049</v>
      </c>
      <c r="AE265" s="146">
        <v>2050</v>
      </c>
      <c r="AF265" s="146">
        <v>2051</v>
      </c>
      <c r="AG265" s="146">
        <v>2052</v>
      </c>
      <c r="AH265" s="146">
        <v>2053</v>
      </c>
      <c r="AI265" s="146">
        <v>2054</v>
      </c>
      <c r="AJ265" s="146">
        <v>2055</v>
      </c>
      <c r="AK265" s="146">
        <v>2056</v>
      </c>
      <c r="AL265" s="146">
        <v>2057</v>
      </c>
      <c r="AM265" s="146">
        <v>2058</v>
      </c>
      <c r="AN265" s="146">
        <v>2059</v>
      </c>
      <c r="AO265" s="147">
        <v>2060</v>
      </c>
    </row>
    <row r="266" spans="1:41" x14ac:dyDescent="0.25">
      <c r="A266" s="109" t="s">
        <v>16</v>
      </c>
      <c r="B266" s="110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  <c r="AA266" s="148"/>
      <c r="AB266" s="148"/>
      <c r="AC266" s="148"/>
      <c r="AD266" s="148"/>
      <c r="AE266" s="148"/>
      <c r="AF266" s="149"/>
      <c r="AG266" s="149"/>
      <c r="AH266" s="149"/>
      <c r="AI266" s="149"/>
      <c r="AJ266" s="149"/>
      <c r="AK266" s="149"/>
      <c r="AL266" s="149"/>
      <c r="AM266" s="149"/>
      <c r="AN266" s="149"/>
      <c r="AO266" s="150"/>
    </row>
    <row r="267" spans="1:41" x14ac:dyDescent="0.25">
      <c r="A267" s="111" t="s">
        <v>12</v>
      </c>
      <c r="B267" s="112" t="s">
        <v>10</v>
      </c>
      <c r="C267" s="151">
        <v>0</v>
      </c>
      <c r="D267" s="151">
        <v>0</v>
      </c>
      <c r="E267" s="151">
        <v>0</v>
      </c>
      <c r="F267" s="151">
        <v>0</v>
      </c>
      <c r="G267" s="151">
        <v>0</v>
      </c>
      <c r="H267" s="151">
        <v>0</v>
      </c>
      <c r="I267" s="151">
        <v>0</v>
      </c>
      <c r="J267" s="151">
        <v>0</v>
      </c>
      <c r="K267" s="151">
        <v>0</v>
      </c>
      <c r="L267" s="151">
        <v>0</v>
      </c>
      <c r="M267" s="151">
        <v>0</v>
      </c>
      <c r="N267" s="151">
        <v>-322</v>
      </c>
      <c r="O267" s="151">
        <v>-322</v>
      </c>
      <c r="P267" s="151">
        <v>0</v>
      </c>
      <c r="Q267" s="151">
        <v>-1060.42</v>
      </c>
      <c r="R267" s="151">
        <v>0</v>
      </c>
      <c r="S267" s="151">
        <v>0</v>
      </c>
      <c r="T267" s="151">
        <v>0</v>
      </c>
      <c r="U267" s="151">
        <v>-800.88000000000011</v>
      </c>
      <c r="V267" s="151">
        <v>-677.04</v>
      </c>
      <c r="W267" s="151">
        <v>0</v>
      </c>
      <c r="X267" s="151">
        <v>0</v>
      </c>
      <c r="Y267" s="151">
        <v>0</v>
      </c>
      <c r="Z267" s="151">
        <v>0</v>
      </c>
      <c r="AA267" s="151">
        <v>0</v>
      </c>
      <c r="AB267" s="151">
        <v>0</v>
      </c>
      <c r="AC267" s="151">
        <v>0</v>
      </c>
      <c r="AD267" s="151">
        <v>0</v>
      </c>
      <c r="AE267" s="151">
        <v>0</v>
      </c>
      <c r="AF267" s="151">
        <v>0</v>
      </c>
      <c r="AG267" s="151">
        <v>0</v>
      </c>
      <c r="AH267" s="151">
        <v>0</v>
      </c>
      <c r="AI267" s="151">
        <v>0</v>
      </c>
      <c r="AJ267" s="151">
        <v>0</v>
      </c>
      <c r="AK267" s="151">
        <v>0</v>
      </c>
      <c r="AL267" s="151">
        <v>0</v>
      </c>
      <c r="AM267" s="151">
        <v>0</v>
      </c>
      <c r="AN267" s="151">
        <v>0</v>
      </c>
      <c r="AO267" s="152">
        <v>0</v>
      </c>
    </row>
    <row r="268" spans="1:41" x14ac:dyDescent="0.25">
      <c r="A268" s="111" t="s">
        <v>20</v>
      </c>
      <c r="B268" s="112" t="s">
        <v>10</v>
      </c>
      <c r="C268" s="151">
        <v>0</v>
      </c>
      <c r="D268" s="151">
        <v>0</v>
      </c>
      <c r="E268" s="151">
        <v>0</v>
      </c>
      <c r="F268" s="151">
        <v>0</v>
      </c>
      <c r="G268" s="151">
        <v>0</v>
      </c>
      <c r="H268" s="151">
        <v>0</v>
      </c>
      <c r="I268" s="151">
        <v>0</v>
      </c>
      <c r="J268" s="151">
        <v>0</v>
      </c>
      <c r="K268" s="151">
        <v>0</v>
      </c>
      <c r="L268" s="151">
        <v>0</v>
      </c>
      <c r="M268" s="151">
        <v>0</v>
      </c>
      <c r="N268" s="151">
        <v>0</v>
      </c>
      <c r="O268" s="151">
        <v>0</v>
      </c>
      <c r="P268" s="151">
        <v>0</v>
      </c>
      <c r="Q268" s="151">
        <v>0</v>
      </c>
      <c r="R268" s="151">
        <v>0</v>
      </c>
      <c r="S268" s="151">
        <v>0</v>
      </c>
      <c r="T268" s="151">
        <v>0</v>
      </c>
      <c r="U268" s="151">
        <v>0</v>
      </c>
      <c r="V268" s="151">
        <v>0</v>
      </c>
      <c r="W268" s="151">
        <v>0</v>
      </c>
      <c r="X268" s="151">
        <v>0</v>
      </c>
      <c r="Y268" s="151">
        <v>0</v>
      </c>
      <c r="Z268" s="151">
        <v>0</v>
      </c>
      <c r="AA268" s="151">
        <v>0</v>
      </c>
      <c r="AB268" s="151">
        <v>0</v>
      </c>
      <c r="AC268" s="151">
        <v>0</v>
      </c>
      <c r="AD268" s="151">
        <v>0</v>
      </c>
      <c r="AE268" s="151">
        <v>0</v>
      </c>
      <c r="AF268" s="151">
        <v>0</v>
      </c>
      <c r="AG268" s="151">
        <v>0</v>
      </c>
      <c r="AH268" s="151">
        <v>0</v>
      </c>
      <c r="AI268" s="151">
        <v>0</v>
      </c>
      <c r="AJ268" s="151">
        <v>0</v>
      </c>
      <c r="AK268" s="151">
        <v>0</v>
      </c>
      <c r="AL268" s="151">
        <v>0</v>
      </c>
      <c r="AM268" s="151">
        <v>0</v>
      </c>
      <c r="AN268" s="151">
        <v>0</v>
      </c>
      <c r="AO268" s="152">
        <v>0</v>
      </c>
    </row>
    <row r="269" spans="1:41" x14ac:dyDescent="0.25">
      <c r="A269" s="111" t="s">
        <v>576</v>
      </c>
      <c r="B269" s="112" t="s">
        <v>10</v>
      </c>
      <c r="C269" s="151">
        <v>0</v>
      </c>
      <c r="D269" s="151">
        <v>0</v>
      </c>
      <c r="E269" s="151">
        <v>0</v>
      </c>
      <c r="F269" s="151">
        <v>0</v>
      </c>
      <c r="G269" s="151">
        <v>0</v>
      </c>
      <c r="H269" s="151">
        <v>0</v>
      </c>
      <c r="I269" s="151">
        <v>0</v>
      </c>
      <c r="J269" s="151">
        <v>482.8</v>
      </c>
      <c r="K269" s="151">
        <v>0</v>
      </c>
      <c r="L269" s="151">
        <v>0</v>
      </c>
      <c r="M269" s="151">
        <v>0</v>
      </c>
      <c r="N269" s="151">
        <v>0</v>
      </c>
      <c r="O269" s="151">
        <v>546.20000000000005</v>
      </c>
      <c r="P269" s="151">
        <v>380</v>
      </c>
      <c r="Q269" s="151">
        <v>0</v>
      </c>
      <c r="R269" s="151">
        <v>0</v>
      </c>
      <c r="S269" s="151">
        <v>164.70000000000005</v>
      </c>
      <c r="T269" s="151">
        <v>0</v>
      </c>
      <c r="U269" s="151">
        <v>0</v>
      </c>
      <c r="V269" s="151">
        <v>0</v>
      </c>
      <c r="W269" s="151">
        <v>0</v>
      </c>
      <c r="X269" s="151">
        <v>173.20000000000005</v>
      </c>
      <c r="Y269" s="151">
        <v>0</v>
      </c>
      <c r="Z269" s="151">
        <v>0</v>
      </c>
      <c r="AA269" s="151">
        <v>0</v>
      </c>
      <c r="AB269" s="151">
        <v>0</v>
      </c>
      <c r="AC269" s="151">
        <v>0</v>
      </c>
      <c r="AD269" s="151">
        <v>0</v>
      </c>
      <c r="AE269" s="151">
        <v>0</v>
      </c>
      <c r="AF269" s="151">
        <v>164.70000000000005</v>
      </c>
      <c r="AG269" s="151">
        <v>0</v>
      </c>
      <c r="AH269" s="151">
        <v>0</v>
      </c>
      <c r="AI269" s="151">
        <v>0</v>
      </c>
      <c r="AJ269" s="151">
        <v>0</v>
      </c>
      <c r="AK269" s="151">
        <v>0</v>
      </c>
      <c r="AL269" s="151">
        <v>0</v>
      </c>
      <c r="AM269" s="151">
        <v>0</v>
      </c>
      <c r="AN269" s="151">
        <v>0</v>
      </c>
      <c r="AO269" s="152">
        <v>0</v>
      </c>
    </row>
    <row r="270" spans="1:41" x14ac:dyDescent="0.25">
      <c r="A270" s="111" t="s">
        <v>22</v>
      </c>
      <c r="B270" s="112" t="s">
        <v>10</v>
      </c>
      <c r="C270" s="151">
        <v>0</v>
      </c>
      <c r="D270" s="151">
        <v>0</v>
      </c>
      <c r="E270" s="151">
        <v>0</v>
      </c>
      <c r="F270" s="151">
        <v>0</v>
      </c>
      <c r="G270" s="151">
        <v>0</v>
      </c>
      <c r="H270" s="151">
        <v>0</v>
      </c>
      <c r="I270" s="151">
        <v>0</v>
      </c>
      <c r="J270" s="151">
        <v>-33.829999999999927</v>
      </c>
      <c r="K270" s="151">
        <v>-33.829999999999927</v>
      </c>
      <c r="L270" s="151">
        <v>0</v>
      </c>
      <c r="M270" s="151">
        <v>0</v>
      </c>
      <c r="N270" s="151">
        <v>0</v>
      </c>
      <c r="O270" s="151">
        <v>546.20000000000005</v>
      </c>
      <c r="P270" s="151">
        <v>0</v>
      </c>
      <c r="Q270" s="151">
        <v>0</v>
      </c>
      <c r="R270" s="151">
        <v>0</v>
      </c>
      <c r="S270" s="151">
        <v>0</v>
      </c>
      <c r="T270" s="151">
        <v>0</v>
      </c>
      <c r="U270" s="151">
        <v>0</v>
      </c>
      <c r="V270" s="151">
        <v>0</v>
      </c>
      <c r="W270" s="151">
        <v>0</v>
      </c>
      <c r="X270" s="151">
        <v>0</v>
      </c>
      <c r="Y270" s="151">
        <v>0</v>
      </c>
      <c r="Z270" s="151">
        <v>164.70000000000005</v>
      </c>
      <c r="AA270" s="151">
        <v>0</v>
      </c>
      <c r="AB270" s="151">
        <v>-516.41999999999985</v>
      </c>
      <c r="AC270" s="151">
        <v>0</v>
      </c>
      <c r="AD270" s="151">
        <v>0</v>
      </c>
      <c r="AE270" s="151">
        <v>0</v>
      </c>
      <c r="AF270" s="151">
        <v>-338.29999999999995</v>
      </c>
      <c r="AG270" s="151">
        <v>0</v>
      </c>
      <c r="AH270" s="151">
        <v>0</v>
      </c>
      <c r="AI270" s="151">
        <v>0</v>
      </c>
      <c r="AJ270" s="151">
        <v>0</v>
      </c>
      <c r="AK270" s="151">
        <v>0</v>
      </c>
      <c r="AL270" s="151">
        <v>-501.48</v>
      </c>
      <c r="AM270" s="151">
        <v>0</v>
      </c>
      <c r="AN270" s="151">
        <v>0</v>
      </c>
      <c r="AO270" s="152">
        <v>0</v>
      </c>
    </row>
    <row r="271" spans="1:41" x14ac:dyDescent="0.25">
      <c r="A271" s="111" t="s">
        <v>21</v>
      </c>
      <c r="B271" s="112" t="s">
        <v>10</v>
      </c>
      <c r="C271" s="151">
        <v>0</v>
      </c>
      <c r="D271" s="151">
        <v>0</v>
      </c>
      <c r="E271" s="151">
        <v>0</v>
      </c>
      <c r="F271" s="151">
        <v>0</v>
      </c>
      <c r="G271" s="151">
        <v>0</v>
      </c>
      <c r="H271" s="151">
        <v>0</v>
      </c>
      <c r="I271" s="151">
        <v>-358.90000000000009</v>
      </c>
      <c r="J271" s="151">
        <v>0</v>
      </c>
      <c r="K271" s="151">
        <v>0</v>
      </c>
      <c r="L271" s="151">
        <v>0</v>
      </c>
      <c r="M271" s="151">
        <v>0</v>
      </c>
      <c r="N271" s="151">
        <v>0</v>
      </c>
      <c r="O271" s="151">
        <v>0</v>
      </c>
      <c r="P271" s="151">
        <v>0</v>
      </c>
      <c r="Q271" s="151">
        <v>0</v>
      </c>
      <c r="R271" s="151">
        <v>0</v>
      </c>
      <c r="S271" s="151">
        <v>0</v>
      </c>
      <c r="T271" s="151">
        <v>0</v>
      </c>
      <c r="U271" s="151">
        <v>0</v>
      </c>
      <c r="V271" s="151">
        <v>-141.12</v>
      </c>
      <c r="W271" s="151">
        <v>0</v>
      </c>
      <c r="X271" s="151">
        <v>0</v>
      </c>
      <c r="Y271" s="151">
        <v>0</v>
      </c>
      <c r="Z271" s="151">
        <v>0</v>
      </c>
      <c r="AA271" s="151">
        <v>-617.4</v>
      </c>
      <c r="AB271" s="151">
        <v>0</v>
      </c>
      <c r="AC271" s="151">
        <v>0</v>
      </c>
      <c r="AD271" s="151">
        <v>0</v>
      </c>
      <c r="AE271" s="151">
        <v>0</v>
      </c>
      <c r="AF271" s="151">
        <v>0</v>
      </c>
      <c r="AG271" s="151">
        <v>0</v>
      </c>
      <c r="AH271" s="151">
        <v>0</v>
      </c>
      <c r="AI271" s="151">
        <v>0</v>
      </c>
      <c r="AJ271" s="151">
        <v>0</v>
      </c>
      <c r="AK271" s="151">
        <v>0</v>
      </c>
      <c r="AL271" s="151">
        <v>0</v>
      </c>
      <c r="AM271" s="151">
        <v>0</v>
      </c>
      <c r="AN271" s="151">
        <v>0</v>
      </c>
      <c r="AO271" s="152">
        <v>0</v>
      </c>
    </row>
    <row r="272" spans="1:41" x14ac:dyDescent="0.25">
      <c r="A272" s="111" t="s">
        <v>175</v>
      </c>
      <c r="B272" s="112" t="s">
        <v>10</v>
      </c>
      <c r="C272" s="151">
        <v>0</v>
      </c>
      <c r="D272" s="151">
        <v>0</v>
      </c>
      <c r="E272" s="151">
        <v>0</v>
      </c>
      <c r="F272" s="151">
        <v>0</v>
      </c>
      <c r="G272" s="151">
        <v>0</v>
      </c>
      <c r="H272" s="151">
        <v>0</v>
      </c>
      <c r="I272" s="151">
        <v>0</v>
      </c>
      <c r="J272" s="151">
        <v>0</v>
      </c>
      <c r="K272" s="151">
        <v>0</v>
      </c>
      <c r="L272" s="151">
        <v>0</v>
      </c>
      <c r="M272" s="151">
        <v>0</v>
      </c>
      <c r="N272" s="151">
        <v>0</v>
      </c>
      <c r="O272" s="151">
        <v>0</v>
      </c>
      <c r="P272" s="151">
        <v>0</v>
      </c>
      <c r="Q272" s="151">
        <v>0</v>
      </c>
      <c r="R272" s="151">
        <v>0</v>
      </c>
      <c r="S272" s="151">
        <v>0</v>
      </c>
      <c r="T272" s="151">
        <v>0</v>
      </c>
      <c r="U272" s="151">
        <v>0</v>
      </c>
      <c r="V272" s="151">
        <v>0</v>
      </c>
      <c r="W272" s="151">
        <v>0</v>
      </c>
      <c r="X272" s="151">
        <v>0</v>
      </c>
      <c r="Y272" s="151">
        <v>0</v>
      </c>
      <c r="Z272" s="151">
        <v>0</v>
      </c>
      <c r="AA272" s="151">
        <v>0</v>
      </c>
      <c r="AB272" s="151">
        <v>0</v>
      </c>
      <c r="AC272" s="151">
        <v>0</v>
      </c>
      <c r="AD272" s="151">
        <v>0</v>
      </c>
      <c r="AE272" s="151">
        <v>0</v>
      </c>
      <c r="AF272" s="151">
        <v>0</v>
      </c>
      <c r="AG272" s="151">
        <v>0</v>
      </c>
      <c r="AH272" s="151">
        <v>0</v>
      </c>
      <c r="AI272" s="151">
        <v>0</v>
      </c>
      <c r="AJ272" s="151">
        <v>0</v>
      </c>
      <c r="AK272" s="151">
        <v>0</v>
      </c>
      <c r="AL272" s="151">
        <v>0</v>
      </c>
      <c r="AM272" s="151">
        <v>0</v>
      </c>
      <c r="AN272" s="151">
        <v>0</v>
      </c>
      <c r="AO272" s="152">
        <v>0</v>
      </c>
    </row>
    <row r="273" spans="1:41" x14ac:dyDescent="0.25">
      <c r="A273" s="111" t="s">
        <v>176</v>
      </c>
      <c r="B273" s="112" t="s">
        <v>10</v>
      </c>
      <c r="C273" s="151">
        <v>0</v>
      </c>
      <c r="D273" s="151">
        <v>0</v>
      </c>
      <c r="E273" s="151">
        <v>0</v>
      </c>
      <c r="F273" s="151">
        <v>0</v>
      </c>
      <c r="G273" s="151">
        <v>0</v>
      </c>
      <c r="H273" s="151">
        <v>0</v>
      </c>
      <c r="I273" s="151">
        <v>0</v>
      </c>
      <c r="J273" s="151">
        <v>0</v>
      </c>
      <c r="K273" s="151">
        <v>0</v>
      </c>
      <c r="L273" s="151">
        <v>0</v>
      </c>
      <c r="M273" s="151">
        <v>0</v>
      </c>
      <c r="N273" s="151">
        <v>0</v>
      </c>
      <c r="O273" s="151">
        <v>0</v>
      </c>
      <c r="P273" s="151">
        <v>0</v>
      </c>
      <c r="Q273" s="151">
        <v>0</v>
      </c>
      <c r="R273" s="151">
        <v>0</v>
      </c>
      <c r="S273" s="151">
        <v>0</v>
      </c>
      <c r="T273" s="151">
        <v>0</v>
      </c>
      <c r="U273" s="151">
        <v>0</v>
      </c>
      <c r="V273" s="151">
        <v>0</v>
      </c>
      <c r="W273" s="151">
        <v>0</v>
      </c>
      <c r="X273" s="151">
        <v>0</v>
      </c>
      <c r="Y273" s="151">
        <v>0</v>
      </c>
      <c r="Z273" s="151">
        <v>0</v>
      </c>
      <c r="AA273" s="151">
        <v>0</v>
      </c>
      <c r="AB273" s="151">
        <v>0</v>
      </c>
      <c r="AC273" s="151">
        <v>0</v>
      </c>
      <c r="AD273" s="151">
        <v>0</v>
      </c>
      <c r="AE273" s="151">
        <v>0</v>
      </c>
      <c r="AF273" s="151">
        <v>0</v>
      </c>
      <c r="AG273" s="151">
        <v>0</v>
      </c>
      <c r="AH273" s="151">
        <v>0</v>
      </c>
      <c r="AI273" s="151">
        <v>0</v>
      </c>
      <c r="AJ273" s="151">
        <v>0</v>
      </c>
      <c r="AK273" s="151">
        <v>0</v>
      </c>
      <c r="AL273" s="151">
        <v>0</v>
      </c>
      <c r="AM273" s="151">
        <v>0</v>
      </c>
      <c r="AN273" s="151">
        <v>0</v>
      </c>
      <c r="AO273" s="152">
        <v>0</v>
      </c>
    </row>
    <row r="274" spans="1:41" x14ac:dyDescent="0.25">
      <c r="A274" s="111" t="s">
        <v>177</v>
      </c>
      <c r="B274" s="112" t="s">
        <v>10</v>
      </c>
      <c r="C274" s="151">
        <v>0</v>
      </c>
      <c r="D274" s="151">
        <v>0</v>
      </c>
      <c r="E274" s="151">
        <v>0</v>
      </c>
      <c r="F274" s="151">
        <v>0</v>
      </c>
      <c r="G274" s="151">
        <v>0</v>
      </c>
      <c r="H274" s="151">
        <v>0</v>
      </c>
      <c r="I274" s="151">
        <v>0</v>
      </c>
      <c r="J274" s="151">
        <v>0</v>
      </c>
      <c r="K274" s="151">
        <v>0</v>
      </c>
      <c r="L274" s="151">
        <v>0</v>
      </c>
      <c r="M274" s="151">
        <v>0</v>
      </c>
      <c r="N274" s="151">
        <v>0</v>
      </c>
      <c r="O274" s="151">
        <v>0</v>
      </c>
      <c r="P274" s="151">
        <v>0</v>
      </c>
      <c r="Q274" s="151">
        <v>0</v>
      </c>
      <c r="R274" s="151">
        <v>0</v>
      </c>
      <c r="S274" s="151">
        <v>0</v>
      </c>
      <c r="T274" s="151">
        <v>0</v>
      </c>
      <c r="U274" s="151">
        <v>0</v>
      </c>
      <c r="V274" s="151">
        <v>0</v>
      </c>
      <c r="W274" s="151">
        <v>0</v>
      </c>
      <c r="X274" s="151">
        <v>0</v>
      </c>
      <c r="Y274" s="151">
        <v>0</v>
      </c>
      <c r="Z274" s="151">
        <v>0</v>
      </c>
      <c r="AA274" s="151">
        <v>0</v>
      </c>
      <c r="AB274" s="151">
        <v>0</v>
      </c>
      <c r="AC274" s="151">
        <v>0</v>
      </c>
      <c r="AD274" s="151">
        <v>0</v>
      </c>
      <c r="AE274" s="151">
        <v>0</v>
      </c>
      <c r="AF274" s="151">
        <v>0</v>
      </c>
      <c r="AG274" s="151">
        <v>0</v>
      </c>
      <c r="AH274" s="151">
        <v>0</v>
      </c>
      <c r="AI274" s="151">
        <v>0</v>
      </c>
      <c r="AJ274" s="151">
        <v>0</v>
      </c>
      <c r="AK274" s="151">
        <v>0</v>
      </c>
      <c r="AL274" s="151">
        <v>0</v>
      </c>
      <c r="AM274" s="151">
        <v>0</v>
      </c>
      <c r="AN274" s="151">
        <v>0</v>
      </c>
      <c r="AO274" s="152">
        <v>0</v>
      </c>
    </row>
    <row r="275" spans="1:41" x14ac:dyDescent="0.25">
      <c r="A275" s="111" t="s">
        <v>178</v>
      </c>
      <c r="B275" s="112" t="s">
        <v>10</v>
      </c>
      <c r="C275" s="151">
        <v>0</v>
      </c>
      <c r="D275" s="151">
        <v>0</v>
      </c>
      <c r="E275" s="151">
        <v>0</v>
      </c>
      <c r="F275" s="151">
        <v>0</v>
      </c>
      <c r="G275" s="151">
        <v>0</v>
      </c>
      <c r="H275" s="151">
        <v>0</v>
      </c>
      <c r="I275" s="151">
        <v>0</v>
      </c>
      <c r="J275" s="151">
        <v>0</v>
      </c>
      <c r="K275" s="151">
        <v>0</v>
      </c>
      <c r="L275" s="151">
        <v>0</v>
      </c>
      <c r="M275" s="151">
        <v>0</v>
      </c>
      <c r="N275" s="151">
        <v>0</v>
      </c>
      <c r="O275" s="151">
        <v>0</v>
      </c>
      <c r="P275" s="151">
        <v>0</v>
      </c>
      <c r="Q275" s="151">
        <v>0</v>
      </c>
      <c r="R275" s="151">
        <v>0</v>
      </c>
      <c r="S275" s="151">
        <v>0</v>
      </c>
      <c r="T275" s="151">
        <v>0</v>
      </c>
      <c r="U275" s="151">
        <v>0</v>
      </c>
      <c r="V275" s="151">
        <v>0</v>
      </c>
      <c r="W275" s="151">
        <v>0</v>
      </c>
      <c r="X275" s="151">
        <v>0</v>
      </c>
      <c r="Y275" s="151">
        <v>0</v>
      </c>
      <c r="Z275" s="151">
        <v>0</v>
      </c>
      <c r="AA275" s="151">
        <v>0</v>
      </c>
      <c r="AB275" s="151">
        <v>0</v>
      </c>
      <c r="AC275" s="151">
        <v>0</v>
      </c>
      <c r="AD275" s="151">
        <v>0</v>
      </c>
      <c r="AE275" s="151">
        <v>0</v>
      </c>
      <c r="AF275" s="151">
        <v>0</v>
      </c>
      <c r="AG275" s="151">
        <v>0</v>
      </c>
      <c r="AH275" s="151">
        <v>0</v>
      </c>
      <c r="AI275" s="151">
        <v>0</v>
      </c>
      <c r="AJ275" s="151">
        <v>0</v>
      </c>
      <c r="AK275" s="151">
        <v>0</v>
      </c>
      <c r="AL275" s="151">
        <v>0</v>
      </c>
      <c r="AM275" s="151">
        <v>0</v>
      </c>
      <c r="AN275" s="151">
        <v>0</v>
      </c>
      <c r="AO275" s="152">
        <v>0</v>
      </c>
    </row>
    <row r="276" spans="1:41" x14ac:dyDescent="0.25">
      <c r="A276" s="111" t="s">
        <v>1</v>
      </c>
      <c r="B276" s="112" t="s">
        <v>10</v>
      </c>
      <c r="C276" s="151">
        <v>0</v>
      </c>
      <c r="D276" s="151">
        <v>0</v>
      </c>
      <c r="E276" s="151">
        <v>172.99</v>
      </c>
      <c r="F276" s="151">
        <v>1252</v>
      </c>
      <c r="G276" s="151">
        <v>0</v>
      </c>
      <c r="H276" s="151">
        <v>0</v>
      </c>
      <c r="I276" s="151">
        <v>0</v>
      </c>
      <c r="J276" s="151">
        <v>599.99999999999977</v>
      </c>
      <c r="K276" s="151">
        <v>432</v>
      </c>
      <c r="L276" s="151">
        <v>0</v>
      </c>
      <c r="M276" s="151">
        <v>0</v>
      </c>
      <c r="N276" s="151">
        <v>0</v>
      </c>
      <c r="O276" s="151">
        <v>200</v>
      </c>
      <c r="P276" s="151">
        <v>400</v>
      </c>
      <c r="Q276" s="151">
        <v>1000</v>
      </c>
      <c r="R276" s="151">
        <v>200</v>
      </c>
      <c r="S276" s="151">
        <v>200</v>
      </c>
      <c r="T276" s="151">
        <v>0</v>
      </c>
      <c r="U276" s="151">
        <v>0</v>
      </c>
      <c r="V276" s="151">
        <v>0</v>
      </c>
      <c r="W276" s="151">
        <v>0</v>
      </c>
      <c r="X276" s="151">
        <v>0</v>
      </c>
      <c r="Y276" s="151">
        <v>0</v>
      </c>
      <c r="Z276" s="151">
        <v>0</v>
      </c>
      <c r="AA276" s="151">
        <v>0</v>
      </c>
      <c r="AB276" s="151">
        <v>0</v>
      </c>
      <c r="AC276" s="151">
        <v>0</v>
      </c>
      <c r="AD276" s="151">
        <v>0</v>
      </c>
      <c r="AE276" s="151">
        <v>0</v>
      </c>
      <c r="AF276" s="151">
        <v>0</v>
      </c>
      <c r="AG276" s="151">
        <v>0</v>
      </c>
      <c r="AH276" s="151">
        <v>0</v>
      </c>
      <c r="AI276" s="151">
        <v>0</v>
      </c>
      <c r="AJ276" s="151">
        <v>0</v>
      </c>
      <c r="AK276" s="151">
        <v>0</v>
      </c>
      <c r="AL276" s="151">
        <v>0</v>
      </c>
      <c r="AM276" s="151">
        <v>0</v>
      </c>
      <c r="AN276" s="151">
        <v>0</v>
      </c>
      <c r="AO276" s="152">
        <v>0</v>
      </c>
    </row>
    <row r="277" spans="1:41" x14ac:dyDescent="0.25">
      <c r="A277" s="111" t="s">
        <v>179</v>
      </c>
      <c r="B277" s="112" t="s">
        <v>10</v>
      </c>
      <c r="C277" s="151">
        <v>0</v>
      </c>
      <c r="D277" s="151">
        <v>0</v>
      </c>
      <c r="E277" s="151">
        <v>0</v>
      </c>
      <c r="F277" s="151">
        <v>0</v>
      </c>
      <c r="G277" s="151">
        <v>0</v>
      </c>
      <c r="H277" s="151">
        <v>0</v>
      </c>
      <c r="I277" s="151">
        <v>0</v>
      </c>
      <c r="J277" s="151">
        <v>0</v>
      </c>
      <c r="K277" s="151">
        <v>0</v>
      </c>
      <c r="L277" s="151">
        <v>0</v>
      </c>
      <c r="M277" s="151">
        <v>0</v>
      </c>
      <c r="N277" s="151">
        <v>0</v>
      </c>
      <c r="O277" s="151">
        <v>0</v>
      </c>
      <c r="P277" s="151">
        <v>0</v>
      </c>
      <c r="Q277" s="151">
        <v>0</v>
      </c>
      <c r="R277" s="151">
        <v>0</v>
      </c>
      <c r="S277" s="151">
        <v>0</v>
      </c>
      <c r="T277" s="151">
        <v>0</v>
      </c>
      <c r="U277" s="151">
        <v>0</v>
      </c>
      <c r="V277" s="151">
        <v>0</v>
      </c>
      <c r="W277" s="151">
        <v>0</v>
      </c>
      <c r="X277" s="151">
        <v>0</v>
      </c>
      <c r="Y277" s="151">
        <v>0</v>
      </c>
      <c r="Z277" s="151">
        <v>0</v>
      </c>
      <c r="AA277" s="151">
        <v>0</v>
      </c>
      <c r="AB277" s="151">
        <v>0</v>
      </c>
      <c r="AC277" s="151">
        <v>0</v>
      </c>
      <c r="AD277" s="151">
        <v>0</v>
      </c>
      <c r="AE277" s="151">
        <v>0</v>
      </c>
      <c r="AF277" s="151">
        <v>0</v>
      </c>
      <c r="AG277" s="151">
        <v>0</v>
      </c>
      <c r="AH277" s="151">
        <v>0</v>
      </c>
      <c r="AI277" s="151">
        <v>0</v>
      </c>
      <c r="AJ277" s="151">
        <v>0</v>
      </c>
      <c r="AK277" s="151">
        <v>0</v>
      </c>
      <c r="AL277" s="151">
        <v>0</v>
      </c>
      <c r="AM277" s="151">
        <v>0</v>
      </c>
      <c r="AN277" s="151">
        <v>0</v>
      </c>
      <c r="AO277" s="152">
        <v>0</v>
      </c>
    </row>
    <row r="278" spans="1:41" x14ac:dyDescent="0.25">
      <c r="A278" s="111" t="s">
        <v>180</v>
      </c>
      <c r="B278" s="112" t="s">
        <v>10</v>
      </c>
      <c r="C278" s="151">
        <v>120</v>
      </c>
      <c r="D278" s="151">
        <v>984.5</v>
      </c>
      <c r="E278" s="151">
        <v>340</v>
      </c>
      <c r="F278" s="151">
        <v>149.99</v>
      </c>
      <c r="G278" s="151">
        <v>876.72000000000025</v>
      </c>
      <c r="H278" s="151">
        <v>639.99999999999955</v>
      </c>
      <c r="I278" s="151">
        <v>560.80000000000018</v>
      </c>
      <c r="J278" s="151">
        <v>250</v>
      </c>
      <c r="K278" s="151">
        <v>389.99999999999909</v>
      </c>
      <c r="L278" s="151">
        <v>400</v>
      </c>
      <c r="M278" s="151">
        <v>700</v>
      </c>
      <c r="N278" s="151">
        <v>150.00000000000182</v>
      </c>
      <c r="O278" s="151">
        <v>0</v>
      </c>
      <c r="P278" s="151">
        <v>399.99999999999818</v>
      </c>
      <c r="Q278" s="151">
        <v>350</v>
      </c>
      <c r="R278" s="151">
        <v>420</v>
      </c>
      <c r="S278" s="151">
        <v>0</v>
      </c>
      <c r="T278" s="151">
        <v>0</v>
      </c>
      <c r="U278" s="151">
        <v>600</v>
      </c>
      <c r="V278" s="151">
        <v>200</v>
      </c>
      <c r="W278" s="151">
        <v>0</v>
      </c>
      <c r="X278" s="151">
        <v>0</v>
      </c>
      <c r="Y278" s="151">
        <v>0</v>
      </c>
      <c r="Z278" s="151">
        <v>250</v>
      </c>
      <c r="AA278" s="151">
        <v>800</v>
      </c>
      <c r="AB278" s="151">
        <v>1000</v>
      </c>
      <c r="AC278" s="151">
        <v>0</v>
      </c>
      <c r="AD278" s="151">
        <v>0</v>
      </c>
      <c r="AE278" s="151">
        <v>600</v>
      </c>
      <c r="AF278" s="151">
        <v>1050</v>
      </c>
      <c r="AG278" s="151">
        <v>700</v>
      </c>
      <c r="AH278" s="151">
        <v>200</v>
      </c>
      <c r="AI278" s="151">
        <v>0</v>
      </c>
      <c r="AJ278" s="151">
        <v>0</v>
      </c>
      <c r="AK278" s="151">
        <v>0</v>
      </c>
      <c r="AL278" s="151">
        <v>0</v>
      </c>
      <c r="AM278" s="151">
        <v>400</v>
      </c>
      <c r="AN278" s="151">
        <v>200</v>
      </c>
      <c r="AO278" s="152">
        <v>200</v>
      </c>
    </row>
    <row r="279" spans="1:41" x14ac:dyDescent="0.25">
      <c r="A279" s="111" t="s">
        <v>181</v>
      </c>
      <c r="B279" s="112" t="s">
        <v>10</v>
      </c>
      <c r="C279" s="151">
        <v>0</v>
      </c>
      <c r="D279" s="151">
        <v>0</v>
      </c>
      <c r="E279" s="151">
        <v>0</v>
      </c>
      <c r="F279" s="151">
        <v>0</v>
      </c>
      <c r="G279" s="151">
        <v>0</v>
      </c>
      <c r="H279" s="151">
        <v>0</v>
      </c>
      <c r="I279" s="151">
        <v>0</v>
      </c>
      <c r="J279" s="151">
        <v>0</v>
      </c>
      <c r="K279" s="151">
        <v>0</v>
      </c>
      <c r="L279" s="151">
        <v>0</v>
      </c>
      <c r="M279" s="151">
        <v>0</v>
      </c>
      <c r="N279" s="151">
        <v>0</v>
      </c>
      <c r="O279" s="151">
        <v>0</v>
      </c>
      <c r="P279" s="151">
        <v>0</v>
      </c>
      <c r="Q279" s="151">
        <v>0</v>
      </c>
      <c r="R279" s="151">
        <v>0</v>
      </c>
      <c r="S279" s="151">
        <v>0</v>
      </c>
      <c r="T279" s="151">
        <v>0</v>
      </c>
      <c r="U279" s="151">
        <v>0</v>
      </c>
      <c r="V279" s="151">
        <v>0</v>
      </c>
      <c r="W279" s="151">
        <v>0</v>
      </c>
      <c r="X279" s="151">
        <v>0</v>
      </c>
      <c r="Y279" s="151">
        <v>0</v>
      </c>
      <c r="Z279" s="151">
        <v>0</v>
      </c>
      <c r="AA279" s="151">
        <v>0</v>
      </c>
      <c r="AB279" s="151">
        <v>0</v>
      </c>
      <c r="AC279" s="151">
        <v>0</v>
      </c>
      <c r="AD279" s="151">
        <v>0</v>
      </c>
      <c r="AE279" s="151">
        <v>0</v>
      </c>
      <c r="AF279" s="151">
        <v>0</v>
      </c>
      <c r="AG279" s="151">
        <v>0</v>
      </c>
      <c r="AH279" s="151">
        <v>0</v>
      </c>
      <c r="AI279" s="151">
        <v>0</v>
      </c>
      <c r="AJ279" s="151">
        <v>0</v>
      </c>
      <c r="AK279" s="151">
        <v>0</v>
      </c>
      <c r="AL279" s="151">
        <v>0</v>
      </c>
      <c r="AM279" s="151">
        <v>0</v>
      </c>
      <c r="AN279" s="151">
        <v>0</v>
      </c>
      <c r="AO279" s="152">
        <v>0</v>
      </c>
    </row>
    <row r="280" spans="1:41" x14ac:dyDescent="0.25">
      <c r="A280" s="111" t="s">
        <v>182</v>
      </c>
      <c r="B280" s="112" t="s">
        <v>10</v>
      </c>
      <c r="C280" s="151">
        <v>0</v>
      </c>
      <c r="D280" s="151">
        <v>0</v>
      </c>
      <c r="E280" s="151">
        <v>0</v>
      </c>
      <c r="F280" s="151">
        <v>0</v>
      </c>
      <c r="G280" s="151">
        <v>0</v>
      </c>
      <c r="H280" s="151">
        <v>0</v>
      </c>
      <c r="I280" s="151">
        <v>0</v>
      </c>
      <c r="J280" s="151">
        <v>0</v>
      </c>
      <c r="K280" s="151">
        <v>0</v>
      </c>
      <c r="L280" s="151">
        <v>0</v>
      </c>
      <c r="M280" s="151">
        <v>0</v>
      </c>
      <c r="N280" s="151">
        <v>0</v>
      </c>
      <c r="O280" s="151">
        <v>0</v>
      </c>
      <c r="P280" s="151">
        <v>0</v>
      </c>
      <c r="Q280" s="151">
        <v>0</v>
      </c>
      <c r="R280" s="151">
        <v>0</v>
      </c>
      <c r="S280" s="151">
        <v>0</v>
      </c>
      <c r="T280" s="151">
        <v>0</v>
      </c>
      <c r="U280" s="151">
        <v>0</v>
      </c>
      <c r="V280" s="151">
        <v>0</v>
      </c>
      <c r="W280" s="151">
        <v>0</v>
      </c>
      <c r="X280" s="151">
        <v>0</v>
      </c>
      <c r="Y280" s="151">
        <v>0</v>
      </c>
      <c r="Z280" s="151">
        <v>0</v>
      </c>
      <c r="AA280" s="151">
        <v>0</v>
      </c>
      <c r="AB280" s="151">
        <v>0</v>
      </c>
      <c r="AC280" s="151">
        <v>0</v>
      </c>
      <c r="AD280" s="151">
        <v>0</v>
      </c>
      <c r="AE280" s="151">
        <v>0</v>
      </c>
      <c r="AF280" s="151">
        <v>0</v>
      </c>
      <c r="AG280" s="151">
        <v>0</v>
      </c>
      <c r="AH280" s="151">
        <v>0</v>
      </c>
      <c r="AI280" s="151">
        <v>0</v>
      </c>
      <c r="AJ280" s="151">
        <v>0</v>
      </c>
      <c r="AK280" s="151">
        <v>0</v>
      </c>
      <c r="AL280" s="151">
        <v>0</v>
      </c>
      <c r="AM280" s="151">
        <v>0</v>
      </c>
      <c r="AN280" s="151">
        <v>0</v>
      </c>
      <c r="AO280" s="152">
        <v>0</v>
      </c>
    </row>
    <row r="281" spans="1:41" x14ac:dyDescent="0.25">
      <c r="A281" s="111" t="s">
        <v>183</v>
      </c>
      <c r="B281" s="112" t="s">
        <v>10</v>
      </c>
      <c r="C281" s="151">
        <v>385.90739435546948</v>
      </c>
      <c r="D281" s="151">
        <v>484.19390327614383</v>
      </c>
      <c r="E281" s="151">
        <v>361.46963363163059</v>
      </c>
      <c r="F281" s="151">
        <v>1028.4964663113392</v>
      </c>
      <c r="G281" s="151">
        <v>421.27871967793362</v>
      </c>
      <c r="H281" s="151">
        <v>428.77758861978145</v>
      </c>
      <c r="I281" s="151">
        <v>404.06192183465646</v>
      </c>
      <c r="J281" s="151">
        <v>315.21410419472613</v>
      </c>
      <c r="K281" s="151">
        <v>322.78694587248719</v>
      </c>
      <c r="L281" s="151">
        <v>387.67236246051198</v>
      </c>
      <c r="M281" s="151">
        <v>383.63385319218833</v>
      </c>
      <c r="N281" s="151">
        <v>426.9107341314193</v>
      </c>
      <c r="O281" s="151">
        <v>387.69120137118261</v>
      </c>
      <c r="P281" s="151">
        <v>365.02186326757874</v>
      </c>
      <c r="Q281" s="151">
        <v>362.50701267446675</v>
      </c>
      <c r="R281" s="151">
        <v>425.67490428745805</v>
      </c>
      <c r="S281" s="151">
        <v>433.80716032081182</v>
      </c>
      <c r="T281" s="151">
        <v>437.71478567904342</v>
      </c>
      <c r="U281" s="151">
        <v>414.77375043662687</v>
      </c>
      <c r="V281" s="151">
        <v>403.76474042200425</v>
      </c>
      <c r="W281" s="151">
        <v>467.35685565809581</v>
      </c>
      <c r="X281" s="151">
        <v>507.14269319296545</v>
      </c>
      <c r="Y281" s="151">
        <v>489.348100041012</v>
      </c>
      <c r="Z281" s="151">
        <v>447.67597895785912</v>
      </c>
      <c r="AA281" s="151">
        <v>491.55569730361094</v>
      </c>
      <c r="AB281" s="151">
        <v>512.75601722825922</v>
      </c>
      <c r="AC281" s="151">
        <v>505.43004532805389</v>
      </c>
      <c r="AD281" s="151">
        <v>547.62102712245542</v>
      </c>
      <c r="AE281" s="151">
        <v>541.47324238759211</v>
      </c>
      <c r="AF281" s="151">
        <v>435.41117533279794</v>
      </c>
      <c r="AG281" s="151">
        <v>509.22214226010874</v>
      </c>
      <c r="AH281" s="151">
        <v>507.81052518217257</v>
      </c>
      <c r="AI281" s="151">
        <v>513.67495366229195</v>
      </c>
      <c r="AJ281" s="151">
        <v>517.08602980890282</v>
      </c>
      <c r="AK281" s="151">
        <v>509.0963239106859</v>
      </c>
      <c r="AL281" s="151">
        <v>505.00232072301151</v>
      </c>
      <c r="AM281" s="151">
        <v>503.76521493688415</v>
      </c>
      <c r="AN281" s="151">
        <v>500.59166363394615</v>
      </c>
      <c r="AO281" s="152">
        <v>507.5389656798252</v>
      </c>
    </row>
    <row r="282" spans="1:41" x14ac:dyDescent="0.25">
      <c r="A282" s="111" t="s">
        <v>23</v>
      </c>
      <c r="B282" s="112" t="s">
        <v>10</v>
      </c>
      <c r="C282" s="151">
        <v>0</v>
      </c>
      <c r="D282" s="151">
        <v>0</v>
      </c>
      <c r="E282" s="151">
        <v>0</v>
      </c>
      <c r="F282" s="151">
        <v>0</v>
      </c>
      <c r="G282" s="151">
        <v>0</v>
      </c>
      <c r="H282" s="151">
        <v>0</v>
      </c>
      <c r="I282" s="151">
        <v>400</v>
      </c>
      <c r="J282" s="151">
        <v>0</v>
      </c>
      <c r="K282" s="151">
        <v>0</v>
      </c>
      <c r="L282" s="151">
        <v>2000</v>
      </c>
      <c r="M282" s="151">
        <v>1998</v>
      </c>
      <c r="N282" s="151">
        <v>0</v>
      </c>
      <c r="O282" s="151">
        <v>0</v>
      </c>
      <c r="P282" s="151">
        <v>0</v>
      </c>
      <c r="Q282" s="151">
        <v>0</v>
      </c>
      <c r="R282" s="151">
        <v>0</v>
      </c>
      <c r="S282" s="151">
        <v>0</v>
      </c>
      <c r="T282" s="151">
        <v>0</v>
      </c>
      <c r="U282" s="151">
        <v>0</v>
      </c>
      <c r="V282" s="151">
        <v>0</v>
      </c>
      <c r="W282" s="151">
        <v>0</v>
      </c>
      <c r="X282" s="151">
        <v>0</v>
      </c>
      <c r="Y282" s="151">
        <v>0</v>
      </c>
      <c r="Z282" s="151">
        <v>0</v>
      </c>
      <c r="AA282" s="151">
        <v>0</v>
      </c>
      <c r="AB282" s="151">
        <v>0</v>
      </c>
      <c r="AC282" s="151">
        <v>0</v>
      </c>
      <c r="AD282" s="151">
        <v>0</v>
      </c>
      <c r="AE282" s="151">
        <v>0</v>
      </c>
      <c r="AF282" s="151">
        <v>0</v>
      </c>
      <c r="AG282" s="151">
        <v>0</v>
      </c>
      <c r="AH282" s="151">
        <v>0</v>
      </c>
      <c r="AI282" s="151">
        <v>0</v>
      </c>
      <c r="AJ282" s="151">
        <v>0</v>
      </c>
      <c r="AK282" s="151">
        <v>0</v>
      </c>
      <c r="AL282" s="151">
        <v>0</v>
      </c>
      <c r="AM282" s="151">
        <v>0</v>
      </c>
      <c r="AN282" s="151">
        <v>0</v>
      </c>
      <c r="AO282" s="152">
        <v>0</v>
      </c>
    </row>
    <row r="283" spans="1:41" x14ac:dyDescent="0.25">
      <c r="A283" s="111" t="s">
        <v>24</v>
      </c>
      <c r="B283" s="112" t="s">
        <v>10</v>
      </c>
      <c r="C283" s="151">
        <v>0</v>
      </c>
      <c r="D283" s="151">
        <v>100</v>
      </c>
      <c r="E283" s="151">
        <v>250</v>
      </c>
      <c r="F283" s="151">
        <v>1005</v>
      </c>
      <c r="G283" s="151">
        <v>637</v>
      </c>
      <c r="H283" s="151">
        <v>0</v>
      </c>
      <c r="I283" s="151">
        <v>200</v>
      </c>
      <c r="J283" s="151">
        <v>500</v>
      </c>
      <c r="K283" s="151">
        <v>200</v>
      </c>
      <c r="L283" s="151">
        <v>0</v>
      </c>
      <c r="M283" s="151">
        <v>1200</v>
      </c>
      <c r="N283" s="151">
        <v>200</v>
      </c>
      <c r="O283" s="151">
        <v>0</v>
      </c>
      <c r="P283" s="151">
        <v>0</v>
      </c>
      <c r="Q283" s="151">
        <v>0</v>
      </c>
      <c r="R283" s="151">
        <v>0</v>
      </c>
      <c r="S283" s="151">
        <v>0</v>
      </c>
      <c r="T283" s="151">
        <v>0</v>
      </c>
      <c r="U283" s="151">
        <v>0</v>
      </c>
      <c r="V283" s="151">
        <v>0</v>
      </c>
      <c r="W283" s="151">
        <v>0</v>
      </c>
      <c r="X283" s="151">
        <v>0</v>
      </c>
      <c r="Y283" s="151">
        <v>0</v>
      </c>
      <c r="Z283" s="151">
        <v>0</v>
      </c>
      <c r="AA283" s="151">
        <v>0</v>
      </c>
      <c r="AB283" s="151">
        <v>0</v>
      </c>
      <c r="AC283" s="151">
        <v>0</v>
      </c>
      <c r="AD283" s="151">
        <v>0</v>
      </c>
      <c r="AE283" s="151">
        <v>0</v>
      </c>
      <c r="AF283" s="151">
        <v>0</v>
      </c>
      <c r="AG283" s="151">
        <v>0</v>
      </c>
      <c r="AH283" s="151">
        <v>0</v>
      </c>
      <c r="AI283" s="151">
        <v>0</v>
      </c>
      <c r="AJ283" s="151">
        <v>0</v>
      </c>
      <c r="AK283" s="151">
        <v>0</v>
      </c>
      <c r="AL283" s="151">
        <v>0</v>
      </c>
      <c r="AM283" s="151">
        <v>0</v>
      </c>
      <c r="AN283" s="151">
        <v>0</v>
      </c>
      <c r="AO283" s="152">
        <v>0</v>
      </c>
    </row>
    <row r="284" spans="1:41" x14ac:dyDescent="0.25">
      <c r="A284" s="111" t="s">
        <v>651</v>
      </c>
      <c r="B284" s="112" t="s">
        <v>10</v>
      </c>
      <c r="C284" s="151">
        <v>0</v>
      </c>
      <c r="D284" s="151">
        <v>0</v>
      </c>
      <c r="E284" s="151">
        <v>0</v>
      </c>
      <c r="F284" s="151">
        <v>106.09999847412109</v>
      </c>
      <c r="G284" s="151">
        <v>9.2300033569335938</v>
      </c>
      <c r="H284" s="151">
        <v>55.779998779296875</v>
      </c>
      <c r="I284" s="151">
        <v>95.909988403320313</v>
      </c>
      <c r="J284" s="151">
        <v>94.02001953125</v>
      </c>
      <c r="K284" s="151">
        <v>143.19000244140625</v>
      </c>
      <c r="L284" s="151">
        <v>161.88998413085938</v>
      </c>
      <c r="M284" s="151">
        <v>160.91998291015625</v>
      </c>
      <c r="N284" s="151">
        <v>173.9000244140625</v>
      </c>
      <c r="O284" s="151">
        <v>170.69000244140625</v>
      </c>
      <c r="P284" s="151">
        <v>166.5599365234375</v>
      </c>
      <c r="Q284" s="151">
        <v>177.1900634765625</v>
      </c>
      <c r="R284" s="151">
        <v>223.97998046875</v>
      </c>
      <c r="S284" s="151">
        <v>272.300048828125</v>
      </c>
      <c r="T284" s="151">
        <v>268.5999755859375</v>
      </c>
      <c r="U284" s="151">
        <v>238.239990234375</v>
      </c>
      <c r="V284" s="151">
        <v>240.3798828125</v>
      </c>
      <c r="W284" s="151">
        <v>258.030029296875</v>
      </c>
      <c r="X284" s="151">
        <v>272.300048828125</v>
      </c>
      <c r="Y284" s="151">
        <v>271.2099609375</v>
      </c>
      <c r="Z284" s="151">
        <v>256.760009765625</v>
      </c>
      <c r="AA284" s="151">
        <v>249.60009765625</v>
      </c>
      <c r="AB284" s="151">
        <v>251.960205078125</v>
      </c>
      <c r="AC284" s="151">
        <v>218.64990234375</v>
      </c>
      <c r="AD284" s="151">
        <v>172.3798828125</v>
      </c>
      <c r="AE284" s="151">
        <v>130.6298828125</v>
      </c>
      <c r="AF284" s="151">
        <v>108.22998046875</v>
      </c>
      <c r="AG284" s="151">
        <v>104.580078125</v>
      </c>
      <c r="AH284" s="151">
        <v>96.4599609375</v>
      </c>
      <c r="AI284" s="151">
        <v>96.8701171875</v>
      </c>
      <c r="AJ284" s="151">
        <v>98.7001953125</v>
      </c>
      <c r="AK284" s="151">
        <v>100.5595703125</v>
      </c>
      <c r="AL284" s="151">
        <v>102.4501953125</v>
      </c>
      <c r="AM284" s="151">
        <v>104.3701171875</v>
      </c>
      <c r="AN284" s="151">
        <v>106.33984375</v>
      </c>
      <c r="AO284" s="152">
        <v>108.33984375</v>
      </c>
    </row>
    <row r="285" spans="1:41" x14ac:dyDescent="0.25">
      <c r="A285" s="115" t="s">
        <v>184</v>
      </c>
      <c r="B285" s="116" t="s">
        <v>10</v>
      </c>
      <c r="C285" s="153">
        <v>505.90739435546948</v>
      </c>
      <c r="D285" s="153">
        <v>1568.6939032761438</v>
      </c>
      <c r="E285" s="153">
        <v>1124.4596336316317</v>
      </c>
      <c r="F285" s="153">
        <v>3541.5864647854578</v>
      </c>
      <c r="G285" s="153">
        <v>1944.2287230348702</v>
      </c>
      <c r="H285" s="153">
        <v>1124.5575873990783</v>
      </c>
      <c r="I285" s="153">
        <v>1301.8719102379764</v>
      </c>
      <c r="J285" s="153">
        <v>2208.2041237259764</v>
      </c>
      <c r="K285" s="153">
        <v>1454.1469483138935</v>
      </c>
      <c r="L285" s="153">
        <v>2949.5623465913741</v>
      </c>
      <c r="M285" s="153">
        <v>4442.5538361023428</v>
      </c>
      <c r="N285" s="153">
        <v>628.81075854548544</v>
      </c>
      <c r="O285" s="153">
        <v>1528.7812038125849</v>
      </c>
      <c r="P285" s="153">
        <v>1711.5817997910199</v>
      </c>
      <c r="Q285" s="153">
        <v>829.27707615102554</v>
      </c>
      <c r="R285" s="153">
        <v>1269.654884756208</v>
      </c>
      <c r="S285" s="153">
        <v>1070.8072091489375</v>
      </c>
      <c r="T285" s="153">
        <v>706.31476126497728</v>
      </c>
      <c r="U285" s="153">
        <v>452.13374067100813</v>
      </c>
      <c r="V285" s="153">
        <v>25.984623234500759</v>
      </c>
      <c r="W285" s="153">
        <v>725.38688495496899</v>
      </c>
      <c r="X285" s="153">
        <v>952.64274202108936</v>
      </c>
      <c r="Y285" s="153">
        <v>760.55806097851018</v>
      </c>
      <c r="Z285" s="153">
        <v>1119.1359887234867</v>
      </c>
      <c r="AA285" s="153">
        <v>923.75579495986312</v>
      </c>
      <c r="AB285" s="153">
        <v>1248.2962223063878</v>
      </c>
      <c r="AC285" s="153">
        <v>724.07994767180207</v>
      </c>
      <c r="AD285" s="153">
        <v>720.00090993495542</v>
      </c>
      <c r="AE285" s="153">
        <v>1272.1031252000903</v>
      </c>
      <c r="AF285" s="153">
        <v>1420.0411558015476</v>
      </c>
      <c r="AG285" s="153">
        <v>1313.8022203851142</v>
      </c>
      <c r="AH285" s="153">
        <v>804.27048611966893</v>
      </c>
      <c r="AI285" s="153">
        <v>610.54507084979559</v>
      </c>
      <c r="AJ285" s="153">
        <v>615.78622512139555</v>
      </c>
      <c r="AK285" s="153">
        <v>609.65589422319317</v>
      </c>
      <c r="AL285" s="153">
        <v>105.97251603550103</v>
      </c>
      <c r="AM285" s="153">
        <v>1008.1353321243878</v>
      </c>
      <c r="AN285" s="153">
        <v>806.93150738394615</v>
      </c>
      <c r="AO285" s="154">
        <v>815.87880942982156</v>
      </c>
    </row>
    <row r="286" spans="1:41" x14ac:dyDescent="0.25">
      <c r="A286" s="109" t="s">
        <v>17</v>
      </c>
      <c r="B286" s="112"/>
      <c r="C286" s="151"/>
      <c r="D286" s="151"/>
      <c r="E286" s="151"/>
      <c r="F286" s="151"/>
      <c r="G286" s="151"/>
      <c r="H286" s="151"/>
      <c r="I286" s="151"/>
      <c r="J286" s="151"/>
      <c r="K286" s="151"/>
      <c r="L286" s="151"/>
      <c r="M286" s="151"/>
      <c r="N286" s="151"/>
      <c r="O286" s="151"/>
      <c r="P286" s="151"/>
      <c r="Q286" s="151"/>
      <c r="R286" s="151"/>
      <c r="S286" s="151"/>
      <c r="T286" s="151"/>
      <c r="U286" s="151"/>
      <c r="V286" s="151"/>
      <c r="W286" s="151"/>
      <c r="X286" s="151"/>
      <c r="Y286" s="151"/>
      <c r="Z286" s="151"/>
      <c r="AA286" s="151"/>
      <c r="AB286" s="151"/>
      <c r="AC286" s="151"/>
      <c r="AD286" s="151"/>
      <c r="AE286" s="151"/>
      <c r="AO286" s="155"/>
    </row>
    <row r="287" spans="1:41" x14ac:dyDescent="0.25">
      <c r="A287" s="111" t="s">
        <v>12</v>
      </c>
      <c r="B287" s="112" t="s">
        <v>10</v>
      </c>
      <c r="C287" s="151">
        <v>0</v>
      </c>
      <c r="D287" s="151">
        <v>0</v>
      </c>
      <c r="E287" s="151">
        <v>0</v>
      </c>
      <c r="F287" s="151">
        <v>0</v>
      </c>
      <c r="G287" s="151">
        <v>0</v>
      </c>
      <c r="H287" s="151">
        <v>0</v>
      </c>
      <c r="I287" s="151">
        <v>0</v>
      </c>
      <c r="J287" s="151">
        <v>0</v>
      </c>
      <c r="K287" s="151">
        <v>0</v>
      </c>
      <c r="L287" s="151">
        <v>0</v>
      </c>
      <c r="M287" s="151">
        <v>0</v>
      </c>
      <c r="N287" s="151">
        <v>0</v>
      </c>
      <c r="O287" s="151">
        <v>0</v>
      </c>
      <c r="P287" s="151">
        <v>0</v>
      </c>
      <c r="Q287" s="151">
        <v>0</v>
      </c>
      <c r="R287" s="151">
        <v>0</v>
      </c>
      <c r="S287" s="151">
        <v>0</v>
      </c>
      <c r="T287" s="151">
        <v>0</v>
      </c>
      <c r="U287" s="151">
        <v>0</v>
      </c>
      <c r="V287" s="151">
        <v>0</v>
      </c>
      <c r="W287" s="151">
        <v>0</v>
      </c>
      <c r="X287" s="151">
        <v>0</v>
      </c>
      <c r="Y287" s="151">
        <v>0</v>
      </c>
      <c r="Z287" s="151">
        <v>0</v>
      </c>
      <c r="AA287" s="151">
        <v>0</v>
      </c>
      <c r="AB287" s="151">
        <v>0</v>
      </c>
      <c r="AC287" s="151">
        <v>0</v>
      </c>
      <c r="AD287" s="151">
        <v>0</v>
      </c>
      <c r="AE287" s="151">
        <v>0</v>
      </c>
      <c r="AF287" s="151">
        <v>0</v>
      </c>
      <c r="AG287" s="151">
        <v>0</v>
      </c>
      <c r="AH287" s="151">
        <v>0</v>
      </c>
      <c r="AI287" s="151">
        <v>0</v>
      </c>
      <c r="AJ287" s="151">
        <v>0</v>
      </c>
      <c r="AK287" s="151">
        <v>0</v>
      </c>
      <c r="AL287" s="151">
        <v>0</v>
      </c>
      <c r="AM287" s="151">
        <v>0</v>
      </c>
      <c r="AN287" s="151">
        <v>0</v>
      </c>
      <c r="AO287" s="152">
        <v>0</v>
      </c>
    </row>
    <row r="288" spans="1:41" x14ac:dyDescent="0.25">
      <c r="A288" s="111" t="s">
        <v>20</v>
      </c>
      <c r="B288" s="112" t="s">
        <v>10</v>
      </c>
      <c r="C288" s="151">
        <v>0</v>
      </c>
      <c r="D288" s="151">
        <v>0</v>
      </c>
      <c r="E288" s="151">
        <v>0</v>
      </c>
      <c r="F288" s="151">
        <v>0</v>
      </c>
      <c r="G288" s="151">
        <v>0</v>
      </c>
      <c r="H288" s="151">
        <v>0</v>
      </c>
      <c r="I288" s="151">
        <v>0</v>
      </c>
      <c r="J288" s="151">
        <v>0</v>
      </c>
      <c r="K288" s="151">
        <v>0</v>
      </c>
      <c r="L288" s="151">
        <v>0</v>
      </c>
      <c r="M288" s="151">
        <v>0</v>
      </c>
      <c r="N288" s="151">
        <v>0</v>
      </c>
      <c r="O288" s="151">
        <v>0</v>
      </c>
      <c r="P288" s="151">
        <v>0</v>
      </c>
      <c r="Q288" s="151">
        <v>0</v>
      </c>
      <c r="R288" s="151">
        <v>0</v>
      </c>
      <c r="S288" s="151">
        <v>0</v>
      </c>
      <c r="T288" s="151">
        <v>0</v>
      </c>
      <c r="U288" s="151">
        <v>0</v>
      </c>
      <c r="V288" s="151">
        <v>0</v>
      </c>
      <c r="W288" s="151">
        <v>0</v>
      </c>
      <c r="X288" s="151">
        <v>0</v>
      </c>
      <c r="Y288" s="151">
        <v>0</v>
      </c>
      <c r="Z288" s="151">
        <v>0</v>
      </c>
      <c r="AA288" s="151">
        <v>0</v>
      </c>
      <c r="AB288" s="151">
        <v>0</v>
      </c>
      <c r="AC288" s="151">
        <v>0</v>
      </c>
      <c r="AD288" s="151">
        <v>0</v>
      </c>
      <c r="AE288" s="151">
        <v>0</v>
      </c>
      <c r="AF288" s="151">
        <v>0</v>
      </c>
      <c r="AG288" s="151">
        <v>0</v>
      </c>
      <c r="AH288" s="151">
        <v>0</v>
      </c>
      <c r="AI288" s="151">
        <v>0</v>
      </c>
      <c r="AJ288" s="151">
        <v>0</v>
      </c>
      <c r="AK288" s="151">
        <v>0</v>
      </c>
      <c r="AL288" s="151">
        <v>0</v>
      </c>
      <c r="AM288" s="151">
        <v>0</v>
      </c>
      <c r="AN288" s="151">
        <v>0</v>
      </c>
      <c r="AO288" s="152">
        <v>0</v>
      </c>
    </row>
    <row r="289" spans="1:41" x14ac:dyDescent="0.25">
      <c r="A289" s="111" t="s">
        <v>576</v>
      </c>
      <c r="B289" s="112" t="s">
        <v>10</v>
      </c>
      <c r="C289" s="151">
        <v>0</v>
      </c>
      <c r="D289" s="151">
        <v>0</v>
      </c>
      <c r="E289" s="151">
        <v>0</v>
      </c>
      <c r="F289" s="151">
        <v>0</v>
      </c>
      <c r="G289" s="151">
        <v>0</v>
      </c>
      <c r="H289" s="151">
        <v>0</v>
      </c>
      <c r="I289" s="151">
        <v>0</v>
      </c>
      <c r="J289" s="151">
        <v>0</v>
      </c>
      <c r="K289" s="151">
        <v>0</v>
      </c>
      <c r="L289" s="151">
        <v>0</v>
      </c>
      <c r="M289" s="151">
        <v>0</v>
      </c>
      <c r="N289" s="151">
        <v>0</v>
      </c>
      <c r="O289" s="151">
        <v>0</v>
      </c>
      <c r="P289" s="151">
        <v>0</v>
      </c>
      <c r="Q289" s="151">
        <v>0</v>
      </c>
      <c r="R289" s="151">
        <v>0</v>
      </c>
      <c r="S289" s="151">
        <v>0</v>
      </c>
      <c r="T289" s="151">
        <v>0</v>
      </c>
      <c r="U289" s="151">
        <v>193.12</v>
      </c>
      <c r="V289" s="151">
        <v>0</v>
      </c>
      <c r="W289" s="151">
        <v>0</v>
      </c>
      <c r="X289" s="151">
        <v>0</v>
      </c>
      <c r="Y289" s="151">
        <v>165.8</v>
      </c>
      <c r="Z289" s="151">
        <v>0</v>
      </c>
      <c r="AA289" s="151">
        <v>0</v>
      </c>
      <c r="AB289" s="151">
        <v>0</v>
      </c>
      <c r="AC289" s="151">
        <v>0</v>
      </c>
      <c r="AD289" s="151">
        <v>0</v>
      </c>
      <c r="AE289" s="151">
        <v>0</v>
      </c>
      <c r="AF289" s="151">
        <v>0</v>
      </c>
      <c r="AG289" s="151">
        <v>0</v>
      </c>
      <c r="AH289" s="151">
        <v>0</v>
      </c>
      <c r="AI289" s="151">
        <v>0</v>
      </c>
      <c r="AJ289" s="151">
        <v>0</v>
      </c>
      <c r="AK289" s="151">
        <v>0</v>
      </c>
      <c r="AL289" s="151">
        <v>0</v>
      </c>
      <c r="AM289" s="151">
        <v>0</v>
      </c>
      <c r="AN289" s="151">
        <v>0</v>
      </c>
      <c r="AO289" s="152">
        <v>0</v>
      </c>
    </row>
    <row r="290" spans="1:41" x14ac:dyDescent="0.25">
      <c r="A290" s="111" t="s">
        <v>22</v>
      </c>
      <c r="B290" s="112" t="s">
        <v>10</v>
      </c>
      <c r="C290" s="151">
        <v>0</v>
      </c>
      <c r="D290" s="151">
        <v>0</v>
      </c>
      <c r="E290" s="151">
        <v>0</v>
      </c>
      <c r="F290" s="151">
        <v>0</v>
      </c>
      <c r="G290" s="151">
        <v>0</v>
      </c>
      <c r="H290" s="151">
        <v>0</v>
      </c>
      <c r="I290" s="151">
        <v>0</v>
      </c>
      <c r="J290" s="151">
        <v>0</v>
      </c>
      <c r="K290" s="151">
        <v>0</v>
      </c>
      <c r="L290" s="151">
        <v>0</v>
      </c>
      <c r="M290" s="151">
        <v>0</v>
      </c>
      <c r="N290" s="151">
        <v>-290.54000000000002</v>
      </c>
      <c r="O290" s="151">
        <v>0</v>
      </c>
      <c r="P290" s="151">
        <v>0</v>
      </c>
      <c r="Q290" s="151">
        <v>0</v>
      </c>
      <c r="R290" s="151">
        <v>0</v>
      </c>
      <c r="S290" s="151">
        <v>0</v>
      </c>
      <c r="T290" s="151">
        <v>0</v>
      </c>
      <c r="U290" s="151">
        <v>0</v>
      </c>
      <c r="V290" s="151">
        <v>0</v>
      </c>
      <c r="W290" s="151">
        <v>0</v>
      </c>
      <c r="X290" s="151">
        <v>0</v>
      </c>
      <c r="Y290" s="151">
        <v>0</v>
      </c>
      <c r="Z290" s="151">
        <v>-126.37</v>
      </c>
      <c r="AA290" s="151">
        <v>0</v>
      </c>
      <c r="AB290" s="151">
        <v>0</v>
      </c>
      <c r="AC290" s="151">
        <v>0</v>
      </c>
      <c r="AD290" s="151">
        <v>0</v>
      </c>
      <c r="AE290" s="151">
        <v>0</v>
      </c>
      <c r="AF290" s="151">
        <v>0</v>
      </c>
      <c r="AG290" s="151">
        <v>0</v>
      </c>
      <c r="AH290" s="151">
        <v>0</v>
      </c>
      <c r="AI290" s="151">
        <v>0</v>
      </c>
      <c r="AJ290" s="151">
        <v>0</v>
      </c>
      <c r="AK290" s="151">
        <v>0</v>
      </c>
      <c r="AL290" s="151">
        <v>0</v>
      </c>
      <c r="AM290" s="151">
        <v>0</v>
      </c>
      <c r="AN290" s="151">
        <v>0</v>
      </c>
      <c r="AO290" s="152">
        <v>0</v>
      </c>
    </row>
    <row r="291" spans="1:41" x14ac:dyDescent="0.25">
      <c r="A291" s="111" t="s">
        <v>21</v>
      </c>
      <c r="B291" s="112" t="s">
        <v>10</v>
      </c>
      <c r="C291" s="151">
        <v>0</v>
      </c>
      <c r="D291" s="151">
        <v>0</v>
      </c>
      <c r="E291" s="151">
        <v>0</v>
      </c>
      <c r="F291" s="151">
        <v>0</v>
      </c>
      <c r="G291" s="151">
        <v>0</v>
      </c>
      <c r="H291" s="151">
        <v>0</v>
      </c>
      <c r="I291" s="151">
        <v>0</v>
      </c>
      <c r="J291" s="151">
        <v>0</v>
      </c>
      <c r="K291" s="151">
        <v>0</v>
      </c>
      <c r="L291" s="151">
        <v>0</v>
      </c>
      <c r="M291" s="151">
        <v>0</v>
      </c>
      <c r="N291" s="151">
        <v>0</v>
      </c>
      <c r="O291" s="151">
        <v>0</v>
      </c>
      <c r="P291" s="151">
        <v>0</v>
      </c>
      <c r="Q291" s="151">
        <v>0</v>
      </c>
      <c r="R291" s="151">
        <v>0</v>
      </c>
      <c r="S291" s="151">
        <v>0</v>
      </c>
      <c r="T291" s="151">
        <v>0</v>
      </c>
      <c r="U291" s="151">
        <v>0</v>
      </c>
      <c r="V291" s="151">
        <v>0</v>
      </c>
      <c r="W291" s="151">
        <v>0</v>
      </c>
      <c r="X291" s="151">
        <v>0</v>
      </c>
      <c r="Y291" s="151">
        <v>0</v>
      </c>
      <c r="Z291" s="151">
        <v>0</v>
      </c>
      <c r="AA291" s="151">
        <v>0</v>
      </c>
      <c r="AB291" s="151">
        <v>-235.71</v>
      </c>
      <c r="AC291" s="151">
        <v>0</v>
      </c>
      <c r="AD291" s="151">
        <v>0</v>
      </c>
      <c r="AE291" s="151">
        <v>0</v>
      </c>
      <c r="AF291" s="151">
        <v>0</v>
      </c>
      <c r="AG291" s="151">
        <v>0</v>
      </c>
      <c r="AH291" s="151">
        <v>0</v>
      </c>
      <c r="AI291" s="151">
        <v>0</v>
      </c>
      <c r="AJ291" s="151">
        <v>0</v>
      </c>
      <c r="AK291" s="151">
        <v>0</v>
      </c>
      <c r="AL291" s="151">
        <v>0</v>
      </c>
      <c r="AM291" s="151">
        <v>0</v>
      </c>
      <c r="AN291" s="151">
        <v>0</v>
      </c>
      <c r="AO291" s="152">
        <v>0</v>
      </c>
    </row>
    <row r="292" spans="1:41" x14ac:dyDescent="0.25">
      <c r="A292" s="111" t="s">
        <v>175</v>
      </c>
      <c r="B292" s="112" t="s">
        <v>10</v>
      </c>
      <c r="C292" s="151">
        <v>0</v>
      </c>
      <c r="D292" s="151">
        <v>0</v>
      </c>
      <c r="E292" s="151">
        <v>0</v>
      </c>
      <c r="F292" s="151">
        <v>0</v>
      </c>
      <c r="G292" s="151">
        <v>0</v>
      </c>
      <c r="H292" s="151">
        <v>0</v>
      </c>
      <c r="I292" s="151">
        <v>0</v>
      </c>
      <c r="J292" s="151">
        <v>0</v>
      </c>
      <c r="K292" s="151">
        <v>0</v>
      </c>
      <c r="L292" s="151">
        <v>0</v>
      </c>
      <c r="M292" s="151">
        <v>0</v>
      </c>
      <c r="N292" s="151">
        <v>0</v>
      </c>
      <c r="O292" s="151">
        <v>0</v>
      </c>
      <c r="P292" s="151">
        <v>0</v>
      </c>
      <c r="Q292" s="151">
        <v>0</v>
      </c>
      <c r="R292" s="151">
        <v>0</v>
      </c>
      <c r="S292" s="151">
        <v>0</v>
      </c>
      <c r="T292" s="151">
        <v>0</v>
      </c>
      <c r="U292" s="151">
        <v>0</v>
      </c>
      <c r="V292" s="151">
        <v>0</v>
      </c>
      <c r="W292" s="151">
        <v>0</v>
      </c>
      <c r="X292" s="151">
        <v>0</v>
      </c>
      <c r="Y292" s="151">
        <v>0</v>
      </c>
      <c r="Z292" s="151">
        <v>0</v>
      </c>
      <c r="AA292" s="151">
        <v>0</v>
      </c>
      <c r="AB292" s="151">
        <v>0</v>
      </c>
      <c r="AC292" s="151">
        <v>0</v>
      </c>
      <c r="AD292" s="151">
        <v>0</v>
      </c>
      <c r="AE292" s="151">
        <v>0</v>
      </c>
      <c r="AF292" s="151">
        <v>0</v>
      </c>
      <c r="AG292" s="151">
        <v>0</v>
      </c>
      <c r="AH292" s="151">
        <v>0</v>
      </c>
      <c r="AI292" s="151">
        <v>0</v>
      </c>
      <c r="AJ292" s="151">
        <v>0</v>
      </c>
      <c r="AK292" s="151">
        <v>0</v>
      </c>
      <c r="AL292" s="151">
        <v>0</v>
      </c>
      <c r="AM292" s="151">
        <v>0</v>
      </c>
      <c r="AN292" s="151">
        <v>0</v>
      </c>
      <c r="AO292" s="152">
        <v>0</v>
      </c>
    </row>
    <row r="293" spans="1:41" x14ac:dyDescent="0.25">
      <c r="A293" s="111" t="s">
        <v>176</v>
      </c>
      <c r="B293" s="112" t="s">
        <v>10</v>
      </c>
      <c r="C293" s="151">
        <v>0</v>
      </c>
      <c r="D293" s="151">
        <v>0</v>
      </c>
      <c r="E293" s="151">
        <v>0</v>
      </c>
      <c r="F293" s="151">
        <v>0</v>
      </c>
      <c r="G293" s="151">
        <v>0</v>
      </c>
      <c r="H293" s="151">
        <v>0</v>
      </c>
      <c r="I293" s="151">
        <v>0</v>
      </c>
      <c r="J293" s="151">
        <v>0</v>
      </c>
      <c r="K293" s="151">
        <v>0</v>
      </c>
      <c r="L293" s="151">
        <v>0</v>
      </c>
      <c r="M293" s="151">
        <v>0</v>
      </c>
      <c r="N293" s="151">
        <v>0</v>
      </c>
      <c r="O293" s="151">
        <v>0</v>
      </c>
      <c r="P293" s="151">
        <v>0</v>
      </c>
      <c r="Q293" s="151">
        <v>0</v>
      </c>
      <c r="R293" s="151">
        <v>0</v>
      </c>
      <c r="S293" s="151">
        <v>0</v>
      </c>
      <c r="T293" s="151">
        <v>0</v>
      </c>
      <c r="U293" s="151">
        <v>0</v>
      </c>
      <c r="V293" s="151">
        <v>0</v>
      </c>
      <c r="W293" s="151">
        <v>0</v>
      </c>
      <c r="X293" s="151">
        <v>0</v>
      </c>
      <c r="Y293" s="151">
        <v>0</v>
      </c>
      <c r="Z293" s="151">
        <v>0</v>
      </c>
      <c r="AA293" s="151">
        <v>0</v>
      </c>
      <c r="AB293" s="151">
        <v>0</v>
      </c>
      <c r="AC293" s="151">
        <v>0</v>
      </c>
      <c r="AD293" s="151">
        <v>0</v>
      </c>
      <c r="AE293" s="151">
        <v>0</v>
      </c>
      <c r="AF293" s="151">
        <v>0</v>
      </c>
      <c r="AG293" s="151">
        <v>0</v>
      </c>
      <c r="AH293" s="151">
        <v>0</v>
      </c>
      <c r="AI293" s="151">
        <v>0</v>
      </c>
      <c r="AJ293" s="151">
        <v>0</v>
      </c>
      <c r="AK293" s="151">
        <v>0</v>
      </c>
      <c r="AL293" s="151">
        <v>0</v>
      </c>
      <c r="AM293" s="151">
        <v>0</v>
      </c>
      <c r="AN293" s="151">
        <v>0</v>
      </c>
      <c r="AO293" s="152">
        <v>0</v>
      </c>
    </row>
    <row r="294" spans="1:41" x14ac:dyDescent="0.25">
      <c r="A294" s="111" t="s">
        <v>177</v>
      </c>
      <c r="B294" s="112" t="s">
        <v>10</v>
      </c>
      <c r="C294" s="151">
        <v>0</v>
      </c>
      <c r="D294" s="151">
        <v>0</v>
      </c>
      <c r="E294" s="151">
        <v>0</v>
      </c>
      <c r="F294" s="151">
        <v>0</v>
      </c>
      <c r="G294" s="151">
        <v>0</v>
      </c>
      <c r="H294" s="151">
        <v>0</v>
      </c>
      <c r="I294" s="151">
        <v>0</v>
      </c>
      <c r="J294" s="151">
        <v>0</v>
      </c>
      <c r="K294" s="151">
        <v>0</v>
      </c>
      <c r="L294" s="151">
        <v>0</v>
      </c>
      <c r="M294" s="151">
        <v>0</v>
      </c>
      <c r="N294" s="151">
        <v>0</v>
      </c>
      <c r="O294" s="151">
        <v>0</v>
      </c>
      <c r="P294" s="151">
        <v>0</v>
      </c>
      <c r="Q294" s="151">
        <v>0</v>
      </c>
      <c r="R294" s="151">
        <v>0</v>
      </c>
      <c r="S294" s="151">
        <v>0</v>
      </c>
      <c r="T294" s="151">
        <v>0</v>
      </c>
      <c r="U294" s="151">
        <v>0</v>
      </c>
      <c r="V294" s="151">
        <v>0</v>
      </c>
      <c r="W294" s="151">
        <v>0</v>
      </c>
      <c r="X294" s="151">
        <v>0</v>
      </c>
      <c r="Y294" s="151">
        <v>0</v>
      </c>
      <c r="Z294" s="151">
        <v>0</v>
      </c>
      <c r="AA294" s="151">
        <v>0</v>
      </c>
      <c r="AB294" s="151">
        <v>0</v>
      </c>
      <c r="AC294" s="151">
        <v>0</v>
      </c>
      <c r="AD294" s="151">
        <v>0</v>
      </c>
      <c r="AE294" s="151">
        <v>0</v>
      </c>
      <c r="AF294" s="151">
        <v>0</v>
      </c>
      <c r="AG294" s="151">
        <v>0</v>
      </c>
      <c r="AH294" s="151">
        <v>0</v>
      </c>
      <c r="AI294" s="151">
        <v>0</v>
      </c>
      <c r="AJ294" s="151">
        <v>0</v>
      </c>
      <c r="AK294" s="151">
        <v>0</v>
      </c>
      <c r="AL294" s="151">
        <v>0</v>
      </c>
      <c r="AM294" s="151">
        <v>0</v>
      </c>
      <c r="AN294" s="151">
        <v>0</v>
      </c>
      <c r="AO294" s="152">
        <v>0</v>
      </c>
    </row>
    <row r="295" spans="1:41" x14ac:dyDescent="0.25">
      <c r="A295" s="111" t="s">
        <v>178</v>
      </c>
      <c r="B295" s="112" t="s">
        <v>10</v>
      </c>
      <c r="C295" s="151">
        <v>0</v>
      </c>
      <c r="D295" s="151">
        <v>0</v>
      </c>
      <c r="E295" s="151">
        <v>0</v>
      </c>
      <c r="F295" s="151">
        <v>0</v>
      </c>
      <c r="G295" s="151">
        <v>0</v>
      </c>
      <c r="H295" s="151">
        <v>0</v>
      </c>
      <c r="I295" s="151">
        <v>0</v>
      </c>
      <c r="J295" s="151">
        <v>0</v>
      </c>
      <c r="K295" s="151">
        <v>0</v>
      </c>
      <c r="L295" s="151">
        <v>0</v>
      </c>
      <c r="M295" s="151">
        <v>0</v>
      </c>
      <c r="N295" s="151">
        <v>0</v>
      </c>
      <c r="O295" s="151">
        <v>0</v>
      </c>
      <c r="P295" s="151">
        <v>0</v>
      </c>
      <c r="Q295" s="151">
        <v>0</v>
      </c>
      <c r="R295" s="151">
        <v>0</v>
      </c>
      <c r="S295" s="151">
        <v>0</v>
      </c>
      <c r="T295" s="151">
        <v>0</v>
      </c>
      <c r="U295" s="151">
        <v>0</v>
      </c>
      <c r="V295" s="151">
        <v>0</v>
      </c>
      <c r="W295" s="151">
        <v>0</v>
      </c>
      <c r="X295" s="151">
        <v>0</v>
      </c>
      <c r="Y295" s="151">
        <v>0</v>
      </c>
      <c r="Z295" s="151">
        <v>0</v>
      </c>
      <c r="AA295" s="151">
        <v>0</v>
      </c>
      <c r="AB295" s="151">
        <v>0</v>
      </c>
      <c r="AC295" s="151">
        <v>0</v>
      </c>
      <c r="AD295" s="151">
        <v>0</v>
      </c>
      <c r="AE295" s="151">
        <v>0</v>
      </c>
      <c r="AF295" s="151">
        <v>0</v>
      </c>
      <c r="AG295" s="151">
        <v>0</v>
      </c>
      <c r="AH295" s="151">
        <v>0</v>
      </c>
      <c r="AI295" s="151">
        <v>0</v>
      </c>
      <c r="AJ295" s="151">
        <v>0</v>
      </c>
      <c r="AK295" s="151">
        <v>0</v>
      </c>
      <c r="AL295" s="151">
        <v>0</v>
      </c>
      <c r="AM295" s="151">
        <v>0</v>
      </c>
      <c r="AN295" s="151">
        <v>0</v>
      </c>
      <c r="AO295" s="152">
        <v>0</v>
      </c>
    </row>
    <row r="296" spans="1:41" x14ac:dyDescent="0.25">
      <c r="A296" s="111" t="s">
        <v>1</v>
      </c>
      <c r="B296" s="112" t="s">
        <v>10</v>
      </c>
      <c r="C296" s="151">
        <v>0</v>
      </c>
      <c r="D296" s="151">
        <v>157</v>
      </c>
      <c r="E296" s="151">
        <v>0</v>
      </c>
      <c r="F296" s="151">
        <v>0</v>
      </c>
      <c r="G296" s="151">
        <v>0</v>
      </c>
      <c r="H296" s="151">
        <v>0</v>
      </c>
      <c r="I296" s="151">
        <v>481.1</v>
      </c>
      <c r="J296" s="151">
        <v>0</v>
      </c>
      <c r="K296" s="151">
        <v>0</v>
      </c>
      <c r="L296" s="151">
        <v>200</v>
      </c>
      <c r="M296" s="151">
        <v>400</v>
      </c>
      <c r="N296" s="151">
        <v>0</v>
      </c>
      <c r="O296" s="151">
        <v>400</v>
      </c>
      <c r="P296" s="151">
        <v>600</v>
      </c>
      <c r="Q296" s="151">
        <v>600</v>
      </c>
      <c r="R296" s="151">
        <v>0</v>
      </c>
      <c r="S296" s="151">
        <v>0</v>
      </c>
      <c r="T296" s="151">
        <v>200</v>
      </c>
      <c r="U296" s="151">
        <v>600</v>
      </c>
      <c r="V296" s="151">
        <v>800</v>
      </c>
      <c r="W296" s="151">
        <v>200</v>
      </c>
      <c r="X296" s="151">
        <v>1000</v>
      </c>
      <c r="Y296" s="151">
        <v>400</v>
      </c>
      <c r="Z296" s="151">
        <v>200</v>
      </c>
      <c r="AA296" s="151">
        <v>0</v>
      </c>
      <c r="AB296" s="151">
        <v>0</v>
      </c>
      <c r="AC296" s="151">
        <v>0</v>
      </c>
      <c r="AD296" s="151">
        <v>0</v>
      </c>
      <c r="AE296" s="151">
        <v>0</v>
      </c>
      <c r="AF296" s="151">
        <v>400</v>
      </c>
      <c r="AG296" s="151">
        <v>0</v>
      </c>
      <c r="AH296" s="151">
        <v>0</v>
      </c>
      <c r="AI296" s="151">
        <v>350</v>
      </c>
      <c r="AJ296" s="151">
        <v>0</v>
      </c>
      <c r="AK296" s="151">
        <v>0</v>
      </c>
      <c r="AL296" s="151">
        <v>0</v>
      </c>
      <c r="AM296" s="151">
        <v>400</v>
      </c>
      <c r="AN296" s="151">
        <v>400</v>
      </c>
      <c r="AO296" s="152">
        <v>0</v>
      </c>
    </row>
    <row r="297" spans="1:41" x14ac:dyDescent="0.25">
      <c r="A297" s="111" t="s">
        <v>179</v>
      </c>
      <c r="B297" s="112" t="s">
        <v>10</v>
      </c>
      <c r="C297" s="151">
        <v>0</v>
      </c>
      <c r="D297" s="151">
        <v>0</v>
      </c>
      <c r="E297" s="151">
        <v>0</v>
      </c>
      <c r="F297" s="151">
        <v>0</v>
      </c>
      <c r="G297" s="151">
        <v>0</v>
      </c>
      <c r="H297" s="151">
        <v>0</v>
      </c>
      <c r="I297" s="151">
        <v>0</v>
      </c>
      <c r="J297" s="151">
        <v>0</v>
      </c>
      <c r="K297" s="151">
        <v>0</v>
      </c>
      <c r="L297" s="151">
        <v>0</v>
      </c>
      <c r="M297" s="151">
        <v>0</v>
      </c>
      <c r="N297" s="151">
        <v>0</v>
      </c>
      <c r="O297" s="151">
        <v>0</v>
      </c>
      <c r="P297" s="151">
        <v>0</v>
      </c>
      <c r="Q297" s="151">
        <v>0</v>
      </c>
      <c r="R297" s="151">
        <v>0</v>
      </c>
      <c r="S297" s="151">
        <v>0</v>
      </c>
      <c r="T297" s="151">
        <v>0</v>
      </c>
      <c r="U297" s="151">
        <v>0</v>
      </c>
      <c r="V297" s="151">
        <v>0</v>
      </c>
      <c r="W297" s="151">
        <v>0</v>
      </c>
      <c r="X297" s="151">
        <v>0</v>
      </c>
      <c r="Y297" s="151">
        <v>0</v>
      </c>
      <c r="Z297" s="151">
        <v>0</v>
      </c>
      <c r="AA297" s="151">
        <v>0</v>
      </c>
      <c r="AB297" s="151">
        <v>0</v>
      </c>
      <c r="AC297" s="151">
        <v>0</v>
      </c>
      <c r="AD297" s="151">
        <v>0</v>
      </c>
      <c r="AE297" s="151">
        <v>0</v>
      </c>
      <c r="AF297" s="151">
        <v>0</v>
      </c>
      <c r="AG297" s="151">
        <v>0</v>
      </c>
      <c r="AH297" s="151">
        <v>0</v>
      </c>
      <c r="AI297" s="151">
        <v>0</v>
      </c>
      <c r="AJ297" s="151">
        <v>0</v>
      </c>
      <c r="AK297" s="151">
        <v>0</v>
      </c>
      <c r="AL297" s="151">
        <v>0</v>
      </c>
      <c r="AM297" s="151">
        <v>0</v>
      </c>
      <c r="AN297" s="151">
        <v>0</v>
      </c>
      <c r="AO297" s="152">
        <v>0</v>
      </c>
    </row>
    <row r="298" spans="1:41" x14ac:dyDescent="0.25">
      <c r="A298" s="111" t="s">
        <v>180</v>
      </c>
      <c r="B298" s="112" t="s">
        <v>10</v>
      </c>
      <c r="C298" s="151">
        <v>0</v>
      </c>
      <c r="D298" s="151">
        <v>0</v>
      </c>
      <c r="E298" s="151">
        <v>0</v>
      </c>
      <c r="F298" s="151">
        <v>0</v>
      </c>
      <c r="G298" s="151">
        <v>0</v>
      </c>
      <c r="H298" s="151">
        <v>0</v>
      </c>
      <c r="I298" s="151">
        <v>263.79999999999995</v>
      </c>
      <c r="J298" s="151">
        <v>150</v>
      </c>
      <c r="K298" s="151">
        <v>0</v>
      </c>
      <c r="L298" s="151">
        <v>0</v>
      </c>
      <c r="M298" s="151">
        <v>100</v>
      </c>
      <c r="N298" s="151">
        <v>100</v>
      </c>
      <c r="O298" s="151">
        <v>0</v>
      </c>
      <c r="P298" s="151">
        <v>0</v>
      </c>
      <c r="Q298" s="151">
        <v>0</v>
      </c>
      <c r="R298" s="151">
        <v>0</v>
      </c>
      <c r="S298" s="151">
        <v>110</v>
      </c>
      <c r="T298" s="151">
        <v>100</v>
      </c>
      <c r="U298" s="151">
        <v>0</v>
      </c>
      <c r="V298" s="151">
        <v>0</v>
      </c>
      <c r="W298" s="151">
        <v>0</v>
      </c>
      <c r="X298" s="151">
        <v>0</v>
      </c>
      <c r="Y298" s="151">
        <v>0</v>
      </c>
      <c r="Z298" s="151">
        <v>0</v>
      </c>
      <c r="AA298" s="151">
        <v>400</v>
      </c>
      <c r="AB298" s="151">
        <v>0</v>
      </c>
      <c r="AC298" s="151">
        <v>0</v>
      </c>
      <c r="AD298" s="151">
        <v>0</v>
      </c>
      <c r="AE298" s="151">
        <v>200</v>
      </c>
      <c r="AF298" s="151">
        <v>450</v>
      </c>
      <c r="AG298" s="151">
        <v>0</v>
      </c>
      <c r="AH298" s="151">
        <v>400</v>
      </c>
      <c r="AI298" s="151">
        <v>0</v>
      </c>
      <c r="AJ298" s="151">
        <v>400</v>
      </c>
      <c r="AK298" s="151">
        <v>0</v>
      </c>
      <c r="AL298" s="151">
        <v>0</v>
      </c>
      <c r="AM298" s="151">
        <v>0</v>
      </c>
      <c r="AN298" s="151">
        <v>0</v>
      </c>
      <c r="AO298" s="152">
        <v>0</v>
      </c>
    </row>
    <row r="299" spans="1:41" x14ac:dyDescent="0.25">
      <c r="A299" s="111" t="s">
        <v>181</v>
      </c>
      <c r="B299" s="112" t="s">
        <v>10</v>
      </c>
      <c r="C299" s="151">
        <v>0</v>
      </c>
      <c r="D299" s="151">
        <v>0</v>
      </c>
      <c r="E299" s="151">
        <v>0</v>
      </c>
      <c r="F299" s="151">
        <v>0</v>
      </c>
      <c r="G299" s="151">
        <v>0</v>
      </c>
      <c r="H299" s="151">
        <v>0</v>
      </c>
      <c r="I299" s="151">
        <v>0</v>
      </c>
      <c r="J299" s="151">
        <v>0</v>
      </c>
      <c r="K299" s="151">
        <v>0</v>
      </c>
      <c r="L299" s="151">
        <v>0</v>
      </c>
      <c r="M299" s="151">
        <v>0</v>
      </c>
      <c r="N299" s="151">
        <v>0</v>
      </c>
      <c r="O299" s="151">
        <v>0</v>
      </c>
      <c r="P299" s="151">
        <v>0</v>
      </c>
      <c r="Q299" s="151">
        <v>0</v>
      </c>
      <c r="R299" s="151">
        <v>0</v>
      </c>
      <c r="S299" s="151">
        <v>0</v>
      </c>
      <c r="T299" s="151">
        <v>0</v>
      </c>
      <c r="U299" s="151">
        <v>0</v>
      </c>
      <c r="V299" s="151">
        <v>0</v>
      </c>
      <c r="W299" s="151">
        <v>0</v>
      </c>
      <c r="X299" s="151">
        <v>0</v>
      </c>
      <c r="Y299" s="151">
        <v>0</v>
      </c>
      <c r="Z299" s="151">
        <v>0</v>
      </c>
      <c r="AA299" s="151">
        <v>0</v>
      </c>
      <c r="AB299" s="151">
        <v>0</v>
      </c>
      <c r="AC299" s="151">
        <v>0</v>
      </c>
      <c r="AD299" s="151">
        <v>0</v>
      </c>
      <c r="AE299" s="151">
        <v>0</v>
      </c>
      <c r="AF299" s="151">
        <v>0</v>
      </c>
      <c r="AG299" s="151">
        <v>0</v>
      </c>
      <c r="AH299" s="151">
        <v>0</v>
      </c>
      <c r="AI299" s="151">
        <v>0</v>
      </c>
      <c r="AJ299" s="151">
        <v>0</v>
      </c>
      <c r="AK299" s="151">
        <v>0</v>
      </c>
      <c r="AL299" s="151">
        <v>0</v>
      </c>
      <c r="AM299" s="151">
        <v>0</v>
      </c>
      <c r="AN299" s="151">
        <v>0</v>
      </c>
      <c r="AO299" s="152">
        <v>0</v>
      </c>
    </row>
    <row r="300" spans="1:41" x14ac:dyDescent="0.25">
      <c r="A300" s="111" t="s">
        <v>182</v>
      </c>
      <c r="B300" s="112" t="s">
        <v>10</v>
      </c>
      <c r="C300" s="151">
        <v>0</v>
      </c>
      <c r="D300" s="151">
        <v>0</v>
      </c>
      <c r="E300" s="151">
        <v>0</v>
      </c>
      <c r="F300" s="151">
        <v>0</v>
      </c>
      <c r="G300" s="151">
        <v>0</v>
      </c>
      <c r="H300" s="151">
        <v>0</v>
      </c>
      <c r="I300" s="151">
        <v>0</v>
      </c>
      <c r="J300" s="151">
        <v>0</v>
      </c>
      <c r="K300" s="151">
        <v>0</v>
      </c>
      <c r="L300" s="151">
        <v>0</v>
      </c>
      <c r="M300" s="151">
        <v>0</v>
      </c>
      <c r="N300" s="151">
        <v>0</v>
      </c>
      <c r="O300" s="151">
        <v>0</v>
      </c>
      <c r="P300" s="151">
        <v>0</v>
      </c>
      <c r="Q300" s="151">
        <v>0</v>
      </c>
      <c r="R300" s="151">
        <v>0</v>
      </c>
      <c r="S300" s="151">
        <v>0</v>
      </c>
      <c r="T300" s="151">
        <v>0</v>
      </c>
      <c r="U300" s="151">
        <v>0</v>
      </c>
      <c r="V300" s="151">
        <v>0</v>
      </c>
      <c r="W300" s="151">
        <v>0</v>
      </c>
      <c r="X300" s="151">
        <v>0</v>
      </c>
      <c r="Y300" s="151">
        <v>0</v>
      </c>
      <c r="Z300" s="151">
        <v>0</v>
      </c>
      <c r="AA300" s="151">
        <v>0</v>
      </c>
      <c r="AB300" s="151">
        <v>0</v>
      </c>
      <c r="AC300" s="151">
        <v>0</v>
      </c>
      <c r="AD300" s="151">
        <v>0</v>
      </c>
      <c r="AE300" s="151">
        <v>0</v>
      </c>
      <c r="AF300" s="151">
        <v>0</v>
      </c>
      <c r="AG300" s="151">
        <v>0</v>
      </c>
      <c r="AH300" s="151">
        <v>0</v>
      </c>
      <c r="AI300" s="151">
        <v>0</v>
      </c>
      <c r="AJ300" s="151">
        <v>0</v>
      </c>
      <c r="AK300" s="151">
        <v>0</v>
      </c>
      <c r="AL300" s="151">
        <v>0</v>
      </c>
      <c r="AM300" s="151">
        <v>0</v>
      </c>
      <c r="AN300" s="151">
        <v>0</v>
      </c>
      <c r="AO300" s="152">
        <v>0</v>
      </c>
    </row>
    <row r="301" spans="1:41" x14ac:dyDescent="0.25">
      <c r="A301" s="111" t="s">
        <v>183</v>
      </c>
      <c r="B301" s="112" t="s">
        <v>10</v>
      </c>
      <c r="C301" s="151">
        <v>61.99323065288246</v>
      </c>
      <c r="D301" s="151">
        <v>110.66800343725288</v>
      </c>
      <c r="E301" s="151">
        <v>84.409545052851399</v>
      </c>
      <c r="F301" s="151">
        <v>236.29591254792797</v>
      </c>
      <c r="G301" s="151">
        <v>110.92660211711507</v>
      </c>
      <c r="H301" s="151">
        <v>109.98910958928332</v>
      </c>
      <c r="I301" s="151">
        <v>110.84969351339578</v>
      </c>
      <c r="J301" s="151">
        <v>91.760778216809513</v>
      </c>
      <c r="K301" s="151">
        <v>83.870989449085528</v>
      </c>
      <c r="L301" s="151">
        <v>111.43911893426252</v>
      </c>
      <c r="M301" s="151">
        <v>113.45536104949997</v>
      </c>
      <c r="N301" s="151">
        <v>124.25982209912377</v>
      </c>
      <c r="O301" s="151">
        <v>107.03514827033223</v>
      </c>
      <c r="P301" s="151">
        <v>102.89164601782454</v>
      </c>
      <c r="Q301" s="151">
        <v>103.66636221620502</v>
      </c>
      <c r="R301" s="151">
        <v>120.86052998933383</v>
      </c>
      <c r="S301" s="151">
        <v>124.57333132567419</v>
      </c>
      <c r="T301" s="151">
        <v>127.2967171545306</v>
      </c>
      <c r="U301" s="151">
        <v>123.2369129853505</v>
      </c>
      <c r="V301" s="151">
        <v>99.752451697889228</v>
      </c>
      <c r="W301" s="151">
        <v>115.69069893182859</v>
      </c>
      <c r="X301" s="151">
        <v>125.52653742299981</v>
      </c>
      <c r="Y301" s="151">
        <v>120.71880839745427</v>
      </c>
      <c r="Z301" s="151">
        <v>109.8759074953764</v>
      </c>
      <c r="AA301" s="151">
        <v>120.72588199423808</v>
      </c>
      <c r="AB301" s="151">
        <v>125.80359096649727</v>
      </c>
      <c r="AC301" s="151">
        <v>123.65884586064203</v>
      </c>
      <c r="AD301" s="151">
        <v>134.01211229768023</v>
      </c>
      <c r="AE301" s="151">
        <v>132.14909257948011</v>
      </c>
      <c r="AF301" s="151">
        <v>105.14535162371203</v>
      </c>
      <c r="AG301" s="151">
        <v>123.45273516650013</v>
      </c>
      <c r="AH301" s="151">
        <v>122.80785904176582</v>
      </c>
      <c r="AI301" s="151">
        <v>123.98954675955883</v>
      </c>
      <c r="AJ301" s="151">
        <v>124.55194229792778</v>
      </c>
      <c r="AK301" s="151">
        <v>122.25892514226325</v>
      </c>
      <c r="AL301" s="151">
        <v>120.94695671800491</v>
      </c>
      <c r="AM301" s="151">
        <v>120.35218755024289</v>
      </c>
      <c r="AN301" s="151">
        <v>119.27600075402279</v>
      </c>
      <c r="AO301" s="152">
        <v>120.72389474587999</v>
      </c>
    </row>
    <row r="302" spans="1:41" x14ac:dyDescent="0.25">
      <c r="A302" s="111" t="s">
        <v>23</v>
      </c>
      <c r="B302" s="112" t="s">
        <v>10</v>
      </c>
      <c r="C302" s="151">
        <v>0</v>
      </c>
      <c r="D302" s="151">
        <v>0</v>
      </c>
      <c r="E302" s="151">
        <v>0</v>
      </c>
      <c r="F302" s="151">
        <v>0</v>
      </c>
      <c r="G302" s="151">
        <v>250</v>
      </c>
      <c r="H302" s="151">
        <v>0</v>
      </c>
      <c r="I302" s="151">
        <v>0</v>
      </c>
      <c r="J302" s="151">
        <v>0</v>
      </c>
      <c r="K302" s="151">
        <v>0</v>
      </c>
      <c r="L302" s="151">
        <v>0</v>
      </c>
      <c r="M302" s="151">
        <v>750</v>
      </c>
      <c r="N302" s="151">
        <v>600</v>
      </c>
      <c r="O302" s="151">
        <v>0</v>
      </c>
      <c r="P302" s="151">
        <v>0</v>
      </c>
      <c r="Q302" s="151">
        <v>0</v>
      </c>
      <c r="R302" s="151">
        <v>0</v>
      </c>
      <c r="S302" s="151">
        <v>1800</v>
      </c>
      <c r="T302" s="151">
        <v>0</v>
      </c>
      <c r="U302" s="151">
        <v>0</v>
      </c>
      <c r="V302" s="151">
        <v>0</v>
      </c>
      <c r="W302" s="151">
        <v>0</v>
      </c>
      <c r="X302" s="151">
        <v>0</v>
      </c>
      <c r="Y302" s="151">
        <v>0</v>
      </c>
      <c r="Z302" s="151">
        <v>0</v>
      </c>
      <c r="AA302" s="151">
        <v>0</v>
      </c>
      <c r="AB302" s="151">
        <v>0</v>
      </c>
      <c r="AC302" s="151">
        <v>0</v>
      </c>
      <c r="AD302" s="151">
        <v>0</v>
      </c>
      <c r="AE302" s="151">
        <v>0</v>
      </c>
      <c r="AF302" s="151">
        <v>0</v>
      </c>
      <c r="AG302" s="151">
        <v>0</v>
      </c>
      <c r="AH302" s="151">
        <v>0</v>
      </c>
      <c r="AI302" s="151">
        <v>0</v>
      </c>
      <c r="AJ302" s="151">
        <v>0</v>
      </c>
      <c r="AK302" s="151">
        <v>0</v>
      </c>
      <c r="AL302" s="151">
        <v>0</v>
      </c>
      <c r="AM302" s="151">
        <v>0</v>
      </c>
      <c r="AN302" s="151">
        <v>0</v>
      </c>
      <c r="AO302" s="152">
        <v>0</v>
      </c>
    </row>
    <row r="303" spans="1:41" x14ac:dyDescent="0.25">
      <c r="A303" s="111" t="s">
        <v>24</v>
      </c>
      <c r="B303" s="112" t="s">
        <v>10</v>
      </c>
      <c r="C303" s="151">
        <v>0</v>
      </c>
      <c r="D303" s="151">
        <v>0</v>
      </c>
      <c r="E303" s="151">
        <v>0</v>
      </c>
      <c r="F303" s="151">
        <v>0</v>
      </c>
      <c r="G303" s="151">
        <v>0</v>
      </c>
      <c r="H303" s="151">
        <v>0</v>
      </c>
      <c r="I303" s="151">
        <v>450</v>
      </c>
      <c r="J303" s="151">
        <v>150</v>
      </c>
      <c r="K303" s="151">
        <v>0</v>
      </c>
      <c r="L303" s="151">
        <v>0</v>
      </c>
      <c r="M303" s="151">
        <v>0</v>
      </c>
      <c r="N303" s="151">
        <v>0</v>
      </c>
      <c r="O303" s="151">
        <v>0</v>
      </c>
      <c r="P303" s="151">
        <v>0</v>
      </c>
      <c r="Q303" s="151">
        <v>0</v>
      </c>
      <c r="R303" s="151">
        <v>0</v>
      </c>
      <c r="S303" s="151">
        <v>2400</v>
      </c>
      <c r="T303" s="151">
        <v>0</v>
      </c>
      <c r="U303" s="151">
        <v>0</v>
      </c>
      <c r="V303" s="151">
        <v>0</v>
      </c>
      <c r="W303" s="151">
        <v>0</v>
      </c>
      <c r="X303" s="151">
        <v>0</v>
      </c>
      <c r="Y303" s="151">
        <v>0</v>
      </c>
      <c r="Z303" s="151">
        <v>0</v>
      </c>
      <c r="AA303" s="151">
        <v>0</v>
      </c>
      <c r="AB303" s="151">
        <v>0</v>
      </c>
      <c r="AC303" s="151">
        <v>0</v>
      </c>
      <c r="AD303" s="151">
        <v>0</v>
      </c>
      <c r="AE303" s="151">
        <v>0</v>
      </c>
      <c r="AF303" s="151">
        <v>0</v>
      </c>
      <c r="AG303" s="151">
        <v>0</v>
      </c>
      <c r="AH303" s="151">
        <v>0</v>
      </c>
      <c r="AI303" s="151">
        <v>0</v>
      </c>
      <c r="AJ303" s="151">
        <v>0</v>
      </c>
      <c r="AK303" s="151">
        <v>0</v>
      </c>
      <c r="AL303" s="151">
        <v>0</v>
      </c>
      <c r="AM303" s="151">
        <v>0</v>
      </c>
      <c r="AN303" s="151">
        <v>0</v>
      </c>
      <c r="AO303" s="152">
        <v>0</v>
      </c>
    </row>
    <row r="304" spans="1:41" x14ac:dyDescent="0.25">
      <c r="A304" s="111" t="s">
        <v>651</v>
      </c>
      <c r="B304" s="112" t="s">
        <v>10</v>
      </c>
      <c r="C304" s="151">
        <v>0</v>
      </c>
      <c r="D304" s="151">
        <v>0</v>
      </c>
      <c r="E304" s="151">
        <v>0</v>
      </c>
      <c r="F304" s="151">
        <v>23.770000457763672</v>
      </c>
      <c r="G304" s="151">
        <v>2.0699996948242188</v>
      </c>
      <c r="H304" s="151">
        <v>12.5</v>
      </c>
      <c r="I304" s="151">
        <v>21.490001678466797</v>
      </c>
      <c r="J304" s="151">
        <v>21.05999755859375</v>
      </c>
      <c r="K304" s="151">
        <v>32.090003967285156</v>
      </c>
      <c r="L304" s="151">
        <v>36.269996643066406</v>
      </c>
      <c r="M304" s="151">
        <v>36.050003051757813</v>
      </c>
      <c r="N304" s="151">
        <v>38.959991455078125</v>
      </c>
      <c r="O304" s="151">
        <v>38.250015258789063</v>
      </c>
      <c r="P304" s="151">
        <v>37.319976806640625</v>
      </c>
      <c r="Q304" s="151">
        <v>39.69000244140625</v>
      </c>
      <c r="R304" s="151">
        <v>50.19000244140625</v>
      </c>
      <c r="S304" s="151">
        <v>61.010009765625</v>
      </c>
      <c r="T304" s="151">
        <v>60.17999267578125</v>
      </c>
      <c r="U304" s="151">
        <v>53.380035400390625</v>
      </c>
      <c r="V304" s="151">
        <v>53.8499755859375</v>
      </c>
      <c r="W304" s="151">
        <v>57.82000732421875</v>
      </c>
      <c r="X304" s="151">
        <v>61.010009765625</v>
      </c>
      <c r="Y304" s="151">
        <v>60.75994873046875</v>
      </c>
      <c r="Z304" s="151">
        <v>57.530029296875</v>
      </c>
      <c r="AA304" s="151">
        <v>55.91998291015625</v>
      </c>
      <c r="AB304" s="151">
        <v>56.46002197265625</v>
      </c>
      <c r="AC304" s="151">
        <v>48.97998046875</v>
      </c>
      <c r="AD304" s="151">
        <v>38.6300048828125</v>
      </c>
      <c r="AE304" s="151">
        <v>29.260009765625</v>
      </c>
      <c r="AF304" s="151">
        <v>24.25</v>
      </c>
      <c r="AG304" s="151">
        <v>23.43994140625</v>
      </c>
      <c r="AH304" s="151">
        <v>21.610107421875</v>
      </c>
      <c r="AI304" s="151">
        <v>21.699951171875</v>
      </c>
      <c r="AJ304" s="151">
        <v>22.1199951171875</v>
      </c>
      <c r="AK304" s="151">
        <v>22.530029296875</v>
      </c>
      <c r="AL304" s="151">
        <v>22.949951171875</v>
      </c>
      <c r="AM304" s="151">
        <v>23.3900146484375</v>
      </c>
      <c r="AN304" s="151">
        <v>23.820068359375</v>
      </c>
      <c r="AO304" s="152">
        <v>24.2698974609375</v>
      </c>
    </row>
    <row r="305" spans="1:41" x14ac:dyDescent="0.25">
      <c r="A305" s="115" t="s">
        <v>184</v>
      </c>
      <c r="B305" s="116" t="s">
        <v>10</v>
      </c>
      <c r="C305" s="153">
        <v>61.99323065288246</v>
      </c>
      <c r="D305" s="153">
        <v>267.66800343725299</v>
      </c>
      <c r="E305" s="153">
        <v>84.409545052851627</v>
      </c>
      <c r="F305" s="153">
        <v>260.06591300569153</v>
      </c>
      <c r="G305" s="153">
        <v>362.99660181193894</v>
      </c>
      <c r="H305" s="153">
        <v>122.48910958928354</v>
      </c>
      <c r="I305" s="153">
        <v>1327.2396951918627</v>
      </c>
      <c r="J305" s="153">
        <v>412.82077577540349</v>
      </c>
      <c r="K305" s="153">
        <v>115.96099341637091</v>
      </c>
      <c r="L305" s="153">
        <v>347.7091155773287</v>
      </c>
      <c r="M305" s="153">
        <v>1399.5053641012573</v>
      </c>
      <c r="N305" s="153">
        <v>572.67981355420216</v>
      </c>
      <c r="O305" s="153">
        <v>545.28516352912084</v>
      </c>
      <c r="P305" s="153">
        <v>740.21162282446585</v>
      </c>
      <c r="Q305" s="153">
        <v>743.35636465761127</v>
      </c>
      <c r="R305" s="153">
        <v>171.05053243073962</v>
      </c>
      <c r="S305" s="153">
        <v>4495.5833410912983</v>
      </c>
      <c r="T305" s="153">
        <v>487.47670983031276</v>
      </c>
      <c r="U305" s="153">
        <v>969.73694838574011</v>
      </c>
      <c r="V305" s="153">
        <v>953.60242728382582</v>
      </c>
      <c r="W305" s="153">
        <v>373.51070625604916</v>
      </c>
      <c r="X305" s="153">
        <v>1186.5365471886253</v>
      </c>
      <c r="Y305" s="153">
        <v>747.27875712792229</v>
      </c>
      <c r="Z305" s="153">
        <v>241.03593679225014</v>
      </c>
      <c r="AA305" s="153">
        <v>576.64586490439615</v>
      </c>
      <c r="AB305" s="153">
        <v>-53.446387060845154</v>
      </c>
      <c r="AC305" s="153">
        <v>172.63882632939203</v>
      </c>
      <c r="AD305" s="153">
        <v>172.64211718049046</v>
      </c>
      <c r="AE305" s="153">
        <v>361.40910234510375</v>
      </c>
      <c r="AF305" s="153">
        <v>979.39535162371612</v>
      </c>
      <c r="AG305" s="153">
        <v>146.89267657274831</v>
      </c>
      <c r="AH305" s="153">
        <v>544.41796646363946</v>
      </c>
      <c r="AI305" s="153">
        <v>495.68949793143474</v>
      </c>
      <c r="AJ305" s="153">
        <v>546.67193741511437</v>
      </c>
      <c r="AK305" s="153">
        <v>144.78895443914007</v>
      </c>
      <c r="AL305" s="153">
        <v>143.89690788987718</v>
      </c>
      <c r="AM305" s="153">
        <v>543.74220219868221</v>
      </c>
      <c r="AN305" s="153">
        <v>543.0960691133987</v>
      </c>
      <c r="AO305" s="154">
        <v>144.99379220681658</v>
      </c>
    </row>
    <row r="306" spans="1:41" x14ac:dyDescent="0.25">
      <c r="A306" s="109" t="s">
        <v>18</v>
      </c>
      <c r="B306" s="112"/>
      <c r="C306" s="151"/>
      <c r="D306" s="151"/>
      <c r="E306" s="151"/>
      <c r="F306" s="151"/>
      <c r="G306" s="151"/>
      <c r="H306" s="151"/>
      <c r="I306" s="151"/>
      <c r="J306" s="151"/>
      <c r="K306" s="151"/>
      <c r="L306" s="151"/>
      <c r="M306" s="151"/>
      <c r="N306" s="151"/>
      <c r="O306" s="151"/>
      <c r="P306" s="151"/>
      <c r="Q306" s="151"/>
      <c r="R306" s="151"/>
      <c r="S306" s="151"/>
      <c r="T306" s="151"/>
      <c r="U306" s="151"/>
      <c r="V306" s="151"/>
      <c r="W306" s="151"/>
      <c r="X306" s="151"/>
      <c r="Y306" s="151"/>
      <c r="Z306" s="151"/>
      <c r="AA306" s="151"/>
      <c r="AB306" s="151"/>
      <c r="AC306" s="151"/>
      <c r="AD306" s="151"/>
      <c r="AE306" s="151"/>
      <c r="AO306" s="155"/>
    </row>
    <row r="307" spans="1:41" x14ac:dyDescent="0.25">
      <c r="A307" s="111" t="s">
        <v>12</v>
      </c>
      <c r="B307" s="112" t="s">
        <v>10</v>
      </c>
      <c r="C307" s="151">
        <v>-394.80000000000064</v>
      </c>
      <c r="D307" s="151">
        <v>394.80000000000064</v>
      </c>
      <c r="E307" s="151">
        <v>0</v>
      </c>
      <c r="F307" s="151">
        <v>0</v>
      </c>
      <c r="G307" s="151">
        <v>0</v>
      </c>
      <c r="H307" s="151">
        <v>-1362.5500000000002</v>
      </c>
      <c r="I307" s="151">
        <v>1030.3999999999996</v>
      </c>
      <c r="J307" s="151">
        <v>-183.04999999999973</v>
      </c>
      <c r="K307" s="151">
        <v>0</v>
      </c>
      <c r="L307" s="151">
        <v>-637</v>
      </c>
      <c r="M307" s="151">
        <v>0</v>
      </c>
      <c r="N307" s="151">
        <v>0</v>
      </c>
      <c r="O307" s="151">
        <v>-332.15000000000009</v>
      </c>
      <c r="P307" s="151">
        <v>-1694.6999999999998</v>
      </c>
      <c r="Q307" s="151">
        <v>-332.15</v>
      </c>
      <c r="R307" s="151">
        <v>0</v>
      </c>
      <c r="S307" s="151">
        <v>0</v>
      </c>
      <c r="T307" s="151">
        <v>-789.6</v>
      </c>
      <c r="U307" s="151">
        <v>0</v>
      </c>
      <c r="V307" s="151">
        <v>0</v>
      </c>
      <c r="W307" s="151">
        <v>0</v>
      </c>
      <c r="X307" s="151">
        <v>0</v>
      </c>
      <c r="Y307" s="151">
        <v>0</v>
      </c>
      <c r="Z307" s="151">
        <v>0</v>
      </c>
      <c r="AA307" s="151">
        <v>0</v>
      </c>
      <c r="AB307" s="151">
        <v>0</v>
      </c>
      <c r="AC307" s="151">
        <v>0</v>
      </c>
      <c r="AD307" s="151">
        <v>0</v>
      </c>
      <c r="AE307" s="151">
        <v>0</v>
      </c>
      <c r="AF307" s="151">
        <v>0</v>
      </c>
      <c r="AG307" s="151">
        <v>0</v>
      </c>
      <c r="AH307" s="151">
        <v>0</v>
      </c>
      <c r="AI307" s="151">
        <v>0</v>
      </c>
      <c r="AJ307" s="151">
        <v>0</v>
      </c>
      <c r="AK307" s="151">
        <v>0</v>
      </c>
      <c r="AL307" s="151">
        <v>0</v>
      </c>
      <c r="AM307" s="151">
        <v>0</v>
      </c>
      <c r="AN307" s="151">
        <v>0</v>
      </c>
      <c r="AO307" s="152">
        <v>0</v>
      </c>
    </row>
    <row r="308" spans="1:41" x14ac:dyDescent="0.25">
      <c r="A308" s="111" t="s">
        <v>20</v>
      </c>
      <c r="B308" s="112" t="s">
        <v>10</v>
      </c>
      <c r="C308" s="151">
        <v>0</v>
      </c>
      <c r="D308" s="151">
        <v>0</v>
      </c>
      <c r="E308" s="151">
        <v>0</v>
      </c>
      <c r="F308" s="151">
        <v>0</v>
      </c>
      <c r="G308" s="151">
        <v>0</v>
      </c>
      <c r="H308" s="151">
        <v>0</v>
      </c>
      <c r="I308" s="151">
        <v>0</v>
      </c>
      <c r="J308" s="151">
        <v>0</v>
      </c>
      <c r="K308" s="151">
        <v>0</v>
      </c>
      <c r="L308" s="151">
        <v>0</v>
      </c>
      <c r="M308" s="151">
        <v>0</v>
      </c>
      <c r="N308" s="151">
        <v>0</v>
      </c>
      <c r="O308" s="151">
        <v>0</v>
      </c>
      <c r="P308" s="151">
        <v>0</v>
      </c>
      <c r="Q308" s="151">
        <v>0</v>
      </c>
      <c r="R308" s="151">
        <v>0</v>
      </c>
      <c r="S308" s="151">
        <v>0</v>
      </c>
      <c r="T308" s="151">
        <v>0</v>
      </c>
      <c r="U308" s="151">
        <v>0</v>
      </c>
      <c r="V308" s="151">
        <v>0</v>
      </c>
      <c r="W308" s="151">
        <v>0</v>
      </c>
      <c r="X308" s="151">
        <v>0</v>
      </c>
      <c r="Y308" s="151">
        <v>0</v>
      </c>
      <c r="Z308" s="151">
        <v>0</v>
      </c>
      <c r="AA308" s="151">
        <v>0</v>
      </c>
      <c r="AB308" s="151">
        <v>0</v>
      </c>
      <c r="AC308" s="151">
        <v>0</v>
      </c>
      <c r="AD308" s="151">
        <v>0</v>
      </c>
      <c r="AE308" s="151">
        <v>0</v>
      </c>
      <c r="AF308" s="151">
        <v>0</v>
      </c>
      <c r="AG308" s="151">
        <v>0</v>
      </c>
      <c r="AH308" s="151">
        <v>0</v>
      </c>
      <c r="AI308" s="151">
        <v>0</v>
      </c>
      <c r="AJ308" s="151">
        <v>0</v>
      </c>
      <c r="AK308" s="151">
        <v>0</v>
      </c>
      <c r="AL308" s="151">
        <v>0</v>
      </c>
      <c r="AM308" s="151">
        <v>0</v>
      </c>
      <c r="AN308" s="151">
        <v>0</v>
      </c>
      <c r="AO308" s="152">
        <v>0</v>
      </c>
    </row>
    <row r="309" spans="1:41" x14ac:dyDescent="0.25">
      <c r="A309" s="111" t="s">
        <v>576</v>
      </c>
      <c r="B309" s="112" t="s">
        <v>10</v>
      </c>
      <c r="C309" s="151">
        <v>0</v>
      </c>
      <c r="D309" s="151">
        <v>0</v>
      </c>
      <c r="E309" s="151">
        <v>0</v>
      </c>
      <c r="F309" s="151">
        <v>0</v>
      </c>
      <c r="G309" s="151">
        <v>0</v>
      </c>
      <c r="H309" s="151">
        <v>0</v>
      </c>
      <c r="I309" s="151">
        <v>0</v>
      </c>
      <c r="J309" s="151">
        <v>380</v>
      </c>
      <c r="K309" s="151">
        <v>0</v>
      </c>
      <c r="L309" s="151">
        <v>0</v>
      </c>
      <c r="M309" s="151">
        <v>0</v>
      </c>
      <c r="N309" s="151">
        <v>0</v>
      </c>
      <c r="O309" s="151">
        <v>0</v>
      </c>
      <c r="P309" s="151">
        <v>380</v>
      </c>
      <c r="Q309" s="151">
        <v>0</v>
      </c>
      <c r="R309" s="151">
        <v>546.20000000000005</v>
      </c>
      <c r="S309" s="151">
        <v>862.8</v>
      </c>
      <c r="T309" s="151">
        <v>0</v>
      </c>
      <c r="U309" s="151">
        <v>0</v>
      </c>
      <c r="V309" s="151">
        <v>0</v>
      </c>
      <c r="W309" s="151">
        <v>0</v>
      </c>
      <c r="X309" s="151">
        <v>0</v>
      </c>
      <c r="Y309" s="151">
        <v>0</v>
      </c>
      <c r="Z309" s="151">
        <v>0</v>
      </c>
      <c r="AA309" s="151">
        <v>0</v>
      </c>
      <c r="AB309" s="151">
        <v>421.59999999999991</v>
      </c>
      <c r="AC309" s="151">
        <v>0</v>
      </c>
      <c r="AD309" s="151">
        <v>0</v>
      </c>
      <c r="AE309" s="151">
        <v>0</v>
      </c>
      <c r="AF309" s="151">
        <v>0</v>
      </c>
      <c r="AG309" s="151">
        <v>0</v>
      </c>
      <c r="AH309" s="151">
        <v>0</v>
      </c>
      <c r="AI309" s="151">
        <v>0</v>
      </c>
      <c r="AJ309" s="151">
        <v>0</v>
      </c>
      <c r="AK309" s="151">
        <v>0</v>
      </c>
      <c r="AL309" s="151">
        <v>0</v>
      </c>
      <c r="AM309" s="151">
        <v>0</v>
      </c>
      <c r="AN309" s="151">
        <v>0</v>
      </c>
      <c r="AO309" s="152">
        <v>0</v>
      </c>
    </row>
    <row r="310" spans="1:41" x14ac:dyDescent="0.25">
      <c r="A310" s="111" t="s">
        <v>22</v>
      </c>
      <c r="B310" s="112" t="s">
        <v>10</v>
      </c>
      <c r="C310" s="151">
        <v>0</v>
      </c>
      <c r="D310" s="151">
        <v>0</v>
      </c>
      <c r="E310" s="151">
        <v>0</v>
      </c>
      <c r="F310" s="151">
        <v>0</v>
      </c>
      <c r="G310" s="151">
        <v>0</v>
      </c>
      <c r="H310" s="151">
        <v>0</v>
      </c>
      <c r="I310" s="151">
        <v>0</v>
      </c>
      <c r="J310" s="151">
        <v>0</v>
      </c>
      <c r="K310" s="151">
        <v>0</v>
      </c>
      <c r="L310" s="151">
        <v>0</v>
      </c>
      <c r="M310" s="151">
        <v>0</v>
      </c>
      <c r="N310" s="151">
        <v>0</v>
      </c>
      <c r="O310" s="151">
        <v>0</v>
      </c>
      <c r="P310" s="151">
        <v>-36.82</v>
      </c>
      <c r="Q310" s="151">
        <v>0</v>
      </c>
      <c r="R310" s="151">
        <v>0</v>
      </c>
      <c r="S310" s="151">
        <v>0</v>
      </c>
      <c r="T310" s="151">
        <v>0</v>
      </c>
      <c r="U310" s="151">
        <v>0</v>
      </c>
      <c r="V310" s="151">
        <v>0</v>
      </c>
      <c r="W310" s="151">
        <v>0</v>
      </c>
      <c r="X310" s="151">
        <v>0</v>
      </c>
      <c r="Y310" s="151">
        <v>0</v>
      </c>
      <c r="Z310" s="151">
        <v>0</v>
      </c>
      <c r="AA310" s="151">
        <v>0</v>
      </c>
      <c r="AB310" s="151">
        <v>0</v>
      </c>
      <c r="AC310" s="151">
        <v>0</v>
      </c>
      <c r="AD310" s="151">
        <v>0</v>
      </c>
      <c r="AE310" s="151">
        <v>0</v>
      </c>
      <c r="AF310" s="151">
        <v>0</v>
      </c>
      <c r="AG310" s="151">
        <v>0</v>
      </c>
      <c r="AH310" s="151">
        <v>0</v>
      </c>
      <c r="AI310" s="151">
        <v>0</v>
      </c>
      <c r="AJ310" s="151">
        <v>0</v>
      </c>
      <c r="AK310" s="151">
        <v>0</v>
      </c>
      <c r="AL310" s="151">
        <v>0</v>
      </c>
      <c r="AM310" s="151">
        <v>0</v>
      </c>
      <c r="AN310" s="151">
        <v>0</v>
      </c>
      <c r="AO310" s="152">
        <v>0</v>
      </c>
    </row>
    <row r="311" spans="1:41" x14ac:dyDescent="0.25">
      <c r="A311" s="111" t="s">
        <v>21</v>
      </c>
      <c r="B311" s="112" t="s">
        <v>10</v>
      </c>
      <c r="C311" s="151">
        <v>0</v>
      </c>
      <c r="D311" s="151">
        <v>0</v>
      </c>
      <c r="E311" s="151">
        <v>0</v>
      </c>
      <c r="F311" s="151">
        <v>0</v>
      </c>
      <c r="G311" s="151">
        <v>0</v>
      </c>
      <c r="H311" s="151">
        <v>0</v>
      </c>
      <c r="I311" s="151">
        <v>0</v>
      </c>
      <c r="J311" s="151">
        <v>0</v>
      </c>
      <c r="K311" s="151">
        <v>0</v>
      </c>
      <c r="L311" s="151">
        <v>0</v>
      </c>
      <c r="M311" s="151">
        <v>0</v>
      </c>
      <c r="N311" s="151">
        <v>0</v>
      </c>
      <c r="O311" s="151">
        <v>379.99999999999994</v>
      </c>
      <c r="P311" s="151">
        <v>0</v>
      </c>
      <c r="Q311" s="151">
        <v>0</v>
      </c>
      <c r="R311" s="151">
        <v>50</v>
      </c>
      <c r="S311" s="151">
        <v>0</v>
      </c>
      <c r="T311" s="151">
        <v>0</v>
      </c>
      <c r="U311" s="151">
        <v>0</v>
      </c>
      <c r="V311" s="151">
        <v>0</v>
      </c>
      <c r="W311" s="151">
        <v>0</v>
      </c>
      <c r="X311" s="151">
        <v>0</v>
      </c>
      <c r="Y311" s="151">
        <v>0</v>
      </c>
      <c r="Z311" s="151">
        <v>0</v>
      </c>
      <c r="AA311" s="151">
        <v>0</v>
      </c>
      <c r="AB311" s="151">
        <v>0</v>
      </c>
      <c r="AC311" s="151">
        <v>0</v>
      </c>
      <c r="AD311" s="151">
        <v>0</v>
      </c>
      <c r="AE311" s="151">
        <v>0</v>
      </c>
      <c r="AF311" s="151">
        <v>0</v>
      </c>
      <c r="AG311" s="151">
        <v>0</v>
      </c>
      <c r="AH311" s="151">
        <v>0</v>
      </c>
      <c r="AI311" s="151">
        <v>0</v>
      </c>
      <c r="AJ311" s="151">
        <v>0</v>
      </c>
      <c r="AK311" s="151">
        <v>0</v>
      </c>
      <c r="AL311" s="151">
        <v>0</v>
      </c>
      <c r="AM311" s="151">
        <v>0</v>
      </c>
      <c r="AN311" s="151">
        <v>0</v>
      </c>
      <c r="AO311" s="152">
        <v>0</v>
      </c>
    </row>
    <row r="312" spans="1:41" x14ac:dyDescent="0.25">
      <c r="A312" s="111" t="s">
        <v>175</v>
      </c>
      <c r="B312" s="112" t="s">
        <v>10</v>
      </c>
      <c r="C312" s="151">
        <v>0</v>
      </c>
      <c r="D312" s="151">
        <v>0</v>
      </c>
      <c r="E312" s="151">
        <v>0</v>
      </c>
      <c r="F312" s="151">
        <v>0</v>
      </c>
      <c r="G312" s="151">
        <v>0</v>
      </c>
      <c r="H312" s="151">
        <v>0</v>
      </c>
      <c r="I312" s="151">
        <v>0</v>
      </c>
      <c r="J312" s="151">
        <v>0</v>
      </c>
      <c r="K312" s="151">
        <v>0</v>
      </c>
      <c r="L312" s="151">
        <v>0</v>
      </c>
      <c r="M312" s="151">
        <v>0</v>
      </c>
      <c r="N312" s="151">
        <v>0</v>
      </c>
      <c r="O312" s="151">
        <v>0</v>
      </c>
      <c r="P312" s="151">
        <v>0</v>
      </c>
      <c r="Q312" s="151">
        <v>0</v>
      </c>
      <c r="R312" s="151">
        <v>0</v>
      </c>
      <c r="S312" s="151">
        <v>0</v>
      </c>
      <c r="T312" s="151">
        <v>0</v>
      </c>
      <c r="U312" s="151">
        <v>0</v>
      </c>
      <c r="V312" s="151">
        <v>0</v>
      </c>
      <c r="W312" s="151">
        <v>0</v>
      </c>
      <c r="X312" s="151">
        <v>0</v>
      </c>
      <c r="Y312" s="151">
        <v>0</v>
      </c>
      <c r="Z312" s="151">
        <v>0</v>
      </c>
      <c r="AA312" s="151">
        <v>0</v>
      </c>
      <c r="AB312" s="151">
        <v>0</v>
      </c>
      <c r="AC312" s="151">
        <v>0</v>
      </c>
      <c r="AD312" s="151">
        <v>0</v>
      </c>
      <c r="AE312" s="151">
        <v>0</v>
      </c>
      <c r="AF312" s="151">
        <v>0</v>
      </c>
      <c r="AG312" s="151">
        <v>0</v>
      </c>
      <c r="AH312" s="151">
        <v>0</v>
      </c>
      <c r="AI312" s="151">
        <v>0</v>
      </c>
      <c r="AJ312" s="151">
        <v>0</v>
      </c>
      <c r="AK312" s="151">
        <v>0</v>
      </c>
      <c r="AL312" s="151">
        <v>0</v>
      </c>
      <c r="AM312" s="151">
        <v>0</v>
      </c>
      <c r="AN312" s="151">
        <v>0</v>
      </c>
      <c r="AO312" s="152">
        <v>0</v>
      </c>
    </row>
    <row r="313" spans="1:41" x14ac:dyDescent="0.25">
      <c r="A313" s="111" t="s">
        <v>176</v>
      </c>
      <c r="B313" s="112" t="s">
        <v>10</v>
      </c>
      <c r="C313" s="151">
        <v>0</v>
      </c>
      <c r="D313" s="151">
        <v>0</v>
      </c>
      <c r="E313" s="151">
        <v>0</v>
      </c>
      <c r="F313" s="151">
        <v>0</v>
      </c>
      <c r="G313" s="151">
        <v>0</v>
      </c>
      <c r="H313" s="151">
        <v>0</v>
      </c>
      <c r="I313" s="151">
        <v>0</v>
      </c>
      <c r="J313" s="151">
        <v>0</v>
      </c>
      <c r="K313" s="151">
        <v>0</v>
      </c>
      <c r="L313" s="151">
        <v>0</v>
      </c>
      <c r="M313" s="151">
        <v>0</v>
      </c>
      <c r="N313" s="151">
        <v>0</v>
      </c>
      <c r="O313" s="151">
        <v>0</v>
      </c>
      <c r="P313" s="151">
        <v>0</v>
      </c>
      <c r="Q313" s="151">
        <v>0</v>
      </c>
      <c r="R313" s="151">
        <v>0</v>
      </c>
      <c r="S313" s="151">
        <v>0</v>
      </c>
      <c r="T313" s="151">
        <v>0</v>
      </c>
      <c r="U313" s="151">
        <v>0</v>
      </c>
      <c r="V313" s="151">
        <v>0</v>
      </c>
      <c r="W313" s="151">
        <v>0</v>
      </c>
      <c r="X313" s="151">
        <v>0</v>
      </c>
      <c r="Y313" s="151">
        <v>0</v>
      </c>
      <c r="Z313" s="151">
        <v>0</v>
      </c>
      <c r="AA313" s="151">
        <v>0</v>
      </c>
      <c r="AB313" s="151">
        <v>0</v>
      </c>
      <c r="AC313" s="151">
        <v>0</v>
      </c>
      <c r="AD313" s="151">
        <v>0</v>
      </c>
      <c r="AE313" s="151">
        <v>0</v>
      </c>
      <c r="AF313" s="151">
        <v>0</v>
      </c>
      <c r="AG313" s="151">
        <v>0</v>
      </c>
      <c r="AH313" s="151">
        <v>0</v>
      </c>
      <c r="AI313" s="151">
        <v>0</v>
      </c>
      <c r="AJ313" s="151">
        <v>0</v>
      </c>
      <c r="AK313" s="151">
        <v>0</v>
      </c>
      <c r="AL313" s="151">
        <v>0</v>
      </c>
      <c r="AM313" s="151">
        <v>0</v>
      </c>
      <c r="AN313" s="151">
        <v>0</v>
      </c>
      <c r="AO313" s="152">
        <v>0</v>
      </c>
    </row>
    <row r="314" spans="1:41" x14ac:dyDescent="0.25">
      <c r="A314" s="111" t="s">
        <v>177</v>
      </c>
      <c r="B314" s="112" t="s">
        <v>10</v>
      </c>
      <c r="C314" s="151">
        <v>0</v>
      </c>
      <c r="D314" s="151">
        <v>0</v>
      </c>
      <c r="E314" s="151">
        <v>0</v>
      </c>
      <c r="F314" s="151">
        <v>0</v>
      </c>
      <c r="G314" s="151">
        <v>0</v>
      </c>
      <c r="H314" s="151">
        <v>0</v>
      </c>
      <c r="I314" s="151">
        <v>0</v>
      </c>
      <c r="J314" s="151">
        <v>0</v>
      </c>
      <c r="K314" s="151">
        <v>0</v>
      </c>
      <c r="L314" s="151">
        <v>0</v>
      </c>
      <c r="M314" s="151">
        <v>0</v>
      </c>
      <c r="N314" s="151">
        <v>0</v>
      </c>
      <c r="O314" s="151">
        <v>0</v>
      </c>
      <c r="P314" s="151">
        <v>0</v>
      </c>
      <c r="Q314" s="151">
        <v>0</v>
      </c>
      <c r="R314" s="151">
        <v>0</v>
      </c>
      <c r="S314" s="151">
        <v>0</v>
      </c>
      <c r="T314" s="151">
        <v>0</v>
      </c>
      <c r="U314" s="151">
        <v>0</v>
      </c>
      <c r="V314" s="151">
        <v>0</v>
      </c>
      <c r="W314" s="151">
        <v>0</v>
      </c>
      <c r="X314" s="151">
        <v>0</v>
      </c>
      <c r="Y314" s="151">
        <v>0</v>
      </c>
      <c r="Z314" s="151">
        <v>0</v>
      </c>
      <c r="AA314" s="151">
        <v>0</v>
      </c>
      <c r="AB314" s="151">
        <v>0</v>
      </c>
      <c r="AC314" s="151">
        <v>0</v>
      </c>
      <c r="AD314" s="151">
        <v>0</v>
      </c>
      <c r="AE314" s="151">
        <v>0</v>
      </c>
      <c r="AF314" s="151">
        <v>0</v>
      </c>
      <c r="AG314" s="151">
        <v>0</v>
      </c>
      <c r="AH314" s="151">
        <v>0</v>
      </c>
      <c r="AI314" s="151">
        <v>0</v>
      </c>
      <c r="AJ314" s="151">
        <v>0</v>
      </c>
      <c r="AK314" s="151">
        <v>0</v>
      </c>
      <c r="AL314" s="151">
        <v>0</v>
      </c>
      <c r="AM314" s="151">
        <v>0</v>
      </c>
      <c r="AN314" s="151">
        <v>0</v>
      </c>
      <c r="AO314" s="152">
        <v>0</v>
      </c>
    </row>
    <row r="315" spans="1:41" x14ac:dyDescent="0.25">
      <c r="A315" s="111" t="s">
        <v>178</v>
      </c>
      <c r="B315" s="112" t="s">
        <v>10</v>
      </c>
      <c r="C315" s="151">
        <v>0</v>
      </c>
      <c r="D315" s="151">
        <v>0</v>
      </c>
      <c r="E315" s="151">
        <v>0</v>
      </c>
      <c r="F315" s="151">
        <v>0</v>
      </c>
      <c r="G315" s="151">
        <v>0</v>
      </c>
      <c r="H315" s="151">
        <v>0</v>
      </c>
      <c r="I315" s="151">
        <v>0</v>
      </c>
      <c r="J315" s="151">
        <v>0</v>
      </c>
      <c r="K315" s="151">
        <v>0</v>
      </c>
      <c r="L315" s="151">
        <v>0</v>
      </c>
      <c r="M315" s="151">
        <v>0</v>
      </c>
      <c r="N315" s="151">
        <v>0</v>
      </c>
      <c r="O315" s="151">
        <v>0</v>
      </c>
      <c r="P315" s="151">
        <v>0</v>
      </c>
      <c r="Q315" s="151">
        <v>0</v>
      </c>
      <c r="R315" s="151">
        <v>0</v>
      </c>
      <c r="S315" s="151">
        <v>0</v>
      </c>
      <c r="T315" s="151">
        <v>0</v>
      </c>
      <c r="U315" s="151">
        <v>0</v>
      </c>
      <c r="V315" s="151">
        <v>0</v>
      </c>
      <c r="W315" s="151">
        <v>0</v>
      </c>
      <c r="X315" s="151">
        <v>0</v>
      </c>
      <c r="Y315" s="151">
        <v>0</v>
      </c>
      <c r="Z315" s="151">
        <v>0</v>
      </c>
      <c r="AA315" s="151">
        <v>0</v>
      </c>
      <c r="AB315" s="151">
        <v>0</v>
      </c>
      <c r="AC315" s="151">
        <v>0</v>
      </c>
      <c r="AD315" s="151">
        <v>0</v>
      </c>
      <c r="AE315" s="151">
        <v>0</v>
      </c>
      <c r="AF315" s="151">
        <v>0</v>
      </c>
      <c r="AG315" s="151">
        <v>0</v>
      </c>
      <c r="AH315" s="151">
        <v>0</v>
      </c>
      <c r="AI315" s="151">
        <v>0</v>
      </c>
      <c r="AJ315" s="151">
        <v>0</v>
      </c>
      <c r="AK315" s="151">
        <v>0</v>
      </c>
      <c r="AL315" s="151">
        <v>0</v>
      </c>
      <c r="AM315" s="151">
        <v>0</v>
      </c>
      <c r="AN315" s="151">
        <v>0</v>
      </c>
      <c r="AO315" s="152">
        <v>0</v>
      </c>
    </row>
    <row r="316" spans="1:41" x14ac:dyDescent="0.25">
      <c r="A316" s="111" t="s">
        <v>1</v>
      </c>
      <c r="B316" s="112" t="s">
        <v>10</v>
      </c>
      <c r="C316" s="151">
        <v>0</v>
      </c>
      <c r="D316" s="151">
        <v>0</v>
      </c>
      <c r="E316" s="151">
        <v>0</v>
      </c>
      <c r="F316" s="151">
        <v>450</v>
      </c>
      <c r="G316" s="151">
        <v>0</v>
      </c>
      <c r="H316" s="151">
        <v>0</v>
      </c>
      <c r="I316" s="151">
        <v>285.20000000000005</v>
      </c>
      <c r="J316" s="151">
        <v>0</v>
      </c>
      <c r="K316" s="151">
        <v>600</v>
      </c>
      <c r="L316" s="151">
        <v>0</v>
      </c>
      <c r="M316" s="151">
        <v>200</v>
      </c>
      <c r="N316" s="151">
        <v>1099.9999999999998</v>
      </c>
      <c r="O316" s="151">
        <v>600</v>
      </c>
      <c r="P316" s="151">
        <v>400</v>
      </c>
      <c r="Q316" s="151">
        <v>0</v>
      </c>
      <c r="R316" s="151">
        <v>1000</v>
      </c>
      <c r="S316" s="151">
        <v>400</v>
      </c>
      <c r="T316" s="151">
        <v>400</v>
      </c>
      <c r="U316" s="151">
        <v>600</v>
      </c>
      <c r="V316" s="151">
        <v>400</v>
      </c>
      <c r="W316" s="151">
        <v>1000</v>
      </c>
      <c r="X316" s="151">
        <v>200</v>
      </c>
      <c r="Y316" s="151">
        <v>0</v>
      </c>
      <c r="Z316" s="151">
        <v>0</v>
      </c>
      <c r="AA316" s="151">
        <v>0</v>
      </c>
      <c r="AB316" s="151">
        <v>0</v>
      </c>
      <c r="AC316" s="151">
        <v>400</v>
      </c>
      <c r="AD316" s="151">
        <v>0</v>
      </c>
      <c r="AE316" s="151">
        <v>400.00000000000091</v>
      </c>
      <c r="AF316" s="151">
        <v>200</v>
      </c>
      <c r="AG316" s="151">
        <v>0</v>
      </c>
      <c r="AH316" s="151">
        <v>0</v>
      </c>
      <c r="AI316" s="151">
        <v>0</v>
      </c>
      <c r="AJ316" s="151">
        <v>400</v>
      </c>
      <c r="AK316" s="151">
        <v>0</v>
      </c>
      <c r="AL316" s="151">
        <v>0</v>
      </c>
      <c r="AM316" s="151">
        <v>200</v>
      </c>
      <c r="AN316" s="151">
        <v>0</v>
      </c>
      <c r="AO316" s="152">
        <v>0</v>
      </c>
    </row>
    <row r="317" spans="1:41" x14ac:dyDescent="0.25">
      <c r="A317" s="111" t="s">
        <v>179</v>
      </c>
      <c r="B317" s="112" t="s">
        <v>10</v>
      </c>
      <c r="C317" s="151">
        <v>0</v>
      </c>
      <c r="D317" s="151">
        <v>0</v>
      </c>
      <c r="E317" s="151">
        <v>0</v>
      </c>
      <c r="F317" s="151">
        <v>0</v>
      </c>
      <c r="G317" s="151">
        <v>0</v>
      </c>
      <c r="H317" s="151">
        <v>0</v>
      </c>
      <c r="I317" s="151">
        <v>0</v>
      </c>
      <c r="J317" s="151">
        <v>0</v>
      </c>
      <c r="K317" s="151">
        <v>0</v>
      </c>
      <c r="L317" s="151">
        <v>0</v>
      </c>
      <c r="M317" s="151">
        <v>0</v>
      </c>
      <c r="N317" s="151">
        <v>0</v>
      </c>
      <c r="O317" s="151">
        <v>0</v>
      </c>
      <c r="P317" s="151">
        <v>0</v>
      </c>
      <c r="Q317" s="151">
        <v>0</v>
      </c>
      <c r="R317" s="151">
        <v>0</v>
      </c>
      <c r="S317" s="151">
        <v>0</v>
      </c>
      <c r="T317" s="151">
        <v>0</v>
      </c>
      <c r="U317" s="151">
        <v>0</v>
      </c>
      <c r="V317" s="151">
        <v>0</v>
      </c>
      <c r="W317" s="151">
        <v>0</v>
      </c>
      <c r="X317" s="151">
        <v>0</v>
      </c>
      <c r="Y317" s="151">
        <v>0</v>
      </c>
      <c r="Z317" s="151">
        <v>0</v>
      </c>
      <c r="AA317" s="151">
        <v>0</v>
      </c>
      <c r="AB317" s="151">
        <v>0</v>
      </c>
      <c r="AC317" s="151">
        <v>0</v>
      </c>
      <c r="AD317" s="151">
        <v>0</v>
      </c>
      <c r="AE317" s="151">
        <v>0</v>
      </c>
      <c r="AF317" s="151">
        <v>0</v>
      </c>
      <c r="AG317" s="151">
        <v>0</v>
      </c>
      <c r="AH317" s="151">
        <v>0</v>
      </c>
      <c r="AI317" s="151">
        <v>0</v>
      </c>
      <c r="AJ317" s="151">
        <v>0</v>
      </c>
      <c r="AK317" s="151">
        <v>0</v>
      </c>
      <c r="AL317" s="151">
        <v>0</v>
      </c>
      <c r="AM317" s="151">
        <v>0</v>
      </c>
      <c r="AN317" s="151">
        <v>0</v>
      </c>
      <c r="AO317" s="152">
        <v>0</v>
      </c>
    </row>
    <row r="318" spans="1:41" x14ac:dyDescent="0.25">
      <c r="A318" s="111" t="s">
        <v>180</v>
      </c>
      <c r="B318" s="112" t="s">
        <v>10</v>
      </c>
      <c r="C318" s="151">
        <v>0</v>
      </c>
      <c r="D318" s="151">
        <v>110</v>
      </c>
      <c r="E318" s="151">
        <v>0</v>
      </c>
      <c r="F318" s="151">
        <v>0</v>
      </c>
      <c r="G318" s="151">
        <v>0</v>
      </c>
      <c r="H318" s="151">
        <v>367.99999999999989</v>
      </c>
      <c r="I318" s="151">
        <v>200</v>
      </c>
      <c r="J318" s="151">
        <v>0</v>
      </c>
      <c r="K318" s="151">
        <v>0</v>
      </c>
      <c r="L318" s="151">
        <v>105</v>
      </c>
      <c r="M318" s="151">
        <v>0</v>
      </c>
      <c r="N318" s="151">
        <v>0</v>
      </c>
      <c r="O318" s="151">
        <v>400</v>
      </c>
      <c r="P318" s="151">
        <v>400.00000000000023</v>
      </c>
      <c r="Q318" s="151">
        <v>400</v>
      </c>
      <c r="R318" s="151">
        <v>976</v>
      </c>
      <c r="S318" s="151">
        <v>400</v>
      </c>
      <c r="T318" s="151">
        <v>200</v>
      </c>
      <c r="U318" s="151">
        <v>553</v>
      </c>
      <c r="V318" s="151">
        <v>800</v>
      </c>
      <c r="W318" s="151">
        <v>600</v>
      </c>
      <c r="X318" s="151">
        <v>400</v>
      </c>
      <c r="Y318" s="151">
        <v>200</v>
      </c>
      <c r="Z318" s="151">
        <v>0</v>
      </c>
      <c r="AA318" s="151">
        <v>0</v>
      </c>
      <c r="AB318" s="151">
        <v>0</v>
      </c>
      <c r="AC318" s="151">
        <v>0</v>
      </c>
      <c r="AD318" s="151">
        <v>800</v>
      </c>
      <c r="AE318" s="151">
        <v>0</v>
      </c>
      <c r="AF318" s="151">
        <v>1199.9999999999991</v>
      </c>
      <c r="AG318" s="151">
        <v>400</v>
      </c>
      <c r="AH318" s="151">
        <v>400</v>
      </c>
      <c r="AI318" s="151">
        <v>300</v>
      </c>
      <c r="AJ318" s="151">
        <v>600</v>
      </c>
      <c r="AK318" s="151">
        <v>200</v>
      </c>
      <c r="AL318" s="151">
        <v>0</v>
      </c>
      <c r="AM318" s="151">
        <v>400</v>
      </c>
      <c r="AN318" s="151">
        <v>0</v>
      </c>
      <c r="AO318" s="152">
        <v>0</v>
      </c>
    </row>
    <row r="319" spans="1:41" x14ac:dyDescent="0.25">
      <c r="A319" s="111" t="s">
        <v>181</v>
      </c>
      <c r="B319" s="112" t="s">
        <v>10</v>
      </c>
      <c r="C319" s="151">
        <v>0</v>
      </c>
      <c r="D319" s="151">
        <v>0</v>
      </c>
      <c r="E319" s="151">
        <v>0</v>
      </c>
      <c r="F319" s="151">
        <v>0</v>
      </c>
      <c r="G319" s="151">
        <v>0</v>
      </c>
      <c r="H319" s="151">
        <v>0</v>
      </c>
      <c r="I319" s="151">
        <v>0</v>
      </c>
      <c r="J319" s="151">
        <v>0</v>
      </c>
      <c r="K319" s="151">
        <v>0</v>
      </c>
      <c r="L319" s="151">
        <v>0</v>
      </c>
      <c r="M319" s="151">
        <v>0</v>
      </c>
      <c r="N319" s="151">
        <v>0</v>
      </c>
      <c r="O319" s="151">
        <v>0</v>
      </c>
      <c r="P319" s="151">
        <v>0</v>
      </c>
      <c r="Q319" s="151">
        <v>0</v>
      </c>
      <c r="R319" s="151">
        <v>0</v>
      </c>
      <c r="S319" s="151">
        <v>0</v>
      </c>
      <c r="T319" s="151">
        <v>0</v>
      </c>
      <c r="U319" s="151">
        <v>0</v>
      </c>
      <c r="V319" s="151">
        <v>0</v>
      </c>
      <c r="W319" s="151">
        <v>0</v>
      </c>
      <c r="X319" s="151">
        <v>0</v>
      </c>
      <c r="Y319" s="151">
        <v>0</v>
      </c>
      <c r="Z319" s="151">
        <v>0</v>
      </c>
      <c r="AA319" s="151">
        <v>0</v>
      </c>
      <c r="AB319" s="151">
        <v>0</v>
      </c>
      <c r="AC319" s="151">
        <v>0</v>
      </c>
      <c r="AD319" s="151">
        <v>0</v>
      </c>
      <c r="AE319" s="151">
        <v>0</v>
      </c>
      <c r="AF319" s="151">
        <v>0</v>
      </c>
      <c r="AG319" s="151">
        <v>0</v>
      </c>
      <c r="AH319" s="151">
        <v>0</v>
      </c>
      <c r="AI319" s="151">
        <v>0</v>
      </c>
      <c r="AJ319" s="151">
        <v>0</v>
      </c>
      <c r="AK319" s="151">
        <v>0</v>
      </c>
      <c r="AL319" s="151">
        <v>0</v>
      </c>
      <c r="AM319" s="151">
        <v>0</v>
      </c>
      <c r="AN319" s="151">
        <v>0</v>
      </c>
      <c r="AO319" s="152">
        <v>0</v>
      </c>
    </row>
    <row r="320" spans="1:41" x14ac:dyDescent="0.25">
      <c r="A320" s="111" t="s">
        <v>182</v>
      </c>
      <c r="B320" s="112" t="s">
        <v>10</v>
      </c>
      <c r="C320" s="151">
        <v>0</v>
      </c>
      <c r="D320" s="151">
        <v>0</v>
      </c>
      <c r="E320" s="151">
        <v>0</v>
      </c>
      <c r="F320" s="151">
        <v>0</v>
      </c>
      <c r="G320" s="151">
        <v>0</v>
      </c>
      <c r="H320" s="151">
        <v>0</v>
      </c>
      <c r="I320" s="151">
        <v>0</v>
      </c>
      <c r="J320" s="151">
        <v>0</v>
      </c>
      <c r="K320" s="151">
        <v>0</v>
      </c>
      <c r="L320" s="151">
        <v>0</v>
      </c>
      <c r="M320" s="151">
        <v>0</v>
      </c>
      <c r="N320" s="151">
        <v>0</v>
      </c>
      <c r="O320" s="151">
        <v>0</v>
      </c>
      <c r="P320" s="151">
        <v>0</v>
      </c>
      <c r="Q320" s="151">
        <v>0</v>
      </c>
      <c r="R320" s="151">
        <v>0</v>
      </c>
      <c r="S320" s="151">
        <v>0</v>
      </c>
      <c r="T320" s="151">
        <v>0</v>
      </c>
      <c r="U320" s="151">
        <v>0</v>
      </c>
      <c r="V320" s="151">
        <v>0</v>
      </c>
      <c r="W320" s="151">
        <v>0</v>
      </c>
      <c r="X320" s="151">
        <v>0</v>
      </c>
      <c r="Y320" s="151">
        <v>0</v>
      </c>
      <c r="Z320" s="151">
        <v>0</v>
      </c>
      <c r="AA320" s="151">
        <v>0</v>
      </c>
      <c r="AB320" s="151">
        <v>0</v>
      </c>
      <c r="AC320" s="151">
        <v>0</v>
      </c>
      <c r="AD320" s="151">
        <v>0</v>
      </c>
      <c r="AE320" s="151">
        <v>0</v>
      </c>
      <c r="AF320" s="151">
        <v>0</v>
      </c>
      <c r="AG320" s="151">
        <v>0</v>
      </c>
      <c r="AH320" s="151">
        <v>0</v>
      </c>
      <c r="AI320" s="151">
        <v>0</v>
      </c>
      <c r="AJ320" s="151">
        <v>0</v>
      </c>
      <c r="AK320" s="151">
        <v>0</v>
      </c>
      <c r="AL320" s="151">
        <v>0</v>
      </c>
      <c r="AM320" s="151">
        <v>0</v>
      </c>
      <c r="AN320" s="151">
        <v>0</v>
      </c>
      <c r="AO320" s="152">
        <v>0</v>
      </c>
    </row>
    <row r="321" spans="1:41" x14ac:dyDescent="0.25">
      <c r="A321" s="111" t="s">
        <v>183</v>
      </c>
      <c r="B321" s="112" t="s">
        <v>10</v>
      </c>
      <c r="C321" s="151">
        <v>137.08898355042788</v>
      </c>
      <c r="D321" s="151">
        <v>203.04932053783205</v>
      </c>
      <c r="E321" s="151">
        <v>151.73520305252305</v>
      </c>
      <c r="F321" s="151">
        <v>437.58148325964066</v>
      </c>
      <c r="G321" s="151">
        <v>199.79467820495142</v>
      </c>
      <c r="H321" s="151">
        <v>195.23330179093477</v>
      </c>
      <c r="I321" s="151">
        <v>197.08838465194776</v>
      </c>
      <c r="J321" s="151">
        <v>160.02511758846549</v>
      </c>
      <c r="K321" s="151">
        <v>143.34206467842569</v>
      </c>
      <c r="L321" s="151">
        <v>192.88851860522709</v>
      </c>
      <c r="M321" s="151">
        <v>194.91078575831034</v>
      </c>
      <c r="N321" s="151">
        <v>212.82944376945807</v>
      </c>
      <c r="O321" s="151">
        <v>197.27365035848561</v>
      </c>
      <c r="P321" s="151">
        <v>190.08649071459695</v>
      </c>
      <c r="Q321" s="151">
        <v>191.82662510932551</v>
      </c>
      <c r="R321" s="151">
        <v>223.46456572320812</v>
      </c>
      <c r="S321" s="151">
        <v>230.61950835351308</v>
      </c>
      <c r="T321" s="151">
        <v>235.98849716642781</v>
      </c>
      <c r="U321" s="151">
        <v>228.98933657802172</v>
      </c>
      <c r="V321" s="151">
        <v>186.4828078801047</v>
      </c>
      <c r="W321" s="151">
        <v>215.95244541008014</v>
      </c>
      <c r="X321" s="151">
        <v>234.33076938403246</v>
      </c>
      <c r="Y321" s="151">
        <v>225.93309156153919</v>
      </c>
      <c r="Z321" s="151">
        <v>206.44811354676403</v>
      </c>
      <c r="AA321" s="151">
        <v>226.71842070214825</v>
      </c>
      <c r="AB321" s="151">
        <v>236.44039180523941</v>
      </c>
      <c r="AC321" s="151">
        <v>232.91110881130589</v>
      </c>
      <c r="AD321" s="151">
        <v>252.36686057986481</v>
      </c>
      <c r="AE321" s="151">
        <v>249.37766503293005</v>
      </c>
      <c r="AF321" s="151">
        <v>200.04347304358089</v>
      </c>
      <c r="AG321" s="151">
        <v>234.16512257324393</v>
      </c>
      <c r="AH321" s="151">
        <v>233.38428244269744</v>
      </c>
      <c r="AI321" s="151">
        <v>235.97656624461251</v>
      </c>
      <c r="AJ321" s="151">
        <v>237.43001011535034</v>
      </c>
      <c r="AK321" s="151">
        <v>233.60101050269805</v>
      </c>
      <c r="AL321" s="151">
        <v>231.5793715664222</v>
      </c>
      <c r="AM321" s="151">
        <v>230.88217444888323</v>
      </c>
      <c r="AN321" s="151">
        <v>229.28930171503453</v>
      </c>
      <c r="AO321" s="152">
        <v>232.38114538141963</v>
      </c>
    </row>
    <row r="322" spans="1:41" x14ac:dyDescent="0.25">
      <c r="A322" s="111" t="s">
        <v>23</v>
      </c>
      <c r="B322" s="112" t="s">
        <v>10</v>
      </c>
      <c r="C322" s="151">
        <v>0</v>
      </c>
      <c r="D322" s="151">
        <v>0</v>
      </c>
      <c r="E322" s="151">
        <v>0</v>
      </c>
      <c r="F322" s="151">
        <v>0</v>
      </c>
      <c r="G322" s="151">
        <v>0</v>
      </c>
      <c r="H322" s="151">
        <v>0</v>
      </c>
      <c r="I322" s="151">
        <v>0</v>
      </c>
      <c r="J322" s="151">
        <v>0</v>
      </c>
      <c r="K322" s="151">
        <v>0</v>
      </c>
      <c r="L322" s="151">
        <v>0</v>
      </c>
      <c r="M322" s="151">
        <v>0</v>
      </c>
      <c r="N322" s="151">
        <v>0</v>
      </c>
      <c r="O322" s="151">
        <v>0</v>
      </c>
      <c r="P322" s="151">
        <v>0</v>
      </c>
      <c r="Q322" s="151">
        <v>0</v>
      </c>
      <c r="R322" s="151">
        <v>2840</v>
      </c>
      <c r="S322" s="151">
        <v>0</v>
      </c>
      <c r="T322" s="151">
        <v>0</v>
      </c>
      <c r="U322" s="151">
        <v>0</v>
      </c>
      <c r="V322" s="151">
        <v>0</v>
      </c>
      <c r="W322" s="151">
        <v>0</v>
      </c>
      <c r="X322" s="151">
        <v>0</v>
      </c>
      <c r="Y322" s="151">
        <v>0</v>
      </c>
      <c r="Z322" s="151">
        <v>0</v>
      </c>
      <c r="AA322" s="151">
        <v>0</v>
      </c>
      <c r="AB322" s="151">
        <v>0</v>
      </c>
      <c r="AC322" s="151">
        <v>0</v>
      </c>
      <c r="AD322" s="151">
        <v>0</v>
      </c>
      <c r="AE322" s="151">
        <v>0</v>
      </c>
      <c r="AF322" s="151">
        <v>0</v>
      </c>
      <c r="AG322" s="151">
        <v>0</v>
      </c>
      <c r="AH322" s="151">
        <v>0</v>
      </c>
      <c r="AI322" s="151">
        <v>0</v>
      </c>
      <c r="AJ322" s="151">
        <v>0</v>
      </c>
      <c r="AK322" s="151">
        <v>0</v>
      </c>
      <c r="AL322" s="151">
        <v>0</v>
      </c>
      <c r="AM322" s="151">
        <v>0</v>
      </c>
      <c r="AN322" s="151">
        <v>0</v>
      </c>
      <c r="AO322" s="152">
        <v>0</v>
      </c>
    </row>
    <row r="323" spans="1:41" x14ac:dyDescent="0.25">
      <c r="A323" s="111" t="s">
        <v>24</v>
      </c>
      <c r="B323" s="112" t="s">
        <v>10</v>
      </c>
      <c r="C323" s="151">
        <v>0</v>
      </c>
      <c r="D323" s="151">
        <v>0</v>
      </c>
      <c r="E323" s="151">
        <v>200</v>
      </c>
      <c r="F323" s="151">
        <v>0</v>
      </c>
      <c r="G323" s="151">
        <v>0</v>
      </c>
      <c r="H323" s="151">
        <v>180</v>
      </c>
      <c r="I323" s="151">
        <v>400</v>
      </c>
      <c r="J323" s="151">
        <v>0</v>
      </c>
      <c r="K323" s="151">
        <v>0</v>
      </c>
      <c r="L323" s="151">
        <v>0</v>
      </c>
      <c r="M323" s="151">
        <v>0</v>
      </c>
      <c r="N323" s="151">
        <v>0</v>
      </c>
      <c r="O323" s="151">
        <v>0</v>
      </c>
      <c r="P323" s="151">
        <v>0</v>
      </c>
      <c r="Q323" s="151">
        <v>0</v>
      </c>
      <c r="R323" s="151">
        <v>0</v>
      </c>
      <c r="S323" s="151">
        <v>0</v>
      </c>
      <c r="T323" s="151">
        <v>0</v>
      </c>
      <c r="U323" s="151">
        <v>0</v>
      </c>
      <c r="V323" s="151">
        <v>0</v>
      </c>
      <c r="W323" s="151">
        <v>0</v>
      </c>
      <c r="X323" s="151">
        <v>0</v>
      </c>
      <c r="Y323" s="151">
        <v>0</v>
      </c>
      <c r="Z323" s="151">
        <v>0</v>
      </c>
      <c r="AA323" s="151">
        <v>0</v>
      </c>
      <c r="AB323" s="151">
        <v>0</v>
      </c>
      <c r="AC323" s="151">
        <v>0</v>
      </c>
      <c r="AD323" s="151">
        <v>0</v>
      </c>
      <c r="AE323" s="151">
        <v>0</v>
      </c>
      <c r="AF323" s="151">
        <v>0</v>
      </c>
      <c r="AG323" s="151">
        <v>0</v>
      </c>
      <c r="AH323" s="151">
        <v>0</v>
      </c>
      <c r="AI323" s="151">
        <v>0</v>
      </c>
      <c r="AJ323" s="151">
        <v>0</v>
      </c>
      <c r="AK323" s="151">
        <v>0</v>
      </c>
      <c r="AL323" s="151">
        <v>0</v>
      </c>
      <c r="AM323" s="151">
        <v>0</v>
      </c>
      <c r="AN323" s="151">
        <v>0</v>
      </c>
      <c r="AO323" s="152">
        <v>0</v>
      </c>
    </row>
    <row r="324" spans="1:41" x14ac:dyDescent="0.25">
      <c r="A324" s="111" t="s">
        <v>651</v>
      </c>
      <c r="B324" s="112" t="s">
        <v>10</v>
      </c>
      <c r="C324" s="151">
        <v>0</v>
      </c>
      <c r="D324" s="151">
        <v>0</v>
      </c>
      <c r="E324" s="151">
        <v>0</v>
      </c>
      <c r="F324" s="151">
        <v>44.919998168945313</v>
      </c>
      <c r="G324" s="151">
        <v>3.910003662109375</v>
      </c>
      <c r="H324" s="151">
        <v>23.6199951171875</v>
      </c>
      <c r="I324" s="151">
        <v>40.600006103515625</v>
      </c>
      <c r="J324" s="151">
        <v>39.80999755859375</v>
      </c>
      <c r="K324" s="151">
        <v>60.6300048828125</v>
      </c>
      <c r="L324" s="151">
        <v>68.539993286132813</v>
      </c>
      <c r="M324" s="151">
        <v>68.1300048828125</v>
      </c>
      <c r="N324" s="151">
        <v>73.6300048828125</v>
      </c>
      <c r="O324" s="151">
        <v>72.269989013671875</v>
      </c>
      <c r="P324" s="151">
        <v>70.52001953125</v>
      </c>
      <c r="Q324" s="151">
        <v>75.01995849609375</v>
      </c>
      <c r="R324" s="151">
        <v>94.83001708984375</v>
      </c>
      <c r="S324" s="151">
        <v>115.28997802734375</v>
      </c>
      <c r="T324" s="151">
        <v>113.73004150390625</v>
      </c>
      <c r="U324" s="151">
        <v>100.86993408203125</v>
      </c>
      <c r="V324" s="151">
        <v>101.77001953125</v>
      </c>
      <c r="W324" s="151">
        <v>109.25</v>
      </c>
      <c r="X324" s="151">
        <v>115.2900390625</v>
      </c>
      <c r="Y324" s="151">
        <v>114.8299560546875</v>
      </c>
      <c r="Z324" s="151">
        <v>108.7100830078125</v>
      </c>
      <c r="AA324" s="151">
        <v>105.679931640625</v>
      </c>
      <c r="AB324" s="151">
        <v>106.6800537109375</v>
      </c>
      <c r="AC324" s="151">
        <v>92.5699462890625</v>
      </c>
      <c r="AD324" s="151">
        <v>72.989990234375</v>
      </c>
      <c r="AE324" s="151">
        <v>55.3099365234375</v>
      </c>
      <c r="AF324" s="151">
        <v>45.820068359375</v>
      </c>
      <c r="AG324" s="151">
        <v>44.280029296875</v>
      </c>
      <c r="AH324" s="151">
        <v>40.840087890625</v>
      </c>
      <c r="AI324" s="151">
        <v>41.010009765625</v>
      </c>
      <c r="AJ324" s="151">
        <v>41.789794921875</v>
      </c>
      <c r="AK324" s="151">
        <v>42.580078125</v>
      </c>
      <c r="AL324" s="151">
        <v>43.3701171875</v>
      </c>
      <c r="AM324" s="151">
        <v>44.199951171875</v>
      </c>
      <c r="AN324" s="151">
        <v>45.02001953125</v>
      </c>
      <c r="AO324" s="152">
        <v>45.869873046875</v>
      </c>
    </row>
    <row r="325" spans="1:41" x14ac:dyDescent="0.25">
      <c r="A325" s="115" t="s">
        <v>184</v>
      </c>
      <c r="B325" s="116" t="s">
        <v>10</v>
      </c>
      <c r="C325" s="153">
        <v>-257.71101644957275</v>
      </c>
      <c r="D325" s="153">
        <v>707.84932053783359</v>
      </c>
      <c r="E325" s="153">
        <v>351.73520305252259</v>
      </c>
      <c r="F325" s="153">
        <v>932.50148142858598</v>
      </c>
      <c r="G325" s="153">
        <v>203.70468186706148</v>
      </c>
      <c r="H325" s="153">
        <v>-595.69670309187859</v>
      </c>
      <c r="I325" s="153">
        <v>2153.2883907554624</v>
      </c>
      <c r="J325" s="153">
        <v>396.78511514706042</v>
      </c>
      <c r="K325" s="153">
        <v>803.97206956123773</v>
      </c>
      <c r="L325" s="153">
        <v>-270.57148810864055</v>
      </c>
      <c r="M325" s="153">
        <v>463.04079064112375</v>
      </c>
      <c r="N325" s="153">
        <v>1386.459448652271</v>
      </c>
      <c r="O325" s="153">
        <v>1317.393639372156</v>
      </c>
      <c r="P325" s="153">
        <v>-290.91348975415349</v>
      </c>
      <c r="Q325" s="153">
        <v>334.69658360542053</v>
      </c>
      <c r="R325" s="153">
        <v>5730.4945828130531</v>
      </c>
      <c r="S325" s="153">
        <v>2008.7094863808561</v>
      </c>
      <c r="T325" s="153">
        <v>160.11853867033278</v>
      </c>
      <c r="U325" s="153">
        <v>1482.8592706600502</v>
      </c>
      <c r="V325" s="153">
        <v>1488.2528274113538</v>
      </c>
      <c r="W325" s="153">
        <v>1925.2024454100829</v>
      </c>
      <c r="X325" s="153">
        <v>949.62080844653246</v>
      </c>
      <c r="Y325" s="153">
        <v>540.76304761622669</v>
      </c>
      <c r="Z325" s="153">
        <v>315.15819655457381</v>
      </c>
      <c r="AA325" s="153">
        <v>332.39835234277416</v>
      </c>
      <c r="AB325" s="153">
        <v>764.72044551618092</v>
      </c>
      <c r="AC325" s="153">
        <v>725.48105510036839</v>
      </c>
      <c r="AD325" s="153">
        <v>1125.356850814238</v>
      </c>
      <c r="AE325" s="153">
        <v>704.68760155636846</v>
      </c>
      <c r="AF325" s="153">
        <v>1645.8635414029559</v>
      </c>
      <c r="AG325" s="153">
        <v>678.44515187011712</v>
      </c>
      <c r="AH325" s="153">
        <v>674.22437033332244</v>
      </c>
      <c r="AI325" s="153">
        <v>576.98657601024024</v>
      </c>
      <c r="AJ325" s="153">
        <v>1279.2198050372244</v>
      </c>
      <c r="AK325" s="153">
        <v>476.18108862770168</v>
      </c>
      <c r="AL325" s="153">
        <v>274.94948875391856</v>
      </c>
      <c r="AM325" s="153">
        <v>875.08212562075641</v>
      </c>
      <c r="AN325" s="153">
        <v>274.30932124628453</v>
      </c>
      <c r="AO325" s="154">
        <v>278.25101842829463</v>
      </c>
    </row>
    <row r="326" spans="1:41" x14ac:dyDescent="0.25">
      <c r="A326" s="109" t="s">
        <v>169</v>
      </c>
      <c r="B326" s="112"/>
      <c r="C326" s="151"/>
      <c r="D326" s="151"/>
      <c r="E326" s="151"/>
      <c r="F326" s="151"/>
      <c r="G326" s="151"/>
      <c r="H326" s="151"/>
      <c r="I326" s="151"/>
      <c r="J326" s="151"/>
      <c r="K326" s="151"/>
      <c r="L326" s="151"/>
      <c r="M326" s="151"/>
      <c r="N326" s="151"/>
      <c r="O326" s="151"/>
      <c r="P326" s="151"/>
      <c r="Q326" s="151"/>
      <c r="R326" s="151"/>
      <c r="S326" s="151"/>
      <c r="T326" s="151"/>
      <c r="U326" s="151"/>
      <c r="V326" s="151"/>
      <c r="W326" s="151"/>
      <c r="X326" s="151"/>
      <c r="Y326" s="151"/>
      <c r="Z326" s="151"/>
      <c r="AA326" s="151"/>
      <c r="AB326" s="151"/>
      <c r="AC326" s="151"/>
      <c r="AD326" s="151"/>
      <c r="AE326" s="151"/>
      <c r="AO326" s="155"/>
    </row>
    <row r="327" spans="1:41" x14ac:dyDescent="0.25">
      <c r="A327" s="111" t="s">
        <v>12</v>
      </c>
      <c r="B327" s="112" t="s">
        <v>10</v>
      </c>
      <c r="C327" s="151">
        <v>-394.80000000000064</v>
      </c>
      <c r="D327" s="151">
        <v>394.80000000000018</v>
      </c>
      <c r="E327" s="151">
        <v>0</v>
      </c>
      <c r="F327" s="151">
        <v>0</v>
      </c>
      <c r="G327" s="151">
        <v>0</v>
      </c>
      <c r="H327" s="151">
        <v>-1362.5500000000002</v>
      </c>
      <c r="I327" s="151">
        <v>1030.3999999999996</v>
      </c>
      <c r="J327" s="151">
        <v>-183.04999999999927</v>
      </c>
      <c r="K327" s="151">
        <v>0</v>
      </c>
      <c r="L327" s="151">
        <v>-637</v>
      </c>
      <c r="M327" s="151">
        <v>0</v>
      </c>
      <c r="N327" s="151">
        <v>-322</v>
      </c>
      <c r="O327" s="151">
        <v>-654.15000000000055</v>
      </c>
      <c r="P327" s="151">
        <v>-1694.6999999999998</v>
      </c>
      <c r="Q327" s="151">
        <v>-1392.5700000000002</v>
      </c>
      <c r="R327" s="151">
        <v>0</v>
      </c>
      <c r="S327" s="151">
        <v>0</v>
      </c>
      <c r="T327" s="151">
        <v>-789.59999999999991</v>
      </c>
      <c r="U327" s="151">
        <v>-800.88000000000011</v>
      </c>
      <c r="V327" s="151">
        <v>-677.04</v>
      </c>
      <c r="W327" s="151">
        <v>0</v>
      </c>
      <c r="X327" s="151">
        <v>0</v>
      </c>
      <c r="Y327" s="151">
        <v>0</v>
      </c>
      <c r="Z327" s="151">
        <v>0</v>
      </c>
      <c r="AA327" s="151">
        <v>0</v>
      </c>
      <c r="AB327" s="151">
        <v>0</v>
      </c>
      <c r="AC327" s="151">
        <v>0</v>
      </c>
      <c r="AD327" s="151">
        <v>0</v>
      </c>
      <c r="AE327" s="151">
        <v>0</v>
      </c>
      <c r="AF327" s="151">
        <v>0</v>
      </c>
      <c r="AG327" s="151">
        <v>0</v>
      </c>
      <c r="AH327" s="151">
        <v>0</v>
      </c>
      <c r="AI327" s="151">
        <v>0</v>
      </c>
      <c r="AJ327" s="151">
        <v>0</v>
      </c>
      <c r="AK327" s="151">
        <v>0</v>
      </c>
      <c r="AL327" s="151">
        <v>0</v>
      </c>
      <c r="AM327" s="151">
        <v>0</v>
      </c>
      <c r="AN327" s="151">
        <v>0</v>
      </c>
      <c r="AO327" s="152">
        <v>0</v>
      </c>
    </row>
    <row r="328" spans="1:41" x14ac:dyDescent="0.25">
      <c r="A328" s="111" t="s">
        <v>20</v>
      </c>
      <c r="B328" s="112" t="s">
        <v>10</v>
      </c>
      <c r="C328" s="151">
        <v>0</v>
      </c>
      <c r="D328" s="151">
        <v>0</v>
      </c>
      <c r="E328" s="151">
        <v>0</v>
      </c>
      <c r="F328" s="151">
        <v>0</v>
      </c>
      <c r="G328" s="151">
        <v>0</v>
      </c>
      <c r="H328" s="151">
        <v>0</v>
      </c>
      <c r="I328" s="151">
        <v>0</v>
      </c>
      <c r="J328" s="151">
        <v>0</v>
      </c>
      <c r="K328" s="151">
        <v>0</v>
      </c>
      <c r="L328" s="151">
        <v>0</v>
      </c>
      <c r="M328" s="151">
        <v>0</v>
      </c>
      <c r="N328" s="151">
        <v>0</v>
      </c>
      <c r="O328" s="151">
        <v>0</v>
      </c>
      <c r="P328" s="151">
        <v>0</v>
      </c>
      <c r="Q328" s="151">
        <v>0</v>
      </c>
      <c r="R328" s="151">
        <v>0</v>
      </c>
      <c r="S328" s="151">
        <v>0</v>
      </c>
      <c r="T328" s="151">
        <v>0</v>
      </c>
      <c r="U328" s="151">
        <v>0</v>
      </c>
      <c r="V328" s="151">
        <v>0</v>
      </c>
      <c r="W328" s="151">
        <v>0</v>
      </c>
      <c r="X328" s="151">
        <v>0</v>
      </c>
      <c r="Y328" s="151">
        <v>0</v>
      </c>
      <c r="Z328" s="151">
        <v>0</v>
      </c>
      <c r="AA328" s="151">
        <v>0</v>
      </c>
      <c r="AB328" s="151">
        <v>0</v>
      </c>
      <c r="AC328" s="151">
        <v>0</v>
      </c>
      <c r="AD328" s="151">
        <v>0</v>
      </c>
      <c r="AE328" s="151">
        <v>0</v>
      </c>
      <c r="AF328" s="151">
        <v>0</v>
      </c>
      <c r="AG328" s="151">
        <v>0</v>
      </c>
      <c r="AH328" s="151">
        <v>0</v>
      </c>
      <c r="AI328" s="151">
        <v>0</v>
      </c>
      <c r="AJ328" s="151">
        <v>0</v>
      </c>
      <c r="AK328" s="151">
        <v>0</v>
      </c>
      <c r="AL328" s="151">
        <v>0</v>
      </c>
      <c r="AM328" s="151">
        <v>0</v>
      </c>
      <c r="AN328" s="151">
        <v>0</v>
      </c>
      <c r="AO328" s="152">
        <v>0</v>
      </c>
    </row>
    <row r="329" spans="1:41" x14ac:dyDescent="0.25">
      <c r="A329" s="111" t="s">
        <v>576</v>
      </c>
      <c r="B329" s="112" t="s">
        <v>10</v>
      </c>
      <c r="C329" s="151">
        <v>0</v>
      </c>
      <c r="D329" s="151">
        <v>0</v>
      </c>
      <c r="E329" s="151">
        <v>0</v>
      </c>
      <c r="F329" s="151">
        <v>0</v>
      </c>
      <c r="G329" s="151">
        <v>0</v>
      </c>
      <c r="H329" s="151">
        <v>0</v>
      </c>
      <c r="I329" s="151">
        <v>0</v>
      </c>
      <c r="J329" s="151">
        <v>862.8</v>
      </c>
      <c r="K329" s="151">
        <v>0</v>
      </c>
      <c r="L329" s="151">
        <v>0</v>
      </c>
      <c r="M329" s="151">
        <v>0</v>
      </c>
      <c r="N329" s="151">
        <v>0</v>
      </c>
      <c r="O329" s="151">
        <v>546.20000000000005</v>
      </c>
      <c r="P329" s="151">
        <v>760</v>
      </c>
      <c r="Q329" s="151">
        <v>0</v>
      </c>
      <c r="R329" s="151">
        <v>546.19999999999982</v>
      </c>
      <c r="S329" s="151">
        <v>1027.5</v>
      </c>
      <c r="T329" s="151">
        <v>0</v>
      </c>
      <c r="U329" s="151">
        <v>193.12000000000035</v>
      </c>
      <c r="V329" s="151">
        <v>0</v>
      </c>
      <c r="W329" s="151">
        <v>0</v>
      </c>
      <c r="X329" s="151">
        <v>173.20000000000027</v>
      </c>
      <c r="Y329" s="151">
        <v>165.79999999999927</v>
      </c>
      <c r="Z329" s="151">
        <v>0</v>
      </c>
      <c r="AA329" s="151">
        <v>0</v>
      </c>
      <c r="AB329" s="151">
        <v>421.60000000000036</v>
      </c>
      <c r="AC329" s="151">
        <v>0</v>
      </c>
      <c r="AD329" s="151">
        <v>0</v>
      </c>
      <c r="AE329" s="151">
        <v>0</v>
      </c>
      <c r="AF329" s="151">
        <v>164.69999999999982</v>
      </c>
      <c r="AG329" s="151">
        <v>0</v>
      </c>
      <c r="AH329" s="151">
        <v>0</v>
      </c>
      <c r="AI329" s="151">
        <v>0</v>
      </c>
      <c r="AJ329" s="151">
        <v>0</v>
      </c>
      <c r="AK329" s="151">
        <v>0</v>
      </c>
      <c r="AL329" s="151">
        <v>0</v>
      </c>
      <c r="AM329" s="151">
        <v>0</v>
      </c>
      <c r="AN329" s="151">
        <v>0</v>
      </c>
      <c r="AO329" s="152">
        <v>0</v>
      </c>
    </row>
    <row r="330" spans="1:41" x14ac:dyDescent="0.25">
      <c r="A330" s="111" t="s">
        <v>22</v>
      </c>
      <c r="B330" s="112" t="s">
        <v>10</v>
      </c>
      <c r="C330" s="151">
        <v>0</v>
      </c>
      <c r="D330" s="151">
        <v>0</v>
      </c>
      <c r="E330" s="151">
        <v>0</v>
      </c>
      <c r="F330" s="151">
        <v>0</v>
      </c>
      <c r="G330" s="151">
        <v>0</v>
      </c>
      <c r="H330" s="151">
        <v>0</v>
      </c>
      <c r="I330" s="151">
        <v>0</v>
      </c>
      <c r="J330" s="151">
        <v>-33.829999999999927</v>
      </c>
      <c r="K330" s="151">
        <v>-33.829999999999927</v>
      </c>
      <c r="L330" s="151">
        <v>0</v>
      </c>
      <c r="M330" s="151">
        <v>0</v>
      </c>
      <c r="N330" s="151">
        <v>-290.54000000000019</v>
      </c>
      <c r="O330" s="151">
        <v>546.20000000000027</v>
      </c>
      <c r="P330" s="151">
        <v>-36.820000000000164</v>
      </c>
      <c r="Q330" s="151">
        <v>0</v>
      </c>
      <c r="R330" s="151">
        <v>0</v>
      </c>
      <c r="S330" s="151">
        <v>0</v>
      </c>
      <c r="T330" s="151">
        <v>0</v>
      </c>
      <c r="U330" s="151">
        <v>0</v>
      </c>
      <c r="V330" s="151">
        <v>0</v>
      </c>
      <c r="W330" s="151">
        <v>0</v>
      </c>
      <c r="X330" s="151">
        <v>0</v>
      </c>
      <c r="Y330" s="151">
        <v>0</v>
      </c>
      <c r="Z330" s="151">
        <v>38.329999999999927</v>
      </c>
      <c r="AA330" s="151">
        <v>0</v>
      </c>
      <c r="AB330" s="151">
        <v>-516.41999999999985</v>
      </c>
      <c r="AC330" s="151">
        <v>0</v>
      </c>
      <c r="AD330" s="151">
        <v>0</v>
      </c>
      <c r="AE330" s="151">
        <v>0</v>
      </c>
      <c r="AF330" s="151">
        <v>-338.29999999999995</v>
      </c>
      <c r="AG330" s="151">
        <v>0</v>
      </c>
      <c r="AH330" s="151">
        <v>0</v>
      </c>
      <c r="AI330" s="151">
        <v>0</v>
      </c>
      <c r="AJ330" s="151">
        <v>0</v>
      </c>
      <c r="AK330" s="151">
        <v>0</v>
      </c>
      <c r="AL330" s="151">
        <v>-501.4799999999999</v>
      </c>
      <c r="AM330" s="151">
        <v>0</v>
      </c>
      <c r="AN330" s="151">
        <v>0</v>
      </c>
      <c r="AO330" s="152">
        <v>0</v>
      </c>
    </row>
    <row r="331" spans="1:41" x14ac:dyDescent="0.25">
      <c r="A331" s="111" t="s">
        <v>21</v>
      </c>
      <c r="B331" s="112" t="s">
        <v>10</v>
      </c>
      <c r="C331" s="151">
        <v>0</v>
      </c>
      <c r="D331" s="151">
        <v>0</v>
      </c>
      <c r="E331" s="151">
        <v>0</v>
      </c>
      <c r="F331" s="151">
        <v>0</v>
      </c>
      <c r="G331" s="151">
        <v>0</v>
      </c>
      <c r="H331" s="151">
        <v>0</v>
      </c>
      <c r="I331" s="151">
        <v>-358.90000000000009</v>
      </c>
      <c r="J331" s="151">
        <v>0</v>
      </c>
      <c r="K331" s="151">
        <v>0</v>
      </c>
      <c r="L331" s="151">
        <v>0</v>
      </c>
      <c r="M331" s="151">
        <v>0</v>
      </c>
      <c r="N331" s="151">
        <v>0</v>
      </c>
      <c r="O331" s="151">
        <v>380</v>
      </c>
      <c r="P331" s="151">
        <v>0</v>
      </c>
      <c r="Q331" s="151">
        <v>0</v>
      </c>
      <c r="R331" s="151">
        <v>50</v>
      </c>
      <c r="S331" s="151">
        <v>0</v>
      </c>
      <c r="T331" s="151">
        <v>0</v>
      </c>
      <c r="U331" s="151">
        <v>0</v>
      </c>
      <c r="V331" s="151">
        <v>-141.12000000000012</v>
      </c>
      <c r="W331" s="151">
        <v>0</v>
      </c>
      <c r="X331" s="151">
        <v>0</v>
      </c>
      <c r="Y331" s="151">
        <v>0</v>
      </c>
      <c r="Z331" s="151">
        <v>0</v>
      </c>
      <c r="AA331" s="151">
        <v>-617.39999999999986</v>
      </c>
      <c r="AB331" s="151">
        <v>-235.71000000000004</v>
      </c>
      <c r="AC331" s="151">
        <v>0</v>
      </c>
      <c r="AD331" s="151">
        <v>0</v>
      </c>
      <c r="AE331" s="151">
        <v>0</v>
      </c>
      <c r="AF331" s="151">
        <v>0</v>
      </c>
      <c r="AG331" s="151">
        <v>0</v>
      </c>
      <c r="AH331" s="151">
        <v>0</v>
      </c>
      <c r="AI331" s="151">
        <v>0</v>
      </c>
      <c r="AJ331" s="151">
        <v>0</v>
      </c>
      <c r="AK331" s="151">
        <v>0</v>
      </c>
      <c r="AL331" s="151">
        <v>0</v>
      </c>
      <c r="AM331" s="151">
        <v>0</v>
      </c>
      <c r="AN331" s="151">
        <v>0</v>
      </c>
      <c r="AO331" s="152">
        <v>0</v>
      </c>
    </row>
    <row r="332" spans="1:41" x14ac:dyDescent="0.25">
      <c r="A332" s="111" t="s">
        <v>175</v>
      </c>
      <c r="B332" s="112" t="s">
        <v>10</v>
      </c>
      <c r="C332" s="151">
        <v>0</v>
      </c>
      <c r="D332" s="151">
        <v>0</v>
      </c>
      <c r="E332" s="151">
        <v>0</v>
      </c>
      <c r="F332" s="151">
        <v>0</v>
      </c>
      <c r="G332" s="151">
        <v>0</v>
      </c>
      <c r="H332" s="151">
        <v>0</v>
      </c>
      <c r="I332" s="151">
        <v>0</v>
      </c>
      <c r="J332" s="151">
        <v>0</v>
      </c>
      <c r="K332" s="151">
        <v>0</v>
      </c>
      <c r="L332" s="151">
        <v>0</v>
      </c>
      <c r="M332" s="151">
        <v>0</v>
      </c>
      <c r="N332" s="151">
        <v>0</v>
      </c>
      <c r="O332" s="151">
        <v>0</v>
      </c>
      <c r="P332" s="151">
        <v>0</v>
      </c>
      <c r="Q332" s="151">
        <v>0</v>
      </c>
      <c r="R332" s="151">
        <v>0</v>
      </c>
      <c r="S332" s="151">
        <v>0</v>
      </c>
      <c r="T332" s="151">
        <v>0</v>
      </c>
      <c r="U332" s="151">
        <v>0</v>
      </c>
      <c r="V332" s="151">
        <v>0</v>
      </c>
      <c r="W332" s="151">
        <v>0</v>
      </c>
      <c r="X332" s="151">
        <v>0</v>
      </c>
      <c r="Y332" s="151">
        <v>0</v>
      </c>
      <c r="Z332" s="151">
        <v>0</v>
      </c>
      <c r="AA332" s="151">
        <v>0</v>
      </c>
      <c r="AB332" s="151">
        <v>0</v>
      </c>
      <c r="AC332" s="151">
        <v>0</v>
      </c>
      <c r="AD332" s="151">
        <v>0</v>
      </c>
      <c r="AE332" s="151">
        <v>0</v>
      </c>
      <c r="AF332" s="151">
        <v>0</v>
      </c>
      <c r="AG332" s="151">
        <v>0</v>
      </c>
      <c r="AH332" s="151">
        <v>0</v>
      </c>
      <c r="AI332" s="151">
        <v>0</v>
      </c>
      <c r="AJ332" s="151">
        <v>0</v>
      </c>
      <c r="AK332" s="151">
        <v>0</v>
      </c>
      <c r="AL332" s="151">
        <v>0</v>
      </c>
      <c r="AM332" s="151">
        <v>0</v>
      </c>
      <c r="AN332" s="151">
        <v>0</v>
      </c>
      <c r="AO332" s="152">
        <v>0</v>
      </c>
    </row>
    <row r="333" spans="1:41" x14ac:dyDescent="0.25">
      <c r="A333" s="111" t="s">
        <v>176</v>
      </c>
      <c r="B333" s="112" t="s">
        <v>10</v>
      </c>
      <c r="C333" s="151">
        <v>0</v>
      </c>
      <c r="D333" s="151">
        <v>0</v>
      </c>
      <c r="E333" s="151">
        <v>0</v>
      </c>
      <c r="F333" s="151">
        <v>0</v>
      </c>
      <c r="G333" s="151">
        <v>0</v>
      </c>
      <c r="H333" s="151">
        <v>0</v>
      </c>
      <c r="I333" s="151">
        <v>0</v>
      </c>
      <c r="J333" s="151">
        <v>0</v>
      </c>
      <c r="K333" s="151">
        <v>0</v>
      </c>
      <c r="L333" s="151">
        <v>0</v>
      </c>
      <c r="M333" s="151">
        <v>0</v>
      </c>
      <c r="N333" s="151">
        <v>0</v>
      </c>
      <c r="O333" s="151">
        <v>0</v>
      </c>
      <c r="P333" s="151">
        <v>0</v>
      </c>
      <c r="Q333" s="151">
        <v>0</v>
      </c>
      <c r="R333" s="151">
        <v>0</v>
      </c>
      <c r="S333" s="151">
        <v>0</v>
      </c>
      <c r="T333" s="151">
        <v>0</v>
      </c>
      <c r="U333" s="151">
        <v>0</v>
      </c>
      <c r="V333" s="151">
        <v>0</v>
      </c>
      <c r="W333" s="151">
        <v>0</v>
      </c>
      <c r="X333" s="151">
        <v>0</v>
      </c>
      <c r="Y333" s="151">
        <v>0</v>
      </c>
      <c r="Z333" s="151">
        <v>0</v>
      </c>
      <c r="AA333" s="151">
        <v>0</v>
      </c>
      <c r="AB333" s="151">
        <v>0</v>
      </c>
      <c r="AC333" s="151">
        <v>0</v>
      </c>
      <c r="AD333" s="151">
        <v>0</v>
      </c>
      <c r="AE333" s="151">
        <v>0</v>
      </c>
      <c r="AF333" s="151">
        <v>0</v>
      </c>
      <c r="AG333" s="151">
        <v>0</v>
      </c>
      <c r="AH333" s="151">
        <v>0</v>
      </c>
      <c r="AI333" s="151">
        <v>0</v>
      </c>
      <c r="AJ333" s="151">
        <v>0</v>
      </c>
      <c r="AK333" s="151">
        <v>0</v>
      </c>
      <c r="AL333" s="151">
        <v>0</v>
      </c>
      <c r="AM333" s="151">
        <v>0</v>
      </c>
      <c r="AN333" s="151">
        <v>0</v>
      </c>
      <c r="AO333" s="152">
        <v>0</v>
      </c>
    </row>
    <row r="334" spans="1:41" x14ac:dyDescent="0.25">
      <c r="A334" s="111" t="s">
        <v>177</v>
      </c>
      <c r="B334" s="112" t="s">
        <v>10</v>
      </c>
      <c r="C334" s="151">
        <v>0</v>
      </c>
      <c r="D334" s="151">
        <v>0</v>
      </c>
      <c r="E334" s="151">
        <v>0</v>
      </c>
      <c r="F334" s="151">
        <v>0</v>
      </c>
      <c r="G334" s="151">
        <v>0</v>
      </c>
      <c r="H334" s="151">
        <v>0</v>
      </c>
      <c r="I334" s="151">
        <v>0</v>
      </c>
      <c r="J334" s="151">
        <v>0</v>
      </c>
      <c r="K334" s="151">
        <v>0</v>
      </c>
      <c r="L334" s="151">
        <v>0</v>
      </c>
      <c r="M334" s="151">
        <v>0</v>
      </c>
      <c r="N334" s="151">
        <v>0</v>
      </c>
      <c r="O334" s="151">
        <v>0</v>
      </c>
      <c r="P334" s="151">
        <v>0</v>
      </c>
      <c r="Q334" s="151">
        <v>0</v>
      </c>
      <c r="R334" s="151">
        <v>0</v>
      </c>
      <c r="S334" s="151">
        <v>0</v>
      </c>
      <c r="T334" s="151">
        <v>0</v>
      </c>
      <c r="U334" s="151">
        <v>0</v>
      </c>
      <c r="V334" s="151">
        <v>0</v>
      </c>
      <c r="W334" s="151">
        <v>0</v>
      </c>
      <c r="X334" s="151">
        <v>0</v>
      </c>
      <c r="Y334" s="151">
        <v>0</v>
      </c>
      <c r="Z334" s="151">
        <v>0</v>
      </c>
      <c r="AA334" s="151">
        <v>0</v>
      </c>
      <c r="AB334" s="151">
        <v>0</v>
      </c>
      <c r="AC334" s="151">
        <v>0</v>
      </c>
      <c r="AD334" s="151">
        <v>0</v>
      </c>
      <c r="AE334" s="151">
        <v>0</v>
      </c>
      <c r="AF334" s="151">
        <v>0</v>
      </c>
      <c r="AG334" s="151">
        <v>0</v>
      </c>
      <c r="AH334" s="151">
        <v>0</v>
      </c>
      <c r="AI334" s="151">
        <v>0</v>
      </c>
      <c r="AJ334" s="151">
        <v>0</v>
      </c>
      <c r="AK334" s="151">
        <v>0</v>
      </c>
      <c r="AL334" s="151">
        <v>0</v>
      </c>
      <c r="AM334" s="151">
        <v>0</v>
      </c>
      <c r="AN334" s="151">
        <v>0</v>
      </c>
      <c r="AO334" s="152">
        <v>0</v>
      </c>
    </row>
    <row r="335" spans="1:41" x14ac:dyDescent="0.25">
      <c r="A335" s="111" t="s">
        <v>178</v>
      </c>
      <c r="B335" s="112" t="s">
        <v>10</v>
      </c>
      <c r="C335" s="151">
        <v>0</v>
      </c>
      <c r="D335" s="151">
        <v>0</v>
      </c>
      <c r="E335" s="151">
        <v>0</v>
      </c>
      <c r="F335" s="151">
        <v>0</v>
      </c>
      <c r="G335" s="151">
        <v>0</v>
      </c>
      <c r="H335" s="151">
        <v>0</v>
      </c>
      <c r="I335" s="151">
        <v>0</v>
      </c>
      <c r="J335" s="151">
        <v>0</v>
      </c>
      <c r="K335" s="151">
        <v>0</v>
      </c>
      <c r="L335" s="151">
        <v>0</v>
      </c>
      <c r="M335" s="151">
        <v>0</v>
      </c>
      <c r="N335" s="151">
        <v>0</v>
      </c>
      <c r="O335" s="151">
        <v>0</v>
      </c>
      <c r="P335" s="151">
        <v>0</v>
      </c>
      <c r="Q335" s="151">
        <v>0</v>
      </c>
      <c r="R335" s="151">
        <v>0</v>
      </c>
      <c r="S335" s="151">
        <v>0</v>
      </c>
      <c r="T335" s="151">
        <v>0</v>
      </c>
      <c r="U335" s="151">
        <v>0</v>
      </c>
      <c r="V335" s="151">
        <v>0</v>
      </c>
      <c r="W335" s="151">
        <v>0</v>
      </c>
      <c r="X335" s="151">
        <v>0</v>
      </c>
      <c r="Y335" s="151">
        <v>0</v>
      </c>
      <c r="Z335" s="151">
        <v>0</v>
      </c>
      <c r="AA335" s="151">
        <v>0</v>
      </c>
      <c r="AB335" s="151">
        <v>0</v>
      </c>
      <c r="AC335" s="151">
        <v>0</v>
      </c>
      <c r="AD335" s="151">
        <v>0</v>
      </c>
      <c r="AE335" s="151">
        <v>0</v>
      </c>
      <c r="AF335" s="151">
        <v>0</v>
      </c>
      <c r="AG335" s="151">
        <v>0</v>
      </c>
      <c r="AH335" s="151">
        <v>0</v>
      </c>
      <c r="AI335" s="151">
        <v>0</v>
      </c>
      <c r="AJ335" s="151">
        <v>0</v>
      </c>
      <c r="AK335" s="151">
        <v>0</v>
      </c>
      <c r="AL335" s="151">
        <v>0</v>
      </c>
      <c r="AM335" s="151">
        <v>0</v>
      </c>
      <c r="AN335" s="151">
        <v>0</v>
      </c>
      <c r="AO335" s="152">
        <v>0</v>
      </c>
    </row>
    <row r="336" spans="1:41" x14ac:dyDescent="0.25">
      <c r="A336" s="111" t="s">
        <v>1</v>
      </c>
      <c r="B336" s="112" t="s">
        <v>10</v>
      </c>
      <c r="C336" s="151">
        <v>0</v>
      </c>
      <c r="D336" s="151">
        <v>157</v>
      </c>
      <c r="E336" s="151">
        <v>172.99</v>
      </c>
      <c r="F336" s="151">
        <v>1702</v>
      </c>
      <c r="G336" s="151">
        <v>0</v>
      </c>
      <c r="H336" s="151">
        <v>0</v>
      </c>
      <c r="I336" s="151">
        <v>766.29999999999973</v>
      </c>
      <c r="J336" s="151">
        <v>600</v>
      </c>
      <c r="K336" s="151">
        <v>1032</v>
      </c>
      <c r="L336" s="151">
        <v>200</v>
      </c>
      <c r="M336" s="151">
        <v>600</v>
      </c>
      <c r="N336" s="151">
        <v>1100</v>
      </c>
      <c r="O336" s="151">
        <v>1199.9999999999991</v>
      </c>
      <c r="P336" s="151">
        <v>1400</v>
      </c>
      <c r="Q336" s="151">
        <v>1600</v>
      </c>
      <c r="R336" s="151">
        <v>1200</v>
      </c>
      <c r="S336" s="151">
        <v>600</v>
      </c>
      <c r="T336" s="151">
        <v>600</v>
      </c>
      <c r="U336" s="151">
        <v>1200</v>
      </c>
      <c r="V336" s="151">
        <v>1200</v>
      </c>
      <c r="W336" s="151">
        <v>1200</v>
      </c>
      <c r="X336" s="151">
        <v>1200</v>
      </c>
      <c r="Y336" s="151">
        <v>400</v>
      </c>
      <c r="Z336" s="151">
        <v>200</v>
      </c>
      <c r="AA336" s="151">
        <v>0</v>
      </c>
      <c r="AB336" s="151">
        <v>0</v>
      </c>
      <c r="AC336" s="151">
        <v>400</v>
      </c>
      <c r="AD336" s="151">
        <v>0</v>
      </c>
      <c r="AE336" s="151">
        <v>400.00000000000364</v>
      </c>
      <c r="AF336" s="151">
        <v>600</v>
      </c>
      <c r="AG336" s="151">
        <v>0</v>
      </c>
      <c r="AH336" s="151">
        <v>0</v>
      </c>
      <c r="AI336" s="151">
        <v>350</v>
      </c>
      <c r="AJ336" s="151">
        <v>400</v>
      </c>
      <c r="AK336" s="151">
        <v>0</v>
      </c>
      <c r="AL336" s="151">
        <v>0</v>
      </c>
      <c r="AM336" s="151">
        <v>600</v>
      </c>
      <c r="AN336" s="151">
        <v>400</v>
      </c>
      <c r="AO336" s="152">
        <v>0</v>
      </c>
    </row>
    <row r="337" spans="1:41" x14ac:dyDescent="0.25">
      <c r="A337" s="111" t="s">
        <v>179</v>
      </c>
      <c r="B337" s="112" t="s">
        <v>10</v>
      </c>
      <c r="C337" s="151">
        <v>0</v>
      </c>
      <c r="D337" s="151">
        <v>0</v>
      </c>
      <c r="E337" s="151">
        <v>0</v>
      </c>
      <c r="F337" s="151">
        <v>0</v>
      </c>
      <c r="G337" s="151">
        <v>0</v>
      </c>
      <c r="H337" s="151">
        <v>0</v>
      </c>
      <c r="I337" s="151">
        <v>0</v>
      </c>
      <c r="J337" s="151">
        <v>0</v>
      </c>
      <c r="K337" s="151">
        <v>0</v>
      </c>
      <c r="L337" s="151">
        <v>0</v>
      </c>
      <c r="M337" s="151">
        <v>0</v>
      </c>
      <c r="N337" s="151">
        <v>0</v>
      </c>
      <c r="O337" s="151">
        <v>0</v>
      </c>
      <c r="P337" s="151">
        <v>0</v>
      </c>
      <c r="Q337" s="151">
        <v>0</v>
      </c>
      <c r="R337" s="151">
        <v>0</v>
      </c>
      <c r="S337" s="151">
        <v>0</v>
      </c>
      <c r="T337" s="151">
        <v>0</v>
      </c>
      <c r="U337" s="151">
        <v>0</v>
      </c>
      <c r="V337" s="151">
        <v>0</v>
      </c>
      <c r="W337" s="151">
        <v>0</v>
      </c>
      <c r="X337" s="151">
        <v>0</v>
      </c>
      <c r="Y337" s="151">
        <v>0</v>
      </c>
      <c r="Z337" s="151">
        <v>0</v>
      </c>
      <c r="AA337" s="151">
        <v>0</v>
      </c>
      <c r="AB337" s="151">
        <v>0</v>
      </c>
      <c r="AC337" s="151">
        <v>0</v>
      </c>
      <c r="AD337" s="151">
        <v>0</v>
      </c>
      <c r="AE337" s="151">
        <v>0</v>
      </c>
      <c r="AF337" s="151">
        <v>0</v>
      </c>
      <c r="AG337" s="151">
        <v>0</v>
      </c>
      <c r="AH337" s="151">
        <v>0</v>
      </c>
      <c r="AI337" s="151">
        <v>0</v>
      </c>
      <c r="AJ337" s="151">
        <v>0</v>
      </c>
      <c r="AK337" s="151">
        <v>0</v>
      </c>
      <c r="AL337" s="151">
        <v>0</v>
      </c>
      <c r="AM337" s="151">
        <v>0</v>
      </c>
      <c r="AN337" s="151">
        <v>0</v>
      </c>
      <c r="AO337" s="152">
        <v>0</v>
      </c>
    </row>
    <row r="338" spans="1:41" x14ac:dyDescent="0.25">
      <c r="A338" s="111" t="s">
        <v>180</v>
      </c>
      <c r="B338" s="112" t="s">
        <v>10</v>
      </c>
      <c r="C338" s="151">
        <v>120</v>
      </c>
      <c r="D338" s="151">
        <v>1094.5</v>
      </c>
      <c r="E338" s="151">
        <v>340</v>
      </c>
      <c r="F338" s="151">
        <v>149.99000000000024</v>
      </c>
      <c r="G338" s="151">
        <v>876.72000000000025</v>
      </c>
      <c r="H338" s="151">
        <v>1007.9999999999991</v>
      </c>
      <c r="I338" s="151">
        <v>1024.6000000000004</v>
      </c>
      <c r="J338" s="151">
        <v>400</v>
      </c>
      <c r="K338" s="151">
        <v>389.99999999999909</v>
      </c>
      <c r="L338" s="151">
        <v>505</v>
      </c>
      <c r="M338" s="151">
        <v>800</v>
      </c>
      <c r="N338" s="151">
        <v>250.00000000000182</v>
      </c>
      <c r="O338" s="151">
        <v>400</v>
      </c>
      <c r="P338" s="151">
        <v>799.99999999999818</v>
      </c>
      <c r="Q338" s="151">
        <v>750</v>
      </c>
      <c r="R338" s="151">
        <v>1395.9999999999982</v>
      </c>
      <c r="S338" s="151">
        <v>510</v>
      </c>
      <c r="T338" s="151">
        <v>300</v>
      </c>
      <c r="U338" s="151">
        <v>1153</v>
      </c>
      <c r="V338" s="151">
        <v>1000</v>
      </c>
      <c r="W338" s="151">
        <v>600</v>
      </c>
      <c r="X338" s="151">
        <v>400</v>
      </c>
      <c r="Y338" s="151">
        <v>200</v>
      </c>
      <c r="Z338" s="151">
        <v>250</v>
      </c>
      <c r="AA338" s="151">
        <v>1200</v>
      </c>
      <c r="AB338" s="151">
        <v>1000</v>
      </c>
      <c r="AC338" s="151">
        <v>0</v>
      </c>
      <c r="AD338" s="151">
        <v>800</v>
      </c>
      <c r="AE338" s="151">
        <v>800</v>
      </c>
      <c r="AF338" s="151">
        <v>2700</v>
      </c>
      <c r="AG338" s="151">
        <v>1100</v>
      </c>
      <c r="AH338" s="151">
        <v>1000</v>
      </c>
      <c r="AI338" s="151">
        <v>300</v>
      </c>
      <c r="AJ338" s="151">
        <v>1000</v>
      </c>
      <c r="AK338" s="151">
        <v>200</v>
      </c>
      <c r="AL338" s="151">
        <v>0</v>
      </c>
      <c r="AM338" s="151">
        <v>800</v>
      </c>
      <c r="AN338" s="151">
        <v>200</v>
      </c>
      <c r="AO338" s="152">
        <v>200</v>
      </c>
    </row>
    <row r="339" spans="1:41" x14ac:dyDescent="0.25">
      <c r="A339" s="111" t="s">
        <v>181</v>
      </c>
      <c r="B339" s="112" t="s">
        <v>10</v>
      </c>
      <c r="C339" s="151">
        <v>0</v>
      </c>
      <c r="D339" s="151">
        <v>0</v>
      </c>
      <c r="E339" s="151">
        <v>0</v>
      </c>
      <c r="F339" s="151">
        <v>0</v>
      </c>
      <c r="G339" s="151">
        <v>0</v>
      </c>
      <c r="H339" s="151">
        <v>0</v>
      </c>
      <c r="I339" s="151">
        <v>0</v>
      </c>
      <c r="J339" s="151">
        <v>0</v>
      </c>
      <c r="K339" s="151">
        <v>0</v>
      </c>
      <c r="L339" s="151">
        <v>0</v>
      </c>
      <c r="M339" s="151">
        <v>0</v>
      </c>
      <c r="N339" s="151">
        <v>0</v>
      </c>
      <c r="O339" s="151">
        <v>0</v>
      </c>
      <c r="P339" s="151">
        <v>0</v>
      </c>
      <c r="Q339" s="151">
        <v>0</v>
      </c>
      <c r="R339" s="151">
        <v>0</v>
      </c>
      <c r="S339" s="151">
        <v>0</v>
      </c>
      <c r="T339" s="151">
        <v>0</v>
      </c>
      <c r="U339" s="151">
        <v>0</v>
      </c>
      <c r="V339" s="151">
        <v>0</v>
      </c>
      <c r="W339" s="151">
        <v>0</v>
      </c>
      <c r="X339" s="151">
        <v>0</v>
      </c>
      <c r="Y339" s="151">
        <v>0</v>
      </c>
      <c r="Z339" s="151">
        <v>0</v>
      </c>
      <c r="AA339" s="151">
        <v>0</v>
      </c>
      <c r="AB339" s="151">
        <v>0</v>
      </c>
      <c r="AC339" s="151">
        <v>0</v>
      </c>
      <c r="AD339" s="151">
        <v>0</v>
      </c>
      <c r="AE339" s="151">
        <v>0</v>
      </c>
      <c r="AF339" s="151">
        <v>0</v>
      </c>
      <c r="AG339" s="151">
        <v>0</v>
      </c>
      <c r="AH339" s="151">
        <v>0</v>
      </c>
      <c r="AI339" s="151">
        <v>0</v>
      </c>
      <c r="AJ339" s="151">
        <v>0</v>
      </c>
      <c r="AK339" s="151">
        <v>0</v>
      </c>
      <c r="AL339" s="151">
        <v>0</v>
      </c>
      <c r="AM339" s="151">
        <v>0</v>
      </c>
      <c r="AN339" s="151">
        <v>0</v>
      </c>
      <c r="AO339" s="152">
        <v>0</v>
      </c>
    </row>
    <row r="340" spans="1:41" x14ac:dyDescent="0.25">
      <c r="A340" s="111" t="s">
        <v>182</v>
      </c>
      <c r="B340" s="112" t="s">
        <v>10</v>
      </c>
      <c r="C340" s="151">
        <v>0</v>
      </c>
      <c r="D340" s="151">
        <v>0</v>
      </c>
      <c r="E340" s="151">
        <v>0</v>
      </c>
      <c r="F340" s="151">
        <v>0</v>
      </c>
      <c r="G340" s="151">
        <v>0</v>
      </c>
      <c r="H340" s="151">
        <v>0</v>
      </c>
      <c r="I340" s="151">
        <v>0</v>
      </c>
      <c r="J340" s="151">
        <v>0</v>
      </c>
      <c r="K340" s="151">
        <v>0</v>
      </c>
      <c r="L340" s="151">
        <v>0</v>
      </c>
      <c r="M340" s="151">
        <v>0</v>
      </c>
      <c r="N340" s="151">
        <v>0</v>
      </c>
      <c r="O340" s="151">
        <v>0</v>
      </c>
      <c r="P340" s="151">
        <v>0</v>
      </c>
      <c r="Q340" s="151">
        <v>0</v>
      </c>
      <c r="R340" s="151">
        <v>0</v>
      </c>
      <c r="S340" s="151">
        <v>0</v>
      </c>
      <c r="T340" s="151">
        <v>0</v>
      </c>
      <c r="U340" s="151">
        <v>0</v>
      </c>
      <c r="V340" s="151">
        <v>0</v>
      </c>
      <c r="W340" s="151">
        <v>0</v>
      </c>
      <c r="X340" s="151">
        <v>0</v>
      </c>
      <c r="Y340" s="151">
        <v>0</v>
      </c>
      <c r="Z340" s="151">
        <v>0</v>
      </c>
      <c r="AA340" s="151">
        <v>0</v>
      </c>
      <c r="AB340" s="151">
        <v>0</v>
      </c>
      <c r="AC340" s="151">
        <v>0</v>
      </c>
      <c r="AD340" s="151">
        <v>0</v>
      </c>
      <c r="AE340" s="151">
        <v>0</v>
      </c>
      <c r="AF340" s="151">
        <v>0</v>
      </c>
      <c r="AG340" s="151">
        <v>0</v>
      </c>
      <c r="AH340" s="151">
        <v>0</v>
      </c>
      <c r="AI340" s="151">
        <v>0</v>
      </c>
      <c r="AJ340" s="151">
        <v>0</v>
      </c>
      <c r="AK340" s="151">
        <v>0</v>
      </c>
      <c r="AL340" s="151">
        <v>0</v>
      </c>
      <c r="AM340" s="151">
        <v>0</v>
      </c>
      <c r="AN340" s="151">
        <v>0</v>
      </c>
      <c r="AO340" s="152">
        <v>0</v>
      </c>
    </row>
    <row r="341" spans="1:41" x14ac:dyDescent="0.25">
      <c r="A341" s="111" t="s">
        <v>183</v>
      </c>
      <c r="B341" s="112" t="s">
        <v>10</v>
      </c>
      <c r="C341" s="151">
        <v>584.98960855877976</v>
      </c>
      <c r="D341" s="151">
        <v>797.91122725122841</v>
      </c>
      <c r="E341" s="151">
        <v>597.61438173700481</v>
      </c>
      <c r="F341" s="151">
        <v>1702.3738621189077</v>
      </c>
      <c r="G341" s="151">
        <v>732</v>
      </c>
      <c r="H341" s="151">
        <v>734</v>
      </c>
      <c r="I341" s="151">
        <v>712</v>
      </c>
      <c r="J341" s="151">
        <v>567</v>
      </c>
      <c r="K341" s="151">
        <v>550</v>
      </c>
      <c r="L341" s="151">
        <v>692</v>
      </c>
      <c r="M341" s="151">
        <v>692</v>
      </c>
      <c r="N341" s="151">
        <v>764</v>
      </c>
      <c r="O341" s="151">
        <v>692</v>
      </c>
      <c r="P341" s="151">
        <v>658.00000000000182</v>
      </c>
      <c r="Q341" s="151">
        <v>657.99999999999636</v>
      </c>
      <c r="R341" s="151">
        <v>770.00000000000182</v>
      </c>
      <c r="S341" s="151">
        <v>788.99999999999636</v>
      </c>
      <c r="T341" s="151">
        <v>801.00000000000364</v>
      </c>
      <c r="U341" s="151">
        <v>767</v>
      </c>
      <c r="V341" s="151">
        <v>689.99999999999636</v>
      </c>
      <c r="W341" s="151">
        <v>799.00000000000364</v>
      </c>
      <c r="X341" s="151">
        <v>867</v>
      </c>
      <c r="Y341" s="151">
        <v>836.00000000000364</v>
      </c>
      <c r="Z341" s="151">
        <v>764</v>
      </c>
      <c r="AA341" s="151">
        <v>838.99999999999636</v>
      </c>
      <c r="AB341" s="151">
        <v>875</v>
      </c>
      <c r="AC341" s="151">
        <v>862</v>
      </c>
      <c r="AD341" s="151">
        <v>934</v>
      </c>
      <c r="AE341" s="151">
        <v>923.00000000000364</v>
      </c>
      <c r="AF341" s="151">
        <v>740.60000000008949</v>
      </c>
      <c r="AG341" s="151">
        <v>866.83999999985099</v>
      </c>
      <c r="AH341" s="151">
        <v>864.00266666663811</v>
      </c>
      <c r="AI341" s="151">
        <v>873.6410666664633</v>
      </c>
      <c r="AJ341" s="151">
        <v>879.06798222217913</v>
      </c>
      <c r="AK341" s="151">
        <v>864.95625955564901</v>
      </c>
      <c r="AL341" s="151">
        <v>857.52864900743589</v>
      </c>
      <c r="AM341" s="151">
        <v>854.99957693601391</v>
      </c>
      <c r="AN341" s="151">
        <v>849.15696610300074</v>
      </c>
      <c r="AO341" s="152">
        <v>860.6440058071239</v>
      </c>
    </row>
    <row r="342" spans="1:41" x14ac:dyDescent="0.25">
      <c r="A342" s="111" t="s">
        <v>23</v>
      </c>
      <c r="B342" s="112" t="s">
        <v>10</v>
      </c>
      <c r="C342" s="151">
        <v>0</v>
      </c>
      <c r="D342" s="151">
        <v>0</v>
      </c>
      <c r="E342" s="151">
        <v>0</v>
      </c>
      <c r="F342" s="151">
        <v>0</v>
      </c>
      <c r="G342" s="151">
        <v>250</v>
      </c>
      <c r="H342" s="151">
        <v>0</v>
      </c>
      <c r="I342" s="151">
        <v>400</v>
      </c>
      <c r="J342" s="151">
        <v>0</v>
      </c>
      <c r="K342" s="151">
        <v>0</v>
      </c>
      <c r="L342" s="151">
        <v>2000</v>
      </c>
      <c r="M342" s="151">
        <v>2748</v>
      </c>
      <c r="N342" s="151">
        <v>600</v>
      </c>
      <c r="O342" s="151">
        <v>0</v>
      </c>
      <c r="P342" s="151">
        <v>0</v>
      </c>
      <c r="Q342" s="151">
        <v>0</v>
      </c>
      <c r="R342" s="151">
        <v>2840</v>
      </c>
      <c r="S342" s="151">
        <v>1800</v>
      </c>
      <c r="T342" s="151">
        <v>0</v>
      </c>
      <c r="U342" s="151">
        <v>0</v>
      </c>
      <c r="V342" s="151">
        <v>0</v>
      </c>
      <c r="W342" s="151">
        <v>0</v>
      </c>
      <c r="X342" s="151">
        <v>0</v>
      </c>
      <c r="Y342" s="151">
        <v>0</v>
      </c>
      <c r="Z342" s="151">
        <v>0</v>
      </c>
      <c r="AA342" s="151">
        <v>0</v>
      </c>
      <c r="AB342" s="151">
        <v>0</v>
      </c>
      <c r="AC342" s="151">
        <v>0</v>
      </c>
      <c r="AD342" s="151">
        <v>0</v>
      </c>
      <c r="AE342" s="151">
        <v>0</v>
      </c>
      <c r="AF342" s="151">
        <v>0</v>
      </c>
      <c r="AG342" s="151">
        <v>0</v>
      </c>
      <c r="AH342" s="151">
        <v>0</v>
      </c>
      <c r="AI342" s="151">
        <v>0</v>
      </c>
      <c r="AJ342" s="151">
        <v>0</v>
      </c>
      <c r="AK342" s="151">
        <v>0</v>
      </c>
      <c r="AL342" s="151">
        <v>0</v>
      </c>
      <c r="AM342" s="151">
        <v>0</v>
      </c>
      <c r="AN342" s="151">
        <v>0</v>
      </c>
      <c r="AO342" s="152">
        <v>0</v>
      </c>
    </row>
    <row r="343" spans="1:41" x14ac:dyDescent="0.25">
      <c r="A343" s="111" t="s">
        <v>24</v>
      </c>
      <c r="B343" s="112" t="s">
        <v>10</v>
      </c>
      <c r="C343" s="151">
        <v>0</v>
      </c>
      <c r="D343" s="151">
        <v>100</v>
      </c>
      <c r="E343" s="151">
        <v>450</v>
      </c>
      <c r="F343" s="151">
        <v>1005</v>
      </c>
      <c r="G343" s="151">
        <v>637</v>
      </c>
      <c r="H343" s="151">
        <v>180</v>
      </c>
      <c r="I343" s="151">
        <v>1050</v>
      </c>
      <c r="J343" s="151">
        <v>650</v>
      </c>
      <c r="K343" s="151">
        <v>200</v>
      </c>
      <c r="L343" s="151">
        <v>0</v>
      </c>
      <c r="M343" s="151">
        <v>1200</v>
      </c>
      <c r="N343" s="151">
        <v>200</v>
      </c>
      <c r="O343" s="151">
        <v>0</v>
      </c>
      <c r="P343" s="151">
        <v>0</v>
      </c>
      <c r="Q343" s="151">
        <v>0</v>
      </c>
      <c r="R343" s="151">
        <v>0</v>
      </c>
      <c r="S343" s="151">
        <v>2400</v>
      </c>
      <c r="T343" s="151">
        <v>0</v>
      </c>
      <c r="U343" s="151">
        <v>0</v>
      </c>
      <c r="V343" s="151">
        <v>0</v>
      </c>
      <c r="W343" s="151">
        <v>0</v>
      </c>
      <c r="X343" s="151">
        <v>0</v>
      </c>
      <c r="Y343" s="151">
        <v>0</v>
      </c>
      <c r="Z343" s="151">
        <v>0</v>
      </c>
      <c r="AA343" s="151">
        <v>0</v>
      </c>
      <c r="AB343" s="151">
        <v>0</v>
      </c>
      <c r="AC343" s="151">
        <v>0</v>
      </c>
      <c r="AD343" s="151">
        <v>0</v>
      </c>
      <c r="AE343" s="151">
        <v>0</v>
      </c>
      <c r="AF343" s="151">
        <v>0</v>
      </c>
      <c r="AG343" s="151">
        <v>0</v>
      </c>
      <c r="AH343" s="151">
        <v>0</v>
      </c>
      <c r="AI343" s="151">
        <v>0</v>
      </c>
      <c r="AJ343" s="151">
        <v>0</v>
      </c>
      <c r="AK343" s="151">
        <v>0</v>
      </c>
      <c r="AL343" s="151">
        <v>0</v>
      </c>
      <c r="AM343" s="151">
        <v>0</v>
      </c>
      <c r="AN343" s="151">
        <v>0</v>
      </c>
      <c r="AO343" s="152">
        <v>0</v>
      </c>
    </row>
    <row r="344" spans="1:41" x14ac:dyDescent="0.25">
      <c r="A344" s="111" t="s">
        <v>651</v>
      </c>
      <c r="B344" s="112" t="s">
        <v>10</v>
      </c>
      <c r="C344" s="151">
        <v>0</v>
      </c>
      <c r="D344" s="151">
        <v>0</v>
      </c>
      <c r="E344" s="151">
        <v>0</v>
      </c>
      <c r="F344" s="151">
        <v>174.78999710083008</v>
      </c>
      <c r="G344" s="151">
        <v>15.210006713867188</v>
      </c>
      <c r="H344" s="151">
        <v>91.899993896484375</v>
      </c>
      <c r="I344" s="151">
        <v>157.99999618530273</v>
      </c>
      <c r="J344" s="151">
        <v>154.8900146484375</v>
      </c>
      <c r="K344" s="151">
        <v>235.91001129150391</v>
      </c>
      <c r="L344" s="151">
        <v>266.69997406005859</v>
      </c>
      <c r="M344" s="151">
        <v>265.09999084472656</v>
      </c>
      <c r="N344" s="151">
        <v>286.49002075195313</v>
      </c>
      <c r="O344" s="151">
        <v>281.21000671386719</v>
      </c>
      <c r="P344" s="151">
        <v>274.39993286132813</v>
      </c>
      <c r="Q344" s="151">
        <v>291.9000244140625</v>
      </c>
      <c r="R344" s="151">
        <v>369</v>
      </c>
      <c r="S344" s="151">
        <v>448.60003662109375</v>
      </c>
      <c r="T344" s="151">
        <v>442.510009765625</v>
      </c>
      <c r="U344" s="151">
        <v>392.48995971679688</v>
      </c>
      <c r="V344" s="151">
        <v>395.9998779296875</v>
      </c>
      <c r="W344" s="151">
        <v>425.10003662109375</v>
      </c>
      <c r="X344" s="151">
        <v>448.60009765625</v>
      </c>
      <c r="Y344" s="151">
        <v>446.79986572265625</v>
      </c>
      <c r="Z344" s="151">
        <v>423.0001220703125</v>
      </c>
      <c r="AA344" s="151">
        <v>411.20001220703125</v>
      </c>
      <c r="AB344" s="151">
        <v>415.10028076171875</v>
      </c>
      <c r="AC344" s="151">
        <v>360.1998291015625</v>
      </c>
      <c r="AD344" s="151">
        <v>283.9998779296875</v>
      </c>
      <c r="AE344" s="151">
        <v>215.1998291015625</v>
      </c>
      <c r="AF344" s="151">
        <v>178.300048828125</v>
      </c>
      <c r="AG344" s="151">
        <v>172.300048828125</v>
      </c>
      <c r="AH344" s="151">
        <v>158.91015625</v>
      </c>
      <c r="AI344" s="151">
        <v>159.580078125</v>
      </c>
      <c r="AJ344" s="151">
        <v>162.6099853515625</v>
      </c>
      <c r="AK344" s="151">
        <v>165.669677734375</v>
      </c>
      <c r="AL344" s="151">
        <v>168.770263671875</v>
      </c>
      <c r="AM344" s="151">
        <v>171.9600830078125</v>
      </c>
      <c r="AN344" s="151">
        <v>175.179931640625</v>
      </c>
      <c r="AO344" s="152">
        <v>178.4796142578125</v>
      </c>
    </row>
    <row r="345" spans="1:41" x14ac:dyDescent="0.25">
      <c r="A345" s="127" t="s">
        <v>184</v>
      </c>
      <c r="B345" s="128" t="s">
        <v>10</v>
      </c>
      <c r="C345" s="191">
        <v>310.18960855877913</v>
      </c>
      <c r="D345" s="191">
        <v>2544.2112272512313</v>
      </c>
      <c r="E345" s="191">
        <v>1560.6043817370046</v>
      </c>
      <c r="F345" s="191">
        <v>4734.1538592197358</v>
      </c>
      <c r="G345" s="191">
        <v>2510.9300067138684</v>
      </c>
      <c r="H345" s="191">
        <v>651.3499938964851</v>
      </c>
      <c r="I345" s="191">
        <v>4782.3999961853006</v>
      </c>
      <c r="J345" s="191">
        <v>3017.810014648443</v>
      </c>
      <c r="K345" s="191">
        <v>2374.0800112915022</v>
      </c>
      <c r="L345" s="191">
        <v>3026.6999740600586</v>
      </c>
      <c r="M345" s="191">
        <v>6305.0999908447266</v>
      </c>
      <c r="N345" s="191">
        <v>2587.9500207519595</v>
      </c>
      <c r="O345" s="191">
        <v>3391.4600067138599</v>
      </c>
      <c r="P345" s="191">
        <v>2160.8799328613313</v>
      </c>
      <c r="Q345" s="191">
        <v>1907.3300244140628</v>
      </c>
      <c r="R345" s="191">
        <v>7171.1999999999898</v>
      </c>
      <c r="S345" s="191">
        <v>7575.1000366210938</v>
      </c>
      <c r="T345" s="191">
        <v>1353.9100097656192</v>
      </c>
      <c r="U345" s="191">
        <v>2904.7299597168021</v>
      </c>
      <c r="V345" s="191">
        <v>2467.839877929684</v>
      </c>
      <c r="W345" s="191">
        <v>3024.1000366211083</v>
      </c>
      <c r="X345" s="191">
        <v>3088.8000976562325</v>
      </c>
      <c r="Y345" s="191">
        <v>2048.5998657226592</v>
      </c>
      <c r="Z345" s="191">
        <v>1675.3301220703142</v>
      </c>
      <c r="AA345" s="191">
        <v>1832.8000122070371</v>
      </c>
      <c r="AB345" s="191">
        <v>1959.5702807617345</v>
      </c>
      <c r="AC345" s="191">
        <v>1622.1998291015479</v>
      </c>
      <c r="AD345" s="191">
        <v>2017.9998779296875</v>
      </c>
      <c r="AE345" s="191">
        <v>2338.1998291015625</v>
      </c>
      <c r="AF345" s="191">
        <v>4045.3000488282123</v>
      </c>
      <c r="AG345" s="191">
        <v>2139.140048827976</v>
      </c>
      <c r="AH345" s="191">
        <v>2022.9128229166381</v>
      </c>
      <c r="AI345" s="191">
        <v>1683.2211447914888</v>
      </c>
      <c r="AJ345" s="191">
        <v>2441.6779675737198</v>
      </c>
      <c r="AK345" s="191">
        <v>1230.6259372900386</v>
      </c>
      <c r="AL345" s="191">
        <v>524.81891267928586</v>
      </c>
      <c r="AM345" s="191">
        <v>2426.9596599438373</v>
      </c>
      <c r="AN345" s="191">
        <v>1624.336897743633</v>
      </c>
      <c r="AO345" s="192">
        <v>1239.1236200649146</v>
      </c>
    </row>
    <row r="346" spans="1:41" x14ac:dyDescent="0.25">
      <c r="A346" s="109" t="s">
        <v>15</v>
      </c>
      <c r="B346" s="112"/>
      <c r="C346" s="151"/>
      <c r="D346" s="151"/>
      <c r="E346" s="151"/>
      <c r="F346" s="151"/>
      <c r="G346" s="151"/>
      <c r="H346" s="151"/>
      <c r="I346" s="151"/>
      <c r="J346" s="151"/>
      <c r="K346" s="151"/>
      <c r="L346" s="151"/>
      <c r="M346" s="151"/>
      <c r="N346" s="151"/>
      <c r="O346" s="151"/>
      <c r="P346" s="151"/>
      <c r="Q346" s="151"/>
      <c r="R346" s="151"/>
      <c r="S346" s="151"/>
      <c r="T346" s="151"/>
      <c r="U346" s="151"/>
      <c r="V346" s="151"/>
      <c r="W346" s="151"/>
      <c r="X346" s="151"/>
      <c r="Y346" s="151"/>
      <c r="Z346" s="151"/>
      <c r="AA346" s="151"/>
      <c r="AB346" s="151"/>
      <c r="AC346" s="151"/>
      <c r="AD346" s="151"/>
      <c r="AE346" s="151"/>
      <c r="AO346" s="155"/>
    </row>
    <row r="347" spans="1:41" x14ac:dyDescent="0.25">
      <c r="A347" s="111" t="s">
        <v>12</v>
      </c>
      <c r="B347" s="112" t="s">
        <v>10</v>
      </c>
      <c r="C347" s="151">
        <v>-427.5</v>
      </c>
      <c r="D347" s="151">
        <v>-1282.4999999999991</v>
      </c>
      <c r="E347" s="151">
        <v>0</v>
      </c>
      <c r="F347" s="151">
        <v>0</v>
      </c>
      <c r="G347" s="151">
        <v>-1353.6000000000004</v>
      </c>
      <c r="H347" s="151">
        <v>0</v>
      </c>
      <c r="I347" s="151">
        <v>0</v>
      </c>
      <c r="J347" s="151">
        <v>-1353.5999999999995</v>
      </c>
      <c r="K347" s="151">
        <v>0</v>
      </c>
      <c r="L347" s="151">
        <v>0</v>
      </c>
      <c r="M347" s="151">
        <v>-1240.8000000000002</v>
      </c>
      <c r="N347" s="151">
        <v>-1867.8000000000002</v>
      </c>
      <c r="O347" s="151">
        <v>-627</v>
      </c>
      <c r="P347" s="151">
        <v>-1330</v>
      </c>
      <c r="Q347" s="151">
        <v>0</v>
      </c>
      <c r="R347" s="151">
        <v>0</v>
      </c>
      <c r="S347" s="151">
        <v>0</v>
      </c>
      <c r="T347" s="151">
        <v>0</v>
      </c>
      <c r="U347" s="151">
        <v>0</v>
      </c>
      <c r="V347" s="151">
        <v>0</v>
      </c>
      <c r="W347" s="151">
        <v>0</v>
      </c>
      <c r="X347" s="151">
        <v>0</v>
      </c>
      <c r="Y347" s="151">
        <v>0</v>
      </c>
      <c r="Z347" s="151">
        <v>0</v>
      </c>
      <c r="AA347" s="151">
        <v>0</v>
      </c>
      <c r="AB347" s="151">
        <v>0</v>
      </c>
      <c r="AC347" s="151">
        <v>0</v>
      </c>
      <c r="AD347" s="151">
        <v>0</v>
      </c>
      <c r="AE347" s="151">
        <v>0</v>
      </c>
      <c r="AF347" s="151">
        <v>0</v>
      </c>
      <c r="AG347" s="151">
        <v>0</v>
      </c>
      <c r="AH347" s="151">
        <v>0</v>
      </c>
      <c r="AI347" s="151">
        <v>0</v>
      </c>
      <c r="AJ347" s="151">
        <v>0</v>
      </c>
      <c r="AK347" s="151">
        <v>0</v>
      </c>
      <c r="AL347" s="151">
        <v>0</v>
      </c>
      <c r="AM347" s="151">
        <v>0</v>
      </c>
      <c r="AN347" s="151">
        <v>0</v>
      </c>
      <c r="AO347" s="152">
        <v>0</v>
      </c>
    </row>
    <row r="348" spans="1:41" x14ac:dyDescent="0.25">
      <c r="A348" s="111" t="s">
        <v>20</v>
      </c>
      <c r="B348" s="112" t="s">
        <v>10</v>
      </c>
      <c r="C348" s="151">
        <v>0</v>
      </c>
      <c r="D348" s="151">
        <v>0</v>
      </c>
      <c r="E348" s="151">
        <v>0</v>
      </c>
      <c r="F348" s="151">
        <v>0</v>
      </c>
      <c r="G348" s="151">
        <v>0</v>
      </c>
      <c r="H348" s="151">
        <v>0</v>
      </c>
      <c r="I348" s="151">
        <v>0</v>
      </c>
      <c r="J348" s="151">
        <v>0</v>
      </c>
      <c r="K348" s="151">
        <v>0</v>
      </c>
      <c r="L348" s="151">
        <v>0</v>
      </c>
      <c r="M348" s="151">
        <v>0</v>
      </c>
      <c r="N348" s="151">
        <v>0</v>
      </c>
      <c r="O348" s="151">
        <v>0</v>
      </c>
      <c r="P348" s="151">
        <v>0</v>
      </c>
      <c r="Q348" s="151">
        <v>0</v>
      </c>
      <c r="R348" s="151">
        <v>0</v>
      </c>
      <c r="S348" s="151">
        <v>0</v>
      </c>
      <c r="T348" s="151">
        <v>0</v>
      </c>
      <c r="U348" s="151">
        <v>0</v>
      </c>
      <c r="V348" s="151">
        <v>0</v>
      </c>
      <c r="W348" s="151">
        <v>0</v>
      </c>
      <c r="X348" s="151">
        <v>0</v>
      </c>
      <c r="Y348" s="151">
        <v>0</v>
      </c>
      <c r="Z348" s="151">
        <v>0</v>
      </c>
      <c r="AA348" s="151">
        <v>0</v>
      </c>
      <c r="AB348" s="151">
        <v>0</v>
      </c>
      <c r="AC348" s="151">
        <v>0</v>
      </c>
      <c r="AD348" s="151">
        <v>0</v>
      </c>
      <c r="AE348" s="151">
        <v>0</v>
      </c>
      <c r="AF348" s="151">
        <v>0</v>
      </c>
      <c r="AG348" s="151">
        <v>0</v>
      </c>
      <c r="AH348" s="151">
        <v>0</v>
      </c>
      <c r="AI348" s="151">
        <v>0</v>
      </c>
      <c r="AJ348" s="151">
        <v>0</v>
      </c>
      <c r="AK348" s="151">
        <v>0</v>
      </c>
      <c r="AL348" s="151">
        <v>0</v>
      </c>
      <c r="AM348" s="151">
        <v>0</v>
      </c>
      <c r="AN348" s="151">
        <v>0</v>
      </c>
      <c r="AO348" s="152">
        <v>0</v>
      </c>
    </row>
    <row r="349" spans="1:41" x14ac:dyDescent="0.25">
      <c r="A349" s="111" t="s">
        <v>576</v>
      </c>
      <c r="B349" s="112" t="s">
        <v>10</v>
      </c>
      <c r="C349" s="151">
        <v>0</v>
      </c>
      <c r="D349" s="151">
        <v>0</v>
      </c>
      <c r="E349" s="151">
        <v>0</v>
      </c>
      <c r="F349" s="151">
        <v>0</v>
      </c>
      <c r="G349" s="151">
        <v>0</v>
      </c>
      <c r="H349" s="151">
        <v>0</v>
      </c>
      <c r="I349" s="151">
        <v>0</v>
      </c>
      <c r="J349" s="151">
        <v>0</v>
      </c>
      <c r="K349" s="151">
        <v>0</v>
      </c>
      <c r="L349" s="151">
        <v>0</v>
      </c>
      <c r="M349" s="151">
        <v>0</v>
      </c>
      <c r="N349" s="151">
        <v>0</v>
      </c>
      <c r="O349" s="151">
        <v>546.20000000000005</v>
      </c>
      <c r="P349" s="151">
        <v>281.29999999999995</v>
      </c>
      <c r="Q349" s="151">
        <v>546.20000000000005</v>
      </c>
      <c r="R349" s="151">
        <v>0</v>
      </c>
      <c r="S349" s="151">
        <v>0</v>
      </c>
      <c r="T349" s="151">
        <v>0</v>
      </c>
      <c r="U349" s="151">
        <v>0</v>
      </c>
      <c r="V349" s="151">
        <v>0</v>
      </c>
      <c r="W349" s="151">
        <v>0</v>
      </c>
      <c r="X349" s="151">
        <v>0</v>
      </c>
      <c r="Y349" s="151">
        <v>562.59999999999991</v>
      </c>
      <c r="Z349" s="151">
        <v>0</v>
      </c>
      <c r="AA349" s="151">
        <v>0</v>
      </c>
      <c r="AB349" s="151">
        <v>0</v>
      </c>
      <c r="AC349" s="151">
        <v>281.29999999999995</v>
      </c>
      <c r="AD349" s="151">
        <v>0</v>
      </c>
      <c r="AE349" s="151">
        <v>0</v>
      </c>
      <c r="AF349" s="151">
        <v>0</v>
      </c>
      <c r="AG349" s="151">
        <v>0</v>
      </c>
      <c r="AH349" s="151">
        <v>0</v>
      </c>
      <c r="AI349" s="151">
        <v>0</v>
      </c>
      <c r="AJ349" s="151">
        <v>0</v>
      </c>
      <c r="AK349" s="151">
        <v>0</v>
      </c>
      <c r="AL349" s="151">
        <v>0</v>
      </c>
      <c r="AM349" s="151">
        <v>0</v>
      </c>
      <c r="AN349" s="151">
        <v>0</v>
      </c>
      <c r="AO349" s="152">
        <v>0</v>
      </c>
    </row>
    <row r="350" spans="1:41" x14ac:dyDescent="0.25">
      <c r="A350" s="111" t="s">
        <v>22</v>
      </c>
      <c r="B350" s="112" t="s">
        <v>10</v>
      </c>
      <c r="C350" s="151">
        <v>-49.759999999999991</v>
      </c>
      <c r="D350" s="151">
        <v>750.00000000000023</v>
      </c>
      <c r="E350" s="151">
        <v>0</v>
      </c>
      <c r="F350" s="151">
        <v>316</v>
      </c>
      <c r="G350" s="151">
        <v>0</v>
      </c>
      <c r="H350" s="151">
        <v>0</v>
      </c>
      <c r="I350" s="151">
        <v>0</v>
      </c>
      <c r="J350" s="151">
        <v>0</v>
      </c>
      <c r="K350" s="151">
        <v>0</v>
      </c>
      <c r="L350" s="151">
        <v>0</v>
      </c>
      <c r="M350" s="151">
        <v>0</v>
      </c>
      <c r="N350" s="151">
        <v>-41.789999999999964</v>
      </c>
      <c r="O350" s="151">
        <v>0</v>
      </c>
      <c r="P350" s="151">
        <v>-180.09999999999991</v>
      </c>
      <c r="Q350" s="151">
        <v>180.09999999999991</v>
      </c>
      <c r="R350" s="151">
        <v>0</v>
      </c>
      <c r="S350" s="151">
        <v>0</v>
      </c>
      <c r="T350" s="151">
        <v>0</v>
      </c>
      <c r="U350" s="151">
        <v>0</v>
      </c>
      <c r="V350" s="151">
        <v>-123</v>
      </c>
      <c r="W350" s="151">
        <v>0</v>
      </c>
      <c r="X350" s="151">
        <v>281.30000000000018</v>
      </c>
      <c r="Y350" s="151">
        <v>0</v>
      </c>
      <c r="Z350" s="151">
        <v>-660.68000000000029</v>
      </c>
      <c r="AA350" s="151">
        <v>0</v>
      </c>
      <c r="AB350" s="151">
        <v>0</v>
      </c>
      <c r="AC350" s="151">
        <v>0</v>
      </c>
      <c r="AD350" s="151">
        <v>0</v>
      </c>
      <c r="AE350" s="151">
        <v>0</v>
      </c>
      <c r="AF350" s="151">
        <v>0</v>
      </c>
      <c r="AG350" s="151">
        <v>0</v>
      </c>
      <c r="AH350" s="151">
        <v>0</v>
      </c>
      <c r="AI350" s="151">
        <v>0</v>
      </c>
      <c r="AJ350" s="151">
        <v>0</v>
      </c>
      <c r="AK350" s="151">
        <v>0</v>
      </c>
      <c r="AL350" s="151">
        <v>0</v>
      </c>
      <c r="AM350" s="151">
        <v>0</v>
      </c>
      <c r="AN350" s="151">
        <v>0</v>
      </c>
      <c r="AO350" s="152">
        <v>281.30000000000018</v>
      </c>
    </row>
    <row r="351" spans="1:41" x14ac:dyDescent="0.25">
      <c r="A351" s="111" t="s">
        <v>21</v>
      </c>
      <c r="B351" s="112" t="s">
        <v>10</v>
      </c>
      <c r="C351" s="151">
        <v>0</v>
      </c>
      <c r="D351" s="151">
        <v>0</v>
      </c>
      <c r="E351" s="151">
        <v>0</v>
      </c>
      <c r="F351" s="151">
        <v>0</v>
      </c>
      <c r="G351" s="151">
        <v>0</v>
      </c>
      <c r="H351" s="151">
        <v>0</v>
      </c>
      <c r="I351" s="151">
        <v>0</v>
      </c>
      <c r="J351" s="151">
        <v>0</v>
      </c>
      <c r="K351" s="151">
        <v>0</v>
      </c>
      <c r="L351" s="151">
        <v>0</v>
      </c>
      <c r="M351" s="151">
        <v>546.20000000000005</v>
      </c>
      <c r="N351" s="151">
        <v>0</v>
      </c>
      <c r="O351" s="151">
        <v>0</v>
      </c>
      <c r="P351" s="151">
        <v>0</v>
      </c>
      <c r="Q351" s="151">
        <v>0</v>
      </c>
      <c r="R351" s="151">
        <v>0</v>
      </c>
      <c r="S351" s="151">
        <v>-109.24000000000012</v>
      </c>
      <c r="T351" s="151">
        <v>546.20000000000016</v>
      </c>
      <c r="U351" s="151">
        <v>0</v>
      </c>
      <c r="V351" s="151">
        <v>0</v>
      </c>
      <c r="W351" s="151">
        <v>0</v>
      </c>
      <c r="X351" s="151">
        <v>0</v>
      </c>
      <c r="Y351" s="151">
        <v>-312.71000000000004</v>
      </c>
      <c r="Z351" s="151">
        <v>0</v>
      </c>
      <c r="AA351" s="151">
        <v>0</v>
      </c>
      <c r="AB351" s="151">
        <v>0</v>
      </c>
      <c r="AC351" s="151">
        <v>0</v>
      </c>
      <c r="AD351" s="151">
        <v>0</v>
      </c>
      <c r="AE351" s="151">
        <v>0</v>
      </c>
      <c r="AF351" s="151">
        <v>0</v>
      </c>
      <c r="AG351" s="151">
        <v>0</v>
      </c>
      <c r="AH351" s="151">
        <v>0</v>
      </c>
      <c r="AI351" s="151">
        <v>0</v>
      </c>
      <c r="AJ351" s="151">
        <v>0</v>
      </c>
      <c r="AK351" s="151">
        <v>0</v>
      </c>
      <c r="AL351" s="151">
        <v>0</v>
      </c>
      <c r="AM351" s="151">
        <v>0</v>
      </c>
      <c r="AN351" s="151">
        <v>0</v>
      </c>
      <c r="AO351" s="152">
        <v>0</v>
      </c>
    </row>
    <row r="352" spans="1:41" x14ac:dyDescent="0.25">
      <c r="A352" s="111" t="s">
        <v>175</v>
      </c>
      <c r="B352" s="112" t="s">
        <v>10</v>
      </c>
      <c r="C352" s="151">
        <v>0</v>
      </c>
      <c r="D352" s="151">
        <v>0</v>
      </c>
      <c r="E352" s="151">
        <v>0</v>
      </c>
      <c r="F352" s="151">
        <v>0</v>
      </c>
      <c r="G352" s="151">
        <v>0</v>
      </c>
      <c r="H352" s="151">
        <v>0</v>
      </c>
      <c r="I352" s="151">
        <v>0</v>
      </c>
      <c r="J352" s="151">
        <v>0</v>
      </c>
      <c r="K352" s="151">
        <v>0</v>
      </c>
      <c r="L352" s="151">
        <v>0</v>
      </c>
      <c r="M352" s="151">
        <v>0</v>
      </c>
      <c r="N352" s="151">
        <v>0</v>
      </c>
      <c r="O352" s="151">
        <v>0</v>
      </c>
      <c r="P352" s="151">
        <v>0</v>
      </c>
      <c r="Q352" s="151">
        <v>0</v>
      </c>
      <c r="R352" s="151">
        <v>0</v>
      </c>
      <c r="S352" s="151">
        <v>0</v>
      </c>
      <c r="T352" s="151">
        <v>0</v>
      </c>
      <c r="U352" s="151">
        <v>0</v>
      </c>
      <c r="V352" s="151">
        <v>0</v>
      </c>
      <c r="W352" s="151">
        <v>0</v>
      </c>
      <c r="X352" s="151">
        <v>0</v>
      </c>
      <c r="Y352" s="151">
        <v>0</v>
      </c>
      <c r="Z352" s="151">
        <v>0</v>
      </c>
      <c r="AA352" s="151">
        <v>0</v>
      </c>
      <c r="AB352" s="151">
        <v>0</v>
      </c>
      <c r="AC352" s="151">
        <v>0</v>
      </c>
      <c r="AD352" s="151">
        <v>0</v>
      </c>
      <c r="AE352" s="151">
        <v>0</v>
      </c>
      <c r="AF352" s="151">
        <v>0</v>
      </c>
      <c r="AG352" s="151">
        <v>0</v>
      </c>
      <c r="AH352" s="151">
        <v>0</v>
      </c>
      <c r="AI352" s="151">
        <v>0</v>
      </c>
      <c r="AJ352" s="151">
        <v>0</v>
      </c>
      <c r="AK352" s="151">
        <v>0</v>
      </c>
      <c r="AL352" s="151">
        <v>0</v>
      </c>
      <c r="AM352" s="151">
        <v>0</v>
      </c>
      <c r="AN352" s="151">
        <v>0</v>
      </c>
      <c r="AO352" s="152">
        <v>0</v>
      </c>
    </row>
    <row r="353" spans="1:41" x14ac:dyDescent="0.25">
      <c r="A353" s="111" t="s">
        <v>176</v>
      </c>
      <c r="B353" s="112" t="s">
        <v>10</v>
      </c>
      <c r="C353" s="151">
        <v>0</v>
      </c>
      <c r="D353" s="151">
        <v>0</v>
      </c>
      <c r="E353" s="151">
        <v>0</v>
      </c>
      <c r="F353" s="151">
        <v>0</v>
      </c>
      <c r="G353" s="151">
        <v>0</v>
      </c>
      <c r="H353" s="151">
        <v>0</v>
      </c>
      <c r="I353" s="151">
        <v>0</v>
      </c>
      <c r="J353" s="151">
        <v>0</v>
      </c>
      <c r="K353" s="151">
        <v>0</v>
      </c>
      <c r="L353" s="151">
        <v>0</v>
      </c>
      <c r="M353" s="151">
        <v>0</v>
      </c>
      <c r="N353" s="151">
        <v>0</v>
      </c>
      <c r="O353" s="151">
        <v>0</v>
      </c>
      <c r="P353" s="151">
        <v>0</v>
      </c>
      <c r="Q353" s="151">
        <v>0</v>
      </c>
      <c r="R353" s="151">
        <v>0</v>
      </c>
      <c r="S353" s="151">
        <v>0</v>
      </c>
      <c r="T353" s="151">
        <v>0</v>
      </c>
      <c r="U353" s="151">
        <v>0</v>
      </c>
      <c r="V353" s="151">
        <v>0</v>
      </c>
      <c r="W353" s="151">
        <v>0</v>
      </c>
      <c r="X353" s="151">
        <v>0</v>
      </c>
      <c r="Y353" s="151">
        <v>0</v>
      </c>
      <c r="Z353" s="151">
        <v>0</v>
      </c>
      <c r="AA353" s="151">
        <v>0</v>
      </c>
      <c r="AB353" s="151">
        <v>0</v>
      </c>
      <c r="AC353" s="151">
        <v>0</v>
      </c>
      <c r="AD353" s="151">
        <v>0</v>
      </c>
      <c r="AE353" s="151">
        <v>0</v>
      </c>
      <c r="AF353" s="151">
        <v>0</v>
      </c>
      <c r="AG353" s="151">
        <v>0</v>
      </c>
      <c r="AH353" s="151">
        <v>0</v>
      </c>
      <c r="AI353" s="151">
        <v>0</v>
      </c>
      <c r="AJ353" s="151">
        <v>0</v>
      </c>
      <c r="AK353" s="151">
        <v>0</v>
      </c>
      <c r="AL353" s="151">
        <v>0</v>
      </c>
      <c r="AM353" s="151">
        <v>0</v>
      </c>
      <c r="AN353" s="151">
        <v>0</v>
      </c>
      <c r="AO353" s="152">
        <v>0</v>
      </c>
    </row>
    <row r="354" spans="1:41" x14ac:dyDescent="0.25">
      <c r="A354" s="111" t="s">
        <v>177</v>
      </c>
      <c r="B354" s="112" t="s">
        <v>10</v>
      </c>
      <c r="C354" s="151">
        <v>0</v>
      </c>
      <c r="D354" s="151">
        <v>0</v>
      </c>
      <c r="E354" s="151">
        <v>0</v>
      </c>
      <c r="F354" s="151">
        <v>0</v>
      </c>
      <c r="G354" s="151">
        <v>0</v>
      </c>
      <c r="H354" s="151">
        <v>0</v>
      </c>
      <c r="I354" s="151">
        <v>0</v>
      </c>
      <c r="J354" s="151">
        <v>0</v>
      </c>
      <c r="K354" s="151">
        <v>0</v>
      </c>
      <c r="L354" s="151">
        <v>0</v>
      </c>
      <c r="M354" s="151">
        <v>0</v>
      </c>
      <c r="N354" s="151">
        <v>0</v>
      </c>
      <c r="O354" s="151">
        <v>0</v>
      </c>
      <c r="P354" s="151">
        <v>0</v>
      </c>
      <c r="Q354" s="151">
        <v>0</v>
      </c>
      <c r="R354" s="151">
        <v>0</v>
      </c>
      <c r="S354" s="151">
        <v>0</v>
      </c>
      <c r="T354" s="151">
        <v>0</v>
      </c>
      <c r="U354" s="151">
        <v>0</v>
      </c>
      <c r="V354" s="151">
        <v>0</v>
      </c>
      <c r="W354" s="151">
        <v>0</v>
      </c>
      <c r="X354" s="151">
        <v>0</v>
      </c>
      <c r="Y354" s="151">
        <v>0</v>
      </c>
      <c r="Z354" s="151">
        <v>0</v>
      </c>
      <c r="AA354" s="151">
        <v>0</v>
      </c>
      <c r="AB354" s="151">
        <v>0</v>
      </c>
      <c r="AC354" s="151">
        <v>0</v>
      </c>
      <c r="AD354" s="151">
        <v>0</v>
      </c>
      <c r="AE354" s="151">
        <v>0</v>
      </c>
      <c r="AF354" s="151">
        <v>0</v>
      </c>
      <c r="AG354" s="151">
        <v>0</v>
      </c>
      <c r="AH354" s="151">
        <v>0</v>
      </c>
      <c r="AI354" s="151">
        <v>0</v>
      </c>
      <c r="AJ354" s="151">
        <v>0</v>
      </c>
      <c r="AK354" s="151">
        <v>0</v>
      </c>
      <c r="AL354" s="151">
        <v>0</v>
      </c>
      <c r="AM354" s="151">
        <v>0</v>
      </c>
      <c r="AN354" s="151">
        <v>0</v>
      </c>
      <c r="AO354" s="152">
        <v>0</v>
      </c>
    </row>
    <row r="355" spans="1:41" x14ac:dyDescent="0.25">
      <c r="A355" s="111" t="s">
        <v>178</v>
      </c>
      <c r="B355" s="112" t="s">
        <v>10</v>
      </c>
      <c r="C355" s="151">
        <v>0</v>
      </c>
      <c r="D355" s="151">
        <v>0</v>
      </c>
      <c r="E355" s="151">
        <v>0</v>
      </c>
      <c r="F355" s="151">
        <v>-44.200000000000045</v>
      </c>
      <c r="G355" s="151">
        <v>0</v>
      </c>
      <c r="H355" s="151">
        <v>0</v>
      </c>
      <c r="I355" s="151">
        <v>0</v>
      </c>
      <c r="J355" s="151">
        <v>0</v>
      </c>
      <c r="K355" s="151">
        <v>0</v>
      </c>
      <c r="L355" s="151">
        <v>0</v>
      </c>
      <c r="M355" s="151">
        <v>0</v>
      </c>
      <c r="N355" s="151">
        <v>0</v>
      </c>
      <c r="O355" s="151">
        <v>0</v>
      </c>
      <c r="P355" s="151">
        <v>0</v>
      </c>
      <c r="Q355" s="151">
        <v>0</v>
      </c>
      <c r="R355" s="151">
        <v>0</v>
      </c>
      <c r="S355" s="151">
        <v>0</v>
      </c>
      <c r="T355" s="151">
        <v>0</v>
      </c>
      <c r="U355" s="151">
        <v>0</v>
      </c>
      <c r="V355" s="151">
        <v>0</v>
      </c>
      <c r="W355" s="151">
        <v>0</v>
      </c>
      <c r="X355" s="151">
        <v>0</v>
      </c>
      <c r="Y355" s="151">
        <v>0</v>
      </c>
      <c r="Z355" s="151">
        <v>0</v>
      </c>
      <c r="AA355" s="151">
        <v>0</v>
      </c>
      <c r="AB355" s="151">
        <v>0</v>
      </c>
      <c r="AC355" s="151">
        <v>0</v>
      </c>
      <c r="AD355" s="151">
        <v>0</v>
      </c>
      <c r="AE355" s="151">
        <v>0</v>
      </c>
      <c r="AF355" s="151">
        <v>0</v>
      </c>
      <c r="AG355" s="151">
        <v>0</v>
      </c>
      <c r="AH355" s="151">
        <v>0</v>
      </c>
      <c r="AI355" s="151">
        <v>0</v>
      </c>
      <c r="AJ355" s="151">
        <v>0</v>
      </c>
      <c r="AK355" s="151">
        <v>0</v>
      </c>
      <c r="AL355" s="151">
        <v>0</v>
      </c>
      <c r="AM355" s="151">
        <v>0</v>
      </c>
      <c r="AN355" s="151">
        <v>0</v>
      </c>
      <c r="AO355" s="152">
        <v>0</v>
      </c>
    </row>
    <row r="356" spans="1:41" x14ac:dyDescent="0.25">
      <c r="A356" s="111" t="s">
        <v>1</v>
      </c>
      <c r="B356" s="112" t="s">
        <v>10</v>
      </c>
      <c r="C356" s="151">
        <v>361</v>
      </c>
      <c r="D356" s="151">
        <v>85</v>
      </c>
      <c r="E356" s="151">
        <v>0</v>
      </c>
      <c r="F356" s="151">
        <v>598.59999999999945</v>
      </c>
      <c r="G356" s="151">
        <v>0</v>
      </c>
      <c r="H356" s="151">
        <v>870.70000000000027</v>
      </c>
      <c r="I356" s="151">
        <v>1488.9</v>
      </c>
      <c r="J356" s="151">
        <v>2250</v>
      </c>
      <c r="K356" s="151">
        <v>2000</v>
      </c>
      <c r="L356" s="151">
        <v>1919</v>
      </c>
      <c r="M356" s="151">
        <v>430</v>
      </c>
      <c r="N356" s="151">
        <v>400</v>
      </c>
      <c r="O356" s="151">
        <v>1600</v>
      </c>
      <c r="P356" s="151">
        <v>0</v>
      </c>
      <c r="Q356" s="151">
        <v>90</v>
      </c>
      <c r="R356" s="151">
        <v>600</v>
      </c>
      <c r="S356" s="151">
        <v>800</v>
      </c>
      <c r="T356" s="151">
        <v>2150</v>
      </c>
      <c r="U356" s="151">
        <v>1215</v>
      </c>
      <c r="V356" s="151">
        <v>800</v>
      </c>
      <c r="W356" s="151">
        <v>450</v>
      </c>
      <c r="X356" s="151">
        <v>200</v>
      </c>
      <c r="Y356" s="151">
        <v>200</v>
      </c>
      <c r="Z356" s="151">
        <v>200</v>
      </c>
      <c r="AA356" s="151">
        <v>0</v>
      </c>
      <c r="AB356" s="151">
        <v>0</v>
      </c>
      <c r="AC356" s="151">
        <v>0</v>
      </c>
      <c r="AD356" s="151">
        <v>0</v>
      </c>
      <c r="AE356" s="151">
        <v>600</v>
      </c>
      <c r="AF356" s="151">
        <v>400</v>
      </c>
      <c r="AG356" s="151">
        <v>0</v>
      </c>
      <c r="AH356" s="151">
        <v>400</v>
      </c>
      <c r="AI356" s="151">
        <v>0</v>
      </c>
      <c r="AJ356" s="151">
        <v>0</v>
      </c>
      <c r="AK356" s="151">
        <v>0</v>
      </c>
      <c r="AL356" s="151">
        <v>0</v>
      </c>
      <c r="AM356" s="151">
        <v>0</v>
      </c>
      <c r="AN356" s="151">
        <v>200</v>
      </c>
      <c r="AO356" s="152">
        <v>0</v>
      </c>
    </row>
    <row r="357" spans="1:41" x14ac:dyDescent="0.25">
      <c r="A357" s="111" t="s">
        <v>179</v>
      </c>
      <c r="B357" s="112" t="s">
        <v>10</v>
      </c>
      <c r="C357" s="151">
        <v>0</v>
      </c>
      <c r="D357" s="151">
        <v>0</v>
      </c>
      <c r="E357" s="151">
        <v>0</v>
      </c>
      <c r="F357" s="151">
        <v>0</v>
      </c>
      <c r="G357" s="151">
        <v>0</v>
      </c>
      <c r="H357" s="151">
        <v>0</v>
      </c>
      <c r="I357" s="151">
        <v>0</v>
      </c>
      <c r="J357" s="151">
        <v>0</v>
      </c>
      <c r="K357" s="151">
        <v>0</v>
      </c>
      <c r="L357" s="151">
        <v>0</v>
      </c>
      <c r="M357" s="151">
        <v>0</v>
      </c>
      <c r="N357" s="151">
        <v>0</v>
      </c>
      <c r="O357" s="151">
        <v>0</v>
      </c>
      <c r="P357" s="151">
        <v>0</v>
      </c>
      <c r="Q357" s="151">
        <v>0</v>
      </c>
      <c r="R357" s="151">
        <v>0</v>
      </c>
      <c r="S357" s="151">
        <v>5</v>
      </c>
      <c r="T357" s="151">
        <v>0</v>
      </c>
      <c r="U357" s="151">
        <v>0</v>
      </c>
      <c r="V357" s="151">
        <v>0</v>
      </c>
      <c r="W357" s="151">
        <v>0</v>
      </c>
      <c r="X357" s="151">
        <v>0</v>
      </c>
      <c r="Y357" s="151">
        <v>0</v>
      </c>
      <c r="Z357" s="151">
        <v>0</v>
      </c>
      <c r="AA357" s="151">
        <v>0</v>
      </c>
      <c r="AB357" s="151">
        <v>0</v>
      </c>
      <c r="AC357" s="151">
        <v>0</v>
      </c>
      <c r="AD357" s="151">
        <v>0</v>
      </c>
      <c r="AE357" s="151">
        <v>0</v>
      </c>
      <c r="AF357" s="151">
        <v>0</v>
      </c>
      <c r="AG357" s="151">
        <v>0</v>
      </c>
      <c r="AH357" s="151">
        <v>0</v>
      </c>
      <c r="AI357" s="151">
        <v>0</v>
      </c>
      <c r="AJ357" s="151">
        <v>0</v>
      </c>
      <c r="AK357" s="151">
        <v>0</v>
      </c>
      <c r="AL357" s="151">
        <v>0</v>
      </c>
      <c r="AM357" s="151">
        <v>0</v>
      </c>
      <c r="AN357" s="151">
        <v>0</v>
      </c>
      <c r="AO357" s="152">
        <v>0</v>
      </c>
    </row>
    <row r="358" spans="1:41" x14ac:dyDescent="0.25">
      <c r="A358" s="111" t="s">
        <v>180</v>
      </c>
      <c r="B358" s="112" t="s">
        <v>10</v>
      </c>
      <c r="C358" s="151">
        <v>273</v>
      </c>
      <c r="D358" s="151">
        <v>594</v>
      </c>
      <c r="E358" s="151">
        <v>452</v>
      </c>
      <c r="F358" s="151">
        <v>1173.1400000000003</v>
      </c>
      <c r="G358" s="151">
        <v>1398.7999999999993</v>
      </c>
      <c r="H358" s="151">
        <v>125</v>
      </c>
      <c r="I358" s="151">
        <v>608</v>
      </c>
      <c r="J358" s="151">
        <v>755</v>
      </c>
      <c r="K358" s="151">
        <v>0</v>
      </c>
      <c r="L358" s="151">
        <v>0</v>
      </c>
      <c r="M358" s="151">
        <v>0</v>
      </c>
      <c r="N358" s="151">
        <v>0</v>
      </c>
      <c r="O358" s="151">
        <v>131</v>
      </c>
      <c r="P358" s="151">
        <v>0</v>
      </c>
      <c r="Q358" s="151">
        <v>296</v>
      </c>
      <c r="R358" s="151">
        <v>0</v>
      </c>
      <c r="S358" s="151">
        <v>0</v>
      </c>
      <c r="T358" s="151">
        <v>0</v>
      </c>
      <c r="U358" s="151">
        <v>200</v>
      </c>
      <c r="V358" s="151">
        <v>194.99999999999909</v>
      </c>
      <c r="W358" s="151">
        <v>600</v>
      </c>
      <c r="X358" s="151">
        <v>380</v>
      </c>
      <c r="Y358" s="151">
        <v>200</v>
      </c>
      <c r="Z358" s="151">
        <v>200</v>
      </c>
      <c r="AA358" s="151">
        <v>800</v>
      </c>
      <c r="AB358" s="151">
        <v>0</v>
      </c>
      <c r="AC358" s="151">
        <v>0</v>
      </c>
      <c r="AD358" s="151">
        <v>200</v>
      </c>
      <c r="AE358" s="151">
        <v>450</v>
      </c>
      <c r="AF358" s="151">
        <v>0</v>
      </c>
      <c r="AG358" s="151">
        <v>600</v>
      </c>
      <c r="AH358" s="151">
        <v>1000</v>
      </c>
      <c r="AI358" s="151">
        <v>0</v>
      </c>
      <c r="AJ358" s="151">
        <v>200</v>
      </c>
      <c r="AK358" s="151">
        <v>200</v>
      </c>
      <c r="AL358" s="151">
        <v>138</v>
      </c>
      <c r="AM358" s="151">
        <v>0</v>
      </c>
      <c r="AN358" s="151">
        <v>400</v>
      </c>
      <c r="AO358" s="152">
        <v>286</v>
      </c>
    </row>
    <row r="359" spans="1:41" x14ac:dyDescent="0.25">
      <c r="A359" s="111" t="s">
        <v>181</v>
      </c>
      <c r="B359" s="112" t="s">
        <v>10</v>
      </c>
      <c r="C359" s="151">
        <v>0</v>
      </c>
      <c r="D359" s="151">
        <v>0</v>
      </c>
      <c r="E359" s="151">
        <v>0</v>
      </c>
      <c r="F359" s="151">
        <v>0</v>
      </c>
      <c r="G359" s="151">
        <v>0</v>
      </c>
      <c r="H359" s="151">
        <v>0</v>
      </c>
      <c r="I359" s="151">
        <v>0</v>
      </c>
      <c r="J359" s="151">
        <v>0</v>
      </c>
      <c r="K359" s="151">
        <v>0</v>
      </c>
      <c r="L359" s="151">
        <v>0</v>
      </c>
      <c r="M359" s="151">
        <v>0</v>
      </c>
      <c r="N359" s="151">
        <v>0</v>
      </c>
      <c r="O359" s="151">
        <v>0</v>
      </c>
      <c r="P359" s="151">
        <v>0</v>
      </c>
      <c r="Q359" s="151">
        <v>0</v>
      </c>
      <c r="R359" s="151">
        <v>0</v>
      </c>
      <c r="S359" s="151">
        <v>0</v>
      </c>
      <c r="T359" s="151">
        <v>0</v>
      </c>
      <c r="U359" s="151">
        <v>0</v>
      </c>
      <c r="V359" s="151">
        <v>0</v>
      </c>
      <c r="W359" s="151">
        <v>0</v>
      </c>
      <c r="X359" s="151">
        <v>0</v>
      </c>
      <c r="Y359" s="151">
        <v>0</v>
      </c>
      <c r="Z359" s="151">
        <v>0</v>
      </c>
      <c r="AA359" s="151">
        <v>0</v>
      </c>
      <c r="AB359" s="151">
        <v>0</v>
      </c>
      <c r="AC359" s="151">
        <v>0</v>
      </c>
      <c r="AD359" s="151">
        <v>0</v>
      </c>
      <c r="AE359" s="151">
        <v>0</v>
      </c>
      <c r="AF359" s="151">
        <v>0</v>
      </c>
      <c r="AG359" s="151">
        <v>0</v>
      </c>
      <c r="AH359" s="151">
        <v>0</v>
      </c>
      <c r="AI359" s="151">
        <v>0</v>
      </c>
      <c r="AJ359" s="151">
        <v>0</v>
      </c>
      <c r="AK359" s="151">
        <v>0</v>
      </c>
      <c r="AL359" s="151">
        <v>0</v>
      </c>
      <c r="AM359" s="151">
        <v>0</v>
      </c>
      <c r="AN359" s="151">
        <v>0</v>
      </c>
      <c r="AO359" s="152">
        <v>0</v>
      </c>
    </row>
    <row r="360" spans="1:41" x14ac:dyDescent="0.25">
      <c r="A360" s="111" t="s">
        <v>182</v>
      </c>
      <c r="B360" s="112" t="s">
        <v>10</v>
      </c>
      <c r="C360" s="151">
        <v>0</v>
      </c>
      <c r="D360" s="151">
        <v>0</v>
      </c>
      <c r="E360" s="151">
        <v>0</v>
      </c>
      <c r="F360" s="151">
        <v>0</v>
      </c>
      <c r="G360" s="151">
        <v>0</v>
      </c>
      <c r="H360" s="151">
        <v>0</v>
      </c>
      <c r="I360" s="151">
        <v>0</v>
      </c>
      <c r="J360" s="151">
        <v>0</v>
      </c>
      <c r="K360" s="151">
        <v>0</v>
      </c>
      <c r="L360" s="151">
        <v>0</v>
      </c>
      <c r="M360" s="151">
        <v>0</v>
      </c>
      <c r="N360" s="151">
        <v>0</v>
      </c>
      <c r="O360" s="151">
        <v>0</v>
      </c>
      <c r="P360" s="151">
        <v>0</v>
      </c>
      <c r="Q360" s="151">
        <v>0</v>
      </c>
      <c r="R360" s="151">
        <v>0</v>
      </c>
      <c r="S360" s="151">
        <v>0</v>
      </c>
      <c r="T360" s="151">
        <v>0</v>
      </c>
      <c r="U360" s="151">
        <v>0</v>
      </c>
      <c r="V360" s="151">
        <v>0</v>
      </c>
      <c r="W360" s="151">
        <v>0</v>
      </c>
      <c r="X360" s="151">
        <v>0</v>
      </c>
      <c r="Y360" s="151">
        <v>0</v>
      </c>
      <c r="Z360" s="151">
        <v>0</v>
      </c>
      <c r="AA360" s="151">
        <v>0</v>
      </c>
      <c r="AB360" s="151">
        <v>0</v>
      </c>
      <c r="AC360" s="151">
        <v>0</v>
      </c>
      <c r="AD360" s="151">
        <v>0</v>
      </c>
      <c r="AE360" s="151">
        <v>0</v>
      </c>
      <c r="AF360" s="151">
        <v>0</v>
      </c>
      <c r="AG360" s="151">
        <v>0</v>
      </c>
      <c r="AH360" s="151">
        <v>0</v>
      </c>
      <c r="AI360" s="151">
        <v>0</v>
      </c>
      <c r="AJ360" s="151">
        <v>0</v>
      </c>
      <c r="AK360" s="151">
        <v>0</v>
      </c>
      <c r="AL360" s="151">
        <v>0</v>
      </c>
      <c r="AM360" s="151">
        <v>0</v>
      </c>
      <c r="AN360" s="151">
        <v>0</v>
      </c>
      <c r="AO360" s="152">
        <v>0</v>
      </c>
    </row>
    <row r="361" spans="1:41" x14ac:dyDescent="0.25">
      <c r="A361" s="111" t="s">
        <v>183</v>
      </c>
      <c r="B361" s="112" t="s">
        <v>10</v>
      </c>
      <c r="C361" s="151">
        <v>742.53650954464047</v>
      </c>
      <c r="D361" s="151">
        <v>1001.2462738680133</v>
      </c>
      <c r="E361" s="151">
        <v>892.3016326594543</v>
      </c>
      <c r="F361" s="151">
        <v>2496.2835648784703</v>
      </c>
      <c r="G361" s="151">
        <v>892</v>
      </c>
      <c r="H361" s="151">
        <v>893</v>
      </c>
      <c r="I361" s="151">
        <v>881</v>
      </c>
      <c r="J361" s="151">
        <v>786</v>
      </c>
      <c r="K361" s="151">
        <v>766</v>
      </c>
      <c r="L361" s="151">
        <v>861</v>
      </c>
      <c r="M361" s="151">
        <v>863</v>
      </c>
      <c r="N361" s="151">
        <v>928</v>
      </c>
      <c r="O361" s="151">
        <v>848</v>
      </c>
      <c r="P361" s="151">
        <v>840</v>
      </c>
      <c r="Q361" s="151">
        <v>848</v>
      </c>
      <c r="R361" s="151">
        <v>984</v>
      </c>
      <c r="S361" s="151">
        <v>984</v>
      </c>
      <c r="T361" s="151">
        <v>1011</v>
      </c>
      <c r="U361" s="151">
        <v>1006</v>
      </c>
      <c r="V361" s="151">
        <v>912</v>
      </c>
      <c r="W361" s="151">
        <v>999</v>
      </c>
      <c r="X361" s="151">
        <v>1041</v>
      </c>
      <c r="Y361" s="151">
        <v>993</v>
      </c>
      <c r="Z361" s="151">
        <v>980</v>
      </c>
      <c r="AA361" s="151">
        <v>1085</v>
      </c>
      <c r="AB361" s="151">
        <v>1155</v>
      </c>
      <c r="AC361" s="151">
        <v>1133</v>
      </c>
      <c r="AD361" s="151">
        <v>1245</v>
      </c>
      <c r="AE361" s="151">
        <v>1245</v>
      </c>
      <c r="AF361" s="151">
        <v>1066</v>
      </c>
      <c r="AG361" s="151">
        <v>1070</v>
      </c>
      <c r="AH361" s="151">
        <v>1078</v>
      </c>
      <c r="AI361" s="151">
        <v>1085</v>
      </c>
      <c r="AJ361" s="151">
        <v>1118.7932145234954</v>
      </c>
      <c r="AK361" s="151">
        <v>1153.6703369825846</v>
      </c>
      <c r="AL361" s="151">
        <v>1189.6673515790317</v>
      </c>
      <c r="AM361" s="151">
        <v>1226.821483042273</v>
      </c>
      <c r="AN361" s="151">
        <v>1265.1712410667969</v>
      </c>
      <c r="AO361" s="152">
        <v>1304.7564664000311</v>
      </c>
    </row>
    <row r="362" spans="1:41" x14ac:dyDescent="0.25">
      <c r="A362" s="111" t="s">
        <v>23</v>
      </c>
      <c r="B362" s="112" t="s">
        <v>10</v>
      </c>
      <c r="C362" s="151">
        <v>0</v>
      </c>
      <c r="D362" s="151">
        <v>0</v>
      </c>
      <c r="E362" s="151">
        <v>0</v>
      </c>
      <c r="F362" s="151">
        <v>0</v>
      </c>
      <c r="G362" s="151">
        <v>0</v>
      </c>
      <c r="H362" s="151">
        <v>325</v>
      </c>
      <c r="I362" s="151">
        <v>600</v>
      </c>
      <c r="J362" s="151">
        <v>875</v>
      </c>
      <c r="K362" s="151">
        <v>2600</v>
      </c>
      <c r="L362" s="151">
        <v>600</v>
      </c>
      <c r="M362" s="151">
        <v>600</v>
      </c>
      <c r="N362" s="151">
        <v>400</v>
      </c>
      <c r="O362" s="151">
        <v>0</v>
      </c>
      <c r="P362" s="151">
        <v>0</v>
      </c>
      <c r="Q362" s="151">
        <v>1800</v>
      </c>
      <c r="R362" s="151">
        <v>0</v>
      </c>
      <c r="S362" s="151">
        <v>0</v>
      </c>
      <c r="T362" s="151">
        <v>0</v>
      </c>
      <c r="U362" s="151">
        <v>0</v>
      </c>
      <c r="V362" s="151">
        <v>200</v>
      </c>
      <c r="W362" s="151">
        <v>0</v>
      </c>
      <c r="X362" s="151">
        <v>1000</v>
      </c>
      <c r="Y362" s="151">
        <v>0</v>
      </c>
      <c r="Z362" s="151">
        <v>400</v>
      </c>
      <c r="AA362" s="151">
        <v>0</v>
      </c>
      <c r="AB362" s="151">
        <v>0</v>
      </c>
      <c r="AC362" s="151">
        <v>0</v>
      </c>
      <c r="AD362" s="151">
        <v>0</v>
      </c>
      <c r="AE362" s="151">
        <v>0</v>
      </c>
      <c r="AF362" s="151">
        <v>0</v>
      </c>
      <c r="AG362" s="151">
        <v>0</v>
      </c>
      <c r="AH362" s="151">
        <v>600</v>
      </c>
      <c r="AI362" s="151">
        <v>0</v>
      </c>
      <c r="AJ362" s="151">
        <v>0</v>
      </c>
      <c r="AK362" s="151">
        <v>0</v>
      </c>
      <c r="AL362" s="151">
        <v>0</v>
      </c>
      <c r="AM362" s="151">
        <v>0</v>
      </c>
      <c r="AN362" s="151">
        <v>0</v>
      </c>
      <c r="AO362" s="152">
        <v>0</v>
      </c>
    </row>
    <row r="363" spans="1:41" x14ac:dyDescent="0.25">
      <c r="A363" s="111" t="s">
        <v>24</v>
      </c>
      <c r="B363" s="112" t="s">
        <v>10</v>
      </c>
      <c r="C363" s="151">
        <v>50</v>
      </c>
      <c r="D363" s="151">
        <v>10</v>
      </c>
      <c r="E363" s="151">
        <v>200</v>
      </c>
      <c r="F363" s="151">
        <v>1395</v>
      </c>
      <c r="G363" s="151">
        <v>1653</v>
      </c>
      <c r="H363" s="151">
        <v>600</v>
      </c>
      <c r="I363" s="151">
        <v>727</v>
      </c>
      <c r="J363" s="151">
        <v>0</v>
      </c>
      <c r="K363" s="151">
        <v>0</v>
      </c>
      <c r="L363" s="151">
        <v>0</v>
      </c>
      <c r="M363" s="151">
        <v>0</v>
      </c>
      <c r="N363" s="151">
        <v>0</v>
      </c>
      <c r="O363" s="151">
        <v>0</v>
      </c>
      <c r="P363" s="151">
        <v>0</v>
      </c>
      <c r="Q363" s="151">
        <v>0</v>
      </c>
      <c r="R363" s="151">
        <v>0</v>
      </c>
      <c r="S363" s="151">
        <v>0</v>
      </c>
      <c r="T363" s="151">
        <v>0</v>
      </c>
      <c r="U363" s="151">
        <v>0</v>
      </c>
      <c r="V363" s="151">
        <v>0</v>
      </c>
      <c r="W363" s="151">
        <v>0</v>
      </c>
      <c r="X363" s="151">
        <v>0</v>
      </c>
      <c r="Y363" s="151">
        <v>0</v>
      </c>
      <c r="Z363" s="151">
        <v>0</v>
      </c>
      <c r="AA363" s="151">
        <v>0</v>
      </c>
      <c r="AB363" s="151">
        <v>0</v>
      </c>
      <c r="AC363" s="151">
        <v>0</v>
      </c>
      <c r="AD363" s="151">
        <v>0</v>
      </c>
      <c r="AE363" s="151">
        <v>2100</v>
      </c>
      <c r="AF363" s="151">
        <v>0</v>
      </c>
      <c r="AG363" s="151">
        <v>0</v>
      </c>
      <c r="AH363" s="151">
        <v>0</v>
      </c>
      <c r="AI363" s="151">
        <v>0</v>
      </c>
      <c r="AJ363" s="151">
        <v>0</v>
      </c>
      <c r="AK363" s="151">
        <v>0</v>
      </c>
      <c r="AL363" s="151">
        <v>0</v>
      </c>
      <c r="AM363" s="151">
        <v>0</v>
      </c>
      <c r="AN363" s="151">
        <v>0</v>
      </c>
      <c r="AO363" s="152">
        <v>0</v>
      </c>
    </row>
    <row r="364" spans="1:41" x14ac:dyDescent="0.25">
      <c r="A364" s="111" t="s">
        <v>651</v>
      </c>
      <c r="B364" s="112" t="s">
        <v>10</v>
      </c>
      <c r="C364" s="151">
        <v>0</v>
      </c>
      <c r="D364" s="151">
        <v>0</v>
      </c>
      <c r="E364" s="151">
        <v>0</v>
      </c>
      <c r="F364" s="151">
        <v>357.29998779296875</v>
      </c>
      <c r="G364" s="151">
        <v>14.9000244140625</v>
      </c>
      <c r="H364" s="151">
        <v>98.5999755859375</v>
      </c>
      <c r="I364" s="151">
        <v>220.79998779296875</v>
      </c>
      <c r="J364" s="151">
        <v>213.60003662109375</v>
      </c>
      <c r="K364" s="151">
        <v>316.20001220703125</v>
      </c>
      <c r="L364" s="151">
        <v>333.2999267578125</v>
      </c>
      <c r="M364" s="151">
        <v>342.2000732421875</v>
      </c>
      <c r="N364" s="151">
        <v>360.9000244140625</v>
      </c>
      <c r="O364" s="151">
        <v>347.699951171875</v>
      </c>
      <c r="P364" s="151">
        <v>344.300048828125</v>
      </c>
      <c r="Q364" s="151">
        <v>370</v>
      </c>
      <c r="R364" s="151">
        <v>446.89990234375</v>
      </c>
      <c r="S364" s="151">
        <v>562.800048828125</v>
      </c>
      <c r="T364" s="151">
        <v>568.2998046875</v>
      </c>
      <c r="U364" s="151">
        <v>504</v>
      </c>
      <c r="V364" s="151">
        <v>501.5</v>
      </c>
      <c r="W364" s="151">
        <v>524.60009765625</v>
      </c>
      <c r="X364" s="151">
        <v>537.39990234375</v>
      </c>
      <c r="Y364" s="151">
        <v>533.900390625</v>
      </c>
      <c r="Z364" s="151">
        <v>515.7998046875</v>
      </c>
      <c r="AA364" s="151">
        <v>498.5</v>
      </c>
      <c r="AB364" s="151">
        <v>500.099609375</v>
      </c>
      <c r="AC364" s="151">
        <v>489.1005859375</v>
      </c>
      <c r="AD364" s="151">
        <v>402</v>
      </c>
      <c r="AE364" s="151">
        <v>319.2001953125</v>
      </c>
      <c r="AF364" s="151">
        <v>247.7998046875</v>
      </c>
      <c r="AG364" s="151">
        <v>240.7001953125</v>
      </c>
      <c r="AH364" s="151">
        <v>223.19921875</v>
      </c>
      <c r="AI364" s="151">
        <v>223.900390625</v>
      </c>
      <c r="AJ364" s="151">
        <v>228.48046875</v>
      </c>
      <c r="AK364" s="151">
        <v>233.169921875</v>
      </c>
      <c r="AL364" s="151">
        <v>237.9296875</v>
      </c>
      <c r="AM364" s="151">
        <v>242.8095703125</v>
      </c>
      <c r="AN364" s="151">
        <v>247.7802734375</v>
      </c>
      <c r="AO364" s="152">
        <v>252.849609375</v>
      </c>
    </row>
    <row r="365" spans="1:41" s="193" customFormat="1" x14ac:dyDescent="0.25">
      <c r="A365" s="127" t="s">
        <v>184</v>
      </c>
      <c r="B365" s="128" t="s">
        <v>10</v>
      </c>
      <c r="C365" s="191">
        <v>949.27650954464048</v>
      </c>
      <c r="D365" s="191">
        <v>1157.7462738680151</v>
      </c>
      <c r="E365" s="191">
        <v>1544.3016326594516</v>
      </c>
      <c r="F365" s="191">
        <v>6292.1235526714408</v>
      </c>
      <c r="G365" s="191">
        <v>2605.1000244140632</v>
      </c>
      <c r="H365" s="191">
        <v>2912.2999755859346</v>
      </c>
      <c r="I365" s="191">
        <v>4525.6999877929702</v>
      </c>
      <c r="J365" s="191">
        <v>3526.0000366210952</v>
      </c>
      <c r="K365" s="191">
        <v>5682.2000122070313</v>
      </c>
      <c r="L365" s="191">
        <v>3713.2999267578125</v>
      </c>
      <c r="M365" s="191">
        <v>1540.600073242189</v>
      </c>
      <c r="N365" s="191">
        <v>179.31002441405872</v>
      </c>
      <c r="O365" s="191">
        <v>2845.8999511718794</v>
      </c>
      <c r="P365" s="191">
        <v>-44.49995117187791</v>
      </c>
      <c r="Q365" s="191">
        <v>4130.3000000000029</v>
      </c>
      <c r="R365" s="191">
        <v>2030.89990234375</v>
      </c>
      <c r="S365" s="191">
        <v>2242.560048828127</v>
      </c>
      <c r="T365" s="191">
        <v>4275.4998046874971</v>
      </c>
      <c r="U365" s="191">
        <v>2925</v>
      </c>
      <c r="V365" s="191">
        <v>2485.5</v>
      </c>
      <c r="W365" s="191">
        <v>2573.60009765625</v>
      </c>
      <c r="X365" s="191">
        <v>3439.6999023437529</v>
      </c>
      <c r="Y365" s="191">
        <v>2176.7903906249849</v>
      </c>
      <c r="Z365" s="191">
        <v>1635.119804687507</v>
      </c>
      <c r="AA365" s="191">
        <v>2383.5</v>
      </c>
      <c r="AB365" s="191">
        <v>1655.099609375</v>
      </c>
      <c r="AC365" s="191">
        <v>1903.4005859375029</v>
      </c>
      <c r="AD365" s="191">
        <v>1847</v>
      </c>
      <c r="AE365" s="191">
        <v>4714.2001953125</v>
      </c>
      <c r="AF365" s="191">
        <v>1713.7998046875</v>
      </c>
      <c r="AG365" s="191">
        <v>1910.7001953125</v>
      </c>
      <c r="AH365" s="191">
        <v>3301.19921875</v>
      </c>
      <c r="AI365" s="191">
        <v>1308.900390625</v>
      </c>
      <c r="AJ365" s="191">
        <v>1547.2736832734954</v>
      </c>
      <c r="AK365" s="191">
        <v>1586.8402588575846</v>
      </c>
      <c r="AL365" s="191">
        <v>1565.5970390790317</v>
      </c>
      <c r="AM365" s="191">
        <v>1469.6310533547803</v>
      </c>
      <c r="AN365" s="191">
        <v>2112.9515145042969</v>
      </c>
      <c r="AO365" s="192">
        <v>2124.9060757750267</v>
      </c>
    </row>
    <row r="366" spans="1:41" x14ac:dyDescent="0.25">
      <c r="A366" s="109" t="s">
        <v>14</v>
      </c>
      <c r="B366" s="112"/>
      <c r="C366" s="151"/>
      <c r="D366" s="151"/>
      <c r="E366" s="151"/>
      <c r="F366" s="151"/>
      <c r="G366" s="151"/>
      <c r="H366" s="151"/>
      <c r="I366" s="151"/>
      <c r="J366" s="151"/>
      <c r="K366" s="151"/>
      <c r="L366" s="151"/>
      <c r="M366" s="151"/>
      <c r="N366" s="151"/>
      <c r="O366" s="151"/>
      <c r="P366" s="151"/>
      <c r="Q366" s="151"/>
      <c r="R366" s="151"/>
      <c r="S366" s="151"/>
      <c r="T366" s="151"/>
      <c r="U366" s="151"/>
      <c r="V366" s="151"/>
      <c r="W366" s="151"/>
      <c r="X366" s="151"/>
      <c r="Y366" s="151"/>
      <c r="Z366" s="151"/>
      <c r="AA366" s="151"/>
      <c r="AB366" s="151"/>
      <c r="AC366" s="151"/>
      <c r="AD366" s="151"/>
      <c r="AE366" s="151"/>
      <c r="AO366" s="155"/>
    </row>
    <row r="367" spans="1:41" x14ac:dyDescent="0.25">
      <c r="A367" s="156" t="s">
        <v>12</v>
      </c>
      <c r="B367" s="157" t="s">
        <v>10</v>
      </c>
      <c r="C367" s="158">
        <v>0</v>
      </c>
      <c r="D367" s="158">
        <v>0</v>
      </c>
      <c r="E367" s="158">
        <v>0</v>
      </c>
      <c r="F367" s="158">
        <v>0</v>
      </c>
      <c r="G367" s="158">
        <v>0</v>
      </c>
      <c r="H367" s="158">
        <v>0</v>
      </c>
      <c r="I367" s="158">
        <v>0</v>
      </c>
      <c r="J367" s="158">
        <v>0</v>
      </c>
      <c r="K367" s="158">
        <v>0</v>
      </c>
      <c r="L367" s="158">
        <v>0</v>
      </c>
      <c r="M367" s="158">
        <v>0</v>
      </c>
      <c r="N367" s="158">
        <v>0</v>
      </c>
      <c r="O367" s="158">
        <v>0</v>
      </c>
      <c r="P367" s="158">
        <v>0</v>
      </c>
      <c r="Q367" s="158">
        <v>0</v>
      </c>
      <c r="R367" s="158">
        <v>0</v>
      </c>
      <c r="S367" s="158">
        <v>0</v>
      </c>
      <c r="T367" s="158">
        <v>0</v>
      </c>
      <c r="U367" s="158">
        <v>0</v>
      </c>
      <c r="V367" s="158">
        <v>0</v>
      </c>
      <c r="W367" s="158">
        <v>0</v>
      </c>
      <c r="X367" s="158">
        <v>0</v>
      </c>
      <c r="Y367" s="158">
        <v>0</v>
      </c>
      <c r="Z367" s="158">
        <v>0</v>
      </c>
      <c r="AA367" s="158">
        <v>0</v>
      </c>
      <c r="AB367" s="158">
        <v>0</v>
      </c>
      <c r="AC367" s="158">
        <v>0</v>
      </c>
      <c r="AD367" s="158">
        <v>0</v>
      </c>
      <c r="AE367" s="158">
        <v>0</v>
      </c>
      <c r="AF367" s="158">
        <v>0</v>
      </c>
      <c r="AG367" s="158">
        <v>0</v>
      </c>
      <c r="AH367" s="158">
        <v>0</v>
      </c>
      <c r="AI367" s="158">
        <v>0</v>
      </c>
      <c r="AJ367" s="158">
        <v>0</v>
      </c>
      <c r="AK367" s="158">
        <v>0</v>
      </c>
      <c r="AL367" s="158">
        <v>0</v>
      </c>
      <c r="AM367" s="158">
        <v>0</v>
      </c>
      <c r="AN367" s="158">
        <v>0</v>
      </c>
      <c r="AO367" s="159">
        <v>0</v>
      </c>
    </row>
    <row r="368" spans="1:41" x14ac:dyDescent="0.25">
      <c r="A368" s="111" t="s">
        <v>20</v>
      </c>
      <c r="B368" s="112" t="s">
        <v>10</v>
      </c>
      <c r="C368" s="151">
        <v>0</v>
      </c>
      <c r="D368" s="151">
        <v>0</v>
      </c>
      <c r="E368" s="151">
        <v>0</v>
      </c>
      <c r="F368" s="151">
        <v>0</v>
      </c>
      <c r="G368" s="151">
        <v>0</v>
      </c>
      <c r="H368" s="151">
        <v>0</v>
      </c>
      <c r="I368" s="151">
        <v>0</v>
      </c>
      <c r="J368" s="151">
        <v>-1375.2000000000007</v>
      </c>
      <c r="K368" s="151">
        <v>0</v>
      </c>
      <c r="L368" s="151">
        <v>0</v>
      </c>
      <c r="M368" s="151">
        <v>0</v>
      </c>
      <c r="N368" s="151">
        <v>0</v>
      </c>
      <c r="O368" s="151">
        <v>0</v>
      </c>
      <c r="P368" s="151">
        <v>0</v>
      </c>
      <c r="Q368" s="151">
        <v>-2031.1199999999994</v>
      </c>
      <c r="R368" s="151">
        <v>0</v>
      </c>
      <c r="S368" s="151">
        <v>-984.4</v>
      </c>
      <c r="T368" s="151">
        <v>0</v>
      </c>
      <c r="U368" s="151">
        <v>0</v>
      </c>
      <c r="V368" s="151">
        <v>0</v>
      </c>
      <c r="W368" s="151">
        <v>0</v>
      </c>
      <c r="X368" s="151">
        <v>0</v>
      </c>
      <c r="Y368" s="151">
        <v>0</v>
      </c>
      <c r="Z368" s="151">
        <v>0</v>
      </c>
      <c r="AA368" s="151">
        <v>0</v>
      </c>
      <c r="AB368" s="151">
        <v>0</v>
      </c>
      <c r="AC368" s="151">
        <v>0</v>
      </c>
      <c r="AD368" s="151">
        <v>0</v>
      </c>
      <c r="AE368" s="151">
        <v>0</v>
      </c>
      <c r="AF368" s="151">
        <v>0</v>
      </c>
      <c r="AG368" s="151">
        <v>0</v>
      </c>
      <c r="AH368" s="151">
        <v>0</v>
      </c>
      <c r="AI368" s="151">
        <v>0</v>
      </c>
      <c r="AJ368" s="151">
        <v>0</v>
      </c>
      <c r="AK368" s="151">
        <v>0</v>
      </c>
      <c r="AL368" s="151">
        <v>0</v>
      </c>
      <c r="AM368" s="151">
        <v>0</v>
      </c>
      <c r="AN368" s="151">
        <v>0</v>
      </c>
      <c r="AO368" s="152">
        <v>0</v>
      </c>
    </row>
    <row r="369" spans="1:41" x14ac:dyDescent="0.25">
      <c r="A369" s="111" t="s">
        <v>576</v>
      </c>
      <c r="B369" s="112" t="s">
        <v>10</v>
      </c>
      <c r="C369" s="151">
        <v>0</v>
      </c>
      <c r="D369" s="151">
        <v>0</v>
      </c>
      <c r="E369" s="151">
        <v>0</v>
      </c>
      <c r="F369" s="151">
        <v>0</v>
      </c>
      <c r="G369" s="151">
        <v>0</v>
      </c>
      <c r="H369" s="151">
        <v>0</v>
      </c>
      <c r="I369" s="151">
        <v>0</v>
      </c>
      <c r="J369" s="151">
        <v>0</v>
      </c>
      <c r="K369" s="151">
        <v>0</v>
      </c>
      <c r="L369" s="151">
        <v>0</v>
      </c>
      <c r="M369" s="151">
        <v>0</v>
      </c>
      <c r="N369" s="151">
        <v>0</v>
      </c>
      <c r="O369" s="151">
        <v>0</v>
      </c>
      <c r="P369" s="151">
        <v>0</v>
      </c>
      <c r="Q369" s="151">
        <v>0</v>
      </c>
      <c r="R369" s="151">
        <v>0</v>
      </c>
      <c r="S369" s="151">
        <v>0</v>
      </c>
      <c r="T369" s="151">
        <v>0</v>
      </c>
      <c r="U369" s="151">
        <v>0</v>
      </c>
      <c r="V369" s="151">
        <v>0</v>
      </c>
      <c r="W369" s="151">
        <v>0</v>
      </c>
      <c r="X369" s="151">
        <v>0</v>
      </c>
      <c r="Y369" s="151">
        <v>0</v>
      </c>
      <c r="Z369" s="151">
        <v>0</v>
      </c>
      <c r="AA369" s="151">
        <v>0</v>
      </c>
      <c r="AB369" s="151">
        <v>281.3</v>
      </c>
      <c r="AC369" s="151">
        <v>0</v>
      </c>
      <c r="AD369" s="151">
        <v>0</v>
      </c>
      <c r="AE369" s="151">
        <v>0</v>
      </c>
      <c r="AF369" s="151">
        <v>0</v>
      </c>
      <c r="AG369" s="151">
        <v>0</v>
      </c>
      <c r="AH369" s="151">
        <v>0</v>
      </c>
      <c r="AI369" s="151">
        <v>0</v>
      </c>
      <c r="AJ369" s="151">
        <v>0</v>
      </c>
      <c r="AK369" s="151">
        <v>0</v>
      </c>
      <c r="AL369" s="151">
        <v>436.96</v>
      </c>
      <c r="AM369" s="151">
        <v>0</v>
      </c>
      <c r="AN369" s="151">
        <v>0</v>
      </c>
      <c r="AO369" s="152">
        <v>0</v>
      </c>
    </row>
    <row r="370" spans="1:41" x14ac:dyDescent="0.25">
      <c r="A370" s="111" t="s">
        <v>22</v>
      </c>
      <c r="B370" s="112" t="s">
        <v>10</v>
      </c>
      <c r="C370" s="151">
        <v>0</v>
      </c>
      <c r="D370" s="151">
        <v>0</v>
      </c>
      <c r="E370" s="151">
        <v>0</v>
      </c>
      <c r="F370" s="151">
        <v>0</v>
      </c>
      <c r="G370" s="151">
        <v>0</v>
      </c>
      <c r="H370" s="151">
        <v>0</v>
      </c>
      <c r="I370" s="151">
        <v>0</v>
      </c>
      <c r="J370" s="151">
        <v>0</v>
      </c>
      <c r="K370" s="151">
        <v>-160.19999999999982</v>
      </c>
      <c r="L370" s="151">
        <v>0</v>
      </c>
      <c r="M370" s="151">
        <v>0</v>
      </c>
      <c r="N370" s="151">
        <v>0</v>
      </c>
      <c r="O370" s="151">
        <v>0</v>
      </c>
      <c r="P370" s="151">
        <v>-169.15000000000009</v>
      </c>
      <c r="Q370" s="151">
        <v>-169.15000000000009</v>
      </c>
      <c r="R370" s="151">
        <v>0</v>
      </c>
      <c r="S370" s="151">
        <v>0</v>
      </c>
      <c r="T370" s="151">
        <v>0</v>
      </c>
      <c r="U370" s="151">
        <v>-484.5799999999997</v>
      </c>
      <c r="V370" s="151">
        <v>0</v>
      </c>
      <c r="W370" s="151">
        <v>0</v>
      </c>
      <c r="X370" s="151">
        <v>-83.580000000000041</v>
      </c>
      <c r="Y370" s="151">
        <v>0</v>
      </c>
      <c r="Z370" s="151">
        <v>0</v>
      </c>
      <c r="AA370" s="151">
        <v>0</v>
      </c>
      <c r="AB370" s="151">
        <v>0</v>
      </c>
      <c r="AC370" s="151">
        <v>-550.24</v>
      </c>
      <c r="AD370" s="151">
        <v>0</v>
      </c>
      <c r="AE370" s="151">
        <v>0</v>
      </c>
      <c r="AF370" s="151">
        <v>0</v>
      </c>
      <c r="AG370" s="151">
        <v>0</v>
      </c>
      <c r="AH370" s="151">
        <v>0</v>
      </c>
      <c r="AI370" s="151">
        <v>0</v>
      </c>
      <c r="AJ370" s="151">
        <v>0</v>
      </c>
      <c r="AK370" s="151">
        <v>0</v>
      </c>
      <c r="AL370" s="151">
        <v>0</v>
      </c>
      <c r="AM370" s="151">
        <v>0</v>
      </c>
      <c r="AN370" s="151">
        <v>0</v>
      </c>
      <c r="AO370" s="152">
        <v>281.30000000000007</v>
      </c>
    </row>
    <row r="371" spans="1:41" x14ac:dyDescent="0.25">
      <c r="A371" s="111" t="s">
        <v>21</v>
      </c>
      <c r="B371" s="112" t="s">
        <v>10</v>
      </c>
      <c r="C371" s="151">
        <v>0</v>
      </c>
      <c r="D371" s="151">
        <v>0</v>
      </c>
      <c r="E371" s="151">
        <v>0</v>
      </c>
      <c r="F371" s="151">
        <v>0</v>
      </c>
      <c r="G371" s="151">
        <v>0</v>
      </c>
      <c r="H371" s="151">
        <v>0</v>
      </c>
      <c r="I371" s="151">
        <v>0</v>
      </c>
      <c r="J371" s="151">
        <v>0</v>
      </c>
      <c r="K371" s="151">
        <v>0</v>
      </c>
      <c r="L371" s="151">
        <v>0</v>
      </c>
      <c r="M371" s="151">
        <v>0</v>
      </c>
      <c r="N371" s="151">
        <v>0</v>
      </c>
      <c r="O371" s="151">
        <v>0</v>
      </c>
      <c r="P371" s="151">
        <v>0</v>
      </c>
      <c r="Q371" s="151">
        <v>0</v>
      </c>
      <c r="R371" s="151">
        <v>0</v>
      </c>
      <c r="S371" s="151">
        <v>0</v>
      </c>
      <c r="T371" s="151">
        <v>0</v>
      </c>
      <c r="U371" s="151">
        <v>0</v>
      </c>
      <c r="V371" s="151">
        <v>0</v>
      </c>
      <c r="W371" s="151">
        <v>0</v>
      </c>
      <c r="X371" s="151">
        <v>0</v>
      </c>
      <c r="Y371" s="151">
        <v>0</v>
      </c>
      <c r="Z371" s="151">
        <v>0</v>
      </c>
      <c r="AA371" s="151">
        <v>0</v>
      </c>
      <c r="AB371" s="151">
        <v>546.20000000000005</v>
      </c>
      <c r="AC371" s="151">
        <v>0</v>
      </c>
      <c r="AD371" s="151">
        <v>0</v>
      </c>
      <c r="AE371" s="151">
        <v>0</v>
      </c>
      <c r="AF371" s="151">
        <v>0</v>
      </c>
      <c r="AG371" s="151">
        <v>0</v>
      </c>
      <c r="AH371" s="151">
        <v>0</v>
      </c>
      <c r="AI371" s="151">
        <v>0</v>
      </c>
      <c r="AJ371" s="151">
        <v>0</v>
      </c>
      <c r="AK371" s="151">
        <v>0</v>
      </c>
      <c r="AL371" s="151">
        <v>0</v>
      </c>
      <c r="AM371" s="151">
        <v>0</v>
      </c>
      <c r="AN371" s="151">
        <v>0</v>
      </c>
      <c r="AO371" s="152">
        <v>0</v>
      </c>
    </row>
    <row r="372" spans="1:41" x14ac:dyDescent="0.25">
      <c r="A372" s="111" t="s">
        <v>175</v>
      </c>
      <c r="B372" s="112" t="s">
        <v>10</v>
      </c>
      <c r="C372" s="151">
        <v>0</v>
      </c>
      <c r="D372" s="151">
        <v>0</v>
      </c>
      <c r="E372" s="151">
        <v>0</v>
      </c>
      <c r="F372" s="151">
        <v>0</v>
      </c>
      <c r="G372" s="151">
        <v>0</v>
      </c>
      <c r="H372" s="151">
        <v>0</v>
      </c>
      <c r="I372" s="151">
        <v>0</v>
      </c>
      <c r="J372" s="151">
        <v>0</v>
      </c>
      <c r="K372" s="151">
        <v>0</v>
      </c>
      <c r="L372" s="151">
        <v>0</v>
      </c>
      <c r="M372" s="151">
        <v>0</v>
      </c>
      <c r="N372" s="151">
        <v>0</v>
      </c>
      <c r="O372" s="151">
        <v>0</v>
      </c>
      <c r="P372" s="151">
        <v>0</v>
      </c>
      <c r="Q372" s="151">
        <v>0</v>
      </c>
      <c r="R372" s="151">
        <v>0</v>
      </c>
      <c r="S372" s="151">
        <v>0</v>
      </c>
      <c r="T372" s="151">
        <v>0</v>
      </c>
      <c r="U372" s="151">
        <v>0</v>
      </c>
      <c r="V372" s="151">
        <v>0</v>
      </c>
      <c r="W372" s="151">
        <v>0</v>
      </c>
      <c r="X372" s="151">
        <v>0</v>
      </c>
      <c r="Y372" s="151">
        <v>0</v>
      </c>
      <c r="Z372" s="151">
        <v>0</v>
      </c>
      <c r="AA372" s="151">
        <v>0</v>
      </c>
      <c r="AB372" s="151">
        <v>0</v>
      </c>
      <c r="AC372" s="151">
        <v>0</v>
      </c>
      <c r="AD372" s="151">
        <v>0</v>
      </c>
      <c r="AE372" s="151">
        <v>0</v>
      </c>
      <c r="AF372" s="151">
        <v>0</v>
      </c>
      <c r="AG372" s="151">
        <v>0</v>
      </c>
      <c r="AH372" s="151">
        <v>0</v>
      </c>
      <c r="AI372" s="151">
        <v>0</v>
      </c>
      <c r="AJ372" s="151">
        <v>0</v>
      </c>
      <c r="AK372" s="151">
        <v>0</v>
      </c>
      <c r="AL372" s="151">
        <v>0</v>
      </c>
      <c r="AM372" s="151">
        <v>0</v>
      </c>
      <c r="AN372" s="151">
        <v>0</v>
      </c>
      <c r="AO372" s="152">
        <v>0</v>
      </c>
    </row>
    <row r="373" spans="1:41" x14ac:dyDescent="0.25">
      <c r="A373" s="111" t="s">
        <v>176</v>
      </c>
      <c r="B373" s="112" t="s">
        <v>10</v>
      </c>
      <c r="C373" s="151">
        <v>0</v>
      </c>
      <c r="D373" s="151">
        <v>0</v>
      </c>
      <c r="E373" s="151">
        <v>0</v>
      </c>
      <c r="F373" s="151">
        <v>0</v>
      </c>
      <c r="G373" s="151">
        <v>0</v>
      </c>
      <c r="H373" s="151">
        <v>0</v>
      </c>
      <c r="I373" s="151">
        <v>0</v>
      </c>
      <c r="J373" s="151">
        <v>0</v>
      </c>
      <c r="K373" s="151">
        <v>0</v>
      </c>
      <c r="L373" s="151">
        <v>0</v>
      </c>
      <c r="M373" s="151">
        <v>0</v>
      </c>
      <c r="N373" s="151">
        <v>0</v>
      </c>
      <c r="O373" s="151">
        <v>0</v>
      </c>
      <c r="P373" s="151">
        <v>0</v>
      </c>
      <c r="Q373" s="151">
        <v>0</v>
      </c>
      <c r="R373" s="151">
        <v>-484.5</v>
      </c>
      <c r="S373" s="151">
        <v>0</v>
      </c>
      <c r="T373" s="151">
        <v>0</v>
      </c>
      <c r="U373" s="151">
        <v>0</v>
      </c>
      <c r="V373" s="151">
        <v>0</v>
      </c>
      <c r="W373" s="151">
        <v>0</v>
      </c>
      <c r="X373" s="151">
        <v>0</v>
      </c>
      <c r="Y373" s="151">
        <v>0</v>
      </c>
      <c r="Z373" s="151">
        <v>0</v>
      </c>
      <c r="AA373" s="151">
        <v>0</v>
      </c>
      <c r="AB373" s="151">
        <v>0</v>
      </c>
      <c r="AC373" s="151">
        <v>0</v>
      </c>
      <c r="AD373" s="151">
        <v>0</v>
      </c>
      <c r="AE373" s="151">
        <v>0</v>
      </c>
      <c r="AF373" s="151">
        <v>0</v>
      </c>
      <c r="AG373" s="151">
        <v>0</v>
      </c>
      <c r="AH373" s="151">
        <v>0</v>
      </c>
      <c r="AI373" s="151">
        <v>0</v>
      </c>
      <c r="AJ373" s="151">
        <v>0</v>
      </c>
      <c r="AK373" s="151">
        <v>0</v>
      </c>
      <c r="AL373" s="151">
        <v>0</v>
      </c>
      <c r="AM373" s="151">
        <v>0</v>
      </c>
      <c r="AN373" s="151">
        <v>0</v>
      </c>
      <c r="AO373" s="152">
        <v>0</v>
      </c>
    </row>
    <row r="374" spans="1:41" x14ac:dyDescent="0.25">
      <c r="A374" s="111" t="s">
        <v>177</v>
      </c>
      <c r="B374" s="112" t="s">
        <v>10</v>
      </c>
      <c r="C374" s="151">
        <v>0</v>
      </c>
      <c r="D374" s="151">
        <v>0</v>
      </c>
      <c r="E374" s="151">
        <v>0</v>
      </c>
      <c r="F374" s="151">
        <v>0</v>
      </c>
      <c r="G374" s="151">
        <v>0</v>
      </c>
      <c r="H374" s="151">
        <v>0</v>
      </c>
      <c r="I374" s="151">
        <v>0</v>
      </c>
      <c r="J374" s="151">
        <v>0</v>
      </c>
      <c r="K374" s="151">
        <v>0</v>
      </c>
      <c r="L374" s="151">
        <v>0</v>
      </c>
      <c r="M374" s="151">
        <v>0</v>
      </c>
      <c r="N374" s="151">
        <v>0</v>
      </c>
      <c r="O374" s="151">
        <v>0</v>
      </c>
      <c r="P374" s="151">
        <v>0</v>
      </c>
      <c r="Q374" s="151">
        <v>0</v>
      </c>
      <c r="R374" s="151">
        <v>0</v>
      </c>
      <c r="S374" s="151">
        <v>0</v>
      </c>
      <c r="T374" s="151">
        <v>0</v>
      </c>
      <c r="U374" s="151">
        <v>0</v>
      </c>
      <c r="V374" s="151">
        <v>0</v>
      </c>
      <c r="W374" s="151">
        <v>0</v>
      </c>
      <c r="X374" s="151">
        <v>0</v>
      </c>
      <c r="Y374" s="151">
        <v>0</v>
      </c>
      <c r="Z374" s="151">
        <v>0</v>
      </c>
      <c r="AA374" s="151">
        <v>0</v>
      </c>
      <c r="AB374" s="151">
        <v>0</v>
      </c>
      <c r="AC374" s="151">
        <v>0</v>
      </c>
      <c r="AD374" s="151">
        <v>0</v>
      </c>
      <c r="AE374" s="151">
        <v>0</v>
      </c>
      <c r="AF374" s="151">
        <v>0</v>
      </c>
      <c r="AG374" s="151">
        <v>0</v>
      </c>
      <c r="AH374" s="151">
        <v>0</v>
      </c>
      <c r="AI374" s="151">
        <v>0</v>
      </c>
      <c r="AJ374" s="151">
        <v>0</v>
      </c>
      <c r="AK374" s="151">
        <v>0</v>
      </c>
      <c r="AL374" s="151">
        <v>0</v>
      </c>
      <c r="AM374" s="151">
        <v>0</v>
      </c>
      <c r="AN374" s="151">
        <v>0</v>
      </c>
      <c r="AO374" s="152">
        <v>0</v>
      </c>
    </row>
    <row r="375" spans="1:41" x14ac:dyDescent="0.25">
      <c r="A375" s="111" t="s">
        <v>178</v>
      </c>
      <c r="B375" s="112" t="s">
        <v>10</v>
      </c>
      <c r="C375" s="151">
        <v>0</v>
      </c>
      <c r="D375" s="151">
        <v>0</v>
      </c>
      <c r="E375" s="151">
        <v>0</v>
      </c>
      <c r="F375" s="151">
        <v>0</v>
      </c>
      <c r="G375" s="151">
        <v>0</v>
      </c>
      <c r="H375" s="151">
        <v>0</v>
      </c>
      <c r="I375" s="151">
        <v>0</v>
      </c>
      <c r="J375" s="151">
        <v>0</v>
      </c>
      <c r="K375" s="151">
        <v>0</v>
      </c>
      <c r="L375" s="151">
        <v>0</v>
      </c>
      <c r="M375" s="151">
        <v>0</v>
      </c>
      <c r="N375" s="151">
        <v>0</v>
      </c>
      <c r="O375" s="151">
        <v>0</v>
      </c>
      <c r="P375" s="151">
        <v>0</v>
      </c>
      <c r="Q375" s="151">
        <v>0</v>
      </c>
      <c r="R375" s="151">
        <v>0</v>
      </c>
      <c r="S375" s="151">
        <v>0</v>
      </c>
      <c r="T375" s="151">
        <v>0</v>
      </c>
      <c r="U375" s="151">
        <v>0</v>
      </c>
      <c r="V375" s="151">
        <v>0</v>
      </c>
      <c r="W375" s="151">
        <v>0</v>
      </c>
      <c r="X375" s="151">
        <v>0</v>
      </c>
      <c r="Y375" s="151">
        <v>0</v>
      </c>
      <c r="Z375" s="151">
        <v>0</v>
      </c>
      <c r="AA375" s="151">
        <v>0</v>
      </c>
      <c r="AB375" s="151">
        <v>0</v>
      </c>
      <c r="AC375" s="151">
        <v>0</v>
      </c>
      <c r="AD375" s="151">
        <v>0</v>
      </c>
      <c r="AE375" s="151">
        <v>0</v>
      </c>
      <c r="AF375" s="151">
        <v>0</v>
      </c>
      <c r="AG375" s="151">
        <v>0</v>
      </c>
      <c r="AH375" s="151">
        <v>0</v>
      </c>
      <c r="AI375" s="151">
        <v>0</v>
      </c>
      <c r="AJ375" s="151">
        <v>0</v>
      </c>
      <c r="AK375" s="151">
        <v>0</v>
      </c>
      <c r="AL375" s="151">
        <v>0</v>
      </c>
      <c r="AM375" s="151">
        <v>0</v>
      </c>
      <c r="AN375" s="151">
        <v>0</v>
      </c>
      <c r="AO375" s="152">
        <v>0</v>
      </c>
    </row>
    <row r="376" spans="1:41" x14ac:dyDescent="0.25">
      <c r="A376" s="111" t="s">
        <v>1</v>
      </c>
      <c r="B376" s="112" t="s">
        <v>10</v>
      </c>
      <c r="C376" s="151">
        <v>530</v>
      </c>
      <c r="D376" s="151">
        <v>478.40000000000146</v>
      </c>
      <c r="E376" s="151">
        <v>315</v>
      </c>
      <c r="F376" s="151">
        <v>0</v>
      </c>
      <c r="G376" s="151">
        <v>756.39999999999964</v>
      </c>
      <c r="H376" s="151">
        <v>557</v>
      </c>
      <c r="I376" s="151">
        <v>1261.1999999999989</v>
      </c>
      <c r="J376" s="151">
        <v>1017</v>
      </c>
      <c r="K376" s="151">
        <v>972</v>
      </c>
      <c r="L376" s="151">
        <v>0</v>
      </c>
      <c r="M376" s="151">
        <v>1300.8000000000011</v>
      </c>
      <c r="N376" s="151">
        <v>1622.3999999999996</v>
      </c>
      <c r="O376" s="151">
        <v>2179</v>
      </c>
      <c r="P376" s="151">
        <v>2300</v>
      </c>
      <c r="Q376" s="151">
        <v>1800</v>
      </c>
      <c r="R376" s="151">
        <v>1300</v>
      </c>
      <c r="S376" s="151">
        <v>500</v>
      </c>
      <c r="T376" s="151">
        <v>0</v>
      </c>
      <c r="U376" s="151">
        <v>500</v>
      </c>
      <c r="V376" s="151">
        <v>0</v>
      </c>
      <c r="W376" s="151">
        <v>0</v>
      </c>
      <c r="X376" s="151">
        <v>0</v>
      </c>
      <c r="Y376" s="151">
        <v>30</v>
      </c>
      <c r="Z376" s="151">
        <v>0</v>
      </c>
      <c r="AA376" s="151">
        <v>0</v>
      </c>
      <c r="AB376" s="151">
        <v>0</v>
      </c>
      <c r="AC376" s="151">
        <v>0</v>
      </c>
      <c r="AD376" s="151">
        <v>0</v>
      </c>
      <c r="AE376" s="151">
        <v>9</v>
      </c>
      <c r="AF376" s="151">
        <v>352.79999999999927</v>
      </c>
      <c r="AG376" s="151">
        <v>0</v>
      </c>
      <c r="AH376" s="151">
        <v>0</v>
      </c>
      <c r="AI376" s="151">
        <v>0</v>
      </c>
      <c r="AJ376" s="151">
        <v>0</v>
      </c>
      <c r="AK376" s="151">
        <v>0</v>
      </c>
      <c r="AL376" s="151">
        <v>0</v>
      </c>
      <c r="AM376" s="151">
        <v>0</v>
      </c>
      <c r="AN376" s="151">
        <v>0</v>
      </c>
      <c r="AO376" s="152">
        <v>0</v>
      </c>
    </row>
    <row r="377" spans="1:41" x14ac:dyDescent="0.25">
      <c r="A377" s="111" t="s">
        <v>179</v>
      </c>
      <c r="B377" s="112" t="s">
        <v>10</v>
      </c>
      <c r="C377" s="151">
        <v>0</v>
      </c>
      <c r="D377" s="151">
        <v>0</v>
      </c>
      <c r="E377" s="151">
        <v>0</v>
      </c>
      <c r="F377" s="151">
        <v>0</v>
      </c>
      <c r="G377" s="151">
        <v>0</v>
      </c>
      <c r="H377" s="151">
        <v>0</v>
      </c>
      <c r="I377" s="151">
        <v>0</v>
      </c>
      <c r="J377" s="151">
        <v>0</v>
      </c>
      <c r="K377" s="151">
        <v>0</v>
      </c>
      <c r="L377" s="151">
        <v>0</v>
      </c>
      <c r="M377" s="151">
        <v>0</v>
      </c>
      <c r="N377" s="151">
        <v>0</v>
      </c>
      <c r="O377" s="151">
        <v>0</v>
      </c>
      <c r="P377" s="151">
        <v>0</v>
      </c>
      <c r="Q377" s="151">
        <v>0</v>
      </c>
      <c r="R377" s="151">
        <v>0</v>
      </c>
      <c r="S377" s="151">
        <v>0</v>
      </c>
      <c r="T377" s="151">
        <v>0</v>
      </c>
      <c r="U377" s="151">
        <v>0</v>
      </c>
      <c r="V377" s="151">
        <v>0</v>
      </c>
      <c r="W377" s="151">
        <v>0</v>
      </c>
      <c r="X377" s="151">
        <v>0</v>
      </c>
      <c r="Y377" s="151">
        <v>0</v>
      </c>
      <c r="Z377" s="151">
        <v>0</v>
      </c>
      <c r="AA377" s="151">
        <v>0</v>
      </c>
      <c r="AB377" s="151">
        <v>0</v>
      </c>
      <c r="AC377" s="151">
        <v>0</v>
      </c>
      <c r="AD377" s="151">
        <v>0</v>
      </c>
      <c r="AE377" s="151">
        <v>0</v>
      </c>
      <c r="AF377" s="151">
        <v>0</v>
      </c>
      <c r="AG377" s="151">
        <v>0</v>
      </c>
      <c r="AH377" s="151">
        <v>0</v>
      </c>
      <c r="AI377" s="151">
        <v>0</v>
      </c>
      <c r="AJ377" s="151">
        <v>0</v>
      </c>
      <c r="AK377" s="151">
        <v>0</v>
      </c>
      <c r="AL377" s="151">
        <v>0</v>
      </c>
      <c r="AM377" s="151">
        <v>0</v>
      </c>
      <c r="AN377" s="151">
        <v>0</v>
      </c>
      <c r="AO377" s="152">
        <v>0</v>
      </c>
    </row>
    <row r="378" spans="1:41" x14ac:dyDescent="0.25">
      <c r="A378" s="111" t="s">
        <v>180</v>
      </c>
      <c r="B378" s="112" t="s">
        <v>10</v>
      </c>
      <c r="C378" s="151">
        <v>38.400000000000091</v>
      </c>
      <c r="D378" s="151">
        <v>34</v>
      </c>
      <c r="E378" s="151">
        <v>82.5</v>
      </c>
      <c r="F378" s="151">
        <v>391.98</v>
      </c>
      <c r="G378" s="151">
        <v>373</v>
      </c>
      <c r="H378" s="151">
        <v>527.90000000000009</v>
      </c>
      <c r="I378" s="151">
        <v>0</v>
      </c>
      <c r="J378" s="151">
        <v>375</v>
      </c>
      <c r="K378" s="151">
        <v>300</v>
      </c>
      <c r="L378" s="151">
        <v>2.5999999999839929E-2</v>
      </c>
      <c r="M378" s="151">
        <v>0</v>
      </c>
      <c r="N378" s="151">
        <v>0</v>
      </c>
      <c r="O378" s="151">
        <v>248</v>
      </c>
      <c r="P378" s="151">
        <v>104.80000000000018</v>
      </c>
      <c r="Q378" s="151">
        <v>0</v>
      </c>
      <c r="R378" s="151">
        <v>0</v>
      </c>
      <c r="S378" s="151">
        <v>0</v>
      </c>
      <c r="T378" s="151">
        <v>0</v>
      </c>
      <c r="U378" s="151">
        <v>0</v>
      </c>
      <c r="V378" s="151">
        <v>0</v>
      </c>
      <c r="W378" s="151">
        <v>0</v>
      </c>
      <c r="X378" s="151">
        <v>0</v>
      </c>
      <c r="Y378" s="151">
        <v>0</v>
      </c>
      <c r="Z378" s="151">
        <v>0</v>
      </c>
      <c r="AA378" s="151">
        <v>200</v>
      </c>
      <c r="AB378" s="151">
        <v>0</v>
      </c>
      <c r="AC378" s="151">
        <v>0</v>
      </c>
      <c r="AD378" s="151">
        <v>0</v>
      </c>
      <c r="AE378" s="151">
        <v>77.099999999999454</v>
      </c>
      <c r="AF378" s="151">
        <v>0</v>
      </c>
      <c r="AG378" s="151">
        <v>0</v>
      </c>
      <c r="AH378" s="151">
        <v>0</v>
      </c>
      <c r="AI378" s="151">
        <v>0</v>
      </c>
      <c r="AJ378" s="151">
        <v>0</v>
      </c>
      <c r="AK378" s="151">
        <v>0</v>
      </c>
      <c r="AL378" s="151">
        <v>0</v>
      </c>
      <c r="AM378" s="151">
        <v>0</v>
      </c>
      <c r="AN378" s="151">
        <v>0</v>
      </c>
      <c r="AO378" s="152">
        <v>0</v>
      </c>
    </row>
    <row r="379" spans="1:41" x14ac:dyDescent="0.25">
      <c r="A379" s="111" t="s">
        <v>181</v>
      </c>
      <c r="B379" s="112" t="s">
        <v>10</v>
      </c>
      <c r="C379" s="151">
        <v>0</v>
      </c>
      <c r="D379" s="151">
        <v>0</v>
      </c>
      <c r="E379" s="151">
        <v>0</v>
      </c>
      <c r="F379" s="151">
        <v>0</v>
      </c>
      <c r="G379" s="151">
        <v>0</v>
      </c>
      <c r="H379" s="151">
        <v>0</v>
      </c>
      <c r="I379" s="151">
        <v>0</v>
      </c>
      <c r="J379" s="151">
        <v>0</v>
      </c>
      <c r="K379" s="151">
        <v>0</v>
      </c>
      <c r="L379" s="151">
        <v>0</v>
      </c>
      <c r="M379" s="151">
        <v>0</v>
      </c>
      <c r="N379" s="151">
        <v>0</v>
      </c>
      <c r="O379" s="151">
        <v>0</v>
      </c>
      <c r="P379" s="151">
        <v>0</v>
      </c>
      <c r="Q379" s="151">
        <v>0</v>
      </c>
      <c r="R379" s="151">
        <v>0</v>
      </c>
      <c r="S379" s="151">
        <v>0</v>
      </c>
      <c r="T379" s="151">
        <v>0</v>
      </c>
      <c r="U379" s="151">
        <v>0</v>
      </c>
      <c r="V379" s="151">
        <v>0</v>
      </c>
      <c r="W379" s="151">
        <v>0</v>
      </c>
      <c r="X379" s="151">
        <v>0</v>
      </c>
      <c r="Y379" s="151">
        <v>0</v>
      </c>
      <c r="Z379" s="151">
        <v>0</v>
      </c>
      <c r="AA379" s="151">
        <v>0</v>
      </c>
      <c r="AB379" s="151">
        <v>0</v>
      </c>
      <c r="AC379" s="151">
        <v>0</v>
      </c>
      <c r="AD379" s="151">
        <v>0</v>
      </c>
      <c r="AE379" s="151">
        <v>0</v>
      </c>
      <c r="AF379" s="151">
        <v>0</v>
      </c>
      <c r="AG379" s="151">
        <v>0</v>
      </c>
      <c r="AH379" s="151">
        <v>0</v>
      </c>
      <c r="AI379" s="151">
        <v>0</v>
      </c>
      <c r="AJ379" s="151">
        <v>0</v>
      </c>
      <c r="AK379" s="151">
        <v>0</v>
      </c>
      <c r="AL379" s="151">
        <v>0</v>
      </c>
      <c r="AM379" s="151">
        <v>0</v>
      </c>
      <c r="AN379" s="151">
        <v>0</v>
      </c>
      <c r="AO379" s="152">
        <v>0</v>
      </c>
    </row>
    <row r="380" spans="1:41" x14ac:dyDescent="0.25">
      <c r="A380" s="111" t="s">
        <v>182</v>
      </c>
      <c r="B380" s="112" t="s">
        <v>10</v>
      </c>
      <c r="C380" s="151">
        <v>0</v>
      </c>
      <c r="D380" s="151">
        <v>0</v>
      </c>
      <c r="E380" s="151">
        <v>0</v>
      </c>
      <c r="F380" s="151">
        <v>0</v>
      </c>
      <c r="G380" s="151">
        <v>0</v>
      </c>
      <c r="H380" s="151">
        <v>0</v>
      </c>
      <c r="I380" s="151">
        <v>0</v>
      </c>
      <c r="J380" s="151">
        <v>0</v>
      </c>
      <c r="K380" s="151">
        <v>0</v>
      </c>
      <c r="L380" s="151">
        <v>0</v>
      </c>
      <c r="M380" s="151">
        <v>0</v>
      </c>
      <c r="N380" s="151">
        <v>0</v>
      </c>
      <c r="O380" s="151">
        <v>0</v>
      </c>
      <c r="P380" s="151">
        <v>0</v>
      </c>
      <c r="Q380" s="151">
        <v>0</v>
      </c>
      <c r="R380" s="151">
        <v>0</v>
      </c>
      <c r="S380" s="151">
        <v>0</v>
      </c>
      <c r="T380" s="151">
        <v>0</v>
      </c>
      <c r="U380" s="151">
        <v>0</v>
      </c>
      <c r="V380" s="151">
        <v>0</v>
      </c>
      <c r="W380" s="151">
        <v>0</v>
      </c>
      <c r="X380" s="151">
        <v>0</v>
      </c>
      <c r="Y380" s="151">
        <v>0</v>
      </c>
      <c r="Z380" s="151">
        <v>0</v>
      </c>
      <c r="AA380" s="151">
        <v>0</v>
      </c>
      <c r="AB380" s="151">
        <v>0</v>
      </c>
      <c r="AC380" s="151">
        <v>0</v>
      </c>
      <c r="AD380" s="151">
        <v>0</v>
      </c>
      <c r="AE380" s="151">
        <v>0</v>
      </c>
      <c r="AF380" s="151">
        <v>0</v>
      </c>
      <c r="AG380" s="151">
        <v>0</v>
      </c>
      <c r="AH380" s="151">
        <v>0</v>
      </c>
      <c r="AI380" s="151">
        <v>0</v>
      </c>
      <c r="AJ380" s="151">
        <v>0</v>
      </c>
      <c r="AK380" s="151">
        <v>0</v>
      </c>
      <c r="AL380" s="151">
        <v>0</v>
      </c>
      <c r="AM380" s="151">
        <v>0</v>
      </c>
      <c r="AN380" s="151">
        <v>0</v>
      </c>
      <c r="AO380" s="152">
        <v>0</v>
      </c>
    </row>
    <row r="381" spans="1:41" x14ac:dyDescent="0.25">
      <c r="A381" s="111" t="s">
        <v>183</v>
      </c>
      <c r="B381" s="112" t="s">
        <v>10</v>
      </c>
      <c r="C381" s="151">
        <v>535.95397906593962</v>
      </c>
      <c r="D381" s="151">
        <v>461.34729049153884</v>
      </c>
      <c r="E381" s="151">
        <v>649.45441176470604</v>
      </c>
      <c r="F381" s="151">
        <v>1669.2345588235294</v>
      </c>
      <c r="G381" s="151">
        <v>828</v>
      </c>
      <c r="H381" s="151">
        <v>828</v>
      </c>
      <c r="I381" s="151">
        <v>825</v>
      </c>
      <c r="J381" s="151">
        <v>677</v>
      </c>
      <c r="K381" s="151">
        <v>663</v>
      </c>
      <c r="L381" s="151">
        <v>742</v>
      </c>
      <c r="M381" s="151">
        <v>758</v>
      </c>
      <c r="N381" s="151">
        <v>827</v>
      </c>
      <c r="O381" s="151">
        <v>780</v>
      </c>
      <c r="P381" s="151">
        <v>787</v>
      </c>
      <c r="Q381" s="151">
        <v>805</v>
      </c>
      <c r="R381" s="151">
        <v>922</v>
      </c>
      <c r="S381" s="151">
        <v>961</v>
      </c>
      <c r="T381" s="151">
        <v>1010</v>
      </c>
      <c r="U381" s="151">
        <v>1029</v>
      </c>
      <c r="V381" s="151">
        <v>975</v>
      </c>
      <c r="W381" s="151">
        <v>1039</v>
      </c>
      <c r="X381" s="151">
        <v>1041</v>
      </c>
      <c r="Y381" s="151">
        <v>1016</v>
      </c>
      <c r="Z381" s="151">
        <v>1032</v>
      </c>
      <c r="AA381" s="151">
        <v>1101</v>
      </c>
      <c r="AB381" s="151">
        <v>1180</v>
      </c>
      <c r="AC381" s="151">
        <v>1163</v>
      </c>
      <c r="AD381" s="151">
        <v>1234</v>
      </c>
      <c r="AE381" s="151">
        <v>1217</v>
      </c>
      <c r="AF381" s="151">
        <v>1069</v>
      </c>
      <c r="AG381" s="151">
        <v>1076</v>
      </c>
      <c r="AH381" s="151">
        <v>1081</v>
      </c>
      <c r="AI381" s="151">
        <v>1091</v>
      </c>
      <c r="AJ381" s="151">
        <v>1127.9585914381969</v>
      </c>
      <c r="AK381" s="151">
        <v>1166.1853777279612</v>
      </c>
      <c r="AL381" s="151">
        <v>1205.724509732303</v>
      </c>
      <c r="AM381" s="151">
        <v>1246.6216998984528</v>
      </c>
      <c r="AN381" s="151">
        <v>1288.9242784245071</v>
      </c>
      <c r="AO381" s="152">
        <v>1332.6812514811172</v>
      </c>
    </row>
    <row r="382" spans="1:41" x14ac:dyDescent="0.25">
      <c r="A382" s="111" t="s">
        <v>23</v>
      </c>
      <c r="B382" s="112" t="s">
        <v>10</v>
      </c>
      <c r="C382" s="151">
        <v>0</v>
      </c>
      <c r="D382" s="151">
        <v>0</v>
      </c>
      <c r="E382" s="151">
        <v>0</v>
      </c>
      <c r="F382" s="151">
        <v>0</v>
      </c>
      <c r="G382" s="151">
        <v>0</v>
      </c>
      <c r="H382" s="151">
        <v>0</v>
      </c>
      <c r="I382" s="151">
        <v>0</v>
      </c>
      <c r="J382" s="151">
        <v>0</v>
      </c>
      <c r="K382" s="151">
        <v>200</v>
      </c>
      <c r="L382" s="151">
        <v>600</v>
      </c>
      <c r="M382" s="151">
        <v>300</v>
      </c>
      <c r="N382" s="151">
        <v>300</v>
      </c>
      <c r="O382" s="151">
        <v>400</v>
      </c>
      <c r="P382" s="151">
        <v>1300</v>
      </c>
      <c r="Q382" s="151">
        <v>0</v>
      </c>
      <c r="R382" s="151">
        <v>0</v>
      </c>
      <c r="S382" s="151">
        <v>0</v>
      </c>
      <c r="T382" s="151">
        <v>0</v>
      </c>
      <c r="U382" s="151">
        <v>0</v>
      </c>
      <c r="V382" s="151">
        <v>0</v>
      </c>
      <c r="W382" s="151">
        <v>400</v>
      </c>
      <c r="X382" s="151">
        <v>0</v>
      </c>
      <c r="Y382" s="151">
        <v>400</v>
      </c>
      <c r="Z382" s="151">
        <v>0</v>
      </c>
      <c r="AA382" s="151">
        <v>0</v>
      </c>
      <c r="AB382" s="151">
        <v>0</v>
      </c>
      <c r="AC382" s="151">
        <v>0</v>
      </c>
      <c r="AD382" s="151">
        <v>0</v>
      </c>
      <c r="AE382" s="151">
        <v>0</v>
      </c>
      <c r="AF382" s="151">
        <v>0</v>
      </c>
      <c r="AG382" s="151">
        <v>0</v>
      </c>
      <c r="AH382" s="151">
        <v>0</v>
      </c>
      <c r="AI382" s="151">
        <v>0</v>
      </c>
      <c r="AJ382" s="151">
        <v>0</v>
      </c>
      <c r="AK382" s="151">
        <v>0</v>
      </c>
      <c r="AL382" s="151">
        <v>0</v>
      </c>
      <c r="AM382" s="151">
        <v>0</v>
      </c>
      <c r="AN382" s="151">
        <v>0</v>
      </c>
      <c r="AO382" s="152">
        <v>0</v>
      </c>
    </row>
    <row r="383" spans="1:41" x14ac:dyDescent="0.25">
      <c r="A383" s="111" t="s">
        <v>24</v>
      </c>
      <c r="B383" s="112" t="s">
        <v>10</v>
      </c>
      <c r="C383" s="151">
        <v>345</v>
      </c>
      <c r="D383" s="151">
        <v>35</v>
      </c>
      <c r="E383" s="151">
        <v>150</v>
      </c>
      <c r="F383" s="151">
        <v>635</v>
      </c>
      <c r="G383" s="151">
        <v>950</v>
      </c>
      <c r="H383" s="151">
        <v>1535</v>
      </c>
      <c r="I383" s="151">
        <v>20</v>
      </c>
      <c r="J383" s="151">
        <v>125</v>
      </c>
      <c r="K383" s="151">
        <v>1060</v>
      </c>
      <c r="L383" s="151">
        <v>0</v>
      </c>
      <c r="M383" s="151">
        <v>500</v>
      </c>
      <c r="N383" s="151">
        <v>800</v>
      </c>
      <c r="O383" s="151">
        <v>0</v>
      </c>
      <c r="P383" s="151">
        <v>0</v>
      </c>
      <c r="Q383" s="151">
        <v>0</v>
      </c>
      <c r="R383" s="151">
        <v>0</v>
      </c>
      <c r="S383" s="151">
        <v>0</v>
      </c>
      <c r="T383" s="151">
        <v>0</v>
      </c>
      <c r="U383" s="151">
        <v>0</v>
      </c>
      <c r="V383" s="151">
        <v>0</v>
      </c>
      <c r="W383" s="151">
        <v>0</v>
      </c>
      <c r="X383" s="151">
        <v>0</v>
      </c>
      <c r="Y383" s="151">
        <v>0</v>
      </c>
      <c r="Z383" s="151">
        <v>0</v>
      </c>
      <c r="AA383" s="151">
        <v>0</v>
      </c>
      <c r="AB383" s="151">
        <v>0</v>
      </c>
      <c r="AC383" s="151">
        <v>0</v>
      </c>
      <c r="AD383" s="151">
        <v>0</v>
      </c>
      <c r="AE383" s="151">
        <v>0</v>
      </c>
      <c r="AF383" s="151">
        <v>0</v>
      </c>
      <c r="AG383" s="151">
        <v>0</v>
      </c>
      <c r="AH383" s="151">
        <v>0</v>
      </c>
      <c r="AI383" s="151">
        <v>0</v>
      </c>
      <c r="AJ383" s="151">
        <v>0</v>
      </c>
      <c r="AK383" s="151">
        <v>0</v>
      </c>
      <c r="AL383" s="151">
        <v>0</v>
      </c>
      <c r="AM383" s="151">
        <v>0</v>
      </c>
      <c r="AN383" s="151">
        <v>0</v>
      </c>
      <c r="AO383" s="152">
        <v>0</v>
      </c>
    </row>
    <row r="384" spans="1:41" x14ac:dyDescent="0.25">
      <c r="A384" s="111" t="s">
        <v>651</v>
      </c>
      <c r="B384" s="112" t="s">
        <v>10</v>
      </c>
      <c r="C384" s="151">
        <v>0</v>
      </c>
      <c r="D384" s="151">
        <v>0</v>
      </c>
      <c r="E384" s="151">
        <v>0</v>
      </c>
      <c r="F384" s="151">
        <v>292</v>
      </c>
      <c r="G384" s="151">
        <v>26</v>
      </c>
      <c r="H384" s="151">
        <v>86.20001220703125</v>
      </c>
      <c r="I384" s="151">
        <v>219</v>
      </c>
      <c r="J384" s="151">
        <v>172.0999755859375</v>
      </c>
      <c r="K384" s="151">
        <v>248.00006103515625</v>
      </c>
      <c r="L384" s="151">
        <v>287.5</v>
      </c>
      <c r="M384" s="151">
        <v>296.89990234375</v>
      </c>
      <c r="N384" s="151">
        <v>321.2000732421875</v>
      </c>
      <c r="O384" s="151">
        <v>312.9998779296875</v>
      </c>
      <c r="P384" s="151">
        <v>310.400146484375</v>
      </c>
      <c r="Q384" s="151">
        <v>326</v>
      </c>
      <c r="R384" s="151">
        <v>395.699951171875</v>
      </c>
      <c r="S384" s="151">
        <v>532.699951171875</v>
      </c>
      <c r="T384" s="151">
        <v>515.699951171875</v>
      </c>
      <c r="U384" s="151">
        <v>486.89990234375</v>
      </c>
      <c r="V384" s="151">
        <v>493.400390625</v>
      </c>
      <c r="W384" s="151">
        <v>511.599609375</v>
      </c>
      <c r="X384" s="151">
        <v>517.2001953125</v>
      </c>
      <c r="Y384" s="151">
        <v>519</v>
      </c>
      <c r="Z384" s="151">
        <v>520.60009765625</v>
      </c>
      <c r="AA384" s="151">
        <v>502.60009765625</v>
      </c>
      <c r="AB384" s="151">
        <v>511.2001953125</v>
      </c>
      <c r="AC384" s="151">
        <v>451.2998046875</v>
      </c>
      <c r="AD384" s="151">
        <v>363.2001953125</v>
      </c>
      <c r="AE384" s="151">
        <v>277.19921875</v>
      </c>
      <c r="AF384" s="151">
        <v>236.80078125</v>
      </c>
      <c r="AG384" s="151">
        <v>227.7998046875</v>
      </c>
      <c r="AH384" s="151">
        <v>208.8994140625</v>
      </c>
      <c r="AI384" s="151">
        <v>211.6005859375</v>
      </c>
      <c r="AJ384" s="151">
        <v>216</v>
      </c>
      <c r="AK384" s="151">
        <v>220.5</v>
      </c>
      <c r="AL384" s="151">
        <v>225.080078125</v>
      </c>
      <c r="AM384" s="151">
        <v>229.76953125</v>
      </c>
      <c r="AN384" s="151">
        <v>234.5498046875</v>
      </c>
      <c r="AO384" s="152">
        <v>239.4306640625</v>
      </c>
    </row>
    <row r="385" spans="1:41" x14ac:dyDescent="0.25">
      <c r="A385" s="115" t="s">
        <v>184</v>
      </c>
      <c r="B385" s="116" t="s">
        <v>10</v>
      </c>
      <c r="C385" s="153">
        <v>1449.3539790659397</v>
      </c>
      <c r="D385" s="153">
        <v>1008.7472904915376</v>
      </c>
      <c r="E385" s="153">
        <v>1196.9544117647092</v>
      </c>
      <c r="F385" s="153">
        <v>2988.2145588235289</v>
      </c>
      <c r="G385" s="153">
        <v>2933.3999999999978</v>
      </c>
      <c r="H385" s="153">
        <v>3534.1000122070327</v>
      </c>
      <c r="I385" s="153">
        <v>2325.1999999999971</v>
      </c>
      <c r="J385" s="153">
        <v>990.89997558593677</v>
      </c>
      <c r="K385" s="153">
        <v>3282.8000610351592</v>
      </c>
      <c r="L385" s="153">
        <v>1629.525999999998</v>
      </c>
      <c r="M385" s="153">
        <v>3155.6999023437529</v>
      </c>
      <c r="N385" s="153">
        <v>3870.600073242189</v>
      </c>
      <c r="O385" s="153">
        <v>3919.9998779296875</v>
      </c>
      <c r="P385" s="153">
        <v>4633.0501464843765</v>
      </c>
      <c r="Q385" s="153">
        <v>730.72999999999593</v>
      </c>
      <c r="R385" s="153">
        <v>2133.199951171875</v>
      </c>
      <c r="S385" s="153">
        <v>1009.2999511718808</v>
      </c>
      <c r="T385" s="153">
        <v>1525.699951171875</v>
      </c>
      <c r="U385" s="153">
        <v>1531.3199023437483</v>
      </c>
      <c r="V385" s="153">
        <v>1468.400390625</v>
      </c>
      <c r="W385" s="153">
        <v>1950.599609375</v>
      </c>
      <c r="X385" s="153">
        <v>1474.6201953124983</v>
      </c>
      <c r="Y385" s="153">
        <v>1965</v>
      </c>
      <c r="Z385" s="153">
        <v>1552.60009765625</v>
      </c>
      <c r="AA385" s="153">
        <v>1803.60009765625</v>
      </c>
      <c r="AB385" s="153">
        <v>2518.7001953125</v>
      </c>
      <c r="AC385" s="153">
        <v>1064.0598046874948</v>
      </c>
      <c r="AD385" s="153">
        <v>1597.2001953125</v>
      </c>
      <c r="AE385" s="153">
        <v>1580.2992187500058</v>
      </c>
      <c r="AF385" s="153">
        <v>1658.6007812499884</v>
      </c>
      <c r="AG385" s="153">
        <v>1303.7998046875</v>
      </c>
      <c r="AH385" s="153">
        <v>1289.8994140625</v>
      </c>
      <c r="AI385" s="153">
        <v>1302.6005859375</v>
      </c>
      <c r="AJ385" s="153">
        <v>1343.9585914382042</v>
      </c>
      <c r="AK385" s="153">
        <v>1386.6853777279612</v>
      </c>
      <c r="AL385" s="153">
        <v>1867.7645878573094</v>
      </c>
      <c r="AM385" s="153">
        <v>1476.3912311484455</v>
      </c>
      <c r="AN385" s="153">
        <v>1523.4740831120143</v>
      </c>
      <c r="AO385" s="154">
        <v>1853.4119155436201</v>
      </c>
    </row>
    <row r="386" spans="1:41" x14ac:dyDescent="0.25">
      <c r="A386" s="109" t="s">
        <v>19</v>
      </c>
      <c r="B386" s="112"/>
      <c r="C386" s="151"/>
      <c r="D386" s="151"/>
      <c r="E386" s="151"/>
      <c r="F386" s="151"/>
      <c r="G386" s="151"/>
      <c r="H386" s="151"/>
      <c r="I386" s="151"/>
      <c r="J386" s="151"/>
      <c r="K386" s="151"/>
      <c r="L386" s="151"/>
      <c r="M386" s="151"/>
      <c r="N386" s="151"/>
      <c r="O386" s="151"/>
      <c r="P386" s="151"/>
      <c r="Q386" s="151"/>
      <c r="R386" s="151"/>
      <c r="S386" s="151"/>
      <c r="T386" s="151"/>
      <c r="U386" s="151"/>
      <c r="V386" s="151"/>
      <c r="W386" s="151"/>
      <c r="X386" s="151"/>
      <c r="Y386" s="151"/>
      <c r="Z386" s="151"/>
      <c r="AA386" s="151"/>
      <c r="AB386" s="151"/>
      <c r="AC386" s="151"/>
      <c r="AD386" s="151"/>
      <c r="AE386" s="151"/>
      <c r="AO386" s="155"/>
    </row>
    <row r="387" spans="1:41" x14ac:dyDescent="0.25">
      <c r="A387" s="111" t="s">
        <v>12</v>
      </c>
      <c r="B387" s="112" t="s">
        <v>10</v>
      </c>
      <c r="C387" s="151">
        <v>0</v>
      </c>
      <c r="D387" s="151">
        <v>0</v>
      </c>
      <c r="E387" s="151">
        <v>0</v>
      </c>
      <c r="F387" s="151">
        <v>0</v>
      </c>
      <c r="G387" s="151">
        <v>0</v>
      </c>
      <c r="H387" s="151">
        <v>0</v>
      </c>
      <c r="I387" s="151">
        <v>0</v>
      </c>
      <c r="J387" s="151">
        <v>0</v>
      </c>
      <c r="K387" s="151">
        <v>0</v>
      </c>
      <c r="L387" s="151">
        <v>0</v>
      </c>
      <c r="M387" s="151">
        <v>0</v>
      </c>
      <c r="N387" s="151">
        <v>0</v>
      </c>
      <c r="O387" s="151">
        <v>0</v>
      </c>
      <c r="P387" s="151">
        <v>0</v>
      </c>
      <c r="Q387" s="151">
        <v>0</v>
      </c>
      <c r="R387" s="151">
        <v>0</v>
      </c>
      <c r="S387" s="151">
        <v>0</v>
      </c>
      <c r="T387" s="151">
        <v>0</v>
      </c>
      <c r="U387" s="151">
        <v>0</v>
      </c>
      <c r="V387" s="151">
        <v>0</v>
      </c>
      <c r="W387" s="151">
        <v>0</v>
      </c>
      <c r="X387" s="151">
        <v>0</v>
      </c>
      <c r="Y387" s="151">
        <v>0</v>
      </c>
      <c r="Z387" s="151">
        <v>0</v>
      </c>
      <c r="AA387" s="151">
        <v>0</v>
      </c>
      <c r="AB387" s="151">
        <v>0</v>
      </c>
      <c r="AC387" s="151">
        <v>0</v>
      </c>
      <c r="AD387" s="151">
        <v>0</v>
      </c>
      <c r="AE387" s="151">
        <v>0</v>
      </c>
      <c r="AF387" s="151">
        <v>0</v>
      </c>
      <c r="AG387" s="151">
        <v>0</v>
      </c>
      <c r="AH387" s="151">
        <v>0</v>
      </c>
      <c r="AI387" s="151">
        <v>0</v>
      </c>
      <c r="AJ387" s="151">
        <v>0</v>
      </c>
      <c r="AK387" s="151">
        <v>0</v>
      </c>
      <c r="AL387" s="151">
        <v>0</v>
      </c>
      <c r="AM387" s="151">
        <v>0</v>
      </c>
      <c r="AN387" s="151">
        <v>0</v>
      </c>
      <c r="AO387" s="152">
        <v>0</v>
      </c>
    </row>
    <row r="388" spans="1:41" x14ac:dyDescent="0.25">
      <c r="A388" s="111" t="s">
        <v>20</v>
      </c>
      <c r="B388" s="112" t="s">
        <v>10</v>
      </c>
      <c r="C388" s="151">
        <v>0</v>
      </c>
      <c r="D388" s="151">
        <v>0</v>
      </c>
      <c r="E388" s="151">
        <v>0</v>
      </c>
      <c r="F388" s="151">
        <v>0</v>
      </c>
      <c r="G388" s="151">
        <v>0</v>
      </c>
      <c r="H388" s="151">
        <v>0</v>
      </c>
      <c r="I388" s="151">
        <v>0</v>
      </c>
      <c r="J388" s="151">
        <v>0</v>
      </c>
      <c r="K388" s="151">
        <v>0</v>
      </c>
      <c r="L388" s="151">
        <v>0</v>
      </c>
      <c r="M388" s="151">
        <v>0</v>
      </c>
      <c r="N388" s="151">
        <v>0</v>
      </c>
      <c r="O388" s="151">
        <v>0</v>
      </c>
      <c r="P388" s="151">
        <v>0</v>
      </c>
      <c r="Q388" s="151">
        <v>0</v>
      </c>
      <c r="R388" s="151">
        <v>0</v>
      </c>
      <c r="S388" s="151">
        <v>0</v>
      </c>
      <c r="T388" s="151">
        <v>0</v>
      </c>
      <c r="U388" s="151">
        <v>0</v>
      </c>
      <c r="V388" s="151">
        <v>0</v>
      </c>
      <c r="W388" s="151">
        <v>0</v>
      </c>
      <c r="X388" s="151">
        <v>0</v>
      </c>
      <c r="Y388" s="151">
        <v>0</v>
      </c>
      <c r="Z388" s="151">
        <v>0</v>
      </c>
      <c r="AA388" s="151">
        <v>0</v>
      </c>
      <c r="AB388" s="151">
        <v>0</v>
      </c>
      <c r="AC388" s="151">
        <v>0</v>
      </c>
      <c r="AD388" s="151">
        <v>0</v>
      </c>
      <c r="AE388" s="151">
        <v>0</v>
      </c>
      <c r="AF388" s="151">
        <v>0</v>
      </c>
      <c r="AG388" s="151">
        <v>0</v>
      </c>
      <c r="AH388" s="151">
        <v>0</v>
      </c>
      <c r="AI388" s="151">
        <v>0</v>
      </c>
      <c r="AJ388" s="151">
        <v>0</v>
      </c>
      <c r="AK388" s="151">
        <v>0</v>
      </c>
      <c r="AL388" s="151">
        <v>0</v>
      </c>
      <c r="AM388" s="151">
        <v>0</v>
      </c>
      <c r="AN388" s="151">
        <v>0</v>
      </c>
      <c r="AO388" s="152">
        <v>0</v>
      </c>
    </row>
    <row r="389" spans="1:41" x14ac:dyDescent="0.25">
      <c r="A389" s="111" t="s">
        <v>576</v>
      </c>
      <c r="B389" s="112" t="s">
        <v>10</v>
      </c>
      <c r="C389" s="151">
        <v>0</v>
      </c>
      <c r="D389" s="151">
        <v>0</v>
      </c>
      <c r="E389" s="151">
        <v>0</v>
      </c>
      <c r="F389" s="151">
        <v>0</v>
      </c>
      <c r="G389" s="151">
        <v>0</v>
      </c>
      <c r="H389" s="151">
        <v>0</v>
      </c>
      <c r="I389" s="151">
        <v>0</v>
      </c>
      <c r="J389" s="151">
        <v>0</v>
      </c>
      <c r="K389" s="151">
        <v>0</v>
      </c>
      <c r="L389" s="151">
        <v>0</v>
      </c>
      <c r="M389" s="151">
        <v>0</v>
      </c>
      <c r="N389" s="151">
        <v>0</v>
      </c>
      <c r="O389" s="151">
        <v>0</v>
      </c>
      <c r="P389" s="151">
        <v>0</v>
      </c>
      <c r="Q389" s="151">
        <v>0</v>
      </c>
      <c r="R389" s="151">
        <v>0</v>
      </c>
      <c r="S389" s="151">
        <v>0</v>
      </c>
      <c r="T389" s="151">
        <v>0</v>
      </c>
      <c r="U389" s="151">
        <v>0</v>
      </c>
      <c r="V389" s="151">
        <v>0</v>
      </c>
      <c r="W389" s="151">
        <v>0</v>
      </c>
      <c r="X389" s="151">
        <v>0</v>
      </c>
      <c r="Y389" s="151">
        <v>0</v>
      </c>
      <c r="Z389" s="151">
        <v>0</v>
      </c>
      <c r="AA389" s="151">
        <v>0</v>
      </c>
      <c r="AB389" s="151">
        <v>0</v>
      </c>
      <c r="AC389" s="151">
        <v>0</v>
      </c>
      <c r="AD389" s="151">
        <v>0</v>
      </c>
      <c r="AE389" s="151">
        <v>0</v>
      </c>
      <c r="AF389" s="151">
        <v>0</v>
      </c>
      <c r="AG389" s="151">
        <v>0</v>
      </c>
      <c r="AH389" s="151">
        <v>0</v>
      </c>
      <c r="AI389" s="151">
        <v>0</v>
      </c>
      <c r="AJ389" s="151">
        <v>0</v>
      </c>
      <c r="AK389" s="151">
        <v>0</v>
      </c>
      <c r="AL389" s="151">
        <v>0</v>
      </c>
      <c r="AM389" s="151">
        <v>0</v>
      </c>
      <c r="AN389" s="151">
        <v>0</v>
      </c>
      <c r="AO389" s="152">
        <v>0</v>
      </c>
    </row>
    <row r="390" spans="1:41" x14ac:dyDescent="0.25">
      <c r="A390" s="111" t="s">
        <v>22</v>
      </c>
      <c r="B390" s="112" t="s">
        <v>10</v>
      </c>
      <c r="C390" s="151">
        <v>0</v>
      </c>
      <c r="D390" s="151">
        <v>0</v>
      </c>
      <c r="E390" s="151">
        <v>0</v>
      </c>
      <c r="F390" s="151">
        <v>0</v>
      </c>
      <c r="G390" s="151">
        <v>0</v>
      </c>
      <c r="H390" s="151">
        <v>0</v>
      </c>
      <c r="I390" s="151">
        <v>0</v>
      </c>
      <c r="J390" s="151">
        <v>0</v>
      </c>
      <c r="K390" s="151">
        <v>0</v>
      </c>
      <c r="L390" s="151">
        <v>0</v>
      </c>
      <c r="M390" s="151">
        <v>0</v>
      </c>
      <c r="N390" s="151">
        <v>0</v>
      </c>
      <c r="O390" s="151">
        <v>0</v>
      </c>
      <c r="P390" s="151">
        <v>0</v>
      </c>
      <c r="Q390" s="151">
        <v>0</v>
      </c>
      <c r="R390" s="151">
        <v>0</v>
      </c>
      <c r="S390" s="151">
        <v>0</v>
      </c>
      <c r="T390" s="151">
        <v>0</v>
      </c>
      <c r="U390" s="151">
        <v>0</v>
      </c>
      <c r="V390" s="151">
        <v>0</v>
      </c>
      <c r="W390" s="151">
        <v>0</v>
      </c>
      <c r="X390" s="151">
        <v>0</v>
      </c>
      <c r="Y390" s="151">
        <v>0</v>
      </c>
      <c r="Z390" s="151">
        <v>0</v>
      </c>
      <c r="AA390" s="151">
        <v>0</v>
      </c>
      <c r="AB390" s="151">
        <v>0</v>
      </c>
      <c r="AC390" s="151">
        <v>0</v>
      </c>
      <c r="AD390" s="151">
        <v>0</v>
      </c>
      <c r="AE390" s="151">
        <v>0</v>
      </c>
      <c r="AF390" s="151">
        <v>0</v>
      </c>
      <c r="AG390" s="151">
        <v>0</v>
      </c>
      <c r="AH390" s="151">
        <v>0</v>
      </c>
      <c r="AI390" s="151">
        <v>0</v>
      </c>
      <c r="AJ390" s="151">
        <v>0</v>
      </c>
      <c r="AK390" s="151">
        <v>0</v>
      </c>
      <c r="AL390" s="151">
        <v>0</v>
      </c>
      <c r="AM390" s="151">
        <v>0</v>
      </c>
      <c r="AN390" s="151">
        <v>0</v>
      </c>
      <c r="AO390" s="152">
        <v>0</v>
      </c>
    </row>
    <row r="391" spans="1:41" x14ac:dyDescent="0.25">
      <c r="A391" s="111" t="s">
        <v>21</v>
      </c>
      <c r="B391" s="112" t="s">
        <v>10</v>
      </c>
      <c r="C391" s="151">
        <v>0</v>
      </c>
      <c r="D391" s="151">
        <v>0</v>
      </c>
      <c r="E391" s="151">
        <v>0</v>
      </c>
      <c r="F391" s="151">
        <v>0</v>
      </c>
      <c r="G391" s="151">
        <v>0</v>
      </c>
      <c r="H391" s="151">
        <v>0</v>
      </c>
      <c r="I391" s="151">
        <v>0</v>
      </c>
      <c r="J391" s="151">
        <v>0</v>
      </c>
      <c r="K391" s="151">
        <v>0</v>
      </c>
      <c r="L391" s="151">
        <v>0</v>
      </c>
      <c r="M391" s="151">
        <v>0</v>
      </c>
      <c r="N391" s="151">
        <v>0</v>
      </c>
      <c r="O391" s="151">
        <v>0</v>
      </c>
      <c r="P391" s="151">
        <v>0</v>
      </c>
      <c r="Q391" s="151">
        <v>0</v>
      </c>
      <c r="R391" s="151">
        <v>-196.91</v>
      </c>
      <c r="S391" s="151">
        <v>0</v>
      </c>
      <c r="T391" s="151">
        <v>0</v>
      </c>
      <c r="U391" s="151">
        <v>0</v>
      </c>
      <c r="V391" s="151">
        <v>0</v>
      </c>
      <c r="W391" s="151">
        <v>0</v>
      </c>
      <c r="X391" s="151">
        <v>0</v>
      </c>
      <c r="Y391" s="151">
        <v>0</v>
      </c>
      <c r="Z391" s="151">
        <v>0</v>
      </c>
      <c r="AA391" s="151">
        <v>0</v>
      </c>
      <c r="AB391" s="151">
        <v>0</v>
      </c>
      <c r="AC391" s="151">
        <v>0</v>
      </c>
      <c r="AD391" s="151">
        <v>0</v>
      </c>
      <c r="AE391" s="151">
        <v>0</v>
      </c>
      <c r="AF391" s="151">
        <v>0</v>
      </c>
      <c r="AG391" s="151">
        <v>0</v>
      </c>
      <c r="AH391" s="151">
        <v>0</v>
      </c>
      <c r="AI391" s="151">
        <v>0</v>
      </c>
      <c r="AJ391" s="151">
        <v>0</v>
      </c>
      <c r="AK391" s="151">
        <v>0</v>
      </c>
      <c r="AL391" s="151">
        <v>0</v>
      </c>
      <c r="AM391" s="151">
        <v>0</v>
      </c>
      <c r="AN391" s="151">
        <v>0</v>
      </c>
      <c r="AO391" s="152">
        <v>0</v>
      </c>
    </row>
    <row r="392" spans="1:41" x14ac:dyDescent="0.25">
      <c r="A392" s="111" t="s">
        <v>175</v>
      </c>
      <c r="B392" s="112" t="s">
        <v>10</v>
      </c>
      <c r="C392" s="151">
        <v>0</v>
      </c>
      <c r="D392" s="151">
        <v>0</v>
      </c>
      <c r="E392" s="151">
        <v>0</v>
      </c>
      <c r="F392" s="151">
        <v>0</v>
      </c>
      <c r="G392" s="151">
        <v>0</v>
      </c>
      <c r="H392" s="151">
        <v>0</v>
      </c>
      <c r="I392" s="151">
        <v>0</v>
      </c>
      <c r="J392" s="151">
        <v>0</v>
      </c>
      <c r="K392" s="151">
        <v>0</v>
      </c>
      <c r="L392" s="151">
        <v>0</v>
      </c>
      <c r="M392" s="151">
        <v>0</v>
      </c>
      <c r="N392" s="151">
        <v>0</v>
      </c>
      <c r="O392" s="151">
        <v>0</v>
      </c>
      <c r="P392" s="151">
        <v>0</v>
      </c>
      <c r="Q392" s="151">
        <v>0</v>
      </c>
      <c r="R392" s="151">
        <v>0</v>
      </c>
      <c r="S392" s="151">
        <v>0</v>
      </c>
      <c r="T392" s="151">
        <v>0</v>
      </c>
      <c r="U392" s="151">
        <v>0</v>
      </c>
      <c r="V392" s="151">
        <v>0</v>
      </c>
      <c r="W392" s="151">
        <v>0</v>
      </c>
      <c r="X392" s="151">
        <v>0</v>
      </c>
      <c r="Y392" s="151">
        <v>0</v>
      </c>
      <c r="Z392" s="151">
        <v>0</v>
      </c>
      <c r="AA392" s="151">
        <v>0</v>
      </c>
      <c r="AB392" s="151">
        <v>0</v>
      </c>
      <c r="AC392" s="151">
        <v>0</v>
      </c>
      <c r="AD392" s="151">
        <v>0</v>
      </c>
      <c r="AE392" s="151">
        <v>0</v>
      </c>
      <c r="AF392" s="151">
        <v>0</v>
      </c>
      <c r="AG392" s="151">
        <v>0</v>
      </c>
      <c r="AH392" s="151">
        <v>0</v>
      </c>
      <c r="AI392" s="151">
        <v>0</v>
      </c>
      <c r="AJ392" s="151">
        <v>0</v>
      </c>
      <c r="AK392" s="151">
        <v>0</v>
      </c>
      <c r="AL392" s="151">
        <v>0</v>
      </c>
      <c r="AM392" s="151">
        <v>0</v>
      </c>
      <c r="AN392" s="151">
        <v>0</v>
      </c>
      <c r="AO392" s="152">
        <v>0</v>
      </c>
    </row>
    <row r="393" spans="1:41" x14ac:dyDescent="0.25">
      <c r="A393" s="111" t="s">
        <v>176</v>
      </c>
      <c r="B393" s="112" t="s">
        <v>10</v>
      </c>
      <c r="C393" s="151">
        <v>0</v>
      </c>
      <c r="D393" s="151">
        <v>0</v>
      </c>
      <c r="E393" s="151">
        <v>0</v>
      </c>
      <c r="F393" s="151">
        <v>0</v>
      </c>
      <c r="G393" s="151">
        <v>0</v>
      </c>
      <c r="H393" s="151">
        <v>0</v>
      </c>
      <c r="I393" s="151">
        <v>0</v>
      </c>
      <c r="J393" s="151">
        <v>0</v>
      </c>
      <c r="K393" s="151">
        <v>0</v>
      </c>
      <c r="L393" s="151">
        <v>0</v>
      </c>
      <c r="M393" s="151">
        <v>0</v>
      </c>
      <c r="N393" s="151">
        <v>0</v>
      </c>
      <c r="O393" s="151">
        <v>0</v>
      </c>
      <c r="P393" s="151">
        <v>0</v>
      </c>
      <c r="Q393" s="151">
        <v>0</v>
      </c>
      <c r="R393" s="151">
        <v>0</v>
      </c>
      <c r="S393" s="151">
        <v>0</v>
      </c>
      <c r="T393" s="151">
        <v>0</v>
      </c>
      <c r="U393" s="151">
        <v>0</v>
      </c>
      <c r="V393" s="151">
        <v>0</v>
      </c>
      <c r="W393" s="151">
        <v>0</v>
      </c>
      <c r="X393" s="151">
        <v>0</v>
      </c>
      <c r="Y393" s="151">
        <v>0</v>
      </c>
      <c r="Z393" s="151">
        <v>0</v>
      </c>
      <c r="AA393" s="151">
        <v>0</v>
      </c>
      <c r="AB393" s="151">
        <v>0</v>
      </c>
      <c r="AC393" s="151">
        <v>0</v>
      </c>
      <c r="AD393" s="151">
        <v>0</v>
      </c>
      <c r="AE393" s="151">
        <v>0</v>
      </c>
      <c r="AF393" s="151">
        <v>0</v>
      </c>
      <c r="AG393" s="151">
        <v>0</v>
      </c>
      <c r="AH393" s="151">
        <v>0</v>
      </c>
      <c r="AI393" s="151">
        <v>0</v>
      </c>
      <c r="AJ393" s="151">
        <v>0</v>
      </c>
      <c r="AK393" s="151">
        <v>0</v>
      </c>
      <c r="AL393" s="151">
        <v>0</v>
      </c>
      <c r="AM393" s="151">
        <v>0</v>
      </c>
      <c r="AN393" s="151">
        <v>0</v>
      </c>
      <c r="AO393" s="152">
        <v>0</v>
      </c>
    </row>
    <row r="394" spans="1:41" x14ac:dyDescent="0.25">
      <c r="A394" s="111" t="s">
        <v>177</v>
      </c>
      <c r="B394" s="112" t="s">
        <v>10</v>
      </c>
      <c r="C394" s="151">
        <v>0</v>
      </c>
      <c r="D394" s="151">
        <v>0</v>
      </c>
      <c r="E394" s="151">
        <v>0</v>
      </c>
      <c r="F394" s="151">
        <v>0</v>
      </c>
      <c r="G394" s="151">
        <v>0</v>
      </c>
      <c r="H394" s="151">
        <v>0</v>
      </c>
      <c r="I394" s="151">
        <v>0</v>
      </c>
      <c r="J394" s="151">
        <v>0</v>
      </c>
      <c r="K394" s="151">
        <v>0</v>
      </c>
      <c r="L394" s="151">
        <v>0</v>
      </c>
      <c r="M394" s="151">
        <v>0</v>
      </c>
      <c r="N394" s="151">
        <v>0</v>
      </c>
      <c r="O394" s="151">
        <v>0</v>
      </c>
      <c r="P394" s="151">
        <v>0</v>
      </c>
      <c r="Q394" s="151">
        <v>0</v>
      </c>
      <c r="R394" s="151">
        <v>0</v>
      </c>
      <c r="S394" s="151">
        <v>0</v>
      </c>
      <c r="T394" s="151">
        <v>0</v>
      </c>
      <c r="U394" s="151">
        <v>0</v>
      </c>
      <c r="V394" s="151">
        <v>0</v>
      </c>
      <c r="W394" s="151">
        <v>0</v>
      </c>
      <c r="X394" s="151">
        <v>0</v>
      </c>
      <c r="Y394" s="151">
        <v>0</v>
      </c>
      <c r="Z394" s="151">
        <v>0</v>
      </c>
      <c r="AA394" s="151">
        <v>0</v>
      </c>
      <c r="AB394" s="151">
        <v>0</v>
      </c>
      <c r="AC394" s="151">
        <v>0</v>
      </c>
      <c r="AD394" s="151">
        <v>0</v>
      </c>
      <c r="AE394" s="151">
        <v>0</v>
      </c>
      <c r="AF394" s="151">
        <v>0</v>
      </c>
      <c r="AG394" s="151">
        <v>0</v>
      </c>
      <c r="AH394" s="151">
        <v>0</v>
      </c>
      <c r="AI394" s="151">
        <v>0</v>
      </c>
      <c r="AJ394" s="151">
        <v>0</v>
      </c>
      <c r="AK394" s="151">
        <v>0</v>
      </c>
      <c r="AL394" s="151">
        <v>0</v>
      </c>
      <c r="AM394" s="151">
        <v>0</v>
      </c>
      <c r="AN394" s="151">
        <v>0</v>
      </c>
      <c r="AO394" s="152">
        <v>0</v>
      </c>
    </row>
    <row r="395" spans="1:41" x14ac:dyDescent="0.25">
      <c r="A395" s="111" t="s">
        <v>178</v>
      </c>
      <c r="B395" s="112" t="s">
        <v>10</v>
      </c>
      <c r="C395" s="151">
        <v>0</v>
      </c>
      <c r="D395" s="151">
        <v>0</v>
      </c>
      <c r="E395" s="151">
        <v>0</v>
      </c>
      <c r="F395" s="151">
        <v>0</v>
      </c>
      <c r="G395" s="151">
        <v>0</v>
      </c>
      <c r="H395" s="151">
        <v>0</v>
      </c>
      <c r="I395" s="151">
        <v>0</v>
      </c>
      <c r="J395" s="151">
        <v>0</v>
      </c>
      <c r="K395" s="151">
        <v>0</v>
      </c>
      <c r="L395" s="151">
        <v>0</v>
      </c>
      <c r="M395" s="151">
        <v>0</v>
      </c>
      <c r="N395" s="151">
        <v>0</v>
      </c>
      <c r="O395" s="151">
        <v>0</v>
      </c>
      <c r="P395" s="151">
        <v>0</v>
      </c>
      <c r="Q395" s="151">
        <v>0</v>
      </c>
      <c r="R395" s="151">
        <v>0</v>
      </c>
      <c r="S395" s="151">
        <v>0</v>
      </c>
      <c r="T395" s="151">
        <v>1.9998999999997977</v>
      </c>
      <c r="U395" s="151">
        <v>0</v>
      </c>
      <c r="V395" s="151">
        <v>0</v>
      </c>
      <c r="W395" s="151">
        <v>0</v>
      </c>
      <c r="X395" s="151">
        <v>0</v>
      </c>
      <c r="Y395" s="151">
        <v>0</v>
      </c>
      <c r="Z395" s="151">
        <v>0</v>
      </c>
      <c r="AA395" s="151">
        <v>0</v>
      </c>
      <c r="AB395" s="151">
        <v>0</v>
      </c>
      <c r="AC395" s="151">
        <v>0</v>
      </c>
      <c r="AD395" s="151">
        <v>0</v>
      </c>
      <c r="AE395" s="151">
        <v>0</v>
      </c>
      <c r="AF395" s="151">
        <v>0</v>
      </c>
      <c r="AG395" s="151">
        <v>0</v>
      </c>
      <c r="AH395" s="151">
        <v>0</v>
      </c>
      <c r="AI395" s="151">
        <v>0</v>
      </c>
      <c r="AJ395" s="151">
        <v>0</v>
      </c>
      <c r="AK395" s="151">
        <v>0</v>
      </c>
      <c r="AL395" s="151">
        <v>0</v>
      </c>
      <c r="AM395" s="151">
        <v>0</v>
      </c>
      <c r="AN395" s="151">
        <v>0</v>
      </c>
      <c r="AO395" s="152">
        <v>0</v>
      </c>
    </row>
    <row r="396" spans="1:41" x14ac:dyDescent="0.25">
      <c r="A396" s="111" t="s">
        <v>1</v>
      </c>
      <c r="B396" s="112" t="s">
        <v>10</v>
      </c>
      <c r="C396" s="151">
        <v>0</v>
      </c>
      <c r="D396" s="151">
        <v>0</v>
      </c>
      <c r="E396" s="151">
        <v>0</v>
      </c>
      <c r="F396" s="151">
        <v>0</v>
      </c>
      <c r="G396" s="151">
        <v>0</v>
      </c>
      <c r="H396" s="151">
        <v>0</v>
      </c>
      <c r="I396" s="151">
        <v>0</v>
      </c>
      <c r="J396" s="151">
        <v>200</v>
      </c>
      <c r="K396" s="151">
        <v>0</v>
      </c>
      <c r="L396" s="151">
        <v>0</v>
      </c>
      <c r="M396" s="151">
        <v>0</v>
      </c>
      <c r="N396" s="151">
        <v>0</v>
      </c>
      <c r="O396" s="151">
        <v>0</v>
      </c>
      <c r="P396" s="151">
        <v>200</v>
      </c>
      <c r="Q396" s="151">
        <v>0</v>
      </c>
      <c r="R396" s="151">
        <v>0</v>
      </c>
      <c r="S396" s="151">
        <v>0</v>
      </c>
      <c r="T396" s="151">
        <v>0</v>
      </c>
      <c r="U396" s="151">
        <v>0</v>
      </c>
      <c r="V396" s="151">
        <v>0</v>
      </c>
      <c r="W396" s="151">
        <v>0</v>
      </c>
      <c r="X396" s="151">
        <v>0</v>
      </c>
      <c r="Y396" s="151">
        <v>0</v>
      </c>
      <c r="Z396" s="151">
        <v>0</v>
      </c>
      <c r="AA396" s="151">
        <v>0</v>
      </c>
      <c r="AB396" s="151">
        <v>0</v>
      </c>
      <c r="AC396" s="151">
        <v>0</v>
      </c>
      <c r="AD396" s="151">
        <v>0</v>
      </c>
      <c r="AE396" s="151">
        <v>0</v>
      </c>
      <c r="AF396" s="151">
        <v>200</v>
      </c>
      <c r="AG396" s="151">
        <v>0</v>
      </c>
      <c r="AH396" s="151">
        <v>0</v>
      </c>
      <c r="AI396" s="151">
        <v>0</v>
      </c>
      <c r="AJ396" s="151">
        <v>200</v>
      </c>
      <c r="AK396" s="151">
        <v>300</v>
      </c>
      <c r="AL396" s="151">
        <v>0</v>
      </c>
      <c r="AM396" s="151">
        <v>0</v>
      </c>
      <c r="AN396" s="151">
        <v>0</v>
      </c>
      <c r="AO396" s="152">
        <v>0</v>
      </c>
    </row>
    <row r="397" spans="1:41" x14ac:dyDescent="0.25">
      <c r="A397" s="111" t="s">
        <v>179</v>
      </c>
      <c r="B397" s="112" t="s">
        <v>10</v>
      </c>
      <c r="C397" s="151">
        <v>0</v>
      </c>
      <c r="D397" s="151">
        <v>0</v>
      </c>
      <c r="E397" s="151">
        <v>0</v>
      </c>
      <c r="F397" s="151">
        <v>0</v>
      </c>
      <c r="G397" s="151">
        <v>0</v>
      </c>
      <c r="H397" s="151">
        <v>0</v>
      </c>
      <c r="I397" s="151">
        <v>0</v>
      </c>
      <c r="J397" s="151">
        <v>0</v>
      </c>
      <c r="K397" s="151">
        <v>0</v>
      </c>
      <c r="L397" s="151">
        <v>0</v>
      </c>
      <c r="M397" s="151">
        <v>0</v>
      </c>
      <c r="N397" s="151">
        <v>0</v>
      </c>
      <c r="O397" s="151">
        <v>0</v>
      </c>
      <c r="P397" s="151">
        <v>0</v>
      </c>
      <c r="Q397" s="151">
        <v>0</v>
      </c>
      <c r="R397" s="151">
        <v>0</v>
      </c>
      <c r="S397" s="151">
        <v>0</v>
      </c>
      <c r="T397" s="151">
        <v>5.0000000000000009</v>
      </c>
      <c r="U397" s="151">
        <v>0</v>
      </c>
      <c r="V397" s="151">
        <v>0</v>
      </c>
      <c r="W397" s="151">
        <v>0</v>
      </c>
      <c r="X397" s="151">
        <v>0</v>
      </c>
      <c r="Y397" s="151">
        <v>0</v>
      </c>
      <c r="Z397" s="151">
        <v>0</v>
      </c>
      <c r="AA397" s="151">
        <v>0</v>
      </c>
      <c r="AB397" s="151">
        <v>0</v>
      </c>
      <c r="AC397" s="151">
        <v>0</v>
      </c>
      <c r="AD397" s="151">
        <v>0</v>
      </c>
      <c r="AE397" s="151">
        <v>0</v>
      </c>
      <c r="AF397" s="151">
        <v>0</v>
      </c>
      <c r="AG397" s="151">
        <v>0</v>
      </c>
      <c r="AH397" s="151">
        <v>0</v>
      </c>
      <c r="AI397" s="151">
        <v>0</v>
      </c>
      <c r="AJ397" s="151">
        <v>0</v>
      </c>
      <c r="AK397" s="151">
        <v>0</v>
      </c>
      <c r="AL397" s="151">
        <v>0</v>
      </c>
      <c r="AM397" s="151">
        <v>0</v>
      </c>
      <c r="AN397" s="151">
        <v>0</v>
      </c>
      <c r="AO397" s="152">
        <v>0</v>
      </c>
    </row>
    <row r="398" spans="1:41" x14ac:dyDescent="0.25">
      <c r="A398" s="111" t="s">
        <v>180</v>
      </c>
      <c r="B398" s="112" t="s">
        <v>10</v>
      </c>
      <c r="C398" s="151">
        <v>0</v>
      </c>
      <c r="D398" s="151">
        <v>0</v>
      </c>
      <c r="E398" s="151">
        <v>0</v>
      </c>
      <c r="F398" s="151">
        <v>0</v>
      </c>
      <c r="G398" s="151">
        <v>0</v>
      </c>
      <c r="H398" s="151">
        <v>0</v>
      </c>
      <c r="I398" s="151">
        <v>0</v>
      </c>
      <c r="J398" s="151">
        <v>0</v>
      </c>
      <c r="K398" s="151">
        <v>0</v>
      </c>
      <c r="L398" s="151">
        <v>0</v>
      </c>
      <c r="M398" s="151">
        <v>0</v>
      </c>
      <c r="N398" s="151">
        <v>0</v>
      </c>
      <c r="O398" s="151">
        <v>0</v>
      </c>
      <c r="P398" s="151">
        <v>0</v>
      </c>
      <c r="Q398" s="151">
        <v>0</v>
      </c>
      <c r="R398" s="151">
        <v>0</v>
      </c>
      <c r="S398" s="151">
        <v>0</v>
      </c>
      <c r="T398" s="151">
        <v>0</v>
      </c>
      <c r="U398" s="151">
        <v>0</v>
      </c>
      <c r="V398" s="151">
        <v>0</v>
      </c>
      <c r="W398" s="151">
        <v>0</v>
      </c>
      <c r="X398" s="151">
        <v>0</v>
      </c>
      <c r="Y398" s="151">
        <v>0</v>
      </c>
      <c r="Z398" s="151">
        <v>0</v>
      </c>
      <c r="AA398" s="151">
        <v>0</v>
      </c>
      <c r="AB398" s="151">
        <v>0</v>
      </c>
      <c r="AC398" s="151">
        <v>0</v>
      </c>
      <c r="AD398" s="151">
        <v>0</v>
      </c>
      <c r="AE398" s="151">
        <v>0</v>
      </c>
      <c r="AF398" s="151">
        <v>0</v>
      </c>
      <c r="AG398" s="151">
        <v>0</v>
      </c>
      <c r="AH398" s="151">
        <v>0</v>
      </c>
      <c r="AI398" s="151">
        <v>0</v>
      </c>
      <c r="AJ398" s="151">
        <v>0</v>
      </c>
      <c r="AK398" s="151">
        <v>0</v>
      </c>
      <c r="AL398" s="151">
        <v>0</v>
      </c>
      <c r="AM398" s="151">
        <v>0</v>
      </c>
      <c r="AN398" s="151">
        <v>0</v>
      </c>
      <c r="AO398" s="152">
        <v>0</v>
      </c>
    </row>
    <row r="399" spans="1:41" x14ac:dyDescent="0.25">
      <c r="A399" s="111" t="s">
        <v>181</v>
      </c>
      <c r="B399" s="112" t="s">
        <v>10</v>
      </c>
      <c r="C399" s="151">
        <v>0</v>
      </c>
      <c r="D399" s="151">
        <v>0</v>
      </c>
      <c r="E399" s="151">
        <v>0</v>
      </c>
      <c r="F399" s="151">
        <v>0</v>
      </c>
      <c r="G399" s="151">
        <v>0</v>
      </c>
      <c r="H399" s="151">
        <v>0</v>
      </c>
      <c r="I399" s="151">
        <v>0</v>
      </c>
      <c r="J399" s="151">
        <v>0</v>
      </c>
      <c r="K399" s="151">
        <v>0</v>
      </c>
      <c r="L399" s="151">
        <v>0</v>
      </c>
      <c r="M399" s="151">
        <v>0</v>
      </c>
      <c r="N399" s="151">
        <v>0</v>
      </c>
      <c r="O399" s="151">
        <v>0</v>
      </c>
      <c r="P399" s="151">
        <v>0</v>
      </c>
      <c r="Q399" s="151">
        <v>0</v>
      </c>
      <c r="R399" s="151">
        <v>0</v>
      </c>
      <c r="S399" s="151">
        <v>0</v>
      </c>
      <c r="T399" s="151">
        <v>0</v>
      </c>
      <c r="U399" s="151">
        <v>0</v>
      </c>
      <c r="V399" s="151">
        <v>0</v>
      </c>
      <c r="W399" s="151">
        <v>0</v>
      </c>
      <c r="X399" s="151">
        <v>0</v>
      </c>
      <c r="Y399" s="151">
        <v>0</v>
      </c>
      <c r="Z399" s="151">
        <v>0</v>
      </c>
      <c r="AA399" s="151">
        <v>0</v>
      </c>
      <c r="AB399" s="151">
        <v>0</v>
      </c>
      <c r="AC399" s="151">
        <v>0</v>
      </c>
      <c r="AD399" s="151">
        <v>0</v>
      </c>
      <c r="AE399" s="151">
        <v>0</v>
      </c>
      <c r="AF399" s="151">
        <v>0</v>
      </c>
      <c r="AG399" s="151">
        <v>0</v>
      </c>
      <c r="AH399" s="151">
        <v>0</v>
      </c>
      <c r="AI399" s="151">
        <v>0</v>
      </c>
      <c r="AJ399" s="151">
        <v>0</v>
      </c>
      <c r="AK399" s="151">
        <v>0</v>
      </c>
      <c r="AL399" s="151">
        <v>0</v>
      </c>
      <c r="AM399" s="151">
        <v>0</v>
      </c>
      <c r="AN399" s="151">
        <v>0</v>
      </c>
      <c r="AO399" s="152">
        <v>0</v>
      </c>
    </row>
    <row r="400" spans="1:41" x14ac:dyDescent="0.25">
      <c r="A400" s="111" t="s">
        <v>182</v>
      </c>
      <c r="B400" s="112" t="s">
        <v>10</v>
      </c>
      <c r="C400" s="151">
        <v>0</v>
      </c>
      <c r="D400" s="151">
        <v>0</v>
      </c>
      <c r="E400" s="151">
        <v>0</v>
      </c>
      <c r="F400" s="151">
        <v>0</v>
      </c>
      <c r="G400" s="151">
        <v>0</v>
      </c>
      <c r="H400" s="151">
        <v>0</v>
      </c>
      <c r="I400" s="151">
        <v>0</v>
      </c>
      <c r="J400" s="151">
        <v>0</v>
      </c>
      <c r="K400" s="151">
        <v>0</v>
      </c>
      <c r="L400" s="151">
        <v>0</v>
      </c>
      <c r="M400" s="151">
        <v>0</v>
      </c>
      <c r="N400" s="151">
        <v>0</v>
      </c>
      <c r="O400" s="151">
        <v>0</v>
      </c>
      <c r="P400" s="151">
        <v>0</v>
      </c>
      <c r="Q400" s="151">
        <v>0</v>
      </c>
      <c r="R400" s="151">
        <v>0</v>
      </c>
      <c r="S400" s="151">
        <v>0</v>
      </c>
      <c r="T400" s="151">
        <v>0</v>
      </c>
      <c r="U400" s="151">
        <v>0</v>
      </c>
      <c r="V400" s="151">
        <v>0</v>
      </c>
      <c r="W400" s="151">
        <v>0</v>
      </c>
      <c r="X400" s="151">
        <v>0</v>
      </c>
      <c r="Y400" s="151">
        <v>0</v>
      </c>
      <c r="Z400" s="151">
        <v>0</v>
      </c>
      <c r="AA400" s="151">
        <v>0</v>
      </c>
      <c r="AB400" s="151">
        <v>0</v>
      </c>
      <c r="AC400" s="151">
        <v>0</v>
      </c>
      <c r="AD400" s="151">
        <v>0</v>
      </c>
      <c r="AE400" s="151">
        <v>0</v>
      </c>
      <c r="AF400" s="151">
        <v>0</v>
      </c>
      <c r="AG400" s="151">
        <v>0</v>
      </c>
      <c r="AH400" s="151">
        <v>0</v>
      </c>
      <c r="AI400" s="151">
        <v>0</v>
      </c>
      <c r="AJ400" s="151">
        <v>0</v>
      </c>
      <c r="AK400" s="151">
        <v>0</v>
      </c>
      <c r="AL400" s="151">
        <v>0</v>
      </c>
      <c r="AM400" s="151">
        <v>0</v>
      </c>
      <c r="AN400" s="151">
        <v>0</v>
      </c>
      <c r="AO400" s="152">
        <v>0</v>
      </c>
    </row>
    <row r="401" spans="1:41" x14ac:dyDescent="0.25">
      <c r="A401" s="111" t="s">
        <v>183</v>
      </c>
      <c r="B401" s="112" t="s">
        <v>10</v>
      </c>
      <c r="C401" s="151">
        <v>15.877766699194041</v>
      </c>
      <c r="D401" s="151">
        <v>31.221208743126084</v>
      </c>
      <c r="E401" s="151">
        <v>29.329001674950945</v>
      </c>
      <c r="F401" s="151">
        <v>123.57021334919037</v>
      </c>
      <c r="G401" s="151">
        <v>46</v>
      </c>
      <c r="H401" s="151">
        <v>47</v>
      </c>
      <c r="I401" s="151">
        <v>48</v>
      </c>
      <c r="J401" s="151">
        <v>48</v>
      </c>
      <c r="K401" s="151">
        <v>49</v>
      </c>
      <c r="L401" s="151">
        <v>52</v>
      </c>
      <c r="M401" s="151">
        <v>55</v>
      </c>
      <c r="N401" s="151">
        <v>63</v>
      </c>
      <c r="O401" s="151">
        <v>56</v>
      </c>
      <c r="P401" s="151">
        <v>56</v>
      </c>
      <c r="Q401" s="151">
        <v>58</v>
      </c>
      <c r="R401" s="151">
        <v>72</v>
      </c>
      <c r="S401" s="151">
        <v>76</v>
      </c>
      <c r="T401" s="151">
        <v>84</v>
      </c>
      <c r="U401" s="151">
        <v>85</v>
      </c>
      <c r="V401" s="151">
        <v>79</v>
      </c>
      <c r="W401" s="151">
        <v>86</v>
      </c>
      <c r="X401" s="151">
        <v>90</v>
      </c>
      <c r="Y401" s="151">
        <v>82</v>
      </c>
      <c r="Z401" s="151">
        <v>76</v>
      </c>
      <c r="AA401" s="151">
        <v>87</v>
      </c>
      <c r="AB401" s="151">
        <v>90</v>
      </c>
      <c r="AC401" s="151">
        <v>88</v>
      </c>
      <c r="AD401" s="151">
        <v>103</v>
      </c>
      <c r="AE401" s="151">
        <v>102</v>
      </c>
      <c r="AF401" s="151">
        <v>82</v>
      </c>
      <c r="AG401" s="151">
        <v>82</v>
      </c>
      <c r="AH401" s="151">
        <v>81</v>
      </c>
      <c r="AI401" s="151">
        <v>81</v>
      </c>
      <c r="AJ401" s="151">
        <v>83.78006386268089</v>
      </c>
      <c r="AK401" s="151">
        <v>86.657556444941292</v>
      </c>
      <c r="AL401" s="151">
        <v>89.635976037206547</v>
      </c>
      <c r="AM401" s="151">
        <v>92.71894996255196</v>
      </c>
      <c r="AN401" s="151">
        <v>95.910239472355897</v>
      </c>
      <c r="AO401" s="152">
        <v>99.213744832974498</v>
      </c>
    </row>
    <row r="402" spans="1:41" x14ac:dyDescent="0.25">
      <c r="A402" s="111" t="s">
        <v>23</v>
      </c>
      <c r="B402" s="112" t="s">
        <v>10</v>
      </c>
      <c r="C402" s="151">
        <v>0</v>
      </c>
      <c r="D402" s="151">
        <v>0</v>
      </c>
      <c r="E402" s="151">
        <v>0</v>
      </c>
      <c r="F402" s="151">
        <v>0</v>
      </c>
      <c r="G402" s="151">
        <v>0</v>
      </c>
      <c r="H402" s="151">
        <v>0</v>
      </c>
      <c r="I402" s="151">
        <v>0</v>
      </c>
      <c r="J402" s="151">
        <v>0</v>
      </c>
      <c r="K402" s="151">
        <v>0</v>
      </c>
      <c r="L402" s="151">
        <v>0</v>
      </c>
      <c r="M402" s="151">
        <v>0</v>
      </c>
      <c r="N402" s="151">
        <v>0</v>
      </c>
      <c r="O402" s="151">
        <v>0</v>
      </c>
      <c r="P402" s="151">
        <v>0</v>
      </c>
      <c r="Q402" s="151">
        <v>0</v>
      </c>
      <c r="R402" s="151">
        <v>0</v>
      </c>
      <c r="S402" s="151">
        <v>0</v>
      </c>
      <c r="T402" s="151">
        <v>0</v>
      </c>
      <c r="U402" s="151">
        <v>0</v>
      </c>
      <c r="V402" s="151">
        <v>0</v>
      </c>
      <c r="W402" s="151">
        <v>0</v>
      </c>
      <c r="X402" s="151">
        <v>0</v>
      </c>
      <c r="Y402" s="151">
        <v>0</v>
      </c>
      <c r="Z402" s="151">
        <v>0</v>
      </c>
      <c r="AA402" s="151">
        <v>0</v>
      </c>
      <c r="AB402" s="151">
        <v>0</v>
      </c>
      <c r="AC402" s="151">
        <v>0</v>
      </c>
      <c r="AD402" s="151">
        <v>0</v>
      </c>
      <c r="AE402" s="151">
        <v>0</v>
      </c>
      <c r="AF402" s="151">
        <v>0</v>
      </c>
      <c r="AG402" s="151">
        <v>0</v>
      </c>
      <c r="AH402" s="151">
        <v>0</v>
      </c>
      <c r="AI402" s="151">
        <v>0</v>
      </c>
      <c r="AJ402" s="151">
        <v>0</v>
      </c>
      <c r="AK402" s="151">
        <v>0</v>
      </c>
      <c r="AL402" s="151">
        <v>0</v>
      </c>
      <c r="AM402" s="151">
        <v>0</v>
      </c>
      <c r="AN402" s="151">
        <v>0</v>
      </c>
      <c r="AO402" s="152">
        <v>0</v>
      </c>
    </row>
    <row r="403" spans="1:41" x14ac:dyDescent="0.25">
      <c r="A403" s="111" t="s">
        <v>24</v>
      </c>
      <c r="B403" s="112" t="s">
        <v>10</v>
      </c>
      <c r="C403" s="151">
        <v>0</v>
      </c>
      <c r="D403" s="151">
        <v>0</v>
      </c>
      <c r="E403" s="151">
        <v>0</v>
      </c>
      <c r="F403" s="151">
        <v>0</v>
      </c>
      <c r="G403" s="151">
        <v>0</v>
      </c>
      <c r="H403" s="151">
        <v>0</v>
      </c>
      <c r="I403" s="151">
        <v>0</v>
      </c>
      <c r="J403" s="151">
        <v>0</v>
      </c>
      <c r="K403" s="151">
        <v>0</v>
      </c>
      <c r="L403" s="151">
        <v>0</v>
      </c>
      <c r="M403" s="151">
        <v>0</v>
      </c>
      <c r="N403" s="151">
        <v>0</v>
      </c>
      <c r="O403" s="151">
        <v>0</v>
      </c>
      <c r="P403" s="151">
        <v>0</v>
      </c>
      <c r="Q403" s="151">
        <v>0</v>
      </c>
      <c r="R403" s="151">
        <v>0</v>
      </c>
      <c r="S403" s="151">
        <v>0</v>
      </c>
      <c r="T403" s="151">
        <v>0</v>
      </c>
      <c r="U403" s="151">
        <v>0</v>
      </c>
      <c r="V403" s="151">
        <v>0</v>
      </c>
      <c r="W403" s="151">
        <v>0</v>
      </c>
      <c r="X403" s="151">
        <v>0</v>
      </c>
      <c r="Y403" s="151">
        <v>0</v>
      </c>
      <c r="Z403" s="151">
        <v>0</v>
      </c>
      <c r="AA403" s="151">
        <v>0</v>
      </c>
      <c r="AB403" s="151">
        <v>0</v>
      </c>
      <c r="AC403" s="151">
        <v>0</v>
      </c>
      <c r="AD403" s="151">
        <v>0</v>
      </c>
      <c r="AE403" s="151">
        <v>0</v>
      </c>
      <c r="AF403" s="151">
        <v>0</v>
      </c>
      <c r="AG403" s="151">
        <v>0</v>
      </c>
      <c r="AH403" s="151">
        <v>0</v>
      </c>
      <c r="AI403" s="151">
        <v>0</v>
      </c>
      <c r="AJ403" s="151">
        <v>0</v>
      </c>
      <c r="AK403" s="151">
        <v>0</v>
      </c>
      <c r="AL403" s="151">
        <v>0</v>
      </c>
      <c r="AM403" s="151">
        <v>0</v>
      </c>
      <c r="AN403" s="151">
        <v>0</v>
      </c>
      <c r="AO403" s="152">
        <v>0</v>
      </c>
    </row>
    <row r="404" spans="1:41" x14ac:dyDescent="0.25">
      <c r="A404" s="111" t="s">
        <v>651</v>
      </c>
      <c r="B404" s="112" t="s">
        <v>10</v>
      </c>
      <c r="C404" s="151">
        <v>0</v>
      </c>
      <c r="D404" s="151">
        <v>0</v>
      </c>
      <c r="E404" s="151">
        <v>0</v>
      </c>
      <c r="F404" s="151">
        <v>24.700000762939453</v>
      </c>
      <c r="G404" s="151">
        <v>2.5999984741210938</v>
      </c>
      <c r="H404" s="151">
        <v>4</v>
      </c>
      <c r="I404" s="151">
        <v>11.900001525878906</v>
      </c>
      <c r="J404" s="151">
        <v>12.700000762939453</v>
      </c>
      <c r="K404" s="151">
        <v>20.099998474121094</v>
      </c>
      <c r="L404" s="151">
        <v>22.199996948242188</v>
      </c>
      <c r="M404" s="151">
        <v>23.200004577636719</v>
      </c>
      <c r="N404" s="151">
        <v>25.299995422363281</v>
      </c>
      <c r="O404" s="151">
        <v>24.900009155273438</v>
      </c>
      <c r="P404" s="151">
        <v>25.199996948242188</v>
      </c>
      <c r="Q404" s="151">
        <v>26.300003051757813</v>
      </c>
      <c r="R404" s="151">
        <v>29.5</v>
      </c>
      <c r="S404" s="151">
        <v>38.199981689453125</v>
      </c>
      <c r="T404" s="151">
        <v>40.5</v>
      </c>
      <c r="U404" s="151">
        <v>38.5</v>
      </c>
      <c r="V404" s="151">
        <v>38.800018310546875</v>
      </c>
      <c r="W404" s="151">
        <v>40.100006103515625</v>
      </c>
      <c r="X404" s="151">
        <v>41.5999755859375</v>
      </c>
      <c r="Y404" s="151">
        <v>41.60003662109375</v>
      </c>
      <c r="Z404" s="151">
        <v>41.199951171875</v>
      </c>
      <c r="AA404" s="151">
        <v>40.5</v>
      </c>
      <c r="AB404" s="151">
        <v>40.300048828125</v>
      </c>
      <c r="AC404" s="151">
        <v>34.29998779296875</v>
      </c>
      <c r="AD404" s="151">
        <v>26</v>
      </c>
      <c r="AE404" s="151">
        <v>18.20001220703125</v>
      </c>
      <c r="AF404" s="151">
        <v>15.29998779296875</v>
      </c>
      <c r="AG404" s="151">
        <v>14.5999755859375</v>
      </c>
      <c r="AH404" s="151">
        <v>13.20001220703125</v>
      </c>
      <c r="AI404" s="151">
        <v>13.20001220703125</v>
      </c>
      <c r="AJ404" s="151">
        <v>13.41998291015625</v>
      </c>
      <c r="AK404" s="151">
        <v>13.6600341796875</v>
      </c>
      <c r="AL404" s="151">
        <v>13.87994384765625</v>
      </c>
      <c r="AM404" s="151">
        <v>14.1300048828125</v>
      </c>
      <c r="AN404" s="151">
        <v>14.36004638671875</v>
      </c>
      <c r="AO404" s="152">
        <v>14.5999755859375</v>
      </c>
    </row>
    <row r="405" spans="1:41" s="166" customFormat="1" x14ac:dyDescent="0.25">
      <c r="A405" s="162" t="s">
        <v>184</v>
      </c>
      <c r="B405" s="163" t="s">
        <v>10</v>
      </c>
      <c r="C405" s="164">
        <v>15.877766699194041</v>
      </c>
      <c r="D405" s="164">
        <v>31.221208743126226</v>
      </c>
      <c r="E405" s="164">
        <v>29.329001674950632</v>
      </c>
      <c r="F405" s="164">
        <v>148.27021411212991</v>
      </c>
      <c r="G405" s="164">
        <v>48.599998474121094</v>
      </c>
      <c r="H405" s="164">
        <v>51</v>
      </c>
      <c r="I405" s="164">
        <v>59.900001525878906</v>
      </c>
      <c r="J405" s="164">
        <v>260.70000076293945</v>
      </c>
      <c r="K405" s="164">
        <v>69.099998474121094</v>
      </c>
      <c r="L405" s="164">
        <v>74.199996948242188</v>
      </c>
      <c r="M405" s="164">
        <v>78.200004577636719</v>
      </c>
      <c r="N405" s="164">
        <v>88.299995422363281</v>
      </c>
      <c r="O405" s="164">
        <v>80.900009155273438</v>
      </c>
      <c r="P405" s="164">
        <v>281.19999694824219</v>
      </c>
      <c r="Q405" s="164">
        <v>84.300003051757813</v>
      </c>
      <c r="R405" s="164">
        <v>-95.409999999999854</v>
      </c>
      <c r="S405" s="164">
        <v>114.19998168945313</v>
      </c>
      <c r="T405" s="164">
        <v>131.4998999999998</v>
      </c>
      <c r="U405" s="164">
        <v>123.5</v>
      </c>
      <c r="V405" s="164">
        <v>117.80001831054688</v>
      </c>
      <c r="W405" s="164">
        <v>126.10000610351563</v>
      </c>
      <c r="X405" s="164">
        <v>131.5999755859375</v>
      </c>
      <c r="Y405" s="164">
        <v>123.60003662109375</v>
      </c>
      <c r="Z405" s="164">
        <v>117.199951171875</v>
      </c>
      <c r="AA405" s="164">
        <v>127.5</v>
      </c>
      <c r="AB405" s="164">
        <v>130.300048828125</v>
      </c>
      <c r="AC405" s="164">
        <v>122.29998779296875</v>
      </c>
      <c r="AD405" s="164">
        <v>129</v>
      </c>
      <c r="AE405" s="164">
        <v>120.20001220703125</v>
      </c>
      <c r="AF405" s="164">
        <v>297.29998779296875</v>
      </c>
      <c r="AG405" s="164">
        <v>96.5999755859375</v>
      </c>
      <c r="AH405" s="164">
        <v>94.20001220703125</v>
      </c>
      <c r="AI405" s="164">
        <v>94.20001220703125</v>
      </c>
      <c r="AJ405" s="164">
        <v>297.20004677283669</v>
      </c>
      <c r="AK405" s="164">
        <v>400.31759062462879</v>
      </c>
      <c r="AL405" s="164">
        <v>103.51591988486234</v>
      </c>
      <c r="AM405" s="164">
        <v>106.84895484536446</v>
      </c>
      <c r="AN405" s="164">
        <v>110.27028585907465</v>
      </c>
      <c r="AO405" s="165">
        <v>113.81372041891154</v>
      </c>
    </row>
    <row r="406" spans="1:41" x14ac:dyDescent="0.25">
      <c r="A406" s="167" t="s">
        <v>13</v>
      </c>
      <c r="B406" s="157"/>
      <c r="C406" s="158"/>
      <c r="D406" s="158"/>
      <c r="E406" s="158"/>
      <c r="F406" s="158"/>
      <c r="G406" s="158"/>
      <c r="H406" s="158"/>
      <c r="I406" s="158"/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158"/>
      <c r="Z406" s="158"/>
      <c r="AA406" s="158"/>
      <c r="AB406" s="158"/>
      <c r="AC406" s="158"/>
      <c r="AD406" s="158"/>
      <c r="AE406" s="158"/>
      <c r="AF406" s="168"/>
      <c r="AG406" s="168"/>
      <c r="AH406" s="168"/>
      <c r="AI406" s="168"/>
      <c r="AJ406" s="168"/>
      <c r="AK406" s="168"/>
      <c r="AL406" s="168"/>
      <c r="AM406" s="168"/>
      <c r="AN406" s="168"/>
      <c r="AO406" s="169"/>
    </row>
    <row r="407" spans="1:41" x14ac:dyDescent="0.25">
      <c r="A407" s="111" t="s">
        <v>12</v>
      </c>
      <c r="B407" s="112" t="s">
        <v>10</v>
      </c>
      <c r="C407" s="151">
        <v>0</v>
      </c>
      <c r="D407" s="151">
        <v>0</v>
      </c>
      <c r="E407" s="151">
        <v>0</v>
      </c>
      <c r="F407" s="151">
        <v>0</v>
      </c>
      <c r="G407" s="151">
        <v>0</v>
      </c>
      <c r="H407" s="151">
        <v>0</v>
      </c>
      <c r="I407" s="151">
        <v>0</v>
      </c>
      <c r="J407" s="151">
        <v>0</v>
      </c>
      <c r="K407" s="151">
        <v>0</v>
      </c>
      <c r="L407" s="151">
        <v>0</v>
      </c>
      <c r="M407" s="151">
        <v>0</v>
      </c>
      <c r="N407" s="151">
        <v>0</v>
      </c>
      <c r="O407" s="151">
        <v>0</v>
      </c>
      <c r="P407" s="151">
        <v>0</v>
      </c>
      <c r="Q407" s="151">
        <v>0</v>
      </c>
      <c r="R407" s="151">
        <v>0</v>
      </c>
      <c r="S407" s="151">
        <v>0</v>
      </c>
      <c r="T407" s="151">
        <v>0</v>
      </c>
      <c r="U407" s="151">
        <v>0</v>
      </c>
      <c r="V407" s="151">
        <v>0</v>
      </c>
      <c r="W407" s="151">
        <v>0</v>
      </c>
      <c r="X407" s="151">
        <v>0</v>
      </c>
      <c r="Y407" s="151">
        <v>0</v>
      </c>
      <c r="Z407" s="151">
        <v>0</v>
      </c>
      <c r="AA407" s="151">
        <v>0</v>
      </c>
      <c r="AB407" s="151">
        <v>0</v>
      </c>
      <c r="AC407" s="151">
        <v>0</v>
      </c>
      <c r="AD407" s="151">
        <v>0</v>
      </c>
      <c r="AE407" s="151">
        <v>0</v>
      </c>
      <c r="AF407" s="151">
        <v>0</v>
      </c>
      <c r="AG407" s="151">
        <v>0</v>
      </c>
      <c r="AH407" s="151">
        <v>0</v>
      </c>
      <c r="AI407" s="151">
        <v>0</v>
      </c>
      <c r="AJ407" s="151">
        <v>0</v>
      </c>
      <c r="AK407" s="151">
        <v>0</v>
      </c>
      <c r="AL407" s="151">
        <v>0</v>
      </c>
      <c r="AM407" s="151">
        <v>0</v>
      </c>
      <c r="AN407" s="151">
        <v>0</v>
      </c>
      <c r="AO407" s="152">
        <v>0</v>
      </c>
    </row>
    <row r="408" spans="1:41" x14ac:dyDescent="0.25">
      <c r="A408" s="111" t="s">
        <v>20</v>
      </c>
      <c r="B408" s="112" t="s">
        <v>10</v>
      </c>
      <c r="C408" s="151">
        <v>0</v>
      </c>
      <c r="D408" s="151">
        <v>0</v>
      </c>
      <c r="E408" s="151">
        <v>0</v>
      </c>
      <c r="F408" s="151">
        <v>0</v>
      </c>
      <c r="G408" s="151">
        <v>0</v>
      </c>
      <c r="H408" s="151">
        <v>0</v>
      </c>
      <c r="I408" s="151">
        <v>0</v>
      </c>
      <c r="J408" s="151">
        <v>0</v>
      </c>
      <c r="K408" s="151">
        <v>0</v>
      </c>
      <c r="L408" s="151">
        <v>0</v>
      </c>
      <c r="M408" s="151">
        <v>0</v>
      </c>
      <c r="N408" s="151">
        <v>0</v>
      </c>
      <c r="O408" s="151">
        <v>0</v>
      </c>
      <c r="P408" s="151">
        <v>0</v>
      </c>
      <c r="Q408" s="151">
        <v>0</v>
      </c>
      <c r="R408" s="151">
        <v>0</v>
      </c>
      <c r="S408" s="151">
        <v>0</v>
      </c>
      <c r="T408" s="151">
        <v>0</v>
      </c>
      <c r="U408" s="151">
        <v>0</v>
      </c>
      <c r="V408" s="151">
        <v>0</v>
      </c>
      <c r="W408" s="151">
        <v>0</v>
      </c>
      <c r="X408" s="151">
        <v>0</v>
      </c>
      <c r="Y408" s="151">
        <v>0</v>
      </c>
      <c r="Z408" s="151">
        <v>0</v>
      </c>
      <c r="AA408" s="151">
        <v>0</v>
      </c>
      <c r="AB408" s="151">
        <v>0</v>
      </c>
      <c r="AC408" s="151">
        <v>0</v>
      </c>
      <c r="AD408" s="151">
        <v>0</v>
      </c>
      <c r="AE408" s="151">
        <v>0</v>
      </c>
      <c r="AF408" s="151">
        <v>0</v>
      </c>
      <c r="AG408" s="151">
        <v>0</v>
      </c>
      <c r="AH408" s="151">
        <v>0</v>
      </c>
      <c r="AI408" s="151">
        <v>0</v>
      </c>
      <c r="AJ408" s="151">
        <v>0</v>
      </c>
      <c r="AK408" s="151">
        <v>0</v>
      </c>
      <c r="AL408" s="151">
        <v>0</v>
      </c>
      <c r="AM408" s="151">
        <v>0</v>
      </c>
      <c r="AN408" s="151">
        <v>0</v>
      </c>
      <c r="AO408" s="152">
        <v>0</v>
      </c>
    </row>
    <row r="409" spans="1:41" x14ac:dyDescent="0.25">
      <c r="A409" s="111" t="s">
        <v>576</v>
      </c>
      <c r="B409" s="112" t="s">
        <v>10</v>
      </c>
      <c r="C409" s="151">
        <v>0</v>
      </c>
      <c r="D409" s="151">
        <v>0</v>
      </c>
      <c r="E409" s="151">
        <v>0</v>
      </c>
      <c r="F409" s="151">
        <v>0</v>
      </c>
      <c r="G409" s="151">
        <v>0</v>
      </c>
      <c r="H409" s="151">
        <v>0</v>
      </c>
      <c r="I409" s="151">
        <v>0</v>
      </c>
      <c r="J409" s="151">
        <v>0</v>
      </c>
      <c r="K409" s="151">
        <v>0</v>
      </c>
      <c r="L409" s="151">
        <v>0</v>
      </c>
      <c r="M409" s="151">
        <v>0</v>
      </c>
      <c r="N409" s="151">
        <v>0</v>
      </c>
      <c r="O409" s="151">
        <v>0</v>
      </c>
      <c r="P409" s="151">
        <v>0</v>
      </c>
      <c r="Q409" s="151">
        <v>250</v>
      </c>
      <c r="R409" s="151">
        <v>0</v>
      </c>
      <c r="S409" s="151">
        <v>0</v>
      </c>
      <c r="T409" s="151">
        <v>0</v>
      </c>
      <c r="U409" s="151">
        <v>0</v>
      </c>
      <c r="V409" s="151">
        <v>0</v>
      </c>
      <c r="W409" s="151">
        <v>0</v>
      </c>
      <c r="X409" s="151">
        <v>0</v>
      </c>
      <c r="Y409" s="151">
        <v>0</v>
      </c>
      <c r="Z409" s="151">
        <v>193.12</v>
      </c>
      <c r="AA409" s="151">
        <v>0</v>
      </c>
      <c r="AB409" s="151">
        <v>0</v>
      </c>
      <c r="AC409" s="151">
        <v>0</v>
      </c>
      <c r="AD409" s="151">
        <v>0</v>
      </c>
      <c r="AE409" s="151">
        <v>0</v>
      </c>
      <c r="AF409" s="151">
        <v>281.30000000000007</v>
      </c>
      <c r="AG409" s="151">
        <v>0</v>
      </c>
      <c r="AH409" s="151">
        <v>0</v>
      </c>
      <c r="AI409" s="151">
        <v>281.29999999999995</v>
      </c>
      <c r="AJ409" s="151">
        <v>0</v>
      </c>
      <c r="AK409" s="151">
        <v>0</v>
      </c>
      <c r="AL409" s="151">
        <v>0</v>
      </c>
      <c r="AM409" s="151">
        <v>0</v>
      </c>
      <c r="AN409" s="151">
        <v>0</v>
      </c>
      <c r="AO409" s="152">
        <v>0</v>
      </c>
    </row>
    <row r="410" spans="1:41" x14ac:dyDescent="0.25">
      <c r="A410" s="111" t="s">
        <v>22</v>
      </c>
      <c r="B410" s="112" t="s">
        <v>10</v>
      </c>
      <c r="C410" s="151">
        <v>0</v>
      </c>
      <c r="D410" s="151">
        <v>152.96820000000002</v>
      </c>
      <c r="E410" s="151">
        <v>0</v>
      </c>
      <c r="F410" s="151">
        <v>-138.29999999999995</v>
      </c>
      <c r="G410" s="151">
        <v>0</v>
      </c>
      <c r="H410" s="151">
        <v>0</v>
      </c>
      <c r="I410" s="151">
        <v>0</v>
      </c>
      <c r="J410" s="151">
        <v>0</v>
      </c>
      <c r="K410" s="151">
        <v>0</v>
      </c>
      <c r="L410" s="151">
        <v>-446.81999999999994</v>
      </c>
      <c r="M410" s="151">
        <v>0</v>
      </c>
      <c r="N410" s="151">
        <v>-172.375</v>
      </c>
      <c r="O410" s="151">
        <v>0</v>
      </c>
      <c r="P410" s="151">
        <v>210</v>
      </c>
      <c r="Q410" s="151">
        <v>-83.580000000000041</v>
      </c>
      <c r="R410" s="151">
        <v>0</v>
      </c>
      <c r="S410" s="151">
        <v>0</v>
      </c>
      <c r="T410" s="151">
        <v>0</v>
      </c>
      <c r="U410" s="151">
        <v>0</v>
      </c>
      <c r="V410" s="151">
        <v>0</v>
      </c>
      <c r="W410" s="151">
        <v>0</v>
      </c>
      <c r="X410" s="151">
        <v>0</v>
      </c>
      <c r="Y410" s="151">
        <v>0</v>
      </c>
      <c r="Z410" s="151">
        <v>-336.37</v>
      </c>
      <c r="AA410" s="151">
        <v>0</v>
      </c>
      <c r="AB410" s="151">
        <v>-152.96819999999997</v>
      </c>
      <c r="AC410" s="151">
        <v>0</v>
      </c>
      <c r="AD410" s="151">
        <v>0</v>
      </c>
      <c r="AE410" s="151">
        <v>0</v>
      </c>
      <c r="AF410" s="151">
        <v>-24.625</v>
      </c>
      <c r="AG410" s="151">
        <v>0</v>
      </c>
      <c r="AH410" s="151">
        <v>0</v>
      </c>
      <c r="AI410" s="151">
        <v>-22.89</v>
      </c>
      <c r="AJ410" s="151">
        <v>-45.78</v>
      </c>
      <c r="AK410" s="151">
        <v>-22.89</v>
      </c>
      <c r="AL410" s="151">
        <v>0</v>
      </c>
      <c r="AM410" s="151">
        <v>0</v>
      </c>
      <c r="AN410" s="151">
        <v>0</v>
      </c>
      <c r="AO410" s="152">
        <v>0</v>
      </c>
    </row>
    <row r="411" spans="1:41" x14ac:dyDescent="0.25">
      <c r="A411" s="111" t="s">
        <v>21</v>
      </c>
      <c r="B411" s="112" t="s">
        <v>10</v>
      </c>
      <c r="C411" s="151">
        <v>0</v>
      </c>
      <c r="D411" s="151">
        <v>0</v>
      </c>
      <c r="E411" s="151">
        <v>0</v>
      </c>
      <c r="F411" s="151">
        <v>0</v>
      </c>
      <c r="G411" s="151">
        <v>0</v>
      </c>
      <c r="H411" s="151">
        <v>0</v>
      </c>
      <c r="I411" s="151">
        <v>-185.43999999999994</v>
      </c>
      <c r="J411" s="151">
        <v>0</v>
      </c>
      <c r="K411" s="151">
        <v>0</v>
      </c>
      <c r="L411" s="151">
        <v>0</v>
      </c>
      <c r="M411" s="151">
        <v>0</v>
      </c>
      <c r="N411" s="151">
        <v>0</v>
      </c>
      <c r="O411" s="151">
        <v>0</v>
      </c>
      <c r="P411" s="151">
        <v>0</v>
      </c>
      <c r="Q411" s="151">
        <v>0</v>
      </c>
      <c r="R411" s="151">
        <v>-462.62</v>
      </c>
      <c r="S411" s="151">
        <v>0</v>
      </c>
      <c r="T411" s="151">
        <v>0</v>
      </c>
      <c r="U411" s="151">
        <v>0</v>
      </c>
      <c r="V411" s="151">
        <v>0</v>
      </c>
      <c r="W411" s="151">
        <v>0</v>
      </c>
      <c r="X411" s="151">
        <v>0</v>
      </c>
      <c r="Y411" s="151">
        <v>0</v>
      </c>
      <c r="Z411" s="151">
        <v>0</v>
      </c>
      <c r="AA411" s="151">
        <v>0</v>
      </c>
      <c r="AB411" s="151">
        <v>0</v>
      </c>
      <c r="AC411" s="151">
        <v>0</v>
      </c>
      <c r="AD411" s="151">
        <v>0</v>
      </c>
      <c r="AE411" s="151">
        <v>0</v>
      </c>
      <c r="AF411" s="151">
        <v>0</v>
      </c>
      <c r="AG411" s="151">
        <v>0</v>
      </c>
      <c r="AH411" s="151">
        <v>0</v>
      </c>
      <c r="AI411" s="151">
        <v>0</v>
      </c>
      <c r="AJ411" s="151">
        <v>0</v>
      </c>
      <c r="AK411" s="151">
        <v>0</v>
      </c>
      <c r="AL411" s="151">
        <v>0</v>
      </c>
      <c r="AM411" s="151">
        <v>0</v>
      </c>
      <c r="AN411" s="151">
        <v>0</v>
      </c>
      <c r="AO411" s="152">
        <v>0</v>
      </c>
    </row>
    <row r="412" spans="1:41" x14ac:dyDescent="0.25">
      <c r="A412" s="111" t="s">
        <v>175</v>
      </c>
      <c r="B412" s="112" t="s">
        <v>10</v>
      </c>
      <c r="C412" s="151">
        <v>0</v>
      </c>
      <c r="D412" s="151">
        <v>0</v>
      </c>
      <c r="E412" s="151">
        <v>0</v>
      </c>
      <c r="F412" s="151">
        <v>0</v>
      </c>
      <c r="G412" s="151">
        <v>0</v>
      </c>
      <c r="H412" s="151">
        <v>0</v>
      </c>
      <c r="I412" s="151">
        <v>0</v>
      </c>
      <c r="J412" s="151">
        <v>0</v>
      </c>
      <c r="K412" s="151">
        <v>0</v>
      </c>
      <c r="L412" s="151">
        <v>0</v>
      </c>
      <c r="M412" s="151">
        <v>0</v>
      </c>
      <c r="N412" s="151">
        <v>0</v>
      </c>
      <c r="O412" s="151">
        <v>0</v>
      </c>
      <c r="P412" s="151">
        <v>0</v>
      </c>
      <c r="Q412" s="151">
        <v>0</v>
      </c>
      <c r="R412" s="151">
        <v>0</v>
      </c>
      <c r="S412" s="151">
        <v>0</v>
      </c>
      <c r="T412" s="151">
        <v>0</v>
      </c>
      <c r="U412" s="151">
        <v>0</v>
      </c>
      <c r="V412" s="151">
        <v>0</v>
      </c>
      <c r="W412" s="151">
        <v>0</v>
      </c>
      <c r="X412" s="151">
        <v>0</v>
      </c>
      <c r="Y412" s="151">
        <v>0</v>
      </c>
      <c r="Z412" s="151">
        <v>0</v>
      </c>
      <c r="AA412" s="151">
        <v>0</v>
      </c>
      <c r="AB412" s="151">
        <v>0</v>
      </c>
      <c r="AC412" s="151">
        <v>0</v>
      </c>
      <c r="AD412" s="151">
        <v>0</v>
      </c>
      <c r="AE412" s="151">
        <v>0</v>
      </c>
      <c r="AF412" s="151">
        <v>0</v>
      </c>
      <c r="AG412" s="151">
        <v>0</v>
      </c>
      <c r="AH412" s="151">
        <v>0</v>
      </c>
      <c r="AI412" s="151">
        <v>0</v>
      </c>
      <c r="AJ412" s="151">
        <v>0</v>
      </c>
      <c r="AK412" s="151">
        <v>0</v>
      </c>
      <c r="AL412" s="151">
        <v>0</v>
      </c>
      <c r="AM412" s="151">
        <v>0</v>
      </c>
      <c r="AN412" s="151">
        <v>0</v>
      </c>
      <c r="AO412" s="152">
        <v>0</v>
      </c>
    </row>
    <row r="413" spans="1:41" x14ac:dyDescent="0.25">
      <c r="A413" s="111" t="s">
        <v>176</v>
      </c>
      <c r="B413" s="112" t="s">
        <v>10</v>
      </c>
      <c r="C413" s="151">
        <v>-190</v>
      </c>
      <c r="D413" s="151">
        <v>0</v>
      </c>
      <c r="E413" s="151">
        <v>0</v>
      </c>
      <c r="F413" s="151">
        <v>0</v>
      </c>
      <c r="G413" s="151">
        <v>0</v>
      </c>
      <c r="H413" s="151">
        <v>-570</v>
      </c>
      <c r="I413" s="151">
        <v>0</v>
      </c>
      <c r="J413" s="151">
        <v>0</v>
      </c>
      <c r="K413" s="151">
        <v>0</v>
      </c>
      <c r="L413" s="151">
        <v>0</v>
      </c>
      <c r="M413" s="151">
        <v>0</v>
      </c>
      <c r="N413" s="151">
        <v>0</v>
      </c>
      <c r="O413" s="151">
        <v>0</v>
      </c>
      <c r="P413" s="151">
        <v>0</v>
      </c>
      <c r="Q413" s="151">
        <v>0</v>
      </c>
      <c r="R413" s="151">
        <v>0</v>
      </c>
      <c r="S413" s="151">
        <v>0</v>
      </c>
      <c r="T413" s="151">
        <v>0</v>
      </c>
      <c r="U413" s="151">
        <v>0</v>
      </c>
      <c r="V413" s="151">
        <v>0</v>
      </c>
      <c r="W413" s="151">
        <v>0</v>
      </c>
      <c r="X413" s="151">
        <v>0</v>
      </c>
      <c r="Y413" s="151">
        <v>0</v>
      </c>
      <c r="Z413" s="151">
        <v>0</v>
      </c>
      <c r="AA413" s="151">
        <v>0</v>
      </c>
      <c r="AB413" s="151">
        <v>0</v>
      </c>
      <c r="AC413" s="151">
        <v>0</v>
      </c>
      <c r="AD413" s="151">
        <v>0</v>
      </c>
      <c r="AE413" s="151">
        <v>0</v>
      </c>
      <c r="AF413" s="151">
        <v>0</v>
      </c>
      <c r="AG413" s="151">
        <v>0</v>
      </c>
      <c r="AH413" s="151">
        <v>0</v>
      </c>
      <c r="AI413" s="151">
        <v>0</v>
      </c>
      <c r="AJ413" s="151">
        <v>0</v>
      </c>
      <c r="AK413" s="151">
        <v>0</v>
      </c>
      <c r="AL413" s="151">
        <v>0</v>
      </c>
      <c r="AM413" s="151">
        <v>0</v>
      </c>
      <c r="AN413" s="151">
        <v>0</v>
      </c>
      <c r="AO413" s="152">
        <v>0</v>
      </c>
    </row>
    <row r="414" spans="1:41" x14ac:dyDescent="0.25">
      <c r="A414" s="111" t="s">
        <v>177</v>
      </c>
      <c r="B414" s="112" t="s">
        <v>10</v>
      </c>
      <c r="C414" s="151">
        <v>0</v>
      </c>
      <c r="D414" s="151">
        <v>0</v>
      </c>
      <c r="E414" s="151">
        <v>0</v>
      </c>
      <c r="F414" s="151">
        <v>0</v>
      </c>
      <c r="G414" s="151">
        <v>0</v>
      </c>
      <c r="H414" s="151">
        <v>0</v>
      </c>
      <c r="I414" s="151">
        <v>0</v>
      </c>
      <c r="J414" s="151">
        <v>0</v>
      </c>
      <c r="K414" s="151">
        <v>0</v>
      </c>
      <c r="L414" s="151">
        <v>0</v>
      </c>
      <c r="M414" s="151">
        <v>0</v>
      </c>
      <c r="N414" s="151">
        <v>0</v>
      </c>
      <c r="O414" s="151">
        <v>0</v>
      </c>
      <c r="P414" s="151">
        <v>0</v>
      </c>
      <c r="Q414" s="151">
        <v>0</v>
      </c>
      <c r="R414" s="151">
        <v>0</v>
      </c>
      <c r="S414" s="151">
        <v>0</v>
      </c>
      <c r="T414" s="151">
        <v>0</v>
      </c>
      <c r="U414" s="151">
        <v>0</v>
      </c>
      <c r="V414" s="151">
        <v>0</v>
      </c>
      <c r="W414" s="151">
        <v>0</v>
      </c>
      <c r="X414" s="151">
        <v>0</v>
      </c>
      <c r="Y414" s="151">
        <v>0</v>
      </c>
      <c r="Z414" s="151">
        <v>0</v>
      </c>
      <c r="AA414" s="151">
        <v>0</v>
      </c>
      <c r="AB414" s="151">
        <v>0</v>
      </c>
      <c r="AC414" s="151">
        <v>0</v>
      </c>
      <c r="AD414" s="151">
        <v>0</v>
      </c>
      <c r="AE414" s="151">
        <v>0</v>
      </c>
      <c r="AF414" s="151">
        <v>0</v>
      </c>
      <c r="AG414" s="151">
        <v>0</v>
      </c>
      <c r="AH414" s="151">
        <v>0</v>
      </c>
      <c r="AI414" s="151">
        <v>0</v>
      </c>
      <c r="AJ414" s="151">
        <v>0</v>
      </c>
      <c r="AK414" s="151">
        <v>0</v>
      </c>
      <c r="AL414" s="151">
        <v>0</v>
      </c>
      <c r="AM414" s="151">
        <v>0</v>
      </c>
      <c r="AN414" s="151">
        <v>0</v>
      </c>
      <c r="AO414" s="152">
        <v>0</v>
      </c>
    </row>
    <row r="415" spans="1:41" x14ac:dyDescent="0.25">
      <c r="A415" s="111" t="s">
        <v>178</v>
      </c>
      <c r="B415" s="112" t="s">
        <v>10</v>
      </c>
      <c r="C415" s="151">
        <v>0</v>
      </c>
      <c r="D415" s="151">
        <v>0</v>
      </c>
      <c r="E415" s="151">
        <v>0</v>
      </c>
      <c r="F415" s="151">
        <v>0</v>
      </c>
      <c r="G415" s="151">
        <v>0</v>
      </c>
      <c r="H415" s="151">
        <v>0</v>
      </c>
      <c r="I415" s="151">
        <v>0</v>
      </c>
      <c r="J415" s="151">
        <v>0</v>
      </c>
      <c r="K415" s="151">
        <v>0</v>
      </c>
      <c r="L415" s="151">
        <v>0</v>
      </c>
      <c r="M415" s="151">
        <v>0</v>
      </c>
      <c r="N415" s="151">
        <v>0</v>
      </c>
      <c r="O415" s="151">
        <v>0</v>
      </c>
      <c r="P415" s="151">
        <v>0</v>
      </c>
      <c r="Q415" s="151">
        <v>0</v>
      </c>
      <c r="R415" s="151">
        <v>0</v>
      </c>
      <c r="S415" s="151">
        <v>0</v>
      </c>
      <c r="T415" s="151">
        <v>0</v>
      </c>
      <c r="U415" s="151">
        <v>0</v>
      </c>
      <c r="V415" s="151">
        <v>0</v>
      </c>
      <c r="W415" s="151">
        <v>0</v>
      </c>
      <c r="X415" s="151">
        <v>0</v>
      </c>
      <c r="Y415" s="151">
        <v>0</v>
      </c>
      <c r="Z415" s="151">
        <v>0</v>
      </c>
      <c r="AA415" s="151">
        <v>0</v>
      </c>
      <c r="AB415" s="151">
        <v>0</v>
      </c>
      <c r="AC415" s="151">
        <v>0</v>
      </c>
      <c r="AD415" s="151">
        <v>0</v>
      </c>
      <c r="AE415" s="151">
        <v>0</v>
      </c>
      <c r="AF415" s="151">
        <v>0</v>
      </c>
      <c r="AG415" s="151">
        <v>0</v>
      </c>
      <c r="AH415" s="151">
        <v>0</v>
      </c>
      <c r="AI415" s="151">
        <v>0</v>
      </c>
      <c r="AJ415" s="151">
        <v>0</v>
      </c>
      <c r="AK415" s="151">
        <v>0</v>
      </c>
      <c r="AL415" s="151">
        <v>0</v>
      </c>
      <c r="AM415" s="151">
        <v>0</v>
      </c>
      <c r="AN415" s="151">
        <v>0</v>
      </c>
      <c r="AO415" s="152">
        <v>0</v>
      </c>
    </row>
    <row r="416" spans="1:41" x14ac:dyDescent="0.25">
      <c r="A416" s="111" t="s">
        <v>1</v>
      </c>
      <c r="B416" s="112" t="s">
        <v>10</v>
      </c>
      <c r="C416" s="151">
        <v>86.399999999999636</v>
      </c>
      <c r="D416" s="151">
        <v>210</v>
      </c>
      <c r="E416" s="151">
        <v>0</v>
      </c>
      <c r="F416" s="151">
        <v>412.5</v>
      </c>
      <c r="G416" s="151">
        <v>0</v>
      </c>
      <c r="H416" s="151">
        <v>277.19999999999982</v>
      </c>
      <c r="I416" s="151">
        <v>0</v>
      </c>
      <c r="J416" s="151">
        <v>624</v>
      </c>
      <c r="K416" s="151">
        <v>0</v>
      </c>
      <c r="L416" s="151">
        <v>0</v>
      </c>
      <c r="M416" s="151">
        <v>0</v>
      </c>
      <c r="N416" s="151">
        <v>300.00000000000045</v>
      </c>
      <c r="O416" s="151">
        <v>0</v>
      </c>
      <c r="P416" s="151">
        <v>100</v>
      </c>
      <c r="Q416" s="151">
        <v>794.99999999999955</v>
      </c>
      <c r="R416" s="151">
        <v>200</v>
      </c>
      <c r="S416" s="151">
        <v>55</v>
      </c>
      <c r="T416" s="151">
        <v>0</v>
      </c>
      <c r="U416" s="151">
        <v>100</v>
      </c>
      <c r="V416" s="151">
        <v>100</v>
      </c>
      <c r="W416" s="151">
        <v>0</v>
      </c>
      <c r="X416" s="151">
        <v>200</v>
      </c>
      <c r="Y416" s="151">
        <v>200</v>
      </c>
      <c r="Z416" s="151">
        <v>400</v>
      </c>
      <c r="AA416" s="151">
        <v>200</v>
      </c>
      <c r="AB416" s="151">
        <v>200</v>
      </c>
      <c r="AC416" s="151">
        <v>0</v>
      </c>
      <c r="AD416" s="151">
        <v>200</v>
      </c>
      <c r="AE416" s="151">
        <v>0</v>
      </c>
      <c r="AF416" s="151">
        <v>0</v>
      </c>
      <c r="AG416" s="151">
        <v>0</v>
      </c>
      <c r="AH416" s="151">
        <v>0</v>
      </c>
      <c r="AI416" s="151">
        <v>400</v>
      </c>
      <c r="AJ416" s="151">
        <v>0</v>
      </c>
      <c r="AK416" s="151">
        <v>0</v>
      </c>
      <c r="AL416" s="151">
        <v>200</v>
      </c>
      <c r="AM416" s="151">
        <v>0</v>
      </c>
      <c r="AN416" s="151">
        <v>0</v>
      </c>
      <c r="AO416" s="152">
        <v>0</v>
      </c>
    </row>
    <row r="417" spans="1:41" x14ac:dyDescent="0.25">
      <c r="A417" s="111" t="s">
        <v>179</v>
      </c>
      <c r="B417" s="112" t="s">
        <v>10</v>
      </c>
      <c r="C417" s="151">
        <v>0</v>
      </c>
      <c r="D417" s="151">
        <v>0</v>
      </c>
      <c r="E417" s="151">
        <v>0</v>
      </c>
      <c r="F417" s="151">
        <v>0</v>
      </c>
      <c r="G417" s="151">
        <v>0</v>
      </c>
      <c r="H417" s="151">
        <v>0</v>
      </c>
      <c r="I417" s="151">
        <v>0</v>
      </c>
      <c r="J417" s="151">
        <v>0</v>
      </c>
      <c r="K417" s="151">
        <v>0</v>
      </c>
      <c r="L417" s="151">
        <v>0</v>
      </c>
      <c r="M417" s="151">
        <v>0</v>
      </c>
      <c r="N417" s="151">
        <v>0</v>
      </c>
      <c r="O417" s="151">
        <v>0</v>
      </c>
      <c r="P417" s="151">
        <v>0</v>
      </c>
      <c r="Q417" s="151">
        <v>0</v>
      </c>
      <c r="R417" s="151">
        <v>0</v>
      </c>
      <c r="S417" s="151">
        <v>0</v>
      </c>
      <c r="T417" s="151">
        <v>0</v>
      </c>
      <c r="U417" s="151">
        <v>0</v>
      </c>
      <c r="V417" s="151">
        <v>0</v>
      </c>
      <c r="W417" s="151">
        <v>0</v>
      </c>
      <c r="X417" s="151">
        <v>0</v>
      </c>
      <c r="Y417" s="151">
        <v>0</v>
      </c>
      <c r="Z417" s="151">
        <v>0</v>
      </c>
      <c r="AA417" s="151">
        <v>0</v>
      </c>
      <c r="AB417" s="151">
        <v>0</v>
      </c>
      <c r="AC417" s="151">
        <v>0</v>
      </c>
      <c r="AD417" s="151">
        <v>0</v>
      </c>
      <c r="AE417" s="151">
        <v>0</v>
      </c>
      <c r="AF417" s="151">
        <v>0</v>
      </c>
      <c r="AG417" s="151">
        <v>0</v>
      </c>
      <c r="AH417" s="151">
        <v>0</v>
      </c>
      <c r="AI417" s="151">
        <v>0</v>
      </c>
      <c r="AJ417" s="151">
        <v>0</v>
      </c>
      <c r="AK417" s="151">
        <v>0</v>
      </c>
      <c r="AL417" s="151">
        <v>0</v>
      </c>
      <c r="AM417" s="151">
        <v>0</v>
      </c>
      <c r="AN417" s="151">
        <v>0</v>
      </c>
      <c r="AO417" s="152">
        <v>0</v>
      </c>
    </row>
    <row r="418" spans="1:41" x14ac:dyDescent="0.25">
      <c r="A418" s="111" t="s">
        <v>180</v>
      </c>
      <c r="B418" s="112" t="s">
        <v>10</v>
      </c>
      <c r="C418" s="151">
        <v>16.899999999999977</v>
      </c>
      <c r="D418" s="151">
        <v>79.199999999999989</v>
      </c>
      <c r="E418" s="151">
        <v>30</v>
      </c>
      <c r="F418" s="151">
        <v>0</v>
      </c>
      <c r="G418" s="151">
        <v>0</v>
      </c>
      <c r="H418" s="151">
        <v>0</v>
      </c>
      <c r="I418" s="151">
        <v>357.45</v>
      </c>
      <c r="J418" s="151">
        <v>0</v>
      </c>
      <c r="K418" s="151">
        <v>0</v>
      </c>
      <c r="L418" s="151">
        <v>0</v>
      </c>
      <c r="M418" s="151">
        <v>0</v>
      </c>
      <c r="N418" s="151">
        <v>0</v>
      </c>
      <c r="O418" s="151">
        <v>0</v>
      </c>
      <c r="P418" s="151">
        <v>0</v>
      </c>
      <c r="Q418" s="151">
        <v>0</v>
      </c>
      <c r="R418" s="151">
        <v>0</v>
      </c>
      <c r="S418" s="151">
        <v>200</v>
      </c>
      <c r="T418" s="151">
        <v>0</v>
      </c>
      <c r="U418" s="151">
        <v>0</v>
      </c>
      <c r="V418" s="151">
        <v>0</v>
      </c>
      <c r="W418" s="151">
        <v>0</v>
      </c>
      <c r="X418" s="151">
        <v>300</v>
      </c>
      <c r="Y418" s="151">
        <v>0</v>
      </c>
      <c r="Z418" s="151">
        <v>200</v>
      </c>
      <c r="AA418" s="151">
        <v>800.00000000000023</v>
      </c>
      <c r="AB418" s="151">
        <v>0</v>
      </c>
      <c r="AC418" s="151">
        <v>0</v>
      </c>
      <c r="AD418" s="151">
        <v>0</v>
      </c>
      <c r="AE418" s="151">
        <v>0</v>
      </c>
      <c r="AF418" s="151">
        <v>0</v>
      </c>
      <c r="AG418" s="151">
        <v>0</v>
      </c>
      <c r="AH418" s="151">
        <v>200</v>
      </c>
      <c r="AI418" s="151">
        <v>200</v>
      </c>
      <c r="AJ418" s="151">
        <v>0</v>
      </c>
      <c r="AK418" s="151">
        <v>0</v>
      </c>
      <c r="AL418" s="151">
        <v>0</v>
      </c>
      <c r="AM418" s="151">
        <v>0</v>
      </c>
      <c r="AN418" s="151">
        <v>200</v>
      </c>
      <c r="AO418" s="152">
        <v>400</v>
      </c>
    </row>
    <row r="419" spans="1:41" x14ac:dyDescent="0.25">
      <c r="A419" s="111" t="s">
        <v>181</v>
      </c>
      <c r="B419" s="112" t="s">
        <v>10</v>
      </c>
      <c r="C419" s="151">
        <v>0</v>
      </c>
      <c r="D419" s="151">
        <v>0</v>
      </c>
      <c r="E419" s="151">
        <v>0</v>
      </c>
      <c r="F419" s="151">
        <v>0</v>
      </c>
      <c r="G419" s="151">
        <v>0</v>
      </c>
      <c r="H419" s="151">
        <v>0</v>
      </c>
      <c r="I419" s="151">
        <v>0</v>
      </c>
      <c r="J419" s="151">
        <v>0</v>
      </c>
      <c r="K419" s="151">
        <v>0</v>
      </c>
      <c r="L419" s="151">
        <v>0</v>
      </c>
      <c r="M419" s="151">
        <v>0</v>
      </c>
      <c r="N419" s="151">
        <v>0</v>
      </c>
      <c r="O419" s="151">
        <v>0</v>
      </c>
      <c r="P419" s="151">
        <v>0</v>
      </c>
      <c r="Q419" s="151">
        <v>0</v>
      </c>
      <c r="R419" s="151">
        <v>0</v>
      </c>
      <c r="S419" s="151">
        <v>0</v>
      </c>
      <c r="T419" s="151">
        <v>0</v>
      </c>
      <c r="U419" s="151">
        <v>0</v>
      </c>
      <c r="V419" s="151">
        <v>0</v>
      </c>
      <c r="W419" s="151">
        <v>0</v>
      </c>
      <c r="X419" s="151">
        <v>0</v>
      </c>
      <c r="Y419" s="151">
        <v>0</v>
      </c>
      <c r="Z419" s="151">
        <v>0</v>
      </c>
      <c r="AA419" s="151">
        <v>0</v>
      </c>
      <c r="AB419" s="151">
        <v>0</v>
      </c>
      <c r="AC419" s="151">
        <v>0</v>
      </c>
      <c r="AD419" s="151">
        <v>0</v>
      </c>
      <c r="AE419" s="151">
        <v>0</v>
      </c>
      <c r="AF419" s="151">
        <v>0</v>
      </c>
      <c r="AG419" s="151">
        <v>0</v>
      </c>
      <c r="AH419" s="151">
        <v>0</v>
      </c>
      <c r="AI419" s="151">
        <v>0</v>
      </c>
      <c r="AJ419" s="151">
        <v>0</v>
      </c>
      <c r="AK419" s="151">
        <v>0</v>
      </c>
      <c r="AL419" s="151">
        <v>0</v>
      </c>
      <c r="AM419" s="151">
        <v>0</v>
      </c>
      <c r="AN419" s="151">
        <v>0</v>
      </c>
      <c r="AO419" s="152">
        <v>0</v>
      </c>
    </row>
    <row r="420" spans="1:41" x14ac:dyDescent="0.25">
      <c r="A420" s="111" t="s">
        <v>182</v>
      </c>
      <c r="B420" s="112" t="s">
        <v>10</v>
      </c>
      <c r="C420" s="151">
        <v>0</v>
      </c>
      <c r="D420" s="151">
        <v>0</v>
      </c>
      <c r="E420" s="151">
        <v>0</v>
      </c>
      <c r="F420" s="151">
        <v>0</v>
      </c>
      <c r="G420" s="151">
        <v>0</v>
      </c>
      <c r="H420" s="151">
        <v>0</v>
      </c>
      <c r="I420" s="151">
        <v>0</v>
      </c>
      <c r="J420" s="151">
        <v>0</v>
      </c>
      <c r="K420" s="151">
        <v>0</v>
      </c>
      <c r="L420" s="151">
        <v>0</v>
      </c>
      <c r="M420" s="151">
        <v>0</v>
      </c>
      <c r="N420" s="151">
        <v>0</v>
      </c>
      <c r="O420" s="151">
        <v>0</v>
      </c>
      <c r="P420" s="151">
        <v>0</v>
      </c>
      <c r="Q420" s="151">
        <v>0</v>
      </c>
      <c r="R420" s="151">
        <v>0</v>
      </c>
      <c r="S420" s="151">
        <v>0</v>
      </c>
      <c r="T420" s="151">
        <v>0</v>
      </c>
      <c r="U420" s="151">
        <v>0</v>
      </c>
      <c r="V420" s="151">
        <v>0</v>
      </c>
      <c r="W420" s="151">
        <v>0</v>
      </c>
      <c r="X420" s="151">
        <v>0</v>
      </c>
      <c r="Y420" s="151">
        <v>0</v>
      </c>
      <c r="Z420" s="151">
        <v>0</v>
      </c>
      <c r="AA420" s="151">
        <v>0</v>
      </c>
      <c r="AB420" s="151">
        <v>0</v>
      </c>
      <c r="AC420" s="151">
        <v>0</v>
      </c>
      <c r="AD420" s="151">
        <v>0</v>
      </c>
      <c r="AE420" s="151">
        <v>0</v>
      </c>
      <c r="AF420" s="151">
        <v>0</v>
      </c>
      <c r="AG420" s="151">
        <v>0</v>
      </c>
      <c r="AH420" s="151">
        <v>0</v>
      </c>
      <c r="AI420" s="151">
        <v>0</v>
      </c>
      <c r="AJ420" s="151">
        <v>0</v>
      </c>
      <c r="AK420" s="151">
        <v>0</v>
      </c>
      <c r="AL420" s="151">
        <v>0</v>
      </c>
      <c r="AM420" s="151">
        <v>0</v>
      </c>
      <c r="AN420" s="151">
        <v>0</v>
      </c>
      <c r="AO420" s="152">
        <v>0</v>
      </c>
    </row>
    <row r="421" spans="1:41" x14ac:dyDescent="0.25">
      <c r="A421" s="111" t="s">
        <v>183</v>
      </c>
      <c r="B421" s="112" t="s">
        <v>10</v>
      </c>
      <c r="C421" s="151">
        <v>260.79660825503947</v>
      </c>
      <c r="D421" s="151">
        <v>154.77267928613401</v>
      </c>
      <c r="E421" s="151">
        <v>294.24596047393015</v>
      </c>
      <c r="F421" s="151">
        <v>819.79307491464624</v>
      </c>
      <c r="G421" s="151">
        <v>265</v>
      </c>
      <c r="H421" s="151">
        <v>265</v>
      </c>
      <c r="I421" s="151">
        <v>251</v>
      </c>
      <c r="J421" s="151">
        <v>179</v>
      </c>
      <c r="K421" s="151">
        <v>168</v>
      </c>
      <c r="L421" s="151">
        <v>215</v>
      </c>
      <c r="M421" s="151">
        <v>214</v>
      </c>
      <c r="N421" s="151">
        <v>228</v>
      </c>
      <c r="O421" s="151">
        <v>208</v>
      </c>
      <c r="P421" s="151">
        <v>204</v>
      </c>
      <c r="Q421" s="151">
        <v>189</v>
      </c>
      <c r="R421" s="151">
        <v>215</v>
      </c>
      <c r="S421" s="151">
        <v>223</v>
      </c>
      <c r="T421" s="151">
        <v>233</v>
      </c>
      <c r="U421" s="151">
        <v>221</v>
      </c>
      <c r="V421" s="151">
        <v>197</v>
      </c>
      <c r="W421" s="151">
        <v>208</v>
      </c>
      <c r="X421" s="151">
        <v>205</v>
      </c>
      <c r="Y421" s="151">
        <v>192</v>
      </c>
      <c r="Z421" s="151">
        <v>201</v>
      </c>
      <c r="AA421" s="151">
        <v>214</v>
      </c>
      <c r="AB421" s="151">
        <v>224</v>
      </c>
      <c r="AC421" s="151">
        <v>220</v>
      </c>
      <c r="AD421" s="151">
        <v>235</v>
      </c>
      <c r="AE421" s="151">
        <v>233</v>
      </c>
      <c r="AF421" s="151">
        <v>197</v>
      </c>
      <c r="AG421" s="151">
        <v>195</v>
      </c>
      <c r="AH421" s="151">
        <v>200</v>
      </c>
      <c r="AI421" s="151">
        <v>195</v>
      </c>
      <c r="AJ421" s="151">
        <v>199.92480776462253</v>
      </c>
      <c r="AK421" s="151">
        <v>204.99530100176162</v>
      </c>
      <c r="AL421" s="151">
        <v>210.21634594118404</v>
      </c>
      <c r="AM421" s="151">
        <v>215.59298376770312</v>
      </c>
      <c r="AN421" s="151">
        <v>221.13043715645108</v>
      </c>
      <c r="AO421" s="152">
        <v>226.83411705676554</v>
      </c>
    </row>
    <row r="422" spans="1:41" x14ac:dyDescent="0.25">
      <c r="A422" s="111" t="s">
        <v>23</v>
      </c>
      <c r="B422" s="112" t="s">
        <v>10</v>
      </c>
      <c r="C422" s="151">
        <v>0</v>
      </c>
      <c r="D422" s="151">
        <v>0</v>
      </c>
      <c r="E422" s="151">
        <v>0</v>
      </c>
      <c r="F422" s="151">
        <v>0</v>
      </c>
      <c r="G422" s="151">
        <v>0</v>
      </c>
      <c r="H422" s="151">
        <v>0</v>
      </c>
      <c r="I422" s="151">
        <v>250</v>
      </c>
      <c r="J422" s="151">
        <v>230</v>
      </c>
      <c r="K422" s="151">
        <v>0</v>
      </c>
      <c r="L422" s="151">
        <v>0</v>
      </c>
      <c r="M422" s="151">
        <v>420</v>
      </c>
      <c r="N422" s="151">
        <v>150</v>
      </c>
      <c r="O422" s="151">
        <v>150</v>
      </c>
      <c r="P422" s="151">
        <v>0</v>
      </c>
      <c r="Q422" s="151">
        <v>0</v>
      </c>
      <c r="R422" s="151">
        <v>0</v>
      </c>
      <c r="S422" s="151">
        <v>0</v>
      </c>
      <c r="T422" s="151">
        <v>0</v>
      </c>
      <c r="U422" s="151">
        <v>0</v>
      </c>
      <c r="V422" s="151">
        <v>0</v>
      </c>
      <c r="W422" s="151">
        <v>0</v>
      </c>
      <c r="X422" s="151">
        <v>0</v>
      </c>
      <c r="Y422" s="151">
        <v>0</v>
      </c>
      <c r="Z422" s="151">
        <v>0</v>
      </c>
      <c r="AA422" s="151">
        <v>500</v>
      </c>
      <c r="AB422" s="151">
        <v>0</v>
      </c>
      <c r="AC422" s="151">
        <v>0</v>
      </c>
      <c r="AD422" s="151">
        <v>0</v>
      </c>
      <c r="AE422" s="151">
        <v>0</v>
      </c>
      <c r="AF422" s="151">
        <v>0</v>
      </c>
      <c r="AG422" s="151">
        <v>0</v>
      </c>
      <c r="AH422" s="151">
        <v>0</v>
      </c>
      <c r="AI422" s="151">
        <v>0</v>
      </c>
      <c r="AJ422" s="151">
        <v>0</v>
      </c>
      <c r="AK422" s="151">
        <v>0</v>
      </c>
      <c r="AL422" s="151">
        <v>0</v>
      </c>
      <c r="AM422" s="151">
        <v>0</v>
      </c>
      <c r="AN422" s="151">
        <v>0</v>
      </c>
      <c r="AO422" s="152">
        <v>0</v>
      </c>
    </row>
    <row r="423" spans="1:41" x14ac:dyDescent="0.25">
      <c r="A423" s="111" t="s">
        <v>24</v>
      </c>
      <c r="B423" s="112" t="s">
        <v>10</v>
      </c>
      <c r="C423" s="151">
        <v>217</v>
      </c>
      <c r="D423" s="151">
        <v>2</v>
      </c>
      <c r="E423" s="151">
        <v>292</v>
      </c>
      <c r="F423" s="151">
        <v>210</v>
      </c>
      <c r="G423" s="151">
        <v>271</v>
      </c>
      <c r="H423" s="151">
        <v>180</v>
      </c>
      <c r="I423" s="151">
        <v>420</v>
      </c>
      <c r="J423" s="151">
        <v>0</v>
      </c>
      <c r="K423" s="151">
        <v>200</v>
      </c>
      <c r="L423" s="151">
        <v>600</v>
      </c>
      <c r="M423" s="151">
        <v>1100</v>
      </c>
      <c r="N423" s="151">
        <v>0</v>
      </c>
      <c r="O423" s="151">
        <v>0</v>
      </c>
      <c r="P423" s="151">
        <v>0</v>
      </c>
      <c r="Q423" s="151">
        <v>0</v>
      </c>
      <c r="R423" s="151">
        <v>0</v>
      </c>
      <c r="S423" s="151">
        <v>0</v>
      </c>
      <c r="T423" s="151">
        <v>0</v>
      </c>
      <c r="U423" s="151">
        <v>0</v>
      </c>
      <c r="V423" s="151">
        <v>0</v>
      </c>
      <c r="W423" s="151">
        <v>0</v>
      </c>
      <c r="X423" s="151">
        <v>0</v>
      </c>
      <c r="Y423" s="151">
        <v>0</v>
      </c>
      <c r="Z423" s="151">
        <v>0</v>
      </c>
      <c r="AA423" s="151">
        <v>0</v>
      </c>
      <c r="AB423" s="151">
        <v>0</v>
      </c>
      <c r="AC423" s="151">
        <v>0</v>
      </c>
      <c r="AD423" s="151">
        <v>0</v>
      </c>
      <c r="AE423" s="151">
        <v>0</v>
      </c>
      <c r="AF423" s="151">
        <v>0</v>
      </c>
      <c r="AG423" s="151">
        <v>0</v>
      </c>
      <c r="AH423" s="151">
        <v>0</v>
      </c>
      <c r="AI423" s="151">
        <v>0</v>
      </c>
      <c r="AJ423" s="151">
        <v>0</v>
      </c>
      <c r="AK423" s="151">
        <v>0</v>
      </c>
      <c r="AL423" s="151">
        <v>0</v>
      </c>
      <c r="AM423" s="151">
        <v>0</v>
      </c>
      <c r="AN423" s="151">
        <v>0</v>
      </c>
      <c r="AO423" s="152">
        <v>0</v>
      </c>
    </row>
    <row r="424" spans="1:41" x14ac:dyDescent="0.25">
      <c r="A424" s="111" t="s">
        <v>651</v>
      </c>
      <c r="B424" s="112" t="s">
        <v>10</v>
      </c>
      <c r="C424" s="305">
        <v>0</v>
      </c>
      <c r="D424" s="151">
        <v>0</v>
      </c>
      <c r="E424" s="151">
        <v>0</v>
      </c>
      <c r="F424" s="151">
        <v>228.30000305175781</v>
      </c>
      <c r="G424" s="151">
        <v>18.199996948242188</v>
      </c>
      <c r="H424" s="151">
        <v>69.70001220703125</v>
      </c>
      <c r="I424" s="151">
        <v>76.0999755859375</v>
      </c>
      <c r="J424" s="151">
        <v>77.5</v>
      </c>
      <c r="K424" s="151">
        <v>114</v>
      </c>
      <c r="L424" s="151">
        <v>120.29998779296875</v>
      </c>
      <c r="M424" s="151">
        <v>122.5</v>
      </c>
      <c r="N424" s="151">
        <v>125.4000244140625</v>
      </c>
      <c r="O424" s="151">
        <v>121.199951171875</v>
      </c>
      <c r="P424" s="151">
        <v>117.2000732421875</v>
      </c>
      <c r="Q424" s="151">
        <v>122.0999755859375</v>
      </c>
      <c r="R424" s="151">
        <v>164</v>
      </c>
      <c r="S424" s="151">
        <v>180.699951171875</v>
      </c>
      <c r="T424" s="151">
        <v>191.60009765625</v>
      </c>
      <c r="U424" s="151">
        <v>173.89990234375</v>
      </c>
      <c r="V424" s="151">
        <v>170.10009765625</v>
      </c>
      <c r="W424" s="151">
        <v>170.39990234375</v>
      </c>
      <c r="X424" s="151">
        <v>167.300048828125</v>
      </c>
      <c r="Y424" s="151">
        <v>161.10009765625</v>
      </c>
      <c r="Z424" s="151">
        <v>157.2998046875</v>
      </c>
      <c r="AA424" s="151">
        <v>147.400146484375</v>
      </c>
      <c r="AB424" s="151">
        <v>149.89990234375</v>
      </c>
      <c r="AC424" s="151">
        <v>125.199951171875</v>
      </c>
      <c r="AD424" s="151">
        <v>95.2001953125</v>
      </c>
      <c r="AE424" s="151">
        <v>84.2998046875</v>
      </c>
      <c r="AF424" s="151">
        <v>78.400146484375</v>
      </c>
      <c r="AG424" s="151">
        <v>75.800048828125</v>
      </c>
      <c r="AH424" s="151">
        <v>70.7998046875</v>
      </c>
      <c r="AI424" s="151">
        <v>71.5</v>
      </c>
      <c r="AJ424" s="151">
        <v>72.89013671875</v>
      </c>
      <c r="AK424" s="151">
        <v>74.31005859375</v>
      </c>
      <c r="AL424" s="151">
        <v>75.75</v>
      </c>
      <c r="AM424" s="151">
        <v>77.22998046875</v>
      </c>
      <c r="AN424" s="151">
        <v>78.72998046875</v>
      </c>
      <c r="AO424" s="152">
        <v>80.259765625</v>
      </c>
    </row>
    <row r="425" spans="1:41" x14ac:dyDescent="0.25">
      <c r="A425" s="115" t="s">
        <v>184</v>
      </c>
      <c r="B425" s="116" t="s">
        <v>10</v>
      </c>
      <c r="C425" s="153">
        <v>391.09660825503909</v>
      </c>
      <c r="D425" s="153">
        <v>598.94087928613408</v>
      </c>
      <c r="E425" s="153">
        <v>616.24596047393061</v>
      </c>
      <c r="F425" s="153">
        <v>1532.2930779664039</v>
      </c>
      <c r="G425" s="153">
        <v>554.19999694824219</v>
      </c>
      <c r="H425" s="153">
        <v>221.90001220703016</v>
      </c>
      <c r="I425" s="153">
        <v>1169.1099755859395</v>
      </c>
      <c r="J425" s="153">
        <v>1110.5</v>
      </c>
      <c r="K425" s="153">
        <v>482</v>
      </c>
      <c r="L425" s="153">
        <v>488.47998779296904</v>
      </c>
      <c r="M425" s="153">
        <v>1856.5</v>
      </c>
      <c r="N425" s="153">
        <v>631.0250244140625</v>
      </c>
      <c r="O425" s="153">
        <v>479.199951171875</v>
      </c>
      <c r="P425" s="153">
        <v>631.2000732421875</v>
      </c>
      <c r="Q425" s="153">
        <v>1272.5199755859358</v>
      </c>
      <c r="R425" s="153">
        <v>116.38000000000102</v>
      </c>
      <c r="S425" s="153">
        <v>658.699951171875</v>
      </c>
      <c r="T425" s="153">
        <v>424.60009765625</v>
      </c>
      <c r="U425" s="153">
        <v>494.89990234375</v>
      </c>
      <c r="V425" s="153">
        <v>467.10009765625</v>
      </c>
      <c r="W425" s="153">
        <v>378.39990234375</v>
      </c>
      <c r="X425" s="153">
        <v>872.300048828125</v>
      </c>
      <c r="Y425" s="153">
        <v>553.10009765625</v>
      </c>
      <c r="Z425" s="153">
        <v>815.0498046875</v>
      </c>
      <c r="AA425" s="153">
        <v>1861.400146484375</v>
      </c>
      <c r="AB425" s="153">
        <v>420.93170234375066</v>
      </c>
      <c r="AC425" s="153">
        <v>345.199951171875</v>
      </c>
      <c r="AD425" s="153">
        <v>530.2001953125</v>
      </c>
      <c r="AE425" s="153">
        <v>317.2998046875</v>
      </c>
      <c r="AF425" s="153">
        <v>532.07514648437427</v>
      </c>
      <c r="AG425" s="153">
        <v>270.800048828125</v>
      </c>
      <c r="AH425" s="153">
        <v>470.7998046875</v>
      </c>
      <c r="AI425" s="153">
        <v>1124.9099999999999</v>
      </c>
      <c r="AJ425" s="153">
        <v>227.03494448337369</v>
      </c>
      <c r="AK425" s="153">
        <v>256.41535959550674</v>
      </c>
      <c r="AL425" s="153">
        <v>485.96634594118586</v>
      </c>
      <c r="AM425" s="153">
        <v>292.82296423645312</v>
      </c>
      <c r="AN425" s="153">
        <v>499.86041762520108</v>
      </c>
      <c r="AO425" s="154">
        <v>707.09388268176554</v>
      </c>
    </row>
    <row r="426" spans="1:41" x14ac:dyDescent="0.25">
      <c r="A426" s="167" t="s">
        <v>185</v>
      </c>
      <c r="B426" s="157"/>
      <c r="C426" s="158"/>
      <c r="D426" s="158"/>
      <c r="E426" s="158"/>
      <c r="F426" s="158"/>
      <c r="G426" s="158"/>
      <c r="H426" s="158"/>
      <c r="I426" s="158"/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158"/>
      <c r="Z426" s="158"/>
      <c r="AA426" s="158"/>
      <c r="AB426" s="158"/>
      <c r="AC426" s="158"/>
      <c r="AD426" s="158"/>
      <c r="AE426" s="158"/>
      <c r="AF426" s="168"/>
      <c r="AG426" s="168"/>
      <c r="AH426" s="168"/>
      <c r="AI426" s="168"/>
      <c r="AJ426" s="168"/>
      <c r="AK426" s="168"/>
      <c r="AL426" s="168"/>
      <c r="AM426" s="168"/>
      <c r="AN426" s="168"/>
      <c r="AO426" s="169"/>
    </row>
    <row r="427" spans="1:41" x14ac:dyDescent="0.25">
      <c r="A427" s="111" t="s">
        <v>12</v>
      </c>
      <c r="B427" s="112" t="s">
        <v>10</v>
      </c>
      <c r="C427" s="151">
        <v>-822.30000000000064</v>
      </c>
      <c r="D427" s="151">
        <v>-887.69999999999891</v>
      </c>
      <c r="E427" s="151">
        <v>0</v>
      </c>
      <c r="F427" s="151">
        <v>0</v>
      </c>
      <c r="G427" s="151">
        <v>-1353.6000000000004</v>
      </c>
      <c r="H427" s="151">
        <v>-1362.5499999999993</v>
      </c>
      <c r="I427" s="151">
        <v>1030.3999999999978</v>
      </c>
      <c r="J427" s="151">
        <v>-1536.6499999999978</v>
      </c>
      <c r="K427" s="151">
        <v>0</v>
      </c>
      <c r="L427" s="151">
        <v>-637</v>
      </c>
      <c r="M427" s="151">
        <v>-1240.7999999999993</v>
      </c>
      <c r="N427" s="151">
        <v>-2189.8000000000011</v>
      </c>
      <c r="O427" s="151">
        <v>-1281.1500000000005</v>
      </c>
      <c r="P427" s="151">
        <v>-3024.7</v>
      </c>
      <c r="Q427" s="151">
        <v>-1392.5700000000002</v>
      </c>
      <c r="R427" s="151">
        <v>0</v>
      </c>
      <c r="S427" s="151">
        <v>0</v>
      </c>
      <c r="T427" s="151">
        <v>-789.59999999999991</v>
      </c>
      <c r="U427" s="151">
        <v>-800.88000000000011</v>
      </c>
      <c r="V427" s="151">
        <v>-677.04</v>
      </c>
      <c r="W427" s="151">
        <v>0</v>
      </c>
      <c r="X427" s="151">
        <v>0</v>
      </c>
      <c r="Y427" s="151">
        <v>0</v>
      </c>
      <c r="Z427" s="151">
        <v>0</v>
      </c>
      <c r="AA427" s="151">
        <v>0</v>
      </c>
      <c r="AB427" s="151">
        <v>0</v>
      </c>
      <c r="AC427" s="151">
        <v>0</v>
      </c>
      <c r="AD427" s="151">
        <v>0</v>
      </c>
      <c r="AE427" s="151">
        <v>0</v>
      </c>
      <c r="AF427" s="151">
        <v>0</v>
      </c>
      <c r="AG427" s="151">
        <v>0</v>
      </c>
      <c r="AH427" s="151">
        <v>0</v>
      </c>
      <c r="AI427" s="151">
        <v>0</v>
      </c>
      <c r="AJ427" s="151">
        <v>0</v>
      </c>
      <c r="AK427" s="151">
        <v>0</v>
      </c>
      <c r="AL427" s="151">
        <v>0</v>
      </c>
      <c r="AM427" s="151">
        <v>0</v>
      </c>
      <c r="AN427" s="151">
        <v>0</v>
      </c>
      <c r="AO427" s="152">
        <v>0</v>
      </c>
    </row>
    <row r="428" spans="1:41" x14ac:dyDescent="0.25">
      <c r="A428" s="111" t="s">
        <v>20</v>
      </c>
      <c r="B428" s="112" t="s">
        <v>10</v>
      </c>
      <c r="C428" s="151">
        <v>0</v>
      </c>
      <c r="D428" s="151">
        <v>0</v>
      </c>
      <c r="E428" s="151">
        <v>0</v>
      </c>
      <c r="F428" s="151">
        <v>0</v>
      </c>
      <c r="G428" s="151">
        <v>0</v>
      </c>
      <c r="H428" s="151">
        <v>0</v>
      </c>
      <c r="I428" s="151">
        <v>0</v>
      </c>
      <c r="J428" s="151">
        <v>-1375.2000000000007</v>
      </c>
      <c r="K428" s="151">
        <v>0</v>
      </c>
      <c r="L428" s="151">
        <v>0</v>
      </c>
      <c r="M428" s="151">
        <v>0</v>
      </c>
      <c r="N428" s="151">
        <v>0</v>
      </c>
      <c r="O428" s="151">
        <v>0</v>
      </c>
      <c r="P428" s="151">
        <v>0</v>
      </c>
      <c r="Q428" s="151">
        <v>-2031.1199999999994</v>
      </c>
      <c r="R428" s="151">
        <v>0</v>
      </c>
      <c r="S428" s="151">
        <v>-984.4</v>
      </c>
      <c r="T428" s="151">
        <v>0</v>
      </c>
      <c r="U428" s="151">
        <v>0</v>
      </c>
      <c r="V428" s="151">
        <v>0</v>
      </c>
      <c r="W428" s="151">
        <v>0</v>
      </c>
      <c r="X428" s="151">
        <v>0</v>
      </c>
      <c r="Y428" s="151">
        <v>0</v>
      </c>
      <c r="Z428" s="151">
        <v>0</v>
      </c>
      <c r="AA428" s="151">
        <v>0</v>
      </c>
      <c r="AB428" s="151">
        <v>0</v>
      </c>
      <c r="AC428" s="151">
        <v>0</v>
      </c>
      <c r="AD428" s="151">
        <v>0</v>
      </c>
      <c r="AE428" s="151">
        <v>0</v>
      </c>
      <c r="AF428" s="151">
        <v>0</v>
      </c>
      <c r="AG428" s="151">
        <v>0</v>
      </c>
      <c r="AH428" s="151">
        <v>0</v>
      </c>
      <c r="AI428" s="151">
        <v>0</v>
      </c>
      <c r="AJ428" s="151">
        <v>0</v>
      </c>
      <c r="AK428" s="151">
        <v>0</v>
      </c>
      <c r="AL428" s="151">
        <v>0</v>
      </c>
      <c r="AM428" s="151">
        <v>0</v>
      </c>
      <c r="AN428" s="151">
        <v>0</v>
      </c>
      <c r="AO428" s="152">
        <v>0</v>
      </c>
    </row>
    <row r="429" spans="1:41" x14ac:dyDescent="0.25">
      <c r="A429" s="111" t="s">
        <v>576</v>
      </c>
      <c r="B429" s="112" t="s">
        <v>10</v>
      </c>
      <c r="C429" s="151">
        <v>0</v>
      </c>
      <c r="D429" s="151">
        <v>0</v>
      </c>
      <c r="E429" s="151">
        <v>0</v>
      </c>
      <c r="F429" s="151">
        <v>0</v>
      </c>
      <c r="G429" s="151">
        <v>0</v>
      </c>
      <c r="H429" s="151">
        <v>0</v>
      </c>
      <c r="I429" s="151">
        <v>0</v>
      </c>
      <c r="J429" s="151">
        <v>862.8</v>
      </c>
      <c r="K429" s="151">
        <v>0</v>
      </c>
      <c r="L429" s="151">
        <v>0</v>
      </c>
      <c r="M429" s="151">
        <v>0</v>
      </c>
      <c r="N429" s="151">
        <v>0</v>
      </c>
      <c r="O429" s="151">
        <v>1092.4000000000001</v>
      </c>
      <c r="P429" s="151">
        <v>1041.3</v>
      </c>
      <c r="Q429" s="151">
        <v>796.19999999999982</v>
      </c>
      <c r="R429" s="151">
        <v>546.19999999999982</v>
      </c>
      <c r="S429" s="151">
        <v>1027.5</v>
      </c>
      <c r="T429" s="151">
        <v>0</v>
      </c>
      <c r="U429" s="151">
        <v>193.1200000000008</v>
      </c>
      <c r="V429" s="151">
        <v>0</v>
      </c>
      <c r="W429" s="151">
        <v>0</v>
      </c>
      <c r="X429" s="151">
        <v>173.19999999999982</v>
      </c>
      <c r="Y429" s="151">
        <v>728.39999999999964</v>
      </c>
      <c r="Z429" s="151">
        <v>193.11999999999989</v>
      </c>
      <c r="AA429" s="151">
        <v>0</v>
      </c>
      <c r="AB429" s="151">
        <v>702.90000000000055</v>
      </c>
      <c r="AC429" s="151">
        <v>281.30000000000018</v>
      </c>
      <c r="AD429" s="151">
        <v>0</v>
      </c>
      <c r="AE429" s="151">
        <v>0</v>
      </c>
      <c r="AF429" s="151">
        <v>445.99999999999909</v>
      </c>
      <c r="AG429" s="151">
        <v>0</v>
      </c>
      <c r="AH429" s="151">
        <v>0</v>
      </c>
      <c r="AI429" s="151">
        <v>281.30000000000018</v>
      </c>
      <c r="AJ429" s="151">
        <v>0</v>
      </c>
      <c r="AK429" s="151">
        <v>0</v>
      </c>
      <c r="AL429" s="151">
        <v>436.95999999999913</v>
      </c>
      <c r="AM429" s="151">
        <v>0</v>
      </c>
      <c r="AN429" s="151">
        <v>0</v>
      </c>
      <c r="AO429" s="152">
        <v>0</v>
      </c>
    </row>
    <row r="430" spans="1:41" x14ac:dyDescent="0.25">
      <c r="A430" s="111" t="s">
        <v>22</v>
      </c>
      <c r="B430" s="112" t="s">
        <v>10</v>
      </c>
      <c r="C430" s="151">
        <v>-49.759999999999991</v>
      </c>
      <c r="D430" s="151">
        <v>902.96819999999934</v>
      </c>
      <c r="E430" s="151">
        <v>0</v>
      </c>
      <c r="F430" s="151">
        <v>177.70000000000073</v>
      </c>
      <c r="G430" s="151">
        <v>0</v>
      </c>
      <c r="H430" s="151">
        <v>0</v>
      </c>
      <c r="I430" s="151">
        <v>0</v>
      </c>
      <c r="J430" s="151">
        <v>-33.829999999999927</v>
      </c>
      <c r="K430" s="151">
        <v>-194.02999999999884</v>
      </c>
      <c r="L430" s="151">
        <v>-446.81999999999971</v>
      </c>
      <c r="M430" s="151">
        <v>0</v>
      </c>
      <c r="N430" s="151">
        <v>-504.70499999999993</v>
      </c>
      <c r="O430" s="151">
        <v>546.20000000000073</v>
      </c>
      <c r="P430" s="151">
        <v>-176.07000000000153</v>
      </c>
      <c r="Q430" s="151">
        <v>-72.630000000000109</v>
      </c>
      <c r="R430" s="151">
        <v>0</v>
      </c>
      <c r="S430" s="151">
        <v>0</v>
      </c>
      <c r="T430" s="151">
        <v>0</v>
      </c>
      <c r="U430" s="151">
        <v>-484.57999999999993</v>
      </c>
      <c r="V430" s="151">
        <v>-123</v>
      </c>
      <c r="W430" s="151">
        <v>0</v>
      </c>
      <c r="X430" s="151">
        <v>197.72000000000025</v>
      </c>
      <c r="Y430" s="151">
        <v>0</v>
      </c>
      <c r="Z430" s="151">
        <v>-958.72000000000025</v>
      </c>
      <c r="AA430" s="151">
        <v>0</v>
      </c>
      <c r="AB430" s="151">
        <v>-669.38819999999942</v>
      </c>
      <c r="AC430" s="151">
        <v>-550.23999999999978</v>
      </c>
      <c r="AD430" s="151">
        <v>0</v>
      </c>
      <c r="AE430" s="151">
        <v>0</v>
      </c>
      <c r="AF430" s="151">
        <v>-362.92500000000018</v>
      </c>
      <c r="AG430" s="151">
        <v>0</v>
      </c>
      <c r="AH430" s="151">
        <v>0</v>
      </c>
      <c r="AI430" s="151">
        <v>-22.889999999999873</v>
      </c>
      <c r="AJ430" s="151">
        <v>-45.7800000000002</v>
      </c>
      <c r="AK430" s="151">
        <v>-22.889999999999873</v>
      </c>
      <c r="AL430" s="151">
        <v>-501.48</v>
      </c>
      <c r="AM430" s="151">
        <v>0</v>
      </c>
      <c r="AN430" s="151">
        <v>0</v>
      </c>
      <c r="AO430" s="152">
        <v>562.59999999999991</v>
      </c>
    </row>
    <row r="431" spans="1:41" x14ac:dyDescent="0.25">
      <c r="A431" s="111" t="s">
        <v>21</v>
      </c>
      <c r="B431" s="112" t="s">
        <v>10</v>
      </c>
      <c r="C431" s="151">
        <v>0</v>
      </c>
      <c r="D431" s="151">
        <v>0</v>
      </c>
      <c r="E431" s="151">
        <v>0</v>
      </c>
      <c r="F431" s="151">
        <v>0</v>
      </c>
      <c r="G431" s="151">
        <v>0</v>
      </c>
      <c r="H431" s="151">
        <v>0</v>
      </c>
      <c r="I431" s="151">
        <v>-544.33999999999969</v>
      </c>
      <c r="J431" s="151">
        <v>0</v>
      </c>
      <c r="K431" s="151">
        <v>0</v>
      </c>
      <c r="L431" s="151">
        <v>0</v>
      </c>
      <c r="M431" s="151">
        <v>546.19999999999982</v>
      </c>
      <c r="N431" s="151">
        <v>0</v>
      </c>
      <c r="O431" s="151">
        <v>380</v>
      </c>
      <c r="P431" s="151">
        <v>0</v>
      </c>
      <c r="Q431" s="151">
        <v>0</v>
      </c>
      <c r="R431" s="151">
        <v>-609.52999999999975</v>
      </c>
      <c r="S431" s="151">
        <v>-109.24000000000024</v>
      </c>
      <c r="T431" s="151">
        <v>546.20000000000027</v>
      </c>
      <c r="U431" s="151">
        <v>0</v>
      </c>
      <c r="V431" s="151">
        <v>-141.12000000000035</v>
      </c>
      <c r="W431" s="151">
        <v>0</v>
      </c>
      <c r="X431" s="151">
        <v>0</v>
      </c>
      <c r="Y431" s="151">
        <v>-312.71000000000004</v>
      </c>
      <c r="Z431" s="151">
        <v>0</v>
      </c>
      <c r="AA431" s="151">
        <v>-617.39999999999986</v>
      </c>
      <c r="AB431" s="151">
        <v>310.49</v>
      </c>
      <c r="AC431" s="151">
        <v>0</v>
      </c>
      <c r="AD431" s="151">
        <v>0</v>
      </c>
      <c r="AE431" s="151">
        <v>0</v>
      </c>
      <c r="AF431" s="151">
        <v>0</v>
      </c>
      <c r="AG431" s="151">
        <v>0</v>
      </c>
      <c r="AH431" s="151">
        <v>0</v>
      </c>
      <c r="AI431" s="151">
        <v>0</v>
      </c>
      <c r="AJ431" s="151">
        <v>0</v>
      </c>
      <c r="AK431" s="151">
        <v>0</v>
      </c>
      <c r="AL431" s="151">
        <v>0</v>
      </c>
      <c r="AM431" s="151">
        <v>0</v>
      </c>
      <c r="AN431" s="151">
        <v>0</v>
      </c>
      <c r="AO431" s="152">
        <v>0</v>
      </c>
    </row>
    <row r="432" spans="1:41" x14ac:dyDescent="0.25">
      <c r="A432" s="111" t="s">
        <v>175</v>
      </c>
      <c r="B432" s="112" t="s">
        <v>10</v>
      </c>
      <c r="C432" s="151">
        <v>0</v>
      </c>
      <c r="D432" s="151">
        <v>0</v>
      </c>
      <c r="E432" s="151">
        <v>0</v>
      </c>
      <c r="F432" s="151">
        <v>0</v>
      </c>
      <c r="G432" s="151">
        <v>0</v>
      </c>
      <c r="H432" s="151">
        <v>0</v>
      </c>
      <c r="I432" s="151">
        <v>0</v>
      </c>
      <c r="J432" s="151">
        <v>0</v>
      </c>
      <c r="K432" s="151">
        <v>0</v>
      </c>
      <c r="L432" s="151">
        <v>0</v>
      </c>
      <c r="M432" s="151">
        <v>0</v>
      </c>
      <c r="N432" s="151">
        <v>0</v>
      </c>
      <c r="O432" s="151">
        <v>0</v>
      </c>
      <c r="P432" s="151">
        <v>0</v>
      </c>
      <c r="Q432" s="151">
        <v>0</v>
      </c>
      <c r="R432" s="151">
        <v>0</v>
      </c>
      <c r="S432" s="151">
        <v>0</v>
      </c>
      <c r="T432" s="151">
        <v>0</v>
      </c>
      <c r="U432" s="151">
        <v>0</v>
      </c>
      <c r="V432" s="151">
        <v>0</v>
      </c>
      <c r="W432" s="151">
        <v>0</v>
      </c>
      <c r="X432" s="151">
        <v>0</v>
      </c>
      <c r="Y432" s="151">
        <v>0</v>
      </c>
      <c r="Z432" s="151">
        <v>0</v>
      </c>
      <c r="AA432" s="151">
        <v>0</v>
      </c>
      <c r="AB432" s="151">
        <v>0</v>
      </c>
      <c r="AC432" s="151">
        <v>0</v>
      </c>
      <c r="AD432" s="151">
        <v>0</v>
      </c>
      <c r="AE432" s="151">
        <v>0</v>
      </c>
      <c r="AF432" s="151">
        <v>0</v>
      </c>
      <c r="AG432" s="151">
        <v>0</v>
      </c>
      <c r="AH432" s="151">
        <v>0</v>
      </c>
      <c r="AI432" s="151">
        <v>0</v>
      </c>
      <c r="AJ432" s="151">
        <v>0</v>
      </c>
      <c r="AK432" s="151">
        <v>0</v>
      </c>
      <c r="AL432" s="151">
        <v>0</v>
      </c>
      <c r="AM432" s="151">
        <v>0</v>
      </c>
      <c r="AN432" s="151">
        <v>0</v>
      </c>
      <c r="AO432" s="152">
        <v>0</v>
      </c>
    </row>
    <row r="433" spans="1:41" x14ac:dyDescent="0.25">
      <c r="A433" s="111" t="s">
        <v>176</v>
      </c>
      <c r="B433" s="112" t="s">
        <v>10</v>
      </c>
      <c r="C433" s="151">
        <v>-190</v>
      </c>
      <c r="D433" s="151">
        <v>0</v>
      </c>
      <c r="E433" s="151">
        <v>0</v>
      </c>
      <c r="F433" s="151">
        <v>0</v>
      </c>
      <c r="G433" s="151">
        <v>0</v>
      </c>
      <c r="H433" s="151">
        <v>-570</v>
      </c>
      <c r="I433" s="151">
        <v>0</v>
      </c>
      <c r="J433" s="151">
        <v>0</v>
      </c>
      <c r="K433" s="151">
        <v>0</v>
      </c>
      <c r="L433" s="151">
        <v>0</v>
      </c>
      <c r="M433" s="151">
        <v>0</v>
      </c>
      <c r="N433" s="151">
        <v>0</v>
      </c>
      <c r="O433" s="151">
        <v>0</v>
      </c>
      <c r="P433" s="151">
        <v>0</v>
      </c>
      <c r="Q433" s="151">
        <v>0</v>
      </c>
      <c r="R433" s="151">
        <v>-484.5</v>
      </c>
      <c r="S433" s="151">
        <v>0</v>
      </c>
      <c r="T433" s="151">
        <v>0</v>
      </c>
      <c r="U433" s="151">
        <v>0</v>
      </c>
      <c r="V433" s="151">
        <v>0</v>
      </c>
      <c r="W433" s="151">
        <v>0</v>
      </c>
      <c r="X433" s="151">
        <v>0</v>
      </c>
      <c r="Y433" s="151">
        <v>0</v>
      </c>
      <c r="Z433" s="151">
        <v>0</v>
      </c>
      <c r="AA433" s="151">
        <v>0</v>
      </c>
      <c r="AB433" s="151">
        <v>0</v>
      </c>
      <c r="AC433" s="151">
        <v>0</v>
      </c>
      <c r="AD433" s="151">
        <v>0</v>
      </c>
      <c r="AE433" s="151">
        <v>0</v>
      </c>
      <c r="AF433" s="151">
        <v>0</v>
      </c>
      <c r="AG433" s="151">
        <v>0</v>
      </c>
      <c r="AH433" s="151">
        <v>0</v>
      </c>
      <c r="AI433" s="151">
        <v>0</v>
      </c>
      <c r="AJ433" s="151">
        <v>0</v>
      </c>
      <c r="AK433" s="151">
        <v>0</v>
      </c>
      <c r="AL433" s="151">
        <v>0</v>
      </c>
      <c r="AM433" s="151">
        <v>0</v>
      </c>
      <c r="AN433" s="151">
        <v>0</v>
      </c>
      <c r="AO433" s="152">
        <v>0</v>
      </c>
    </row>
    <row r="434" spans="1:41" x14ac:dyDescent="0.25">
      <c r="A434" s="111" t="s">
        <v>177</v>
      </c>
      <c r="B434" s="112" t="s">
        <v>10</v>
      </c>
      <c r="C434" s="151">
        <v>0</v>
      </c>
      <c r="D434" s="151">
        <v>0</v>
      </c>
      <c r="E434" s="151">
        <v>0</v>
      </c>
      <c r="F434" s="151">
        <v>0</v>
      </c>
      <c r="G434" s="151">
        <v>0</v>
      </c>
      <c r="H434" s="151">
        <v>0</v>
      </c>
      <c r="I434" s="151">
        <v>0</v>
      </c>
      <c r="J434" s="151">
        <v>0</v>
      </c>
      <c r="K434" s="151">
        <v>0</v>
      </c>
      <c r="L434" s="151">
        <v>0</v>
      </c>
      <c r="M434" s="151">
        <v>0</v>
      </c>
      <c r="N434" s="151">
        <v>0</v>
      </c>
      <c r="O434" s="151">
        <v>0</v>
      </c>
      <c r="P434" s="151">
        <v>0</v>
      </c>
      <c r="Q434" s="151">
        <v>0</v>
      </c>
      <c r="R434" s="151">
        <v>0</v>
      </c>
      <c r="S434" s="151">
        <v>0</v>
      </c>
      <c r="T434" s="151">
        <v>0</v>
      </c>
      <c r="U434" s="151">
        <v>0</v>
      </c>
      <c r="V434" s="151">
        <v>0</v>
      </c>
      <c r="W434" s="151">
        <v>0</v>
      </c>
      <c r="X434" s="151">
        <v>0</v>
      </c>
      <c r="Y434" s="151">
        <v>0</v>
      </c>
      <c r="Z434" s="151">
        <v>0</v>
      </c>
      <c r="AA434" s="151">
        <v>0</v>
      </c>
      <c r="AB434" s="151">
        <v>0</v>
      </c>
      <c r="AC434" s="151">
        <v>0</v>
      </c>
      <c r="AD434" s="151">
        <v>0</v>
      </c>
      <c r="AE434" s="151">
        <v>0</v>
      </c>
      <c r="AF434" s="151">
        <v>0</v>
      </c>
      <c r="AG434" s="151">
        <v>0</v>
      </c>
      <c r="AH434" s="151">
        <v>0</v>
      </c>
      <c r="AI434" s="151">
        <v>0</v>
      </c>
      <c r="AJ434" s="151">
        <v>0</v>
      </c>
      <c r="AK434" s="151">
        <v>0</v>
      </c>
      <c r="AL434" s="151">
        <v>0</v>
      </c>
      <c r="AM434" s="151">
        <v>0</v>
      </c>
      <c r="AN434" s="151">
        <v>0</v>
      </c>
      <c r="AO434" s="152">
        <v>0</v>
      </c>
    </row>
    <row r="435" spans="1:41" x14ac:dyDescent="0.25">
      <c r="A435" s="111" t="s">
        <v>178</v>
      </c>
      <c r="B435" s="112" t="s">
        <v>10</v>
      </c>
      <c r="C435" s="151">
        <v>0</v>
      </c>
      <c r="D435" s="151">
        <v>0</v>
      </c>
      <c r="E435" s="151">
        <v>0</v>
      </c>
      <c r="F435" s="151">
        <v>-44.200000000000728</v>
      </c>
      <c r="G435" s="151">
        <v>0</v>
      </c>
      <c r="H435" s="151">
        <v>0</v>
      </c>
      <c r="I435" s="151">
        <v>0</v>
      </c>
      <c r="J435" s="151">
        <v>0</v>
      </c>
      <c r="K435" s="151">
        <v>0</v>
      </c>
      <c r="L435" s="151">
        <v>0</v>
      </c>
      <c r="M435" s="151">
        <v>0</v>
      </c>
      <c r="N435" s="151">
        <v>0</v>
      </c>
      <c r="O435" s="151">
        <v>0</v>
      </c>
      <c r="P435" s="151">
        <v>0</v>
      </c>
      <c r="Q435" s="151">
        <v>0</v>
      </c>
      <c r="R435" s="151">
        <v>0</v>
      </c>
      <c r="S435" s="151">
        <v>0</v>
      </c>
      <c r="T435" s="151">
        <v>1.9999000000007072</v>
      </c>
      <c r="U435" s="151">
        <v>0</v>
      </c>
      <c r="V435" s="151">
        <v>0</v>
      </c>
      <c r="W435" s="151">
        <v>0</v>
      </c>
      <c r="X435" s="151">
        <v>0</v>
      </c>
      <c r="Y435" s="151">
        <v>0</v>
      </c>
      <c r="Z435" s="151">
        <v>0</v>
      </c>
      <c r="AA435" s="151">
        <v>0</v>
      </c>
      <c r="AB435" s="151">
        <v>0</v>
      </c>
      <c r="AC435" s="151">
        <v>0</v>
      </c>
      <c r="AD435" s="151">
        <v>0</v>
      </c>
      <c r="AE435" s="151">
        <v>0</v>
      </c>
      <c r="AF435" s="151">
        <v>0</v>
      </c>
      <c r="AG435" s="151">
        <v>0</v>
      </c>
      <c r="AH435" s="151">
        <v>0</v>
      </c>
      <c r="AI435" s="151">
        <v>0</v>
      </c>
      <c r="AJ435" s="151">
        <v>0</v>
      </c>
      <c r="AK435" s="151">
        <v>0</v>
      </c>
      <c r="AL435" s="151">
        <v>0</v>
      </c>
      <c r="AM435" s="151">
        <v>0</v>
      </c>
      <c r="AN435" s="151">
        <v>0</v>
      </c>
      <c r="AO435" s="152">
        <v>0</v>
      </c>
    </row>
    <row r="436" spans="1:41" x14ac:dyDescent="0.25">
      <c r="A436" s="111" t="s">
        <v>1</v>
      </c>
      <c r="B436" s="112" t="s">
        <v>10</v>
      </c>
      <c r="C436" s="151">
        <v>977.39999999999964</v>
      </c>
      <c r="D436" s="151">
        <v>930.40000000000146</v>
      </c>
      <c r="E436" s="151">
        <v>487.9900000000016</v>
      </c>
      <c r="F436" s="151">
        <v>2713.0999999999985</v>
      </c>
      <c r="G436" s="151">
        <v>756.39999999999782</v>
      </c>
      <c r="H436" s="151">
        <v>1704.9000000000015</v>
      </c>
      <c r="I436" s="151">
        <v>3516.3999999999978</v>
      </c>
      <c r="J436" s="151">
        <v>4691</v>
      </c>
      <c r="K436" s="151">
        <v>4004</v>
      </c>
      <c r="L436" s="151">
        <v>2119</v>
      </c>
      <c r="M436" s="151">
        <v>2330.8000000000029</v>
      </c>
      <c r="N436" s="151">
        <v>3422.4000000000015</v>
      </c>
      <c r="O436" s="151">
        <v>4979</v>
      </c>
      <c r="P436" s="151">
        <v>4000</v>
      </c>
      <c r="Q436" s="151">
        <v>4285</v>
      </c>
      <c r="R436" s="151">
        <v>3300</v>
      </c>
      <c r="S436" s="151">
        <v>1955</v>
      </c>
      <c r="T436" s="151">
        <v>2750</v>
      </c>
      <c r="U436" s="151">
        <v>3015</v>
      </c>
      <c r="V436" s="151">
        <v>2100</v>
      </c>
      <c r="W436" s="151">
        <v>1650</v>
      </c>
      <c r="X436" s="151">
        <v>1599.9999999999927</v>
      </c>
      <c r="Y436" s="151">
        <v>830</v>
      </c>
      <c r="Z436" s="151">
        <v>800</v>
      </c>
      <c r="AA436" s="151">
        <v>200</v>
      </c>
      <c r="AB436" s="151">
        <v>200</v>
      </c>
      <c r="AC436" s="151">
        <v>400</v>
      </c>
      <c r="AD436" s="151">
        <v>200</v>
      </c>
      <c r="AE436" s="151">
        <v>1009.0000000000146</v>
      </c>
      <c r="AF436" s="151">
        <v>1552.8000000000029</v>
      </c>
      <c r="AG436" s="151">
        <v>0</v>
      </c>
      <c r="AH436" s="151">
        <v>400</v>
      </c>
      <c r="AI436" s="151">
        <v>750</v>
      </c>
      <c r="AJ436" s="151">
        <v>599.99999999998545</v>
      </c>
      <c r="AK436" s="151">
        <v>300</v>
      </c>
      <c r="AL436" s="151">
        <v>200</v>
      </c>
      <c r="AM436" s="151">
        <v>600</v>
      </c>
      <c r="AN436" s="151">
        <v>600</v>
      </c>
      <c r="AO436" s="152">
        <v>0</v>
      </c>
    </row>
    <row r="437" spans="1:41" x14ac:dyDescent="0.25">
      <c r="A437" s="111" t="s">
        <v>179</v>
      </c>
      <c r="B437" s="112" t="s">
        <v>10</v>
      </c>
      <c r="C437" s="151">
        <v>0</v>
      </c>
      <c r="D437" s="151">
        <v>0</v>
      </c>
      <c r="E437" s="151">
        <v>0</v>
      </c>
      <c r="F437" s="151">
        <v>0</v>
      </c>
      <c r="G437" s="151">
        <v>0</v>
      </c>
      <c r="H437" s="151">
        <v>0</v>
      </c>
      <c r="I437" s="151">
        <v>0</v>
      </c>
      <c r="J437" s="151">
        <v>0</v>
      </c>
      <c r="K437" s="151">
        <v>0</v>
      </c>
      <c r="L437" s="151">
        <v>0</v>
      </c>
      <c r="M437" s="151">
        <v>0</v>
      </c>
      <c r="N437" s="151">
        <v>0</v>
      </c>
      <c r="O437" s="151">
        <v>0</v>
      </c>
      <c r="P437" s="151">
        <v>0</v>
      </c>
      <c r="Q437" s="151">
        <v>0</v>
      </c>
      <c r="R437" s="151">
        <v>0</v>
      </c>
      <c r="S437" s="151">
        <v>5</v>
      </c>
      <c r="T437" s="151">
        <v>5</v>
      </c>
      <c r="U437" s="151">
        <v>0</v>
      </c>
      <c r="V437" s="151">
        <v>0</v>
      </c>
      <c r="W437" s="151">
        <v>0</v>
      </c>
      <c r="X437" s="151">
        <v>0</v>
      </c>
      <c r="Y437" s="151">
        <v>0</v>
      </c>
      <c r="Z437" s="151">
        <v>0</v>
      </c>
      <c r="AA437" s="151">
        <v>0</v>
      </c>
      <c r="AB437" s="151">
        <v>0</v>
      </c>
      <c r="AC437" s="151">
        <v>0</v>
      </c>
      <c r="AD437" s="151">
        <v>0</v>
      </c>
      <c r="AE437" s="151">
        <v>0</v>
      </c>
      <c r="AF437" s="151">
        <v>0</v>
      </c>
      <c r="AG437" s="151">
        <v>0</v>
      </c>
      <c r="AH437" s="151">
        <v>0</v>
      </c>
      <c r="AI437" s="151">
        <v>0</v>
      </c>
      <c r="AJ437" s="151">
        <v>0</v>
      </c>
      <c r="AK437" s="151">
        <v>0</v>
      </c>
      <c r="AL437" s="151">
        <v>0</v>
      </c>
      <c r="AM437" s="151">
        <v>0</v>
      </c>
      <c r="AN437" s="151">
        <v>0</v>
      </c>
      <c r="AO437" s="152">
        <v>0</v>
      </c>
    </row>
    <row r="438" spans="1:41" x14ac:dyDescent="0.25">
      <c r="A438" s="111" t="s">
        <v>180</v>
      </c>
      <c r="B438" s="112" t="s">
        <v>10</v>
      </c>
      <c r="C438" s="151">
        <v>448.30000000000007</v>
      </c>
      <c r="D438" s="151">
        <v>1801.7000000000007</v>
      </c>
      <c r="E438" s="151">
        <v>904.5</v>
      </c>
      <c r="F438" s="151">
        <v>1715.1100000000006</v>
      </c>
      <c r="G438" s="151">
        <v>2648.5199999999986</v>
      </c>
      <c r="H438" s="151">
        <v>1660.8999999999996</v>
      </c>
      <c r="I438" s="151">
        <v>1990.0500000000011</v>
      </c>
      <c r="J438" s="151">
        <v>1530.0000000000036</v>
      </c>
      <c r="K438" s="151">
        <v>689.99999999999636</v>
      </c>
      <c r="L438" s="151">
        <v>505.02600000000166</v>
      </c>
      <c r="M438" s="151">
        <v>800</v>
      </c>
      <c r="N438" s="151">
        <v>250.00000000000364</v>
      </c>
      <c r="O438" s="151">
        <v>779</v>
      </c>
      <c r="P438" s="151">
        <v>904.79999999999563</v>
      </c>
      <c r="Q438" s="151">
        <v>1046</v>
      </c>
      <c r="R438" s="151">
        <v>1396</v>
      </c>
      <c r="S438" s="151">
        <v>710</v>
      </c>
      <c r="T438" s="151">
        <v>300</v>
      </c>
      <c r="U438" s="151">
        <v>1353</v>
      </c>
      <c r="V438" s="151">
        <v>1194.9999999999964</v>
      </c>
      <c r="W438" s="151">
        <v>1200</v>
      </c>
      <c r="X438" s="151">
        <v>1080</v>
      </c>
      <c r="Y438" s="151">
        <v>400</v>
      </c>
      <c r="Z438" s="151">
        <v>650</v>
      </c>
      <c r="AA438" s="151">
        <v>2999.9999999999964</v>
      </c>
      <c r="AB438" s="151">
        <v>999.99999999999272</v>
      </c>
      <c r="AC438" s="151">
        <v>0</v>
      </c>
      <c r="AD438" s="151">
        <v>1000</v>
      </c>
      <c r="AE438" s="151">
        <v>1327.1000000000058</v>
      </c>
      <c r="AF438" s="151">
        <v>2700</v>
      </c>
      <c r="AG438" s="151">
        <v>1700</v>
      </c>
      <c r="AH438" s="151">
        <v>2200</v>
      </c>
      <c r="AI438" s="151">
        <v>500</v>
      </c>
      <c r="AJ438" s="151">
        <v>1200</v>
      </c>
      <c r="AK438" s="151">
        <v>400</v>
      </c>
      <c r="AL438" s="151">
        <v>138</v>
      </c>
      <c r="AM438" s="151">
        <v>800</v>
      </c>
      <c r="AN438" s="151">
        <v>800</v>
      </c>
      <c r="AO438" s="152">
        <v>886</v>
      </c>
    </row>
    <row r="439" spans="1:41" x14ac:dyDescent="0.25">
      <c r="A439" s="111" t="s">
        <v>181</v>
      </c>
      <c r="B439" s="112" t="s">
        <v>10</v>
      </c>
      <c r="C439" s="151">
        <v>0</v>
      </c>
      <c r="D439" s="151">
        <v>0</v>
      </c>
      <c r="E439" s="151">
        <v>0</v>
      </c>
      <c r="F439" s="151">
        <v>0</v>
      </c>
      <c r="G439" s="151">
        <v>0</v>
      </c>
      <c r="H439" s="151">
        <v>0</v>
      </c>
      <c r="I439" s="151">
        <v>0</v>
      </c>
      <c r="J439" s="151">
        <v>0</v>
      </c>
      <c r="K439" s="151">
        <v>0</v>
      </c>
      <c r="L439" s="151">
        <v>0</v>
      </c>
      <c r="M439" s="151">
        <v>0</v>
      </c>
      <c r="N439" s="151">
        <v>0</v>
      </c>
      <c r="O439" s="151">
        <v>0</v>
      </c>
      <c r="P439" s="151">
        <v>0</v>
      </c>
      <c r="Q439" s="151">
        <v>0</v>
      </c>
      <c r="R439" s="151">
        <v>0</v>
      </c>
      <c r="S439" s="151">
        <v>0</v>
      </c>
      <c r="T439" s="151">
        <v>0</v>
      </c>
      <c r="U439" s="151">
        <v>0</v>
      </c>
      <c r="V439" s="151">
        <v>0</v>
      </c>
      <c r="W439" s="151">
        <v>0</v>
      </c>
      <c r="X439" s="151">
        <v>0</v>
      </c>
      <c r="Y439" s="151">
        <v>0</v>
      </c>
      <c r="Z439" s="151">
        <v>0</v>
      </c>
      <c r="AA439" s="151">
        <v>0</v>
      </c>
      <c r="AB439" s="151">
        <v>0</v>
      </c>
      <c r="AC439" s="151">
        <v>0</v>
      </c>
      <c r="AD439" s="151">
        <v>0</v>
      </c>
      <c r="AE439" s="151">
        <v>0</v>
      </c>
      <c r="AF439" s="151">
        <v>0</v>
      </c>
      <c r="AG439" s="151">
        <v>0</v>
      </c>
      <c r="AH439" s="151">
        <v>0</v>
      </c>
      <c r="AI439" s="151">
        <v>0</v>
      </c>
      <c r="AJ439" s="151">
        <v>0</v>
      </c>
      <c r="AK439" s="151">
        <v>0</v>
      </c>
      <c r="AL439" s="151">
        <v>0</v>
      </c>
      <c r="AM439" s="151">
        <v>0</v>
      </c>
      <c r="AN439" s="151">
        <v>0</v>
      </c>
      <c r="AO439" s="152">
        <v>0</v>
      </c>
    </row>
    <row r="440" spans="1:41" x14ac:dyDescent="0.25">
      <c r="A440" s="111" t="s">
        <v>182</v>
      </c>
      <c r="B440" s="112" t="s">
        <v>10</v>
      </c>
      <c r="C440" s="151">
        <v>0</v>
      </c>
      <c r="D440" s="151">
        <v>0</v>
      </c>
      <c r="E440" s="151">
        <v>0</v>
      </c>
      <c r="F440" s="151">
        <v>0</v>
      </c>
      <c r="G440" s="151">
        <v>0</v>
      </c>
      <c r="H440" s="151">
        <v>0</v>
      </c>
      <c r="I440" s="151">
        <v>0</v>
      </c>
      <c r="J440" s="151">
        <v>0</v>
      </c>
      <c r="K440" s="151">
        <v>0</v>
      </c>
      <c r="L440" s="151">
        <v>0</v>
      </c>
      <c r="M440" s="151">
        <v>0</v>
      </c>
      <c r="N440" s="151">
        <v>0</v>
      </c>
      <c r="O440" s="151">
        <v>0</v>
      </c>
      <c r="P440" s="151">
        <v>0</v>
      </c>
      <c r="Q440" s="151">
        <v>0</v>
      </c>
      <c r="R440" s="151">
        <v>0</v>
      </c>
      <c r="S440" s="151">
        <v>0</v>
      </c>
      <c r="T440" s="151">
        <v>0</v>
      </c>
      <c r="U440" s="151">
        <v>0</v>
      </c>
      <c r="V440" s="151">
        <v>0</v>
      </c>
      <c r="W440" s="151">
        <v>0</v>
      </c>
      <c r="X440" s="151">
        <v>0</v>
      </c>
      <c r="Y440" s="151">
        <v>0</v>
      </c>
      <c r="Z440" s="151">
        <v>0</v>
      </c>
      <c r="AA440" s="151">
        <v>0</v>
      </c>
      <c r="AB440" s="151">
        <v>0</v>
      </c>
      <c r="AC440" s="151">
        <v>0</v>
      </c>
      <c r="AD440" s="151">
        <v>0</v>
      </c>
      <c r="AE440" s="151">
        <v>0</v>
      </c>
      <c r="AF440" s="151">
        <v>0</v>
      </c>
      <c r="AG440" s="151">
        <v>0</v>
      </c>
      <c r="AH440" s="151">
        <v>0</v>
      </c>
      <c r="AI440" s="151">
        <v>0</v>
      </c>
      <c r="AJ440" s="151">
        <v>0</v>
      </c>
      <c r="AK440" s="151">
        <v>0</v>
      </c>
      <c r="AL440" s="151">
        <v>0</v>
      </c>
      <c r="AM440" s="151">
        <v>0</v>
      </c>
      <c r="AN440" s="151">
        <v>0</v>
      </c>
      <c r="AO440" s="152">
        <v>0</v>
      </c>
    </row>
    <row r="441" spans="1:41" x14ac:dyDescent="0.25">
      <c r="A441" s="111" t="s">
        <v>183</v>
      </c>
      <c r="B441" s="112" t="s">
        <v>10</v>
      </c>
      <c r="C441" s="151">
        <v>2140.1544721235932</v>
      </c>
      <c r="D441" s="151">
        <v>2446.4986796400426</v>
      </c>
      <c r="E441" s="151">
        <v>2462.9453883100432</v>
      </c>
      <c r="F441" s="151">
        <v>6811.2552740847459</v>
      </c>
      <c r="G441" s="151">
        <v>2763</v>
      </c>
      <c r="H441" s="151">
        <v>2767</v>
      </c>
      <c r="I441" s="151">
        <v>2717</v>
      </c>
      <c r="J441" s="151">
        <v>2257</v>
      </c>
      <c r="K441" s="151">
        <v>2196</v>
      </c>
      <c r="L441" s="151">
        <v>2562</v>
      </c>
      <c r="M441" s="151">
        <v>2582</v>
      </c>
      <c r="N441" s="151">
        <v>2810</v>
      </c>
      <c r="O441" s="151">
        <v>2584</v>
      </c>
      <c r="P441" s="151">
        <v>2545</v>
      </c>
      <c r="Q441" s="151">
        <v>2558</v>
      </c>
      <c r="R441" s="151">
        <v>2963</v>
      </c>
      <c r="S441" s="151">
        <v>3033</v>
      </c>
      <c r="T441" s="151">
        <v>3139</v>
      </c>
      <c r="U441" s="151">
        <v>3108</v>
      </c>
      <c r="V441" s="151">
        <v>2853</v>
      </c>
      <c r="W441" s="151">
        <v>3131</v>
      </c>
      <c r="X441" s="151">
        <v>3244</v>
      </c>
      <c r="Y441" s="151">
        <v>3119</v>
      </c>
      <c r="Z441" s="151">
        <v>3053</v>
      </c>
      <c r="AA441" s="151">
        <v>3326</v>
      </c>
      <c r="AB441" s="151">
        <v>3524</v>
      </c>
      <c r="AC441" s="151">
        <v>3466</v>
      </c>
      <c r="AD441" s="151">
        <v>3751</v>
      </c>
      <c r="AE441" s="151">
        <v>3720</v>
      </c>
      <c r="AF441" s="151">
        <v>3154.6000000000931</v>
      </c>
      <c r="AG441" s="151">
        <v>3289.839999999851</v>
      </c>
      <c r="AH441" s="151">
        <v>3304.0026666666381</v>
      </c>
      <c r="AI441" s="151">
        <v>3325.6410666664597</v>
      </c>
      <c r="AJ441" s="151">
        <v>3409.5246598111698</v>
      </c>
      <c r="AK441" s="151">
        <v>3476.4648317129031</v>
      </c>
      <c r="AL441" s="151">
        <v>3552.7728322971525</v>
      </c>
      <c r="AM441" s="151">
        <v>3636.7546936069994</v>
      </c>
      <c r="AN441" s="151">
        <v>3720.2931622231263</v>
      </c>
      <c r="AO441" s="152">
        <v>3824.1295855780045</v>
      </c>
    </row>
    <row r="442" spans="1:41" x14ac:dyDescent="0.25">
      <c r="A442" s="111" t="s">
        <v>23</v>
      </c>
      <c r="B442" s="112" t="s">
        <v>10</v>
      </c>
      <c r="C442" s="151">
        <v>0</v>
      </c>
      <c r="D442" s="151">
        <v>0</v>
      </c>
      <c r="E442" s="151">
        <v>0</v>
      </c>
      <c r="F442" s="151">
        <v>0</v>
      </c>
      <c r="G442" s="151">
        <v>250</v>
      </c>
      <c r="H442" s="151">
        <v>325</v>
      </c>
      <c r="I442" s="151">
        <v>1250</v>
      </c>
      <c r="J442" s="151">
        <v>1105</v>
      </c>
      <c r="K442" s="151">
        <v>2800</v>
      </c>
      <c r="L442" s="151">
        <v>3200</v>
      </c>
      <c r="M442" s="151">
        <v>4068</v>
      </c>
      <c r="N442" s="151">
        <v>1450</v>
      </c>
      <c r="O442" s="151">
        <v>550</v>
      </c>
      <c r="P442" s="151">
        <v>1300</v>
      </c>
      <c r="Q442" s="151">
        <v>1800</v>
      </c>
      <c r="R442" s="151">
        <v>2840</v>
      </c>
      <c r="S442" s="151">
        <v>1800</v>
      </c>
      <c r="T442" s="151">
        <v>0</v>
      </c>
      <c r="U442" s="151">
        <v>0</v>
      </c>
      <c r="V442" s="151">
        <v>200</v>
      </c>
      <c r="W442" s="151">
        <v>400</v>
      </c>
      <c r="X442" s="151">
        <v>1000</v>
      </c>
      <c r="Y442" s="151">
        <v>400</v>
      </c>
      <c r="Z442" s="151">
        <v>400</v>
      </c>
      <c r="AA442" s="151">
        <v>500</v>
      </c>
      <c r="AB442" s="151">
        <v>0</v>
      </c>
      <c r="AC442" s="151">
        <v>0</v>
      </c>
      <c r="AD442" s="151">
        <v>0</v>
      </c>
      <c r="AE442" s="151">
        <v>0</v>
      </c>
      <c r="AF442" s="151">
        <v>0</v>
      </c>
      <c r="AG442" s="151">
        <v>0</v>
      </c>
      <c r="AH442" s="151">
        <v>600</v>
      </c>
      <c r="AI442" s="151">
        <v>0</v>
      </c>
      <c r="AJ442" s="151">
        <v>0</v>
      </c>
      <c r="AK442" s="151">
        <v>0</v>
      </c>
      <c r="AL442" s="151">
        <v>0</v>
      </c>
      <c r="AM442" s="151">
        <v>0</v>
      </c>
      <c r="AN442" s="151">
        <v>0</v>
      </c>
      <c r="AO442" s="152">
        <v>0</v>
      </c>
    </row>
    <row r="443" spans="1:41" x14ac:dyDescent="0.25">
      <c r="A443" s="111" t="s">
        <v>24</v>
      </c>
      <c r="B443" s="112" t="s">
        <v>10</v>
      </c>
      <c r="C443" s="151">
        <v>612</v>
      </c>
      <c r="D443" s="151">
        <v>147</v>
      </c>
      <c r="E443" s="151">
        <v>1092</v>
      </c>
      <c r="F443" s="151">
        <v>3245</v>
      </c>
      <c r="G443" s="151">
        <v>3511</v>
      </c>
      <c r="H443" s="151">
        <v>2495</v>
      </c>
      <c r="I443" s="151">
        <v>2217</v>
      </c>
      <c r="J443" s="151">
        <v>775</v>
      </c>
      <c r="K443" s="151">
        <v>1460</v>
      </c>
      <c r="L443" s="151">
        <v>600</v>
      </c>
      <c r="M443" s="151">
        <v>2800</v>
      </c>
      <c r="N443" s="151">
        <v>1000</v>
      </c>
      <c r="O443" s="151">
        <v>0</v>
      </c>
      <c r="P443" s="151">
        <v>0</v>
      </c>
      <c r="Q443" s="151">
        <v>0</v>
      </c>
      <c r="R443" s="151">
        <v>0</v>
      </c>
      <c r="S443" s="151">
        <v>2400</v>
      </c>
      <c r="T443" s="151">
        <v>0</v>
      </c>
      <c r="U443" s="151">
        <v>0</v>
      </c>
      <c r="V443" s="151">
        <v>0</v>
      </c>
      <c r="W443" s="151">
        <v>0</v>
      </c>
      <c r="X443" s="151">
        <v>0</v>
      </c>
      <c r="Y443" s="151">
        <v>0</v>
      </c>
      <c r="Z443" s="151">
        <v>0</v>
      </c>
      <c r="AA443" s="151">
        <v>0</v>
      </c>
      <c r="AB443" s="151">
        <v>0</v>
      </c>
      <c r="AC443" s="151">
        <v>0</v>
      </c>
      <c r="AD443" s="151">
        <v>0</v>
      </c>
      <c r="AE443" s="151">
        <v>2100</v>
      </c>
      <c r="AF443" s="151">
        <v>0</v>
      </c>
      <c r="AG443" s="151">
        <v>0</v>
      </c>
      <c r="AH443" s="151">
        <v>0</v>
      </c>
      <c r="AI443" s="151">
        <v>0</v>
      </c>
      <c r="AJ443" s="151">
        <v>0</v>
      </c>
      <c r="AK443" s="151">
        <v>0</v>
      </c>
      <c r="AL443" s="151">
        <v>0</v>
      </c>
      <c r="AM443" s="151">
        <v>0</v>
      </c>
      <c r="AN443" s="151">
        <v>0</v>
      </c>
      <c r="AO443" s="152">
        <v>0</v>
      </c>
    </row>
    <row r="444" spans="1:41" x14ac:dyDescent="0.25">
      <c r="A444" s="111" t="s">
        <v>651</v>
      </c>
      <c r="B444" s="112" t="s">
        <v>10</v>
      </c>
      <c r="C444" s="151">
        <v>0</v>
      </c>
      <c r="D444" s="151">
        <v>0</v>
      </c>
      <c r="E444" s="151">
        <v>0</v>
      </c>
      <c r="F444" s="151">
        <v>1077.0899887084961</v>
      </c>
      <c r="G444" s="151">
        <v>76.910026550292969</v>
      </c>
      <c r="H444" s="151">
        <v>350.39999389648438</v>
      </c>
      <c r="I444" s="151">
        <v>685.79996109008789</v>
      </c>
      <c r="J444" s="151">
        <v>630.7900276184082</v>
      </c>
      <c r="K444" s="151">
        <v>934.2100830078125</v>
      </c>
      <c r="L444" s="151">
        <v>1029.999885559082</v>
      </c>
      <c r="M444" s="151">
        <v>1049.8999710083008</v>
      </c>
      <c r="N444" s="151">
        <v>1119.2901382446289</v>
      </c>
      <c r="O444" s="151">
        <v>1088.0097961425781</v>
      </c>
      <c r="P444" s="151">
        <v>1071.5001983642578</v>
      </c>
      <c r="Q444" s="151">
        <v>1136.3000030517578</v>
      </c>
      <c r="R444" s="151">
        <v>1405.099853515625</v>
      </c>
      <c r="S444" s="151">
        <v>1762.9999694824219</v>
      </c>
      <c r="T444" s="151">
        <v>1758.60986328125</v>
      </c>
      <c r="U444" s="151">
        <v>1595.7897644042969</v>
      </c>
      <c r="V444" s="151">
        <v>1599.8003845214844</v>
      </c>
      <c r="W444" s="151">
        <v>1671.7996520996094</v>
      </c>
      <c r="X444" s="151">
        <v>1712.1002197265625</v>
      </c>
      <c r="Y444" s="151">
        <v>1702.400390625</v>
      </c>
      <c r="Z444" s="151">
        <v>1657.8997802734375</v>
      </c>
      <c r="AA444" s="151">
        <v>1600.2002563476563</v>
      </c>
      <c r="AB444" s="151">
        <v>1616.6000366210938</v>
      </c>
      <c r="AC444" s="151">
        <v>1460.1001586914063</v>
      </c>
      <c r="AD444" s="151">
        <v>1170.4002685546875</v>
      </c>
      <c r="AE444" s="151">
        <v>914.09906005859375</v>
      </c>
      <c r="AF444" s="151">
        <v>756.60076904296875</v>
      </c>
      <c r="AG444" s="151">
        <v>731.2000732421875</v>
      </c>
      <c r="AH444" s="151">
        <v>675.00860595703125</v>
      </c>
      <c r="AI444" s="151">
        <v>679.78106689453125</v>
      </c>
      <c r="AJ444" s="151">
        <v>693.40057373046875</v>
      </c>
      <c r="AK444" s="151">
        <v>707.3096923828125</v>
      </c>
      <c r="AL444" s="151">
        <v>721.40997314453125</v>
      </c>
      <c r="AM444" s="151">
        <v>735.899169921875</v>
      </c>
      <c r="AN444" s="151">
        <v>750.60003662109375</v>
      </c>
      <c r="AO444" s="152">
        <v>765.61962890625</v>
      </c>
    </row>
    <row r="445" spans="1:41" ht="16.5" thickBot="1" x14ac:dyDescent="0.3">
      <c r="A445" s="138" t="s">
        <v>184</v>
      </c>
      <c r="B445" s="139" t="s">
        <v>10</v>
      </c>
      <c r="C445" s="160">
        <v>3115.7944721235922</v>
      </c>
      <c r="D445" s="160">
        <v>5340.8668796400452</v>
      </c>
      <c r="E445" s="160">
        <v>4947.4353883100557</v>
      </c>
      <c r="F445" s="160">
        <v>15695.055262793234</v>
      </c>
      <c r="G445" s="160">
        <v>8652.2300265503</v>
      </c>
      <c r="H445" s="160">
        <v>7370.6499938964698</v>
      </c>
      <c r="I445" s="160">
        <v>12862.309961090083</v>
      </c>
      <c r="J445" s="160">
        <v>8905.9100276184327</v>
      </c>
      <c r="K445" s="160">
        <v>11890.180083007814</v>
      </c>
      <c r="L445" s="160">
        <v>8932.2058855590585</v>
      </c>
      <c r="M445" s="160">
        <v>12936.099971008283</v>
      </c>
      <c r="N445" s="160">
        <v>7357.1851382446475</v>
      </c>
      <c r="O445" s="160">
        <v>10717.45979614259</v>
      </c>
      <c r="P445" s="160">
        <v>7661.830198364245</v>
      </c>
      <c r="Q445" s="160">
        <v>8125.1800030517625</v>
      </c>
      <c r="R445" s="160">
        <v>11356.269853515638</v>
      </c>
      <c r="S445" s="160">
        <v>11599.859969482408</v>
      </c>
      <c r="T445" s="160">
        <v>7711.2097632812802</v>
      </c>
      <c r="U445" s="160">
        <v>7979.4497644042713</v>
      </c>
      <c r="V445" s="160">
        <v>7006.6403845214809</v>
      </c>
      <c r="W445" s="160">
        <v>8052.7996520996385</v>
      </c>
      <c r="X445" s="160">
        <v>9007.0202197265462</v>
      </c>
      <c r="Y445" s="160">
        <v>6867.0903906249441</v>
      </c>
      <c r="Z445" s="160">
        <v>5795.2997802734608</v>
      </c>
      <c r="AA445" s="160">
        <v>8008.8002563476912</v>
      </c>
      <c r="AB445" s="160">
        <v>6684.6018366210628</v>
      </c>
      <c r="AC445" s="160">
        <v>5057.1601586914039</v>
      </c>
      <c r="AD445" s="160">
        <v>6121.4002685546875</v>
      </c>
      <c r="AE445" s="160">
        <v>9070.1990600586287</v>
      </c>
      <c r="AF445" s="160">
        <v>8247.0757690430037</v>
      </c>
      <c r="AG445" s="160">
        <v>5721.0400732420385</v>
      </c>
      <c r="AH445" s="160">
        <v>7179.0112726236694</v>
      </c>
      <c r="AI445" s="160">
        <v>5513.8321335610235</v>
      </c>
      <c r="AJ445" s="160">
        <v>5857.1452335416689</v>
      </c>
      <c r="AK445" s="160">
        <v>4860.8845240956871</v>
      </c>
      <c r="AL445" s="160">
        <v>4547.6628054417088</v>
      </c>
      <c r="AM445" s="160">
        <v>5772.6538635288598</v>
      </c>
      <c r="AN445" s="160">
        <v>5870.89319884422</v>
      </c>
      <c r="AO445" s="161">
        <v>6038.3492144842749</v>
      </c>
    </row>
    <row r="446" spans="1:41" x14ac:dyDescent="0.25">
      <c r="A446" s="170" t="s">
        <v>541</v>
      </c>
      <c r="B446" s="157"/>
      <c r="C446" s="151"/>
      <c r="D446" s="151"/>
      <c r="E446" s="151"/>
      <c r="F446" s="151"/>
      <c r="G446" s="151"/>
      <c r="H446" s="151"/>
      <c r="I446" s="151"/>
      <c r="J446" s="151"/>
      <c r="K446" s="151"/>
      <c r="L446" s="151"/>
      <c r="M446" s="151"/>
      <c r="N446" s="151"/>
      <c r="O446" s="151"/>
      <c r="P446" s="151"/>
      <c r="Q446" s="151"/>
      <c r="R446" s="151"/>
      <c r="S446" s="151"/>
      <c r="T446" s="151"/>
      <c r="U446" s="151"/>
      <c r="V446" s="151"/>
      <c r="W446" s="151"/>
      <c r="X446" s="151"/>
      <c r="Y446" s="151"/>
      <c r="Z446" s="151"/>
      <c r="AA446" s="151"/>
      <c r="AB446" s="151"/>
      <c r="AC446" s="151"/>
      <c r="AD446" s="151"/>
      <c r="AE446" s="151"/>
      <c r="AF446" s="151"/>
      <c r="AG446" s="151"/>
      <c r="AH446" s="151"/>
      <c r="AI446" s="151"/>
      <c r="AJ446" s="151"/>
      <c r="AK446" s="151"/>
      <c r="AL446" s="151"/>
      <c r="AM446" s="151"/>
      <c r="AN446" s="151"/>
      <c r="AO446" s="303"/>
    </row>
    <row r="447" spans="1:41" x14ac:dyDescent="0.25">
      <c r="A447" s="111" t="s">
        <v>12</v>
      </c>
      <c r="B447" s="112" t="s">
        <v>10</v>
      </c>
      <c r="C447" s="151">
        <v>0</v>
      </c>
      <c r="D447" s="151">
        <v>0</v>
      </c>
      <c r="E447" s="151">
        <v>0</v>
      </c>
      <c r="F447" s="151">
        <v>0</v>
      </c>
      <c r="G447" s="151">
        <v>0</v>
      </c>
      <c r="H447" s="151">
        <v>0</v>
      </c>
      <c r="I447" s="151">
        <v>0</v>
      </c>
      <c r="J447" s="151">
        <v>0</v>
      </c>
      <c r="K447" s="151">
        <v>0</v>
      </c>
      <c r="L447" s="151">
        <v>0</v>
      </c>
      <c r="M447" s="151">
        <v>0</v>
      </c>
      <c r="N447" s="151">
        <v>0</v>
      </c>
      <c r="O447" s="151">
        <v>0</v>
      </c>
      <c r="P447" s="151">
        <v>0</v>
      </c>
      <c r="Q447" s="151">
        <v>0</v>
      </c>
      <c r="R447" s="151">
        <v>0</v>
      </c>
      <c r="S447" s="151">
        <v>0</v>
      </c>
      <c r="T447" s="151">
        <v>0</v>
      </c>
      <c r="U447" s="151">
        <v>0</v>
      </c>
      <c r="V447" s="151">
        <v>0</v>
      </c>
      <c r="W447" s="151">
        <v>0</v>
      </c>
      <c r="X447" s="151">
        <v>0</v>
      </c>
      <c r="Y447" s="151">
        <v>0</v>
      </c>
      <c r="Z447" s="151">
        <v>0</v>
      </c>
      <c r="AA447" s="151">
        <v>0</v>
      </c>
      <c r="AB447" s="151">
        <v>0</v>
      </c>
      <c r="AC447" s="151">
        <v>0</v>
      </c>
      <c r="AD447" s="151">
        <v>0</v>
      </c>
      <c r="AE447" s="151">
        <v>0</v>
      </c>
      <c r="AF447" s="151">
        <v>0</v>
      </c>
      <c r="AG447" s="151">
        <v>0</v>
      </c>
      <c r="AH447" s="151">
        <v>0</v>
      </c>
      <c r="AI447" s="151">
        <v>0</v>
      </c>
      <c r="AJ447" s="151">
        <v>0</v>
      </c>
      <c r="AK447" s="151">
        <v>0</v>
      </c>
      <c r="AL447" s="151">
        <v>0</v>
      </c>
      <c r="AM447" s="151">
        <v>0</v>
      </c>
      <c r="AN447" s="151">
        <v>0</v>
      </c>
      <c r="AO447" s="152">
        <v>0</v>
      </c>
    </row>
    <row r="448" spans="1:41" x14ac:dyDescent="0.25">
      <c r="A448" s="111" t="s">
        <v>20</v>
      </c>
      <c r="B448" s="112" t="s">
        <v>10</v>
      </c>
      <c r="C448" s="151">
        <v>0</v>
      </c>
      <c r="D448" s="151">
        <v>0</v>
      </c>
      <c r="E448" s="151">
        <v>0</v>
      </c>
      <c r="F448" s="151">
        <v>0</v>
      </c>
      <c r="G448" s="151">
        <v>0</v>
      </c>
      <c r="H448" s="151">
        <v>0</v>
      </c>
      <c r="I448" s="151">
        <v>0</v>
      </c>
      <c r="J448" s="151">
        <v>0</v>
      </c>
      <c r="K448" s="151">
        <v>0</v>
      </c>
      <c r="L448" s="151">
        <v>0</v>
      </c>
      <c r="M448" s="151">
        <v>0</v>
      </c>
      <c r="N448" s="151">
        <v>0</v>
      </c>
      <c r="O448" s="151">
        <v>0</v>
      </c>
      <c r="P448" s="151">
        <v>0</v>
      </c>
      <c r="Q448" s="151">
        <v>0</v>
      </c>
      <c r="R448" s="151">
        <v>0</v>
      </c>
      <c r="S448" s="151">
        <v>0</v>
      </c>
      <c r="T448" s="151">
        <v>0</v>
      </c>
      <c r="U448" s="151">
        <v>0</v>
      </c>
      <c r="V448" s="151">
        <v>0</v>
      </c>
      <c r="W448" s="151">
        <v>0</v>
      </c>
      <c r="X448" s="151">
        <v>0</v>
      </c>
      <c r="Y448" s="151">
        <v>0</v>
      </c>
      <c r="Z448" s="151">
        <v>0</v>
      </c>
      <c r="AA448" s="151">
        <v>0</v>
      </c>
      <c r="AB448" s="151">
        <v>0</v>
      </c>
      <c r="AC448" s="151">
        <v>0</v>
      </c>
      <c r="AD448" s="151">
        <v>0</v>
      </c>
      <c r="AE448" s="151">
        <v>0</v>
      </c>
      <c r="AF448" s="151">
        <v>0</v>
      </c>
      <c r="AG448" s="151">
        <v>0</v>
      </c>
      <c r="AH448" s="151">
        <v>0</v>
      </c>
      <c r="AI448" s="151">
        <v>0</v>
      </c>
      <c r="AJ448" s="151">
        <v>0</v>
      </c>
      <c r="AK448" s="151">
        <v>0</v>
      </c>
      <c r="AL448" s="151">
        <v>0</v>
      </c>
      <c r="AM448" s="151">
        <v>0</v>
      </c>
      <c r="AN448" s="151">
        <v>0</v>
      </c>
      <c r="AO448" s="152">
        <v>0</v>
      </c>
    </row>
    <row r="449" spans="1:41" x14ac:dyDescent="0.25">
      <c r="A449" s="111" t="s">
        <v>576</v>
      </c>
      <c r="B449" s="112" t="s">
        <v>10</v>
      </c>
      <c r="C449" s="151">
        <v>0</v>
      </c>
      <c r="D449" s="151">
        <v>0</v>
      </c>
      <c r="E449" s="151">
        <v>0</v>
      </c>
      <c r="F449" s="151">
        <v>0</v>
      </c>
      <c r="G449" s="151">
        <v>0</v>
      </c>
      <c r="H449" s="151">
        <v>0</v>
      </c>
      <c r="I449" s="151">
        <v>0</v>
      </c>
      <c r="J449" s="151">
        <v>0</v>
      </c>
      <c r="K449" s="151">
        <v>0</v>
      </c>
      <c r="L449" s="151">
        <v>0</v>
      </c>
      <c r="M449" s="151">
        <v>0</v>
      </c>
      <c r="N449" s="151">
        <v>0</v>
      </c>
      <c r="O449" s="151">
        <v>0</v>
      </c>
      <c r="P449" s="151">
        <v>0</v>
      </c>
      <c r="Q449" s="151">
        <v>0</v>
      </c>
      <c r="R449" s="151">
        <v>0</v>
      </c>
      <c r="S449" s="151">
        <v>0</v>
      </c>
      <c r="T449" s="151">
        <v>0</v>
      </c>
      <c r="U449" s="151">
        <v>0</v>
      </c>
      <c r="V449" s="151">
        <v>0</v>
      </c>
      <c r="W449" s="151">
        <v>0</v>
      </c>
      <c r="X449" s="151">
        <v>0</v>
      </c>
      <c r="Y449" s="151">
        <v>0</v>
      </c>
      <c r="Z449" s="151">
        <v>0</v>
      </c>
      <c r="AA449" s="151">
        <v>0</v>
      </c>
      <c r="AB449" s="151">
        <v>0</v>
      </c>
      <c r="AC449" s="151">
        <v>0</v>
      </c>
      <c r="AD449" s="151">
        <v>0</v>
      </c>
      <c r="AE449" s="151">
        <v>0</v>
      </c>
      <c r="AF449" s="151">
        <v>0</v>
      </c>
      <c r="AG449" s="151">
        <v>0</v>
      </c>
      <c r="AH449" s="151">
        <v>0</v>
      </c>
      <c r="AI449" s="151">
        <v>0</v>
      </c>
      <c r="AJ449" s="151">
        <v>0</v>
      </c>
      <c r="AK449" s="151">
        <v>0</v>
      </c>
      <c r="AL449" s="151">
        <v>0</v>
      </c>
      <c r="AM449" s="151">
        <v>0</v>
      </c>
      <c r="AN449" s="151">
        <v>0</v>
      </c>
      <c r="AO449" s="152">
        <v>0</v>
      </c>
    </row>
    <row r="450" spans="1:41" x14ac:dyDescent="0.25">
      <c r="A450" s="111" t="s">
        <v>22</v>
      </c>
      <c r="B450" s="112" t="s">
        <v>10</v>
      </c>
      <c r="C450" s="151">
        <v>0</v>
      </c>
      <c r="D450" s="151">
        <v>0</v>
      </c>
      <c r="E450" s="151">
        <v>0</v>
      </c>
      <c r="F450" s="151">
        <v>0</v>
      </c>
      <c r="G450" s="151">
        <v>0</v>
      </c>
      <c r="H450" s="151">
        <v>0</v>
      </c>
      <c r="I450" s="151">
        <v>0</v>
      </c>
      <c r="J450" s="151">
        <v>0</v>
      </c>
      <c r="K450" s="151">
        <v>0</v>
      </c>
      <c r="L450" s="151">
        <v>0</v>
      </c>
      <c r="M450" s="151">
        <v>0</v>
      </c>
      <c r="N450" s="151">
        <v>0</v>
      </c>
      <c r="O450" s="151">
        <v>0</v>
      </c>
      <c r="P450" s="151">
        <v>0</v>
      </c>
      <c r="Q450" s="151">
        <v>0</v>
      </c>
      <c r="R450" s="151">
        <v>0</v>
      </c>
      <c r="S450" s="151">
        <v>0</v>
      </c>
      <c r="T450" s="151">
        <v>0</v>
      </c>
      <c r="U450" s="151">
        <v>0</v>
      </c>
      <c r="V450" s="151">
        <v>0</v>
      </c>
      <c r="W450" s="151">
        <v>0</v>
      </c>
      <c r="X450" s="151">
        <v>0</v>
      </c>
      <c r="Y450" s="151">
        <v>0</v>
      </c>
      <c r="Z450" s="151">
        <v>0</v>
      </c>
      <c r="AA450" s="151">
        <v>0</v>
      </c>
      <c r="AB450" s="151">
        <v>0</v>
      </c>
      <c r="AC450" s="151">
        <v>210.80000000000004</v>
      </c>
      <c r="AD450" s="151">
        <v>0</v>
      </c>
      <c r="AE450" s="151">
        <v>0</v>
      </c>
      <c r="AF450" s="151">
        <v>0</v>
      </c>
      <c r="AG450" s="151">
        <v>0</v>
      </c>
      <c r="AH450" s="151">
        <v>0</v>
      </c>
      <c r="AI450" s="151">
        <v>0</v>
      </c>
      <c r="AJ450" s="151">
        <v>0</v>
      </c>
      <c r="AK450" s="151">
        <v>0</v>
      </c>
      <c r="AL450" s="151">
        <v>0</v>
      </c>
      <c r="AM450" s="151">
        <v>0</v>
      </c>
      <c r="AN450" s="151">
        <v>0</v>
      </c>
      <c r="AO450" s="152">
        <v>0</v>
      </c>
    </row>
    <row r="451" spans="1:41" x14ac:dyDescent="0.25">
      <c r="A451" s="111" t="s">
        <v>21</v>
      </c>
      <c r="B451" s="112" t="s">
        <v>10</v>
      </c>
      <c r="C451" s="151">
        <v>0</v>
      </c>
      <c r="D451" s="151">
        <v>0</v>
      </c>
      <c r="E451" s="151">
        <v>0</v>
      </c>
      <c r="F451" s="151">
        <v>0</v>
      </c>
      <c r="G451" s="151">
        <v>0</v>
      </c>
      <c r="H451" s="151">
        <v>0</v>
      </c>
      <c r="I451" s="151">
        <v>0</v>
      </c>
      <c r="J451" s="151">
        <v>0</v>
      </c>
      <c r="K451" s="151">
        <v>0</v>
      </c>
      <c r="L451" s="151">
        <v>0</v>
      </c>
      <c r="M451" s="151">
        <v>0</v>
      </c>
      <c r="N451" s="151">
        <v>0</v>
      </c>
      <c r="O451" s="151">
        <v>0</v>
      </c>
      <c r="P451" s="151">
        <v>0</v>
      </c>
      <c r="Q451" s="151">
        <v>181.39999999999998</v>
      </c>
      <c r="R451" s="151">
        <v>0</v>
      </c>
      <c r="S451" s="151">
        <v>0</v>
      </c>
      <c r="T451" s="151">
        <v>0</v>
      </c>
      <c r="U451" s="151">
        <v>0</v>
      </c>
      <c r="V451" s="151">
        <v>0</v>
      </c>
      <c r="W451" s="151">
        <v>0</v>
      </c>
      <c r="X451" s="151">
        <v>0</v>
      </c>
      <c r="Y451" s="151">
        <v>0</v>
      </c>
      <c r="Z451" s="151">
        <v>0</v>
      </c>
      <c r="AA451" s="151">
        <v>0</v>
      </c>
      <c r="AB451" s="151">
        <v>0</v>
      </c>
      <c r="AC451" s="151">
        <v>0</v>
      </c>
      <c r="AD451" s="151">
        <v>0</v>
      </c>
      <c r="AE451" s="151">
        <v>0</v>
      </c>
      <c r="AF451" s="151">
        <v>0</v>
      </c>
      <c r="AG451" s="151">
        <v>0</v>
      </c>
      <c r="AH451" s="151">
        <v>0</v>
      </c>
      <c r="AI451" s="151">
        <v>0</v>
      </c>
      <c r="AJ451" s="151">
        <v>0</v>
      </c>
      <c r="AK451" s="151">
        <v>0</v>
      </c>
      <c r="AL451" s="151">
        <v>0</v>
      </c>
      <c r="AM451" s="151">
        <v>0</v>
      </c>
      <c r="AN451" s="151">
        <v>0</v>
      </c>
      <c r="AO451" s="152">
        <v>0</v>
      </c>
    </row>
    <row r="452" spans="1:41" x14ac:dyDescent="0.25">
      <c r="A452" s="111" t="s">
        <v>175</v>
      </c>
      <c r="B452" s="112" t="s">
        <v>10</v>
      </c>
      <c r="C452" s="151">
        <v>0</v>
      </c>
      <c r="D452" s="151">
        <v>0</v>
      </c>
      <c r="E452" s="151">
        <v>0</v>
      </c>
      <c r="F452" s="151">
        <v>0</v>
      </c>
      <c r="G452" s="151">
        <v>0</v>
      </c>
      <c r="H452" s="151">
        <v>0</v>
      </c>
      <c r="I452" s="151">
        <v>0</v>
      </c>
      <c r="J452" s="151">
        <v>0</v>
      </c>
      <c r="K452" s="151">
        <v>0</v>
      </c>
      <c r="L452" s="151">
        <v>0</v>
      </c>
      <c r="M452" s="151">
        <v>0</v>
      </c>
      <c r="N452" s="151">
        <v>0</v>
      </c>
      <c r="O452" s="151">
        <v>0</v>
      </c>
      <c r="P452" s="151">
        <v>0</v>
      </c>
      <c r="Q452" s="151">
        <v>0</v>
      </c>
      <c r="R452" s="151">
        <v>0</v>
      </c>
      <c r="S452" s="151">
        <v>0</v>
      </c>
      <c r="T452" s="151">
        <v>0</v>
      </c>
      <c r="U452" s="151">
        <v>0</v>
      </c>
      <c r="V452" s="151">
        <v>0</v>
      </c>
      <c r="W452" s="151">
        <v>0</v>
      </c>
      <c r="X452" s="151">
        <v>0</v>
      </c>
      <c r="Y452" s="151">
        <v>0</v>
      </c>
      <c r="Z452" s="151">
        <v>0</v>
      </c>
      <c r="AA452" s="151">
        <v>0</v>
      </c>
      <c r="AB452" s="151">
        <v>0</v>
      </c>
      <c r="AC452" s="151">
        <v>0</v>
      </c>
      <c r="AD452" s="151">
        <v>0</v>
      </c>
      <c r="AE452" s="151">
        <v>0</v>
      </c>
      <c r="AF452" s="151">
        <v>0</v>
      </c>
      <c r="AG452" s="151">
        <v>0</v>
      </c>
      <c r="AH452" s="151">
        <v>0</v>
      </c>
      <c r="AI452" s="151">
        <v>0</v>
      </c>
      <c r="AJ452" s="151">
        <v>0</v>
      </c>
      <c r="AK452" s="151">
        <v>0</v>
      </c>
      <c r="AL452" s="151">
        <v>0</v>
      </c>
      <c r="AM452" s="151">
        <v>0</v>
      </c>
      <c r="AN452" s="151">
        <v>0</v>
      </c>
      <c r="AO452" s="152">
        <v>0</v>
      </c>
    </row>
    <row r="453" spans="1:41" x14ac:dyDescent="0.25">
      <c r="A453" s="111" t="s">
        <v>176</v>
      </c>
      <c r="B453" s="112" t="s">
        <v>10</v>
      </c>
      <c r="C453" s="151">
        <v>0</v>
      </c>
      <c r="D453" s="151">
        <v>0</v>
      </c>
      <c r="E453" s="151">
        <v>0</v>
      </c>
      <c r="F453" s="151">
        <v>0</v>
      </c>
      <c r="G453" s="151">
        <v>0</v>
      </c>
      <c r="H453" s="151">
        <v>0</v>
      </c>
      <c r="I453" s="151">
        <v>0</v>
      </c>
      <c r="J453" s="151">
        <v>0</v>
      </c>
      <c r="K453" s="151">
        <v>0</v>
      </c>
      <c r="L453" s="151">
        <v>0</v>
      </c>
      <c r="M453" s="151">
        <v>0</v>
      </c>
      <c r="N453" s="151">
        <v>0</v>
      </c>
      <c r="O453" s="151">
        <v>0</v>
      </c>
      <c r="P453" s="151">
        <v>0</v>
      </c>
      <c r="Q453" s="151">
        <v>0</v>
      </c>
      <c r="R453" s="151">
        <v>0</v>
      </c>
      <c r="S453" s="151">
        <v>0</v>
      </c>
      <c r="T453" s="151">
        <v>0</v>
      </c>
      <c r="U453" s="151">
        <v>0</v>
      </c>
      <c r="V453" s="151">
        <v>0</v>
      </c>
      <c r="W453" s="151">
        <v>0</v>
      </c>
      <c r="X453" s="151">
        <v>0</v>
      </c>
      <c r="Y453" s="151">
        <v>0</v>
      </c>
      <c r="Z453" s="151">
        <v>0</v>
      </c>
      <c r="AA453" s="151">
        <v>0</v>
      </c>
      <c r="AB453" s="151">
        <v>0</v>
      </c>
      <c r="AC453" s="151">
        <v>0</v>
      </c>
      <c r="AD453" s="151">
        <v>0</v>
      </c>
      <c r="AE453" s="151">
        <v>0</v>
      </c>
      <c r="AF453" s="151">
        <v>0</v>
      </c>
      <c r="AG453" s="151">
        <v>0</v>
      </c>
      <c r="AH453" s="151">
        <v>0</v>
      </c>
      <c r="AI453" s="151">
        <v>0</v>
      </c>
      <c r="AJ453" s="151">
        <v>0</v>
      </c>
      <c r="AK453" s="151">
        <v>0</v>
      </c>
      <c r="AL453" s="151">
        <v>0</v>
      </c>
      <c r="AM453" s="151">
        <v>0</v>
      </c>
      <c r="AN453" s="151">
        <v>0</v>
      </c>
      <c r="AO453" s="152">
        <v>0</v>
      </c>
    </row>
    <row r="454" spans="1:41" x14ac:dyDescent="0.25">
      <c r="A454" s="111" t="s">
        <v>177</v>
      </c>
      <c r="B454" s="112" t="s">
        <v>10</v>
      </c>
      <c r="C454" s="151">
        <v>0</v>
      </c>
      <c r="D454" s="151">
        <v>0</v>
      </c>
      <c r="E454" s="151">
        <v>0</v>
      </c>
      <c r="F454" s="151">
        <v>0</v>
      </c>
      <c r="G454" s="151">
        <v>0</v>
      </c>
      <c r="H454" s="151">
        <v>0</v>
      </c>
      <c r="I454" s="151">
        <v>0</v>
      </c>
      <c r="J454" s="151">
        <v>0</v>
      </c>
      <c r="K454" s="151">
        <v>0</v>
      </c>
      <c r="L454" s="151">
        <v>0</v>
      </c>
      <c r="M454" s="151">
        <v>0</v>
      </c>
      <c r="N454" s="151">
        <v>0</v>
      </c>
      <c r="O454" s="151">
        <v>0</v>
      </c>
      <c r="P454" s="151">
        <v>0</v>
      </c>
      <c r="Q454" s="151">
        <v>0</v>
      </c>
      <c r="R454" s="151">
        <v>0</v>
      </c>
      <c r="S454" s="151">
        <v>0</v>
      </c>
      <c r="T454" s="151">
        <v>0</v>
      </c>
      <c r="U454" s="151">
        <v>0</v>
      </c>
      <c r="V454" s="151">
        <v>0</v>
      </c>
      <c r="W454" s="151">
        <v>0</v>
      </c>
      <c r="X454" s="151">
        <v>0</v>
      </c>
      <c r="Y454" s="151">
        <v>0</v>
      </c>
      <c r="Z454" s="151">
        <v>0</v>
      </c>
      <c r="AA454" s="151">
        <v>0</v>
      </c>
      <c r="AB454" s="151">
        <v>0</v>
      </c>
      <c r="AC454" s="151">
        <v>0</v>
      </c>
      <c r="AD454" s="151">
        <v>0</v>
      </c>
      <c r="AE454" s="151">
        <v>0</v>
      </c>
      <c r="AF454" s="151">
        <v>0</v>
      </c>
      <c r="AG454" s="151">
        <v>0</v>
      </c>
      <c r="AH454" s="151">
        <v>0</v>
      </c>
      <c r="AI454" s="151">
        <v>0</v>
      </c>
      <c r="AJ454" s="151">
        <v>0</v>
      </c>
      <c r="AK454" s="151">
        <v>0</v>
      </c>
      <c r="AL454" s="151">
        <v>0</v>
      </c>
      <c r="AM454" s="151">
        <v>0</v>
      </c>
      <c r="AN454" s="151">
        <v>0</v>
      </c>
      <c r="AO454" s="152">
        <v>0</v>
      </c>
    </row>
    <row r="455" spans="1:41" x14ac:dyDescent="0.25">
      <c r="A455" s="111" t="s">
        <v>178</v>
      </c>
      <c r="B455" s="112" t="s">
        <v>10</v>
      </c>
      <c r="C455" s="151">
        <v>0</v>
      </c>
      <c r="D455" s="151">
        <v>0</v>
      </c>
      <c r="E455" s="151">
        <v>0</v>
      </c>
      <c r="F455" s="151">
        <v>0</v>
      </c>
      <c r="G455" s="151">
        <v>0</v>
      </c>
      <c r="H455" s="151">
        <v>0</v>
      </c>
      <c r="I455" s="151">
        <v>0</v>
      </c>
      <c r="J455" s="151">
        <v>0</v>
      </c>
      <c r="K455" s="151">
        <v>0</v>
      </c>
      <c r="L455" s="151">
        <v>0</v>
      </c>
      <c r="M455" s="151">
        <v>0</v>
      </c>
      <c r="N455" s="151">
        <v>0</v>
      </c>
      <c r="O455" s="151">
        <v>0</v>
      </c>
      <c r="P455" s="151">
        <v>0</v>
      </c>
      <c r="Q455" s="151">
        <v>0</v>
      </c>
      <c r="R455" s="151">
        <v>0</v>
      </c>
      <c r="S455" s="151">
        <v>0</v>
      </c>
      <c r="T455" s="151">
        <v>0</v>
      </c>
      <c r="U455" s="151">
        <v>0</v>
      </c>
      <c r="V455" s="151">
        <v>0</v>
      </c>
      <c r="W455" s="151">
        <v>0</v>
      </c>
      <c r="X455" s="151">
        <v>0</v>
      </c>
      <c r="Y455" s="151">
        <v>0</v>
      </c>
      <c r="Z455" s="151">
        <v>0</v>
      </c>
      <c r="AA455" s="151">
        <v>0</v>
      </c>
      <c r="AB455" s="151">
        <v>0</v>
      </c>
      <c r="AC455" s="151">
        <v>0</v>
      </c>
      <c r="AD455" s="151">
        <v>0</v>
      </c>
      <c r="AE455" s="151">
        <v>0</v>
      </c>
      <c r="AF455" s="151">
        <v>0</v>
      </c>
      <c r="AG455" s="151">
        <v>0</v>
      </c>
      <c r="AH455" s="151">
        <v>0</v>
      </c>
      <c r="AI455" s="151">
        <v>0</v>
      </c>
      <c r="AJ455" s="151">
        <v>0</v>
      </c>
      <c r="AK455" s="151">
        <v>0</v>
      </c>
      <c r="AL455" s="151">
        <v>0</v>
      </c>
      <c r="AM455" s="151">
        <v>0</v>
      </c>
      <c r="AN455" s="151">
        <v>0</v>
      </c>
      <c r="AO455" s="152">
        <v>0</v>
      </c>
    </row>
    <row r="456" spans="1:41" x14ac:dyDescent="0.25">
      <c r="A456" s="111" t="s">
        <v>1</v>
      </c>
      <c r="B456" s="112" t="s">
        <v>10</v>
      </c>
      <c r="C456" s="151">
        <v>0</v>
      </c>
      <c r="D456" s="151">
        <v>0</v>
      </c>
      <c r="E456" s="151">
        <v>0</v>
      </c>
      <c r="F456" s="151">
        <v>0</v>
      </c>
      <c r="G456" s="151">
        <v>0</v>
      </c>
      <c r="H456" s="151">
        <v>0</v>
      </c>
      <c r="I456" s="151">
        <v>0</v>
      </c>
      <c r="J456" s="151">
        <v>0</v>
      </c>
      <c r="K456" s="151">
        <v>0</v>
      </c>
      <c r="L456" s="151">
        <v>0</v>
      </c>
      <c r="M456" s="151">
        <v>200</v>
      </c>
      <c r="N456" s="151">
        <v>0</v>
      </c>
      <c r="O456" s="151">
        <v>0</v>
      </c>
      <c r="P456" s="151">
        <v>0</v>
      </c>
      <c r="Q456" s="151">
        <v>0</v>
      </c>
      <c r="R456" s="151">
        <v>0</v>
      </c>
      <c r="S456" s="151">
        <v>0</v>
      </c>
      <c r="T456" s="151">
        <v>0</v>
      </c>
      <c r="U456" s="151">
        <v>0</v>
      </c>
      <c r="V456" s="151">
        <v>0</v>
      </c>
      <c r="W456" s="151">
        <v>0</v>
      </c>
      <c r="X456" s="151">
        <v>0</v>
      </c>
      <c r="Y456" s="151">
        <v>0</v>
      </c>
      <c r="Z456" s="151">
        <v>0</v>
      </c>
      <c r="AA456" s="151">
        <v>0</v>
      </c>
      <c r="AB456" s="151">
        <v>0</v>
      </c>
      <c r="AC456" s="151">
        <v>0</v>
      </c>
      <c r="AD456" s="151">
        <v>0</v>
      </c>
      <c r="AE456" s="151">
        <v>0</v>
      </c>
      <c r="AF456" s="151">
        <v>0</v>
      </c>
      <c r="AG456" s="151">
        <v>0</v>
      </c>
      <c r="AH456" s="151">
        <v>0</v>
      </c>
      <c r="AI456" s="151">
        <v>0</v>
      </c>
      <c r="AJ456" s="151">
        <v>350</v>
      </c>
      <c r="AK456" s="151">
        <v>0</v>
      </c>
      <c r="AL456" s="151">
        <v>0</v>
      </c>
      <c r="AM456" s="151">
        <v>0</v>
      </c>
      <c r="AN456" s="151">
        <v>0</v>
      </c>
      <c r="AO456" s="152">
        <v>0</v>
      </c>
    </row>
    <row r="457" spans="1:41" x14ac:dyDescent="0.25">
      <c r="A457" s="111" t="s">
        <v>179</v>
      </c>
      <c r="B457" s="112" t="s">
        <v>10</v>
      </c>
      <c r="C457" s="151">
        <v>0</v>
      </c>
      <c r="D457" s="151">
        <v>0</v>
      </c>
      <c r="E457" s="151">
        <v>0</v>
      </c>
      <c r="F457" s="151">
        <v>0</v>
      </c>
      <c r="G457" s="151">
        <v>0</v>
      </c>
      <c r="H457" s="151">
        <v>0</v>
      </c>
      <c r="I457" s="151">
        <v>0</v>
      </c>
      <c r="J457" s="151">
        <v>0</v>
      </c>
      <c r="K457" s="151">
        <v>0</v>
      </c>
      <c r="L457" s="151">
        <v>0</v>
      </c>
      <c r="M457" s="151">
        <v>0</v>
      </c>
      <c r="N457" s="151">
        <v>0</v>
      </c>
      <c r="O457" s="151">
        <v>0</v>
      </c>
      <c r="P457" s="151">
        <v>0</v>
      </c>
      <c r="Q457" s="151">
        <v>0</v>
      </c>
      <c r="R457" s="151">
        <v>0</v>
      </c>
      <c r="S457" s="151">
        <v>0</v>
      </c>
      <c r="T457" s="151">
        <v>0</v>
      </c>
      <c r="U457" s="151">
        <v>0</v>
      </c>
      <c r="V457" s="151">
        <v>0</v>
      </c>
      <c r="W457" s="151">
        <v>0</v>
      </c>
      <c r="X457" s="151">
        <v>0</v>
      </c>
      <c r="Y457" s="151">
        <v>0</v>
      </c>
      <c r="Z457" s="151">
        <v>0</v>
      </c>
      <c r="AA457" s="151">
        <v>0</v>
      </c>
      <c r="AB457" s="151">
        <v>0</v>
      </c>
      <c r="AC457" s="151">
        <v>0</v>
      </c>
      <c r="AD457" s="151">
        <v>0</v>
      </c>
      <c r="AE457" s="151">
        <v>0</v>
      </c>
      <c r="AF457" s="151">
        <v>0</v>
      </c>
      <c r="AG457" s="151">
        <v>0</v>
      </c>
      <c r="AH457" s="151">
        <v>0</v>
      </c>
      <c r="AI457" s="151">
        <v>0</v>
      </c>
      <c r="AJ457" s="151">
        <v>0</v>
      </c>
      <c r="AK457" s="151">
        <v>0</v>
      </c>
      <c r="AL457" s="151">
        <v>0</v>
      </c>
      <c r="AM457" s="151">
        <v>0</v>
      </c>
      <c r="AN457" s="151">
        <v>0</v>
      </c>
      <c r="AO457" s="152">
        <v>0</v>
      </c>
    </row>
    <row r="458" spans="1:41" x14ac:dyDescent="0.25">
      <c r="A458" s="111" t="s">
        <v>180</v>
      </c>
      <c r="B458" s="112" t="s">
        <v>10</v>
      </c>
      <c r="C458" s="151">
        <v>0</v>
      </c>
      <c r="D458" s="151">
        <v>0</v>
      </c>
      <c r="E458" s="151">
        <v>0</v>
      </c>
      <c r="F458" s="151">
        <v>0</v>
      </c>
      <c r="G458" s="151">
        <v>0</v>
      </c>
      <c r="H458" s="151">
        <v>0</v>
      </c>
      <c r="I458" s="151">
        <v>0</v>
      </c>
      <c r="J458" s="151">
        <v>50</v>
      </c>
      <c r="K458" s="151">
        <v>0</v>
      </c>
      <c r="L458" s="151">
        <v>0</v>
      </c>
      <c r="M458" s="151">
        <v>0</v>
      </c>
      <c r="N458" s="151">
        <v>100</v>
      </c>
      <c r="O458" s="151">
        <v>100</v>
      </c>
      <c r="P458" s="151">
        <v>0</v>
      </c>
      <c r="Q458" s="151">
        <v>0</v>
      </c>
      <c r="R458" s="151">
        <v>0</v>
      </c>
      <c r="S458" s="151">
        <v>0</v>
      </c>
      <c r="T458" s="151">
        <v>0</v>
      </c>
      <c r="U458" s="151">
        <v>100</v>
      </c>
      <c r="V458" s="151">
        <v>0</v>
      </c>
      <c r="W458" s="151">
        <v>0</v>
      </c>
      <c r="X458" s="151">
        <v>0</v>
      </c>
      <c r="Y458" s="151">
        <v>0</v>
      </c>
      <c r="Z458" s="151">
        <v>0</v>
      </c>
      <c r="AA458" s="151">
        <v>0</v>
      </c>
      <c r="AB458" s="151">
        <v>0</v>
      </c>
      <c r="AC458" s="151">
        <v>0</v>
      </c>
      <c r="AD458" s="151">
        <v>0</v>
      </c>
      <c r="AE458" s="151">
        <v>0</v>
      </c>
      <c r="AF458" s="151">
        <v>0</v>
      </c>
      <c r="AG458" s="151">
        <v>0</v>
      </c>
      <c r="AH458" s="151">
        <v>0</v>
      </c>
      <c r="AI458" s="151">
        <v>0</v>
      </c>
      <c r="AJ458" s="151">
        <v>0</v>
      </c>
      <c r="AK458" s="151">
        <v>0</v>
      </c>
      <c r="AL458" s="151">
        <v>0</v>
      </c>
      <c r="AM458" s="151">
        <v>0</v>
      </c>
      <c r="AN458" s="151">
        <v>0</v>
      </c>
      <c r="AO458" s="152">
        <v>0</v>
      </c>
    </row>
    <row r="459" spans="1:41" x14ac:dyDescent="0.25">
      <c r="A459" s="111" t="s">
        <v>181</v>
      </c>
      <c r="B459" s="112" t="s">
        <v>10</v>
      </c>
      <c r="C459" s="151">
        <v>0</v>
      </c>
      <c r="D459" s="151">
        <v>0</v>
      </c>
      <c r="E459" s="151">
        <v>0</v>
      </c>
      <c r="F459" s="151">
        <v>0</v>
      </c>
      <c r="G459" s="151">
        <v>0</v>
      </c>
      <c r="H459" s="151">
        <v>0</v>
      </c>
      <c r="I459" s="151">
        <v>0</v>
      </c>
      <c r="J459" s="151">
        <v>0</v>
      </c>
      <c r="K459" s="151">
        <v>0</v>
      </c>
      <c r="L459" s="151">
        <v>0</v>
      </c>
      <c r="M459" s="151">
        <v>0</v>
      </c>
      <c r="N459" s="151">
        <v>0</v>
      </c>
      <c r="O459" s="151">
        <v>0</v>
      </c>
      <c r="P459" s="151">
        <v>0</v>
      </c>
      <c r="Q459" s="151">
        <v>0</v>
      </c>
      <c r="R459" s="151">
        <v>0</v>
      </c>
      <c r="S459" s="151">
        <v>0</v>
      </c>
      <c r="T459" s="151">
        <v>0</v>
      </c>
      <c r="U459" s="151">
        <v>0</v>
      </c>
      <c r="V459" s="151">
        <v>0</v>
      </c>
      <c r="W459" s="151">
        <v>0</v>
      </c>
      <c r="X459" s="151">
        <v>0</v>
      </c>
      <c r="Y459" s="151">
        <v>0</v>
      </c>
      <c r="Z459" s="151">
        <v>0</v>
      </c>
      <c r="AA459" s="151">
        <v>0</v>
      </c>
      <c r="AB459" s="151">
        <v>0</v>
      </c>
      <c r="AC459" s="151">
        <v>0</v>
      </c>
      <c r="AD459" s="151">
        <v>0</v>
      </c>
      <c r="AE459" s="151">
        <v>0</v>
      </c>
      <c r="AF459" s="151">
        <v>0</v>
      </c>
      <c r="AG459" s="151">
        <v>0</v>
      </c>
      <c r="AH459" s="151">
        <v>0</v>
      </c>
      <c r="AI459" s="151">
        <v>0</v>
      </c>
      <c r="AJ459" s="151">
        <v>0</v>
      </c>
      <c r="AK459" s="151">
        <v>0</v>
      </c>
      <c r="AL459" s="151">
        <v>0</v>
      </c>
      <c r="AM459" s="151">
        <v>0</v>
      </c>
      <c r="AN459" s="151">
        <v>0</v>
      </c>
      <c r="AO459" s="152">
        <v>0</v>
      </c>
    </row>
    <row r="460" spans="1:41" x14ac:dyDescent="0.25">
      <c r="A460" s="111" t="s">
        <v>182</v>
      </c>
      <c r="B460" s="112" t="s">
        <v>10</v>
      </c>
      <c r="C460" s="151">
        <v>0</v>
      </c>
      <c r="D460" s="151">
        <v>0</v>
      </c>
      <c r="E460" s="151">
        <v>0</v>
      </c>
      <c r="F460" s="151">
        <v>0</v>
      </c>
      <c r="G460" s="151">
        <v>0</v>
      </c>
      <c r="H460" s="151">
        <v>0</v>
      </c>
      <c r="I460" s="151">
        <v>0</v>
      </c>
      <c r="J460" s="151">
        <v>0</v>
      </c>
      <c r="K460" s="151">
        <v>0</v>
      </c>
      <c r="L460" s="151">
        <v>0</v>
      </c>
      <c r="M460" s="151">
        <v>0</v>
      </c>
      <c r="N460" s="151">
        <v>0</v>
      </c>
      <c r="O460" s="151">
        <v>0</v>
      </c>
      <c r="P460" s="151">
        <v>0</v>
      </c>
      <c r="Q460" s="151">
        <v>0</v>
      </c>
      <c r="R460" s="151">
        <v>0</v>
      </c>
      <c r="S460" s="151">
        <v>0</v>
      </c>
      <c r="T460" s="151">
        <v>0</v>
      </c>
      <c r="U460" s="151">
        <v>0</v>
      </c>
      <c r="V460" s="151">
        <v>0</v>
      </c>
      <c r="W460" s="151">
        <v>0</v>
      </c>
      <c r="X460" s="151">
        <v>0</v>
      </c>
      <c r="Y460" s="151">
        <v>0</v>
      </c>
      <c r="Z460" s="151">
        <v>0</v>
      </c>
      <c r="AA460" s="151">
        <v>0</v>
      </c>
      <c r="AB460" s="151">
        <v>0</v>
      </c>
      <c r="AC460" s="151">
        <v>0</v>
      </c>
      <c r="AD460" s="151">
        <v>0</v>
      </c>
      <c r="AE460" s="151">
        <v>0</v>
      </c>
      <c r="AF460" s="151">
        <v>0</v>
      </c>
      <c r="AG460" s="151">
        <v>0</v>
      </c>
      <c r="AH460" s="151">
        <v>0</v>
      </c>
      <c r="AI460" s="151">
        <v>0</v>
      </c>
      <c r="AJ460" s="151">
        <v>0</v>
      </c>
      <c r="AK460" s="151">
        <v>0</v>
      </c>
      <c r="AL460" s="151">
        <v>0</v>
      </c>
      <c r="AM460" s="151">
        <v>0</v>
      </c>
      <c r="AN460" s="151">
        <v>0</v>
      </c>
      <c r="AO460" s="152">
        <v>0</v>
      </c>
    </row>
    <row r="461" spans="1:41" x14ac:dyDescent="0.25">
      <c r="A461" s="111" t="s">
        <v>183</v>
      </c>
      <c r="B461" s="112" t="s">
        <v>10</v>
      </c>
      <c r="C461" s="151">
        <v>0</v>
      </c>
      <c r="D461" s="151">
        <v>0</v>
      </c>
      <c r="E461" s="151">
        <v>0</v>
      </c>
      <c r="F461" s="151">
        <v>0</v>
      </c>
      <c r="G461" s="151">
        <v>0</v>
      </c>
      <c r="H461" s="151">
        <v>0</v>
      </c>
      <c r="I461" s="151">
        <v>0</v>
      </c>
      <c r="J461" s="151">
        <v>0</v>
      </c>
      <c r="K461" s="151">
        <v>0</v>
      </c>
      <c r="L461" s="151">
        <v>0</v>
      </c>
      <c r="M461" s="151">
        <v>0</v>
      </c>
      <c r="N461" s="151">
        <v>0</v>
      </c>
      <c r="O461" s="151">
        <v>0</v>
      </c>
      <c r="P461" s="151">
        <v>0</v>
      </c>
      <c r="Q461" s="151">
        <v>0</v>
      </c>
      <c r="R461" s="151">
        <v>0</v>
      </c>
      <c r="S461" s="151">
        <v>0</v>
      </c>
      <c r="T461" s="151">
        <v>0</v>
      </c>
      <c r="U461" s="151">
        <v>0</v>
      </c>
      <c r="V461" s="151">
        <v>0</v>
      </c>
      <c r="W461" s="151">
        <v>0</v>
      </c>
      <c r="X461" s="151">
        <v>0</v>
      </c>
      <c r="Y461" s="151">
        <v>0</v>
      </c>
      <c r="Z461" s="151">
        <v>0</v>
      </c>
      <c r="AA461" s="151">
        <v>0</v>
      </c>
      <c r="AB461" s="151">
        <v>0</v>
      </c>
      <c r="AC461" s="151">
        <v>0</v>
      </c>
      <c r="AD461" s="151">
        <v>0</v>
      </c>
      <c r="AE461" s="151">
        <v>0</v>
      </c>
      <c r="AF461" s="151">
        <v>0</v>
      </c>
      <c r="AG461" s="151">
        <v>0</v>
      </c>
      <c r="AH461" s="151">
        <v>0</v>
      </c>
      <c r="AI461" s="151">
        <v>0</v>
      </c>
      <c r="AJ461" s="151">
        <v>0</v>
      </c>
      <c r="AK461" s="151">
        <v>0</v>
      </c>
      <c r="AL461" s="151">
        <v>0</v>
      </c>
      <c r="AM461" s="151">
        <v>0</v>
      </c>
      <c r="AN461" s="151">
        <v>0</v>
      </c>
      <c r="AO461" s="152">
        <v>0</v>
      </c>
    </row>
    <row r="462" spans="1:41" x14ac:dyDescent="0.25">
      <c r="A462" s="111" t="s">
        <v>23</v>
      </c>
      <c r="B462" s="112" t="s">
        <v>10</v>
      </c>
      <c r="C462" s="151">
        <v>0</v>
      </c>
      <c r="D462" s="151">
        <v>0</v>
      </c>
      <c r="E462" s="151">
        <v>0</v>
      </c>
      <c r="F462" s="151">
        <v>0</v>
      </c>
      <c r="G462" s="151">
        <v>0</v>
      </c>
      <c r="H462" s="151">
        <v>0</v>
      </c>
      <c r="I462" s="151">
        <v>0</v>
      </c>
      <c r="J462" s="151">
        <v>0</v>
      </c>
      <c r="K462" s="151">
        <v>0</v>
      </c>
      <c r="L462" s="151">
        <v>0</v>
      </c>
      <c r="M462" s="151">
        <v>0</v>
      </c>
      <c r="N462" s="151">
        <v>0</v>
      </c>
      <c r="O462" s="151">
        <v>0</v>
      </c>
      <c r="P462" s="151">
        <v>0</v>
      </c>
      <c r="Q462" s="151">
        <v>0</v>
      </c>
      <c r="R462" s="151">
        <v>0</v>
      </c>
      <c r="S462" s="151">
        <v>0</v>
      </c>
      <c r="T462" s="151">
        <v>0</v>
      </c>
      <c r="U462" s="151">
        <v>0</v>
      </c>
      <c r="V462" s="151">
        <v>0</v>
      </c>
      <c r="W462" s="151">
        <v>0</v>
      </c>
      <c r="X462" s="151">
        <v>0</v>
      </c>
      <c r="Y462" s="151">
        <v>0</v>
      </c>
      <c r="Z462" s="151">
        <v>0</v>
      </c>
      <c r="AA462" s="151">
        <v>0</v>
      </c>
      <c r="AB462" s="151">
        <v>0</v>
      </c>
      <c r="AC462" s="151">
        <v>0</v>
      </c>
      <c r="AD462" s="151">
        <v>0</v>
      </c>
      <c r="AE462" s="151">
        <v>0</v>
      </c>
      <c r="AF462" s="151">
        <v>0</v>
      </c>
      <c r="AG462" s="151">
        <v>0</v>
      </c>
      <c r="AH462" s="151">
        <v>0</v>
      </c>
      <c r="AI462" s="151">
        <v>0</v>
      </c>
      <c r="AJ462" s="151">
        <v>0</v>
      </c>
      <c r="AK462" s="151">
        <v>0</v>
      </c>
      <c r="AL462" s="151">
        <v>0</v>
      </c>
      <c r="AM462" s="151">
        <v>0</v>
      </c>
      <c r="AN462" s="151">
        <v>0</v>
      </c>
      <c r="AO462" s="152">
        <v>0</v>
      </c>
    </row>
    <row r="463" spans="1:41" x14ac:dyDescent="0.25">
      <c r="A463" s="111" t="s">
        <v>24</v>
      </c>
      <c r="B463" s="112" t="s">
        <v>10</v>
      </c>
      <c r="C463" s="151">
        <v>0</v>
      </c>
      <c r="D463" s="151">
        <v>0</v>
      </c>
      <c r="E463" s="151">
        <v>0</v>
      </c>
      <c r="F463" s="151">
        <v>0</v>
      </c>
      <c r="G463" s="151">
        <v>0</v>
      </c>
      <c r="H463" s="151">
        <v>0</v>
      </c>
      <c r="I463" s="151">
        <v>40</v>
      </c>
      <c r="J463" s="151">
        <v>0</v>
      </c>
      <c r="K463" s="151">
        <v>0</v>
      </c>
      <c r="L463" s="151">
        <v>0</v>
      </c>
      <c r="M463" s="151">
        <v>40</v>
      </c>
      <c r="N463" s="151">
        <v>0</v>
      </c>
      <c r="O463" s="151">
        <v>0</v>
      </c>
      <c r="P463" s="151">
        <v>0</v>
      </c>
      <c r="Q463" s="151">
        <v>0</v>
      </c>
      <c r="R463" s="151">
        <v>0</v>
      </c>
      <c r="S463" s="151">
        <v>0</v>
      </c>
      <c r="T463" s="151">
        <v>0</v>
      </c>
      <c r="U463" s="151">
        <v>0</v>
      </c>
      <c r="V463" s="151">
        <v>0</v>
      </c>
      <c r="W463" s="151">
        <v>0</v>
      </c>
      <c r="X463" s="151">
        <v>0</v>
      </c>
      <c r="Y463" s="151">
        <v>0</v>
      </c>
      <c r="Z463" s="151">
        <v>0</v>
      </c>
      <c r="AA463" s="151">
        <v>0</v>
      </c>
      <c r="AB463" s="151">
        <v>0</v>
      </c>
      <c r="AC463" s="151">
        <v>0</v>
      </c>
      <c r="AD463" s="151">
        <v>0</v>
      </c>
      <c r="AE463" s="151">
        <v>0</v>
      </c>
      <c r="AF463" s="151">
        <v>0</v>
      </c>
      <c r="AG463" s="151">
        <v>0</v>
      </c>
      <c r="AH463" s="151">
        <v>0</v>
      </c>
      <c r="AI463" s="151">
        <v>0</v>
      </c>
      <c r="AJ463" s="151">
        <v>0</v>
      </c>
      <c r="AK463" s="151">
        <v>0</v>
      </c>
      <c r="AL463" s="151">
        <v>0</v>
      </c>
      <c r="AM463" s="151">
        <v>0</v>
      </c>
      <c r="AN463" s="151">
        <v>0</v>
      </c>
      <c r="AO463" s="152">
        <v>0</v>
      </c>
    </row>
    <row r="464" spans="1:41" x14ac:dyDescent="0.25">
      <c r="A464" s="111" t="s">
        <v>651</v>
      </c>
      <c r="B464" s="112" t="s">
        <v>10</v>
      </c>
      <c r="C464" s="151">
        <v>0</v>
      </c>
      <c r="D464" s="151">
        <v>0</v>
      </c>
      <c r="E464" s="151">
        <v>0</v>
      </c>
      <c r="F464" s="151">
        <v>0</v>
      </c>
      <c r="G464" s="151">
        <v>0</v>
      </c>
      <c r="H464" s="151">
        <v>0</v>
      </c>
      <c r="I464" s="151">
        <v>0</v>
      </c>
      <c r="J464" s="151">
        <v>0</v>
      </c>
      <c r="K464" s="151">
        <v>0</v>
      </c>
      <c r="L464" s="151">
        <v>0</v>
      </c>
      <c r="M464" s="151">
        <v>0</v>
      </c>
      <c r="N464" s="151">
        <v>0</v>
      </c>
      <c r="O464" s="151">
        <v>0</v>
      </c>
      <c r="P464" s="151">
        <v>0</v>
      </c>
      <c r="Q464" s="151">
        <v>0</v>
      </c>
      <c r="R464" s="151">
        <v>0</v>
      </c>
      <c r="S464" s="151">
        <v>0</v>
      </c>
      <c r="T464" s="151">
        <v>0</v>
      </c>
      <c r="U464" s="151">
        <v>0</v>
      </c>
      <c r="V464" s="151">
        <v>0</v>
      </c>
      <c r="W464" s="151">
        <v>0</v>
      </c>
      <c r="X464" s="151">
        <v>0</v>
      </c>
      <c r="Y464" s="151">
        <v>0</v>
      </c>
      <c r="Z464" s="151">
        <v>0</v>
      </c>
      <c r="AA464" s="151">
        <v>0</v>
      </c>
      <c r="AB464" s="151">
        <v>0</v>
      </c>
      <c r="AC464" s="151">
        <v>0</v>
      </c>
      <c r="AD464" s="151">
        <v>0</v>
      </c>
      <c r="AE464" s="151">
        <v>0</v>
      </c>
      <c r="AF464" s="151">
        <v>0</v>
      </c>
      <c r="AG464" s="151">
        <v>0</v>
      </c>
      <c r="AH464" s="151">
        <v>0</v>
      </c>
      <c r="AI464" s="151">
        <v>0</v>
      </c>
      <c r="AJ464" s="151">
        <v>0</v>
      </c>
      <c r="AK464" s="151">
        <v>0</v>
      </c>
      <c r="AL464" s="151">
        <v>0</v>
      </c>
      <c r="AM464" s="151">
        <v>0</v>
      </c>
      <c r="AN464" s="151">
        <v>0</v>
      </c>
      <c r="AO464" s="152">
        <v>0</v>
      </c>
    </row>
    <row r="465" spans="1:41" ht="16.5" thickBot="1" x14ac:dyDescent="0.3">
      <c r="A465" s="138" t="s">
        <v>184</v>
      </c>
      <c r="B465" s="139" t="s">
        <v>10</v>
      </c>
      <c r="C465" s="160">
        <v>0</v>
      </c>
      <c r="D465" s="160">
        <v>0</v>
      </c>
      <c r="E465" s="160">
        <v>0</v>
      </c>
      <c r="F465" s="160">
        <v>0</v>
      </c>
      <c r="G465" s="160">
        <v>0</v>
      </c>
      <c r="H465" s="160">
        <v>0</v>
      </c>
      <c r="I465" s="160">
        <v>40</v>
      </c>
      <c r="J465" s="160">
        <v>50</v>
      </c>
      <c r="K465" s="160">
        <v>0</v>
      </c>
      <c r="L465" s="160">
        <v>0</v>
      </c>
      <c r="M465" s="160">
        <v>240</v>
      </c>
      <c r="N465" s="160">
        <v>100</v>
      </c>
      <c r="O465" s="160">
        <v>100</v>
      </c>
      <c r="P465" s="160">
        <v>0</v>
      </c>
      <c r="Q465" s="160">
        <v>181.40000000000009</v>
      </c>
      <c r="R465" s="160">
        <v>0</v>
      </c>
      <c r="S465" s="160">
        <v>0</v>
      </c>
      <c r="T465" s="160">
        <v>0</v>
      </c>
      <c r="U465" s="160">
        <v>100</v>
      </c>
      <c r="V465" s="160">
        <v>0</v>
      </c>
      <c r="W465" s="160">
        <v>0</v>
      </c>
      <c r="X465" s="160">
        <v>0</v>
      </c>
      <c r="Y465" s="160">
        <v>0</v>
      </c>
      <c r="Z465" s="160">
        <v>0</v>
      </c>
      <c r="AA465" s="160">
        <v>0</v>
      </c>
      <c r="AB465" s="160">
        <v>0</v>
      </c>
      <c r="AC465" s="160">
        <v>210.79999999999995</v>
      </c>
      <c r="AD465" s="160">
        <v>0</v>
      </c>
      <c r="AE465" s="160">
        <v>0</v>
      </c>
      <c r="AF465" s="160">
        <v>0</v>
      </c>
      <c r="AG465" s="160">
        <v>0</v>
      </c>
      <c r="AH465" s="160">
        <v>0</v>
      </c>
      <c r="AI465" s="160">
        <v>0</v>
      </c>
      <c r="AJ465" s="160">
        <v>350</v>
      </c>
      <c r="AK465" s="160">
        <v>0</v>
      </c>
      <c r="AL465" s="160">
        <v>0</v>
      </c>
      <c r="AM465" s="160">
        <v>0</v>
      </c>
      <c r="AN465" s="160">
        <v>0</v>
      </c>
      <c r="AO465" s="161">
        <v>0</v>
      </c>
    </row>
    <row r="466" spans="1:41" x14ac:dyDescent="0.25">
      <c r="A466" s="170" t="s">
        <v>662</v>
      </c>
      <c r="B466" s="157"/>
      <c r="C466" s="151"/>
      <c r="D466" s="151"/>
      <c r="E466" s="151"/>
      <c r="F466" s="151"/>
      <c r="G466" s="151"/>
      <c r="H466" s="151"/>
      <c r="I466" s="151"/>
      <c r="J466" s="151"/>
      <c r="K466" s="151"/>
      <c r="L466" s="151"/>
      <c r="M466" s="151"/>
      <c r="N466" s="151"/>
      <c r="O466" s="151"/>
      <c r="P466" s="151"/>
      <c r="Q466" s="151"/>
      <c r="R466" s="151"/>
      <c r="S466" s="151"/>
      <c r="T466" s="151"/>
      <c r="U466" s="151"/>
      <c r="V466" s="151"/>
      <c r="W466" s="151"/>
      <c r="X466" s="151"/>
      <c r="Y466" s="151"/>
      <c r="Z466" s="151"/>
      <c r="AA466" s="151"/>
      <c r="AB466" s="151"/>
      <c r="AC466" s="151"/>
      <c r="AD466" s="151"/>
      <c r="AE466" s="151"/>
      <c r="AO466" s="308"/>
    </row>
    <row r="467" spans="1:41" x14ac:dyDescent="0.25">
      <c r="A467" s="111" t="s">
        <v>12</v>
      </c>
      <c r="B467" s="112" t="s">
        <v>10</v>
      </c>
      <c r="C467" s="151">
        <v>0</v>
      </c>
      <c r="D467" s="151">
        <v>-195</v>
      </c>
      <c r="E467" s="151">
        <v>0</v>
      </c>
      <c r="F467" s="151">
        <v>0</v>
      </c>
      <c r="G467" s="151">
        <v>-190</v>
      </c>
      <c r="H467" s="151">
        <v>0</v>
      </c>
      <c r="I467" s="151">
        <v>-317.20000000000005</v>
      </c>
      <c r="J467" s="151">
        <v>-211</v>
      </c>
      <c r="K467" s="151">
        <v>-211</v>
      </c>
      <c r="L467" s="151">
        <v>0</v>
      </c>
      <c r="M467" s="151">
        <v>-416</v>
      </c>
      <c r="N467" s="151">
        <v>0</v>
      </c>
      <c r="O467" s="151">
        <v>0</v>
      </c>
      <c r="P467" s="151">
        <v>0</v>
      </c>
      <c r="Q467" s="151">
        <v>0</v>
      </c>
      <c r="R467" s="151">
        <v>0</v>
      </c>
      <c r="S467" s="151">
        <v>0</v>
      </c>
      <c r="T467" s="151">
        <v>0</v>
      </c>
      <c r="U467" s="151">
        <v>0</v>
      </c>
      <c r="V467" s="151">
        <v>0</v>
      </c>
      <c r="W467" s="151">
        <v>0</v>
      </c>
      <c r="X467" s="151">
        <v>0</v>
      </c>
      <c r="Y467" s="151">
        <v>0</v>
      </c>
      <c r="Z467" s="151">
        <v>0</v>
      </c>
      <c r="AA467" s="151">
        <v>0</v>
      </c>
      <c r="AB467" s="151">
        <v>0</v>
      </c>
      <c r="AC467" s="151">
        <v>0</v>
      </c>
      <c r="AD467" s="151">
        <v>0</v>
      </c>
      <c r="AE467" s="151">
        <v>0</v>
      </c>
      <c r="AF467" s="151">
        <v>0</v>
      </c>
      <c r="AG467" s="151">
        <v>0</v>
      </c>
      <c r="AH467" s="151">
        <v>0</v>
      </c>
      <c r="AI467" s="151">
        <v>0</v>
      </c>
      <c r="AJ467" s="151">
        <v>0</v>
      </c>
      <c r="AK467" s="151">
        <v>0</v>
      </c>
      <c r="AL467" s="151">
        <v>0</v>
      </c>
      <c r="AM467" s="151">
        <v>0</v>
      </c>
      <c r="AN467" s="151">
        <v>0</v>
      </c>
      <c r="AO467" s="152">
        <v>0</v>
      </c>
    </row>
    <row r="468" spans="1:41" x14ac:dyDescent="0.25">
      <c r="A468" s="111" t="s">
        <v>20</v>
      </c>
      <c r="B468" s="112" t="s">
        <v>10</v>
      </c>
      <c r="C468" s="151">
        <v>0</v>
      </c>
      <c r="D468" s="151">
        <v>0</v>
      </c>
      <c r="E468" s="151">
        <v>0</v>
      </c>
      <c r="F468" s="151">
        <v>0</v>
      </c>
      <c r="G468" s="151">
        <v>0</v>
      </c>
      <c r="H468" s="151">
        <v>0</v>
      </c>
      <c r="I468" s="151">
        <v>0</v>
      </c>
      <c r="J468" s="151">
        <v>0</v>
      </c>
      <c r="K468" s="151">
        <v>0</v>
      </c>
      <c r="L468" s="151">
        <v>0</v>
      </c>
      <c r="M468" s="151">
        <v>0</v>
      </c>
      <c r="N468" s="151">
        <v>0</v>
      </c>
      <c r="O468" s="151">
        <v>0</v>
      </c>
      <c r="P468" s="151">
        <v>0</v>
      </c>
      <c r="Q468" s="151">
        <v>0</v>
      </c>
      <c r="R468" s="151">
        <v>0</v>
      </c>
      <c r="S468" s="151">
        <v>0</v>
      </c>
      <c r="T468" s="151">
        <v>0</v>
      </c>
      <c r="U468" s="151">
        <v>0</v>
      </c>
      <c r="V468" s="151">
        <v>0</v>
      </c>
      <c r="W468" s="151">
        <v>0</v>
      </c>
      <c r="X468" s="151">
        <v>0</v>
      </c>
      <c r="Y468" s="151">
        <v>0</v>
      </c>
      <c r="Z468" s="151">
        <v>0</v>
      </c>
      <c r="AA468" s="151">
        <v>0</v>
      </c>
      <c r="AB468" s="151">
        <v>0</v>
      </c>
      <c r="AC468" s="151">
        <v>0</v>
      </c>
      <c r="AD468" s="151">
        <v>0</v>
      </c>
      <c r="AE468" s="151">
        <v>0</v>
      </c>
      <c r="AF468" s="151">
        <v>0</v>
      </c>
      <c r="AG468" s="151">
        <v>0</v>
      </c>
      <c r="AH468" s="151">
        <v>0</v>
      </c>
      <c r="AI468" s="151">
        <v>0</v>
      </c>
      <c r="AJ468" s="151">
        <v>0</v>
      </c>
      <c r="AK468" s="151">
        <v>0</v>
      </c>
      <c r="AL468" s="151">
        <v>0</v>
      </c>
      <c r="AM468" s="151">
        <v>0</v>
      </c>
      <c r="AN468" s="151">
        <v>0</v>
      </c>
      <c r="AO468" s="152">
        <v>0</v>
      </c>
    </row>
    <row r="469" spans="1:41" x14ac:dyDescent="0.25">
      <c r="A469" s="111" t="s">
        <v>576</v>
      </c>
      <c r="B469" s="112" t="s">
        <v>10</v>
      </c>
      <c r="C469" s="151">
        <v>0</v>
      </c>
      <c r="D469" s="151">
        <v>0</v>
      </c>
      <c r="E469" s="151">
        <v>0</v>
      </c>
      <c r="F469" s="151">
        <v>0</v>
      </c>
      <c r="G469" s="151">
        <v>0</v>
      </c>
      <c r="H469" s="151">
        <v>0</v>
      </c>
      <c r="I469" s="151">
        <v>0</v>
      </c>
      <c r="J469" s="151">
        <v>0</v>
      </c>
      <c r="K469" s="151">
        <v>0</v>
      </c>
      <c r="L469" s="151">
        <v>0</v>
      </c>
      <c r="M469" s="151">
        <v>0</v>
      </c>
      <c r="N469" s="151">
        <v>0</v>
      </c>
      <c r="O469" s="151">
        <v>0</v>
      </c>
      <c r="P469" s="151">
        <v>0</v>
      </c>
      <c r="Q469" s="151">
        <v>0</v>
      </c>
      <c r="R469" s="151">
        <v>0</v>
      </c>
      <c r="S469" s="151">
        <v>0</v>
      </c>
      <c r="T469" s="151">
        <v>0</v>
      </c>
      <c r="U469" s="151">
        <v>0</v>
      </c>
      <c r="V469" s="151">
        <v>0</v>
      </c>
      <c r="W469" s="151">
        <v>0</v>
      </c>
      <c r="X469" s="151">
        <v>0</v>
      </c>
      <c r="Y469" s="151">
        <v>0</v>
      </c>
      <c r="Z469" s="151">
        <v>0</v>
      </c>
      <c r="AA469" s="151">
        <v>0</v>
      </c>
      <c r="AB469" s="151">
        <v>0</v>
      </c>
      <c r="AC469" s="151">
        <v>0</v>
      </c>
      <c r="AD469" s="151">
        <v>0</v>
      </c>
      <c r="AE469" s="151">
        <v>0</v>
      </c>
      <c r="AF469" s="151">
        <v>0</v>
      </c>
      <c r="AG469" s="151">
        <v>0</v>
      </c>
      <c r="AH469" s="151">
        <v>0</v>
      </c>
      <c r="AI469" s="151">
        <v>0</v>
      </c>
      <c r="AJ469" s="151">
        <v>0</v>
      </c>
      <c r="AK469" s="151">
        <v>0</v>
      </c>
      <c r="AL469" s="151">
        <v>0</v>
      </c>
      <c r="AM469" s="151">
        <v>0</v>
      </c>
      <c r="AN469" s="151">
        <v>0</v>
      </c>
      <c r="AO469" s="152">
        <v>0</v>
      </c>
    </row>
    <row r="470" spans="1:41" x14ac:dyDescent="0.25">
      <c r="A470" s="111" t="s">
        <v>22</v>
      </c>
      <c r="B470" s="112" t="s">
        <v>10</v>
      </c>
      <c r="C470" s="151">
        <v>0</v>
      </c>
      <c r="D470" s="151">
        <v>0</v>
      </c>
      <c r="E470" s="151">
        <v>0</v>
      </c>
      <c r="F470" s="151">
        <v>0</v>
      </c>
      <c r="G470" s="151">
        <v>0</v>
      </c>
      <c r="H470" s="151">
        <v>0</v>
      </c>
      <c r="I470" s="151">
        <v>0</v>
      </c>
      <c r="J470" s="151">
        <v>0</v>
      </c>
      <c r="K470" s="151">
        <v>0</v>
      </c>
      <c r="L470" s="151">
        <v>0</v>
      </c>
      <c r="M470" s="151">
        <v>0</v>
      </c>
      <c r="N470" s="151">
        <v>0</v>
      </c>
      <c r="O470" s="151">
        <v>0</v>
      </c>
      <c r="P470" s="151">
        <v>0</v>
      </c>
      <c r="Q470" s="151">
        <v>0</v>
      </c>
      <c r="R470" s="151">
        <v>0</v>
      </c>
      <c r="S470" s="151">
        <v>0</v>
      </c>
      <c r="T470" s="151">
        <v>0</v>
      </c>
      <c r="U470" s="151">
        <v>0</v>
      </c>
      <c r="V470" s="151">
        <v>0</v>
      </c>
      <c r="W470" s="151">
        <v>0</v>
      </c>
      <c r="X470" s="151">
        <v>0</v>
      </c>
      <c r="Y470" s="151">
        <v>0</v>
      </c>
      <c r="Z470" s="151">
        <v>0</v>
      </c>
      <c r="AA470" s="151">
        <v>0</v>
      </c>
      <c r="AB470" s="151">
        <v>0</v>
      </c>
      <c r="AC470" s="151">
        <v>0</v>
      </c>
      <c r="AD470" s="151">
        <v>0</v>
      </c>
      <c r="AE470" s="151">
        <v>0</v>
      </c>
      <c r="AF470" s="151">
        <v>0</v>
      </c>
      <c r="AG470" s="151">
        <v>0</v>
      </c>
      <c r="AH470" s="151">
        <v>0</v>
      </c>
      <c r="AI470" s="151">
        <v>0</v>
      </c>
      <c r="AJ470" s="151">
        <v>0</v>
      </c>
      <c r="AK470" s="151">
        <v>0</v>
      </c>
      <c r="AL470" s="151">
        <v>0</v>
      </c>
      <c r="AM470" s="151">
        <v>0</v>
      </c>
      <c r="AN470" s="151">
        <v>0</v>
      </c>
      <c r="AO470" s="152">
        <v>0</v>
      </c>
    </row>
    <row r="471" spans="1:41" x14ac:dyDescent="0.25">
      <c r="A471" s="111" t="s">
        <v>21</v>
      </c>
      <c r="B471" s="112" t="s">
        <v>10</v>
      </c>
      <c r="C471" s="151">
        <v>0</v>
      </c>
      <c r="D471" s="151">
        <v>0</v>
      </c>
      <c r="E471" s="151">
        <v>0</v>
      </c>
      <c r="F471" s="151">
        <v>0</v>
      </c>
      <c r="G471" s="151">
        <v>0</v>
      </c>
      <c r="H471" s="151">
        <v>0</v>
      </c>
      <c r="I471" s="151">
        <v>0</v>
      </c>
      <c r="J471" s="151">
        <v>0</v>
      </c>
      <c r="K471" s="151">
        <v>0</v>
      </c>
      <c r="L471" s="151">
        <v>0</v>
      </c>
      <c r="M471" s="151">
        <v>0</v>
      </c>
      <c r="N471" s="151">
        <v>0</v>
      </c>
      <c r="O471" s="151">
        <v>0</v>
      </c>
      <c r="P471" s="151">
        <v>0</v>
      </c>
      <c r="Q471" s="151">
        <v>0</v>
      </c>
      <c r="R471" s="151">
        <v>0</v>
      </c>
      <c r="S471" s="151">
        <v>0</v>
      </c>
      <c r="T471" s="151">
        <v>0</v>
      </c>
      <c r="U471" s="151">
        <v>0</v>
      </c>
      <c r="V471" s="151">
        <v>0</v>
      </c>
      <c r="W471" s="151">
        <v>0</v>
      </c>
      <c r="X471" s="151">
        <v>0</v>
      </c>
      <c r="Y471" s="151">
        <v>0</v>
      </c>
      <c r="Z471" s="151">
        <v>0</v>
      </c>
      <c r="AA471" s="151">
        <v>0</v>
      </c>
      <c r="AB471" s="151">
        <v>0</v>
      </c>
      <c r="AC471" s="151">
        <v>0</v>
      </c>
      <c r="AD471" s="151">
        <v>0</v>
      </c>
      <c r="AE471" s="151">
        <v>0</v>
      </c>
      <c r="AF471" s="151">
        <v>0</v>
      </c>
      <c r="AG471" s="151">
        <v>0</v>
      </c>
      <c r="AH471" s="151">
        <v>0</v>
      </c>
      <c r="AI471" s="151">
        <v>0</v>
      </c>
      <c r="AJ471" s="151">
        <v>0</v>
      </c>
      <c r="AK471" s="151">
        <v>0</v>
      </c>
      <c r="AL471" s="151">
        <v>0</v>
      </c>
      <c r="AM471" s="151">
        <v>0</v>
      </c>
      <c r="AN471" s="151">
        <v>0</v>
      </c>
      <c r="AO471" s="152">
        <v>0</v>
      </c>
    </row>
    <row r="472" spans="1:41" x14ac:dyDescent="0.25">
      <c r="A472" s="111" t="s">
        <v>175</v>
      </c>
      <c r="B472" s="112" t="s">
        <v>10</v>
      </c>
      <c r="C472" s="151">
        <v>0</v>
      </c>
      <c r="D472" s="151">
        <v>0</v>
      </c>
      <c r="E472" s="151">
        <v>0</v>
      </c>
      <c r="F472" s="151">
        <v>0</v>
      </c>
      <c r="G472" s="151">
        <v>0</v>
      </c>
      <c r="H472" s="151">
        <v>0</v>
      </c>
      <c r="I472" s="151">
        <v>0</v>
      </c>
      <c r="J472" s="151">
        <v>0</v>
      </c>
      <c r="K472" s="151">
        <v>0</v>
      </c>
      <c r="L472" s="151">
        <v>0</v>
      </c>
      <c r="M472" s="151">
        <v>0</v>
      </c>
      <c r="N472" s="151">
        <v>0</v>
      </c>
      <c r="O472" s="151">
        <v>0</v>
      </c>
      <c r="P472" s="151">
        <v>0</v>
      </c>
      <c r="Q472" s="151">
        <v>0</v>
      </c>
      <c r="R472" s="151">
        <v>0</v>
      </c>
      <c r="S472" s="151">
        <v>0</v>
      </c>
      <c r="T472" s="151">
        <v>0</v>
      </c>
      <c r="U472" s="151">
        <v>0</v>
      </c>
      <c r="V472" s="151">
        <v>0</v>
      </c>
      <c r="W472" s="151">
        <v>0</v>
      </c>
      <c r="X472" s="151">
        <v>0</v>
      </c>
      <c r="Y472" s="151">
        <v>0</v>
      </c>
      <c r="Z472" s="151">
        <v>0</v>
      </c>
      <c r="AA472" s="151">
        <v>0</v>
      </c>
      <c r="AB472" s="151">
        <v>0</v>
      </c>
      <c r="AC472" s="151">
        <v>0</v>
      </c>
      <c r="AD472" s="151">
        <v>0</v>
      </c>
      <c r="AE472" s="151">
        <v>0</v>
      </c>
      <c r="AF472" s="151">
        <v>0</v>
      </c>
      <c r="AG472" s="151">
        <v>0</v>
      </c>
      <c r="AH472" s="151">
        <v>0</v>
      </c>
      <c r="AI472" s="151">
        <v>0</v>
      </c>
      <c r="AJ472" s="151">
        <v>0</v>
      </c>
      <c r="AK472" s="151">
        <v>0</v>
      </c>
      <c r="AL472" s="151">
        <v>0</v>
      </c>
      <c r="AM472" s="151">
        <v>0</v>
      </c>
      <c r="AN472" s="151">
        <v>0</v>
      </c>
      <c r="AO472" s="152">
        <v>0</v>
      </c>
    </row>
    <row r="473" spans="1:41" x14ac:dyDescent="0.25">
      <c r="A473" s="111" t="s">
        <v>176</v>
      </c>
      <c r="B473" s="112" t="s">
        <v>10</v>
      </c>
      <c r="C473" s="151">
        <v>0</v>
      </c>
      <c r="D473" s="151">
        <v>0</v>
      </c>
      <c r="E473" s="151">
        <v>0</v>
      </c>
      <c r="F473" s="151">
        <v>0</v>
      </c>
      <c r="G473" s="151">
        <v>0</v>
      </c>
      <c r="H473" s="151">
        <v>0</v>
      </c>
      <c r="I473" s="151">
        <v>0</v>
      </c>
      <c r="J473" s="151">
        <v>0</v>
      </c>
      <c r="K473" s="151">
        <v>0</v>
      </c>
      <c r="L473" s="151">
        <v>0</v>
      </c>
      <c r="M473" s="151">
        <v>0</v>
      </c>
      <c r="N473" s="151">
        <v>0</v>
      </c>
      <c r="O473" s="151">
        <v>0</v>
      </c>
      <c r="P473" s="151">
        <v>0</v>
      </c>
      <c r="Q473" s="151">
        <v>0</v>
      </c>
      <c r="R473" s="151">
        <v>0</v>
      </c>
      <c r="S473" s="151">
        <v>0</v>
      </c>
      <c r="T473" s="151">
        <v>0</v>
      </c>
      <c r="U473" s="151">
        <v>0</v>
      </c>
      <c r="V473" s="151">
        <v>0</v>
      </c>
      <c r="W473" s="151">
        <v>0</v>
      </c>
      <c r="X473" s="151">
        <v>0</v>
      </c>
      <c r="Y473" s="151">
        <v>0</v>
      </c>
      <c r="Z473" s="151">
        <v>0</v>
      </c>
      <c r="AA473" s="151">
        <v>0</v>
      </c>
      <c r="AB473" s="151">
        <v>0</v>
      </c>
      <c r="AC473" s="151">
        <v>0</v>
      </c>
      <c r="AD473" s="151">
        <v>0</v>
      </c>
      <c r="AE473" s="151">
        <v>0</v>
      </c>
      <c r="AF473" s="151">
        <v>0</v>
      </c>
      <c r="AG473" s="151">
        <v>0</v>
      </c>
      <c r="AH473" s="151">
        <v>0</v>
      </c>
      <c r="AI473" s="151">
        <v>0</v>
      </c>
      <c r="AJ473" s="151">
        <v>0</v>
      </c>
      <c r="AK473" s="151">
        <v>0</v>
      </c>
      <c r="AL473" s="151">
        <v>0</v>
      </c>
      <c r="AM473" s="151">
        <v>0</v>
      </c>
      <c r="AN473" s="151">
        <v>0</v>
      </c>
      <c r="AO473" s="152">
        <v>0</v>
      </c>
    </row>
    <row r="474" spans="1:41" x14ac:dyDescent="0.25">
      <c r="A474" s="111" t="s">
        <v>177</v>
      </c>
      <c r="B474" s="112" t="s">
        <v>10</v>
      </c>
      <c r="C474" s="151">
        <v>0</v>
      </c>
      <c r="D474" s="151">
        <v>0</v>
      </c>
      <c r="E474" s="151">
        <v>133</v>
      </c>
      <c r="F474" s="151">
        <v>0</v>
      </c>
      <c r="G474" s="151">
        <v>0</v>
      </c>
      <c r="H474" s="151">
        <v>0</v>
      </c>
      <c r="I474" s="151">
        <v>0</v>
      </c>
      <c r="J474" s="151">
        <v>0</v>
      </c>
      <c r="K474" s="151">
        <v>0</v>
      </c>
      <c r="L474" s="151">
        <v>0</v>
      </c>
      <c r="M474" s="151">
        <v>0</v>
      </c>
      <c r="N474" s="151">
        <v>0</v>
      </c>
      <c r="O474" s="151">
        <v>0</v>
      </c>
      <c r="P474" s="151">
        <v>0</v>
      </c>
      <c r="Q474" s="151">
        <v>0</v>
      </c>
      <c r="R474" s="151">
        <v>0</v>
      </c>
      <c r="S474" s="151">
        <v>0</v>
      </c>
      <c r="T474" s="151">
        <v>0</v>
      </c>
      <c r="U474" s="151">
        <v>0</v>
      </c>
      <c r="V474" s="151">
        <v>0</v>
      </c>
      <c r="W474" s="151">
        <v>0</v>
      </c>
      <c r="X474" s="151">
        <v>0</v>
      </c>
      <c r="Y474" s="151">
        <v>0</v>
      </c>
      <c r="Z474" s="151">
        <v>0</v>
      </c>
      <c r="AA474" s="151">
        <v>0</v>
      </c>
      <c r="AB474" s="151">
        <v>0</v>
      </c>
      <c r="AC474" s="151">
        <v>0</v>
      </c>
      <c r="AD474" s="151">
        <v>0</v>
      </c>
      <c r="AE474" s="151">
        <v>0</v>
      </c>
      <c r="AF474" s="151">
        <v>0</v>
      </c>
      <c r="AG474" s="151">
        <v>0</v>
      </c>
      <c r="AH474" s="151">
        <v>0</v>
      </c>
      <c r="AI474" s="151">
        <v>0</v>
      </c>
      <c r="AJ474" s="151">
        <v>0</v>
      </c>
      <c r="AK474" s="151">
        <v>0</v>
      </c>
      <c r="AL474" s="151">
        <v>0</v>
      </c>
      <c r="AM474" s="151">
        <v>0</v>
      </c>
      <c r="AN474" s="151">
        <v>0</v>
      </c>
      <c r="AO474" s="152">
        <v>0</v>
      </c>
    </row>
    <row r="475" spans="1:41" x14ac:dyDescent="0.25">
      <c r="A475" s="111" t="s">
        <v>178</v>
      </c>
      <c r="B475" s="112" t="s">
        <v>10</v>
      </c>
      <c r="C475" s="151">
        <v>0</v>
      </c>
      <c r="D475" s="151">
        <v>0</v>
      </c>
      <c r="E475" s="151">
        <v>0</v>
      </c>
      <c r="F475" s="151">
        <v>0</v>
      </c>
      <c r="G475" s="151">
        <v>0</v>
      </c>
      <c r="H475" s="151">
        <v>0</v>
      </c>
      <c r="I475" s="151">
        <v>0</v>
      </c>
      <c r="J475" s="151">
        <v>0</v>
      </c>
      <c r="K475" s="151">
        <v>0</v>
      </c>
      <c r="L475" s="151">
        <v>0</v>
      </c>
      <c r="M475" s="151">
        <v>0</v>
      </c>
      <c r="N475" s="151">
        <v>0</v>
      </c>
      <c r="O475" s="151">
        <v>0</v>
      </c>
      <c r="P475" s="151">
        <v>0</v>
      </c>
      <c r="Q475" s="151">
        <v>0</v>
      </c>
      <c r="R475" s="151">
        <v>0</v>
      </c>
      <c r="S475" s="151">
        <v>0</v>
      </c>
      <c r="T475" s="151">
        <v>0</v>
      </c>
      <c r="U475" s="151">
        <v>0</v>
      </c>
      <c r="V475" s="151">
        <v>0</v>
      </c>
      <c r="W475" s="151">
        <v>0</v>
      </c>
      <c r="X475" s="151">
        <v>0</v>
      </c>
      <c r="Y475" s="151">
        <v>0</v>
      </c>
      <c r="Z475" s="151">
        <v>0</v>
      </c>
      <c r="AA475" s="151">
        <v>0</v>
      </c>
      <c r="AB475" s="151">
        <v>0</v>
      </c>
      <c r="AC475" s="151">
        <v>0</v>
      </c>
      <c r="AD475" s="151">
        <v>0</v>
      </c>
      <c r="AE475" s="151">
        <v>0</v>
      </c>
      <c r="AF475" s="151">
        <v>0</v>
      </c>
      <c r="AG475" s="151">
        <v>0</v>
      </c>
      <c r="AH475" s="151">
        <v>0</v>
      </c>
      <c r="AI475" s="151">
        <v>0</v>
      </c>
      <c r="AJ475" s="151">
        <v>0</v>
      </c>
      <c r="AK475" s="151">
        <v>0</v>
      </c>
      <c r="AL475" s="151">
        <v>0</v>
      </c>
      <c r="AM475" s="151">
        <v>0</v>
      </c>
      <c r="AN475" s="151">
        <v>0</v>
      </c>
      <c r="AO475" s="152">
        <v>0</v>
      </c>
    </row>
    <row r="476" spans="1:41" x14ac:dyDescent="0.25">
      <c r="A476" s="111" t="s">
        <v>1</v>
      </c>
      <c r="B476" s="112" t="s">
        <v>10</v>
      </c>
      <c r="C476" s="151">
        <v>0</v>
      </c>
      <c r="D476" s="151">
        <v>0</v>
      </c>
      <c r="E476" s="151">
        <v>55</v>
      </c>
      <c r="F476" s="151">
        <v>0</v>
      </c>
      <c r="G476" s="151">
        <v>0</v>
      </c>
      <c r="H476" s="151">
        <v>0</v>
      </c>
      <c r="I476" s="151">
        <v>310</v>
      </c>
      <c r="J476" s="151">
        <v>446</v>
      </c>
      <c r="K476" s="151">
        <v>1050</v>
      </c>
      <c r="L476" s="151">
        <v>300</v>
      </c>
      <c r="M476" s="151">
        <v>1049.9999999999995</v>
      </c>
      <c r="N476" s="151">
        <v>0</v>
      </c>
      <c r="O476" s="151">
        <v>0</v>
      </c>
      <c r="P476" s="151">
        <v>450</v>
      </c>
      <c r="Q476" s="151">
        <v>450</v>
      </c>
      <c r="R476" s="151">
        <v>0</v>
      </c>
      <c r="S476" s="151">
        <v>0</v>
      </c>
      <c r="T476" s="151">
        <v>0</v>
      </c>
      <c r="U476" s="151">
        <v>0</v>
      </c>
      <c r="V476" s="151">
        <v>0</v>
      </c>
      <c r="W476" s="151">
        <v>0</v>
      </c>
      <c r="X476" s="151">
        <v>150</v>
      </c>
      <c r="Y476" s="151">
        <v>450</v>
      </c>
      <c r="Z476" s="151">
        <v>450</v>
      </c>
      <c r="AA476" s="151">
        <v>104.5</v>
      </c>
      <c r="AB476" s="151">
        <v>0</v>
      </c>
      <c r="AC476" s="151">
        <v>214.55000000000018</v>
      </c>
      <c r="AD476" s="151">
        <v>0</v>
      </c>
      <c r="AE476" s="151">
        <v>0</v>
      </c>
      <c r="AF476" s="151">
        <v>450</v>
      </c>
      <c r="AG476" s="151">
        <v>0</v>
      </c>
      <c r="AH476" s="151">
        <v>0</v>
      </c>
      <c r="AI476" s="151">
        <v>0</v>
      </c>
      <c r="AJ476" s="151">
        <v>0</v>
      </c>
      <c r="AK476" s="151">
        <v>0</v>
      </c>
      <c r="AL476" s="151">
        <v>0</v>
      </c>
      <c r="AM476" s="151">
        <v>0</v>
      </c>
      <c r="AN476" s="151">
        <v>0</v>
      </c>
      <c r="AO476" s="152">
        <v>0</v>
      </c>
    </row>
    <row r="477" spans="1:41" x14ac:dyDescent="0.25">
      <c r="A477" s="111" t="s">
        <v>179</v>
      </c>
      <c r="B477" s="112" t="s">
        <v>10</v>
      </c>
      <c r="C477" s="151">
        <v>0</v>
      </c>
      <c r="D477" s="151">
        <v>0</v>
      </c>
      <c r="E477" s="151">
        <v>0</v>
      </c>
      <c r="F477" s="151">
        <v>0</v>
      </c>
      <c r="G477" s="151">
        <v>0</v>
      </c>
      <c r="H477" s="151">
        <v>0</v>
      </c>
      <c r="I477" s="151">
        <v>0</v>
      </c>
      <c r="J477" s="151">
        <v>0</v>
      </c>
      <c r="K477" s="151">
        <v>0</v>
      </c>
      <c r="L477" s="151">
        <v>0</v>
      </c>
      <c r="M477" s="151">
        <v>0</v>
      </c>
      <c r="N477" s="151">
        <v>0</v>
      </c>
      <c r="O477" s="151">
        <v>0</v>
      </c>
      <c r="P477" s="151">
        <v>0</v>
      </c>
      <c r="Q477" s="151">
        <v>0</v>
      </c>
      <c r="R477" s="151">
        <v>0</v>
      </c>
      <c r="S477" s="151">
        <v>0</v>
      </c>
      <c r="T477" s="151">
        <v>0</v>
      </c>
      <c r="U477" s="151">
        <v>0</v>
      </c>
      <c r="V477" s="151">
        <v>0</v>
      </c>
      <c r="W477" s="151">
        <v>0</v>
      </c>
      <c r="X477" s="151">
        <v>0</v>
      </c>
      <c r="Y477" s="151">
        <v>0</v>
      </c>
      <c r="Z477" s="151">
        <v>0</v>
      </c>
      <c r="AA477" s="151">
        <v>0</v>
      </c>
      <c r="AB477" s="151">
        <v>0</v>
      </c>
      <c r="AC477" s="151">
        <v>0</v>
      </c>
      <c r="AD477" s="151">
        <v>0</v>
      </c>
      <c r="AE477" s="151">
        <v>0</v>
      </c>
      <c r="AF477" s="151">
        <v>0</v>
      </c>
      <c r="AG477" s="151">
        <v>0</v>
      </c>
      <c r="AH477" s="151">
        <v>0</v>
      </c>
      <c r="AI477" s="151">
        <v>0</v>
      </c>
      <c r="AJ477" s="151">
        <v>0</v>
      </c>
      <c r="AK477" s="151">
        <v>0</v>
      </c>
      <c r="AL477" s="151">
        <v>0</v>
      </c>
      <c r="AM477" s="151">
        <v>0</v>
      </c>
      <c r="AN477" s="151">
        <v>0</v>
      </c>
      <c r="AO477" s="152">
        <v>0</v>
      </c>
    </row>
    <row r="478" spans="1:41" x14ac:dyDescent="0.25">
      <c r="A478" s="111" t="s">
        <v>180</v>
      </c>
      <c r="B478" s="112" t="s">
        <v>10</v>
      </c>
      <c r="C478" s="151">
        <v>40</v>
      </c>
      <c r="D478" s="151">
        <v>0</v>
      </c>
      <c r="E478" s="151">
        <v>85</v>
      </c>
      <c r="F478" s="151">
        <v>0</v>
      </c>
      <c r="G478" s="151">
        <v>0</v>
      </c>
      <c r="H478" s="151">
        <v>50</v>
      </c>
      <c r="I478" s="151">
        <v>0</v>
      </c>
      <c r="J478" s="151">
        <v>200</v>
      </c>
      <c r="K478" s="151">
        <v>285</v>
      </c>
      <c r="L478" s="151">
        <v>200.00000000000011</v>
      </c>
      <c r="M478" s="151">
        <v>0</v>
      </c>
      <c r="N478" s="151">
        <v>50</v>
      </c>
      <c r="O478" s="151">
        <v>275</v>
      </c>
      <c r="P478" s="151">
        <v>150</v>
      </c>
      <c r="Q478" s="151">
        <v>100</v>
      </c>
      <c r="R478" s="151">
        <v>0</v>
      </c>
      <c r="S478" s="151">
        <v>200</v>
      </c>
      <c r="T478" s="151">
        <v>100</v>
      </c>
      <c r="U478" s="151">
        <v>0</v>
      </c>
      <c r="V478" s="151">
        <v>0</v>
      </c>
      <c r="W478" s="151">
        <v>0</v>
      </c>
      <c r="X478" s="151">
        <v>0</v>
      </c>
      <c r="Y478" s="151">
        <v>0</v>
      </c>
      <c r="Z478" s="151">
        <v>0</v>
      </c>
      <c r="AA478" s="151">
        <v>0</v>
      </c>
      <c r="AB478" s="151">
        <v>0</v>
      </c>
      <c r="AC478" s="151">
        <v>0</v>
      </c>
      <c r="AD478" s="151">
        <v>0</v>
      </c>
      <c r="AE478" s="151">
        <v>0</v>
      </c>
      <c r="AF478" s="151">
        <v>0</v>
      </c>
      <c r="AG478" s="151">
        <v>0</v>
      </c>
      <c r="AH478" s="151">
        <v>0</v>
      </c>
      <c r="AI478" s="151">
        <v>0</v>
      </c>
      <c r="AJ478" s="151">
        <v>0</v>
      </c>
      <c r="AK478" s="151">
        <v>0</v>
      </c>
      <c r="AL478" s="151">
        <v>0</v>
      </c>
      <c r="AM478" s="151">
        <v>0</v>
      </c>
      <c r="AN478" s="151">
        <v>0</v>
      </c>
      <c r="AO478" s="152">
        <v>0</v>
      </c>
    </row>
    <row r="479" spans="1:41" x14ac:dyDescent="0.25">
      <c r="A479" s="111" t="s">
        <v>181</v>
      </c>
      <c r="B479" s="112" t="s">
        <v>10</v>
      </c>
      <c r="C479" s="151">
        <v>0</v>
      </c>
      <c r="D479" s="151">
        <v>0</v>
      </c>
      <c r="E479" s="151">
        <v>0</v>
      </c>
      <c r="F479" s="151">
        <v>0</v>
      </c>
      <c r="G479" s="151">
        <v>0</v>
      </c>
      <c r="H479" s="151">
        <v>0</v>
      </c>
      <c r="I479" s="151">
        <v>0</v>
      </c>
      <c r="J479" s="151">
        <v>0</v>
      </c>
      <c r="K479" s="151">
        <v>0</v>
      </c>
      <c r="L479" s="151">
        <v>0</v>
      </c>
      <c r="M479" s="151">
        <v>0</v>
      </c>
      <c r="N479" s="151">
        <v>0</v>
      </c>
      <c r="O479" s="151">
        <v>0</v>
      </c>
      <c r="P479" s="151">
        <v>0</v>
      </c>
      <c r="Q479" s="151">
        <v>0</v>
      </c>
      <c r="R479" s="151">
        <v>0</v>
      </c>
      <c r="S479" s="151">
        <v>0</v>
      </c>
      <c r="T479" s="151">
        <v>0</v>
      </c>
      <c r="U479" s="151">
        <v>0</v>
      </c>
      <c r="V479" s="151">
        <v>0</v>
      </c>
      <c r="W479" s="151">
        <v>0</v>
      </c>
      <c r="X479" s="151">
        <v>0</v>
      </c>
      <c r="Y479" s="151">
        <v>0</v>
      </c>
      <c r="Z479" s="151">
        <v>0</v>
      </c>
      <c r="AA479" s="151">
        <v>0</v>
      </c>
      <c r="AB479" s="151">
        <v>0</v>
      </c>
      <c r="AC479" s="151">
        <v>0</v>
      </c>
      <c r="AD479" s="151">
        <v>0</v>
      </c>
      <c r="AE479" s="151">
        <v>0</v>
      </c>
      <c r="AF479" s="151">
        <v>0</v>
      </c>
      <c r="AG479" s="151">
        <v>0</v>
      </c>
      <c r="AH479" s="151">
        <v>0</v>
      </c>
      <c r="AI479" s="151">
        <v>0</v>
      </c>
      <c r="AJ479" s="151">
        <v>0</v>
      </c>
      <c r="AK479" s="151">
        <v>0</v>
      </c>
      <c r="AL479" s="151">
        <v>0</v>
      </c>
      <c r="AM479" s="151">
        <v>0</v>
      </c>
      <c r="AN479" s="151">
        <v>0</v>
      </c>
      <c r="AO479" s="152">
        <v>0</v>
      </c>
    </row>
    <row r="480" spans="1:41" x14ac:dyDescent="0.25">
      <c r="A480" s="111" t="s">
        <v>182</v>
      </c>
      <c r="B480" s="112" t="s">
        <v>10</v>
      </c>
      <c r="C480" s="151">
        <v>0</v>
      </c>
      <c r="D480" s="151">
        <v>0</v>
      </c>
      <c r="E480" s="151">
        <v>0</v>
      </c>
      <c r="F480" s="151">
        <v>0</v>
      </c>
      <c r="G480" s="151">
        <v>0</v>
      </c>
      <c r="H480" s="151">
        <v>0</v>
      </c>
      <c r="I480" s="151">
        <v>0</v>
      </c>
      <c r="J480" s="151">
        <v>0</v>
      </c>
      <c r="K480" s="151">
        <v>0</v>
      </c>
      <c r="L480" s="151">
        <v>0</v>
      </c>
      <c r="M480" s="151">
        <v>0</v>
      </c>
      <c r="N480" s="151">
        <v>0</v>
      </c>
      <c r="O480" s="151">
        <v>0</v>
      </c>
      <c r="P480" s="151">
        <v>0</v>
      </c>
      <c r="Q480" s="151">
        <v>0</v>
      </c>
      <c r="R480" s="151">
        <v>0</v>
      </c>
      <c r="S480" s="151">
        <v>0</v>
      </c>
      <c r="T480" s="151">
        <v>0</v>
      </c>
      <c r="U480" s="151">
        <v>0</v>
      </c>
      <c r="V480" s="151">
        <v>0</v>
      </c>
      <c r="W480" s="151">
        <v>0</v>
      </c>
      <c r="X480" s="151">
        <v>0</v>
      </c>
      <c r="Y480" s="151">
        <v>0</v>
      </c>
      <c r="Z480" s="151">
        <v>0</v>
      </c>
      <c r="AA480" s="151">
        <v>0</v>
      </c>
      <c r="AB480" s="151">
        <v>0</v>
      </c>
      <c r="AC480" s="151">
        <v>0</v>
      </c>
      <c r="AD480" s="151">
        <v>0</v>
      </c>
      <c r="AE480" s="151">
        <v>0</v>
      </c>
      <c r="AF480" s="151">
        <v>0</v>
      </c>
      <c r="AG480" s="151">
        <v>0</v>
      </c>
      <c r="AH480" s="151">
        <v>0</v>
      </c>
      <c r="AI480" s="151">
        <v>0</v>
      </c>
      <c r="AJ480" s="151">
        <v>0</v>
      </c>
      <c r="AK480" s="151">
        <v>0</v>
      </c>
      <c r="AL480" s="151">
        <v>0</v>
      </c>
      <c r="AM480" s="151">
        <v>0</v>
      </c>
      <c r="AN480" s="151">
        <v>0</v>
      </c>
      <c r="AO480" s="152">
        <v>0</v>
      </c>
    </row>
    <row r="481" spans="1:41" x14ac:dyDescent="0.25">
      <c r="A481" s="111" t="s">
        <v>183</v>
      </c>
      <c r="B481" s="112" t="s">
        <v>10</v>
      </c>
      <c r="C481" s="151">
        <v>200</v>
      </c>
      <c r="D481" s="151">
        <v>200</v>
      </c>
      <c r="E481" s="151">
        <v>200</v>
      </c>
      <c r="F481" s="151">
        <v>390</v>
      </c>
      <c r="G481" s="151">
        <v>255</v>
      </c>
      <c r="H481" s="151">
        <v>340</v>
      </c>
      <c r="I481" s="151">
        <v>340</v>
      </c>
      <c r="J481" s="151">
        <v>340</v>
      </c>
      <c r="K481" s="151">
        <v>340</v>
      </c>
      <c r="L481" s="151">
        <v>340</v>
      </c>
      <c r="M481" s="151">
        <v>340</v>
      </c>
      <c r="N481" s="151">
        <v>340</v>
      </c>
      <c r="O481" s="151">
        <v>340</v>
      </c>
      <c r="P481" s="151">
        <v>82.874999999999091</v>
      </c>
      <c r="Q481" s="151">
        <v>84.118124999999054</v>
      </c>
      <c r="R481" s="151">
        <v>85.379896874999758</v>
      </c>
      <c r="S481" s="151">
        <v>86.660595328124145</v>
      </c>
      <c r="T481" s="151">
        <v>87.960504258046058</v>
      </c>
      <c r="U481" s="151">
        <v>89.279911821917267</v>
      </c>
      <c r="V481" s="151">
        <v>90.619110499245835</v>
      </c>
      <c r="W481" s="151">
        <v>91.97839715673399</v>
      </c>
      <c r="X481" s="151">
        <v>93.358073114085528</v>
      </c>
      <c r="Y481" s="151">
        <v>94.75844421079637</v>
      </c>
      <c r="Z481" s="151">
        <v>96.179820873958306</v>
      </c>
      <c r="AA481" s="151">
        <v>97.622518187067726</v>
      </c>
      <c r="AB481" s="151">
        <v>99.086855959873901</v>
      </c>
      <c r="AC481" s="151">
        <v>100.57315879927228</v>
      </c>
      <c r="AD481" s="151">
        <v>102.08175618126097</v>
      </c>
      <c r="AE481" s="151">
        <v>103.61298252398046</v>
      </c>
      <c r="AF481" s="151">
        <v>105.16717726184015</v>
      </c>
      <c r="AG481" s="151">
        <v>106.74468492076721</v>
      </c>
      <c r="AH481" s="151">
        <v>108.34585519457869</v>
      </c>
      <c r="AI481" s="151">
        <v>109.97104302249772</v>
      </c>
      <c r="AJ481" s="151">
        <v>111.62060866783486</v>
      </c>
      <c r="AK481" s="151">
        <v>113.29491779785258</v>
      </c>
      <c r="AL481" s="151">
        <v>114.99434156482039</v>
      </c>
      <c r="AM481" s="151">
        <v>116.71925668829226</v>
      </c>
      <c r="AN481" s="151">
        <v>118.47004553861734</v>
      </c>
      <c r="AO481" s="152">
        <v>120.24709622169576</v>
      </c>
    </row>
    <row r="482" spans="1:41" x14ac:dyDescent="0.25">
      <c r="A482" s="111" t="s">
        <v>23</v>
      </c>
      <c r="B482" s="112" t="s">
        <v>10</v>
      </c>
      <c r="C482" s="151">
        <v>0</v>
      </c>
      <c r="D482" s="151">
        <v>0</v>
      </c>
      <c r="E482" s="151">
        <v>0</v>
      </c>
      <c r="F482" s="151">
        <v>0</v>
      </c>
      <c r="G482" s="151">
        <v>0</v>
      </c>
      <c r="H482" s="151">
        <v>0</v>
      </c>
      <c r="I482" s="151">
        <v>0</v>
      </c>
      <c r="J482" s="151">
        <v>0</v>
      </c>
      <c r="K482" s="151">
        <v>0</v>
      </c>
      <c r="L482" s="151">
        <v>0</v>
      </c>
      <c r="M482" s="151">
        <v>0</v>
      </c>
      <c r="N482" s="151">
        <v>0</v>
      </c>
      <c r="O482" s="151">
        <v>0</v>
      </c>
      <c r="P482" s="151">
        <v>0</v>
      </c>
      <c r="Q482" s="151">
        <v>0</v>
      </c>
      <c r="R482" s="151">
        <v>0</v>
      </c>
      <c r="S482" s="151">
        <v>0</v>
      </c>
      <c r="T482" s="151">
        <v>0</v>
      </c>
      <c r="U482" s="151">
        <v>0</v>
      </c>
      <c r="V482" s="151">
        <v>0</v>
      </c>
      <c r="W482" s="151">
        <v>0</v>
      </c>
      <c r="X482" s="151">
        <v>0</v>
      </c>
      <c r="Y482" s="151">
        <v>0</v>
      </c>
      <c r="Z482" s="151">
        <v>0</v>
      </c>
      <c r="AA482" s="151">
        <v>0</v>
      </c>
      <c r="AB482" s="151">
        <v>0</v>
      </c>
      <c r="AC482" s="151">
        <v>0</v>
      </c>
      <c r="AD482" s="151">
        <v>0</v>
      </c>
      <c r="AE482" s="151">
        <v>0</v>
      </c>
      <c r="AF482" s="151">
        <v>0</v>
      </c>
      <c r="AG482" s="151">
        <v>0</v>
      </c>
      <c r="AH482" s="151">
        <v>0</v>
      </c>
      <c r="AI482" s="151">
        <v>0</v>
      </c>
      <c r="AJ482" s="151">
        <v>0</v>
      </c>
      <c r="AK482" s="151">
        <v>0</v>
      </c>
      <c r="AL482" s="151">
        <v>0</v>
      </c>
      <c r="AM482" s="151">
        <v>0</v>
      </c>
      <c r="AN482" s="151">
        <v>0</v>
      </c>
      <c r="AO482" s="152">
        <v>0</v>
      </c>
    </row>
    <row r="483" spans="1:41" x14ac:dyDescent="0.25">
      <c r="A483" s="111" t="s">
        <v>24</v>
      </c>
      <c r="B483" s="112" t="s">
        <v>10</v>
      </c>
      <c r="C483" s="151">
        <v>0</v>
      </c>
      <c r="D483" s="151">
        <v>0</v>
      </c>
      <c r="E483" s="151">
        <v>100</v>
      </c>
      <c r="F483" s="151">
        <v>0</v>
      </c>
      <c r="G483" s="151">
        <v>225</v>
      </c>
      <c r="H483" s="151">
        <v>819</v>
      </c>
      <c r="I483" s="151">
        <v>574</v>
      </c>
      <c r="J483" s="151">
        <v>130</v>
      </c>
      <c r="K483" s="151">
        <v>0</v>
      </c>
      <c r="L483" s="151">
        <v>0</v>
      </c>
      <c r="M483" s="151">
        <v>300</v>
      </c>
      <c r="N483" s="151">
        <v>0</v>
      </c>
      <c r="O483" s="151">
        <v>0</v>
      </c>
      <c r="P483" s="151">
        <v>0</v>
      </c>
      <c r="Q483" s="151">
        <v>450</v>
      </c>
      <c r="R483" s="151">
        <v>0</v>
      </c>
      <c r="S483" s="151">
        <v>0</v>
      </c>
      <c r="T483" s="151">
        <v>0</v>
      </c>
      <c r="U483" s="151">
        <v>900</v>
      </c>
      <c r="V483" s="151">
        <v>0</v>
      </c>
      <c r="W483" s="151">
        <v>0</v>
      </c>
      <c r="X483" s="151">
        <v>0</v>
      </c>
      <c r="Y483" s="151">
        <v>0</v>
      </c>
      <c r="Z483" s="151">
        <v>0</v>
      </c>
      <c r="AA483" s="151">
        <v>0</v>
      </c>
      <c r="AB483" s="151">
        <v>0</v>
      </c>
      <c r="AC483" s="151">
        <v>0</v>
      </c>
      <c r="AD483" s="151">
        <v>0</v>
      </c>
      <c r="AE483" s="151">
        <v>0</v>
      </c>
      <c r="AF483" s="151">
        <v>0</v>
      </c>
      <c r="AG483" s="151">
        <v>0</v>
      </c>
      <c r="AH483" s="151">
        <v>0</v>
      </c>
      <c r="AI483" s="151">
        <v>0</v>
      </c>
      <c r="AJ483" s="151">
        <v>0</v>
      </c>
      <c r="AK483" s="151">
        <v>0</v>
      </c>
      <c r="AL483" s="151">
        <v>0</v>
      </c>
      <c r="AM483" s="151">
        <v>0</v>
      </c>
      <c r="AN483" s="151">
        <v>0</v>
      </c>
      <c r="AO483" s="152">
        <v>0</v>
      </c>
    </row>
    <row r="484" spans="1:41" x14ac:dyDescent="0.25">
      <c r="A484" s="111" t="s">
        <v>651</v>
      </c>
      <c r="B484" s="134" t="s">
        <v>10</v>
      </c>
      <c r="C484" s="151">
        <v>0</v>
      </c>
      <c r="D484" s="151">
        <v>0</v>
      </c>
      <c r="E484" s="151">
        <v>0</v>
      </c>
      <c r="F484" s="151">
        <v>0</v>
      </c>
      <c r="G484" s="151">
        <v>0</v>
      </c>
      <c r="H484" s="151">
        <v>0</v>
      </c>
      <c r="I484" s="151">
        <v>0</v>
      </c>
      <c r="J484" s="151">
        <v>0</v>
      </c>
      <c r="K484" s="151">
        <v>0</v>
      </c>
      <c r="L484" s="151">
        <v>0</v>
      </c>
      <c r="M484" s="151">
        <v>0</v>
      </c>
      <c r="N484" s="151">
        <v>0</v>
      </c>
      <c r="O484" s="151">
        <v>0</v>
      </c>
      <c r="P484" s="151">
        <v>0</v>
      </c>
      <c r="Q484" s="151">
        <v>0</v>
      </c>
      <c r="R484" s="151">
        <v>0</v>
      </c>
      <c r="S484" s="151">
        <v>0</v>
      </c>
      <c r="T484" s="151">
        <v>0</v>
      </c>
      <c r="U484" s="151">
        <v>0</v>
      </c>
      <c r="V484" s="151">
        <v>0</v>
      </c>
      <c r="W484" s="151">
        <v>0</v>
      </c>
      <c r="X484" s="151">
        <v>0</v>
      </c>
      <c r="Y484" s="151">
        <v>0</v>
      </c>
      <c r="Z484" s="151">
        <v>0</v>
      </c>
      <c r="AA484" s="151">
        <v>0</v>
      </c>
      <c r="AB484" s="151">
        <v>0</v>
      </c>
      <c r="AC484" s="151">
        <v>0</v>
      </c>
      <c r="AD484" s="151">
        <v>0</v>
      </c>
      <c r="AE484" s="151">
        <v>0</v>
      </c>
      <c r="AF484" s="151">
        <v>0</v>
      </c>
      <c r="AG484" s="151">
        <v>0</v>
      </c>
      <c r="AH484" s="151">
        <v>0</v>
      </c>
      <c r="AI484" s="151">
        <v>0</v>
      </c>
      <c r="AJ484" s="151">
        <v>0</v>
      </c>
      <c r="AK484" s="151">
        <v>0</v>
      </c>
      <c r="AL484" s="151">
        <v>0</v>
      </c>
      <c r="AM484" s="151">
        <v>0</v>
      </c>
      <c r="AN484" s="151">
        <v>0</v>
      </c>
      <c r="AO484" s="152">
        <v>0</v>
      </c>
    </row>
    <row r="485" spans="1:41" ht="16.5" thickBot="1" x14ac:dyDescent="0.3">
      <c r="A485" s="138" t="s">
        <v>184</v>
      </c>
      <c r="B485" s="139" t="s">
        <v>10</v>
      </c>
      <c r="C485" s="306">
        <v>240</v>
      </c>
      <c r="D485" s="307">
        <v>5</v>
      </c>
      <c r="E485" s="307">
        <v>573</v>
      </c>
      <c r="F485" s="307">
        <v>390</v>
      </c>
      <c r="G485" s="307">
        <v>290</v>
      </c>
      <c r="H485" s="307">
        <v>1209</v>
      </c>
      <c r="I485" s="307">
        <v>906.8</v>
      </c>
      <c r="J485" s="307">
        <v>905</v>
      </c>
      <c r="K485" s="307">
        <v>1464</v>
      </c>
      <c r="L485" s="307">
        <v>840.00000000000011</v>
      </c>
      <c r="M485" s="307">
        <v>1273.9999999999995</v>
      </c>
      <c r="N485" s="307">
        <v>390</v>
      </c>
      <c r="O485" s="307">
        <v>615</v>
      </c>
      <c r="P485" s="307">
        <v>682.87499999999909</v>
      </c>
      <c r="Q485" s="307">
        <v>1084.1181249999991</v>
      </c>
      <c r="R485" s="307">
        <v>85.379896874999758</v>
      </c>
      <c r="S485" s="307">
        <v>286.66059532812415</v>
      </c>
      <c r="T485" s="307">
        <v>187.96050425804606</v>
      </c>
      <c r="U485" s="307">
        <v>989.27991182191727</v>
      </c>
      <c r="V485" s="307">
        <v>90.619110499245835</v>
      </c>
      <c r="W485" s="307">
        <v>91.97839715673399</v>
      </c>
      <c r="X485" s="307">
        <v>243.35807311408553</v>
      </c>
      <c r="Y485" s="307">
        <v>544.75844421079637</v>
      </c>
      <c r="Z485" s="307">
        <v>546.17982087395831</v>
      </c>
      <c r="AA485" s="307">
        <v>202.12251818706773</v>
      </c>
      <c r="AB485" s="307">
        <v>99.086855959873901</v>
      </c>
      <c r="AC485" s="307">
        <v>315.12315879927246</v>
      </c>
      <c r="AD485" s="307">
        <v>102.08175618126097</v>
      </c>
      <c r="AE485" s="307">
        <v>103.61298252398046</v>
      </c>
      <c r="AF485" s="307">
        <v>555.16717726184015</v>
      </c>
      <c r="AG485" s="307">
        <v>106.74468492076721</v>
      </c>
      <c r="AH485" s="307">
        <v>108.34585519457869</v>
      </c>
      <c r="AI485" s="307">
        <v>109.97104302249772</v>
      </c>
      <c r="AJ485" s="307">
        <v>111.62060866783486</v>
      </c>
      <c r="AK485" s="307">
        <v>113.29491779785258</v>
      </c>
      <c r="AL485" s="307">
        <v>114.99434156482039</v>
      </c>
      <c r="AM485" s="307">
        <v>116.71925668829226</v>
      </c>
      <c r="AN485" s="307">
        <v>118.47004553861734</v>
      </c>
      <c r="AO485" s="309">
        <v>120.24709622169576</v>
      </c>
    </row>
    <row r="486" spans="1:41" x14ac:dyDescent="0.25">
      <c r="A486" s="170" t="s">
        <v>544</v>
      </c>
      <c r="B486" s="375" t="s">
        <v>547</v>
      </c>
      <c r="C486" s="151"/>
      <c r="D486" s="151"/>
      <c r="E486" s="151"/>
      <c r="F486" s="151"/>
      <c r="G486" s="151"/>
      <c r="H486" s="151"/>
      <c r="I486" s="151"/>
      <c r="J486" s="151"/>
      <c r="K486" s="151"/>
      <c r="L486" s="151"/>
      <c r="M486" s="151"/>
      <c r="N486" s="151"/>
      <c r="O486" s="151"/>
      <c r="P486" s="151"/>
      <c r="Q486" s="151"/>
      <c r="R486" s="151"/>
      <c r="S486" s="151"/>
      <c r="T486" s="151"/>
      <c r="U486" s="151"/>
      <c r="V486" s="151"/>
      <c r="W486" s="151"/>
      <c r="X486" s="151"/>
      <c r="Y486" s="151"/>
      <c r="Z486" s="151"/>
      <c r="AA486" s="151"/>
      <c r="AB486" s="151"/>
      <c r="AC486" s="151"/>
      <c r="AD486" s="151"/>
      <c r="AE486" s="151"/>
      <c r="AF486" s="151"/>
      <c r="AG486" s="151"/>
      <c r="AH486" s="151"/>
      <c r="AI486" s="151"/>
      <c r="AJ486" s="151"/>
      <c r="AK486" s="151"/>
      <c r="AL486" s="151"/>
      <c r="AM486" s="151"/>
      <c r="AN486" s="151"/>
      <c r="AO486" s="303"/>
    </row>
    <row r="487" spans="1:41" x14ac:dyDescent="0.25">
      <c r="A487" s="111" t="s">
        <v>12</v>
      </c>
      <c r="B487" s="112" t="s">
        <v>10</v>
      </c>
      <c r="C487" s="151">
        <v>0</v>
      </c>
      <c r="D487" s="151">
        <v>0</v>
      </c>
      <c r="E487" s="151">
        <v>0</v>
      </c>
      <c r="F487" s="151">
        <v>0</v>
      </c>
      <c r="G487" s="151">
        <v>0</v>
      </c>
      <c r="H487" s="151">
        <v>0</v>
      </c>
      <c r="I487" s="151">
        <v>0</v>
      </c>
      <c r="J487" s="151">
        <v>0</v>
      </c>
      <c r="K487" s="151">
        <v>0</v>
      </c>
      <c r="L487" s="151">
        <v>0</v>
      </c>
      <c r="M487" s="151">
        <v>0</v>
      </c>
      <c r="N487" s="151">
        <v>0</v>
      </c>
      <c r="O487" s="151">
        <v>0</v>
      </c>
      <c r="P487" s="151">
        <v>0</v>
      </c>
      <c r="Q487" s="151">
        <v>0</v>
      </c>
      <c r="R487" s="151">
        <v>0</v>
      </c>
      <c r="S487" s="151">
        <v>0</v>
      </c>
      <c r="T487" s="151">
        <v>0</v>
      </c>
      <c r="U487" s="151">
        <v>0</v>
      </c>
      <c r="V487" s="151">
        <v>0</v>
      </c>
      <c r="W487" s="151">
        <v>0</v>
      </c>
      <c r="X487" s="151">
        <v>0</v>
      </c>
      <c r="Y487" s="151">
        <v>0</v>
      </c>
      <c r="Z487" s="151">
        <v>0</v>
      </c>
      <c r="AA487" s="151">
        <v>0</v>
      </c>
      <c r="AB487" s="151">
        <v>0</v>
      </c>
      <c r="AC487" s="151">
        <v>0</v>
      </c>
      <c r="AD487" s="151">
        <v>0</v>
      </c>
      <c r="AE487" s="151">
        <v>0</v>
      </c>
      <c r="AF487" s="151">
        <v>0</v>
      </c>
      <c r="AG487" s="151">
        <v>0</v>
      </c>
      <c r="AH487" s="151">
        <v>0</v>
      </c>
      <c r="AI487" s="151">
        <v>0</v>
      </c>
      <c r="AJ487" s="151">
        <v>0</v>
      </c>
      <c r="AK487" s="151">
        <v>0</v>
      </c>
      <c r="AL487" s="151">
        <v>0</v>
      </c>
      <c r="AM487" s="151">
        <v>0</v>
      </c>
      <c r="AN487" s="151">
        <v>0</v>
      </c>
      <c r="AO487" s="152">
        <v>0</v>
      </c>
    </row>
    <row r="488" spans="1:41" x14ac:dyDescent="0.25">
      <c r="A488" s="111" t="s">
        <v>20</v>
      </c>
      <c r="B488" s="112" t="s">
        <v>10</v>
      </c>
      <c r="C488" s="151">
        <v>0</v>
      </c>
      <c r="D488" s="151">
        <v>0</v>
      </c>
      <c r="E488" s="151">
        <v>0</v>
      </c>
      <c r="F488" s="151">
        <v>0</v>
      </c>
      <c r="G488" s="151">
        <v>0</v>
      </c>
      <c r="H488" s="151">
        <v>0</v>
      </c>
      <c r="I488" s="151">
        <v>0</v>
      </c>
      <c r="J488" s="151">
        <v>0</v>
      </c>
      <c r="K488" s="151">
        <v>0</v>
      </c>
      <c r="L488" s="151">
        <v>0</v>
      </c>
      <c r="M488" s="151">
        <v>0</v>
      </c>
      <c r="N488" s="151">
        <v>0</v>
      </c>
      <c r="O488" s="151">
        <v>0</v>
      </c>
      <c r="P488" s="151">
        <v>0</v>
      </c>
      <c r="Q488" s="151">
        <v>0</v>
      </c>
      <c r="R488" s="151">
        <v>0</v>
      </c>
      <c r="S488" s="151">
        <v>0</v>
      </c>
      <c r="T488" s="151">
        <v>0</v>
      </c>
      <c r="U488" s="151">
        <v>0</v>
      </c>
      <c r="V488" s="151">
        <v>0</v>
      </c>
      <c r="W488" s="151">
        <v>0</v>
      </c>
      <c r="X488" s="151">
        <v>0</v>
      </c>
      <c r="Y488" s="151">
        <v>0</v>
      </c>
      <c r="Z488" s="151">
        <v>0</v>
      </c>
      <c r="AA488" s="151">
        <v>0</v>
      </c>
      <c r="AB488" s="151">
        <v>0</v>
      </c>
      <c r="AC488" s="151">
        <v>0</v>
      </c>
      <c r="AD488" s="151">
        <v>0</v>
      </c>
      <c r="AE488" s="151">
        <v>0</v>
      </c>
      <c r="AF488" s="151">
        <v>0</v>
      </c>
      <c r="AG488" s="151">
        <v>0</v>
      </c>
      <c r="AH488" s="151">
        <v>0</v>
      </c>
      <c r="AI488" s="151">
        <v>0</v>
      </c>
      <c r="AJ488" s="151">
        <v>0</v>
      </c>
      <c r="AK488" s="151">
        <v>0</v>
      </c>
      <c r="AL488" s="151">
        <v>0</v>
      </c>
      <c r="AM488" s="151">
        <v>0</v>
      </c>
      <c r="AN488" s="151">
        <v>0</v>
      </c>
      <c r="AO488" s="152">
        <v>0</v>
      </c>
    </row>
    <row r="489" spans="1:41" x14ac:dyDescent="0.25">
      <c r="A489" s="111" t="s">
        <v>576</v>
      </c>
      <c r="B489" s="112" t="s">
        <v>10</v>
      </c>
      <c r="C489" s="151">
        <v>0</v>
      </c>
      <c r="D489" s="151">
        <v>0</v>
      </c>
      <c r="E489" s="151">
        <v>0</v>
      </c>
      <c r="F489" s="151">
        <v>0</v>
      </c>
      <c r="G489" s="151">
        <v>0</v>
      </c>
      <c r="H489" s="151">
        <v>0</v>
      </c>
      <c r="I489" s="151">
        <v>0</v>
      </c>
      <c r="J489" s="151">
        <v>0</v>
      </c>
      <c r="K489" s="151">
        <v>0</v>
      </c>
      <c r="L489" s="151">
        <v>0</v>
      </c>
      <c r="M489" s="151">
        <v>0</v>
      </c>
      <c r="N489" s="151">
        <v>0</v>
      </c>
      <c r="O489" s="151">
        <v>0</v>
      </c>
      <c r="P489" s="151">
        <v>0</v>
      </c>
      <c r="Q489" s="151">
        <v>0</v>
      </c>
      <c r="R489" s="151">
        <v>0</v>
      </c>
      <c r="S489" s="151">
        <v>0</v>
      </c>
      <c r="T489" s="151">
        <v>0</v>
      </c>
      <c r="U489" s="151">
        <v>0</v>
      </c>
      <c r="V489" s="151">
        <v>0</v>
      </c>
      <c r="W489" s="151">
        <v>0</v>
      </c>
      <c r="X489" s="151">
        <v>0</v>
      </c>
      <c r="Y489" s="151">
        <v>0</v>
      </c>
      <c r="Z489" s="151">
        <v>0</v>
      </c>
      <c r="AA489" s="151">
        <v>0</v>
      </c>
      <c r="AB489" s="151">
        <v>0</v>
      </c>
      <c r="AC489" s="151">
        <v>0</v>
      </c>
      <c r="AD489" s="151">
        <v>0</v>
      </c>
      <c r="AE489" s="151">
        <v>0</v>
      </c>
      <c r="AF489" s="151">
        <v>0</v>
      </c>
      <c r="AG489" s="151">
        <v>0</v>
      </c>
      <c r="AH489" s="151">
        <v>0</v>
      </c>
      <c r="AI489" s="151">
        <v>0</v>
      </c>
      <c r="AJ489" s="151">
        <v>0</v>
      </c>
      <c r="AK489" s="151">
        <v>0</v>
      </c>
      <c r="AL489" s="151">
        <v>0</v>
      </c>
      <c r="AM489" s="151">
        <v>0</v>
      </c>
      <c r="AN489" s="151">
        <v>0</v>
      </c>
      <c r="AO489" s="152">
        <v>0</v>
      </c>
    </row>
    <row r="490" spans="1:41" x14ac:dyDescent="0.25">
      <c r="A490" s="111" t="s">
        <v>22</v>
      </c>
      <c r="B490" s="112" t="s">
        <v>10</v>
      </c>
      <c r="C490" s="151">
        <v>0</v>
      </c>
      <c r="D490" s="151">
        <v>0</v>
      </c>
      <c r="E490" s="151">
        <v>0</v>
      </c>
      <c r="F490" s="151">
        <v>0</v>
      </c>
      <c r="G490" s="151">
        <v>5</v>
      </c>
      <c r="H490" s="151">
        <v>0</v>
      </c>
      <c r="I490" s="151">
        <v>0</v>
      </c>
      <c r="J490" s="151">
        <v>0</v>
      </c>
      <c r="K490" s="151">
        <v>42</v>
      </c>
      <c r="L490" s="151">
        <v>0</v>
      </c>
      <c r="M490" s="151">
        <v>0</v>
      </c>
      <c r="N490" s="151">
        <v>0</v>
      </c>
      <c r="O490" s="151">
        <v>0</v>
      </c>
      <c r="P490" s="151">
        <v>42</v>
      </c>
      <c r="Q490" s="151">
        <v>0</v>
      </c>
      <c r="R490" s="151">
        <v>0</v>
      </c>
      <c r="S490" s="151">
        <v>43</v>
      </c>
      <c r="T490" s="151">
        <v>0</v>
      </c>
      <c r="U490" s="151">
        <v>0</v>
      </c>
      <c r="V490" s="151">
        <v>0</v>
      </c>
      <c r="W490" s="151">
        <v>43</v>
      </c>
      <c r="X490" s="151">
        <v>0</v>
      </c>
      <c r="Y490" s="151">
        <v>0</v>
      </c>
      <c r="Z490" s="151">
        <v>43</v>
      </c>
      <c r="AA490" s="151">
        <v>0</v>
      </c>
      <c r="AB490" s="151">
        <v>0</v>
      </c>
      <c r="AC490" s="151">
        <v>0</v>
      </c>
      <c r="AD490" s="151">
        <v>42</v>
      </c>
      <c r="AE490" s="151">
        <v>0</v>
      </c>
      <c r="AF490" s="151">
        <v>0</v>
      </c>
      <c r="AG490" s="151">
        <v>0</v>
      </c>
      <c r="AH490" s="151">
        <v>0</v>
      </c>
      <c r="AI490" s="151">
        <v>0</v>
      </c>
      <c r="AJ490" s="151">
        <v>0</v>
      </c>
      <c r="AK490" s="151">
        <v>0</v>
      </c>
      <c r="AL490" s="151">
        <v>0</v>
      </c>
      <c r="AM490" s="151">
        <v>0</v>
      </c>
      <c r="AN490" s="151">
        <v>0</v>
      </c>
      <c r="AO490" s="152">
        <v>0</v>
      </c>
    </row>
    <row r="491" spans="1:41" x14ac:dyDescent="0.25">
      <c r="A491" s="111" t="s">
        <v>21</v>
      </c>
      <c r="B491" s="112" t="s">
        <v>10</v>
      </c>
      <c r="C491" s="151">
        <v>0</v>
      </c>
      <c r="D491" s="151">
        <v>0</v>
      </c>
      <c r="E491" s="151">
        <v>0</v>
      </c>
      <c r="F491" s="151">
        <v>0</v>
      </c>
      <c r="G491" s="151">
        <v>0</v>
      </c>
      <c r="H491" s="151">
        <v>0</v>
      </c>
      <c r="I491" s="151">
        <v>0</v>
      </c>
      <c r="J491" s="151">
        <v>0</v>
      </c>
      <c r="K491" s="151">
        <v>0</v>
      </c>
      <c r="L491" s="151">
        <v>0</v>
      </c>
      <c r="M491" s="151">
        <v>0</v>
      </c>
      <c r="N491" s="151">
        <v>0</v>
      </c>
      <c r="O491" s="151">
        <v>0</v>
      </c>
      <c r="P491" s="151">
        <v>0</v>
      </c>
      <c r="Q491" s="151">
        <v>0</v>
      </c>
      <c r="R491" s="151">
        <v>0</v>
      </c>
      <c r="S491" s="151">
        <v>0</v>
      </c>
      <c r="T491" s="151">
        <v>0</v>
      </c>
      <c r="U491" s="151">
        <v>0</v>
      </c>
      <c r="V491" s="151">
        <v>0</v>
      </c>
      <c r="W491" s="151">
        <v>0</v>
      </c>
      <c r="X491" s="151">
        <v>0</v>
      </c>
      <c r="Y491" s="151">
        <v>0</v>
      </c>
      <c r="Z491" s="151">
        <v>0</v>
      </c>
      <c r="AA491" s="151">
        <v>0</v>
      </c>
      <c r="AB491" s="151">
        <v>0</v>
      </c>
      <c r="AC491" s="151">
        <v>0</v>
      </c>
      <c r="AD491" s="151">
        <v>0</v>
      </c>
      <c r="AE491" s="151">
        <v>0</v>
      </c>
      <c r="AF491" s="151">
        <v>0</v>
      </c>
      <c r="AG491" s="151">
        <v>0</v>
      </c>
      <c r="AH491" s="151">
        <v>0</v>
      </c>
      <c r="AI491" s="151">
        <v>0</v>
      </c>
      <c r="AJ491" s="151">
        <v>0</v>
      </c>
      <c r="AK491" s="151">
        <v>0</v>
      </c>
      <c r="AL491" s="151">
        <v>0</v>
      </c>
      <c r="AM491" s="151">
        <v>0</v>
      </c>
      <c r="AN491" s="151">
        <v>0</v>
      </c>
      <c r="AO491" s="152">
        <v>0</v>
      </c>
    </row>
    <row r="492" spans="1:41" x14ac:dyDescent="0.25">
      <c r="A492" s="111" t="s">
        <v>175</v>
      </c>
      <c r="B492" s="112" t="s">
        <v>10</v>
      </c>
      <c r="C492" s="151">
        <v>0</v>
      </c>
      <c r="D492" s="151">
        <v>0</v>
      </c>
      <c r="E492" s="151">
        <v>0</v>
      </c>
      <c r="F492" s="151">
        <v>0</v>
      </c>
      <c r="G492" s="151">
        <v>0</v>
      </c>
      <c r="H492" s="151">
        <v>0</v>
      </c>
      <c r="I492" s="151">
        <v>0</v>
      </c>
      <c r="J492" s="151">
        <v>0</v>
      </c>
      <c r="K492" s="151">
        <v>0</v>
      </c>
      <c r="L492" s="151">
        <v>0</v>
      </c>
      <c r="M492" s="151">
        <v>0</v>
      </c>
      <c r="N492" s="151">
        <v>0</v>
      </c>
      <c r="O492" s="151">
        <v>0</v>
      </c>
      <c r="P492" s="151">
        <v>0</v>
      </c>
      <c r="Q492" s="151">
        <v>0</v>
      </c>
      <c r="R492" s="151">
        <v>0</v>
      </c>
      <c r="S492" s="151">
        <v>0</v>
      </c>
      <c r="T492" s="151">
        <v>0</v>
      </c>
      <c r="U492" s="151">
        <v>0</v>
      </c>
      <c r="V492" s="151">
        <v>0</v>
      </c>
      <c r="W492" s="151">
        <v>0</v>
      </c>
      <c r="X492" s="151">
        <v>0</v>
      </c>
      <c r="Y492" s="151">
        <v>0</v>
      </c>
      <c r="Z492" s="151">
        <v>0</v>
      </c>
      <c r="AA492" s="151">
        <v>0</v>
      </c>
      <c r="AB492" s="151">
        <v>0</v>
      </c>
      <c r="AC492" s="151">
        <v>0</v>
      </c>
      <c r="AD492" s="151">
        <v>0</v>
      </c>
      <c r="AE492" s="151">
        <v>0</v>
      </c>
      <c r="AF492" s="151">
        <v>0</v>
      </c>
      <c r="AG492" s="151">
        <v>0</v>
      </c>
      <c r="AH492" s="151">
        <v>0</v>
      </c>
      <c r="AI492" s="151">
        <v>0</v>
      </c>
      <c r="AJ492" s="151">
        <v>0</v>
      </c>
      <c r="AK492" s="151">
        <v>0</v>
      </c>
      <c r="AL492" s="151">
        <v>0</v>
      </c>
      <c r="AM492" s="151">
        <v>0</v>
      </c>
      <c r="AN492" s="151">
        <v>0</v>
      </c>
      <c r="AO492" s="152">
        <v>0</v>
      </c>
    </row>
    <row r="493" spans="1:41" x14ac:dyDescent="0.25">
      <c r="A493" s="111" t="s">
        <v>176</v>
      </c>
      <c r="B493" s="112" t="s">
        <v>10</v>
      </c>
      <c r="C493" s="151">
        <v>0</v>
      </c>
      <c r="D493" s="151">
        <v>0</v>
      </c>
      <c r="E493" s="151">
        <v>0</v>
      </c>
      <c r="F493" s="151">
        <v>0</v>
      </c>
      <c r="G493" s="151">
        <v>0</v>
      </c>
      <c r="H493" s="151">
        <v>0</v>
      </c>
      <c r="I493" s="151">
        <v>0</v>
      </c>
      <c r="J493" s="151">
        <v>0</v>
      </c>
      <c r="K493" s="151">
        <v>0</v>
      </c>
      <c r="L493" s="151">
        <v>0</v>
      </c>
      <c r="M493" s="151">
        <v>0</v>
      </c>
      <c r="N493" s="151">
        <v>0</v>
      </c>
      <c r="O493" s="151">
        <v>0</v>
      </c>
      <c r="P493" s="151">
        <v>0</v>
      </c>
      <c r="Q493" s="151">
        <v>0</v>
      </c>
      <c r="R493" s="151">
        <v>0</v>
      </c>
      <c r="S493" s="151">
        <v>0</v>
      </c>
      <c r="T493" s="151">
        <v>0</v>
      </c>
      <c r="U493" s="151">
        <v>0</v>
      </c>
      <c r="V493" s="151">
        <v>0</v>
      </c>
      <c r="W493" s="151">
        <v>0</v>
      </c>
      <c r="X493" s="151">
        <v>0</v>
      </c>
      <c r="Y493" s="151">
        <v>0</v>
      </c>
      <c r="Z493" s="151">
        <v>0</v>
      </c>
      <c r="AA493" s="151">
        <v>0</v>
      </c>
      <c r="AB493" s="151">
        <v>0</v>
      </c>
      <c r="AC493" s="151">
        <v>0</v>
      </c>
      <c r="AD493" s="151">
        <v>0</v>
      </c>
      <c r="AE493" s="151">
        <v>0</v>
      </c>
      <c r="AF493" s="151">
        <v>0</v>
      </c>
      <c r="AG493" s="151">
        <v>0</v>
      </c>
      <c r="AH493" s="151">
        <v>0</v>
      </c>
      <c r="AI493" s="151">
        <v>0</v>
      </c>
      <c r="AJ493" s="151">
        <v>0</v>
      </c>
      <c r="AK493" s="151">
        <v>0</v>
      </c>
      <c r="AL493" s="151">
        <v>0</v>
      </c>
      <c r="AM493" s="151">
        <v>0</v>
      </c>
      <c r="AN493" s="151">
        <v>0</v>
      </c>
      <c r="AO493" s="152">
        <v>0</v>
      </c>
    </row>
    <row r="494" spans="1:41" x14ac:dyDescent="0.25">
      <c r="A494" s="111" t="s">
        <v>177</v>
      </c>
      <c r="B494" s="112" t="s">
        <v>10</v>
      </c>
      <c r="C494" s="151">
        <v>0</v>
      </c>
      <c r="D494" s="151">
        <v>0</v>
      </c>
      <c r="E494" s="151">
        <v>0</v>
      </c>
      <c r="F494" s="151">
        <v>0</v>
      </c>
      <c r="G494" s="151">
        <v>0</v>
      </c>
      <c r="H494" s="151">
        <v>0</v>
      </c>
      <c r="I494" s="151">
        <v>0</v>
      </c>
      <c r="J494" s="151">
        <v>0</v>
      </c>
      <c r="K494" s="151">
        <v>0</v>
      </c>
      <c r="L494" s="151">
        <v>0</v>
      </c>
      <c r="M494" s="151">
        <v>0</v>
      </c>
      <c r="N494" s="151">
        <v>0</v>
      </c>
      <c r="O494" s="151">
        <v>0</v>
      </c>
      <c r="P494" s="151">
        <v>0</v>
      </c>
      <c r="Q494" s="151">
        <v>0</v>
      </c>
      <c r="R494" s="151">
        <v>0</v>
      </c>
      <c r="S494" s="151">
        <v>0</v>
      </c>
      <c r="T494" s="151">
        <v>0</v>
      </c>
      <c r="U494" s="151">
        <v>0</v>
      </c>
      <c r="V494" s="151">
        <v>0</v>
      </c>
      <c r="W494" s="151">
        <v>0</v>
      </c>
      <c r="X494" s="151">
        <v>0</v>
      </c>
      <c r="Y494" s="151">
        <v>0</v>
      </c>
      <c r="Z494" s="151">
        <v>0</v>
      </c>
      <c r="AA494" s="151">
        <v>0</v>
      </c>
      <c r="AB494" s="151">
        <v>0</v>
      </c>
      <c r="AC494" s="151">
        <v>0</v>
      </c>
      <c r="AD494" s="151">
        <v>0</v>
      </c>
      <c r="AE494" s="151">
        <v>0</v>
      </c>
      <c r="AF494" s="151">
        <v>0</v>
      </c>
      <c r="AG494" s="151">
        <v>0</v>
      </c>
      <c r="AH494" s="151">
        <v>17</v>
      </c>
      <c r="AI494" s="151">
        <v>0</v>
      </c>
      <c r="AJ494" s="151">
        <v>0</v>
      </c>
      <c r="AK494" s="151">
        <v>0</v>
      </c>
      <c r="AL494" s="151">
        <v>0</v>
      </c>
      <c r="AM494" s="151">
        <v>0</v>
      </c>
      <c r="AN494" s="151">
        <v>0</v>
      </c>
      <c r="AO494" s="152">
        <v>0</v>
      </c>
    </row>
    <row r="495" spans="1:41" x14ac:dyDescent="0.25">
      <c r="A495" s="111" t="s">
        <v>178</v>
      </c>
      <c r="B495" s="112" t="s">
        <v>10</v>
      </c>
      <c r="C495" s="151">
        <v>0</v>
      </c>
      <c r="D495" s="151">
        <v>0</v>
      </c>
      <c r="E495" s="151">
        <v>0</v>
      </c>
      <c r="F495" s="151">
        <v>0</v>
      </c>
      <c r="G495" s="151">
        <v>0</v>
      </c>
      <c r="H495" s="151">
        <v>0</v>
      </c>
      <c r="I495" s="151">
        <v>0</v>
      </c>
      <c r="J495" s="151">
        <v>0</v>
      </c>
      <c r="K495" s="151">
        <v>0</v>
      </c>
      <c r="L495" s="151">
        <v>0</v>
      </c>
      <c r="M495" s="151">
        <v>0</v>
      </c>
      <c r="N495" s="151">
        <v>0</v>
      </c>
      <c r="O495" s="151">
        <v>0</v>
      </c>
      <c r="P495" s="151">
        <v>0</v>
      </c>
      <c r="Q495" s="151">
        <v>0</v>
      </c>
      <c r="R495" s="151">
        <v>0</v>
      </c>
      <c r="S495" s="151">
        <v>0</v>
      </c>
      <c r="T495" s="151">
        <v>0</v>
      </c>
      <c r="U495" s="151">
        <v>0</v>
      </c>
      <c r="V495" s="151">
        <v>0</v>
      </c>
      <c r="W495" s="151">
        <v>0</v>
      </c>
      <c r="X495" s="151">
        <v>0</v>
      </c>
      <c r="Y495" s="151">
        <v>0</v>
      </c>
      <c r="Z495" s="151">
        <v>0</v>
      </c>
      <c r="AA495" s="151">
        <v>0</v>
      </c>
      <c r="AB495" s="151">
        <v>0</v>
      </c>
      <c r="AC495" s="151">
        <v>0</v>
      </c>
      <c r="AD495" s="151">
        <v>0</v>
      </c>
      <c r="AE495" s="151">
        <v>0</v>
      </c>
      <c r="AF495" s="151">
        <v>0</v>
      </c>
      <c r="AG495" s="151">
        <v>0</v>
      </c>
      <c r="AH495" s="151">
        <v>0</v>
      </c>
      <c r="AI495" s="151">
        <v>0</v>
      </c>
      <c r="AJ495" s="151">
        <v>0</v>
      </c>
      <c r="AK495" s="151">
        <v>0</v>
      </c>
      <c r="AL495" s="151">
        <v>0</v>
      </c>
      <c r="AM495" s="151">
        <v>0</v>
      </c>
      <c r="AN495" s="151">
        <v>0</v>
      </c>
      <c r="AO495" s="152">
        <v>0</v>
      </c>
    </row>
    <row r="496" spans="1:41" x14ac:dyDescent="0.25">
      <c r="A496" s="111" t="s">
        <v>1</v>
      </c>
      <c r="B496" s="112" t="s">
        <v>10</v>
      </c>
      <c r="C496" s="151">
        <v>0</v>
      </c>
      <c r="D496" s="151">
        <v>0</v>
      </c>
      <c r="E496" s="151">
        <v>0</v>
      </c>
      <c r="F496" s="151">
        <v>0</v>
      </c>
      <c r="G496" s="151">
        <v>0</v>
      </c>
      <c r="H496" s="151">
        <v>0</v>
      </c>
      <c r="I496" s="151">
        <v>0</v>
      </c>
      <c r="J496" s="151">
        <v>0</v>
      </c>
      <c r="K496" s="151">
        <v>0</v>
      </c>
      <c r="L496" s="151">
        <v>0</v>
      </c>
      <c r="M496" s="151">
        <v>0</v>
      </c>
      <c r="N496" s="151">
        <v>0</v>
      </c>
      <c r="O496" s="151">
        <v>0</v>
      </c>
      <c r="P496" s="151">
        <v>0</v>
      </c>
      <c r="Q496" s="151">
        <v>0</v>
      </c>
      <c r="R496" s="151">
        <v>0</v>
      </c>
      <c r="S496" s="151">
        <v>0</v>
      </c>
      <c r="T496" s="151">
        <v>0</v>
      </c>
      <c r="U496" s="151">
        <v>0</v>
      </c>
      <c r="V496" s="151">
        <v>0</v>
      </c>
      <c r="W496" s="151">
        <v>0</v>
      </c>
      <c r="X496" s="151">
        <v>0</v>
      </c>
      <c r="Y496" s="151">
        <v>0</v>
      </c>
      <c r="Z496" s="151">
        <v>0</v>
      </c>
      <c r="AA496" s="151">
        <v>0</v>
      </c>
      <c r="AB496" s="151">
        <v>0</v>
      </c>
      <c r="AC496" s="151">
        <v>0</v>
      </c>
      <c r="AD496" s="151">
        <v>0</v>
      </c>
      <c r="AE496" s="151">
        <v>0</v>
      </c>
      <c r="AF496" s="151">
        <v>0</v>
      </c>
      <c r="AG496" s="151">
        <v>0</v>
      </c>
      <c r="AH496" s="151">
        <v>0</v>
      </c>
      <c r="AI496" s="151">
        <v>0</v>
      </c>
      <c r="AJ496" s="151">
        <v>0</v>
      </c>
      <c r="AK496" s="151">
        <v>0</v>
      </c>
      <c r="AL496" s="151">
        <v>0</v>
      </c>
      <c r="AM496" s="151">
        <v>0</v>
      </c>
      <c r="AN496" s="151">
        <v>0</v>
      </c>
      <c r="AO496" s="152">
        <v>0</v>
      </c>
    </row>
    <row r="497" spans="1:41" x14ac:dyDescent="0.25">
      <c r="A497" s="111" t="s">
        <v>179</v>
      </c>
      <c r="B497" s="112" t="s">
        <v>10</v>
      </c>
      <c r="C497" s="151">
        <v>0</v>
      </c>
      <c r="D497" s="151">
        <v>0</v>
      </c>
      <c r="E497" s="151">
        <v>0</v>
      </c>
      <c r="F497" s="151">
        <v>0</v>
      </c>
      <c r="G497" s="151">
        <v>0</v>
      </c>
      <c r="H497" s="151">
        <v>0</v>
      </c>
      <c r="I497" s="151">
        <v>0</v>
      </c>
      <c r="J497" s="151">
        <v>0</v>
      </c>
      <c r="K497" s="151">
        <v>0</v>
      </c>
      <c r="L497" s="151">
        <v>0</v>
      </c>
      <c r="M497" s="151">
        <v>0</v>
      </c>
      <c r="N497" s="151">
        <v>0</v>
      </c>
      <c r="O497" s="151">
        <v>0</v>
      </c>
      <c r="P497" s="151">
        <v>0</v>
      </c>
      <c r="Q497" s="151">
        <v>0</v>
      </c>
      <c r="R497" s="151">
        <v>0</v>
      </c>
      <c r="S497" s="151">
        <v>0</v>
      </c>
      <c r="T497" s="151">
        <v>0</v>
      </c>
      <c r="U497" s="151">
        <v>0</v>
      </c>
      <c r="V497" s="151">
        <v>0</v>
      </c>
      <c r="W497" s="151">
        <v>0</v>
      </c>
      <c r="X497" s="151">
        <v>0</v>
      </c>
      <c r="Y497" s="151">
        <v>0</v>
      </c>
      <c r="Z497" s="151">
        <v>0</v>
      </c>
      <c r="AA497" s="151">
        <v>0</v>
      </c>
      <c r="AB497" s="151">
        <v>0</v>
      </c>
      <c r="AC497" s="151">
        <v>0</v>
      </c>
      <c r="AD497" s="151">
        <v>0</v>
      </c>
      <c r="AE497" s="151">
        <v>0</v>
      </c>
      <c r="AF497" s="151">
        <v>0</v>
      </c>
      <c r="AG497" s="151">
        <v>0</v>
      </c>
      <c r="AH497" s="151">
        <v>0</v>
      </c>
      <c r="AI497" s="151">
        <v>0</v>
      </c>
      <c r="AJ497" s="151">
        <v>0</v>
      </c>
      <c r="AK497" s="151">
        <v>0</v>
      </c>
      <c r="AL497" s="151">
        <v>0</v>
      </c>
      <c r="AM497" s="151">
        <v>0</v>
      </c>
      <c r="AN497" s="151">
        <v>0</v>
      </c>
      <c r="AO497" s="152">
        <v>0</v>
      </c>
    </row>
    <row r="498" spans="1:41" x14ac:dyDescent="0.25">
      <c r="A498" s="111" t="s">
        <v>180</v>
      </c>
      <c r="B498" s="112" t="s">
        <v>10</v>
      </c>
      <c r="C498" s="151">
        <v>0</v>
      </c>
      <c r="D498" s="151">
        <v>0</v>
      </c>
      <c r="E498" s="151">
        <v>0</v>
      </c>
      <c r="F498" s="151">
        <v>0</v>
      </c>
      <c r="G498" s="151">
        <v>0</v>
      </c>
      <c r="H498" s="151">
        <v>50</v>
      </c>
      <c r="I498" s="151">
        <v>0</v>
      </c>
      <c r="J498" s="151">
        <v>0</v>
      </c>
      <c r="K498" s="151">
        <v>0</v>
      </c>
      <c r="L498" s="151">
        <v>0</v>
      </c>
      <c r="M498" s="151">
        <v>0</v>
      </c>
      <c r="N498" s="151">
        <v>50</v>
      </c>
      <c r="O498" s="151">
        <v>175</v>
      </c>
      <c r="P498" s="151">
        <v>150</v>
      </c>
      <c r="Q498" s="151">
        <v>100</v>
      </c>
      <c r="R498" s="151">
        <v>0</v>
      </c>
      <c r="S498" s="151">
        <v>200</v>
      </c>
      <c r="T498" s="151">
        <v>100</v>
      </c>
      <c r="U498" s="151">
        <v>0</v>
      </c>
      <c r="V498" s="151">
        <v>0</v>
      </c>
      <c r="W498" s="151">
        <v>0</v>
      </c>
      <c r="X498" s="151">
        <v>0</v>
      </c>
      <c r="Y498" s="151">
        <v>0</v>
      </c>
      <c r="Z498" s="151">
        <v>0</v>
      </c>
      <c r="AA498" s="151">
        <v>0</v>
      </c>
      <c r="AB498" s="151">
        <v>0</v>
      </c>
      <c r="AC498" s="151">
        <v>0</v>
      </c>
      <c r="AD498" s="151">
        <v>0</v>
      </c>
      <c r="AE498" s="151">
        <v>0</v>
      </c>
      <c r="AF498" s="151">
        <v>0</v>
      </c>
      <c r="AG498" s="151">
        <v>0</v>
      </c>
      <c r="AH498" s="151">
        <v>0</v>
      </c>
      <c r="AI498" s="151">
        <v>0</v>
      </c>
      <c r="AJ498" s="151">
        <v>0</v>
      </c>
      <c r="AK498" s="151">
        <v>0</v>
      </c>
      <c r="AL498" s="151">
        <v>0</v>
      </c>
      <c r="AM498" s="151">
        <v>0</v>
      </c>
      <c r="AN498" s="151">
        <v>0</v>
      </c>
      <c r="AO498" s="152">
        <v>0</v>
      </c>
    </row>
    <row r="499" spans="1:41" x14ac:dyDescent="0.25">
      <c r="A499" s="111" t="s">
        <v>181</v>
      </c>
      <c r="B499" s="112" t="s">
        <v>10</v>
      </c>
      <c r="C499" s="151">
        <v>0</v>
      </c>
      <c r="D499" s="151">
        <v>0</v>
      </c>
      <c r="E499" s="151">
        <v>0</v>
      </c>
      <c r="F499" s="151">
        <v>0</v>
      </c>
      <c r="G499" s="151">
        <v>0</v>
      </c>
      <c r="H499" s="151">
        <v>0</v>
      </c>
      <c r="I499" s="151">
        <v>0</v>
      </c>
      <c r="J499" s="151">
        <v>0</v>
      </c>
      <c r="K499" s="151">
        <v>0</v>
      </c>
      <c r="L499" s="151">
        <v>0</v>
      </c>
      <c r="M499" s="151">
        <v>0</v>
      </c>
      <c r="N499" s="151">
        <v>0</v>
      </c>
      <c r="O499" s="151">
        <v>0</v>
      </c>
      <c r="P499" s="151">
        <v>0</v>
      </c>
      <c r="Q499" s="151">
        <v>0</v>
      </c>
      <c r="R499" s="151">
        <v>0</v>
      </c>
      <c r="S499" s="151">
        <v>0</v>
      </c>
      <c r="T499" s="151">
        <v>0</v>
      </c>
      <c r="U499" s="151">
        <v>0</v>
      </c>
      <c r="V499" s="151">
        <v>0</v>
      </c>
      <c r="W499" s="151">
        <v>0</v>
      </c>
      <c r="X499" s="151">
        <v>0</v>
      </c>
      <c r="Y499" s="151">
        <v>0</v>
      </c>
      <c r="Z499" s="151">
        <v>0</v>
      </c>
      <c r="AA499" s="151">
        <v>0</v>
      </c>
      <c r="AB499" s="151">
        <v>0</v>
      </c>
      <c r="AC499" s="151">
        <v>0</v>
      </c>
      <c r="AD499" s="151">
        <v>0</v>
      </c>
      <c r="AE499" s="151">
        <v>0</v>
      </c>
      <c r="AF499" s="151">
        <v>0</v>
      </c>
      <c r="AG499" s="151">
        <v>0</v>
      </c>
      <c r="AH499" s="151">
        <v>0</v>
      </c>
      <c r="AI499" s="151">
        <v>0</v>
      </c>
      <c r="AJ499" s="151">
        <v>0</v>
      </c>
      <c r="AK499" s="151">
        <v>0</v>
      </c>
      <c r="AL499" s="151">
        <v>0</v>
      </c>
      <c r="AM499" s="151">
        <v>0</v>
      </c>
      <c r="AN499" s="151">
        <v>0</v>
      </c>
      <c r="AO499" s="152">
        <v>0</v>
      </c>
    </row>
    <row r="500" spans="1:41" x14ac:dyDescent="0.25">
      <c r="A500" s="111" t="s">
        <v>182</v>
      </c>
      <c r="B500" s="112" t="s">
        <v>10</v>
      </c>
      <c r="C500" s="151">
        <v>0</v>
      </c>
      <c r="D500" s="151">
        <v>0</v>
      </c>
      <c r="E500" s="151">
        <v>0</v>
      </c>
      <c r="F500" s="151">
        <v>0</v>
      </c>
      <c r="G500" s="151">
        <v>0</v>
      </c>
      <c r="H500" s="151">
        <v>0</v>
      </c>
      <c r="I500" s="151">
        <v>0</v>
      </c>
      <c r="J500" s="151">
        <v>0</v>
      </c>
      <c r="K500" s="151">
        <v>0</v>
      </c>
      <c r="L500" s="151">
        <v>0</v>
      </c>
      <c r="M500" s="151">
        <v>0</v>
      </c>
      <c r="N500" s="151">
        <v>0</v>
      </c>
      <c r="O500" s="151">
        <v>0</v>
      </c>
      <c r="P500" s="151">
        <v>0</v>
      </c>
      <c r="Q500" s="151">
        <v>0</v>
      </c>
      <c r="R500" s="151">
        <v>0</v>
      </c>
      <c r="S500" s="151">
        <v>0</v>
      </c>
      <c r="T500" s="151">
        <v>0</v>
      </c>
      <c r="U500" s="151">
        <v>0</v>
      </c>
      <c r="V500" s="151">
        <v>0</v>
      </c>
      <c r="W500" s="151">
        <v>0</v>
      </c>
      <c r="X500" s="151">
        <v>0</v>
      </c>
      <c r="Y500" s="151">
        <v>0</v>
      </c>
      <c r="Z500" s="151">
        <v>0</v>
      </c>
      <c r="AA500" s="151">
        <v>0</v>
      </c>
      <c r="AB500" s="151">
        <v>0</v>
      </c>
      <c r="AC500" s="151">
        <v>0</v>
      </c>
      <c r="AD500" s="151">
        <v>0</v>
      </c>
      <c r="AE500" s="151">
        <v>0</v>
      </c>
      <c r="AF500" s="151">
        <v>0</v>
      </c>
      <c r="AG500" s="151">
        <v>0</v>
      </c>
      <c r="AH500" s="151">
        <v>0</v>
      </c>
      <c r="AI500" s="151">
        <v>0</v>
      </c>
      <c r="AJ500" s="151">
        <v>0</v>
      </c>
      <c r="AK500" s="151">
        <v>0</v>
      </c>
      <c r="AL500" s="151">
        <v>0</v>
      </c>
      <c r="AM500" s="151">
        <v>0</v>
      </c>
      <c r="AN500" s="151">
        <v>0</v>
      </c>
      <c r="AO500" s="152">
        <v>0</v>
      </c>
    </row>
    <row r="501" spans="1:41" x14ac:dyDescent="0.25">
      <c r="A501" s="111" t="s">
        <v>183</v>
      </c>
      <c r="B501" s="112" t="s">
        <v>10</v>
      </c>
      <c r="C501" s="151">
        <v>0</v>
      </c>
      <c r="D501" s="151">
        <v>0</v>
      </c>
      <c r="E501" s="151">
        <v>0</v>
      </c>
      <c r="F501" s="151">
        <v>0</v>
      </c>
      <c r="G501" s="151">
        <v>0</v>
      </c>
      <c r="H501" s="151">
        <v>0</v>
      </c>
      <c r="I501" s="151">
        <v>0</v>
      </c>
      <c r="J501" s="151">
        <v>0</v>
      </c>
      <c r="K501" s="151">
        <v>0</v>
      </c>
      <c r="L501" s="151">
        <v>0</v>
      </c>
      <c r="M501" s="151">
        <v>0</v>
      </c>
      <c r="N501" s="151">
        <v>0</v>
      </c>
      <c r="O501" s="151">
        <v>0</v>
      </c>
      <c r="P501" s="151">
        <v>0</v>
      </c>
      <c r="Q501" s="151">
        <v>0</v>
      </c>
      <c r="R501" s="151">
        <v>0</v>
      </c>
      <c r="S501" s="151">
        <v>0</v>
      </c>
      <c r="T501" s="151">
        <v>0</v>
      </c>
      <c r="U501" s="151">
        <v>0</v>
      </c>
      <c r="V501" s="151">
        <v>0</v>
      </c>
      <c r="W501" s="151">
        <v>0</v>
      </c>
      <c r="X501" s="151">
        <v>0</v>
      </c>
      <c r="Y501" s="151">
        <v>0</v>
      </c>
      <c r="Z501" s="151">
        <v>0</v>
      </c>
      <c r="AA501" s="151">
        <v>0</v>
      </c>
      <c r="AB501" s="151">
        <v>0</v>
      </c>
      <c r="AC501" s="151">
        <v>0</v>
      </c>
      <c r="AD501" s="151">
        <v>0</v>
      </c>
      <c r="AE501" s="151">
        <v>0</v>
      </c>
      <c r="AF501" s="151">
        <v>0</v>
      </c>
      <c r="AG501" s="151">
        <v>0</v>
      </c>
      <c r="AH501" s="151">
        <v>0</v>
      </c>
      <c r="AI501" s="151">
        <v>0</v>
      </c>
      <c r="AJ501" s="151">
        <v>0</v>
      </c>
      <c r="AK501" s="151">
        <v>0</v>
      </c>
      <c r="AL501" s="151">
        <v>0</v>
      </c>
      <c r="AM501" s="151">
        <v>0</v>
      </c>
      <c r="AN501" s="151">
        <v>0</v>
      </c>
      <c r="AO501" s="152">
        <v>0</v>
      </c>
    </row>
    <row r="502" spans="1:41" x14ac:dyDescent="0.25">
      <c r="A502" s="111" t="s">
        <v>23</v>
      </c>
      <c r="B502" s="112" t="s">
        <v>10</v>
      </c>
      <c r="C502" s="151">
        <v>0</v>
      </c>
      <c r="D502" s="151">
        <v>0</v>
      </c>
      <c r="E502" s="151">
        <v>0</v>
      </c>
      <c r="F502" s="151">
        <v>0</v>
      </c>
      <c r="G502" s="151">
        <v>0</v>
      </c>
      <c r="H502" s="151">
        <v>0</v>
      </c>
      <c r="I502" s="151">
        <v>0</v>
      </c>
      <c r="J502" s="151">
        <v>0</v>
      </c>
      <c r="K502" s="151">
        <v>0</v>
      </c>
      <c r="L502" s="151">
        <v>0</v>
      </c>
      <c r="M502" s="151">
        <v>0</v>
      </c>
      <c r="N502" s="151">
        <v>0</v>
      </c>
      <c r="O502" s="151">
        <v>0</v>
      </c>
      <c r="P502" s="151">
        <v>0</v>
      </c>
      <c r="Q502" s="151">
        <v>0</v>
      </c>
      <c r="R502" s="151">
        <v>0</v>
      </c>
      <c r="S502" s="151">
        <v>0</v>
      </c>
      <c r="T502" s="151">
        <v>0</v>
      </c>
      <c r="U502" s="151">
        <v>0</v>
      </c>
      <c r="V502" s="151">
        <v>0</v>
      </c>
      <c r="W502" s="151">
        <v>0</v>
      </c>
      <c r="X502" s="151">
        <v>0</v>
      </c>
      <c r="Y502" s="151">
        <v>0</v>
      </c>
      <c r="Z502" s="151">
        <v>0</v>
      </c>
      <c r="AA502" s="151">
        <v>0</v>
      </c>
      <c r="AB502" s="151">
        <v>0</v>
      </c>
      <c r="AC502" s="151">
        <v>0</v>
      </c>
      <c r="AD502" s="151">
        <v>0</v>
      </c>
      <c r="AE502" s="151">
        <v>0</v>
      </c>
      <c r="AF502" s="151">
        <v>0</v>
      </c>
      <c r="AG502" s="151">
        <v>0</v>
      </c>
      <c r="AH502" s="151">
        <v>0</v>
      </c>
      <c r="AI502" s="151">
        <v>0</v>
      </c>
      <c r="AJ502" s="151">
        <v>0</v>
      </c>
      <c r="AK502" s="151">
        <v>0</v>
      </c>
      <c r="AL502" s="151">
        <v>0</v>
      </c>
      <c r="AM502" s="151">
        <v>0</v>
      </c>
      <c r="AN502" s="151">
        <v>0</v>
      </c>
      <c r="AO502" s="152">
        <v>0</v>
      </c>
    </row>
    <row r="503" spans="1:41" x14ac:dyDescent="0.25">
      <c r="A503" s="111" t="s">
        <v>24</v>
      </c>
      <c r="B503" s="112" t="s">
        <v>10</v>
      </c>
      <c r="C503" s="151">
        <v>0</v>
      </c>
      <c r="D503" s="151">
        <v>0</v>
      </c>
      <c r="E503" s="151">
        <v>0</v>
      </c>
      <c r="F503" s="151">
        <v>0</v>
      </c>
      <c r="G503" s="151">
        <v>0</v>
      </c>
      <c r="H503" s="151">
        <v>10</v>
      </c>
      <c r="I503" s="151">
        <v>30</v>
      </c>
      <c r="J503" s="151">
        <v>0</v>
      </c>
      <c r="K503" s="151">
        <v>0</v>
      </c>
      <c r="L503" s="151">
        <v>80</v>
      </c>
      <c r="M503" s="151">
        <v>120</v>
      </c>
      <c r="N503" s="151">
        <v>0</v>
      </c>
      <c r="O503" s="151">
        <v>0</v>
      </c>
      <c r="P503" s="151">
        <v>0</v>
      </c>
      <c r="Q503" s="151">
        <v>0</v>
      </c>
      <c r="R503" s="151">
        <v>0</v>
      </c>
      <c r="S503" s="151">
        <v>0</v>
      </c>
      <c r="T503" s="151">
        <v>0</v>
      </c>
      <c r="U503" s="151">
        <v>0</v>
      </c>
      <c r="V503" s="151">
        <v>0</v>
      </c>
      <c r="W503" s="151">
        <v>0</v>
      </c>
      <c r="X503" s="151">
        <v>0</v>
      </c>
      <c r="Y503" s="151">
        <v>0</v>
      </c>
      <c r="Z503" s="151">
        <v>0</v>
      </c>
      <c r="AA503" s="151">
        <v>0</v>
      </c>
      <c r="AB503" s="151">
        <v>0</v>
      </c>
      <c r="AC503" s="151">
        <v>0</v>
      </c>
      <c r="AD503" s="151">
        <v>0</v>
      </c>
      <c r="AE503" s="151">
        <v>0</v>
      </c>
      <c r="AF503" s="151">
        <v>0</v>
      </c>
      <c r="AG503" s="151">
        <v>0</v>
      </c>
      <c r="AH503" s="151">
        <v>0</v>
      </c>
      <c r="AI503" s="151">
        <v>0</v>
      </c>
      <c r="AJ503" s="151">
        <v>0</v>
      </c>
      <c r="AK503" s="151">
        <v>0</v>
      </c>
      <c r="AL503" s="151">
        <v>0</v>
      </c>
      <c r="AM503" s="151">
        <v>0</v>
      </c>
      <c r="AN503" s="151">
        <v>0</v>
      </c>
      <c r="AO503" s="152">
        <v>0</v>
      </c>
    </row>
    <row r="504" spans="1:41" x14ac:dyDescent="0.25">
      <c r="A504" s="111" t="s">
        <v>651</v>
      </c>
      <c r="B504" s="134" t="s">
        <v>10</v>
      </c>
      <c r="C504" s="151">
        <v>0</v>
      </c>
      <c r="D504" s="151">
        <v>0</v>
      </c>
      <c r="E504" s="151">
        <v>0</v>
      </c>
      <c r="F504" s="151">
        <v>0</v>
      </c>
      <c r="G504" s="151">
        <v>0</v>
      </c>
      <c r="H504" s="151">
        <v>0</v>
      </c>
      <c r="I504" s="151">
        <v>0</v>
      </c>
      <c r="J504" s="151">
        <v>0</v>
      </c>
      <c r="K504" s="151">
        <v>0</v>
      </c>
      <c r="L504" s="151">
        <v>0</v>
      </c>
      <c r="M504" s="151">
        <v>0</v>
      </c>
      <c r="N504" s="151">
        <v>0</v>
      </c>
      <c r="O504" s="151">
        <v>0</v>
      </c>
      <c r="P504" s="151">
        <v>0</v>
      </c>
      <c r="Q504" s="151">
        <v>0</v>
      </c>
      <c r="R504" s="151">
        <v>0</v>
      </c>
      <c r="S504" s="151">
        <v>0</v>
      </c>
      <c r="T504" s="151">
        <v>0</v>
      </c>
      <c r="U504" s="151">
        <v>0</v>
      </c>
      <c r="V504" s="151">
        <v>0</v>
      </c>
      <c r="W504" s="151">
        <v>0</v>
      </c>
      <c r="X504" s="151">
        <v>0</v>
      </c>
      <c r="Y504" s="151">
        <v>0</v>
      </c>
      <c r="Z504" s="151">
        <v>0</v>
      </c>
      <c r="AA504" s="151">
        <v>0</v>
      </c>
      <c r="AB504" s="151">
        <v>0</v>
      </c>
      <c r="AC504" s="151">
        <v>0</v>
      </c>
      <c r="AD504" s="151">
        <v>0</v>
      </c>
      <c r="AE504" s="151">
        <v>0</v>
      </c>
      <c r="AF504" s="151">
        <v>0</v>
      </c>
      <c r="AG504" s="151">
        <v>0</v>
      </c>
      <c r="AH504" s="151">
        <v>0</v>
      </c>
      <c r="AI504" s="151">
        <v>0</v>
      </c>
      <c r="AJ504" s="151">
        <v>0</v>
      </c>
      <c r="AK504" s="151">
        <v>0</v>
      </c>
      <c r="AL504" s="151">
        <v>0</v>
      </c>
      <c r="AM504" s="151">
        <v>0</v>
      </c>
      <c r="AN504" s="151">
        <v>0</v>
      </c>
      <c r="AO504" s="152">
        <v>0</v>
      </c>
    </row>
    <row r="505" spans="1:41" ht="16.5" thickBot="1" x14ac:dyDescent="0.3">
      <c r="A505" s="138" t="s">
        <v>184</v>
      </c>
      <c r="B505" s="139" t="s">
        <v>10</v>
      </c>
      <c r="C505" s="306">
        <v>0</v>
      </c>
      <c r="D505" s="307">
        <v>0</v>
      </c>
      <c r="E505" s="307">
        <v>0</v>
      </c>
      <c r="F505" s="307">
        <v>0</v>
      </c>
      <c r="G505" s="307">
        <v>5</v>
      </c>
      <c r="H505" s="307">
        <v>60</v>
      </c>
      <c r="I505" s="307">
        <v>30</v>
      </c>
      <c r="J505" s="307">
        <v>0</v>
      </c>
      <c r="K505" s="307">
        <v>42</v>
      </c>
      <c r="L505" s="307">
        <v>80</v>
      </c>
      <c r="M505" s="307">
        <v>120</v>
      </c>
      <c r="N505" s="307">
        <v>50</v>
      </c>
      <c r="O505" s="307">
        <v>175</v>
      </c>
      <c r="P505" s="307">
        <v>192</v>
      </c>
      <c r="Q505" s="307">
        <v>100</v>
      </c>
      <c r="R505" s="307">
        <v>0</v>
      </c>
      <c r="S505" s="307">
        <v>243</v>
      </c>
      <c r="T505" s="307">
        <v>100</v>
      </c>
      <c r="U505" s="307">
        <v>0</v>
      </c>
      <c r="V505" s="307">
        <v>0</v>
      </c>
      <c r="W505" s="307">
        <v>43</v>
      </c>
      <c r="X505" s="307">
        <v>0</v>
      </c>
      <c r="Y505" s="307">
        <v>0</v>
      </c>
      <c r="Z505" s="307">
        <v>43</v>
      </c>
      <c r="AA505" s="307">
        <v>0</v>
      </c>
      <c r="AB505" s="307">
        <v>0</v>
      </c>
      <c r="AC505" s="307">
        <v>0</v>
      </c>
      <c r="AD505" s="307">
        <v>42</v>
      </c>
      <c r="AE505" s="307">
        <v>0</v>
      </c>
      <c r="AF505" s="307">
        <v>0</v>
      </c>
      <c r="AG505" s="307">
        <v>0</v>
      </c>
      <c r="AH505" s="307">
        <v>17</v>
      </c>
      <c r="AI505" s="307">
        <v>0</v>
      </c>
      <c r="AJ505" s="307">
        <v>0</v>
      </c>
      <c r="AK505" s="307">
        <v>0</v>
      </c>
      <c r="AL505" s="307">
        <v>0</v>
      </c>
      <c r="AM505" s="307">
        <v>0</v>
      </c>
      <c r="AN505" s="307">
        <v>0</v>
      </c>
      <c r="AO505" s="309">
        <v>0</v>
      </c>
    </row>
    <row r="506" spans="1:41" x14ac:dyDescent="0.25">
      <c r="A506" s="95" t="s">
        <v>672</v>
      </c>
      <c r="B506" s="313"/>
      <c r="C506" s="151"/>
      <c r="D506" s="151"/>
      <c r="E506" s="151"/>
      <c r="F506" s="151"/>
      <c r="G506" s="151"/>
      <c r="H506" s="151"/>
      <c r="I506" s="151"/>
      <c r="J506" s="151"/>
      <c r="K506" s="151"/>
      <c r="L506" s="151"/>
      <c r="M506" s="151"/>
      <c r="N506" s="151"/>
      <c r="O506" s="151"/>
      <c r="P506" s="151"/>
      <c r="Q506" s="151"/>
      <c r="R506" s="151"/>
      <c r="S506" s="151"/>
      <c r="T506" s="151"/>
      <c r="U506" s="151"/>
      <c r="V506" s="151"/>
      <c r="W506" s="151"/>
      <c r="X506" s="151"/>
      <c r="Y506" s="151"/>
      <c r="Z506" s="151"/>
      <c r="AA506" s="151"/>
      <c r="AB506" s="151"/>
      <c r="AC506" s="151"/>
      <c r="AD506" s="151"/>
      <c r="AE506" s="151"/>
      <c r="AO506" s="308"/>
    </row>
    <row r="507" spans="1:41" x14ac:dyDescent="0.25">
      <c r="A507" s="111" t="s">
        <v>12</v>
      </c>
      <c r="B507" s="112" t="s">
        <v>10</v>
      </c>
      <c r="C507" s="151">
        <v>0</v>
      </c>
      <c r="D507" s="151">
        <v>0</v>
      </c>
      <c r="E507" s="151">
        <v>0</v>
      </c>
      <c r="F507" s="151">
        <v>0</v>
      </c>
      <c r="G507" s="151">
        <v>0</v>
      </c>
      <c r="H507" s="151">
        <v>0</v>
      </c>
      <c r="I507" s="151">
        <v>0</v>
      </c>
      <c r="J507" s="151">
        <v>0</v>
      </c>
      <c r="K507" s="151">
        <v>0</v>
      </c>
      <c r="L507" s="151">
        <v>0</v>
      </c>
      <c r="M507" s="151">
        <v>0</v>
      </c>
      <c r="N507" s="151">
        <v>0</v>
      </c>
      <c r="O507" s="151">
        <v>0</v>
      </c>
      <c r="P507" s="151">
        <v>0</v>
      </c>
      <c r="Q507" s="151">
        <v>0</v>
      </c>
      <c r="R507" s="151">
        <v>0</v>
      </c>
      <c r="S507" s="151">
        <v>0</v>
      </c>
      <c r="T507" s="151">
        <v>0</v>
      </c>
      <c r="U507" s="151">
        <v>0</v>
      </c>
      <c r="V507" s="151">
        <v>0</v>
      </c>
      <c r="W507" s="151">
        <v>0</v>
      </c>
      <c r="X507" s="151">
        <v>0</v>
      </c>
      <c r="Y507" s="151">
        <v>0</v>
      </c>
      <c r="Z507" s="151">
        <v>0</v>
      </c>
      <c r="AA507" s="151">
        <v>0</v>
      </c>
      <c r="AB507" s="151">
        <v>0</v>
      </c>
      <c r="AC507" s="151">
        <v>0</v>
      </c>
      <c r="AD507" s="151">
        <v>0</v>
      </c>
      <c r="AE507" s="151">
        <v>0</v>
      </c>
      <c r="AF507" s="151">
        <v>0</v>
      </c>
      <c r="AG507" s="151">
        <v>0</v>
      </c>
      <c r="AH507" s="151">
        <v>0</v>
      </c>
      <c r="AI507" s="151">
        <v>0</v>
      </c>
      <c r="AJ507" s="151">
        <v>0</v>
      </c>
      <c r="AK507" s="151">
        <v>0</v>
      </c>
      <c r="AL507" s="151">
        <v>0</v>
      </c>
      <c r="AM507" s="151">
        <v>0</v>
      </c>
      <c r="AN507" s="151">
        <v>0</v>
      </c>
      <c r="AO507" s="152">
        <v>0</v>
      </c>
    </row>
    <row r="508" spans="1:41" x14ac:dyDescent="0.25">
      <c r="A508" s="111" t="s">
        <v>20</v>
      </c>
      <c r="B508" s="112" t="s">
        <v>10</v>
      </c>
      <c r="C508" s="151">
        <v>0</v>
      </c>
      <c r="D508" s="151">
        <v>0</v>
      </c>
      <c r="E508" s="151">
        <v>0</v>
      </c>
      <c r="F508" s="151">
        <v>0</v>
      </c>
      <c r="G508" s="151">
        <v>0</v>
      </c>
      <c r="H508" s="151">
        <v>0</v>
      </c>
      <c r="I508" s="151">
        <v>0</v>
      </c>
      <c r="J508" s="151">
        <v>0</v>
      </c>
      <c r="K508" s="151">
        <v>0</v>
      </c>
      <c r="L508" s="151">
        <v>0</v>
      </c>
      <c r="M508" s="151">
        <v>0</v>
      </c>
      <c r="N508" s="151">
        <v>0</v>
      </c>
      <c r="O508" s="151">
        <v>0</v>
      </c>
      <c r="P508" s="151">
        <v>0</v>
      </c>
      <c r="Q508" s="151">
        <v>0</v>
      </c>
      <c r="R508" s="151">
        <v>0</v>
      </c>
      <c r="S508" s="151">
        <v>0</v>
      </c>
      <c r="T508" s="151">
        <v>0</v>
      </c>
      <c r="U508" s="151">
        <v>0</v>
      </c>
      <c r="V508" s="151">
        <v>0</v>
      </c>
      <c r="W508" s="151">
        <v>0</v>
      </c>
      <c r="X508" s="151">
        <v>0</v>
      </c>
      <c r="Y508" s="151">
        <v>0</v>
      </c>
      <c r="Z508" s="151">
        <v>0</v>
      </c>
      <c r="AA508" s="151">
        <v>0</v>
      </c>
      <c r="AB508" s="151">
        <v>0</v>
      </c>
      <c r="AC508" s="151">
        <v>0</v>
      </c>
      <c r="AD508" s="151">
        <v>0</v>
      </c>
      <c r="AE508" s="151">
        <v>0</v>
      </c>
      <c r="AF508" s="151">
        <v>0</v>
      </c>
      <c r="AG508" s="151">
        <v>0</v>
      </c>
      <c r="AH508" s="151">
        <v>0</v>
      </c>
      <c r="AI508" s="151">
        <v>0</v>
      </c>
      <c r="AJ508" s="151">
        <v>0</v>
      </c>
      <c r="AK508" s="151">
        <v>0</v>
      </c>
      <c r="AL508" s="151">
        <v>0</v>
      </c>
      <c r="AM508" s="151">
        <v>0</v>
      </c>
      <c r="AN508" s="151">
        <v>0</v>
      </c>
      <c r="AO508" s="152">
        <v>0</v>
      </c>
    </row>
    <row r="509" spans="1:41" x14ac:dyDescent="0.25">
      <c r="A509" s="111" t="s">
        <v>576</v>
      </c>
      <c r="B509" s="112" t="s">
        <v>10</v>
      </c>
      <c r="C509" s="151">
        <v>0</v>
      </c>
      <c r="D509" s="151">
        <v>0</v>
      </c>
      <c r="E509" s="151">
        <v>0</v>
      </c>
      <c r="F509" s="151">
        <v>0</v>
      </c>
      <c r="G509" s="151">
        <v>0</v>
      </c>
      <c r="H509" s="151">
        <v>0</v>
      </c>
      <c r="I509" s="151">
        <v>0</v>
      </c>
      <c r="J509" s="151">
        <v>0</v>
      </c>
      <c r="K509" s="151">
        <v>0</v>
      </c>
      <c r="L509" s="151">
        <v>0</v>
      </c>
      <c r="M509" s="151">
        <v>0</v>
      </c>
      <c r="N509" s="151">
        <v>0</v>
      </c>
      <c r="O509" s="151">
        <v>0</v>
      </c>
      <c r="P509" s="151">
        <v>0</v>
      </c>
      <c r="Q509" s="151">
        <v>0</v>
      </c>
      <c r="R509" s="151">
        <v>0</v>
      </c>
      <c r="S509" s="151">
        <v>0</v>
      </c>
      <c r="T509" s="151">
        <v>0</v>
      </c>
      <c r="U509" s="151">
        <v>0</v>
      </c>
      <c r="V509" s="151">
        <v>0</v>
      </c>
      <c r="W509" s="151">
        <v>0</v>
      </c>
      <c r="X509" s="151">
        <v>0</v>
      </c>
      <c r="Y509" s="151">
        <v>0</v>
      </c>
      <c r="Z509" s="151">
        <v>0</v>
      </c>
      <c r="AA509" s="151">
        <v>0</v>
      </c>
      <c r="AB509" s="151">
        <v>0</v>
      </c>
      <c r="AC509" s="151">
        <v>0</v>
      </c>
      <c r="AD509" s="151">
        <v>0</v>
      </c>
      <c r="AE509" s="151">
        <v>0</v>
      </c>
      <c r="AF509" s="151">
        <v>0</v>
      </c>
      <c r="AG509" s="151">
        <v>0</v>
      </c>
      <c r="AH509" s="151">
        <v>0</v>
      </c>
      <c r="AI509" s="151">
        <v>0</v>
      </c>
      <c r="AJ509" s="151">
        <v>0</v>
      </c>
      <c r="AK509" s="151">
        <v>0</v>
      </c>
      <c r="AL509" s="151">
        <v>0</v>
      </c>
      <c r="AM509" s="151">
        <v>0</v>
      </c>
      <c r="AN509" s="151">
        <v>0</v>
      </c>
      <c r="AO509" s="152">
        <v>0</v>
      </c>
    </row>
    <row r="510" spans="1:41" x14ac:dyDescent="0.25">
      <c r="A510" s="111" t="s">
        <v>22</v>
      </c>
      <c r="B510" s="112" t="s">
        <v>10</v>
      </c>
      <c r="C510" s="151">
        <v>0</v>
      </c>
      <c r="D510" s="151">
        <v>0</v>
      </c>
      <c r="E510" s="151">
        <v>0</v>
      </c>
      <c r="F510" s="151">
        <v>0</v>
      </c>
      <c r="G510" s="151">
        <v>34</v>
      </c>
      <c r="H510" s="151">
        <v>0</v>
      </c>
      <c r="I510" s="151">
        <v>0</v>
      </c>
      <c r="J510" s="151">
        <v>0</v>
      </c>
      <c r="K510" s="151">
        <v>0</v>
      </c>
      <c r="L510" s="151">
        <v>0</v>
      </c>
      <c r="M510" s="151">
        <v>-31.600000000000023</v>
      </c>
      <c r="N510" s="151">
        <v>0</v>
      </c>
      <c r="O510" s="151">
        <v>0</v>
      </c>
      <c r="P510" s="151">
        <v>0</v>
      </c>
      <c r="Q510" s="151">
        <v>0</v>
      </c>
      <c r="R510" s="151">
        <v>0</v>
      </c>
      <c r="S510" s="151">
        <v>0</v>
      </c>
      <c r="T510" s="151">
        <v>0</v>
      </c>
      <c r="U510" s="151">
        <v>0</v>
      </c>
      <c r="V510" s="151">
        <v>0</v>
      </c>
      <c r="W510" s="151">
        <v>0</v>
      </c>
      <c r="X510" s="151">
        <v>0</v>
      </c>
      <c r="Y510" s="151">
        <v>0</v>
      </c>
      <c r="Z510" s="151">
        <v>0</v>
      </c>
      <c r="AA510" s="151">
        <v>0</v>
      </c>
      <c r="AB510" s="151">
        <v>0</v>
      </c>
      <c r="AC510" s="151">
        <v>0</v>
      </c>
      <c r="AD510" s="151">
        <v>0</v>
      </c>
      <c r="AE510" s="151">
        <v>0</v>
      </c>
      <c r="AF510" s="151">
        <v>0</v>
      </c>
      <c r="AG510" s="151">
        <v>0</v>
      </c>
      <c r="AH510" s="151">
        <v>0</v>
      </c>
      <c r="AI510" s="151">
        <v>0</v>
      </c>
      <c r="AJ510" s="151">
        <v>0</v>
      </c>
      <c r="AK510" s="151">
        <v>0</v>
      </c>
      <c r="AL510" s="151">
        <v>0</v>
      </c>
      <c r="AM510" s="151">
        <v>0</v>
      </c>
      <c r="AN510" s="151">
        <v>0</v>
      </c>
      <c r="AO510" s="152">
        <v>0</v>
      </c>
    </row>
    <row r="511" spans="1:41" x14ac:dyDescent="0.25">
      <c r="A511" s="111" t="s">
        <v>21</v>
      </c>
      <c r="B511" s="112" t="s">
        <v>10</v>
      </c>
      <c r="C511" s="151">
        <v>0</v>
      </c>
      <c r="D511" s="151">
        <v>0</v>
      </c>
      <c r="E511" s="151">
        <v>0</v>
      </c>
      <c r="F511" s="151">
        <v>0</v>
      </c>
      <c r="G511" s="151">
        <v>0</v>
      </c>
      <c r="H511" s="151">
        <v>0</v>
      </c>
      <c r="I511" s="151">
        <v>0</v>
      </c>
      <c r="J511" s="151">
        <v>0</v>
      </c>
      <c r="K511" s="151">
        <v>0</v>
      </c>
      <c r="L511" s="151">
        <v>0</v>
      </c>
      <c r="M511" s="151">
        <v>0</v>
      </c>
      <c r="N511" s="151">
        <v>0</v>
      </c>
      <c r="O511" s="151">
        <v>0</v>
      </c>
      <c r="P511" s="151">
        <v>0</v>
      </c>
      <c r="Q511" s="151">
        <v>0</v>
      </c>
      <c r="R511" s="151">
        <v>0</v>
      </c>
      <c r="S511" s="151">
        <v>0</v>
      </c>
      <c r="T511" s="151">
        <v>0</v>
      </c>
      <c r="U511" s="151">
        <v>0</v>
      </c>
      <c r="V511" s="151">
        <v>0</v>
      </c>
      <c r="W511" s="151">
        <v>0</v>
      </c>
      <c r="X511" s="151">
        <v>0</v>
      </c>
      <c r="Y511" s="151">
        <v>0</v>
      </c>
      <c r="Z511" s="151">
        <v>0</v>
      </c>
      <c r="AA511" s="151">
        <v>0</v>
      </c>
      <c r="AB511" s="151">
        <v>0</v>
      </c>
      <c r="AC511" s="151">
        <v>0</v>
      </c>
      <c r="AD511" s="151">
        <v>0</v>
      </c>
      <c r="AE511" s="151">
        <v>0</v>
      </c>
      <c r="AF511" s="151">
        <v>0</v>
      </c>
      <c r="AG511" s="151">
        <v>0</v>
      </c>
      <c r="AH511" s="151">
        <v>0</v>
      </c>
      <c r="AI511" s="151">
        <v>0</v>
      </c>
      <c r="AJ511" s="151">
        <v>0</v>
      </c>
      <c r="AK511" s="151">
        <v>0</v>
      </c>
      <c r="AL511" s="151">
        <v>0</v>
      </c>
      <c r="AM511" s="151">
        <v>0</v>
      </c>
      <c r="AN511" s="151">
        <v>0</v>
      </c>
      <c r="AO511" s="152">
        <v>0</v>
      </c>
    </row>
    <row r="512" spans="1:41" x14ac:dyDescent="0.25">
      <c r="A512" s="111" t="s">
        <v>175</v>
      </c>
      <c r="B512" s="112" t="s">
        <v>10</v>
      </c>
      <c r="C512" s="151">
        <v>0</v>
      </c>
      <c r="D512" s="151">
        <v>0</v>
      </c>
      <c r="E512" s="151">
        <v>0</v>
      </c>
      <c r="F512" s="151">
        <v>0</v>
      </c>
      <c r="G512" s="151">
        <v>0</v>
      </c>
      <c r="H512" s="151">
        <v>0</v>
      </c>
      <c r="I512" s="151">
        <v>0</v>
      </c>
      <c r="J512" s="151">
        <v>0</v>
      </c>
      <c r="K512" s="151">
        <v>0</v>
      </c>
      <c r="L512" s="151">
        <v>0</v>
      </c>
      <c r="M512" s="151">
        <v>0</v>
      </c>
      <c r="N512" s="151">
        <v>0</v>
      </c>
      <c r="O512" s="151">
        <v>0</v>
      </c>
      <c r="P512" s="151">
        <v>0</v>
      </c>
      <c r="Q512" s="151">
        <v>0</v>
      </c>
      <c r="R512" s="151">
        <v>0</v>
      </c>
      <c r="S512" s="151">
        <v>0</v>
      </c>
      <c r="T512" s="151">
        <v>0</v>
      </c>
      <c r="U512" s="151">
        <v>0</v>
      </c>
      <c r="V512" s="151">
        <v>0</v>
      </c>
      <c r="W512" s="151">
        <v>0</v>
      </c>
      <c r="X512" s="151">
        <v>0</v>
      </c>
      <c r="Y512" s="151">
        <v>0</v>
      </c>
      <c r="Z512" s="151">
        <v>0</v>
      </c>
      <c r="AA512" s="151">
        <v>0</v>
      </c>
      <c r="AB512" s="151">
        <v>0</v>
      </c>
      <c r="AC512" s="151">
        <v>0</v>
      </c>
      <c r="AD512" s="151">
        <v>0</v>
      </c>
      <c r="AE512" s="151">
        <v>0</v>
      </c>
      <c r="AF512" s="151">
        <v>0</v>
      </c>
      <c r="AG512" s="151">
        <v>0</v>
      </c>
      <c r="AH512" s="151">
        <v>0</v>
      </c>
      <c r="AI512" s="151">
        <v>0</v>
      </c>
      <c r="AJ512" s="151">
        <v>0</v>
      </c>
      <c r="AK512" s="151">
        <v>0</v>
      </c>
      <c r="AL512" s="151">
        <v>0</v>
      </c>
      <c r="AM512" s="151">
        <v>0</v>
      </c>
      <c r="AN512" s="151">
        <v>0</v>
      </c>
      <c r="AO512" s="152">
        <v>0</v>
      </c>
    </row>
    <row r="513" spans="1:41" x14ac:dyDescent="0.25">
      <c r="A513" s="111" t="s">
        <v>176</v>
      </c>
      <c r="B513" s="112" t="s">
        <v>10</v>
      </c>
      <c r="C513" s="151">
        <v>0</v>
      </c>
      <c r="D513" s="151">
        <v>0</v>
      </c>
      <c r="E513" s="151">
        <v>0</v>
      </c>
      <c r="F513" s="151">
        <v>0</v>
      </c>
      <c r="G513" s="151">
        <v>0</v>
      </c>
      <c r="H513" s="151">
        <v>0</v>
      </c>
      <c r="I513" s="151">
        <v>0</v>
      </c>
      <c r="J513" s="151">
        <v>0</v>
      </c>
      <c r="K513" s="151">
        <v>0</v>
      </c>
      <c r="L513" s="151">
        <v>0</v>
      </c>
      <c r="M513" s="151">
        <v>0</v>
      </c>
      <c r="N513" s="151">
        <v>0</v>
      </c>
      <c r="O513" s="151">
        <v>0</v>
      </c>
      <c r="P513" s="151">
        <v>0</v>
      </c>
      <c r="Q513" s="151">
        <v>0</v>
      </c>
      <c r="R513" s="151">
        <v>0</v>
      </c>
      <c r="S513" s="151">
        <v>0</v>
      </c>
      <c r="T513" s="151">
        <v>0</v>
      </c>
      <c r="U513" s="151">
        <v>0</v>
      </c>
      <c r="V513" s="151">
        <v>0</v>
      </c>
      <c r="W513" s="151">
        <v>0</v>
      </c>
      <c r="X513" s="151">
        <v>0</v>
      </c>
      <c r="Y513" s="151">
        <v>0</v>
      </c>
      <c r="Z513" s="151">
        <v>0</v>
      </c>
      <c r="AA513" s="151">
        <v>0</v>
      </c>
      <c r="AB513" s="151">
        <v>0</v>
      </c>
      <c r="AC513" s="151">
        <v>0</v>
      </c>
      <c r="AD513" s="151">
        <v>0</v>
      </c>
      <c r="AE513" s="151">
        <v>0</v>
      </c>
      <c r="AF513" s="151">
        <v>0</v>
      </c>
      <c r="AG513" s="151">
        <v>0</v>
      </c>
      <c r="AH513" s="151">
        <v>0</v>
      </c>
      <c r="AI513" s="151">
        <v>0</v>
      </c>
      <c r="AJ513" s="151">
        <v>0</v>
      </c>
      <c r="AK513" s="151">
        <v>0</v>
      </c>
      <c r="AL513" s="151">
        <v>0</v>
      </c>
      <c r="AM513" s="151">
        <v>0</v>
      </c>
      <c r="AN513" s="151">
        <v>0</v>
      </c>
      <c r="AO513" s="152">
        <v>0</v>
      </c>
    </row>
    <row r="514" spans="1:41" x14ac:dyDescent="0.25">
      <c r="A514" s="111" t="s">
        <v>177</v>
      </c>
      <c r="B514" s="112" t="s">
        <v>10</v>
      </c>
      <c r="C514" s="151">
        <v>0</v>
      </c>
      <c r="D514" s="151">
        <v>0</v>
      </c>
      <c r="E514" s="151">
        <v>0</v>
      </c>
      <c r="F514" s="151">
        <v>0</v>
      </c>
      <c r="G514" s="151">
        <v>0</v>
      </c>
      <c r="H514" s="151">
        <v>0</v>
      </c>
      <c r="I514" s="151">
        <v>0</v>
      </c>
      <c r="J514" s="151">
        <v>0</v>
      </c>
      <c r="K514" s="151">
        <v>0</v>
      </c>
      <c r="L514" s="151">
        <v>0</v>
      </c>
      <c r="M514" s="151">
        <v>0</v>
      </c>
      <c r="N514" s="151">
        <v>0</v>
      </c>
      <c r="O514" s="151">
        <v>0</v>
      </c>
      <c r="P514" s="151">
        <v>0</v>
      </c>
      <c r="Q514" s="151">
        <v>0</v>
      </c>
      <c r="R514" s="151">
        <v>0</v>
      </c>
      <c r="S514" s="151">
        <v>0</v>
      </c>
      <c r="T514" s="151">
        <v>0</v>
      </c>
      <c r="U514" s="151">
        <v>0</v>
      </c>
      <c r="V514" s="151">
        <v>0</v>
      </c>
      <c r="W514" s="151">
        <v>0</v>
      </c>
      <c r="X514" s="151">
        <v>0</v>
      </c>
      <c r="Y514" s="151">
        <v>0</v>
      </c>
      <c r="Z514" s="151">
        <v>0</v>
      </c>
      <c r="AA514" s="151">
        <v>0</v>
      </c>
      <c r="AB514" s="151">
        <v>0</v>
      </c>
      <c r="AC514" s="151">
        <v>0</v>
      </c>
      <c r="AD514" s="151">
        <v>0</v>
      </c>
      <c r="AE514" s="151">
        <v>0</v>
      </c>
      <c r="AF514" s="151">
        <v>0</v>
      </c>
      <c r="AG514" s="151">
        <v>0</v>
      </c>
      <c r="AH514" s="151">
        <v>0</v>
      </c>
      <c r="AI514" s="151">
        <v>0</v>
      </c>
      <c r="AJ514" s="151">
        <v>0</v>
      </c>
      <c r="AK514" s="151">
        <v>0</v>
      </c>
      <c r="AL514" s="151">
        <v>0</v>
      </c>
      <c r="AM514" s="151">
        <v>0</v>
      </c>
      <c r="AN514" s="151">
        <v>0</v>
      </c>
      <c r="AO514" s="152">
        <v>0</v>
      </c>
    </row>
    <row r="515" spans="1:41" x14ac:dyDescent="0.25">
      <c r="A515" s="111" t="s">
        <v>178</v>
      </c>
      <c r="B515" s="112" t="s">
        <v>10</v>
      </c>
      <c r="C515" s="151">
        <v>0</v>
      </c>
      <c r="D515" s="151">
        <v>0</v>
      </c>
      <c r="E515" s="151">
        <v>0</v>
      </c>
      <c r="F515" s="151">
        <v>0</v>
      </c>
      <c r="G515" s="151">
        <v>0</v>
      </c>
      <c r="H515" s="151">
        <v>0</v>
      </c>
      <c r="I515" s="151">
        <v>0</v>
      </c>
      <c r="J515" s="151">
        <v>0</v>
      </c>
      <c r="K515" s="151">
        <v>0</v>
      </c>
      <c r="L515" s="151">
        <v>0</v>
      </c>
      <c r="M515" s="151">
        <v>0</v>
      </c>
      <c r="N515" s="151">
        <v>0</v>
      </c>
      <c r="O515" s="151">
        <v>0</v>
      </c>
      <c r="P515" s="151">
        <v>0</v>
      </c>
      <c r="Q515" s="151">
        <v>0</v>
      </c>
      <c r="R515" s="151">
        <v>0</v>
      </c>
      <c r="S515" s="151">
        <v>0</v>
      </c>
      <c r="T515" s="151">
        <v>0</v>
      </c>
      <c r="U515" s="151">
        <v>0</v>
      </c>
      <c r="V515" s="151">
        <v>0</v>
      </c>
      <c r="W515" s="151">
        <v>0</v>
      </c>
      <c r="X515" s="151">
        <v>0</v>
      </c>
      <c r="Y515" s="151">
        <v>0</v>
      </c>
      <c r="Z515" s="151">
        <v>0</v>
      </c>
      <c r="AA515" s="151">
        <v>0</v>
      </c>
      <c r="AB515" s="151">
        <v>0</v>
      </c>
      <c r="AC515" s="151">
        <v>0</v>
      </c>
      <c r="AD515" s="151">
        <v>0</v>
      </c>
      <c r="AE515" s="151">
        <v>0</v>
      </c>
      <c r="AF515" s="151">
        <v>0</v>
      </c>
      <c r="AG515" s="151">
        <v>0</v>
      </c>
      <c r="AH515" s="151">
        <v>0</v>
      </c>
      <c r="AI515" s="151">
        <v>0</v>
      </c>
      <c r="AJ515" s="151">
        <v>0</v>
      </c>
      <c r="AK515" s="151">
        <v>0</v>
      </c>
      <c r="AL515" s="151">
        <v>0</v>
      </c>
      <c r="AM515" s="151">
        <v>0</v>
      </c>
      <c r="AN515" s="151">
        <v>0</v>
      </c>
      <c r="AO515" s="152">
        <v>0</v>
      </c>
    </row>
    <row r="516" spans="1:41" x14ac:dyDescent="0.25">
      <c r="A516" s="111" t="s">
        <v>1</v>
      </c>
      <c r="B516" s="112" t="s">
        <v>10</v>
      </c>
      <c r="C516" s="342">
        <v>0</v>
      </c>
      <c r="D516" s="151">
        <v>0</v>
      </c>
      <c r="E516" s="151">
        <v>0</v>
      </c>
      <c r="F516" s="151">
        <v>0</v>
      </c>
      <c r="G516" s="151">
        <v>0</v>
      </c>
      <c r="H516" s="151">
        <v>0</v>
      </c>
      <c r="I516" s="151">
        <v>0</v>
      </c>
      <c r="J516" s="151">
        <v>0</v>
      </c>
      <c r="K516" s="151">
        <v>0</v>
      </c>
      <c r="L516" s="151">
        <v>0</v>
      </c>
      <c r="M516" s="151">
        <v>0</v>
      </c>
      <c r="N516" s="151">
        <v>0</v>
      </c>
      <c r="O516" s="151">
        <v>0</v>
      </c>
      <c r="P516" s="151">
        <v>0</v>
      </c>
      <c r="Q516" s="151">
        <v>0</v>
      </c>
      <c r="R516" s="151">
        <v>0</v>
      </c>
      <c r="S516" s="151">
        <v>0</v>
      </c>
      <c r="T516" s="151">
        <v>0</v>
      </c>
      <c r="U516" s="151">
        <v>0</v>
      </c>
      <c r="V516" s="151">
        <v>0</v>
      </c>
      <c r="W516" s="151">
        <v>0</v>
      </c>
      <c r="X516" s="151">
        <v>0</v>
      </c>
      <c r="Y516" s="151">
        <v>0</v>
      </c>
      <c r="Z516" s="151">
        <v>0</v>
      </c>
      <c r="AA516" s="151">
        <v>0</v>
      </c>
      <c r="AB516" s="151">
        <v>0</v>
      </c>
      <c r="AC516" s="151">
        <v>0</v>
      </c>
      <c r="AD516" s="151">
        <v>0</v>
      </c>
      <c r="AE516" s="151">
        <v>0</v>
      </c>
      <c r="AF516" s="151">
        <v>0</v>
      </c>
      <c r="AG516" s="151">
        <v>0</v>
      </c>
      <c r="AH516" s="151">
        <v>0</v>
      </c>
      <c r="AI516" s="151">
        <v>0</v>
      </c>
      <c r="AJ516" s="151">
        <v>0</v>
      </c>
      <c r="AK516" s="151">
        <v>0</v>
      </c>
      <c r="AL516" s="151">
        <v>0</v>
      </c>
      <c r="AM516" s="151">
        <v>0</v>
      </c>
      <c r="AN516" s="151">
        <v>0</v>
      </c>
      <c r="AO516" s="152">
        <v>0</v>
      </c>
    </row>
    <row r="517" spans="1:41" x14ac:dyDescent="0.25">
      <c r="A517" s="111" t="s">
        <v>179</v>
      </c>
      <c r="B517" s="112" t="s">
        <v>10</v>
      </c>
      <c r="C517" s="151">
        <v>0</v>
      </c>
      <c r="D517" s="151">
        <v>0</v>
      </c>
      <c r="E517" s="151">
        <v>0</v>
      </c>
      <c r="F517" s="151">
        <v>0</v>
      </c>
      <c r="G517" s="151">
        <v>0</v>
      </c>
      <c r="H517" s="151">
        <v>0</v>
      </c>
      <c r="I517" s="151">
        <v>0</v>
      </c>
      <c r="J517" s="151">
        <v>0</v>
      </c>
      <c r="K517" s="151">
        <v>0</v>
      </c>
      <c r="L517" s="151">
        <v>0</v>
      </c>
      <c r="M517" s="151">
        <v>0</v>
      </c>
      <c r="N517" s="151">
        <v>0</v>
      </c>
      <c r="O517" s="151">
        <v>0</v>
      </c>
      <c r="P517" s="151">
        <v>0</v>
      </c>
      <c r="Q517" s="151">
        <v>0</v>
      </c>
      <c r="R517" s="151">
        <v>0</v>
      </c>
      <c r="S517" s="151">
        <v>0</v>
      </c>
      <c r="T517" s="151">
        <v>0</v>
      </c>
      <c r="U517" s="151">
        <v>0</v>
      </c>
      <c r="V517" s="151">
        <v>0</v>
      </c>
      <c r="W517" s="151">
        <v>0</v>
      </c>
      <c r="X517" s="151">
        <v>0</v>
      </c>
      <c r="Y517" s="151">
        <v>0</v>
      </c>
      <c r="Z517" s="151">
        <v>0</v>
      </c>
      <c r="AA517" s="151">
        <v>0</v>
      </c>
      <c r="AB517" s="151">
        <v>0</v>
      </c>
      <c r="AC517" s="151">
        <v>0</v>
      </c>
      <c r="AD517" s="151">
        <v>0</v>
      </c>
      <c r="AE517" s="151">
        <v>0</v>
      </c>
      <c r="AF517" s="151">
        <v>0</v>
      </c>
      <c r="AG517" s="151">
        <v>0</v>
      </c>
      <c r="AH517" s="151">
        <v>0</v>
      </c>
      <c r="AI517" s="151">
        <v>0</v>
      </c>
      <c r="AJ517" s="151">
        <v>0</v>
      </c>
      <c r="AK517" s="151">
        <v>0</v>
      </c>
      <c r="AL517" s="151">
        <v>0</v>
      </c>
      <c r="AM517" s="151">
        <v>0</v>
      </c>
      <c r="AN517" s="151">
        <v>0</v>
      </c>
      <c r="AO517" s="152">
        <v>0</v>
      </c>
    </row>
    <row r="518" spans="1:41" x14ac:dyDescent="0.25">
      <c r="A518" s="111" t="s">
        <v>180</v>
      </c>
      <c r="B518" s="112" t="s">
        <v>10</v>
      </c>
      <c r="C518" s="151">
        <v>37.290400000000005</v>
      </c>
      <c r="D518" s="151">
        <v>0</v>
      </c>
      <c r="E518" s="151">
        <v>0</v>
      </c>
      <c r="F518" s="151">
        <v>10</v>
      </c>
      <c r="G518" s="151">
        <v>0</v>
      </c>
      <c r="H518" s="151">
        <v>0</v>
      </c>
      <c r="I518" s="151">
        <v>0</v>
      </c>
      <c r="J518" s="151">
        <v>200</v>
      </c>
      <c r="K518" s="151">
        <v>224.99999999999997</v>
      </c>
      <c r="L518" s="151">
        <v>200</v>
      </c>
      <c r="M518" s="151">
        <v>25</v>
      </c>
      <c r="N518" s="151">
        <v>1.5</v>
      </c>
      <c r="O518" s="151">
        <v>0</v>
      </c>
      <c r="P518" s="151">
        <v>25</v>
      </c>
      <c r="Q518" s="151">
        <v>0</v>
      </c>
      <c r="R518" s="151">
        <v>0</v>
      </c>
      <c r="S518" s="151">
        <v>0</v>
      </c>
      <c r="T518" s="151">
        <v>0</v>
      </c>
      <c r="U518" s="151">
        <v>25</v>
      </c>
      <c r="V518" s="151">
        <v>25</v>
      </c>
      <c r="W518" s="151">
        <v>25</v>
      </c>
      <c r="X518" s="151">
        <v>0</v>
      </c>
      <c r="Y518" s="151">
        <v>0</v>
      </c>
      <c r="Z518" s="151">
        <v>25</v>
      </c>
      <c r="AA518" s="151">
        <v>0</v>
      </c>
      <c r="AB518" s="151">
        <v>0</v>
      </c>
      <c r="AC518" s="151">
        <v>0</v>
      </c>
      <c r="AD518" s="151">
        <v>0</v>
      </c>
      <c r="AE518" s="151">
        <v>0</v>
      </c>
      <c r="AF518" s="151">
        <v>0</v>
      </c>
      <c r="AG518" s="151">
        <v>0</v>
      </c>
      <c r="AH518" s="151">
        <v>0</v>
      </c>
      <c r="AI518" s="151">
        <v>0</v>
      </c>
      <c r="AJ518" s="151">
        <v>0</v>
      </c>
      <c r="AK518" s="151">
        <v>0</v>
      </c>
      <c r="AL518" s="151">
        <v>0</v>
      </c>
      <c r="AM518" s="151">
        <v>0</v>
      </c>
      <c r="AN518" s="151">
        <v>0</v>
      </c>
      <c r="AO518" s="152">
        <v>0</v>
      </c>
    </row>
    <row r="519" spans="1:41" x14ac:dyDescent="0.25">
      <c r="A519" s="111" t="s">
        <v>181</v>
      </c>
      <c r="B519" s="112" t="s">
        <v>10</v>
      </c>
      <c r="C519" s="151">
        <v>0</v>
      </c>
      <c r="D519" s="151">
        <v>0</v>
      </c>
      <c r="E519" s="151">
        <v>0</v>
      </c>
      <c r="F519" s="151">
        <v>0</v>
      </c>
      <c r="G519" s="151">
        <v>0</v>
      </c>
      <c r="H519" s="151">
        <v>0</v>
      </c>
      <c r="I519" s="151">
        <v>0</v>
      </c>
      <c r="J519" s="151">
        <v>0</v>
      </c>
      <c r="K519" s="151">
        <v>0</v>
      </c>
      <c r="L519" s="151">
        <v>0</v>
      </c>
      <c r="M519" s="151">
        <v>0</v>
      </c>
      <c r="N519" s="151">
        <v>0</v>
      </c>
      <c r="O519" s="151">
        <v>0</v>
      </c>
      <c r="P519" s="151">
        <v>0</v>
      </c>
      <c r="Q519" s="151">
        <v>0</v>
      </c>
      <c r="R519" s="151">
        <v>0</v>
      </c>
      <c r="S519" s="151">
        <v>0</v>
      </c>
      <c r="T519" s="151">
        <v>0</v>
      </c>
      <c r="U519" s="151">
        <v>0</v>
      </c>
      <c r="V519" s="151">
        <v>0</v>
      </c>
      <c r="W519" s="151">
        <v>0</v>
      </c>
      <c r="X519" s="151">
        <v>0</v>
      </c>
      <c r="Y519" s="151">
        <v>0</v>
      </c>
      <c r="Z519" s="151">
        <v>0</v>
      </c>
      <c r="AA519" s="151">
        <v>0</v>
      </c>
      <c r="AB519" s="151">
        <v>0</v>
      </c>
      <c r="AC519" s="151">
        <v>0</v>
      </c>
      <c r="AD519" s="151">
        <v>0</v>
      </c>
      <c r="AE519" s="151">
        <v>0</v>
      </c>
      <c r="AF519" s="151">
        <v>0</v>
      </c>
      <c r="AG519" s="151">
        <v>0</v>
      </c>
      <c r="AH519" s="151">
        <v>0</v>
      </c>
      <c r="AI519" s="151">
        <v>0</v>
      </c>
      <c r="AJ519" s="151">
        <v>0</v>
      </c>
      <c r="AK519" s="151">
        <v>0</v>
      </c>
      <c r="AL519" s="151">
        <v>0</v>
      </c>
      <c r="AM519" s="151">
        <v>0</v>
      </c>
      <c r="AN519" s="151">
        <v>0</v>
      </c>
      <c r="AO519" s="152">
        <v>0</v>
      </c>
    </row>
    <row r="520" spans="1:41" x14ac:dyDescent="0.25">
      <c r="A520" s="111" t="s">
        <v>182</v>
      </c>
      <c r="B520" s="112" t="s">
        <v>10</v>
      </c>
      <c r="C520" s="151">
        <v>0</v>
      </c>
      <c r="D520" s="151">
        <v>0</v>
      </c>
      <c r="E520" s="151">
        <v>0</v>
      </c>
      <c r="F520" s="151">
        <v>0</v>
      </c>
      <c r="G520" s="151">
        <v>0</v>
      </c>
      <c r="H520" s="151">
        <v>0</v>
      </c>
      <c r="I520" s="151">
        <v>0</v>
      </c>
      <c r="J520" s="151">
        <v>0</v>
      </c>
      <c r="K520" s="151">
        <v>0</v>
      </c>
      <c r="L520" s="151">
        <v>0</v>
      </c>
      <c r="M520" s="151">
        <v>0</v>
      </c>
      <c r="N520" s="151">
        <v>0</v>
      </c>
      <c r="O520" s="151">
        <v>0</v>
      </c>
      <c r="P520" s="151">
        <v>0</v>
      </c>
      <c r="Q520" s="151">
        <v>0</v>
      </c>
      <c r="R520" s="151">
        <v>0</v>
      </c>
      <c r="S520" s="151">
        <v>0</v>
      </c>
      <c r="T520" s="151">
        <v>0</v>
      </c>
      <c r="U520" s="151">
        <v>0</v>
      </c>
      <c r="V520" s="151">
        <v>0</v>
      </c>
      <c r="W520" s="151">
        <v>0</v>
      </c>
      <c r="X520" s="151">
        <v>0</v>
      </c>
      <c r="Y520" s="151">
        <v>0</v>
      </c>
      <c r="Z520" s="151">
        <v>0</v>
      </c>
      <c r="AA520" s="151">
        <v>0</v>
      </c>
      <c r="AB520" s="151">
        <v>0</v>
      </c>
      <c r="AC520" s="151">
        <v>0</v>
      </c>
      <c r="AD520" s="151">
        <v>0</v>
      </c>
      <c r="AE520" s="151">
        <v>0</v>
      </c>
      <c r="AF520" s="151">
        <v>0</v>
      </c>
      <c r="AG520" s="151">
        <v>0</v>
      </c>
      <c r="AH520" s="151">
        <v>0</v>
      </c>
      <c r="AI520" s="151">
        <v>0</v>
      </c>
      <c r="AJ520" s="151">
        <v>0</v>
      </c>
      <c r="AK520" s="151">
        <v>0</v>
      </c>
      <c r="AL520" s="151">
        <v>0</v>
      </c>
      <c r="AM520" s="151">
        <v>0</v>
      </c>
      <c r="AN520" s="151">
        <v>0</v>
      </c>
      <c r="AO520" s="152">
        <v>0</v>
      </c>
    </row>
    <row r="521" spans="1:41" x14ac:dyDescent="0.25">
      <c r="A521" s="111" t="s">
        <v>183</v>
      </c>
      <c r="B521" s="112" t="s">
        <v>10</v>
      </c>
      <c r="C521" s="151">
        <v>13.599813481361329</v>
      </c>
      <c r="D521" s="151">
        <v>13.983015154707829</v>
      </c>
      <c r="E521" s="151">
        <v>14.37774845271737</v>
      </c>
      <c r="F521" s="151">
        <v>18.831383008054061</v>
      </c>
      <c r="G521" s="151">
        <v>15.149986807479848</v>
      </c>
      <c r="H521" s="151">
        <v>10.245682867210007</v>
      </c>
      <c r="I521" s="151">
        <v>7.6840253784272932</v>
      </c>
      <c r="J521" s="151">
        <v>5.8297028249720597</v>
      </c>
      <c r="K521" s="151">
        <v>5.6430983189003143</v>
      </c>
      <c r="L521" s="151">
        <v>5.4745107560355279</v>
      </c>
      <c r="M521" s="151">
        <v>5.3855913709227821</v>
      </c>
      <c r="N521" s="151">
        <v>5.2474489301728795</v>
      </c>
      <c r="O521" s="151">
        <v>5.083752093912409</v>
      </c>
      <c r="P521" s="151">
        <v>4.9705058949933516</v>
      </c>
      <c r="Q521" s="151">
        <v>4.9427068600951145</v>
      </c>
      <c r="R521" s="151">
        <v>4.8466644072599649</v>
      </c>
      <c r="S521" s="151">
        <v>4.1070899149302704</v>
      </c>
      <c r="T521" s="151">
        <v>2.8127034842093224</v>
      </c>
      <c r="U521" s="151">
        <v>2.8059860014865592</v>
      </c>
      <c r="V521" s="151">
        <v>2.3031256632970667</v>
      </c>
      <c r="W521" s="151">
        <v>2.3127802690897852</v>
      </c>
      <c r="X521" s="151">
        <v>2.3222510922097399</v>
      </c>
      <c r="Y521" s="151">
        <v>2.3315392877268835</v>
      </c>
      <c r="Z521" s="151">
        <v>2.4193738829411302</v>
      </c>
      <c r="AA521" s="151">
        <v>2.4283007337167533</v>
      </c>
      <c r="AB521" s="151">
        <v>2.437049074950238</v>
      </c>
      <c r="AC521" s="151">
        <v>2.4456204770228851</v>
      </c>
      <c r="AD521" s="151">
        <v>2.4540165993728635</v>
      </c>
      <c r="AE521" s="151">
        <v>2.4071230195313547</v>
      </c>
      <c r="AF521" s="151">
        <v>2.4355220719639306</v>
      </c>
      <c r="AG521" s="151">
        <v>2.4643606938280982</v>
      </c>
      <c r="AH521" s="151">
        <v>2.493647426008522</v>
      </c>
      <c r="AI521" s="151">
        <v>2.523390997345814</v>
      </c>
      <c r="AJ521" s="151">
        <v>2.5536003289944347</v>
      </c>
      <c r="AK521" s="151">
        <v>2.5842845388847877</v>
      </c>
      <c r="AL521" s="151">
        <v>2.6154529462890537</v>
      </c>
      <c r="AM521" s="151">
        <v>2.6471150764971867</v>
      </c>
      <c r="AN521" s="151">
        <v>2.6792806656015387</v>
      </c>
      <c r="AO521" s="152">
        <v>2.7119596653957956</v>
      </c>
    </row>
    <row r="522" spans="1:41" x14ac:dyDescent="0.25">
      <c r="A522" s="111" t="s">
        <v>23</v>
      </c>
      <c r="B522" s="112" t="s">
        <v>10</v>
      </c>
      <c r="C522" s="151">
        <v>0</v>
      </c>
      <c r="D522" s="151">
        <v>0</v>
      </c>
      <c r="E522" s="151">
        <v>0</v>
      </c>
      <c r="F522" s="151">
        <v>0</v>
      </c>
      <c r="G522" s="151">
        <v>0</v>
      </c>
      <c r="H522" s="151">
        <v>0</v>
      </c>
      <c r="I522" s="151">
        <v>0</v>
      </c>
      <c r="J522" s="151">
        <v>0</v>
      </c>
      <c r="K522" s="151">
        <v>0</v>
      </c>
      <c r="L522" s="151">
        <v>0</v>
      </c>
      <c r="M522" s="151">
        <v>0</v>
      </c>
      <c r="N522" s="151">
        <v>0</v>
      </c>
      <c r="O522" s="151">
        <v>0</v>
      </c>
      <c r="P522" s="151">
        <v>0</v>
      </c>
      <c r="Q522" s="151">
        <v>0</v>
      </c>
      <c r="R522" s="151">
        <v>0</v>
      </c>
      <c r="S522" s="151">
        <v>0</v>
      </c>
      <c r="T522" s="151">
        <v>0</v>
      </c>
      <c r="U522" s="151">
        <v>0</v>
      </c>
      <c r="V522" s="151">
        <v>0</v>
      </c>
      <c r="W522" s="151">
        <v>0</v>
      </c>
      <c r="X522" s="151">
        <v>0</v>
      </c>
      <c r="Y522" s="151">
        <v>0</v>
      </c>
      <c r="Z522" s="151">
        <v>0</v>
      </c>
      <c r="AA522" s="151">
        <v>0</v>
      </c>
      <c r="AB522" s="151">
        <v>0</v>
      </c>
      <c r="AC522" s="151">
        <v>0</v>
      </c>
      <c r="AD522" s="151">
        <v>0</v>
      </c>
      <c r="AE522" s="151">
        <v>0</v>
      </c>
      <c r="AF522" s="151">
        <v>0</v>
      </c>
      <c r="AG522" s="151">
        <v>0</v>
      </c>
      <c r="AH522" s="151">
        <v>0</v>
      </c>
      <c r="AI522" s="151">
        <v>0</v>
      </c>
      <c r="AJ522" s="151">
        <v>0</v>
      </c>
      <c r="AK522" s="151">
        <v>0</v>
      </c>
      <c r="AL522" s="151">
        <v>0</v>
      </c>
      <c r="AM522" s="151">
        <v>0</v>
      </c>
      <c r="AN522" s="151">
        <v>0</v>
      </c>
      <c r="AO522" s="152">
        <v>0</v>
      </c>
    </row>
    <row r="523" spans="1:41" x14ac:dyDescent="0.25">
      <c r="A523" s="111" t="s">
        <v>24</v>
      </c>
      <c r="B523" s="112" t="s">
        <v>10</v>
      </c>
      <c r="C523" s="151">
        <v>0</v>
      </c>
      <c r="D523" s="151">
        <v>0</v>
      </c>
      <c r="E523" s="151">
        <v>0</v>
      </c>
      <c r="F523" s="151">
        <v>0</v>
      </c>
      <c r="G523" s="151">
        <v>35</v>
      </c>
      <c r="H523" s="151">
        <v>0</v>
      </c>
      <c r="I523" s="151">
        <v>120</v>
      </c>
      <c r="J523" s="151">
        <v>180</v>
      </c>
      <c r="K523" s="151">
        <v>120</v>
      </c>
      <c r="L523" s="151">
        <v>120</v>
      </c>
      <c r="M523" s="151">
        <v>0</v>
      </c>
      <c r="N523" s="151">
        <v>0</v>
      </c>
      <c r="O523" s="151">
        <v>0</v>
      </c>
      <c r="P523" s="151">
        <v>0</v>
      </c>
      <c r="Q523" s="151">
        <v>40</v>
      </c>
      <c r="R523" s="151">
        <v>0</v>
      </c>
      <c r="S523" s="151">
        <v>0</v>
      </c>
      <c r="T523" s="151">
        <v>0</v>
      </c>
      <c r="U523" s="151">
        <v>0</v>
      </c>
      <c r="V523" s="151">
        <v>0</v>
      </c>
      <c r="W523" s="151">
        <v>0</v>
      </c>
      <c r="X523" s="151">
        <v>0</v>
      </c>
      <c r="Y523" s="151">
        <v>0</v>
      </c>
      <c r="Z523" s="151">
        <v>0</v>
      </c>
      <c r="AA523" s="151">
        <v>0</v>
      </c>
      <c r="AB523" s="151">
        <v>0</v>
      </c>
      <c r="AC523" s="151">
        <v>0</v>
      </c>
      <c r="AD523" s="151">
        <v>0</v>
      </c>
      <c r="AE523" s="151">
        <v>0</v>
      </c>
      <c r="AF523" s="151">
        <v>0</v>
      </c>
      <c r="AG523" s="151">
        <v>0</v>
      </c>
      <c r="AH523" s="151">
        <v>0</v>
      </c>
      <c r="AI523" s="151">
        <v>0</v>
      </c>
      <c r="AJ523" s="151">
        <v>0</v>
      </c>
      <c r="AK523" s="151">
        <v>0</v>
      </c>
      <c r="AL523" s="151">
        <v>0</v>
      </c>
      <c r="AM523" s="151">
        <v>0</v>
      </c>
      <c r="AN523" s="151">
        <v>0</v>
      </c>
      <c r="AO523" s="152">
        <v>0</v>
      </c>
    </row>
    <row r="524" spans="1:41" x14ac:dyDescent="0.25">
      <c r="A524" s="111" t="s">
        <v>651</v>
      </c>
      <c r="B524" s="134" t="s">
        <v>10</v>
      </c>
      <c r="C524" s="151">
        <v>0</v>
      </c>
      <c r="D524" s="151">
        <v>0</v>
      </c>
      <c r="E524" s="151">
        <v>0</v>
      </c>
      <c r="F524" s="151">
        <v>0</v>
      </c>
      <c r="G524" s="151">
        <v>0</v>
      </c>
      <c r="H524" s="151">
        <v>0</v>
      </c>
      <c r="I524" s="151">
        <v>0</v>
      </c>
      <c r="J524" s="151">
        <v>0</v>
      </c>
      <c r="K524" s="151">
        <v>0</v>
      </c>
      <c r="L524" s="151">
        <v>0</v>
      </c>
      <c r="M524" s="151">
        <v>0</v>
      </c>
      <c r="N524" s="151">
        <v>0</v>
      </c>
      <c r="O524" s="151">
        <v>0</v>
      </c>
      <c r="P524" s="151">
        <v>0</v>
      </c>
      <c r="Q524" s="151">
        <v>0</v>
      </c>
      <c r="R524" s="151">
        <v>0</v>
      </c>
      <c r="S524" s="151">
        <v>0</v>
      </c>
      <c r="T524" s="151">
        <v>0</v>
      </c>
      <c r="U524" s="151">
        <v>0</v>
      </c>
      <c r="V524" s="151">
        <v>0</v>
      </c>
      <c r="W524" s="151">
        <v>0</v>
      </c>
      <c r="X524" s="151">
        <v>0</v>
      </c>
      <c r="Y524" s="151">
        <v>0</v>
      </c>
      <c r="Z524" s="151">
        <v>0</v>
      </c>
      <c r="AA524" s="151">
        <v>0</v>
      </c>
      <c r="AB524" s="151">
        <v>0</v>
      </c>
      <c r="AC524" s="151">
        <v>0</v>
      </c>
      <c r="AD524" s="151">
        <v>0</v>
      </c>
      <c r="AE524" s="151">
        <v>0</v>
      </c>
      <c r="AF524" s="151">
        <v>0</v>
      </c>
      <c r="AG524" s="151">
        <v>0</v>
      </c>
      <c r="AH524" s="151">
        <v>0</v>
      </c>
      <c r="AI524" s="151">
        <v>0</v>
      </c>
      <c r="AJ524" s="151">
        <v>0</v>
      </c>
      <c r="AK524" s="151">
        <v>0</v>
      </c>
      <c r="AL524" s="151">
        <v>0</v>
      </c>
      <c r="AM524" s="151">
        <v>0</v>
      </c>
      <c r="AN524" s="151">
        <v>0</v>
      </c>
      <c r="AO524" s="152">
        <v>0</v>
      </c>
    </row>
    <row r="525" spans="1:41" ht="16.5" thickBot="1" x14ac:dyDescent="0.3">
      <c r="A525" s="138" t="s">
        <v>184</v>
      </c>
      <c r="B525" s="139" t="s">
        <v>10</v>
      </c>
      <c r="C525" s="306">
        <v>50.890213481361336</v>
      </c>
      <c r="D525" s="307">
        <v>13.983015154707829</v>
      </c>
      <c r="E525" s="307">
        <v>14.37774845271737</v>
      </c>
      <c r="F525" s="307">
        <v>28.831383008054061</v>
      </c>
      <c r="G525" s="307">
        <v>84.149986807479848</v>
      </c>
      <c r="H525" s="307">
        <v>10.245682867210007</v>
      </c>
      <c r="I525" s="307">
        <v>127.68402537842729</v>
      </c>
      <c r="J525" s="307">
        <v>385.82970282497206</v>
      </c>
      <c r="K525" s="307">
        <v>350.64309831890029</v>
      </c>
      <c r="L525" s="307">
        <v>325.47451075603556</v>
      </c>
      <c r="M525" s="307">
        <v>-1.2144086290772407</v>
      </c>
      <c r="N525" s="307">
        <v>6.7474489301728795</v>
      </c>
      <c r="O525" s="307">
        <v>5.083752093912409</v>
      </c>
      <c r="P525" s="307">
        <v>29.970505894993352</v>
      </c>
      <c r="Q525" s="307">
        <v>44.942706860095115</v>
      </c>
      <c r="R525" s="307">
        <v>4.8466644072599649</v>
      </c>
      <c r="S525" s="307">
        <v>4.1070899149302704</v>
      </c>
      <c r="T525" s="307">
        <v>2.8127034842093224</v>
      </c>
      <c r="U525" s="307">
        <v>27.805986001486559</v>
      </c>
      <c r="V525" s="307">
        <v>27.303125663297067</v>
      </c>
      <c r="W525" s="307">
        <v>27.312780269089785</v>
      </c>
      <c r="X525" s="307">
        <v>2.3222510922097399</v>
      </c>
      <c r="Y525" s="307">
        <v>2.3315392877268835</v>
      </c>
      <c r="Z525" s="307">
        <v>27.41937388294113</v>
      </c>
      <c r="AA525" s="307">
        <v>2.4283007337167533</v>
      </c>
      <c r="AB525" s="307">
        <v>2.437049074950238</v>
      </c>
      <c r="AC525" s="307">
        <v>2.4456204770228851</v>
      </c>
      <c r="AD525" s="307">
        <v>2.4540165993728635</v>
      </c>
      <c r="AE525" s="307">
        <v>2.4071230195313547</v>
      </c>
      <c r="AF525" s="307">
        <v>2.4355220719639306</v>
      </c>
      <c r="AG525" s="307">
        <v>2.4643606938280982</v>
      </c>
      <c r="AH525" s="307">
        <v>2.493647426008522</v>
      </c>
      <c r="AI525" s="307">
        <v>2.523390997345814</v>
      </c>
      <c r="AJ525" s="307">
        <v>2.5536003289944347</v>
      </c>
      <c r="AK525" s="307">
        <v>2.5842845388847877</v>
      </c>
      <c r="AL525" s="307">
        <v>2.6154529462890537</v>
      </c>
      <c r="AM525" s="307">
        <v>2.6471150764971867</v>
      </c>
      <c r="AN525" s="307">
        <v>2.6792806656015387</v>
      </c>
      <c r="AO525" s="309">
        <v>2.7119596653957956</v>
      </c>
    </row>
    <row r="526" spans="1:41" x14ac:dyDescent="0.25">
      <c r="C526" s="151"/>
      <c r="D526" s="151"/>
      <c r="E526" s="151"/>
      <c r="F526" s="151"/>
      <c r="G526" s="151"/>
      <c r="H526" s="151"/>
      <c r="I526" s="151"/>
      <c r="J526" s="151"/>
      <c r="K526" s="151"/>
      <c r="L526" s="151"/>
      <c r="M526" s="151"/>
      <c r="N526" s="151"/>
      <c r="O526" s="151"/>
      <c r="P526" s="151"/>
      <c r="Q526" s="151"/>
      <c r="R526" s="151"/>
      <c r="S526" s="151"/>
      <c r="T526" s="151"/>
      <c r="U526" s="151"/>
      <c r="V526" s="151"/>
      <c r="W526" s="151"/>
      <c r="X526" s="151"/>
      <c r="Y526" s="151"/>
      <c r="Z526" s="151"/>
      <c r="AA526" s="151"/>
      <c r="AB526" s="151"/>
      <c r="AC526" s="151"/>
      <c r="AD526" s="151"/>
      <c r="AE526" s="151"/>
    </row>
    <row r="527" spans="1:41" ht="21" thickBot="1" x14ac:dyDescent="0.35">
      <c r="A527" s="310" t="s">
        <v>663</v>
      </c>
      <c r="C527" s="151"/>
      <c r="D527" s="151"/>
      <c r="E527" s="151"/>
      <c r="F527" s="151"/>
      <c r="G527" s="151"/>
      <c r="H527" s="151"/>
      <c r="I527" s="151"/>
      <c r="J527" s="151"/>
      <c r="K527" s="151"/>
      <c r="L527" s="151"/>
      <c r="M527" s="151"/>
      <c r="N527" s="151"/>
      <c r="O527" s="151"/>
      <c r="P527" s="151"/>
      <c r="Q527" s="151"/>
      <c r="R527" s="151"/>
      <c r="S527" s="151"/>
      <c r="T527" s="151"/>
      <c r="U527" s="151"/>
      <c r="V527" s="151"/>
      <c r="W527" s="151"/>
      <c r="X527" s="151"/>
      <c r="Y527" s="151"/>
      <c r="Z527" s="151"/>
      <c r="AA527" s="151"/>
      <c r="AB527" s="151"/>
      <c r="AC527" s="151"/>
      <c r="AD527" s="151"/>
      <c r="AE527" s="151"/>
    </row>
    <row r="528" spans="1:41" x14ac:dyDescent="0.25">
      <c r="A528" s="104" t="s">
        <v>168</v>
      </c>
      <c r="B528" s="105"/>
      <c r="C528" s="146">
        <v>2022</v>
      </c>
      <c r="D528" s="146">
        <v>2023</v>
      </c>
      <c r="E528" s="146">
        <v>2024</v>
      </c>
      <c r="F528" s="146">
        <v>2025</v>
      </c>
      <c r="G528" s="146">
        <v>2026</v>
      </c>
      <c r="H528" s="146">
        <v>2027</v>
      </c>
      <c r="I528" s="146">
        <v>2028</v>
      </c>
      <c r="J528" s="146">
        <v>2029</v>
      </c>
      <c r="K528" s="146">
        <v>2030</v>
      </c>
      <c r="L528" s="146">
        <v>2031</v>
      </c>
      <c r="M528" s="146">
        <v>2032</v>
      </c>
      <c r="N528" s="146">
        <v>2033</v>
      </c>
      <c r="O528" s="146">
        <v>2034</v>
      </c>
      <c r="P528" s="146">
        <v>2035</v>
      </c>
      <c r="Q528" s="146">
        <v>2036</v>
      </c>
      <c r="R528" s="146">
        <v>2037</v>
      </c>
      <c r="S528" s="146">
        <v>2038</v>
      </c>
      <c r="T528" s="146">
        <v>2039</v>
      </c>
      <c r="U528" s="146">
        <v>2040</v>
      </c>
      <c r="V528" s="146">
        <v>2041</v>
      </c>
      <c r="W528" s="146">
        <v>2042</v>
      </c>
      <c r="X528" s="146">
        <v>2043</v>
      </c>
      <c r="Y528" s="146">
        <v>2044</v>
      </c>
      <c r="Z528" s="146">
        <v>2045</v>
      </c>
      <c r="AA528" s="146">
        <v>2046</v>
      </c>
      <c r="AB528" s="146">
        <v>2047</v>
      </c>
      <c r="AC528" s="146">
        <v>2048</v>
      </c>
      <c r="AD528" s="146">
        <v>2049</v>
      </c>
      <c r="AE528" s="146">
        <v>2050</v>
      </c>
      <c r="AF528" s="146">
        <v>2051</v>
      </c>
      <c r="AG528" s="146">
        <v>2052</v>
      </c>
      <c r="AH528" s="146">
        <v>2053</v>
      </c>
      <c r="AI528" s="146">
        <v>2054</v>
      </c>
      <c r="AJ528" s="146">
        <v>2055</v>
      </c>
      <c r="AK528" s="146">
        <v>2056</v>
      </c>
      <c r="AL528" s="146">
        <v>2057</v>
      </c>
      <c r="AM528" s="146">
        <v>2058</v>
      </c>
      <c r="AN528" s="146">
        <v>2059</v>
      </c>
      <c r="AO528" s="147">
        <v>2060</v>
      </c>
    </row>
    <row r="529" spans="1:41" x14ac:dyDescent="0.25">
      <c r="A529" s="131" t="s">
        <v>25</v>
      </c>
      <c r="B529" s="124"/>
      <c r="C529" s="311"/>
      <c r="D529" s="312"/>
      <c r="E529" s="312"/>
      <c r="F529" s="312"/>
      <c r="G529" s="312"/>
      <c r="H529" s="312"/>
      <c r="I529" s="312"/>
      <c r="J529" s="312"/>
      <c r="K529" s="312"/>
      <c r="L529" s="312"/>
      <c r="M529" s="312"/>
      <c r="N529" s="312"/>
      <c r="O529" s="312"/>
      <c r="P529" s="312"/>
      <c r="Q529" s="312"/>
      <c r="R529" s="312"/>
      <c r="S529" s="312"/>
      <c r="T529" s="312"/>
      <c r="U529" s="312"/>
      <c r="V529" s="312"/>
      <c r="W529" s="312"/>
      <c r="X529" s="312"/>
      <c r="Y529" s="312"/>
      <c r="Z529" s="312"/>
      <c r="AA529" s="312"/>
      <c r="AB529" s="312"/>
      <c r="AC529" s="312"/>
      <c r="AD529" s="312"/>
      <c r="AE529" s="312"/>
      <c r="AF529" s="312"/>
      <c r="AG529" s="312"/>
      <c r="AH529" s="312"/>
      <c r="AI529" s="312"/>
      <c r="AJ529" s="312"/>
      <c r="AK529" s="312"/>
      <c r="AL529" s="312"/>
      <c r="AM529" s="312"/>
      <c r="AN529" s="312"/>
      <c r="AO529" s="171"/>
    </row>
    <row r="530" spans="1:41" x14ac:dyDescent="0.25">
      <c r="A530" s="111" t="s">
        <v>208</v>
      </c>
      <c r="B530" s="112" t="s">
        <v>10</v>
      </c>
      <c r="C530" s="172">
        <v>-1062.0600000000006</v>
      </c>
      <c r="D530" s="172">
        <v>-1949.7599999999995</v>
      </c>
      <c r="E530" s="172">
        <v>-1949.7599999999995</v>
      </c>
      <c r="F530" s="172">
        <v>-1949.7599999999995</v>
      </c>
      <c r="G530" s="172">
        <v>-3303.3599999999997</v>
      </c>
      <c r="H530" s="172">
        <v>-5235.9099999999989</v>
      </c>
      <c r="I530" s="172">
        <v>-5780.2499999999982</v>
      </c>
      <c r="J530" s="172">
        <v>-8725.9299999999967</v>
      </c>
      <c r="K530" s="172">
        <v>-8919.9599999999955</v>
      </c>
      <c r="L530" s="172">
        <v>-10003.779999999995</v>
      </c>
      <c r="M530" s="172">
        <v>-11244.579999999994</v>
      </c>
      <c r="N530" s="172">
        <v>-13939.084999999995</v>
      </c>
      <c r="O530" s="172">
        <v>-15220.234999999997</v>
      </c>
      <c r="P530" s="172">
        <v>-18421.004999999997</v>
      </c>
      <c r="Q530" s="172">
        <v>-21917.324999999997</v>
      </c>
      <c r="R530" s="172">
        <v>-23011.354999999996</v>
      </c>
      <c r="S530" s="172">
        <v>-24104.994999999995</v>
      </c>
      <c r="T530" s="172">
        <v>-24894.594999999994</v>
      </c>
      <c r="U530" s="172">
        <v>-26180.054999999993</v>
      </c>
      <c r="V530" s="172">
        <v>-27121.214999999993</v>
      </c>
      <c r="W530" s="172">
        <v>-27121.214999999993</v>
      </c>
      <c r="X530" s="172">
        <v>-27121.214999999993</v>
      </c>
      <c r="Y530" s="172">
        <v>-27433.924999999992</v>
      </c>
      <c r="Z530" s="172">
        <v>-28392.644999999993</v>
      </c>
      <c r="AA530" s="172">
        <v>-29010.044999999995</v>
      </c>
      <c r="AB530" s="172">
        <v>-29679.433199999992</v>
      </c>
      <c r="AC530" s="172">
        <v>-30229.67319999999</v>
      </c>
      <c r="AD530" s="172">
        <v>-30229.67319999999</v>
      </c>
      <c r="AE530" s="173">
        <v>-30229.67319999999</v>
      </c>
      <c r="AF530" s="173">
        <v>-30592.598199999989</v>
      </c>
      <c r="AG530" s="173">
        <v>-30592.598199999989</v>
      </c>
      <c r="AH530" s="173">
        <v>-30592.598199999989</v>
      </c>
      <c r="AI530" s="173">
        <v>-30615.488199999989</v>
      </c>
      <c r="AJ530" s="173">
        <v>-30661.268199999988</v>
      </c>
      <c r="AK530" s="173">
        <v>-30684.158199999987</v>
      </c>
      <c r="AL530" s="173">
        <v>-31185.638199999987</v>
      </c>
      <c r="AM530" s="173">
        <v>-31185.638199999987</v>
      </c>
      <c r="AN530" s="173">
        <v>-31185.638199999987</v>
      </c>
      <c r="AO530" s="174">
        <v>-31185.638199999987</v>
      </c>
    </row>
    <row r="531" spans="1:41" x14ac:dyDescent="0.25">
      <c r="A531" s="111" t="s">
        <v>209</v>
      </c>
      <c r="B531" s="112" t="s">
        <v>10</v>
      </c>
      <c r="C531" s="172">
        <v>0</v>
      </c>
      <c r="D531" s="172">
        <v>902.96819999999934</v>
      </c>
      <c r="E531" s="172">
        <v>902.96819999999934</v>
      </c>
      <c r="F531" s="172">
        <v>1080.6682000000001</v>
      </c>
      <c r="G531" s="172">
        <v>1080.6682000000001</v>
      </c>
      <c r="H531" s="172">
        <v>1080.6682000000001</v>
      </c>
      <c r="I531" s="172">
        <v>2111.0681999999979</v>
      </c>
      <c r="J531" s="172">
        <v>2973.8681999999981</v>
      </c>
      <c r="K531" s="172">
        <v>2973.8681999999981</v>
      </c>
      <c r="L531" s="172">
        <v>2973.8681999999981</v>
      </c>
      <c r="M531" s="172">
        <v>3520.0681999999979</v>
      </c>
      <c r="N531" s="172">
        <v>3520.0681999999979</v>
      </c>
      <c r="O531" s="172">
        <v>5538.6681999999983</v>
      </c>
      <c r="P531" s="172">
        <v>6579.9681999999984</v>
      </c>
      <c r="Q531" s="172">
        <v>7376.1681999999983</v>
      </c>
      <c r="R531" s="172">
        <v>7922.3681999999981</v>
      </c>
      <c r="S531" s="172">
        <v>8949.8681999999972</v>
      </c>
      <c r="T531" s="172">
        <v>9496.0681999999979</v>
      </c>
      <c r="U531" s="172">
        <v>9689.1881999999987</v>
      </c>
      <c r="V531" s="172">
        <v>9689.1881999999987</v>
      </c>
      <c r="W531" s="172">
        <v>9689.1881999999987</v>
      </c>
      <c r="X531" s="172">
        <v>10060.108199999999</v>
      </c>
      <c r="Y531" s="172">
        <v>10788.508199999998</v>
      </c>
      <c r="Z531" s="172">
        <v>10981.628199999999</v>
      </c>
      <c r="AA531" s="172">
        <v>10981.628199999999</v>
      </c>
      <c r="AB531" s="172">
        <v>11995.0182</v>
      </c>
      <c r="AC531" s="172">
        <v>12276.318200000002</v>
      </c>
      <c r="AD531" s="172">
        <v>12276.318200000002</v>
      </c>
      <c r="AE531" s="173">
        <v>12276.318200000002</v>
      </c>
      <c r="AF531" s="173">
        <v>12722.318200000002</v>
      </c>
      <c r="AG531" s="173">
        <v>12722.318200000002</v>
      </c>
      <c r="AH531" s="173">
        <v>12722.318200000002</v>
      </c>
      <c r="AI531" s="173">
        <v>13003.618200000001</v>
      </c>
      <c r="AJ531" s="173">
        <v>13003.618200000001</v>
      </c>
      <c r="AK531" s="173">
        <v>13003.618200000001</v>
      </c>
      <c r="AL531" s="173">
        <v>13440.5782</v>
      </c>
      <c r="AM531" s="173">
        <v>13440.5782</v>
      </c>
      <c r="AN531" s="173">
        <v>13440.5782</v>
      </c>
      <c r="AO531" s="174">
        <v>14003.1782</v>
      </c>
    </row>
    <row r="532" spans="1:41" x14ac:dyDescent="0.25">
      <c r="A532" s="111" t="s">
        <v>210</v>
      </c>
      <c r="B532" s="112" t="s">
        <v>10</v>
      </c>
      <c r="C532" s="172">
        <v>4177.854472123593</v>
      </c>
      <c r="D532" s="172">
        <v>9503.4531517636387</v>
      </c>
      <c r="E532" s="172">
        <v>14450.888540073684</v>
      </c>
      <c r="F532" s="172">
        <v>30012.443802866925</v>
      </c>
      <c r="G532" s="172">
        <v>40018.273829417216</v>
      </c>
      <c r="H532" s="172">
        <v>49321.473823313703</v>
      </c>
      <c r="I532" s="172">
        <v>61697.723784403788</v>
      </c>
      <c r="J532" s="172">
        <v>72686.513812022196</v>
      </c>
      <c r="K532" s="172">
        <v>84770.723895030009</v>
      </c>
      <c r="L532" s="172">
        <v>94786.749780589089</v>
      </c>
      <c r="M532" s="172">
        <v>108417.44975159739</v>
      </c>
      <c r="N532" s="172">
        <v>118469.13988984203</v>
      </c>
      <c r="O532" s="172">
        <v>128449.14968598461</v>
      </c>
      <c r="P532" s="172">
        <v>138270.44988434887</v>
      </c>
      <c r="Q532" s="172">
        <v>149095.74988740063</v>
      </c>
      <c r="R532" s="172">
        <v>160999.84974091625</v>
      </c>
      <c r="S532" s="172">
        <v>172665.84971039867</v>
      </c>
      <c r="T532" s="172">
        <v>180620.45947367992</v>
      </c>
      <c r="U532" s="172">
        <v>189692.24923808422</v>
      </c>
      <c r="V532" s="172">
        <v>197640.0496226057</v>
      </c>
      <c r="W532" s="172">
        <v>205692.84927470531</v>
      </c>
      <c r="X532" s="172">
        <v>214328.94949443187</v>
      </c>
      <c r="Y532" s="172">
        <v>220780.34988505687</v>
      </c>
      <c r="Z532" s="172">
        <v>227341.24966533031</v>
      </c>
      <c r="AA532" s="172">
        <v>235967.44992167797</v>
      </c>
      <c r="AB532" s="172">
        <v>242308.04995829906</v>
      </c>
      <c r="AC532" s="172">
        <v>247634.15011699047</v>
      </c>
      <c r="AD532" s="172">
        <v>253755.55038554515</v>
      </c>
      <c r="AE532" s="173">
        <v>262825.74944560375</v>
      </c>
      <c r="AF532" s="173">
        <v>270989.7502146468</v>
      </c>
      <c r="AG532" s="173">
        <v>276710.79028788884</v>
      </c>
      <c r="AH532" s="173">
        <v>283889.80156051251</v>
      </c>
      <c r="AI532" s="173">
        <v>289145.2236940735</v>
      </c>
      <c r="AJ532" s="173">
        <v>295048.14892761514</v>
      </c>
      <c r="AK532" s="173">
        <v>299931.92345171084</v>
      </c>
      <c r="AL532" s="173">
        <v>304544.10625715251</v>
      </c>
      <c r="AM532" s="173">
        <v>310316.76012068137</v>
      </c>
      <c r="AN532" s="173">
        <v>316187.65331952559</v>
      </c>
      <c r="AO532" s="174">
        <v>321663.40253400983</v>
      </c>
    </row>
    <row r="533" spans="1:41" x14ac:dyDescent="0.25">
      <c r="A533" s="111" t="s">
        <v>211</v>
      </c>
      <c r="B533" s="112" t="s">
        <v>10</v>
      </c>
      <c r="C533" s="172">
        <v>3565.854472123593</v>
      </c>
      <c r="D533" s="172">
        <v>8744.4531517636387</v>
      </c>
      <c r="E533" s="172">
        <v>12599.888540073684</v>
      </c>
      <c r="F533" s="172">
        <v>23839.353814158429</v>
      </c>
      <c r="G533" s="172">
        <v>30007.273814158427</v>
      </c>
      <c r="H533" s="172">
        <v>36140.07381415843</v>
      </c>
      <c r="I533" s="172">
        <v>44363.523814158427</v>
      </c>
      <c r="J533" s="172">
        <v>52841.523814158427</v>
      </c>
      <c r="K533" s="172">
        <v>59731.523814158427</v>
      </c>
      <c r="L533" s="172">
        <v>64917.549814158425</v>
      </c>
      <c r="M533" s="172">
        <v>70630.349814158428</v>
      </c>
      <c r="N533" s="172">
        <v>77112.749814158436</v>
      </c>
      <c r="O533" s="172">
        <v>85454.749814158436</v>
      </c>
      <c r="P533" s="172">
        <v>92904.549814158439</v>
      </c>
      <c r="Q533" s="172">
        <v>100793.54981415844</v>
      </c>
      <c r="R533" s="172">
        <v>108452.54981415844</v>
      </c>
      <c r="S533" s="172">
        <v>114155.54981415844</v>
      </c>
      <c r="T533" s="172">
        <v>120351.54971415843</v>
      </c>
      <c r="U533" s="172">
        <v>127827.54971415843</v>
      </c>
      <c r="V533" s="172">
        <v>133975.54971415843</v>
      </c>
      <c r="W533" s="172">
        <v>139956.54971415843</v>
      </c>
      <c r="X533" s="172">
        <v>145880.54971415843</v>
      </c>
      <c r="Y533" s="172">
        <v>150229.54971415843</v>
      </c>
      <c r="Z533" s="172">
        <v>154732.54971415843</v>
      </c>
      <c r="AA533" s="172">
        <v>161258.54971415843</v>
      </c>
      <c r="AB533" s="172">
        <v>165982.54971415843</v>
      </c>
      <c r="AC533" s="172">
        <v>169848.54971415843</v>
      </c>
      <c r="AD533" s="172">
        <v>174799.54971415843</v>
      </c>
      <c r="AE533" s="173">
        <v>180855.64971415844</v>
      </c>
      <c r="AF533" s="173">
        <v>188263.04971415852</v>
      </c>
      <c r="AG533" s="173">
        <v>193252.88971415837</v>
      </c>
      <c r="AH533" s="173">
        <v>199156.89238082501</v>
      </c>
      <c r="AI533" s="173">
        <v>203732.53344749147</v>
      </c>
      <c r="AJ533" s="173">
        <v>208942.05810730264</v>
      </c>
      <c r="AK533" s="173">
        <v>213118.52293901553</v>
      </c>
      <c r="AL533" s="173">
        <v>217009.29577131267</v>
      </c>
      <c r="AM533" s="173">
        <v>222046.05046491965</v>
      </c>
      <c r="AN533" s="173">
        <v>227166.34362714278</v>
      </c>
      <c r="AO533" s="174">
        <v>231876.47321272077</v>
      </c>
    </row>
    <row r="534" spans="1:41" x14ac:dyDescent="0.25">
      <c r="A534" s="111" t="s">
        <v>212</v>
      </c>
      <c r="B534" s="112" t="s">
        <v>10</v>
      </c>
      <c r="C534" s="172">
        <v>-822.30000000000064</v>
      </c>
      <c r="D534" s="172">
        <v>-1709.9999999999995</v>
      </c>
      <c r="E534" s="172">
        <v>-1709.9999999999995</v>
      </c>
      <c r="F534" s="172">
        <v>-1709.9999999999995</v>
      </c>
      <c r="G534" s="172">
        <v>-3063.6</v>
      </c>
      <c r="H534" s="172">
        <v>-4426.1499999999996</v>
      </c>
      <c r="I534" s="172">
        <v>-4426.1499999999996</v>
      </c>
      <c r="J534" s="172">
        <v>-7337.9999999999982</v>
      </c>
      <c r="K534" s="172">
        <v>-7337.9999999999982</v>
      </c>
      <c r="L534" s="172">
        <v>-7974.9999999999982</v>
      </c>
      <c r="M534" s="172">
        <v>-9215.7999999999975</v>
      </c>
      <c r="N534" s="172">
        <v>-11405.599999999999</v>
      </c>
      <c r="O534" s="172">
        <v>-12686.75</v>
      </c>
      <c r="P534" s="172">
        <v>-15711.45</v>
      </c>
      <c r="Q534" s="172">
        <v>-19135.14</v>
      </c>
      <c r="R534" s="172">
        <v>-19135.14</v>
      </c>
      <c r="S534" s="172">
        <v>-20119.54</v>
      </c>
      <c r="T534" s="172">
        <v>-20909.14</v>
      </c>
      <c r="U534" s="172">
        <v>-21710.02</v>
      </c>
      <c r="V534" s="172">
        <v>-22387.06</v>
      </c>
      <c r="W534" s="172">
        <v>-22387.06</v>
      </c>
      <c r="X534" s="172">
        <v>-22387.06</v>
      </c>
      <c r="Y534" s="172">
        <v>-22387.06</v>
      </c>
      <c r="Z534" s="172">
        <v>-22387.06</v>
      </c>
      <c r="AA534" s="172">
        <v>-22387.06</v>
      </c>
      <c r="AB534" s="172">
        <v>-22387.06</v>
      </c>
      <c r="AC534" s="172">
        <v>-22387.06</v>
      </c>
      <c r="AD534" s="172">
        <v>-22387.06</v>
      </c>
      <c r="AE534" s="173">
        <v>-22387.06</v>
      </c>
      <c r="AF534" s="173">
        <v>-22387.06</v>
      </c>
      <c r="AG534" s="173">
        <v>-22387.06</v>
      </c>
      <c r="AH534" s="173">
        <v>-22387.06</v>
      </c>
      <c r="AI534" s="173">
        <v>-22387.06</v>
      </c>
      <c r="AJ534" s="173">
        <v>-22387.06</v>
      </c>
      <c r="AK534" s="173">
        <v>-22387.06</v>
      </c>
      <c r="AL534" s="173">
        <v>-22387.06</v>
      </c>
      <c r="AM534" s="173">
        <v>-22387.06</v>
      </c>
      <c r="AN534" s="173">
        <v>-22387.06</v>
      </c>
      <c r="AO534" s="174">
        <v>-22387.06</v>
      </c>
    </row>
    <row r="535" spans="1:41" x14ac:dyDescent="0.25">
      <c r="A535" s="111" t="s">
        <v>213</v>
      </c>
      <c r="B535" s="112" t="s">
        <v>10</v>
      </c>
      <c r="C535" s="172">
        <v>0</v>
      </c>
      <c r="D535" s="172">
        <v>0</v>
      </c>
      <c r="E535" s="172">
        <v>0</v>
      </c>
      <c r="F535" s="172">
        <v>0</v>
      </c>
      <c r="G535" s="172">
        <v>0</v>
      </c>
      <c r="H535" s="172">
        <v>0</v>
      </c>
      <c r="I535" s="172">
        <v>0</v>
      </c>
      <c r="J535" s="172">
        <v>-1375.2000000000007</v>
      </c>
      <c r="K535" s="172">
        <v>-1375.2000000000007</v>
      </c>
      <c r="L535" s="172">
        <v>-1375.2000000000007</v>
      </c>
      <c r="M535" s="172">
        <v>-1375.2000000000007</v>
      </c>
      <c r="N535" s="172">
        <v>-1375.2000000000007</v>
      </c>
      <c r="O535" s="172">
        <v>-1375.2000000000007</v>
      </c>
      <c r="P535" s="172">
        <v>-1375.2000000000007</v>
      </c>
      <c r="Q535" s="172">
        <v>-3406.32</v>
      </c>
      <c r="R535" s="172">
        <v>-3406.32</v>
      </c>
      <c r="S535" s="172">
        <v>-4390.72</v>
      </c>
      <c r="T535" s="172">
        <v>-4390.72</v>
      </c>
      <c r="U535" s="172">
        <v>-4390.72</v>
      </c>
      <c r="V535" s="172">
        <v>-4390.72</v>
      </c>
      <c r="W535" s="172">
        <v>-4390.72</v>
      </c>
      <c r="X535" s="172">
        <v>-4390.72</v>
      </c>
      <c r="Y535" s="172">
        <v>-4390.72</v>
      </c>
      <c r="Z535" s="172">
        <v>-4390.72</v>
      </c>
      <c r="AA535" s="172">
        <v>-4390.72</v>
      </c>
      <c r="AB535" s="172">
        <v>-4390.72</v>
      </c>
      <c r="AC535" s="172">
        <v>-4390.72</v>
      </c>
      <c r="AD535" s="172">
        <v>-4390.72</v>
      </c>
      <c r="AE535" s="173">
        <v>-4390.72</v>
      </c>
      <c r="AF535" s="173">
        <v>-4390.72</v>
      </c>
      <c r="AG535" s="173">
        <v>-4390.72</v>
      </c>
      <c r="AH535" s="173">
        <v>-4390.72</v>
      </c>
      <c r="AI535" s="173">
        <v>-4390.72</v>
      </c>
      <c r="AJ535" s="173">
        <v>-4390.72</v>
      </c>
      <c r="AK535" s="173">
        <v>-4390.72</v>
      </c>
      <c r="AL535" s="173">
        <v>-4390.72</v>
      </c>
      <c r="AM535" s="173">
        <v>-4390.72</v>
      </c>
      <c r="AN535" s="173">
        <v>-4390.72</v>
      </c>
      <c r="AO535" s="174">
        <v>-4390.72</v>
      </c>
    </row>
    <row r="536" spans="1:41" x14ac:dyDescent="0.25">
      <c r="A536" s="111" t="s">
        <v>605</v>
      </c>
      <c r="B536" s="112" t="s">
        <v>10</v>
      </c>
      <c r="C536" s="172">
        <v>35328.342947965168</v>
      </c>
      <c r="D536" s="172">
        <v>40506.941627605207</v>
      </c>
      <c r="E536" s="172">
        <v>44362.377015915255</v>
      </c>
      <c r="F536" s="172">
        <v>55557.642289999996</v>
      </c>
      <c r="G536" s="172">
        <v>61725.562290000002</v>
      </c>
      <c r="H536" s="172">
        <v>67858.36228999999</v>
      </c>
      <c r="I536" s="172">
        <v>76081.812290000002</v>
      </c>
      <c r="J536" s="172">
        <v>84559.812290000002</v>
      </c>
      <c r="K536" s="172">
        <v>91449.812290000002</v>
      </c>
      <c r="L536" s="172">
        <v>96635.83829</v>
      </c>
      <c r="M536" s="172">
        <v>102348.63829</v>
      </c>
      <c r="N536" s="172">
        <v>108831.03829</v>
      </c>
      <c r="O536" s="172">
        <v>117173.03829</v>
      </c>
      <c r="P536" s="172">
        <v>124622.83829</v>
      </c>
      <c r="Q536" s="172">
        <v>132511.83828999999</v>
      </c>
      <c r="R536" s="172">
        <v>140170.83828999999</v>
      </c>
      <c r="S536" s="172">
        <v>145873.83828999999</v>
      </c>
      <c r="T536" s="172">
        <v>152069.83819000001</v>
      </c>
      <c r="U536" s="172">
        <v>159545.83819000001</v>
      </c>
      <c r="V536" s="172">
        <v>165693.83819000001</v>
      </c>
      <c r="W536" s="172">
        <v>171674.83819000001</v>
      </c>
      <c r="X536" s="172">
        <v>177598.83819000001</v>
      </c>
      <c r="Y536" s="172">
        <v>181947.83819000001</v>
      </c>
      <c r="Z536" s="172">
        <v>186450.83819000001</v>
      </c>
      <c r="AA536" s="172">
        <v>192976.83819000001</v>
      </c>
      <c r="AB536" s="172">
        <v>197700.83818999998</v>
      </c>
      <c r="AC536" s="172">
        <v>201566.83818999998</v>
      </c>
      <c r="AD536" s="172">
        <v>206517.83818999998</v>
      </c>
      <c r="AE536" s="173">
        <v>212573.93819000002</v>
      </c>
      <c r="AF536" s="173">
        <v>219981.3381900001</v>
      </c>
      <c r="AG536" s="173">
        <v>224971.17818999995</v>
      </c>
      <c r="AH536" s="173">
        <v>230875.18085666659</v>
      </c>
      <c r="AI536" s="173">
        <v>235450.82192333305</v>
      </c>
      <c r="AJ536" s="173">
        <v>240660.34658314422</v>
      </c>
      <c r="AK536" s="173">
        <v>244836.8114148571</v>
      </c>
      <c r="AL536" s="173">
        <v>248727.58424715424</v>
      </c>
      <c r="AM536" s="173">
        <v>253764.33894076126</v>
      </c>
      <c r="AN536" s="173">
        <v>258884.63210298438</v>
      </c>
      <c r="AO536" s="174">
        <v>263594.7616885624</v>
      </c>
    </row>
    <row r="537" spans="1:41" x14ac:dyDescent="0.25">
      <c r="A537" s="111" t="s">
        <v>606</v>
      </c>
      <c r="B537" s="112" t="s">
        <v>10</v>
      </c>
      <c r="C537" s="172">
        <v>66445.822947965164</v>
      </c>
      <c r="D537" s="172">
        <v>71639.689827605209</v>
      </c>
      <c r="E537" s="172">
        <v>75495.125215915265</v>
      </c>
      <c r="F537" s="172">
        <v>87945.180478708498</v>
      </c>
      <c r="G537" s="172">
        <v>92836.410505258798</v>
      </c>
      <c r="H537" s="172">
        <v>97387.060499155268</v>
      </c>
      <c r="I537" s="172">
        <v>106782.37046024535</v>
      </c>
      <c r="J537" s="172">
        <v>113808.28048786378</v>
      </c>
      <c r="K537" s="172">
        <v>121438.4605708716</v>
      </c>
      <c r="L537" s="172">
        <v>126570.66645643066</v>
      </c>
      <c r="M537" s="172">
        <v>132638.76642743894</v>
      </c>
      <c r="N537" s="172">
        <v>137545.95156568359</v>
      </c>
      <c r="O537" s="172">
        <v>147713.41136182618</v>
      </c>
      <c r="P537" s="172">
        <v>154075.24156019042</v>
      </c>
      <c r="Q537" s="172">
        <v>160400.42156324218</v>
      </c>
      <c r="R537" s="172">
        <v>168916.69141675782</v>
      </c>
      <c r="S537" s="172">
        <v>176316.55138624023</v>
      </c>
      <c r="T537" s="172">
        <v>184027.76114952151</v>
      </c>
      <c r="U537" s="172">
        <v>192007.21091392578</v>
      </c>
      <c r="V537" s="172">
        <v>198813.85129844726</v>
      </c>
      <c r="W537" s="172">
        <v>206466.6509505469</v>
      </c>
      <c r="X537" s="172">
        <v>214473.67117027345</v>
      </c>
      <c r="Y537" s="172">
        <v>220940.76156089839</v>
      </c>
      <c r="Z537" s="172">
        <v>226336.06134117185</v>
      </c>
      <c r="AA537" s="172">
        <v>233844.86159751954</v>
      </c>
      <c r="AB537" s="172">
        <v>240529.46343414061</v>
      </c>
      <c r="AC537" s="172">
        <v>245586.62359283201</v>
      </c>
      <c r="AD537" s="172">
        <v>251708.0238613867</v>
      </c>
      <c r="AE537" s="173">
        <v>258678.22292144533</v>
      </c>
      <c r="AF537" s="173">
        <v>266925.29869048833</v>
      </c>
      <c r="AG537" s="173">
        <v>272646.33876373037</v>
      </c>
      <c r="AH537" s="173">
        <v>279225.35003635404</v>
      </c>
      <c r="AI537" s="173">
        <v>284739.18216991506</v>
      </c>
      <c r="AJ537" s="173">
        <v>290596.32740345673</v>
      </c>
      <c r="AK537" s="173">
        <v>295457.21192755242</v>
      </c>
      <c r="AL537" s="173">
        <v>300004.87473299413</v>
      </c>
      <c r="AM537" s="173">
        <v>305777.52859652299</v>
      </c>
      <c r="AN537" s="173">
        <v>311648.42179536721</v>
      </c>
      <c r="AO537" s="174">
        <v>317686.77100985148</v>
      </c>
    </row>
    <row r="538" spans="1:41" x14ac:dyDescent="0.25">
      <c r="A538" s="111" t="s">
        <v>602</v>
      </c>
      <c r="B538" s="112" t="s">
        <v>9</v>
      </c>
      <c r="C538" s="175">
        <v>0.53168643837297924</v>
      </c>
      <c r="D538" s="175">
        <v>0.5654259772073511</v>
      </c>
      <c r="E538" s="175">
        <v>0.58761909314064087</v>
      </c>
      <c r="F538" s="175">
        <v>0.6317303800797871</v>
      </c>
      <c r="G538" s="175">
        <v>0.66488527458204028</v>
      </c>
      <c r="H538" s="175">
        <v>0.69679033274229063</v>
      </c>
      <c r="I538" s="175">
        <v>0.71249413140088469</v>
      </c>
      <c r="J538" s="175">
        <v>0.74300228355543285</v>
      </c>
      <c r="K538" s="175">
        <v>0.75305477243455177</v>
      </c>
      <c r="L538" s="175">
        <v>0.76349316153174318</v>
      </c>
      <c r="M538" s="175">
        <v>0.77163442518888781</v>
      </c>
      <c r="N538" s="175">
        <v>0.79123403525278535</v>
      </c>
      <c r="O538" s="175">
        <v>0.79324576698714866</v>
      </c>
      <c r="P538" s="175">
        <v>0.80884402340083517</v>
      </c>
      <c r="Q538" s="175">
        <v>0.82613148393599223</v>
      </c>
      <c r="R538" s="175">
        <v>0.82982230538819313</v>
      </c>
      <c r="S538" s="175">
        <v>0.82734058228287244</v>
      </c>
      <c r="T538" s="175">
        <v>0.82634183690603147</v>
      </c>
      <c r="U538" s="175">
        <v>0.8309366998801011</v>
      </c>
      <c r="V538" s="175">
        <v>0.83341194342274727</v>
      </c>
      <c r="W538" s="175">
        <v>0.8314894313422061</v>
      </c>
      <c r="X538" s="175">
        <v>0.82806825295120712</v>
      </c>
      <c r="Y538" s="175">
        <v>0.82351412616023467</v>
      </c>
      <c r="Z538" s="175">
        <v>0.82377875220223917</v>
      </c>
      <c r="AA538" s="175">
        <v>0.82523446045242055</v>
      </c>
      <c r="AB538" s="175">
        <v>0.8219402120943593</v>
      </c>
      <c r="AC538" s="175">
        <v>0.82075658373065863</v>
      </c>
      <c r="AD538" s="175">
        <v>0.82046585175102504</v>
      </c>
      <c r="AE538" s="176">
        <v>0.8217697484900145</v>
      </c>
      <c r="AF538" s="176">
        <v>0.82413071847894859</v>
      </c>
      <c r="AG538" s="176">
        <v>0.82513918657442631</v>
      </c>
      <c r="AH538" s="176">
        <v>0.82684176356698114</v>
      </c>
      <c r="AI538" s="176">
        <v>0.82689997256096037</v>
      </c>
      <c r="AJ538" s="176">
        <v>0.82816031686807023</v>
      </c>
      <c r="AK538" s="176">
        <v>0.82867095989145223</v>
      </c>
      <c r="AL538" s="176">
        <v>0.82907847570318005</v>
      </c>
      <c r="AM538" s="176">
        <v>0.82989858707245379</v>
      </c>
      <c r="AN538" s="176">
        <v>0.83069450700755265</v>
      </c>
      <c r="AO538" s="177">
        <v>0.82973162795119448</v>
      </c>
    </row>
    <row r="539" spans="1:41" x14ac:dyDescent="0.25">
      <c r="A539" s="109" t="s">
        <v>214</v>
      </c>
      <c r="B539" s="112"/>
      <c r="C539" s="178"/>
      <c r="D539" s="178"/>
      <c r="E539" s="178"/>
      <c r="F539" s="178"/>
      <c r="G539" s="178"/>
      <c r="H539" s="178"/>
      <c r="I539" s="178"/>
      <c r="J539" s="178"/>
      <c r="K539" s="178"/>
      <c r="L539" s="178"/>
      <c r="M539" s="178"/>
      <c r="N539" s="178"/>
      <c r="O539" s="178"/>
      <c r="P539" s="178"/>
      <c r="Q539" s="178"/>
      <c r="R539" s="178"/>
      <c r="S539" s="178"/>
      <c r="T539" s="178"/>
      <c r="U539" s="178"/>
      <c r="V539" s="178"/>
      <c r="W539" s="178"/>
      <c r="X539" s="178"/>
      <c r="Y539" s="178"/>
      <c r="Z539" s="178"/>
      <c r="AA539" s="178"/>
      <c r="AB539" s="178"/>
      <c r="AC539" s="178"/>
      <c r="AD539" s="178"/>
      <c r="AE539" s="178"/>
      <c r="AO539" s="155"/>
    </row>
    <row r="540" spans="1:41" x14ac:dyDescent="0.25">
      <c r="A540" s="111" t="s">
        <v>215</v>
      </c>
      <c r="B540" s="112" t="s">
        <v>10</v>
      </c>
      <c r="C540" s="172">
        <v>2240</v>
      </c>
      <c r="D540" s="172">
        <v>2240</v>
      </c>
      <c r="E540" s="172">
        <v>2240</v>
      </c>
      <c r="F540" s="172">
        <v>2240</v>
      </c>
      <c r="G540" s="172">
        <v>2490</v>
      </c>
      <c r="H540" s="172">
        <v>2815</v>
      </c>
      <c r="I540" s="172">
        <v>4065</v>
      </c>
      <c r="J540" s="172">
        <v>5170</v>
      </c>
      <c r="K540" s="172">
        <v>7970</v>
      </c>
      <c r="L540" s="172">
        <v>11170</v>
      </c>
      <c r="M540" s="172">
        <v>15238</v>
      </c>
      <c r="N540" s="172">
        <v>16688</v>
      </c>
      <c r="O540" s="172">
        <v>17238</v>
      </c>
      <c r="P540" s="172">
        <v>18538</v>
      </c>
      <c r="Q540" s="172">
        <v>20338</v>
      </c>
      <c r="R540" s="172">
        <v>23178</v>
      </c>
      <c r="S540" s="172">
        <v>24978</v>
      </c>
      <c r="T540" s="172">
        <v>24978</v>
      </c>
      <c r="U540" s="172">
        <v>24978</v>
      </c>
      <c r="V540" s="172">
        <v>25178</v>
      </c>
      <c r="W540" s="172">
        <v>25578</v>
      </c>
      <c r="X540" s="172">
        <v>26578</v>
      </c>
      <c r="Y540" s="172">
        <v>26978</v>
      </c>
      <c r="Z540" s="172">
        <v>27378</v>
      </c>
      <c r="AA540" s="172">
        <v>27878</v>
      </c>
      <c r="AB540" s="172">
        <v>27878</v>
      </c>
      <c r="AC540" s="172">
        <v>27878</v>
      </c>
      <c r="AD540" s="172">
        <v>27878</v>
      </c>
      <c r="AE540" s="173">
        <v>27878</v>
      </c>
      <c r="AF540" s="173">
        <v>27878</v>
      </c>
      <c r="AG540" s="173">
        <v>27878</v>
      </c>
      <c r="AH540" s="173">
        <v>28478</v>
      </c>
      <c r="AI540" s="173">
        <v>28478</v>
      </c>
      <c r="AJ540" s="173">
        <v>28478</v>
      </c>
      <c r="AK540" s="173">
        <v>28478</v>
      </c>
      <c r="AL540" s="173">
        <v>28478</v>
      </c>
      <c r="AM540" s="173">
        <v>28478</v>
      </c>
      <c r="AN540" s="173">
        <v>28478</v>
      </c>
      <c r="AO540" s="174">
        <v>28478</v>
      </c>
    </row>
    <row r="541" spans="1:41" x14ac:dyDescent="0.25">
      <c r="A541" s="111" t="s">
        <v>216</v>
      </c>
      <c r="B541" s="112" t="s">
        <v>10</v>
      </c>
      <c r="C541" s="172">
        <v>612</v>
      </c>
      <c r="D541" s="172">
        <v>759</v>
      </c>
      <c r="E541" s="172">
        <v>1851</v>
      </c>
      <c r="F541" s="172">
        <v>5096</v>
      </c>
      <c r="G541" s="172">
        <v>8607</v>
      </c>
      <c r="H541" s="172">
        <v>11102</v>
      </c>
      <c r="I541" s="172">
        <v>13319</v>
      </c>
      <c r="J541" s="172">
        <v>14094</v>
      </c>
      <c r="K541" s="172">
        <v>15554</v>
      </c>
      <c r="L541" s="172">
        <v>16154</v>
      </c>
      <c r="M541" s="172">
        <v>18954</v>
      </c>
      <c r="N541" s="172">
        <v>19954</v>
      </c>
      <c r="O541" s="172">
        <v>19954</v>
      </c>
      <c r="P541" s="172">
        <v>19954</v>
      </c>
      <c r="Q541" s="172">
        <v>19954</v>
      </c>
      <c r="R541" s="172">
        <v>19954</v>
      </c>
      <c r="S541" s="172">
        <v>22354</v>
      </c>
      <c r="T541" s="172">
        <v>22354</v>
      </c>
      <c r="U541" s="172">
        <v>22354</v>
      </c>
      <c r="V541" s="172">
        <v>22354</v>
      </c>
      <c r="W541" s="172">
        <v>22354</v>
      </c>
      <c r="X541" s="172">
        <v>22354</v>
      </c>
      <c r="Y541" s="172">
        <v>22354</v>
      </c>
      <c r="Z541" s="172">
        <v>22354</v>
      </c>
      <c r="AA541" s="172">
        <v>22354</v>
      </c>
      <c r="AB541" s="172">
        <v>22354</v>
      </c>
      <c r="AC541" s="172">
        <v>22354</v>
      </c>
      <c r="AD541" s="172">
        <v>22354</v>
      </c>
      <c r="AE541" s="173">
        <v>24454</v>
      </c>
      <c r="AF541" s="173">
        <v>24454</v>
      </c>
      <c r="AG541" s="173">
        <v>24454</v>
      </c>
      <c r="AH541" s="173">
        <v>24454</v>
      </c>
      <c r="AI541" s="173">
        <v>24454</v>
      </c>
      <c r="AJ541" s="173">
        <v>24454</v>
      </c>
      <c r="AK541" s="173">
        <v>24454</v>
      </c>
      <c r="AL541" s="173">
        <v>24454</v>
      </c>
      <c r="AM541" s="173">
        <v>24454</v>
      </c>
      <c r="AN541" s="173">
        <v>24454</v>
      </c>
      <c r="AO541" s="174">
        <v>24454</v>
      </c>
    </row>
    <row r="542" spans="1:41" x14ac:dyDescent="0.25">
      <c r="A542" s="111" t="s">
        <v>217</v>
      </c>
      <c r="B542" s="112" t="s">
        <v>10</v>
      </c>
      <c r="C542" s="172">
        <v>0</v>
      </c>
      <c r="D542" s="172">
        <v>0</v>
      </c>
      <c r="E542" s="172">
        <v>0</v>
      </c>
      <c r="F542" s="172">
        <v>1077.0899887084961</v>
      </c>
      <c r="G542" s="172">
        <v>1154.0000152587891</v>
      </c>
      <c r="H542" s="172">
        <v>1504.4000091552734</v>
      </c>
      <c r="I542" s="172">
        <v>2190.1999702453613</v>
      </c>
      <c r="J542" s="172">
        <v>2820.9899978637695</v>
      </c>
      <c r="K542" s="172">
        <v>3755.200080871582</v>
      </c>
      <c r="L542" s="172">
        <v>4785.1999664306641</v>
      </c>
      <c r="M542" s="172">
        <v>5835.0999374389648</v>
      </c>
      <c r="N542" s="172">
        <v>6954.3900756835938</v>
      </c>
      <c r="O542" s="172">
        <v>8042.3998718261719</v>
      </c>
      <c r="P542" s="172">
        <v>9113.9000701904297</v>
      </c>
      <c r="Q542" s="172">
        <v>10250.200073242188</v>
      </c>
      <c r="R542" s="172">
        <v>11655.299926757813</v>
      </c>
      <c r="S542" s="172">
        <v>13418.299896240234</v>
      </c>
      <c r="T542" s="172">
        <v>15176.909759521484</v>
      </c>
      <c r="U542" s="172">
        <v>16772.699523925781</v>
      </c>
      <c r="V542" s="172">
        <v>18372.499908447266</v>
      </c>
      <c r="W542" s="172">
        <v>20044.299560546875</v>
      </c>
      <c r="X542" s="172">
        <v>21756.399780273438</v>
      </c>
      <c r="Y542" s="172">
        <v>23458.800170898438</v>
      </c>
      <c r="Z542" s="172">
        <v>25116.699951171875</v>
      </c>
      <c r="AA542" s="172">
        <v>26716.900207519531</v>
      </c>
      <c r="AB542" s="172">
        <v>28333.500244140625</v>
      </c>
      <c r="AC542" s="172">
        <v>29793.600402832031</v>
      </c>
      <c r="AD542" s="172">
        <v>30964.000671386719</v>
      </c>
      <c r="AE542" s="173">
        <v>31878.099731445313</v>
      </c>
      <c r="AF542" s="173">
        <v>32634.700500488281</v>
      </c>
      <c r="AG542" s="173">
        <v>33365.900573730469</v>
      </c>
      <c r="AH542" s="173">
        <v>34040.9091796875</v>
      </c>
      <c r="AI542" s="173">
        <v>34720.690246582031</v>
      </c>
      <c r="AJ542" s="173">
        <v>35414.0908203125</v>
      </c>
      <c r="AK542" s="173">
        <v>36121.400512695313</v>
      </c>
      <c r="AL542" s="173">
        <v>36842.810485839844</v>
      </c>
      <c r="AM542" s="173">
        <v>37578.709655761719</v>
      </c>
      <c r="AN542" s="173">
        <v>38329.309692382813</v>
      </c>
      <c r="AO542" s="174">
        <v>39094.929321289063</v>
      </c>
    </row>
    <row r="543" spans="1:41" x14ac:dyDescent="0.25">
      <c r="A543" s="179" t="s">
        <v>603</v>
      </c>
      <c r="B543" s="112" t="s">
        <v>10</v>
      </c>
      <c r="C543" s="172">
        <v>2852</v>
      </c>
      <c r="D543" s="172">
        <v>2999</v>
      </c>
      <c r="E543" s="172">
        <v>4091</v>
      </c>
      <c r="F543" s="172">
        <v>8413.0899887084961</v>
      </c>
      <c r="G543" s="172">
        <v>12251.000015258789</v>
      </c>
      <c r="H543" s="172">
        <v>15421.400009155273</v>
      </c>
      <c r="I543" s="172">
        <v>19574.199970245361</v>
      </c>
      <c r="J543" s="172">
        <v>22084.98999786377</v>
      </c>
      <c r="K543" s="172">
        <v>27279.200080871582</v>
      </c>
      <c r="L543" s="172">
        <v>32109.199966430664</v>
      </c>
      <c r="M543" s="172">
        <v>40027.099937438965</v>
      </c>
      <c r="N543" s="172">
        <v>43596.390075683594</v>
      </c>
      <c r="O543" s="172">
        <v>45234.399871826172</v>
      </c>
      <c r="P543" s="172">
        <v>47605.90007019043</v>
      </c>
      <c r="Q543" s="172">
        <v>50542.200073242188</v>
      </c>
      <c r="R543" s="172">
        <v>54787.299926757813</v>
      </c>
      <c r="S543" s="172">
        <v>60750.299896240234</v>
      </c>
      <c r="T543" s="172">
        <v>62508.909759521484</v>
      </c>
      <c r="U543" s="172">
        <v>64104.699523925781</v>
      </c>
      <c r="V543" s="172">
        <v>65904.499908447266</v>
      </c>
      <c r="W543" s="172">
        <v>67976.299560546875</v>
      </c>
      <c r="X543" s="172">
        <v>70688.399780273438</v>
      </c>
      <c r="Y543" s="172">
        <v>72790.800170898438</v>
      </c>
      <c r="Z543" s="172">
        <v>74848.699951171875</v>
      </c>
      <c r="AA543" s="172">
        <v>76948.900207519531</v>
      </c>
      <c r="AB543" s="172">
        <v>78565.500244140625</v>
      </c>
      <c r="AC543" s="172">
        <v>80025.600402832031</v>
      </c>
      <c r="AD543" s="172">
        <v>81196.000671386719</v>
      </c>
      <c r="AE543" s="173">
        <v>84210.099731445313</v>
      </c>
      <c r="AF543" s="173">
        <v>84966.700500488281</v>
      </c>
      <c r="AG543" s="173">
        <v>85697.900573730469</v>
      </c>
      <c r="AH543" s="173">
        <v>86972.9091796875</v>
      </c>
      <c r="AI543" s="173">
        <v>87652.690246582031</v>
      </c>
      <c r="AJ543" s="173">
        <v>88346.0908203125</v>
      </c>
      <c r="AK543" s="173">
        <v>89053.400512695313</v>
      </c>
      <c r="AL543" s="173">
        <v>89774.810485839844</v>
      </c>
      <c r="AM543" s="173">
        <v>90510.709655761719</v>
      </c>
      <c r="AN543" s="173">
        <v>91261.309692382813</v>
      </c>
      <c r="AO543" s="174">
        <v>92026.929321289063</v>
      </c>
    </row>
    <row r="544" spans="1:41" x14ac:dyDescent="0.25">
      <c r="A544" s="111" t="s">
        <v>604</v>
      </c>
      <c r="B544" s="112" t="s">
        <v>9</v>
      </c>
      <c r="C544" s="175">
        <v>8.0728382992677802E-2</v>
      </c>
      <c r="D544" s="175">
        <v>7.4036692959218664E-2</v>
      </c>
      <c r="E544" s="175">
        <v>9.2217781714724861E-2</v>
      </c>
      <c r="F544" s="175">
        <v>0.15142993190376611</v>
      </c>
      <c r="G544" s="175">
        <v>0.19847530845812225</v>
      </c>
      <c r="H544" s="175">
        <v>0.22725865300506762</v>
      </c>
      <c r="I544" s="175">
        <v>0.25727830845609528</v>
      </c>
      <c r="J544" s="175">
        <v>0.2611759581741116</v>
      </c>
      <c r="K544" s="175">
        <v>0.29829694996382788</v>
      </c>
      <c r="L544" s="175">
        <v>0.33227010325167705</v>
      </c>
      <c r="M544" s="175">
        <v>0.39108580833312195</v>
      </c>
      <c r="N544" s="175">
        <v>0.40058783560911293</v>
      </c>
      <c r="O544" s="175">
        <v>0.38604785308948203</v>
      </c>
      <c r="P544" s="175">
        <v>0.38199980616241852</v>
      </c>
      <c r="Q544" s="175">
        <v>0.38141648871123057</v>
      </c>
      <c r="R544" s="175">
        <v>0.39086089942194796</v>
      </c>
      <c r="S544" s="175">
        <v>0.41645781456348241</v>
      </c>
      <c r="T544" s="175">
        <v>0.41105396378091247</v>
      </c>
      <c r="U544" s="175">
        <v>0.40179487131205988</v>
      </c>
      <c r="V544" s="175">
        <v>0.39774864671114096</v>
      </c>
      <c r="W544" s="175">
        <v>0.39595959592700797</v>
      </c>
      <c r="X544" s="175">
        <v>0.39802287278844184</v>
      </c>
      <c r="Y544" s="175">
        <v>0.40006411120359808</v>
      </c>
      <c r="Z544" s="175">
        <v>0.40143933209299065</v>
      </c>
      <c r="AA544" s="175">
        <v>0.39874681816352298</v>
      </c>
      <c r="AB544" s="175">
        <v>0.39739588847183044</v>
      </c>
      <c r="AC544" s="175">
        <v>0.39701768962312478</v>
      </c>
      <c r="AD544" s="175">
        <v>0.39316700863721515</v>
      </c>
      <c r="AE544" s="176">
        <v>0.39614498582689739</v>
      </c>
      <c r="AF544" s="176">
        <v>0.38624503878188832</v>
      </c>
      <c r="AG544" s="176">
        <v>0.38092835385941792</v>
      </c>
      <c r="AH544" s="176">
        <v>0.37670965262256828</v>
      </c>
      <c r="AI544" s="176">
        <v>0.37227600027288626</v>
      </c>
      <c r="AJ544" s="176">
        <v>0.36709866030958438</v>
      </c>
      <c r="AK544" s="176">
        <v>0.36372553619725584</v>
      </c>
      <c r="AL544" s="176">
        <v>0.36093628600771882</v>
      </c>
      <c r="AM544" s="176">
        <v>0.35667229695694375</v>
      </c>
      <c r="AN544" s="176">
        <v>0.35251729293872891</v>
      </c>
      <c r="AO544" s="177">
        <v>0.34912275468515952</v>
      </c>
    </row>
    <row r="545" spans="1:41" x14ac:dyDescent="0.25">
      <c r="A545" s="109" t="s">
        <v>218</v>
      </c>
      <c r="B545" s="110"/>
      <c r="C545" s="178"/>
      <c r="D545" s="178"/>
      <c r="E545" s="178"/>
      <c r="F545" s="178"/>
      <c r="G545" s="178"/>
      <c r="H545" s="178"/>
      <c r="I545" s="178"/>
      <c r="J545" s="178"/>
      <c r="K545" s="178"/>
      <c r="L545" s="178"/>
      <c r="M545" s="178"/>
      <c r="N545" s="178"/>
      <c r="O545" s="178"/>
      <c r="P545" s="178"/>
      <c r="Q545" s="178"/>
      <c r="R545" s="178"/>
      <c r="S545" s="178"/>
      <c r="T545" s="178"/>
      <c r="U545" s="178"/>
      <c r="V545" s="178"/>
      <c r="W545" s="178"/>
      <c r="X545" s="178"/>
      <c r="Y545" s="178"/>
      <c r="Z545" s="178"/>
      <c r="AA545" s="178"/>
      <c r="AB545" s="178"/>
      <c r="AC545" s="178"/>
      <c r="AD545" s="178"/>
      <c r="AE545" s="178"/>
      <c r="AO545" s="155"/>
    </row>
    <row r="546" spans="1:41" x14ac:dyDescent="0.25">
      <c r="A546" s="111" t="s">
        <v>219</v>
      </c>
      <c r="B546" s="110" t="s">
        <v>10</v>
      </c>
      <c r="C546" s="172">
        <v>684.65</v>
      </c>
      <c r="D546" s="172">
        <v>841.65</v>
      </c>
      <c r="E546" s="172">
        <v>1014.64</v>
      </c>
      <c r="F546" s="172">
        <v>2716.64</v>
      </c>
      <c r="G546" s="172">
        <v>2716.64</v>
      </c>
      <c r="H546" s="172">
        <v>2716.64</v>
      </c>
      <c r="I546" s="172">
        <v>3482.9399999999996</v>
      </c>
      <c r="J546" s="172">
        <v>4082.9399999999996</v>
      </c>
      <c r="K546" s="172">
        <v>5114.9399999999996</v>
      </c>
      <c r="L546" s="172">
        <v>5314.94</v>
      </c>
      <c r="M546" s="172">
        <v>5914.94</v>
      </c>
      <c r="N546" s="172">
        <v>7014.94</v>
      </c>
      <c r="O546" s="172">
        <v>8214.9399999999987</v>
      </c>
      <c r="P546" s="172">
        <v>9614.9399999999987</v>
      </c>
      <c r="Q546" s="172">
        <v>11214.939999999999</v>
      </c>
      <c r="R546" s="172">
        <v>12414.939999999999</v>
      </c>
      <c r="S546" s="172">
        <v>13014.939999999999</v>
      </c>
      <c r="T546" s="172">
        <v>13614.939999999999</v>
      </c>
      <c r="U546" s="172">
        <v>14814.939999999999</v>
      </c>
      <c r="V546" s="172">
        <v>16014.939999999999</v>
      </c>
      <c r="W546" s="172">
        <v>17214.939999999999</v>
      </c>
      <c r="X546" s="172">
        <v>18414.939999999999</v>
      </c>
      <c r="Y546" s="172">
        <v>18814.939999999999</v>
      </c>
      <c r="Z546" s="172">
        <v>19014.939999999999</v>
      </c>
      <c r="AA546" s="172">
        <v>19014.939999999999</v>
      </c>
      <c r="AB546" s="172">
        <v>19014.939999999999</v>
      </c>
      <c r="AC546" s="172">
        <v>19414.939999999999</v>
      </c>
      <c r="AD546" s="172">
        <v>19414.939999999999</v>
      </c>
      <c r="AE546" s="173">
        <v>19814.940000000002</v>
      </c>
      <c r="AF546" s="173">
        <v>20414.940000000002</v>
      </c>
      <c r="AG546" s="173">
        <v>20414.940000000002</v>
      </c>
      <c r="AH546" s="173">
        <v>20414.940000000002</v>
      </c>
      <c r="AI546" s="173">
        <v>20764.940000000002</v>
      </c>
      <c r="AJ546" s="173">
        <v>21164.940000000002</v>
      </c>
      <c r="AK546" s="173">
        <v>21164.940000000002</v>
      </c>
      <c r="AL546" s="173">
        <v>21164.940000000002</v>
      </c>
      <c r="AM546" s="173">
        <v>21764.940000000002</v>
      </c>
      <c r="AN546" s="173">
        <v>22164.940000000002</v>
      </c>
      <c r="AO546" s="174">
        <v>22164.940000000002</v>
      </c>
    </row>
    <row r="547" spans="1:41" x14ac:dyDescent="0.25">
      <c r="A547" s="179" t="s">
        <v>220</v>
      </c>
      <c r="B547" s="110" t="s">
        <v>10</v>
      </c>
      <c r="C547" s="172">
        <v>1963.3020000000001</v>
      </c>
      <c r="D547" s="172">
        <v>3057.8020000000001</v>
      </c>
      <c r="E547" s="172">
        <v>3397.8020000000001</v>
      </c>
      <c r="F547" s="172">
        <v>3547.7920000000004</v>
      </c>
      <c r="G547" s="172">
        <v>4424.5120000000006</v>
      </c>
      <c r="H547" s="172">
        <v>5432.5119999999997</v>
      </c>
      <c r="I547" s="172">
        <v>6457.1120000000001</v>
      </c>
      <c r="J547" s="172">
        <v>6857.1120000000001</v>
      </c>
      <c r="K547" s="172">
        <v>7247.1119999999992</v>
      </c>
      <c r="L547" s="172">
        <v>7752.1119999999992</v>
      </c>
      <c r="M547" s="172">
        <v>8552.1119999999992</v>
      </c>
      <c r="N547" s="172">
        <v>8802.112000000001</v>
      </c>
      <c r="O547" s="172">
        <v>9202.112000000001</v>
      </c>
      <c r="P547" s="172">
        <v>10002.111999999999</v>
      </c>
      <c r="Q547" s="172">
        <v>10752.111999999999</v>
      </c>
      <c r="R547" s="172">
        <v>12148.111999999997</v>
      </c>
      <c r="S547" s="172">
        <v>12658.111999999997</v>
      </c>
      <c r="T547" s="172">
        <v>12958.111999999997</v>
      </c>
      <c r="U547" s="172">
        <v>14111.111999999997</v>
      </c>
      <c r="V547" s="172">
        <v>15111.111999999997</v>
      </c>
      <c r="W547" s="172">
        <v>15711.111999999997</v>
      </c>
      <c r="X547" s="172">
        <v>16111.111999999997</v>
      </c>
      <c r="Y547" s="172">
        <v>16311.111999999997</v>
      </c>
      <c r="Z547" s="172">
        <v>16561.111999999997</v>
      </c>
      <c r="AA547" s="172">
        <v>17761.111999999997</v>
      </c>
      <c r="AB547" s="172">
        <v>18761.111999999997</v>
      </c>
      <c r="AC547" s="172">
        <v>18761.111999999997</v>
      </c>
      <c r="AD547" s="172">
        <v>19561.111999999997</v>
      </c>
      <c r="AE547" s="173">
        <v>20361.111999999997</v>
      </c>
      <c r="AF547" s="173">
        <v>23061.111999999997</v>
      </c>
      <c r="AG547" s="173">
        <v>24161.111999999997</v>
      </c>
      <c r="AH547" s="173">
        <v>25161.111999999997</v>
      </c>
      <c r="AI547" s="173">
        <v>25461.111999999997</v>
      </c>
      <c r="AJ547" s="173">
        <v>26461.111999999997</v>
      </c>
      <c r="AK547" s="173">
        <v>26661.111999999997</v>
      </c>
      <c r="AL547" s="173">
        <v>26661.111999999997</v>
      </c>
      <c r="AM547" s="173">
        <v>27461.111999999997</v>
      </c>
      <c r="AN547" s="173">
        <v>27661.111999999997</v>
      </c>
      <c r="AO547" s="174">
        <v>27861.111999999997</v>
      </c>
    </row>
    <row r="548" spans="1:41" x14ac:dyDescent="0.25">
      <c r="A548" s="179" t="s">
        <v>221</v>
      </c>
      <c r="B548" s="110" t="s">
        <v>10</v>
      </c>
      <c r="C548" s="172">
        <v>4205.1005288928591</v>
      </c>
      <c r="D548" s="172">
        <v>5003.0117561440875</v>
      </c>
      <c r="E548" s="172">
        <v>5600.6261378810923</v>
      </c>
      <c r="F548" s="172">
        <v>7303</v>
      </c>
      <c r="G548" s="172">
        <v>8035</v>
      </c>
      <c r="H548" s="172">
        <v>8769</v>
      </c>
      <c r="I548" s="172">
        <v>9481</v>
      </c>
      <c r="J548" s="172">
        <v>10048</v>
      </c>
      <c r="K548" s="172">
        <v>10598</v>
      </c>
      <c r="L548" s="172">
        <v>11290</v>
      </c>
      <c r="M548" s="172">
        <v>11982</v>
      </c>
      <c r="N548" s="172">
        <v>12746</v>
      </c>
      <c r="O548" s="172">
        <v>13438</v>
      </c>
      <c r="P548" s="172">
        <v>14096.000000000002</v>
      </c>
      <c r="Q548" s="172">
        <v>14753.999999999998</v>
      </c>
      <c r="R548" s="172">
        <v>15524</v>
      </c>
      <c r="S548" s="172">
        <v>16312.999999999996</v>
      </c>
      <c r="T548" s="172">
        <v>17114</v>
      </c>
      <c r="U548" s="172">
        <v>17881</v>
      </c>
      <c r="V548" s="172">
        <v>18570.999999999996</v>
      </c>
      <c r="W548" s="172">
        <v>19370</v>
      </c>
      <c r="X548" s="172">
        <v>20237</v>
      </c>
      <c r="Y548" s="172">
        <v>21073.000000000004</v>
      </c>
      <c r="Z548" s="172">
        <v>21837.000000000004</v>
      </c>
      <c r="AA548" s="172">
        <v>22676</v>
      </c>
      <c r="AB548" s="172">
        <v>23551</v>
      </c>
      <c r="AC548" s="172">
        <v>24413</v>
      </c>
      <c r="AD548" s="172">
        <v>25347</v>
      </c>
      <c r="AE548" s="173">
        <v>26270.000000000004</v>
      </c>
      <c r="AF548" s="173">
        <v>27010.600000000093</v>
      </c>
      <c r="AG548" s="173">
        <v>27877.439999999944</v>
      </c>
      <c r="AH548" s="173">
        <v>28741.442666666582</v>
      </c>
      <c r="AI548" s="173">
        <v>29615.083733333046</v>
      </c>
      <c r="AJ548" s="173">
        <v>30494.151715555225</v>
      </c>
      <c r="AK548" s="173">
        <v>31359.107975110874</v>
      </c>
      <c r="AL548" s="173">
        <v>32216.63662411831</v>
      </c>
      <c r="AM548" s="173">
        <v>33071.636201054323</v>
      </c>
      <c r="AN548" s="173">
        <v>33920.793167157324</v>
      </c>
      <c r="AO548" s="174">
        <v>34781.437172964448</v>
      </c>
    </row>
    <row r="549" spans="1:41" x14ac:dyDescent="0.25">
      <c r="A549" s="179" t="s">
        <v>222</v>
      </c>
      <c r="B549" s="110" t="s">
        <v>10</v>
      </c>
      <c r="C549" s="172">
        <v>2146.46</v>
      </c>
      <c r="D549" s="172">
        <v>2231.46</v>
      </c>
      <c r="E549" s="172">
        <v>2231.46</v>
      </c>
      <c r="F549" s="172">
        <v>2830.0599999999995</v>
      </c>
      <c r="G549" s="172">
        <v>2830.0599999999995</v>
      </c>
      <c r="H549" s="172">
        <v>3700.7599999999998</v>
      </c>
      <c r="I549" s="172">
        <v>5189.66</v>
      </c>
      <c r="J549" s="172">
        <v>7439.66</v>
      </c>
      <c r="K549" s="172">
        <v>9439.66</v>
      </c>
      <c r="L549" s="172">
        <v>11358.66</v>
      </c>
      <c r="M549" s="172">
        <v>11788.66</v>
      </c>
      <c r="N549" s="172">
        <v>12188.66</v>
      </c>
      <c r="O549" s="172">
        <v>13788.66</v>
      </c>
      <c r="P549" s="172">
        <v>13788.66</v>
      </c>
      <c r="Q549" s="172">
        <v>13878.66</v>
      </c>
      <c r="R549" s="172">
        <v>14478.66</v>
      </c>
      <c r="S549" s="172">
        <v>15278.66</v>
      </c>
      <c r="T549" s="172">
        <v>17428.66</v>
      </c>
      <c r="U549" s="172">
        <v>18643.66</v>
      </c>
      <c r="V549" s="172">
        <v>19443.66</v>
      </c>
      <c r="W549" s="172">
        <v>19893.66</v>
      </c>
      <c r="X549" s="172">
        <v>20093.66</v>
      </c>
      <c r="Y549" s="172">
        <v>20293.66</v>
      </c>
      <c r="Z549" s="172">
        <v>20493.66</v>
      </c>
      <c r="AA549" s="172">
        <v>20493.66</v>
      </c>
      <c r="AB549" s="172">
        <v>20493.66</v>
      </c>
      <c r="AC549" s="172">
        <v>20493.66</v>
      </c>
      <c r="AD549" s="172">
        <v>20493.66</v>
      </c>
      <c r="AE549" s="173">
        <v>21093.66</v>
      </c>
      <c r="AF549" s="173">
        <v>21493.66</v>
      </c>
      <c r="AG549" s="173">
        <v>21493.66</v>
      </c>
      <c r="AH549" s="173">
        <v>21893.66</v>
      </c>
      <c r="AI549" s="173">
        <v>21893.66</v>
      </c>
      <c r="AJ549" s="173">
        <v>21893.66</v>
      </c>
      <c r="AK549" s="173">
        <v>21893.66</v>
      </c>
      <c r="AL549" s="173">
        <v>21893.66</v>
      </c>
      <c r="AM549" s="173">
        <v>21893.66</v>
      </c>
      <c r="AN549" s="173">
        <v>22093.66</v>
      </c>
      <c r="AO549" s="174">
        <v>22093.66</v>
      </c>
    </row>
    <row r="550" spans="1:41" x14ac:dyDescent="0.25">
      <c r="A550" s="111" t="s">
        <v>223</v>
      </c>
      <c r="B550" s="110" t="s">
        <v>10</v>
      </c>
      <c r="C550" s="172">
        <v>2379.598</v>
      </c>
      <c r="D550" s="172">
        <v>2973.598</v>
      </c>
      <c r="E550" s="172">
        <v>3425.598</v>
      </c>
      <c r="F550" s="172">
        <v>4598.7380000000003</v>
      </c>
      <c r="G550" s="172">
        <v>5997.5379999999996</v>
      </c>
      <c r="H550" s="172">
        <v>6122.5379999999996</v>
      </c>
      <c r="I550" s="172">
        <v>6730.5379999999996</v>
      </c>
      <c r="J550" s="172">
        <v>7485.5379999999996</v>
      </c>
      <c r="K550" s="172">
        <v>7485.5379999999996</v>
      </c>
      <c r="L550" s="172">
        <v>7485.5379999999996</v>
      </c>
      <c r="M550" s="172">
        <v>7485.5379999999996</v>
      </c>
      <c r="N550" s="172">
        <v>7485.5379999999996</v>
      </c>
      <c r="O550" s="172">
        <v>7616.5379999999996</v>
      </c>
      <c r="P550" s="172">
        <v>7616.5379999999996</v>
      </c>
      <c r="Q550" s="172">
        <v>7912.5379999999996</v>
      </c>
      <c r="R550" s="172">
        <v>7912.5379999999996</v>
      </c>
      <c r="S550" s="172">
        <v>7912.5379999999996</v>
      </c>
      <c r="T550" s="172">
        <v>7912.5379999999996</v>
      </c>
      <c r="U550" s="172">
        <v>8112.5379999999996</v>
      </c>
      <c r="V550" s="172">
        <v>8307.5379999999986</v>
      </c>
      <c r="W550" s="172">
        <v>8907.5379999999986</v>
      </c>
      <c r="X550" s="172">
        <v>9287.5379999999986</v>
      </c>
      <c r="Y550" s="172">
        <v>9487.5379999999986</v>
      </c>
      <c r="Z550" s="172">
        <v>9687.5379999999986</v>
      </c>
      <c r="AA550" s="172">
        <v>10487.537999999999</v>
      </c>
      <c r="AB550" s="172">
        <v>10487.537999999999</v>
      </c>
      <c r="AC550" s="172">
        <v>10487.537999999999</v>
      </c>
      <c r="AD550" s="172">
        <v>10687.537999999999</v>
      </c>
      <c r="AE550" s="173">
        <v>11137.537999999999</v>
      </c>
      <c r="AF550" s="173">
        <v>11137.537999999999</v>
      </c>
      <c r="AG550" s="173">
        <v>11737.537999999999</v>
      </c>
      <c r="AH550" s="173">
        <v>12737.537999999999</v>
      </c>
      <c r="AI550" s="173">
        <v>12737.537999999999</v>
      </c>
      <c r="AJ550" s="173">
        <v>12937.537999999999</v>
      </c>
      <c r="AK550" s="173">
        <v>13137.537999999999</v>
      </c>
      <c r="AL550" s="173">
        <v>13275.537999999999</v>
      </c>
      <c r="AM550" s="173">
        <v>13275.537999999999</v>
      </c>
      <c r="AN550" s="173">
        <v>13675.537999999999</v>
      </c>
      <c r="AO550" s="174">
        <v>13961.537999999999</v>
      </c>
    </row>
    <row r="551" spans="1:41" x14ac:dyDescent="0.25">
      <c r="A551" s="111" t="s">
        <v>224</v>
      </c>
      <c r="B551" s="110" t="s">
        <v>10</v>
      </c>
      <c r="C551" s="172">
        <v>3887.1685285940621</v>
      </c>
      <c r="D551" s="172">
        <v>4888.4148024620754</v>
      </c>
      <c r="E551" s="172">
        <v>5780.7164351215297</v>
      </c>
      <c r="F551" s="172">
        <v>8277</v>
      </c>
      <c r="G551" s="172">
        <v>9169</v>
      </c>
      <c r="H551" s="172">
        <v>10062</v>
      </c>
      <c r="I551" s="172">
        <v>10943</v>
      </c>
      <c r="J551" s="172">
        <v>11729</v>
      </c>
      <c r="K551" s="172">
        <v>12495</v>
      </c>
      <c r="L551" s="172">
        <v>13356</v>
      </c>
      <c r="M551" s="172">
        <v>14219</v>
      </c>
      <c r="N551" s="172">
        <v>15147</v>
      </c>
      <c r="O551" s="172">
        <v>15995</v>
      </c>
      <c r="P551" s="172">
        <v>16835</v>
      </c>
      <c r="Q551" s="172">
        <v>17683</v>
      </c>
      <c r="R551" s="172">
        <v>18667</v>
      </c>
      <c r="S551" s="172">
        <v>19651</v>
      </c>
      <c r="T551" s="172">
        <v>20662</v>
      </c>
      <c r="U551" s="172">
        <v>21668</v>
      </c>
      <c r="V551" s="172">
        <v>22580</v>
      </c>
      <c r="W551" s="172">
        <v>23579</v>
      </c>
      <c r="X551" s="172">
        <v>24620</v>
      </c>
      <c r="Y551" s="172">
        <v>25613</v>
      </c>
      <c r="Z551" s="172">
        <v>26593</v>
      </c>
      <c r="AA551" s="172">
        <v>27678</v>
      </c>
      <c r="AB551" s="172">
        <v>28833</v>
      </c>
      <c r="AC551" s="172">
        <v>29966</v>
      </c>
      <c r="AD551" s="172">
        <v>31211</v>
      </c>
      <c r="AE551" s="173">
        <v>32456</v>
      </c>
      <c r="AF551" s="173">
        <v>33522</v>
      </c>
      <c r="AG551" s="173">
        <v>34592</v>
      </c>
      <c r="AH551" s="173">
        <v>35670</v>
      </c>
      <c r="AI551" s="173">
        <v>36755</v>
      </c>
      <c r="AJ551" s="173">
        <v>37873.793214523495</v>
      </c>
      <c r="AK551" s="173">
        <v>39027.46355150608</v>
      </c>
      <c r="AL551" s="173">
        <v>40217.130903085112</v>
      </c>
      <c r="AM551" s="173">
        <v>41443.952386127385</v>
      </c>
      <c r="AN551" s="173">
        <v>42709.123627194182</v>
      </c>
      <c r="AO551" s="174">
        <v>44013.880093594213</v>
      </c>
    </row>
    <row r="552" spans="1:41" x14ac:dyDescent="0.25">
      <c r="A552" s="111" t="s">
        <v>225</v>
      </c>
      <c r="B552" s="110" t="s">
        <v>10</v>
      </c>
      <c r="C552" s="172">
        <v>3895.8379999999997</v>
      </c>
      <c r="D552" s="172">
        <v>4374.2380000000012</v>
      </c>
      <c r="E552" s="172">
        <v>4689.2380000000012</v>
      </c>
      <c r="F552" s="172">
        <v>4689.2380000000012</v>
      </c>
      <c r="G552" s="172">
        <v>5445.6380000000008</v>
      </c>
      <c r="H552" s="172">
        <v>6002.6380000000008</v>
      </c>
      <c r="I552" s="172">
        <v>7263.8379999999997</v>
      </c>
      <c r="J552" s="172">
        <v>8280.8379999999997</v>
      </c>
      <c r="K552" s="172">
        <v>9252.8379999999997</v>
      </c>
      <c r="L552" s="172">
        <v>9252.8379999999997</v>
      </c>
      <c r="M552" s="172">
        <v>10553.638000000001</v>
      </c>
      <c r="N552" s="172">
        <v>12176.038</v>
      </c>
      <c r="O552" s="172">
        <v>14355.038</v>
      </c>
      <c r="P552" s="172">
        <v>16655.038</v>
      </c>
      <c r="Q552" s="172">
        <v>18455.038</v>
      </c>
      <c r="R552" s="172">
        <v>19755.038</v>
      </c>
      <c r="S552" s="172">
        <v>20255.038</v>
      </c>
      <c r="T552" s="172">
        <v>20255.038</v>
      </c>
      <c r="U552" s="172">
        <v>20755.038</v>
      </c>
      <c r="V552" s="172">
        <v>20755.038</v>
      </c>
      <c r="W552" s="172">
        <v>20755.038</v>
      </c>
      <c r="X552" s="172">
        <v>20755.038</v>
      </c>
      <c r="Y552" s="172">
        <v>20785.038</v>
      </c>
      <c r="Z552" s="172">
        <v>20785.038</v>
      </c>
      <c r="AA552" s="172">
        <v>20785.038</v>
      </c>
      <c r="AB552" s="172">
        <v>20785.038</v>
      </c>
      <c r="AC552" s="172">
        <v>20785.038</v>
      </c>
      <c r="AD552" s="172">
        <v>20785.038</v>
      </c>
      <c r="AE552" s="173">
        <v>20794.038</v>
      </c>
      <c r="AF552" s="173">
        <v>21146.838</v>
      </c>
      <c r="AG552" s="173">
        <v>21146.838</v>
      </c>
      <c r="AH552" s="173">
        <v>21146.838</v>
      </c>
      <c r="AI552" s="173">
        <v>21146.838</v>
      </c>
      <c r="AJ552" s="173">
        <v>21146.838</v>
      </c>
      <c r="AK552" s="173">
        <v>21146.838</v>
      </c>
      <c r="AL552" s="173">
        <v>21146.838</v>
      </c>
      <c r="AM552" s="173">
        <v>21146.838</v>
      </c>
      <c r="AN552" s="173">
        <v>21146.838</v>
      </c>
      <c r="AO552" s="174">
        <v>21146.838</v>
      </c>
    </row>
    <row r="553" spans="1:41" x14ac:dyDescent="0.25">
      <c r="A553" s="111" t="s">
        <v>226</v>
      </c>
      <c r="B553" s="110" t="s">
        <v>10</v>
      </c>
      <c r="C553" s="172">
        <v>986.38688000000002</v>
      </c>
      <c r="D553" s="172">
        <v>1020.38688</v>
      </c>
      <c r="E553" s="172">
        <v>1102.88688</v>
      </c>
      <c r="F553" s="172">
        <v>1494.86688</v>
      </c>
      <c r="G553" s="172">
        <v>1867.86688</v>
      </c>
      <c r="H553" s="172">
        <v>2395.7668800000001</v>
      </c>
      <c r="I553" s="172">
        <v>2395.7668800000001</v>
      </c>
      <c r="J553" s="172">
        <v>2770.7668800000001</v>
      </c>
      <c r="K553" s="172">
        <v>3070.7668800000001</v>
      </c>
      <c r="L553" s="172">
        <v>3070.79288</v>
      </c>
      <c r="M553" s="172">
        <v>3070.79288</v>
      </c>
      <c r="N553" s="172">
        <v>3070.79288</v>
      </c>
      <c r="O553" s="172">
        <v>3318.79288</v>
      </c>
      <c r="P553" s="172">
        <v>3423.5928800000002</v>
      </c>
      <c r="Q553" s="172">
        <v>3423.5928800000002</v>
      </c>
      <c r="R553" s="172">
        <v>3423.5928800000002</v>
      </c>
      <c r="S553" s="172">
        <v>3423.5928800000002</v>
      </c>
      <c r="T553" s="172">
        <v>3423.5928800000002</v>
      </c>
      <c r="U553" s="172">
        <v>3423.5928800000002</v>
      </c>
      <c r="V553" s="172">
        <v>3423.5928800000002</v>
      </c>
      <c r="W553" s="172">
        <v>3423.5928800000002</v>
      </c>
      <c r="X553" s="172">
        <v>3423.5928800000002</v>
      </c>
      <c r="Y553" s="172">
        <v>3423.5928800000002</v>
      </c>
      <c r="Z553" s="172">
        <v>3423.5928800000002</v>
      </c>
      <c r="AA553" s="172">
        <v>3623.5928800000002</v>
      </c>
      <c r="AB553" s="172">
        <v>3623.5928800000002</v>
      </c>
      <c r="AC553" s="172">
        <v>3623.5928800000002</v>
      </c>
      <c r="AD553" s="172">
        <v>3623.5928800000002</v>
      </c>
      <c r="AE553" s="173">
        <v>3700.6928799999996</v>
      </c>
      <c r="AF553" s="173">
        <v>3700.6928799999996</v>
      </c>
      <c r="AG553" s="173">
        <v>3700.6928799999996</v>
      </c>
      <c r="AH553" s="173">
        <v>3700.6928799999996</v>
      </c>
      <c r="AI553" s="173">
        <v>3700.6928799999996</v>
      </c>
      <c r="AJ553" s="173">
        <v>3700.6928799999996</v>
      </c>
      <c r="AK553" s="173">
        <v>3700.6928799999996</v>
      </c>
      <c r="AL553" s="173">
        <v>3700.6928799999996</v>
      </c>
      <c r="AM553" s="173">
        <v>3700.6928799999996</v>
      </c>
      <c r="AN553" s="173">
        <v>3700.6928799999996</v>
      </c>
      <c r="AO553" s="174">
        <v>3700.6928799999996</v>
      </c>
    </row>
    <row r="554" spans="1:41" x14ac:dyDescent="0.25">
      <c r="A554" s="111" t="s">
        <v>227</v>
      </c>
      <c r="B554" s="110" t="s">
        <v>10</v>
      </c>
      <c r="C554" s="172">
        <v>3119.9637389202258</v>
      </c>
      <c r="D554" s="172">
        <v>3581.3110294117646</v>
      </c>
      <c r="E554" s="172">
        <v>4230.7654411764706</v>
      </c>
      <c r="F554" s="172">
        <v>5900</v>
      </c>
      <c r="G554" s="172">
        <v>6728</v>
      </c>
      <c r="H554" s="172">
        <v>7556</v>
      </c>
      <c r="I554" s="172">
        <v>8381</v>
      </c>
      <c r="J554" s="172">
        <v>9058</v>
      </c>
      <c r="K554" s="172">
        <v>9721</v>
      </c>
      <c r="L554" s="172">
        <v>10463</v>
      </c>
      <c r="M554" s="172">
        <v>11221</v>
      </c>
      <c r="N554" s="172">
        <v>12048</v>
      </c>
      <c r="O554" s="172">
        <v>12828</v>
      </c>
      <c r="P554" s="172">
        <v>13615</v>
      </c>
      <c r="Q554" s="172">
        <v>14420</v>
      </c>
      <c r="R554" s="172">
        <v>15342</v>
      </c>
      <c r="S554" s="172">
        <v>16303</v>
      </c>
      <c r="T554" s="172">
        <v>17313</v>
      </c>
      <c r="U554" s="172">
        <v>18342</v>
      </c>
      <c r="V554" s="172">
        <v>19317</v>
      </c>
      <c r="W554" s="172">
        <v>20356</v>
      </c>
      <c r="X554" s="172">
        <v>21397</v>
      </c>
      <c r="Y554" s="172">
        <v>22413</v>
      </c>
      <c r="Z554" s="172">
        <v>23445</v>
      </c>
      <c r="AA554" s="172">
        <v>24546</v>
      </c>
      <c r="AB554" s="172">
        <v>25726</v>
      </c>
      <c r="AC554" s="172">
        <v>26889</v>
      </c>
      <c r="AD554" s="172">
        <v>28123</v>
      </c>
      <c r="AE554" s="173">
        <v>29340</v>
      </c>
      <c r="AF554" s="173">
        <v>30409</v>
      </c>
      <c r="AG554" s="173">
        <v>31485</v>
      </c>
      <c r="AH554" s="173">
        <v>32566</v>
      </c>
      <c r="AI554" s="173">
        <v>33657</v>
      </c>
      <c r="AJ554" s="173">
        <v>34784.958591438197</v>
      </c>
      <c r="AK554" s="173">
        <v>35951.143969166158</v>
      </c>
      <c r="AL554" s="173">
        <v>37156.868478898461</v>
      </c>
      <c r="AM554" s="173">
        <v>38403.490178796914</v>
      </c>
      <c r="AN554" s="173">
        <v>39692.414457221421</v>
      </c>
      <c r="AO554" s="174">
        <v>41025.095708702538</v>
      </c>
    </row>
    <row r="555" spans="1:41" x14ac:dyDescent="0.25">
      <c r="A555" s="111" t="s">
        <v>228</v>
      </c>
      <c r="B555" s="110" t="s">
        <v>10</v>
      </c>
      <c r="C555" s="172">
        <v>2170.4499999999998</v>
      </c>
      <c r="D555" s="172">
        <v>2380.4499999999998</v>
      </c>
      <c r="E555" s="172">
        <v>2380.4499999999998</v>
      </c>
      <c r="F555" s="172">
        <v>2792.95</v>
      </c>
      <c r="G555" s="172">
        <v>2792.95</v>
      </c>
      <c r="H555" s="172">
        <v>3070.1499999999996</v>
      </c>
      <c r="I555" s="172">
        <v>3070.1499999999996</v>
      </c>
      <c r="J555" s="172">
        <v>3694.1499999999996</v>
      </c>
      <c r="K555" s="172">
        <v>3694.1499999999996</v>
      </c>
      <c r="L555" s="172">
        <v>3694.1499999999996</v>
      </c>
      <c r="M555" s="172">
        <v>3694.1499999999996</v>
      </c>
      <c r="N555" s="172">
        <v>3994.15</v>
      </c>
      <c r="O555" s="172">
        <v>3994.15</v>
      </c>
      <c r="P555" s="172">
        <v>4094.15</v>
      </c>
      <c r="Q555" s="172">
        <v>4889.1499999999996</v>
      </c>
      <c r="R555" s="172">
        <v>5089.1499999999996</v>
      </c>
      <c r="S555" s="172">
        <v>5144.1499999999996</v>
      </c>
      <c r="T555" s="172">
        <v>5144.1499999999996</v>
      </c>
      <c r="U555" s="172">
        <v>5244.15</v>
      </c>
      <c r="V555" s="172">
        <v>5344.15</v>
      </c>
      <c r="W555" s="172">
        <v>5344.15</v>
      </c>
      <c r="X555" s="172">
        <v>5544.15</v>
      </c>
      <c r="Y555" s="172">
        <v>5744.15</v>
      </c>
      <c r="Z555" s="172">
        <v>6144.15</v>
      </c>
      <c r="AA555" s="172">
        <v>6344.15</v>
      </c>
      <c r="AB555" s="172">
        <v>6544.15</v>
      </c>
      <c r="AC555" s="172">
        <v>6544.15</v>
      </c>
      <c r="AD555" s="172">
        <v>6744.15</v>
      </c>
      <c r="AE555" s="173">
        <v>6744.15</v>
      </c>
      <c r="AF555" s="173">
        <v>6744.15</v>
      </c>
      <c r="AG555" s="173">
        <v>6744.15</v>
      </c>
      <c r="AH555" s="173">
        <v>6744.15</v>
      </c>
      <c r="AI555" s="173">
        <v>7144.15</v>
      </c>
      <c r="AJ555" s="173">
        <v>7144.15</v>
      </c>
      <c r="AK555" s="173">
        <v>7144.15</v>
      </c>
      <c r="AL555" s="173">
        <v>7344.15</v>
      </c>
      <c r="AM555" s="173">
        <v>7344.15</v>
      </c>
      <c r="AN555" s="173">
        <v>7344.15</v>
      </c>
      <c r="AO555" s="174">
        <v>7344.15</v>
      </c>
    </row>
    <row r="556" spans="1:41" x14ac:dyDescent="0.25">
      <c r="A556" s="111" t="s">
        <v>229</v>
      </c>
      <c r="B556" s="110" t="s">
        <v>10</v>
      </c>
      <c r="C556" s="172">
        <v>363.5376</v>
      </c>
      <c r="D556" s="172">
        <v>442.73759999999999</v>
      </c>
      <c r="E556" s="172">
        <v>472.73759999999999</v>
      </c>
      <c r="F556" s="172">
        <v>472.73759999999999</v>
      </c>
      <c r="G556" s="172">
        <v>472.73759999999999</v>
      </c>
      <c r="H556" s="172">
        <v>472.73759999999999</v>
      </c>
      <c r="I556" s="172">
        <v>830.18759999999997</v>
      </c>
      <c r="J556" s="172">
        <v>830.18759999999997</v>
      </c>
      <c r="K556" s="172">
        <v>830.18759999999997</v>
      </c>
      <c r="L556" s="172">
        <v>830.18759999999997</v>
      </c>
      <c r="M556" s="172">
        <v>830.18759999999997</v>
      </c>
      <c r="N556" s="172">
        <v>830.18759999999997</v>
      </c>
      <c r="O556" s="172">
        <v>830.18759999999997</v>
      </c>
      <c r="P556" s="172">
        <v>830.18759999999997</v>
      </c>
      <c r="Q556" s="172">
        <v>830.18759999999997</v>
      </c>
      <c r="R556" s="172">
        <v>830.18759999999997</v>
      </c>
      <c r="S556" s="172">
        <v>1030.1876</v>
      </c>
      <c r="T556" s="172">
        <v>1030.1876</v>
      </c>
      <c r="U556" s="172">
        <v>1030.1876</v>
      </c>
      <c r="V556" s="172">
        <v>1030.1876</v>
      </c>
      <c r="W556" s="172">
        <v>1030.1876</v>
      </c>
      <c r="X556" s="172">
        <v>1330.1876</v>
      </c>
      <c r="Y556" s="172">
        <v>1330.1876</v>
      </c>
      <c r="Z556" s="172">
        <v>1530.1876</v>
      </c>
      <c r="AA556" s="172">
        <v>2330.1876000000002</v>
      </c>
      <c r="AB556" s="172">
        <v>2330.1876000000002</v>
      </c>
      <c r="AC556" s="172">
        <v>2330.1876000000002</v>
      </c>
      <c r="AD556" s="172">
        <v>2330.1876000000002</v>
      </c>
      <c r="AE556" s="173">
        <v>2330.1876000000002</v>
      </c>
      <c r="AF556" s="173">
        <v>2330.1876000000002</v>
      </c>
      <c r="AG556" s="173">
        <v>2330.1876000000002</v>
      </c>
      <c r="AH556" s="173">
        <v>2530.1876000000002</v>
      </c>
      <c r="AI556" s="173">
        <v>2730.1876000000002</v>
      </c>
      <c r="AJ556" s="173">
        <v>2730.1876000000002</v>
      </c>
      <c r="AK556" s="173">
        <v>2730.1876000000002</v>
      </c>
      <c r="AL556" s="173">
        <v>2730.1876000000002</v>
      </c>
      <c r="AM556" s="173">
        <v>2730.1876000000002</v>
      </c>
      <c r="AN556" s="173">
        <v>2930.1876000000002</v>
      </c>
      <c r="AO556" s="174">
        <v>3330.1876000000002</v>
      </c>
    </row>
    <row r="557" spans="1:41" x14ac:dyDescent="0.25">
      <c r="A557" s="180" t="s">
        <v>230</v>
      </c>
      <c r="B557" s="181" t="s">
        <v>10</v>
      </c>
      <c r="C557" s="182">
        <v>1732.1882853252896</v>
      </c>
      <c r="D557" s="182">
        <v>1886.9609646114236</v>
      </c>
      <c r="E557" s="182">
        <v>2181.2069250853538</v>
      </c>
      <c r="F557" s="182">
        <v>3001</v>
      </c>
      <c r="G557" s="182">
        <v>3266</v>
      </c>
      <c r="H557" s="182">
        <v>3531</v>
      </c>
      <c r="I557" s="182">
        <v>3782</v>
      </c>
      <c r="J557" s="182">
        <v>3961</v>
      </c>
      <c r="K557" s="182">
        <v>4129</v>
      </c>
      <c r="L557" s="182">
        <v>4344</v>
      </c>
      <c r="M557" s="182">
        <v>4558</v>
      </c>
      <c r="N557" s="182">
        <v>4786</v>
      </c>
      <c r="O557" s="182">
        <v>4994</v>
      </c>
      <c r="P557" s="182">
        <v>5198</v>
      </c>
      <c r="Q557" s="182">
        <v>5387</v>
      </c>
      <c r="R557" s="182">
        <v>5602</v>
      </c>
      <c r="S557" s="182">
        <v>5825</v>
      </c>
      <c r="T557" s="182">
        <v>6058</v>
      </c>
      <c r="U557" s="182">
        <v>6279</v>
      </c>
      <c r="V557" s="182">
        <v>6476</v>
      </c>
      <c r="W557" s="182">
        <v>6684</v>
      </c>
      <c r="X557" s="182">
        <v>6889</v>
      </c>
      <c r="Y557" s="182">
        <v>7081</v>
      </c>
      <c r="Z557" s="182">
        <v>7282</v>
      </c>
      <c r="AA557" s="182">
        <v>7496</v>
      </c>
      <c r="AB557" s="182">
        <v>7720</v>
      </c>
      <c r="AC557" s="182">
        <v>7940</v>
      </c>
      <c r="AD557" s="182">
        <v>8175</v>
      </c>
      <c r="AE557" s="173">
        <v>8408</v>
      </c>
      <c r="AF557" s="173">
        <v>8605</v>
      </c>
      <c r="AG557" s="173">
        <v>8800</v>
      </c>
      <c r="AH557" s="173">
        <v>9000</v>
      </c>
      <c r="AI557" s="173">
        <v>9195</v>
      </c>
      <c r="AJ557" s="173">
        <v>9394.9248077646225</v>
      </c>
      <c r="AK557" s="173">
        <v>9599.9201087663841</v>
      </c>
      <c r="AL557" s="173">
        <v>9810.1364547075682</v>
      </c>
      <c r="AM557" s="173">
        <v>10025.729438475271</v>
      </c>
      <c r="AN557" s="173">
        <v>10246.859875631722</v>
      </c>
      <c r="AO557" s="174">
        <v>10473.693992688488</v>
      </c>
    </row>
    <row r="558" spans="1:41" x14ac:dyDescent="0.25">
      <c r="A558" s="109" t="s">
        <v>612</v>
      </c>
      <c r="B558" s="110"/>
      <c r="AO558" s="155"/>
    </row>
    <row r="559" spans="1:41" x14ac:dyDescent="0.25">
      <c r="A559" s="111" t="s">
        <v>613</v>
      </c>
      <c r="B559" s="110" t="s">
        <v>10</v>
      </c>
      <c r="C559" s="173">
        <v>31769.873300000003</v>
      </c>
      <c r="D559" s="173">
        <v>30761.910099999997</v>
      </c>
      <c r="E559" s="173">
        <v>30154.281899999994</v>
      </c>
      <c r="F559" s="173">
        <v>31741.662599999989</v>
      </c>
      <c r="G559" s="173">
        <v>31985.468000000004</v>
      </c>
      <c r="H559" s="173">
        <v>32582.56800000001</v>
      </c>
      <c r="I559" s="173">
        <v>32976.644500000017</v>
      </c>
      <c r="J559" s="173">
        <v>33112.528399999996</v>
      </c>
      <c r="K559" s="173">
        <v>33626.451700000005</v>
      </c>
      <c r="L559" s="173">
        <v>33848.8629</v>
      </c>
      <c r="M559" s="173">
        <v>34370.194000000003</v>
      </c>
      <c r="N559" s="173">
        <v>34237.246299999992</v>
      </c>
      <c r="O559" s="173">
        <v>34226.531600000002</v>
      </c>
      <c r="P559" s="173">
        <v>35236.271499999995</v>
      </c>
      <c r="Q559" s="173">
        <v>36234.531799999997</v>
      </c>
      <c r="R559" s="173">
        <v>37753.805399999997</v>
      </c>
      <c r="S559" s="173">
        <v>39599.698799999984</v>
      </c>
      <c r="T559" s="173">
        <v>41562.208899999998</v>
      </c>
      <c r="U559" s="173">
        <v>42393.876400000008</v>
      </c>
      <c r="V559" s="173">
        <v>43930.062099999996</v>
      </c>
      <c r="W559" s="173">
        <v>45656.356599999999</v>
      </c>
      <c r="X559" s="173">
        <v>47712.460699999996</v>
      </c>
      <c r="Y559" s="173">
        <v>48044.565100000007</v>
      </c>
      <c r="Z559" s="173">
        <v>49692.530599999991</v>
      </c>
      <c r="AA559" s="173">
        <v>49943.087799999987</v>
      </c>
      <c r="AB559" s="173">
        <v>50099.917399999998</v>
      </c>
      <c r="AC559" s="173">
        <v>51159.270299999996</v>
      </c>
      <c r="AD559" s="173">
        <v>52259.5677</v>
      </c>
      <c r="AE559" s="173">
        <v>52632.149799999992</v>
      </c>
      <c r="AF559" s="173">
        <v>53278.039799999999</v>
      </c>
      <c r="AG559" s="173">
        <v>54396.859799999998</v>
      </c>
      <c r="AH559" s="173">
        <v>56456.399799999999</v>
      </c>
      <c r="AI559" s="173">
        <v>57137.939799999986</v>
      </c>
      <c r="AJ559" s="173">
        <v>57151.889799999997</v>
      </c>
      <c r="AK559" s="173">
        <v>57874.299799999993</v>
      </c>
      <c r="AL559" s="173">
        <v>59675.109799999998</v>
      </c>
      <c r="AM559" s="173">
        <v>61240.839799999994</v>
      </c>
      <c r="AN559" s="173">
        <v>62664.749799999998</v>
      </c>
      <c r="AO559" s="174">
        <v>63916.219799999992</v>
      </c>
    </row>
    <row r="560" spans="1:41" x14ac:dyDescent="0.25">
      <c r="A560" s="111" t="s">
        <v>611</v>
      </c>
      <c r="B560" s="110"/>
      <c r="AO560" s="155"/>
    </row>
    <row r="561" spans="1:41" x14ac:dyDescent="0.25">
      <c r="A561" s="184" t="s">
        <v>607</v>
      </c>
      <c r="B561" s="110" t="s">
        <v>10</v>
      </c>
      <c r="C561" s="173">
        <v>31117.479999999996</v>
      </c>
      <c r="D561" s="173">
        <v>31132.748199999995</v>
      </c>
      <c r="E561" s="173">
        <v>31132.748199999995</v>
      </c>
      <c r="F561" s="173">
        <v>31310.448199999999</v>
      </c>
      <c r="G561" s="173">
        <v>29956.8482</v>
      </c>
      <c r="H561" s="173">
        <v>28024.298199999997</v>
      </c>
      <c r="I561" s="173">
        <v>28510.358200000002</v>
      </c>
      <c r="J561" s="173">
        <v>26427.478199999998</v>
      </c>
      <c r="K561" s="173">
        <v>26233.448199999999</v>
      </c>
      <c r="L561" s="173">
        <v>25149.628199999999</v>
      </c>
      <c r="M561" s="173">
        <v>24455.028200000001</v>
      </c>
      <c r="N561" s="173">
        <v>21760.523199999996</v>
      </c>
      <c r="O561" s="173">
        <v>22497.9732</v>
      </c>
      <c r="P561" s="173">
        <v>20338.503199999999</v>
      </c>
      <c r="Q561" s="173">
        <v>17638.3832</v>
      </c>
      <c r="R561" s="173">
        <v>17090.553199999998</v>
      </c>
      <c r="S561" s="173">
        <v>17024.413199999999</v>
      </c>
      <c r="T561" s="173">
        <v>16781.013199999998</v>
      </c>
      <c r="U561" s="173">
        <v>15688.673200000001</v>
      </c>
      <c r="V561" s="173">
        <v>14747.513200000001</v>
      </c>
      <c r="W561" s="173">
        <v>14747.513200000001</v>
      </c>
      <c r="X561" s="173">
        <v>15118.433199999999</v>
      </c>
      <c r="Y561" s="173">
        <v>15534.1232</v>
      </c>
      <c r="Z561" s="173">
        <v>14768.523199999998</v>
      </c>
      <c r="AA561" s="173">
        <v>14151.123199999998</v>
      </c>
      <c r="AB561" s="173">
        <v>14495.125</v>
      </c>
      <c r="AC561" s="173">
        <v>14226.184999999999</v>
      </c>
      <c r="AD561" s="173">
        <v>14226.184999999999</v>
      </c>
      <c r="AE561" s="173">
        <v>14226.184999999999</v>
      </c>
      <c r="AF561" s="173">
        <v>14309.26</v>
      </c>
      <c r="AG561" s="173">
        <v>14309.26</v>
      </c>
      <c r="AH561" s="173">
        <v>14309.26</v>
      </c>
      <c r="AI561" s="173">
        <v>14567.67</v>
      </c>
      <c r="AJ561" s="173">
        <v>14521.89</v>
      </c>
      <c r="AK561" s="173">
        <v>14499</v>
      </c>
      <c r="AL561" s="173">
        <v>14434.479999999998</v>
      </c>
      <c r="AM561" s="173">
        <v>14434.479999999998</v>
      </c>
      <c r="AN561" s="173">
        <v>14434.479999999998</v>
      </c>
      <c r="AO561" s="174">
        <v>14997.079999999998</v>
      </c>
    </row>
    <row r="562" spans="1:41" x14ac:dyDescent="0.25">
      <c r="A562" s="184" t="s">
        <v>178</v>
      </c>
      <c r="B562" s="110" t="s">
        <v>10</v>
      </c>
      <c r="C562" s="173">
        <v>6146.5002000000004</v>
      </c>
      <c r="D562" s="173">
        <v>6146.5002000000004</v>
      </c>
      <c r="E562" s="173">
        <v>6146.5002000000004</v>
      </c>
      <c r="F562" s="173">
        <v>6102.3001999999997</v>
      </c>
      <c r="G562" s="173">
        <v>6102.3001999999997</v>
      </c>
      <c r="H562" s="173">
        <v>6102.3001999999997</v>
      </c>
      <c r="I562" s="173">
        <v>6102.3001999999997</v>
      </c>
      <c r="J562" s="173">
        <v>6102.3001999999997</v>
      </c>
      <c r="K562" s="173">
        <v>6102.3001999999997</v>
      </c>
      <c r="L562" s="173">
        <v>6102.3001999999997</v>
      </c>
      <c r="M562" s="173">
        <v>6102.3001999999997</v>
      </c>
      <c r="N562" s="173">
        <v>6102.3001999999997</v>
      </c>
      <c r="O562" s="173">
        <v>6102.3001999999997</v>
      </c>
      <c r="P562" s="173">
        <v>6102.3001999999997</v>
      </c>
      <c r="Q562" s="173">
        <v>6102.3001999999997</v>
      </c>
      <c r="R562" s="173">
        <v>6102.3001999999997</v>
      </c>
      <c r="S562" s="173">
        <v>6102.3001999999997</v>
      </c>
      <c r="T562" s="173">
        <v>6104.3001000000004</v>
      </c>
      <c r="U562" s="173">
        <v>6104.3001000000004</v>
      </c>
      <c r="V562" s="173">
        <v>6104.3001000000004</v>
      </c>
      <c r="W562" s="173">
        <v>6104.3001000000004</v>
      </c>
      <c r="X562" s="173">
        <v>6104.3001000000004</v>
      </c>
      <c r="Y562" s="173">
        <v>6104.3001000000004</v>
      </c>
      <c r="Z562" s="173">
        <v>6104.3001000000004</v>
      </c>
      <c r="AA562" s="173">
        <v>6104.3001000000004</v>
      </c>
      <c r="AB562" s="173">
        <v>6104.3001000000004</v>
      </c>
      <c r="AC562" s="173">
        <v>6104.3001000000004</v>
      </c>
      <c r="AD562" s="173">
        <v>6104.3001000000004</v>
      </c>
      <c r="AE562" s="173">
        <v>6104.3001000000004</v>
      </c>
      <c r="AF562" s="173">
        <v>6104.3001000000004</v>
      </c>
      <c r="AG562" s="173">
        <v>6104.3001000000004</v>
      </c>
      <c r="AH562" s="173">
        <v>6104.3001000000004</v>
      </c>
      <c r="AI562" s="173">
        <v>6104.3001000000004</v>
      </c>
      <c r="AJ562" s="173">
        <v>6104.3001000000004</v>
      </c>
      <c r="AK562" s="173">
        <v>6104.3001000000004</v>
      </c>
      <c r="AL562" s="173">
        <v>6104.3001000000004</v>
      </c>
      <c r="AM562" s="173">
        <v>6104.3001000000004</v>
      </c>
      <c r="AN562" s="173">
        <v>6104.3001000000004</v>
      </c>
      <c r="AO562" s="174">
        <v>6104.3001000000004</v>
      </c>
    </row>
    <row r="563" spans="1:41" x14ac:dyDescent="0.25">
      <c r="A563" s="184" t="s">
        <v>608</v>
      </c>
      <c r="B563" s="110" t="s">
        <v>10</v>
      </c>
      <c r="C563" s="173">
        <v>2393</v>
      </c>
      <c r="D563" s="173">
        <v>2429.75</v>
      </c>
      <c r="E563" s="173">
        <v>2702.75</v>
      </c>
      <c r="F563" s="173">
        <v>3783.272497177124</v>
      </c>
      <c r="G563" s="173">
        <v>4930.2500038146973</v>
      </c>
      <c r="H563" s="173">
        <v>5966.6000022888184</v>
      </c>
      <c r="I563" s="173">
        <v>7942.2999925613403</v>
      </c>
      <c r="J563" s="173">
        <v>9398.7474994659424</v>
      </c>
      <c r="K563" s="173">
        <v>12797.300020217896</v>
      </c>
      <c r="L563" s="173">
        <v>16404.799991607666</v>
      </c>
      <c r="M563" s="173">
        <v>21435.274984359741</v>
      </c>
      <c r="N563" s="173">
        <v>23415.097518920898</v>
      </c>
      <c r="O563" s="173">
        <v>24237.099967956543</v>
      </c>
      <c r="P563" s="173">
        <v>25804.975017547607</v>
      </c>
      <c r="Q563" s="173">
        <v>27889.050018310547</v>
      </c>
      <c r="R563" s="173">
        <v>31080.324981689453</v>
      </c>
      <c r="S563" s="173">
        <v>33921.074974060059</v>
      </c>
      <c r="T563" s="173">
        <v>34360.727439880371</v>
      </c>
      <c r="U563" s="173">
        <v>34759.674880981445</v>
      </c>
      <c r="V563" s="173">
        <v>35359.624977111816</v>
      </c>
      <c r="W563" s="173">
        <v>36177.574890136719</v>
      </c>
      <c r="X563" s="173">
        <v>37605.599945068359</v>
      </c>
      <c r="Y563" s="173">
        <v>38431.200042724609</v>
      </c>
      <c r="Z563" s="173">
        <v>39245.674987792969</v>
      </c>
      <c r="AA563" s="173">
        <v>40145.725051879883</v>
      </c>
      <c r="AB563" s="173">
        <v>40549.875061035156</v>
      </c>
      <c r="AC563" s="173">
        <v>40914.900100708008</v>
      </c>
      <c r="AD563" s="173">
        <v>41207.50016784668</v>
      </c>
      <c r="AE563" s="173">
        <v>41961.024932861328</v>
      </c>
      <c r="AF563" s="173">
        <v>42150.17512512207</v>
      </c>
      <c r="AG563" s="173">
        <v>42332.975143432617</v>
      </c>
      <c r="AH563" s="173">
        <v>43101.727294921875</v>
      </c>
      <c r="AI563" s="173">
        <v>43271.672561645508</v>
      </c>
      <c r="AJ563" s="173">
        <v>43445.022705078125</v>
      </c>
      <c r="AK563" s="173">
        <v>43621.850128173828</v>
      </c>
      <c r="AL563" s="173">
        <v>43802.202621459961</v>
      </c>
      <c r="AM563" s="173">
        <v>43986.17741394043</v>
      </c>
      <c r="AN563" s="173">
        <v>44173.827423095703</v>
      </c>
      <c r="AO563" s="174">
        <v>44365.232330322266</v>
      </c>
    </row>
    <row r="564" spans="1:41" x14ac:dyDescent="0.25">
      <c r="A564" s="184" t="s">
        <v>609</v>
      </c>
      <c r="B564" s="110" t="s">
        <v>10</v>
      </c>
      <c r="C564" s="173">
        <v>885.52060999999992</v>
      </c>
      <c r="D564" s="173">
        <v>885.52060999999992</v>
      </c>
      <c r="E564" s="173">
        <v>885.52060999999992</v>
      </c>
      <c r="F564" s="173">
        <v>885.52060999999992</v>
      </c>
      <c r="G564" s="173">
        <v>885.52060999999992</v>
      </c>
      <c r="H564" s="173">
        <v>885.52060999999992</v>
      </c>
      <c r="I564" s="173">
        <v>885.52060999999992</v>
      </c>
      <c r="J564" s="173">
        <v>885.52060999999992</v>
      </c>
      <c r="K564" s="173">
        <v>885.52060999999992</v>
      </c>
      <c r="L564" s="173">
        <v>885.52060999999992</v>
      </c>
      <c r="M564" s="173">
        <v>885.52060999999992</v>
      </c>
      <c r="N564" s="173">
        <v>885.52060999999992</v>
      </c>
      <c r="O564" s="173">
        <v>885.52060999999992</v>
      </c>
      <c r="P564" s="173">
        <v>885.52060999999992</v>
      </c>
      <c r="Q564" s="173">
        <v>885.52060999999992</v>
      </c>
      <c r="R564" s="173">
        <v>885.52060999999992</v>
      </c>
      <c r="S564" s="173">
        <v>890.52060999999992</v>
      </c>
      <c r="T564" s="173">
        <v>895.52060999999992</v>
      </c>
      <c r="U564" s="173">
        <v>895.52060999999992</v>
      </c>
      <c r="V564" s="173">
        <v>895.52060999999992</v>
      </c>
      <c r="W564" s="173">
        <v>895.52060999999992</v>
      </c>
      <c r="X564" s="173">
        <v>895.52060999999992</v>
      </c>
      <c r="Y564" s="173">
        <v>895.52060999999992</v>
      </c>
      <c r="Z564" s="173">
        <v>895.52060999999992</v>
      </c>
      <c r="AA564" s="173">
        <v>895.52060999999992</v>
      </c>
      <c r="AB564" s="173">
        <v>895.52060999999992</v>
      </c>
      <c r="AC564" s="173">
        <v>895.52060999999992</v>
      </c>
      <c r="AD564" s="173">
        <v>895.52060999999992</v>
      </c>
      <c r="AE564" s="173">
        <v>895.52060999999992</v>
      </c>
      <c r="AF564" s="173">
        <v>895.52060999999992</v>
      </c>
      <c r="AG564" s="173">
        <v>895.52060999999992</v>
      </c>
      <c r="AH564" s="173">
        <v>895.52060999999992</v>
      </c>
      <c r="AI564" s="173">
        <v>895.52060999999992</v>
      </c>
      <c r="AJ564" s="173">
        <v>895.52060999999992</v>
      </c>
      <c r="AK564" s="173">
        <v>895.52060999999992</v>
      </c>
      <c r="AL564" s="173">
        <v>895.52060999999992</v>
      </c>
      <c r="AM564" s="173">
        <v>895.52060999999992</v>
      </c>
      <c r="AN564" s="173">
        <v>895.52060999999992</v>
      </c>
      <c r="AO564" s="174">
        <v>895.52060999999992</v>
      </c>
    </row>
    <row r="565" spans="1:41" x14ac:dyDescent="0.25">
      <c r="A565" s="184" t="s">
        <v>610</v>
      </c>
      <c r="B565" s="110" t="s">
        <v>10</v>
      </c>
      <c r="C565" s="173">
        <v>1272.6780087553002</v>
      </c>
      <c r="D565" s="173">
        <v>1467.0296034163343</v>
      </c>
      <c r="E565" s="173">
        <v>1566.9592475360107</v>
      </c>
      <c r="F565" s="173">
        <v>2005.7528845915513</v>
      </c>
      <c r="G565" s="173">
        <v>2213.9018362622346</v>
      </c>
      <c r="H565" s="173">
        <v>1673.4424908992698</v>
      </c>
      <c r="I565" s="173">
        <v>2023.7297383250834</v>
      </c>
      <c r="J565" s="173">
        <v>2504.7405635942614</v>
      </c>
      <c r="K565" s="173">
        <v>2915.9921083703248</v>
      </c>
      <c r="L565" s="173">
        <v>3123.1783006780406</v>
      </c>
      <c r="M565" s="173">
        <v>3354.5982124610869</v>
      </c>
      <c r="N565" s="173">
        <v>3716.5790022061183</v>
      </c>
      <c r="O565" s="173">
        <v>4213.6334840963054</v>
      </c>
      <c r="P565" s="173">
        <v>4637.6360358958427</v>
      </c>
      <c r="Q565" s="173">
        <v>5116.1529526672148</v>
      </c>
      <c r="R565" s="173">
        <v>5471.8318279536525</v>
      </c>
      <c r="S565" s="173">
        <v>5678.4411440480735</v>
      </c>
      <c r="T565" s="173">
        <v>5963.0748489426933</v>
      </c>
      <c r="U565" s="173">
        <v>6297.7980132973707</v>
      </c>
      <c r="V565" s="173">
        <v>6552.4554712302906</v>
      </c>
      <c r="W565" s="173">
        <v>6762.0997156993662</v>
      </c>
      <c r="X565" s="173">
        <v>6973.0322034457004</v>
      </c>
      <c r="Y565" s="173">
        <v>7074.7025137441651</v>
      </c>
      <c r="Z565" s="173">
        <v>7170.6000916907378</v>
      </c>
      <c r="AA565" s="173">
        <v>7195.2404885602136</v>
      </c>
      <c r="AB565" s="173">
        <v>7219.8808854296885</v>
      </c>
      <c r="AC565" s="173">
        <v>7275.7510080973825</v>
      </c>
      <c r="AD565" s="173">
        <v>7300.3914049668583</v>
      </c>
      <c r="AE565" s="173">
        <v>7413.0501166221347</v>
      </c>
      <c r="AF565" s="173">
        <v>7589.512544046429</v>
      </c>
      <c r="AG565" s="173">
        <v>7589.512544046429</v>
      </c>
      <c r="AH565" s="173">
        <v>7626.8759897939781</v>
      </c>
      <c r="AI565" s="173">
        <v>7725.0431408671611</v>
      </c>
      <c r="AJ565" s="173">
        <v>7807.0649828528185</v>
      </c>
      <c r="AK565" s="173">
        <v>7846.2925618297631</v>
      </c>
      <c r="AL565" s="173">
        <v>7870.9329586992371</v>
      </c>
      <c r="AM565" s="173">
        <v>7954.7381427007795</v>
      </c>
      <c r="AN565" s="173">
        <v>8029.2899882422498</v>
      </c>
      <c r="AO565" s="174">
        <v>8029.2899882422498</v>
      </c>
    </row>
    <row r="566" spans="1:41" x14ac:dyDescent="0.25">
      <c r="A566" s="184" t="s">
        <v>614</v>
      </c>
      <c r="B566" s="110" t="s">
        <v>10</v>
      </c>
      <c r="C566" s="173">
        <v>41815.178818755296</v>
      </c>
      <c r="D566" s="173">
        <v>42061.548613416329</v>
      </c>
      <c r="E566" s="173">
        <v>42434.478257536008</v>
      </c>
      <c r="F566" s="173">
        <v>44087.294391768672</v>
      </c>
      <c r="G566" s="173">
        <v>44088.820850076932</v>
      </c>
      <c r="H566" s="173">
        <v>42652.161503188086</v>
      </c>
      <c r="I566" s="173">
        <v>45464.208740886424</v>
      </c>
      <c r="J566" s="173">
        <v>45318.787073060201</v>
      </c>
      <c r="K566" s="173">
        <v>48934.561138588215</v>
      </c>
      <c r="L566" s="173">
        <v>51665.427302285701</v>
      </c>
      <c r="M566" s="173">
        <v>56232.722206820828</v>
      </c>
      <c r="N566" s="173">
        <v>55880.020531127011</v>
      </c>
      <c r="O566" s="173">
        <v>57936.527462052843</v>
      </c>
      <c r="P566" s="173">
        <v>57768.935063443445</v>
      </c>
      <c r="Q566" s="173">
        <v>57631.406980977765</v>
      </c>
      <c r="R566" s="173">
        <v>60630.530819643107</v>
      </c>
      <c r="S566" s="173">
        <v>63616.750128108135</v>
      </c>
      <c r="T566" s="173">
        <v>64104.636198823056</v>
      </c>
      <c r="U566" s="173">
        <v>63745.966804278811</v>
      </c>
      <c r="V566" s="173">
        <v>63659.41435834211</v>
      </c>
      <c r="W566" s="173">
        <v>64687.008515836089</v>
      </c>
      <c r="X566" s="173">
        <v>66696.886058514065</v>
      </c>
      <c r="Y566" s="173">
        <v>68039.846466468778</v>
      </c>
      <c r="Z566" s="173">
        <v>68184.618989483701</v>
      </c>
      <c r="AA566" s="173">
        <v>68491.909450440085</v>
      </c>
      <c r="AB566" s="173">
        <v>69264.701656464851</v>
      </c>
      <c r="AC566" s="173">
        <v>69416.656818805393</v>
      </c>
      <c r="AD566" s="173">
        <v>69733.89728281353</v>
      </c>
      <c r="AE566" s="173">
        <v>70600.080759483462</v>
      </c>
      <c r="AF566" s="173">
        <v>71048.768379168498</v>
      </c>
      <c r="AG566" s="173">
        <v>71231.568397479045</v>
      </c>
      <c r="AH566" s="173">
        <v>72037.683994715859</v>
      </c>
      <c r="AI566" s="173">
        <v>72564.206412512664</v>
      </c>
      <c r="AJ566" s="173">
        <v>72773.79839793095</v>
      </c>
      <c r="AK566" s="173">
        <v>72966.963400003588</v>
      </c>
      <c r="AL566" s="173">
        <v>73107.436290159196</v>
      </c>
      <c r="AM566" s="173">
        <v>73375.216266641204</v>
      </c>
      <c r="AN566" s="173">
        <v>73637.418121337949</v>
      </c>
      <c r="AO566" s="174">
        <v>74391.423028564517</v>
      </c>
    </row>
    <row r="567" spans="1:41" x14ac:dyDescent="0.25">
      <c r="A567" s="184" t="s">
        <v>615</v>
      </c>
      <c r="B567" s="110" t="s">
        <v>10</v>
      </c>
      <c r="C567" s="173">
        <v>40542.500809999998</v>
      </c>
      <c r="D567" s="173">
        <v>40594.519009999996</v>
      </c>
      <c r="E567" s="173">
        <v>40867.519009999996</v>
      </c>
      <c r="F567" s="173">
        <v>42081.54150717712</v>
      </c>
      <c r="G567" s="173">
        <v>41874.919013814695</v>
      </c>
      <c r="H567" s="173">
        <v>40978.719012288813</v>
      </c>
      <c r="I567" s="173">
        <v>43440.47900256134</v>
      </c>
      <c r="J567" s="173">
        <v>42814.046509465938</v>
      </c>
      <c r="K567" s="173">
        <v>46018.569030217892</v>
      </c>
      <c r="L567" s="173">
        <v>48542.249001607663</v>
      </c>
      <c r="M567" s="173">
        <v>52878.123994359739</v>
      </c>
      <c r="N567" s="173">
        <v>52163.441528920892</v>
      </c>
      <c r="O567" s="173">
        <v>53722.893977956541</v>
      </c>
      <c r="P567" s="173">
        <v>53131.299027547604</v>
      </c>
      <c r="Q567" s="173">
        <v>52515.254028310548</v>
      </c>
      <c r="R567" s="173">
        <v>55158.698991689453</v>
      </c>
      <c r="S567" s="173">
        <v>57938.308984060059</v>
      </c>
      <c r="T567" s="173">
        <v>58141.561349880365</v>
      </c>
      <c r="U567" s="173">
        <v>57448.168790981443</v>
      </c>
      <c r="V567" s="173">
        <v>57106.958887111818</v>
      </c>
      <c r="W567" s="173">
        <v>57924.90880013672</v>
      </c>
      <c r="X567" s="173">
        <v>59723.853855068359</v>
      </c>
      <c r="Y567" s="173">
        <v>60965.143952724611</v>
      </c>
      <c r="Z567" s="173">
        <v>61014.018897792965</v>
      </c>
      <c r="AA567" s="173">
        <v>61296.668961879877</v>
      </c>
      <c r="AB567" s="173">
        <v>62044.820771035156</v>
      </c>
      <c r="AC567" s="173">
        <v>62140.905810708005</v>
      </c>
      <c r="AD567" s="173">
        <v>62433.505877846677</v>
      </c>
      <c r="AE567" s="173">
        <v>63187.030642861326</v>
      </c>
      <c r="AF567" s="173">
        <v>63459.255835122072</v>
      </c>
      <c r="AG567" s="173">
        <v>63642.055853432619</v>
      </c>
      <c r="AH567" s="173">
        <v>64410.808004921877</v>
      </c>
      <c r="AI567" s="173">
        <v>64839.163271645506</v>
      </c>
      <c r="AJ567" s="173">
        <v>64966.733415078124</v>
      </c>
      <c r="AK567" s="173">
        <v>65120.670838173828</v>
      </c>
      <c r="AL567" s="173">
        <v>65236.503331459957</v>
      </c>
      <c r="AM567" s="173">
        <v>65420.478123940426</v>
      </c>
      <c r="AN567" s="173">
        <v>65608.128133095699</v>
      </c>
      <c r="AO567" s="174">
        <v>66362.133040322267</v>
      </c>
    </row>
    <row r="568" spans="1:41" x14ac:dyDescent="0.25">
      <c r="A568" s="111" t="s">
        <v>616</v>
      </c>
      <c r="B568" s="110"/>
      <c r="AO568" s="155"/>
    </row>
    <row r="569" spans="1:41" x14ac:dyDescent="0.25">
      <c r="A569" s="184" t="s">
        <v>617</v>
      </c>
      <c r="B569" s="110" t="s">
        <v>9</v>
      </c>
      <c r="C569" s="185">
        <v>0.31618966257430081</v>
      </c>
      <c r="D569" s="185">
        <v>0.36732564644665322</v>
      </c>
      <c r="E569" s="185">
        <v>0.40724552480674436</v>
      </c>
      <c r="F569" s="185">
        <v>0.38894093064201019</v>
      </c>
      <c r="G569" s="185">
        <v>0.37840161819976892</v>
      </c>
      <c r="H569" s="185">
        <v>0.30904849191715256</v>
      </c>
      <c r="I569" s="185">
        <v>0.37867904482781456</v>
      </c>
      <c r="J569" s="185">
        <v>0.3686296173342114</v>
      </c>
      <c r="K569" s="185">
        <v>0.45524010606769449</v>
      </c>
      <c r="L569" s="185">
        <v>0.52635636402089303</v>
      </c>
      <c r="M569" s="185">
        <v>0.63608975284866953</v>
      </c>
      <c r="N569" s="185">
        <v>0.63214120789635531</v>
      </c>
      <c r="O569" s="185">
        <v>0.69273732258786169</v>
      </c>
      <c r="P569" s="185">
        <v>0.63947354825675728</v>
      </c>
      <c r="Q569" s="185">
        <v>0.59051060185018778</v>
      </c>
      <c r="R569" s="185">
        <v>0.60594488892616671</v>
      </c>
      <c r="S569" s="185">
        <v>0.60649580819812088</v>
      </c>
      <c r="T569" s="185">
        <v>0.54237798941487592</v>
      </c>
      <c r="U569" s="185">
        <v>0.50365977866272216</v>
      </c>
      <c r="V569" s="185">
        <v>0.44910822601232137</v>
      </c>
      <c r="W569" s="185">
        <v>0.41682370940295499</v>
      </c>
      <c r="X569" s="185">
        <v>0.39789239708012114</v>
      </c>
      <c r="Y569" s="185">
        <v>0.41618196199404811</v>
      </c>
      <c r="Z569" s="185">
        <v>0.37213014040954695</v>
      </c>
      <c r="AA569" s="185">
        <v>0.37139917589236648</v>
      </c>
      <c r="AB569" s="185">
        <v>0.38253125456180603</v>
      </c>
      <c r="AC569" s="185">
        <v>0.35687347399099623</v>
      </c>
      <c r="AD569" s="185">
        <v>0.33437570098409997</v>
      </c>
      <c r="AE569" s="185">
        <v>0.3413869854786642</v>
      </c>
      <c r="AF569" s="185">
        <v>0.33354696692817321</v>
      </c>
      <c r="AG569" s="185">
        <v>0.30947941957265424</v>
      </c>
      <c r="AH569" s="185">
        <v>0.27598791722308613</v>
      </c>
      <c r="AI569" s="185">
        <v>0.26998289869234449</v>
      </c>
      <c r="AJ569" s="185">
        <v>0.27334019316944702</v>
      </c>
      <c r="AK569" s="185">
        <v>0.26078351966521063</v>
      </c>
      <c r="AL569" s="185">
        <v>0.2250909388382758</v>
      </c>
      <c r="AM569" s="185">
        <v>0.1981419018137176</v>
      </c>
      <c r="AN569" s="185">
        <v>0.17510112713061443</v>
      </c>
      <c r="AO569" s="186">
        <v>0.1638895926783912</v>
      </c>
    </row>
    <row r="570" spans="1:41" ht="16.5" thickBot="1" x14ac:dyDescent="0.3">
      <c r="A570" s="187" t="s">
        <v>618</v>
      </c>
      <c r="B570" s="188" t="s">
        <v>9</v>
      </c>
      <c r="C570" s="189">
        <v>0.27613039017061469</v>
      </c>
      <c r="D570" s="189">
        <v>0.31963583789291428</v>
      </c>
      <c r="E570" s="189">
        <v>0.35528079048700545</v>
      </c>
      <c r="F570" s="189">
        <v>0.3257510180697698</v>
      </c>
      <c r="G570" s="189">
        <v>0.30918575316186359</v>
      </c>
      <c r="H570" s="189">
        <v>0.25768843672140274</v>
      </c>
      <c r="I570" s="189">
        <v>0.31731046809693808</v>
      </c>
      <c r="J570" s="189">
        <v>0.29298632808317793</v>
      </c>
      <c r="K570" s="189">
        <v>0.36852289503438396</v>
      </c>
      <c r="L570" s="189">
        <v>0.43408802667955104</v>
      </c>
      <c r="M570" s="189">
        <v>0.53848779539503711</v>
      </c>
      <c r="N570" s="189">
        <v>0.5235875301373436</v>
      </c>
      <c r="O570" s="189">
        <v>0.56962717127775053</v>
      </c>
      <c r="P570" s="189">
        <v>0.50785814632934723</v>
      </c>
      <c r="Q570" s="189">
        <v>0.44931509859637675</v>
      </c>
      <c r="R570" s="189">
        <v>0.461010311603965</v>
      </c>
      <c r="S570" s="189">
        <v>0.46309973913387648</v>
      </c>
      <c r="T570" s="189">
        <v>0.39890450697100377</v>
      </c>
      <c r="U570" s="189">
        <v>0.35510535174795743</v>
      </c>
      <c r="V570" s="189">
        <v>0.29995169952449996</v>
      </c>
      <c r="W570" s="189">
        <v>0.26871509497840051</v>
      </c>
      <c r="X570" s="189">
        <v>0.25174541364764202</v>
      </c>
      <c r="Y570" s="189">
        <v>0.2689290417309782</v>
      </c>
      <c r="Z570" s="189">
        <v>0.22783078585643568</v>
      </c>
      <c r="AA570" s="189">
        <v>0.22733038067942402</v>
      </c>
      <c r="AB570" s="189">
        <v>0.23842161805710194</v>
      </c>
      <c r="AC570" s="189">
        <v>0.21465582769869984</v>
      </c>
      <c r="AD570" s="189">
        <v>0.19468087138131218</v>
      </c>
      <c r="AE570" s="189">
        <v>0.20054056091133354</v>
      </c>
      <c r="AF570" s="189">
        <v>0.19109592007028153</v>
      </c>
      <c r="AG570" s="189">
        <v>0.16995826758059707</v>
      </c>
      <c r="AH570" s="189">
        <v>0.14089471225761518</v>
      </c>
      <c r="AI570" s="189">
        <v>0.13478300930348763</v>
      </c>
      <c r="AJ570" s="189">
        <v>0.13673814885956981</v>
      </c>
      <c r="AK570" s="189">
        <v>0.12520878979470318</v>
      </c>
      <c r="AL570" s="189">
        <v>9.3194525323855526E-2</v>
      </c>
      <c r="AM570" s="189">
        <v>6.8249200004282695E-2</v>
      </c>
      <c r="AN570" s="189">
        <v>4.6970239927387469E-2</v>
      </c>
      <c r="AO570" s="190">
        <v>3.8267489034485624E-2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AA2D9-3048-418E-B79D-57AD967BEC2E}">
  <sheetPr codeName="Sheet70">
    <tabColor theme="4"/>
  </sheetPr>
  <dimension ref="A1:AP22"/>
  <sheetViews>
    <sheetView zoomScale="80" zoomScaleNormal="80" workbookViewId="0">
      <pane xSplit="3" ySplit="2" topLeftCell="D8" activePane="bottomRight" state="frozen"/>
      <selection pane="topRight" activeCell="D1" sqref="D1"/>
      <selection pane="bottomLeft" activeCell="A3" sqref="A3"/>
      <selection pane="bottomRight" activeCell="V34" sqref="V34"/>
    </sheetView>
  </sheetViews>
  <sheetFormatPr defaultColWidth="9" defaultRowHeight="16.5" x14ac:dyDescent="0.3"/>
  <cols>
    <col min="1" max="1" width="13.5" customWidth="1"/>
    <col min="2" max="2" width="10.125" bestFit="1" customWidth="1"/>
    <col min="3" max="3" width="17.125" bestFit="1" customWidth="1"/>
  </cols>
  <sheetData>
    <row r="1" spans="1:42" ht="25.5" thickBot="1" x14ac:dyDescent="0.45">
      <c r="A1" s="99" t="s">
        <v>584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</row>
    <row r="2" spans="1:42" x14ac:dyDescent="0.3">
      <c r="A2" s="100" t="s">
        <v>570</v>
      </c>
      <c r="B2" s="242" t="s">
        <v>548</v>
      </c>
      <c r="C2" s="243" t="s">
        <v>5</v>
      </c>
      <c r="D2" s="201">
        <v>2022</v>
      </c>
      <c r="E2" s="201">
        <v>2023</v>
      </c>
      <c r="F2" s="201">
        <v>2024</v>
      </c>
      <c r="G2" s="201">
        <v>2025</v>
      </c>
      <c r="H2" s="201">
        <v>2026</v>
      </c>
      <c r="I2" s="201">
        <v>2027</v>
      </c>
      <c r="J2" s="201">
        <v>2028</v>
      </c>
      <c r="K2" s="201">
        <v>2029</v>
      </c>
      <c r="L2" s="201">
        <v>2030</v>
      </c>
      <c r="M2" s="201">
        <v>2031</v>
      </c>
      <c r="N2" s="201">
        <v>2032</v>
      </c>
      <c r="O2" s="201">
        <v>2033</v>
      </c>
      <c r="P2" s="201">
        <v>2034</v>
      </c>
      <c r="Q2" s="201">
        <v>2035</v>
      </c>
      <c r="R2" s="201">
        <v>2036</v>
      </c>
      <c r="S2" s="201">
        <v>2037</v>
      </c>
      <c r="T2" s="201">
        <v>2038</v>
      </c>
      <c r="U2" s="201">
        <v>2039</v>
      </c>
      <c r="V2" s="201">
        <v>2040</v>
      </c>
      <c r="W2" s="201">
        <v>2041</v>
      </c>
      <c r="X2" s="201">
        <v>2042</v>
      </c>
      <c r="Y2" s="201">
        <v>2043</v>
      </c>
      <c r="Z2" s="201">
        <v>2044</v>
      </c>
      <c r="AA2" s="201">
        <v>2045</v>
      </c>
      <c r="AB2" s="201">
        <v>2046</v>
      </c>
      <c r="AC2" s="201">
        <v>2047</v>
      </c>
      <c r="AD2" s="201">
        <v>2048</v>
      </c>
      <c r="AE2" s="201">
        <v>2049</v>
      </c>
      <c r="AF2" s="201">
        <v>2050</v>
      </c>
      <c r="AG2" s="201">
        <v>2051</v>
      </c>
      <c r="AH2" s="201">
        <v>2052</v>
      </c>
      <c r="AI2" s="201">
        <v>2053</v>
      </c>
      <c r="AJ2" s="201">
        <v>2054</v>
      </c>
      <c r="AK2" s="201">
        <v>2055</v>
      </c>
      <c r="AL2" s="201">
        <v>2056</v>
      </c>
      <c r="AM2" s="201">
        <v>2057</v>
      </c>
      <c r="AN2" s="201">
        <v>2058</v>
      </c>
      <c r="AO2" s="201">
        <v>2059</v>
      </c>
      <c r="AP2" s="201">
        <v>2060</v>
      </c>
    </row>
    <row r="3" spans="1:42" x14ac:dyDescent="0.3">
      <c r="A3" s="143" t="s">
        <v>26</v>
      </c>
      <c r="B3" s="94" t="s">
        <v>20</v>
      </c>
      <c r="C3" s="101" t="s">
        <v>14</v>
      </c>
      <c r="D3" s="204">
        <v>2031.12</v>
      </c>
      <c r="E3" s="204">
        <v>2031.12</v>
      </c>
      <c r="F3" s="204">
        <v>2031.12</v>
      </c>
      <c r="G3" s="204">
        <v>2031.12</v>
      </c>
      <c r="H3" s="204">
        <v>2031.12</v>
      </c>
      <c r="I3" s="204">
        <v>2031.12</v>
      </c>
      <c r="J3" s="204">
        <v>2031.12</v>
      </c>
      <c r="K3" s="204">
        <v>2031.12</v>
      </c>
      <c r="L3" s="204">
        <v>2031.12</v>
      </c>
      <c r="M3" s="204">
        <v>2031.12</v>
      </c>
      <c r="N3" s="204">
        <v>2031.12</v>
      </c>
      <c r="O3" s="204">
        <v>2031.12</v>
      </c>
      <c r="P3" s="204">
        <v>2031.12</v>
      </c>
      <c r="Q3" s="204">
        <v>2031.12</v>
      </c>
      <c r="R3" s="204" t="s">
        <v>697</v>
      </c>
      <c r="S3" s="204" t="s">
        <v>697</v>
      </c>
      <c r="T3" s="204" t="s">
        <v>697</v>
      </c>
      <c r="U3" s="204" t="s">
        <v>697</v>
      </c>
      <c r="V3" s="204" t="s">
        <v>697</v>
      </c>
      <c r="W3" s="204" t="s">
        <v>697</v>
      </c>
      <c r="X3" s="204" t="s">
        <v>697</v>
      </c>
      <c r="Y3" s="204" t="s">
        <v>697</v>
      </c>
      <c r="Z3" s="204" t="s">
        <v>697</v>
      </c>
      <c r="AA3" s="204" t="s">
        <v>697</v>
      </c>
      <c r="AB3" s="204" t="s">
        <v>697</v>
      </c>
      <c r="AC3" s="204" t="s">
        <v>697</v>
      </c>
      <c r="AD3" s="204" t="s">
        <v>697</v>
      </c>
      <c r="AE3" s="204" t="s">
        <v>697</v>
      </c>
      <c r="AF3" s="204" t="s">
        <v>697</v>
      </c>
      <c r="AG3" s="204" t="s">
        <v>697</v>
      </c>
      <c r="AH3" s="204" t="s">
        <v>697</v>
      </c>
      <c r="AI3" s="204" t="s">
        <v>697</v>
      </c>
      <c r="AJ3" s="204" t="s">
        <v>697</v>
      </c>
      <c r="AK3" s="204" t="s">
        <v>697</v>
      </c>
      <c r="AL3" s="204" t="s">
        <v>697</v>
      </c>
      <c r="AM3" s="204" t="s">
        <v>697</v>
      </c>
      <c r="AN3" s="204" t="s">
        <v>697</v>
      </c>
      <c r="AO3" s="204" t="s">
        <v>697</v>
      </c>
      <c r="AP3" s="322" t="s">
        <v>697</v>
      </c>
    </row>
    <row r="4" spans="1:42" x14ac:dyDescent="0.3">
      <c r="A4" s="143" t="s">
        <v>28</v>
      </c>
      <c r="B4" s="94" t="s">
        <v>20</v>
      </c>
      <c r="C4" s="101" t="s">
        <v>14</v>
      </c>
      <c r="D4" s="204">
        <v>984.4</v>
      </c>
      <c r="E4" s="204">
        <v>984.4</v>
      </c>
      <c r="F4" s="204">
        <v>984.4</v>
      </c>
      <c r="G4" s="204">
        <v>984.4</v>
      </c>
      <c r="H4" s="204">
        <v>984.4</v>
      </c>
      <c r="I4" s="204">
        <v>984.4</v>
      </c>
      <c r="J4" s="204">
        <v>984.4</v>
      </c>
      <c r="K4" s="204">
        <v>984.4</v>
      </c>
      <c r="L4" s="204">
        <v>984.4</v>
      </c>
      <c r="M4" s="204">
        <v>984.4</v>
      </c>
      <c r="N4" s="204">
        <v>984.4</v>
      </c>
      <c r="O4" s="204">
        <v>984.4</v>
      </c>
      <c r="P4" s="204">
        <v>984.4</v>
      </c>
      <c r="Q4" s="204">
        <v>984.4</v>
      </c>
      <c r="R4" s="204">
        <v>984.4</v>
      </c>
      <c r="S4" s="204">
        <v>984.4</v>
      </c>
      <c r="T4" s="204" t="s">
        <v>697</v>
      </c>
      <c r="U4" s="204" t="s">
        <v>697</v>
      </c>
      <c r="V4" s="204" t="s">
        <v>697</v>
      </c>
      <c r="W4" s="204" t="s">
        <v>697</v>
      </c>
      <c r="X4" s="204" t="s">
        <v>697</v>
      </c>
      <c r="Y4" s="204" t="s">
        <v>697</v>
      </c>
      <c r="Z4" s="204" t="s">
        <v>697</v>
      </c>
      <c r="AA4" s="204" t="s">
        <v>697</v>
      </c>
      <c r="AB4" s="204" t="s">
        <v>697</v>
      </c>
      <c r="AC4" s="204" t="s">
        <v>697</v>
      </c>
      <c r="AD4" s="204" t="s">
        <v>697</v>
      </c>
      <c r="AE4" s="204" t="s">
        <v>697</v>
      </c>
      <c r="AF4" s="204" t="s">
        <v>697</v>
      </c>
      <c r="AG4" s="204" t="s">
        <v>697</v>
      </c>
      <c r="AH4" s="204" t="s">
        <v>697</v>
      </c>
      <c r="AI4" s="204" t="s">
        <v>697</v>
      </c>
      <c r="AJ4" s="204" t="s">
        <v>697</v>
      </c>
      <c r="AK4" s="204" t="s">
        <v>697</v>
      </c>
      <c r="AL4" s="204" t="s">
        <v>697</v>
      </c>
      <c r="AM4" s="204" t="s">
        <v>697</v>
      </c>
      <c r="AN4" s="204" t="s">
        <v>697</v>
      </c>
      <c r="AO4" s="204" t="s">
        <v>697</v>
      </c>
      <c r="AP4" s="322" t="s">
        <v>697</v>
      </c>
    </row>
    <row r="5" spans="1:42" x14ac:dyDescent="0.3">
      <c r="A5" s="143" t="s">
        <v>30</v>
      </c>
      <c r="B5" s="94" t="s">
        <v>20</v>
      </c>
      <c r="C5" s="101" t="s">
        <v>14</v>
      </c>
      <c r="D5" s="204">
        <v>1375.2</v>
      </c>
      <c r="E5" s="204">
        <v>1375.2</v>
      </c>
      <c r="F5" s="204">
        <v>1375.2</v>
      </c>
      <c r="G5" s="204">
        <v>1375.2</v>
      </c>
      <c r="H5" s="204">
        <v>1375.2</v>
      </c>
      <c r="I5" s="204">
        <v>1375.2</v>
      </c>
      <c r="J5" s="204">
        <v>1375.2</v>
      </c>
      <c r="K5" s="204" t="s">
        <v>697</v>
      </c>
      <c r="L5" s="204" t="s">
        <v>697</v>
      </c>
      <c r="M5" s="204" t="s">
        <v>697</v>
      </c>
      <c r="N5" s="204" t="s">
        <v>697</v>
      </c>
      <c r="O5" s="204" t="s">
        <v>697</v>
      </c>
      <c r="P5" s="204" t="s">
        <v>697</v>
      </c>
      <c r="Q5" s="204" t="s">
        <v>697</v>
      </c>
      <c r="R5" s="204" t="s">
        <v>697</v>
      </c>
      <c r="S5" s="204" t="s">
        <v>697</v>
      </c>
      <c r="T5" s="204" t="s">
        <v>697</v>
      </c>
      <c r="U5" s="204" t="s">
        <v>697</v>
      </c>
      <c r="V5" s="204" t="s">
        <v>697</v>
      </c>
      <c r="W5" s="204" t="s">
        <v>697</v>
      </c>
      <c r="X5" s="204" t="s">
        <v>697</v>
      </c>
      <c r="Y5" s="204" t="s">
        <v>697</v>
      </c>
      <c r="Z5" s="204" t="s">
        <v>697</v>
      </c>
      <c r="AA5" s="204" t="s">
        <v>697</v>
      </c>
      <c r="AB5" s="204" t="s">
        <v>697</v>
      </c>
      <c r="AC5" s="204" t="s">
        <v>697</v>
      </c>
      <c r="AD5" s="204" t="s">
        <v>697</v>
      </c>
      <c r="AE5" s="204" t="s">
        <v>697</v>
      </c>
      <c r="AF5" s="204" t="s">
        <v>697</v>
      </c>
      <c r="AG5" s="204" t="s">
        <v>697</v>
      </c>
      <c r="AH5" s="204" t="s">
        <v>697</v>
      </c>
      <c r="AI5" s="204" t="s">
        <v>697</v>
      </c>
      <c r="AJ5" s="204" t="s">
        <v>697</v>
      </c>
      <c r="AK5" s="204" t="s">
        <v>697</v>
      </c>
      <c r="AL5" s="204" t="s">
        <v>697</v>
      </c>
      <c r="AM5" s="204" t="s">
        <v>697</v>
      </c>
      <c r="AN5" s="204" t="s">
        <v>697</v>
      </c>
      <c r="AO5" s="204" t="s">
        <v>697</v>
      </c>
      <c r="AP5" s="322" t="s">
        <v>697</v>
      </c>
    </row>
    <row r="6" spans="1:42" x14ac:dyDescent="0.3">
      <c r="A6" s="143" t="s">
        <v>31</v>
      </c>
      <c r="B6" s="94" t="s">
        <v>12</v>
      </c>
      <c r="C6" s="101" t="s">
        <v>15</v>
      </c>
      <c r="D6" s="204">
        <v>2481.6</v>
      </c>
      <c r="E6" s="204">
        <v>2481.6</v>
      </c>
      <c r="F6" s="204">
        <v>2481.6</v>
      </c>
      <c r="G6" s="204">
        <v>2481.6</v>
      </c>
      <c r="H6" s="204">
        <v>2481.6</v>
      </c>
      <c r="I6" s="204">
        <v>2481.6</v>
      </c>
      <c r="J6" s="204">
        <v>2481.6</v>
      </c>
      <c r="K6" s="204">
        <v>2481.6</v>
      </c>
      <c r="L6" s="204">
        <v>2481.6</v>
      </c>
      <c r="M6" s="204">
        <v>2481.6</v>
      </c>
      <c r="N6" s="204">
        <v>1240.8</v>
      </c>
      <c r="O6" s="204" t="s">
        <v>697</v>
      </c>
      <c r="P6" s="204" t="s">
        <v>697</v>
      </c>
      <c r="Q6" s="204" t="s">
        <v>697</v>
      </c>
      <c r="R6" s="204" t="s">
        <v>697</v>
      </c>
      <c r="S6" s="204" t="s">
        <v>697</v>
      </c>
      <c r="T6" s="204" t="s">
        <v>697</v>
      </c>
      <c r="U6" s="204" t="s">
        <v>697</v>
      </c>
      <c r="V6" s="204" t="s">
        <v>697</v>
      </c>
      <c r="W6" s="204" t="s">
        <v>697</v>
      </c>
      <c r="X6" s="204" t="s">
        <v>697</v>
      </c>
      <c r="Y6" s="204" t="s">
        <v>697</v>
      </c>
      <c r="Z6" s="204" t="s">
        <v>697</v>
      </c>
      <c r="AA6" s="204" t="s">
        <v>697</v>
      </c>
      <c r="AB6" s="204" t="s">
        <v>697</v>
      </c>
      <c r="AC6" s="204" t="s">
        <v>697</v>
      </c>
      <c r="AD6" s="204" t="s">
        <v>697</v>
      </c>
      <c r="AE6" s="204" t="s">
        <v>697</v>
      </c>
      <c r="AF6" s="204" t="s">
        <v>697</v>
      </c>
      <c r="AG6" s="204" t="s">
        <v>697</v>
      </c>
      <c r="AH6" s="204" t="s">
        <v>697</v>
      </c>
      <c r="AI6" s="204" t="s">
        <v>697</v>
      </c>
      <c r="AJ6" s="204" t="s">
        <v>697</v>
      </c>
      <c r="AK6" s="204" t="s">
        <v>697</v>
      </c>
      <c r="AL6" s="204" t="s">
        <v>697</v>
      </c>
      <c r="AM6" s="204" t="s">
        <v>697</v>
      </c>
      <c r="AN6" s="204" t="s">
        <v>697</v>
      </c>
      <c r="AO6" s="204" t="s">
        <v>697</v>
      </c>
      <c r="AP6" s="322" t="s">
        <v>697</v>
      </c>
    </row>
    <row r="7" spans="1:42" x14ac:dyDescent="0.3">
      <c r="A7" s="143" t="s">
        <v>33</v>
      </c>
      <c r="B7" s="94" t="s">
        <v>12</v>
      </c>
      <c r="C7" s="101" t="s">
        <v>15</v>
      </c>
      <c r="D7" s="204">
        <v>2707.2</v>
      </c>
      <c r="E7" s="204">
        <v>2707.2</v>
      </c>
      <c r="F7" s="204">
        <v>2707.2</v>
      </c>
      <c r="G7" s="204">
        <v>2707.2</v>
      </c>
      <c r="H7" s="204">
        <v>1353.6</v>
      </c>
      <c r="I7" s="204">
        <v>1353.6</v>
      </c>
      <c r="J7" s="204">
        <v>1353.6</v>
      </c>
      <c r="K7" s="204" t="s">
        <v>697</v>
      </c>
      <c r="L7" s="204" t="s">
        <v>697</v>
      </c>
      <c r="M7" s="204" t="s">
        <v>697</v>
      </c>
      <c r="N7" s="204" t="s">
        <v>697</v>
      </c>
      <c r="O7" s="204" t="s">
        <v>697</v>
      </c>
      <c r="P7" s="204" t="s">
        <v>697</v>
      </c>
      <c r="Q7" s="204" t="s">
        <v>697</v>
      </c>
      <c r="R7" s="204" t="s">
        <v>697</v>
      </c>
      <c r="S7" s="204" t="s">
        <v>697</v>
      </c>
      <c r="T7" s="204" t="s">
        <v>697</v>
      </c>
      <c r="U7" s="204" t="s">
        <v>697</v>
      </c>
      <c r="V7" s="204" t="s">
        <v>697</v>
      </c>
      <c r="W7" s="204" t="s">
        <v>697</v>
      </c>
      <c r="X7" s="204" t="s">
        <v>697</v>
      </c>
      <c r="Y7" s="204" t="s">
        <v>697</v>
      </c>
      <c r="Z7" s="204" t="s">
        <v>697</v>
      </c>
      <c r="AA7" s="204" t="s">
        <v>697</v>
      </c>
      <c r="AB7" s="204" t="s">
        <v>697</v>
      </c>
      <c r="AC7" s="204" t="s">
        <v>697</v>
      </c>
      <c r="AD7" s="204" t="s">
        <v>697</v>
      </c>
      <c r="AE7" s="204" t="s">
        <v>697</v>
      </c>
      <c r="AF7" s="204" t="s">
        <v>697</v>
      </c>
      <c r="AG7" s="204" t="s">
        <v>697</v>
      </c>
      <c r="AH7" s="204" t="s">
        <v>697</v>
      </c>
      <c r="AI7" s="204" t="s">
        <v>697</v>
      </c>
      <c r="AJ7" s="204" t="s">
        <v>697</v>
      </c>
      <c r="AK7" s="204" t="s">
        <v>697</v>
      </c>
      <c r="AL7" s="204" t="s">
        <v>697</v>
      </c>
      <c r="AM7" s="204" t="s">
        <v>697</v>
      </c>
      <c r="AN7" s="204" t="s">
        <v>697</v>
      </c>
      <c r="AO7" s="204" t="s">
        <v>697</v>
      </c>
      <c r="AP7" s="322" t="s">
        <v>697</v>
      </c>
    </row>
    <row r="8" spans="1:42" x14ac:dyDescent="0.3">
      <c r="A8" s="143" t="s">
        <v>35</v>
      </c>
      <c r="B8" s="94" t="s">
        <v>12</v>
      </c>
      <c r="C8" s="101" t="s">
        <v>15</v>
      </c>
      <c r="D8" s="204">
        <v>1330</v>
      </c>
      <c r="E8" s="204">
        <v>1330</v>
      </c>
      <c r="F8" s="204">
        <v>1330</v>
      </c>
      <c r="G8" s="204">
        <v>1330</v>
      </c>
      <c r="H8" s="204">
        <v>1330</v>
      </c>
      <c r="I8" s="204">
        <v>1330</v>
      </c>
      <c r="J8" s="204">
        <v>1330</v>
      </c>
      <c r="K8" s="204">
        <v>1330</v>
      </c>
      <c r="L8" s="204">
        <v>1330</v>
      </c>
      <c r="M8" s="204">
        <v>1330</v>
      </c>
      <c r="N8" s="204">
        <v>1330</v>
      </c>
      <c r="O8" s="204">
        <v>1330</v>
      </c>
      <c r="P8" s="204">
        <v>1330</v>
      </c>
      <c r="Q8" s="204" t="s">
        <v>697</v>
      </c>
      <c r="R8" s="204" t="s">
        <v>697</v>
      </c>
      <c r="S8" s="204" t="s">
        <v>697</v>
      </c>
      <c r="T8" s="204" t="s">
        <v>697</v>
      </c>
      <c r="U8" s="204" t="s">
        <v>697</v>
      </c>
      <c r="V8" s="204" t="s">
        <v>697</v>
      </c>
      <c r="W8" s="204" t="s">
        <v>697</v>
      </c>
      <c r="X8" s="204" t="s">
        <v>697</v>
      </c>
      <c r="Y8" s="204" t="s">
        <v>697</v>
      </c>
      <c r="Z8" s="204" t="s">
        <v>697</v>
      </c>
      <c r="AA8" s="204" t="s">
        <v>697</v>
      </c>
      <c r="AB8" s="204" t="s">
        <v>697</v>
      </c>
      <c r="AC8" s="204" t="s">
        <v>697</v>
      </c>
      <c r="AD8" s="204" t="s">
        <v>697</v>
      </c>
      <c r="AE8" s="204" t="s">
        <v>697</v>
      </c>
      <c r="AF8" s="204" t="s">
        <v>697</v>
      </c>
      <c r="AG8" s="204" t="s">
        <v>697</v>
      </c>
      <c r="AH8" s="204" t="s">
        <v>697</v>
      </c>
      <c r="AI8" s="204" t="s">
        <v>697</v>
      </c>
      <c r="AJ8" s="204" t="s">
        <v>697</v>
      </c>
      <c r="AK8" s="204" t="s">
        <v>697</v>
      </c>
      <c r="AL8" s="204" t="s">
        <v>697</v>
      </c>
      <c r="AM8" s="204" t="s">
        <v>697</v>
      </c>
      <c r="AN8" s="204" t="s">
        <v>697</v>
      </c>
      <c r="AO8" s="204" t="s">
        <v>697</v>
      </c>
      <c r="AP8" s="322" t="s">
        <v>697</v>
      </c>
    </row>
    <row r="9" spans="1:42" x14ac:dyDescent="0.3">
      <c r="A9" s="143" t="s">
        <v>37</v>
      </c>
      <c r="B9" s="94" t="s">
        <v>12</v>
      </c>
      <c r="C9" s="101" t="s">
        <v>15</v>
      </c>
      <c r="D9" s="204">
        <v>1282.5</v>
      </c>
      <c r="E9" s="204" t="s">
        <v>697</v>
      </c>
      <c r="F9" s="204" t="s">
        <v>697</v>
      </c>
      <c r="G9" s="204" t="s">
        <v>697</v>
      </c>
      <c r="H9" s="204" t="s">
        <v>697</v>
      </c>
      <c r="I9" s="204" t="s">
        <v>697</v>
      </c>
      <c r="J9" s="204" t="s">
        <v>697</v>
      </c>
      <c r="K9" s="204" t="s">
        <v>697</v>
      </c>
      <c r="L9" s="204" t="s">
        <v>697</v>
      </c>
      <c r="M9" s="204" t="s">
        <v>697</v>
      </c>
      <c r="N9" s="204" t="s">
        <v>697</v>
      </c>
      <c r="O9" s="204" t="s">
        <v>697</v>
      </c>
      <c r="P9" s="204" t="s">
        <v>697</v>
      </c>
      <c r="Q9" s="204" t="s">
        <v>697</v>
      </c>
      <c r="R9" s="204" t="s">
        <v>697</v>
      </c>
      <c r="S9" s="204" t="s">
        <v>697</v>
      </c>
      <c r="T9" s="204" t="s">
        <v>697</v>
      </c>
      <c r="U9" s="204" t="s">
        <v>697</v>
      </c>
      <c r="V9" s="204" t="s">
        <v>697</v>
      </c>
      <c r="W9" s="204" t="s">
        <v>697</v>
      </c>
      <c r="X9" s="204" t="s">
        <v>697</v>
      </c>
      <c r="Y9" s="204" t="s">
        <v>697</v>
      </c>
      <c r="Z9" s="204" t="s">
        <v>697</v>
      </c>
      <c r="AA9" s="204" t="s">
        <v>697</v>
      </c>
      <c r="AB9" s="204" t="s">
        <v>697</v>
      </c>
      <c r="AC9" s="204" t="s">
        <v>697</v>
      </c>
      <c r="AD9" s="204" t="s">
        <v>697</v>
      </c>
      <c r="AE9" s="204" t="s">
        <v>697</v>
      </c>
      <c r="AF9" s="204" t="s">
        <v>697</v>
      </c>
      <c r="AG9" s="204" t="s">
        <v>697</v>
      </c>
      <c r="AH9" s="204" t="s">
        <v>697</v>
      </c>
      <c r="AI9" s="204" t="s">
        <v>697</v>
      </c>
      <c r="AJ9" s="204" t="s">
        <v>697</v>
      </c>
      <c r="AK9" s="204" t="s">
        <v>697</v>
      </c>
      <c r="AL9" s="204" t="s">
        <v>697</v>
      </c>
      <c r="AM9" s="204" t="s">
        <v>697</v>
      </c>
      <c r="AN9" s="204" t="s">
        <v>697</v>
      </c>
      <c r="AO9" s="204" t="s">
        <v>697</v>
      </c>
      <c r="AP9" s="322" t="s">
        <v>697</v>
      </c>
    </row>
    <row r="10" spans="1:42" x14ac:dyDescent="0.3">
      <c r="A10" s="143" t="s">
        <v>39</v>
      </c>
      <c r="B10" s="94" t="s">
        <v>12</v>
      </c>
      <c r="C10" s="101" t="s">
        <v>15</v>
      </c>
      <c r="D10" s="204">
        <v>1254</v>
      </c>
      <c r="E10" s="204">
        <v>1254</v>
      </c>
      <c r="F10" s="204">
        <v>1254</v>
      </c>
      <c r="G10" s="204">
        <v>1254</v>
      </c>
      <c r="H10" s="204">
        <v>1254</v>
      </c>
      <c r="I10" s="204">
        <v>1254</v>
      </c>
      <c r="J10" s="204">
        <v>1254</v>
      </c>
      <c r="K10" s="204">
        <v>1254</v>
      </c>
      <c r="L10" s="204">
        <v>1254</v>
      </c>
      <c r="M10" s="204">
        <v>1254</v>
      </c>
      <c r="N10" s="204">
        <v>1254</v>
      </c>
      <c r="O10" s="204">
        <v>627</v>
      </c>
      <c r="P10" s="204" t="s">
        <v>697</v>
      </c>
      <c r="Q10" s="204" t="s">
        <v>697</v>
      </c>
      <c r="R10" s="204" t="s">
        <v>697</v>
      </c>
      <c r="S10" s="204" t="s">
        <v>697</v>
      </c>
      <c r="T10" s="204" t="s">
        <v>697</v>
      </c>
      <c r="U10" s="204" t="s">
        <v>697</v>
      </c>
      <c r="V10" s="204" t="s">
        <v>697</v>
      </c>
      <c r="W10" s="204" t="s">
        <v>697</v>
      </c>
      <c r="X10" s="204" t="s">
        <v>697</v>
      </c>
      <c r="Y10" s="204" t="s">
        <v>697</v>
      </c>
      <c r="Z10" s="204" t="s">
        <v>697</v>
      </c>
      <c r="AA10" s="204" t="s">
        <v>697</v>
      </c>
      <c r="AB10" s="204" t="s">
        <v>697</v>
      </c>
      <c r="AC10" s="204" t="s">
        <v>697</v>
      </c>
      <c r="AD10" s="204" t="s">
        <v>697</v>
      </c>
      <c r="AE10" s="204" t="s">
        <v>697</v>
      </c>
      <c r="AF10" s="204" t="s">
        <v>697</v>
      </c>
      <c r="AG10" s="204" t="s">
        <v>697</v>
      </c>
      <c r="AH10" s="204" t="s">
        <v>697</v>
      </c>
      <c r="AI10" s="204" t="s">
        <v>697</v>
      </c>
      <c r="AJ10" s="204" t="s">
        <v>697</v>
      </c>
      <c r="AK10" s="204" t="s">
        <v>697</v>
      </c>
      <c r="AL10" s="204" t="s">
        <v>697</v>
      </c>
      <c r="AM10" s="204" t="s">
        <v>697</v>
      </c>
      <c r="AN10" s="204" t="s">
        <v>697</v>
      </c>
      <c r="AO10" s="204" t="s">
        <v>697</v>
      </c>
      <c r="AP10" s="322" t="s">
        <v>697</v>
      </c>
    </row>
    <row r="11" spans="1:42" x14ac:dyDescent="0.3">
      <c r="A11" s="143" t="s">
        <v>40</v>
      </c>
      <c r="B11" s="94" t="s">
        <v>12</v>
      </c>
      <c r="C11" s="101" t="s">
        <v>16</v>
      </c>
      <c r="D11" s="204">
        <v>800.88</v>
      </c>
      <c r="E11" s="204">
        <v>800.88</v>
      </c>
      <c r="F11" s="204">
        <v>800.88</v>
      </c>
      <c r="G11" s="204">
        <v>800.88</v>
      </c>
      <c r="H11" s="204">
        <v>800.88</v>
      </c>
      <c r="I11" s="204">
        <v>800.88</v>
      </c>
      <c r="J11" s="204">
        <v>800.88</v>
      </c>
      <c r="K11" s="204">
        <v>800.88</v>
      </c>
      <c r="L11" s="204">
        <v>800.88</v>
      </c>
      <c r="M11" s="204">
        <v>800.88</v>
      </c>
      <c r="N11" s="204">
        <v>800.88</v>
      </c>
      <c r="O11" s="204">
        <v>800.88</v>
      </c>
      <c r="P11" s="204">
        <v>800.88</v>
      </c>
      <c r="Q11" s="204">
        <v>800.88</v>
      </c>
      <c r="R11" s="204">
        <v>800.88</v>
      </c>
      <c r="S11" s="204">
        <v>800.88</v>
      </c>
      <c r="T11" s="204">
        <v>800.88</v>
      </c>
      <c r="U11" s="204">
        <v>800.88</v>
      </c>
      <c r="V11" s="204" t="s">
        <v>697</v>
      </c>
      <c r="W11" s="204" t="s">
        <v>697</v>
      </c>
      <c r="X11" s="204" t="s">
        <v>697</v>
      </c>
      <c r="Y11" s="204" t="s">
        <v>697</v>
      </c>
      <c r="Z11" s="204" t="s">
        <v>697</v>
      </c>
      <c r="AA11" s="204" t="s">
        <v>697</v>
      </c>
      <c r="AB11" s="204" t="s">
        <v>697</v>
      </c>
      <c r="AC11" s="204" t="s">
        <v>697</v>
      </c>
      <c r="AD11" s="204" t="s">
        <v>697</v>
      </c>
      <c r="AE11" s="204" t="s">
        <v>697</v>
      </c>
      <c r="AF11" s="204" t="s">
        <v>697</v>
      </c>
      <c r="AG11" s="204" t="s">
        <v>697</v>
      </c>
      <c r="AH11" s="204" t="s">
        <v>697</v>
      </c>
      <c r="AI11" s="204" t="s">
        <v>697</v>
      </c>
      <c r="AJ11" s="204" t="s">
        <v>697</v>
      </c>
      <c r="AK11" s="204" t="s">
        <v>697</v>
      </c>
      <c r="AL11" s="204" t="s">
        <v>697</v>
      </c>
      <c r="AM11" s="204" t="s">
        <v>697</v>
      </c>
      <c r="AN11" s="204" t="s">
        <v>697</v>
      </c>
      <c r="AO11" s="204" t="s">
        <v>697</v>
      </c>
      <c r="AP11" s="322" t="s">
        <v>697</v>
      </c>
    </row>
    <row r="12" spans="1:42" x14ac:dyDescent="0.3">
      <c r="A12" s="143" t="s">
        <v>42</v>
      </c>
      <c r="B12" s="94" t="s">
        <v>12</v>
      </c>
      <c r="C12" s="101" t="s">
        <v>16</v>
      </c>
      <c r="D12" s="204">
        <v>1288</v>
      </c>
      <c r="E12" s="204">
        <v>1288</v>
      </c>
      <c r="F12" s="204">
        <v>1288</v>
      </c>
      <c r="G12" s="204">
        <v>1288</v>
      </c>
      <c r="H12" s="204">
        <v>1288</v>
      </c>
      <c r="I12" s="204">
        <v>1288</v>
      </c>
      <c r="J12" s="204">
        <v>1288</v>
      </c>
      <c r="K12" s="204">
        <v>1288</v>
      </c>
      <c r="L12" s="204">
        <v>1288</v>
      </c>
      <c r="M12" s="204">
        <v>1288</v>
      </c>
      <c r="N12" s="204">
        <v>1288</v>
      </c>
      <c r="O12" s="204">
        <v>966</v>
      </c>
      <c r="P12" s="204">
        <v>644</v>
      </c>
      <c r="Q12" s="204">
        <v>644</v>
      </c>
      <c r="R12" s="204" t="s">
        <v>697</v>
      </c>
      <c r="S12" s="204" t="s">
        <v>697</v>
      </c>
      <c r="T12" s="204" t="s">
        <v>697</v>
      </c>
      <c r="U12" s="204" t="s">
        <v>697</v>
      </c>
      <c r="V12" s="204" t="s">
        <v>697</v>
      </c>
      <c r="W12" s="204" t="s">
        <v>697</v>
      </c>
      <c r="X12" s="204" t="s">
        <v>697</v>
      </c>
      <c r="Y12" s="204" t="s">
        <v>697</v>
      </c>
      <c r="Z12" s="204" t="s">
        <v>697</v>
      </c>
      <c r="AA12" s="204" t="s">
        <v>697</v>
      </c>
      <c r="AB12" s="204" t="s">
        <v>697</v>
      </c>
      <c r="AC12" s="204" t="s">
        <v>697</v>
      </c>
      <c r="AD12" s="204" t="s">
        <v>697</v>
      </c>
      <c r="AE12" s="204" t="s">
        <v>697</v>
      </c>
      <c r="AF12" s="204" t="s">
        <v>697</v>
      </c>
      <c r="AG12" s="204" t="s">
        <v>697</v>
      </c>
      <c r="AH12" s="204" t="s">
        <v>697</v>
      </c>
      <c r="AI12" s="204" t="s">
        <v>697</v>
      </c>
      <c r="AJ12" s="204" t="s">
        <v>697</v>
      </c>
      <c r="AK12" s="204" t="s">
        <v>697</v>
      </c>
      <c r="AL12" s="204" t="s">
        <v>697</v>
      </c>
      <c r="AM12" s="204" t="s">
        <v>697</v>
      </c>
      <c r="AN12" s="204" t="s">
        <v>697</v>
      </c>
      <c r="AO12" s="204" t="s">
        <v>697</v>
      </c>
      <c r="AP12" s="322" t="s">
        <v>697</v>
      </c>
    </row>
    <row r="13" spans="1:42" x14ac:dyDescent="0.3">
      <c r="A13" s="143" t="s">
        <v>44</v>
      </c>
      <c r="B13" s="94" t="s">
        <v>12</v>
      </c>
      <c r="C13" s="101" t="s">
        <v>16</v>
      </c>
      <c r="D13" s="204">
        <v>416.42</v>
      </c>
      <c r="E13" s="204">
        <v>416.42</v>
      </c>
      <c r="F13" s="204">
        <v>416.42</v>
      </c>
      <c r="G13" s="204">
        <v>416.42</v>
      </c>
      <c r="H13" s="204">
        <v>416.42</v>
      </c>
      <c r="I13" s="204">
        <v>416.42</v>
      </c>
      <c r="J13" s="204">
        <v>416.42</v>
      </c>
      <c r="K13" s="204">
        <v>416.42</v>
      </c>
      <c r="L13" s="204">
        <v>416.42</v>
      </c>
      <c r="M13" s="204">
        <v>416.42</v>
      </c>
      <c r="N13" s="204">
        <v>416.42</v>
      </c>
      <c r="O13" s="204">
        <v>416.42</v>
      </c>
      <c r="P13" s="204">
        <v>416.42</v>
      </c>
      <c r="Q13" s="204">
        <v>416.42</v>
      </c>
      <c r="R13" s="204" t="s">
        <v>697</v>
      </c>
      <c r="S13" s="204" t="s">
        <v>697</v>
      </c>
      <c r="T13" s="204" t="s">
        <v>697</v>
      </c>
      <c r="U13" s="204" t="s">
        <v>697</v>
      </c>
      <c r="V13" s="204" t="s">
        <v>697</v>
      </c>
      <c r="W13" s="204" t="s">
        <v>697</v>
      </c>
      <c r="X13" s="204" t="s">
        <v>697</v>
      </c>
      <c r="Y13" s="204" t="s">
        <v>697</v>
      </c>
      <c r="Z13" s="204" t="s">
        <v>697</v>
      </c>
      <c r="AA13" s="204" t="s">
        <v>697</v>
      </c>
      <c r="AB13" s="204" t="s">
        <v>697</v>
      </c>
      <c r="AC13" s="204" t="s">
        <v>697</v>
      </c>
      <c r="AD13" s="204" t="s">
        <v>697</v>
      </c>
      <c r="AE13" s="204" t="s">
        <v>697</v>
      </c>
      <c r="AF13" s="204" t="s">
        <v>697</v>
      </c>
      <c r="AG13" s="204" t="s">
        <v>697</v>
      </c>
      <c r="AH13" s="204" t="s">
        <v>697</v>
      </c>
      <c r="AI13" s="204" t="s">
        <v>697</v>
      </c>
      <c r="AJ13" s="204" t="s">
        <v>697</v>
      </c>
      <c r="AK13" s="204" t="s">
        <v>697</v>
      </c>
      <c r="AL13" s="204" t="s">
        <v>697</v>
      </c>
      <c r="AM13" s="204" t="s">
        <v>697</v>
      </c>
      <c r="AN13" s="204" t="s">
        <v>697</v>
      </c>
      <c r="AO13" s="204" t="s">
        <v>697</v>
      </c>
      <c r="AP13" s="322" t="s">
        <v>697</v>
      </c>
    </row>
    <row r="14" spans="1:42" x14ac:dyDescent="0.3">
      <c r="A14" s="143" t="s">
        <v>46</v>
      </c>
      <c r="B14" s="94" t="s">
        <v>12</v>
      </c>
      <c r="C14" s="101" t="s">
        <v>16</v>
      </c>
      <c r="D14" s="204">
        <v>677.04</v>
      </c>
      <c r="E14" s="204">
        <v>677.04</v>
      </c>
      <c r="F14" s="204">
        <v>677.04</v>
      </c>
      <c r="G14" s="204">
        <v>677.04</v>
      </c>
      <c r="H14" s="204">
        <v>677.04</v>
      </c>
      <c r="I14" s="204">
        <v>677.04</v>
      </c>
      <c r="J14" s="204">
        <v>677.04</v>
      </c>
      <c r="K14" s="204">
        <v>677.04</v>
      </c>
      <c r="L14" s="204">
        <v>677.04</v>
      </c>
      <c r="M14" s="204">
        <v>677.04</v>
      </c>
      <c r="N14" s="204">
        <v>677.04</v>
      </c>
      <c r="O14" s="204">
        <v>677.04</v>
      </c>
      <c r="P14" s="204">
        <v>677.04</v>
      </c>
      <c r="Q14" s="204">
        <v>677.04</v>
      </c>
      <c r="R14" s="204">
        <v>677.04</v>
      </c>
      <c r="S14" s="204">
        <v>677.04</v>
      </c>
      <c r="T14" s="204">
        <v>677.04</v>
      </c>
      <c r="U14" s="204">
        <v>677.04</v>
      </c>
      <c r="V14" s="204">
        <v>677.04</v>
      </c>
      <c r="W14" s="204" t="s">
        <v>697</v>
      </c>
      <c r="X14" s="204" t="s">
        <v>697</v>
      </c>
      <c r="Y14" s="204" t="s">
        <v>697</v>
      </c>
      <c r="Z14" s="204" t="s">
        <v>697</v>
      </c>
      <c r="AA14" s="204" t="s">
        <v>697</v>
      </c>
      <c r="AB14" s="204" t="s">
        <v>697</v>
      </c>
      <c r="AC14" s="204" t="s">
        <v>697</v>
      </c>
      <c r="AD14" s="204" t="s">
        <v>697</v>
      </c>
      <c r="AE14" s="204" t="s">
        <v>697</v>
      </c>
      <c r="AF14" s="204" t="s">
        <v>697</v>
      </c>
      <c r="AG14" s="204" t="s">
        <v>697</v>
      </c>
      <c r="AH14" s="204" t="s">
        <v>697</v>
      </c>
      <c r="AI14" s="204" t="s">
        <v>697</v>
      </c>
      <c r="AJ14" s="204" t="s">
        <v>697</v>
      </c>
      <c r="AK14" s="204" t="s">
        <v>697</v>
      </c>
      <c r="AL14" s="204" t="s">
        <v>697</v>
      </c>
      <c r="AM14" s="204" t="s">
        <v>697</v>
      </c>
      <c r="AN14" s="204" t="s">
        <v>697</v>
      </c>
      <c r="AO14" s="204" t="s">
        <v>697</v>
      </c>
      <c r="AP14" s="322" t="s">
        <v>697</v>
      </c>
    </row>
    <row r="15" spans="1:42" x14ac:dyDescent="0.3">
      <c r="A15" s="143" t="s">
        <v>48</v>
      </c>
      <c r="B15" s="94" t="s">
        <v>12</v>
      </c>
      <c r="C15" s="101" t="s">
        <v>18</v>
      </c>
      <c r="D15" s="204">
        <v>394.8</v>
      </c>
      <c r="E15" s="204">
        <v>789.6</v>
      </c>
      <c r="F15" s="204">
        <v>789.6</v>
      </c>
      <c r="G15" s="204">
        <v>789.6</v>
      </c>
      <c r="H15" s="204">
        <v>789.6</v>
      </c>
      <c r="I15" s="204">
        <v>789.6</v>
      </c>
      <c r="J15" s="204">
        <v>789.6</v>
      </c>
      <c r="K15" s="204">
        <v>789.6</v>
      </c>
      <c r="L15" s="204">
        <v>789.6</v>
      </c>
      <c r="M15" s="204">
        <v>789.6</v>
      </c>
      <c r="N15" s="204">
        <v>789.6</v>
      </c>
      <c r="O15" s="204">
        <v>789.6</v>
      </c>
      <c r="P15" s="204">
        <v>789.6</v>
      </c>
      <c r="Q15" s="204">
        <v>789.6</v>
      </c>
      <c r="R15" s="204">
        <v>789.6</v>
      </c>
      <c r="S15" s="204">
        <v>789.6</v>
      </c>
      <c r="T15" s="204">
        <v>789.6</v>
      </c>
      <c r="U15" s="204" t="s">
        <v>697</v>
      </c>
      <c r="V15" s="204" t="s">
        <v>697</v>
      </c>
      <c r="W15" s="204" t="s">
        <v>697</v>
      </c>
      <c r="X15" s="204" t="s">
        <v>697</v>
      </c>
      <c r="Y15" s="204" t="s">
        <v>697</v>
      </c>
      <c r="Z15" s="204" t="s">
        <v>697</v>
      </c>
      <c r="AA15" s="204" t="s">
        <v>697</v>
      </c>
      <c r="AB15" s="204" t="s">
        <v>697</v>
      </c>
      <c r="AC15" s="204" t="s">
        <v>697</v>
      </c>
      <c r="AD15" s="204" t="s">
        <v>697</v>
      </c>
      <c r="AE15" s="204" t="s">
        <v>697</v>
      </c>
      <c r="AF15" s="204" t="s">
        <v>697</v>
      </c>
      <c r="AG15" s="204" t="s">
        <v>697</v>
      </c>
      <c r="AH15" s="204" t="s">
        <v>697</v>
      </c>
      <c r="AI15" s="204" t="s">
        <v>697</v>
      </c>
      <c r="AJ15" s="204" t="s">
        <v>697</v>
      </c>
      <c r="AK15" s="204" t="s">
        <v>697</v>
      </c>
      <c r="AL15" s="204" t="s">
        <v>697</v>
      </c>
      <c r="AM15" s="204" t="s">
        <v>697</v>
      </c>
      <c r="AN15" s="204" t="s">
        <v>697</v>
      </c>
      <c r="AO15" s="204" t="s">
        <v>697</v>
      </c>
      <c r="AP15" s="322" t="s">
        <v>697</v>
      </c>
    </row>
    <row r="16" spans="1:42" x14ac:dyDescent="0.3">
      <c r="A16" s="143" t="s">
        <v>50</v>
      </c>
      <c r="B16" s="94" t="s">
        <v>12</v>
      </c>
      <c r="C16" s="101" t="s">
        <v>18</v>
      </c>
      <c r="D16" s="204">
        <v>637</v>
      </c>
      <c r="E16" s="204">
        <v>637</v>
      </c>
      <c r="F16" s="204">
        <v>637</v>
      </c>
      <c r="G16" s="204">
        <v>637</v>
      </c>
      <c r="H16" s="204">
        <v>637</v>
      </c>
      <c r="I16" s="204">
        <v>637</v>
      </c>
      <c r="J16" s="204">
        <v>637</v>
      </c>
      <c r="K16" s="204">
        <v>637</v>
      </c>
      <c r="L16" s="204">
        <v>637</v>
      </c>
      <c r="M16" s="204" t="s">
        <v>697</v>
      </c>
      <c r="N16" s="204" t="s">
        <v>697</v>
      </c>
      <c r="O16" s="204" t="s">
        <v>697</v>
      </c>
      <c r="P16" s="204" t="s">
        <v>697</v>
      </c>
      <c r="Q16" s="204" t="s">
        <v>697</v>
      </c>
      <c r="R16" s="204" t="s">
        <v>697</v>
      </c>
      <c r="S16" s="204" t="s">
        <v>697</v>
      </c>
      <c r="T16" s="204" t="s">
        <v>697</v>
      </c>
      <c r="U16" s="204" t="s">
        <v>697</v>
      </c>
      <c r="V16" s="204" t="s">
        <v>697</v>
      </c>
      <c r="W16" s="204" t="s">
        <v>697</v>
      </c>
      <c r="X16" s="204" t="s">
        <v>697</v>
      </c>
      <c r="Y16" s="204" t="s">
        <v>697</v>
      </c>
      <c r="Z16" s="204" t="s">
        <v>697</v>
      </c>
      <c r="AA16" s="204" t="s">
        <v>697</v>
      </c>
      <c r="AB16" s="204" t="s">
        <v>697</v>
      </c>
      <c r="AC16" s="204" t="s">
        <v>697</v>
      </c>
      <c r="AD16" s="204" t="s">
        <v>697</v>
      </c>
      <c r="AE16" s="204" t="s">
        <v>697</v>
      </c>
      <c r="AF16" s="204" t="s">
        <v>697</v>
      </c>
      <c r="AG16" s="204" t="s">
        <v>697</v>
      </c>
      <c r="AH16" s="204" t="s">
        <v>697</v>
      </c>
      <c r="AI16" s="204" t="s">
        <v>697</v>
      </c>
      <c r="AJ16" s="204" t="s">
        <v>697</v>
      </c>
      <c r="AK16" s="204" t="s">
        <v>697</v>
      </c>
      <c r="AL16" s="204" t="s">
        <v>697</v>
      </c>
      <c r="AM16" s="204" t="s">
        <v>697</v>
      </c>
      <c r="AN16" s="204" t="s">
        <v>697</v>
      </c>
      <c r="AO16" s="204" t="s">
        <v>697</v>
      </c>
      <c r="AP16" s="322" t="s">
        <v>697</v>
      </c>
    </row>
    <row r="17" spans="1:42" x14ac:dyDescent="0.3">
      <c r="A17" s="143" t="s">
        <v>52</v>
      </c>
      <c r="B17" s="94" t="s">
        <v>12</v>
      </c>
      <c r="C17" s="101" t="s">
        <v>18</v>
      </c>
      <c r="D17" s="204">
        <v>1328.6</v>
      </c>
      <c r="E17" s="204">
        <v>1328.6</v>
      </c>
      <c r="F17" s="204">
        <v>1328.6</v>
      </c>
      <c r="G17" s="204">
        <v>1328.6</v>
      </c>
      <c r="H17" s="204">
        <v>1328.6</v>
      </c>
      <c r="I17" s="204">
        <v>996.44999999999993</v>
      </c>
      <c r="J17" s="204">
        <v>996.44999999999993</v>
      </c>
      <c r="K17" s="204">
        <v>1328.6</v>
      </c>
      <c r="L17" s="204">
        <v>1328.6</v>
      </c>
      <c r="M17" s="204">
        <v>1328.6</v>
      </c>
      <c r="N17" s="204">
        <v>1328.6</v>
      </c>
      <c r="O17" s="204">
        <v>1328.6</v>
      </c>
      <c r="P17" s="204">
        <v>996.44999999999993</v>
      </c>
      <c r="Q17" s="204">
        <v>332.15</v>
      </c>
      <c r="R17" s="204" t="s">
        <v>697</v>
      </c>
      <c r="S17" s="204" t="s">
        <v>697</v>
      </c>
      <c r="T17" s="204" t="s">
        <v>697</v>
      </c>
      <c r="U17" s="204" t="s">
        <v>697</v>
      </c>
      <c r="V17" s="204" t="s">
        <v>697</v>
      </c>
      <c r="W17" s="204" t="s">
        <v>697</v>
      </c>
      <c r="X17" s="204" t="s">
        <v>697</v>
      </c>
      <c r="Y17" s="204" t="s">
        <v>697</v>
      </c>
      <c r="Z17" s="204" t="s">
        <v>697</v>
      </c>
      <c r="AA17" s="204" t="s">
        <v>697</v>
      </c>
      <c r="AB17" s="204" t="s">
        <v>697</v>
      </c>
      <c r="AC17" s="204" t="s">
        <v>697</v>
      </c>
      <c r="AD17" s="204" t="s">
        <v>697</v>
      </c>
      <c r="AE17" s="204" t="s">
        <v>697</v>
      </c>
      <c r="AF17" s="204" t="s">
        <v>697</v>
      </c>
      <c r="AG17" s="204" t="s">
        <v>697</v>
      </c>
      <c r="AH17" s="204" t="s">
        <v>697</v>
      </c>
      <c r="AI17" s="204" t="s">
        <v>697</v>
      </c>
      <c r="AJ17" s="204" t="s">
        <v>697</v>
      </c>
      <c r="AK17" s="204" t="s">
        <v>697</v>
      </c>
      <c r="AL17" s="204" t="s">
        <v>697</v>
      </c>
      <c r="AM17" s="204" t="s">
        <v>697</v>
      </c>
      <c r="AN17" s="204" t="s">
        <v>697</v>
      </c>
      <c r="AO17" s="204" t="s">
        <v>697</v>
      </c>
      <c r="AP17" s="322" t="s">
        <v>697</v>
      </c>
    </row>
    <row r="18" spans="1:42" ht="17.25" thickBot="1" x14ac:dyDescent="0.35">
      <c r="A18" s="244" t="s">
        <v>54</v>
      </c>
      <c r="B18" s="245" t="s">
        <v>12</v>
      </c>
      <c r="C18" s="144" t="s">
        <v>18</v>
      </c>
      <c r="D18" s="246">
        <v>1545.6</v>
      </c>
      <c r="E18" s="246">
        <v>1545.6</v>
      </c>
      <c r="F18" s="246">
        <v>1545.6</v>
      </c>
      <c r="G18" s="246">
        <v>1545.6</v>
      </c>
      <c r="H18" s="246">
        <v>1545.6</v>
      </c>
      <c r="I18" s="246">
        <v>515.20000000000005</v>
      </c>
      <c r="J18" s="246">
        <v>1545.6</v>
      </c>
      <c r="K18" s="246">
        <v>1030.4000000000001</v>
      </c>
      <c r="L18" s="246">
        <v>1030.4000000000001</v>
      </c>
      <c r="M18" s="246">
        <v>1030.4000000000001</v>
      </c>
      <c r="N18" s="246">
        <v>1030.4000000000001</v>
      </c>
      <c r="O18" s="246">
        <v>1030.4000000000001</v>
      </c>
      <c r="P18" s="246">
        <v>1030.4000000000001</v>
      </c>
      <c r="Q18" s="246" t="s">
        <v>697</v>
      </c>
      <c r="R18" s="246" t="s">
        <v>697</v>
      </c>
      <c r="S18" s="246" t="s">
        <v>697</v>
      </c>
      <c r="T18" s="246" t="s">
        <v>697</v>
      </c>
      <c r="U18" s="246" t="s">
        <v>697</v>
      </c>
      <c r="V18" s="246" t="s">
        <v>697</v>
      </c>
      <c r="W18" s="246" t="s">
        <v>697</v>
      </c>
      <c r="X18" s="246" t="s">
        <v>697</v>
      </c>
      <c r="Y18" s="246" t="s">
        <v>697</v>
      </c>
      <c r="Z18" s="246" t="s">
        <v>697</v>
      </c>
      <c r="AA18" s="246" t="s">
        <v>697</v>
      </c>
      <c r="AB18" s="246" t="s">
        <v>697</v>
      </c>
      <c r="AC18" s="246" t="s">
        <v>697</v>
      </c>
      <c r="AD18" s="246" t="s">
        <v>697</v>
      </c>
      <c r="AE18" s="246" t="s">
        <v>697</v>
      </c>
      <c r="AF18" s="246" t="s">
        <v>697</v>
      </c>
      <c r="AG18" s="246" t="s">
        <v>697</v>
      </c>
      <c r="AH18" s="246" t="s">
        <v>697</v>
      </c>
      <c r="AI18" s="246" t="s">
        <v>697</v>
      </c>
      <c r="AJ18" s="246" t="s">
        <v>697</v>
      </c>
      <c r="AK18" s="246" t="s">
        <v>697</v>
      </c>
      <c r="AL18" s="246" t="s">
        <v>697</v>
      </c>
      <c r="AM18" s="246" t="s">
        <v>697</v>
      </c>
      <c r="AN18" s="246" t="s">
        <v>697</v>
      </c>
      <c r="AO18" s="246" t="s">
        <v>697</v>
      </c>
      <c r="AP18" s="323" t="s">
        <v>697</v>
      </c>
    </row>
    <row r="19" spans="1:42" x14ac:dyDescent="0.3">
      <c r="A19" s="315" t="s">
        <v>666</v>
      </c>
      <c r="B19" s="70" t="s">
        <v>12</v>
      </c>
      <c r="C19" s="316" t="s">
        <v>662</v>
      </c>
      <c r="D19" s="317">
        <v>385</v>
      </c>
      <c r="E19" s="320">
        <v>190</v>
      </c>
      <c r="F19" s="320">
        <v>190</v>
      </c>
      <c r="G19" s="320">
        <v>190</v>
      </c>
      <c r="H19" s="320" t="s">
        <v>697</v>
      </c>
      <c r="I19" s="320" t="s">
        <v>697</v>
      </c>
      <c r="J19" s="320" t="s">
        <v>697</v>
      </c>
      <c r="K19" s="320" t="s">
        <v>697</v>
      </c>
      <c r="L19" s="320" t="s">
        <v>697</v>
      </c>
      <c r="M19" s="320" t="s">
        <v>697</v>
      </c>
      <c r="N19" s="320" t="s">
        <v>697</v>
      </c>
      <c r="O19" s="320" t="s">
        <v>697</v>
      </c>
      <c r="P19" s="320" t="s">
        <v>697</v>
      </c>
      <c r="Q19" s="320" t="s">
        <v>697</v>
      </c>
      <c r="R19" s="320" t="s">
        <v>697</v>
      </c>
      <c r="S19" s="320" t="s">
        <v>697</v>
      </c>
      <c r="T19" s="320" t="s">
        <v>697</v>
      </c>
      <c r="U19" s="320" t="s">
        <v>697</v>
      </c>
      <c r="V19" s="320" t="s">
        <v>697</v>
      </c>
      <c r="W19" s="320" t="s">
        <v>697</v>
      </c>
      <c r="X19" s="320" t="s">
        <v>697</v>
      </c>
      <c r="Y19" s="320" t="s">
        <v>697</v>
      </c>
      <c r="Z19" s="320" t="s">
        <v>697</v>
      </c>
      <c r="AA19" s="320" t="s">
        <v>697</v>
      </c>
      <c r="AB19" s="320" t="s">
        <v>697</v>
      </c>
      <c r="AC19" s="320" t="s">
        <v>697</v>
      </c>
      <c r="AD19" s="320" t="s">
        <v>697</v>
      </c>
      <c r="AE19" s="320" t="s">
        <v>697</v>
      </c>
      <c r="AF19" s="320" t="s">
        <v>697</v>
      </c>
      <c r="AG19" s="320" t="s">
        <v>697</v>
      </c>
      <c r="AH19" s="320" t="s">
        <v>697</v>
      </c>
      <c r="AI19" s="320" t="s">
        <v>697</v>
      </c>
      <c r="AJ19" s="320" t="s">
        <v>697</v>
      </c>
      <c r="AK19" s="320" t="s">
        <v>697</v>
      </c>
      <c r="AL19" s="320" t="s">
        <v>697</v>
      </c>
      <c r="AM19" s="320" t="s">
        <v>697</v>
      </c>
      <c r="AN19" s="320" t="s">
        <v>697</v>
      </c>
      <c r="AO19" s="320" t="s">
        <v>697</v>
      </c>
      <c r="AP19" s="321" t="s">
        <v>697</v>
      </c>
    </row>
    <row r="20" spans="1:42" x14ac:dyDescent="0.3">
      <c r="A20" s="143" t="s">
        <v>667</v>
      </c>
      <c r="B20" t="s">
        <v>12</v>
      </c>
      <c r="C20" s="29" t="s">
        <v>662</v>
      </c>
      <c r="D20" s="318">
        <v>422</v>
      </c>
      <c r="E20" s="204">
        <v>422</v>
      </c>
      <c r="F20" s="204">
        <v>422</v>
      </c>
      <c r="G20" s="204">
        <v>422</v>
      </c>
      <c r="H20" s="204">
        <v>422</v>
      </c>
      <c r="I20" s="204">
        <v>422</v>
      </c>
      <c r="J20" s="204">
        <v>422</v>
      </c>
      <c r="K20" s="204">
        <v>211</v>
      </c>
      <c r="L20" s="204" t="s">
        <v>697</v>
      </c>
      <c r="M20" s="204" t="s">
        <v>697</v>
      </c>
      <c r="N20" s="204" t="s">
        <v>697</v>
      </c>
      <c r="O20" s="204" t="s">
        <v>697</v>
      </c>
      <c r="P20" s="204" t="s">
        <v>697</v>
      </c>
      <c r="Q20" s="204" t="s">
        <v>697</v>
      </c>
      <c r="R20" s="204" t="s">
        <v>697</v>
      </c>
      <c r="S20" s="204" t="s">
        <v>697</v>
      </c>
      <c r="T20" s="204" t="s">
        <v>697</v>
      </c>
      <c r="U20" s="204" t="s">
        <v>697</v>
      </c>
      <c r="V20" s="204" t="s">
        <v>697</v>
      </c>
      <c r="W20" s="204" t="s">
        <v>697</v>
      </c>
      <c r="X20" s="204" t="s">
        <v>697</v>
      </c>
      <c r="Y20" s="204" t="s">
        <v>697</v>
      </c>
      <c r="Z20" s="204" t="s">
        <v>697</v>
      </c>
      <c r="AA20" s="204" t="s">
        <v>697</v>
      </c>
      <c r="AB20" s="204" t="s">
        <v>697</v>
      </c>
      <c r="AC20" s="204" t="s">
        <v>697</v>
      </c>
      <c r="AD20" s="204" t="s">
        <v>697</v>
      </c>
      <c r="AE20" s="204" t="s">
        <v>697</v>
      </c>
      <c r="AF20" s="204" t="s">
        <v>697</v>
      </c>
      <c r="AG20" s="204" t="s">
        <v>697</v>
      </c>
      <c r="AH20" s="204" t="s">
        <v>697</v>
      </c>
      <c r="AI20" s="204" t="s">
        <v>697</v>
      </c>
      <c r="AJ20" s="204" t="s">
        <v>697</v>
      </c>
      <c r="AK20" s="204" t="s">
        <v>697</v>
      </c>
      <c r="AL20" s="204" t="s">
        <v>697</v>
      </c>
      <c r="AM20" s="204" t="s">
        <v>697</v>
      </c>
      <c r="AN20" s="204" t="s">
        <v>697</v>
      </c>
      <c r="AO20" s="204" t="s">
        <v>697</v>
      </c>
      <c r="AP20" s="322" t="s">
        <v>697</v>
      </c>
    </row>
    <row r="21" spans="1:42" x14ac:dyDescent="0.3">
      <c r="A21" s="143" t="s">
        <v>665</v>
      </c>
      <c r="B21" t="s">
        <v>12</v>
      </c>
      <c r="C21" s="29" t="s">
        <v>662</v>
      </c>
      <c r="D21" s="318">
        <v>317.2</v>
      </c>
      <c r="E21" s="204">
        <v>317.2</v>
      </c>
      <c r="F21" s="204">
        <v>317.2</v>
      </c>
      <c r="G21" s="204">
        <v>317.2</v>
      </c>
      <c r="H21" s="204">
        <v>317.2</v>
      </c>
      <c r="I21" s="204">
        <v>317.2</v>
      </c>
      <c r="J21" s="204" t="s">
        <v>697</v>
      </c>
      <c r="K21" s="204" t="s">
        <v>697</v>
      </c>
      <c r="L21" s="204" t="s">
        <v>697</v>
      </c>
      <c r="M21" s="204" t="s">
        <v>697</v>
      </c>
      <c r="N21" s="204" t="s">
        <v>697</v>
      </c>
      <c r="O21" s="204" t="s">
        <v>697</v>
      </c>
      <c r="P21" s="204" t="s">
        <v>697</v>
      </c>
      <c r="Q21" s="204" t="s">
        <v>697</v>
      </c>
      <c r="R21" s="204" t="s">
        <v>697</v>
      </c>
      <c r="S21" s="204" t="s">
        <v>697</v>
      </c>
      <c r="T21" s="204" t="s">
        <v>697</v>
      </c>
      <c r="U21" s="204" t="s">
        <v>697</v>
      </c>
      <c r="V21" s="204" t="s">
        <v>697</v>
      </c>
      <c r="W21" s="204" t="s">
        <v>697</v>
      </c>
      <c r="X21" s="204" t="s">
        <v>697</v>
      </c>
      <c r="Y21" s="204" t="s">
        <v>697</v>
      </c>
      <c r="Z21" s="204" t="s">
        <v>697</v>
      </c>
      <c r="AA21" s="204" t="s">
        <v>697</v>
      </c>
      <c r="AB21" s="204" t="s">
        <v>697</v>
      </c>
      <c r="AC21" s="204" t="s">
        <v>697</v>
      </c>
      <c r="AD21" s="204" t="s">
        <v>697</v>
      </c>
      <c r="AE21" s="204" t="s">
        <v>697</v>
      </c>
      <c r="AF21" s="204" t="s">
        <v>697</v>
      </c>
      <c r="AG21" s="204" t="s">
        <v>697</v>
      </c>
      <c r="AH21" s="204" t="s">
        <v>697</v>
      </c>
      <c r="AI21" s="204" t="s">
        <v>697</v>
      </c>
      <c r="AJ21" s="204" t="s">
        <v>697</v>
      </c>
      <c r="AK21" s="204" t="s">
        <v>697</v>
      </c>
      <c r="AL21" s="204" t="s">
        <v>697</v>
      </c>
      <c r="AM21" s="204" t="s">
        <v>697</v>
      </c>
      <c r="AN21" s="204" t="s">
        <v>697</v>
      </c>
      <c r="AO21" s="204" t="s">
        <v>697</v>
      </c>
      <c r="AP21" s="322" t="s">
        <v>697</v>
      </c>
    </row>
    <row r="22" spans="1:42" ht="17.25" thickBot="1" x14ac:dyDescent="0.35">
      <c r="A22" s="244" t="s">
        <v>543</v>
      </c>
      <c r="B22" s="34" t="s">
        <v>12</v>
      </c>
      <c r="C22" s="31" t="s">
        <v>662</v>
      </c>
      <c r="D22" s="319">
        <v>416</v>
      </c>
      <c r="E22" s="246">
        <v>416</v>
      </c>
      <c r="F22" s="246">
        <v>416</v>
      </c>
      <c r="G22" s="246">
        <v>416</v>
      </c>
      <c r="H22" s="246">
        <v>416</v>
      </c>
      <c r="I22" s="246">
        <v>416</v>
      </c>
      <c r="J22" s="246">
        <v>416</v>
      </c>
      <c r="K22" s="246">
        <v>416</v>
      </c>
      <c r="L22" s="246">
        <v>416</v>
      </c>
      <c r="M22" s="246">
        <v>416</v>
      </c>
      <c r="N22" s="246" t="s">
        <v>697</v>
      </c>
      <c r="O22" s="246" t="s">
        <v>697</v>
      </c>
      <c r="P22" s="246" t="s">
        <v>697</v>
      </c>
      <c r="Q22" s="246" t="s">
        <v>697</v>
      </c>
      <c r="R22" s="246" t="s">
        <v>697</v>
      </c>
      <c r="S22" s="246" t="s">
        <v>697</v>
      </c>
      <c r="T22" s="246" t="s">
        <v>697</v>
      </c>
      <c r="U22" s="246" t="s">
        <v>697</v>
      </c>
      <c r="V22" s="246" t="s">
        <v>697</v>
      </c>
      <c r="W22" s="246" t="s">
        <v>697</v>
      </c>
      <c r="X22" s="246" t="s">
        <v>697</v>
      </c>
      <c r="Y22" s="246" t="s">
        <v>697</v>
      </c>
      <c r="Z22" s="246" t="s">
        <v>697</v>
      </c>
      <c r="AA22" s="246" t="s">
        <v>697</v>
      </c>
      <c r="AB22" s="246" t="s">
        <v>697</v>
      </c>
      <c r="AC22" s="246" t="s">
        <v>697</v>
      </c>
      <c r="AD22" s="246" t="s">
        <v>697</v>
      </c>
      <c r="AE22" s="246" t="s">
        <v>697</v>
      </c>
      <c r="AF22" s="246" t="s">
        <v>697</v>
      </c>
      <c r="AG22" s="246" t="s">
        <v>697</v>
      </c>
      <c r="AH22" s="246" t="s">
        <v>697</v>
      </c>
      <c r="AI22" s="246" t="s">
        <v>697</v>
      </c>
      <c r="AJ22" s="246" t="s">
        <v>697</v>
      </c>
      <c r="AK22" s="246" t="s">
        <v>697</v>
      </c>
      <c r="AL22" s="246" t="s">
        <v>697</v>
      </c>
      <c r="AM22" s="246" t="s">
        <v>697</v>
      </c>
      <c r="AN22" s="246" t="s">
        <v>697</v>
      </c>
      <c r="AO22" s="246" t="s">
        <v>697</v>
      </c>
      <c r="AP22" s="323" t="s">
        <v>697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E0B17-3CE6-43BE-8C39-7F0935F3C615}">
  <sheetPr codeName="Sheet81">
    <tabColor theme="4"/>
  </sheetPr>
  <dimension ref="A1:AU301"/>
  <sheetViews>
    <sheetView zoomScale="70" zoomScaleNormal="70" workbookViewId="0">
      <pane xSplit="2" ySplit="2" topLeftCell="C225" activePane="bottomRight" state="frozen"/>
      <selection activeCell="F5" sqref="F5"/>
      <selection pane="topRight" activeCell="F5" sqref="F5"/>
      <selection pane="bottomLeft" activeCell="F5" sqref="F5"/>
      <selection pane="bottomRight" activeCell="G263" sqref="G263"/>
    </sheetView>
  </sheetViews>
  <sheetFormatPr defaultColWidth="9" defaultRowHeight="15.75" x14ac:dyDescent="0.25"/>
  <cols>
    <col min="1" max="1" width="35.75" style="102" customWidth="1"/>
    <col min="2" max="2" width="9" style="102" customWidth="1"/>
    <col min="3" max="3" width="10.375" style="113" customWidth="1"/>
    <col min="4" max="21" width="9" style="113"/>
    <col min="22" max="31" width="9" style="113" customWidth="1"/>
    <col min="32" max="32" width="9" style="102" customWidth="1"/>
    <col min="33" max="35" width="9" style="102"/>
    <col min="36" max="36" width="9" style="102" customWidth="1"/>
    <col min="37" max="16384" width="9" style="102"/>
  </cols>
  <sheetData>
    <row r="1" spans="1:41" ht="25.5" thickBot="1" x14ac:dyDescent="0.45">
      <c r="A1" s="99" t="s">
        <v>173</v>
      </c>
      <c r="C1" s="102"/>
      <c r="D1" s="102"/>
      <c r="E1" s="102"/>
      <c r="F1" s="102"/>
      <c r="G1" s="102"/>
      <c r="H1" s="102"/>
      <c r="I1" s="102"/>
      <c r="J1" s="102"/>
      <c r="K1" s="103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</row>
    <row r="2" spans="1:41" x14ac:dyDescent="0.25">
      <c r="A2" s="104" t="s">
        <v>168</v>
      </c>
      <c r="B2" s="105"/>
      <c r="C2" s="106">
        <v>2022</v>
      </c>
      <c r="D2" s="106">
        <v>2023</v>
      </c>
      <c r="E2" s="106">
        <v>2024</v>
      </c>
      <c r="F2" s="106">
        <v>2025</v>
      </c>
      <c r="G2" s="106">
        <v>2026</v>
      </c>
      <c r="H2" s="106">
        <v>2027</v>
      </c>
      <c r="I2" s="106">
        <v>2028</v>
      </c>
      <c r="J2" s="106">
        <v>2029</v>
      </c>
      <c r="K2" s="106">
        <v>2030</v>
      </c>
      <c r="L2" s="106">
        <v>2031</v>
      </c>
      <c r="M2" s="106">
        <v>2032</v>
      </c>
      <c r="N2" s="106">
        <v>2033</v>
      </c>
      <c r="O2" s="106">
        <v>2034</v>
      </c>
      <c r="P2" s="106">
        <v>2035</v>
      </c>
      <c r="Q2" s="106">
        <v>2036</v>
      </c>
      <c r="R2" s="106">
        <v>2037</v>
      </c>
      <c r="S2" s="106">
        <v>2038</v>
      </c>
      <c r="T2" s="106">
        <v>2039</v>
      </c>
      <c r="U2" s="106">
        <v>2040</v>
      </c>
      <c r="V2" s="106">
        <v>2041</v>
      </c>
      <c r="W2" s="106">
        <v>2042</v>
      </c>
      <c r="X2" s="106">
        <v>2043</v>
      </c>
      <c r="Y2" s="106">
        <v>2044</v>
      </c>
      <c r="Z2" s="106">
        <v>2045</v>
      </c>
      <c r="AA2" s="106">
        <v>2046</v>
      </c>
      <c r="AB2" s="106">
        <v>2047</v>
      </c>
      <c r="AC2" s="106">
        <v>2048</v>
      </c>
      <c r="AD2" s="106">
        <v>2049</v>
      </c>
      <c r="AE2" s="107">
        <v>2050</v>
      </c>
      <c r="AF2" s="107">
        <v>2051</v>
      </c>
      <c r="AG2" s="107">
        <v>2052</v>
      </c>
      <c r="AH2" s="107">
        <v>2053</v>
      </c>
      <c r="AI2" s="107">
        <v>2054</v>
      </c>
      <c r="AJ2" s="107">
        <v>2055</v>
      </c>
      <c r="AK2" s="107">
        <v>2056</v>
      </c>
      <c r="AL2" s="107">
        <v>2057</v>
      </c>
      <c r="AM2" s="107">
        <v>2058</v>
      </c>
      <c r="AN2" s="107">
        <v>2059</v>
      </c>
      <c r="AO2" s="108">
        <v>2060</v>
      </c>
    </row>
    <row r="3" spans="1:41" x14ac:dyDescent="0.25">
      <c r="A3" s="109" t="s">
        <v>16</v>
      </c>
      <c r="B3" s="110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O3" s="110"/>
    </row>
    <row r="4" spans="1:41" x14ac:dyDescent="0.25">
      <c r="A4" s="111" t="s">
        <v>12</v>
      </c>
      <c r="B4" s="112" t="s">
        <v>8</v>
      </c>
      <c r="C4" s="113">
        <v>14816.440101623535</v>
      </c>
      <c r="D4" s="113">
        <v>21110.690307617188</v>
      </c>
      <c r="E4" s="113">
        <v>20335.380004882813</v>
      </c>
      <c r="F4" s="113">
        <v>18469.330200195313</v>
      </c>
      <c r="G4" s="113">
        <v>18684.48974609375</v>
      </c>
      <c r="H4" s="113">
        <v>18341.859985351563</v>
      </c>
      <c r="I4" s="113">
        <v>15390.219848632813</v>
      </c>
      <c r="J4" s="113">
        <v>13165.030212402344</v>
      </c>
      <c r="K4" s="113">
        <v>11858.509765625</v>
      </c>
      <c r="L4" s="113">
        <v>13154.799987792969</v>
      </c>
      <c r="M4" s="113">
        <v>13520.080017089844</v>
      </c>
      <c r="N4" s="113">
        <v>13182.890319824219</v>
      </c>
      <c r="O4" s="113">
        <v>11409.459777832031</v>
      </c>
      <c r="P4" s="113">
        <v>11449.829711914063</v>
      </c>
      <c r="Q4" s="113">
        <v>7559.929931640625</v>
      </c>
      <c r="R4" s="113">
        <v>6237.22998046875</v>
      </c>
      <c r="S4" s="113">
        <v>6267.6800537109375</v>
      </c>
      <c r="T4" s="113">
        <v>5860.8699951171875</v>
      </c>
      <c r="U4" s="113">
        <v>2505.4399719238281</v>
      </c>
      <c r="V4" s="113">
        <v>0</v>
      </c>
      <c r="W4" s="113">
        <v>0</v>
      </c>
      <c r="X4" s="113">
        <v>0</v>
      </c>
      <c r="Y4" s="113">
        <v>0</v>
      </c>
      <c r="Z4" s="113">
        <v>0</v>
      </c>
      <c r="AA4" s="113">
        <v>0</v>
      </c>
      <c r="AB4" s="113">
        <v>0</v>
      </c>
      <c r="AC4" s="113">
        <v>0</v>
      </c>
      <c r="AD4" s="113">
        <v>0</v>
      </c>
      <c r="AE4" s="113">
        <v>0</v>
      </c>
      <c r="AF4" s="113">
        <v>0</v>
      </c>
      <c r="AG4" s="113">
        <v>0</v>
      </c>
      <c r="AH4" s="113">
        <v>0</v>
      </c>
      <c r="AI4" s="113">
        <v>0</v>
      </c>
      <c r="AJ4" s="113">
        <v>0</v>
      </c>
      <c r="AK4" s="113">
        <v>0</v>
      </c>
      <c r="AL4" s="113">
        <v>0</v>
      </c>
      <c r="AM4" s="113">
        <v>0</v>
      </c>
      <c r="AN4" s="113">
        <v>0</v>
      </c>
      <c r="AO4" s="114">
        <v>0</v>
      </c>
    </row>
    <row r="5" spans="1:41" x14ac:dyDescent="0.25">
      <c r="A5" s="111" t="s">
        <v>20</v>
      </c>
      <c r="B5" s="112" t="s">
        <v>8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0</v>
      </c>
      <c r="AG5" s="113">
        <v>0</v>
      </c>
      <c r="AH5" s="113">
        <v>0</v>
      </c>
      <c r="AI5" s="113">
        <v>0</v>
      </c>
      <c r="AJ5" s="113">
        <v>0</v>
      </c>
      <c r="AK5" s="113">
        <v>0</v>
      </c>
      <c r="AL5" s="113">
        <v>0</v>
      </c>
      <c r="AM5" s="113">
        <v>0</v>
      </c>
      <c r="AN5" s="113">
        <v>0</v>
      </c>
      <c r="AO5" s="114">
        <v>0</v>
      </c>
    </row>
    <row r="6" spans="1:41" x14ac:dyDescent="0.25">
      <c r="A6" s="111" t="s">
        <v>576</v>
      </c>
      <c r="B6" s="112" t="s">
        <v>8</v>
      </c>
      <c r="C6" s="113">
        <v>0</v>
      </c>
      <c r="D6" s="113">
        <v>0</v>
      </c>
      <c r="E6" s="113">
        <v>0</v>
      </c>
      <c r="F6" s="113">
        <v>0</v>
      </c>
      <c r="G6" s="113">
        <v>0</v>
      </c>
      <c r="H6" s="113">
        <v>0</v>
      </c>
      <c r="I6" s="113">
        <v>0</v>
      </c>
      <c r="J6" s="113">
        <v>428.39999389648438</v>
      </c>
      <c r="K6" s="113">
        <v>215.94999694824219</v>
      </c>
      <c r="L6" s="113">
        <v>470.19000244140625</v>
      </c>
      <c r="M6" s="113">
        <v>610.03997802734375</v>
      </c>
      <c r="N6" s="113">
        <v>618.52001953125</v>
      </c>
      <c r="O6" s="113">
        <v>877.12002563476563</v>
      </c>
      <c r="P6" s="113">
        <v>79.860000280663371</v>
      </c>
      <c r="Q6" s="113">
        <v>98.240000326186419</v>
      </c>
      <c r="R6" s="113">
        <v>59.370000012218952</v>
      </c>
      <c r="S6" s="113">
        <v>84.649996642023325</v>
      </c>
      <c r="T6" s="113">
        <v>48.689999150112271</v>
      </c>
      <c r="U6" s="113">
        <v>38.460001725703478</v>
      </c>
      <c r="V6" s="113">
        <v>31.670000553131104</v>
      </c>
      <c r="W6" s="113">
        <v>25.929999947547913</v>
      </c>
      <c r="X6" s="113">
        <v>54.119998157024384</v>
      </c>
      <c r="Y6" s="113">
        <v>97.6100013256073</v>
      </c>
      <c r="Z6" s="113">
        <v>99.499997233971953</v>
      </c>
      <c r="AA6" s="113">
        <v>167.90000355057418</v>
      </c>
      <c r="AB6" s="113">
        <v>347.11999900639057</v>
      </c>
      <c r="AC6" s="113">
        <v>308.97001444920897</v>
      </c>
      <c r="AD6" s="113">
        <v>342.82998770847917</v>
      </c>
      <c r="AE6" s="113">
        <v>307.21999133750796</v>
      </c>
      <c r="AF6" s="113">
        <v>282.91999762877822</v>
      </c>
      <c r="AG6" s="113">
        <v>345.15999880433083</v>
      </c>
      <c r="AH6" s="113">
        <v>438.73000581003726</v>
      </c>
      <c r="AI6" s="113">
        <v>421.11999793350697</v>
      </c>
      <c r="AJ6" s="113">
        <v>467.72000562958419</v>
      </c>
      <c r="AK6" s="113">
        <v>488.75999517180026</v>
      </c>
      <c r="AL6" s="113">
        <v>767.49997976236045</v>
      </c>
      <c r="AM6" s="113">
        <v>836.01999668031931</v>
      </c>
      <c r="AN6" s="113">
        <v>982.12997733056545</v>
      </c>
      <c r="AO6" s="114">
        <v>1118.1699791997671</v>
      </c>
    </row>
    <row r="7" spans="1:41" x14ac:dyDescent="0.25">
      <c r="A7" s="111" t="s">
        <v>22</v>
      </c>
      <c r="B7" s="112" t="s">
        <v>8</v>
      </c>
      <c r="C7" s="113">
        <v>38.720000836998224</v>
      </c>
      <c r="D7" s="113">
        <v>61.209999397397041</v>
      </c>
      <c r="E7" s="113">
        <v>41.509999971836805</v>
      </c>
      <c r="F7" s="113">
        <v>3.4999998901039362</v>
      </c>
      <c r="G7" s="113">
        <v>7.7099998369812965</v>
      </c>
      <c r="H7" s="113">
        <v>65.399998974055052</v>
      </c>
      <c r="I7" s="113">
        <v>24.419999785721302</v>
      </c>
      <c r="J7" s="113">
        <v>9.5400000717490911</v>
      </c>
      <c r="K7" s="113">
        <v>2.0599999651312828</v>
      </c>
      <c r="L7" s="113">
        <v>6.2799999192357063</v>
      </c>
      <c r="M7" s="113">
        <v>6.9600001517683268</v>
      </c>
      <c r="N7" s="113">
        <v>9.1100002005696297</v>
      </c>
      <c r="O7" s="113">
        <v>3.3899999707937241</v>
      </c>
      <c r="P7" s="113">
        <v>201.06999948434532</v>
      </c>
      <c r="Q7" s="113">
        <v>240.94999599456787</v>
      </c>
      <c r="R7" s="113">
        <v>170.45000255294144</v>
      </c>
      <c r="S7" s="113">
        <v>198.18999665230513</v>
      </c>
      <c r="T7" s="113">
        <v>140.88999938592315</v>
      </c>
      <c r="U7" s="113">
        <v>118.93999801576138</v>
      </c>
      <c r="V7" s="113">
        <v>153.68000366166234</v>
      </c>
      <c r="W7" s="113">
        <v>133.58999969437718</v>
      </c>
      <c r="X7" s="113">
        <v>192.81000427156687</v>
      </c>
      <c r="Y7" s="113">
        <v>269.60999664664268</v>
      </c>
      <c r="Z7" s="113">
        <v>265.67999267578125</v>
      </c>
      <c r="AA7" s="113">
        <v>456.08000183105469</v>
      </c>
      <c r="AB7" s="113">
        <v>270.98999389447272</v>
      </c>
      <c r="AC7" s="113">
        <v>248.47000488080084</v>
      </c>
      <c r="AD7" s="113">
        <v>261.10999877750874</v>
      </c>
      <c r="AE7" s="113">
        <v>231.24999633431435</v>
      </c>
      <c r="AF7" s="113">
        <v>226.19000244140625</v>
      </c>
      <c r="AG7" s="113">
        <v>236.80000370740891</v>
      </c>
      <c r="AH7" s="113">
        <v>269.85000610351563</v>
      </c>
      <c r="AI7" s="113">
        <v>262.38999754190445</v>
      </c>
      <c r="AJ7" s="113">
        <v>275.67000854387879</v>
      </c>
      <c r="AK7" s="113">
        <v>276.44999267533422</v>
      </c>
      <c r="AL7" s="113">
        <v>9.9999997764825821E-3</v>
      </c>
      <c r="AM7" s="113">
        <v>9.9999997764825821E-3</v>
      </c>
      <c r="AN7" s="113">
        <v>4.999999888241291E-2</v>
      </c>
      <c r="AO7" s="114">
        <v>4.999999888241291E-2</v>
      </c>
    </row>
    <row r="8" spans="1:41" x14ac:dyDescent="0.25">
      <c r="A8" s="111" t="s">
        <v>21</v>
      </c>
      <c r="B8" s="112" t="s">
        <v>8</v>
      </c>
      <c r="C8" s="113">
        <v>5713.830078125</v>
      </c>
      <c r="D8" s="113">
        <v>1746.5000114440918</v>
      </c>
      <c r="E8" s="113">
        <v>1536.6900215148926</v>
      </c>
      <c r="F8" s="113">
        <v>662.80001831054688</v>
      </c>
      <c r="G8" s="113">
        <v>1044.0599555969238</v>
      </c>
      <c r="H8" s="113">
        <v>1929.5799865722656</v>
      </c>
      <c r="I8" s="113">
        <v>591.14999008178711</v>
      </c>
      <c r="J8" s="113">
        <v>133.3599967956543</v>
      </c>
      <c r="K8" s="113">
        <v>50.25</v>
      </c>
      <c r="L8" s="113">
        <v>142.65999984741211</v>
      </c>
      <c r="M8" s="113">
        <v>186.91000366210938</v>
      </c>
      <c r="N8" s="113">
        <v>200.55000305175781</v>
      </c>
      <c r="O8" s="113">
        <v>98.039997100830078</v>
      </c>
      <c r="P8" s="113">
        <v>1513.6199645996094</v>
      </c>
      <c r="Q8" s="113">
        <v>1782.4300231933594</v>
      </c>
      <c r="R8" s="113">
        <v>1460.300048828125</v>
      </c>
      <c r="S8" s="113">
        <v>1640.3700256347656</v>
      </c>
      <c r="T8" s="113">
        <v>1446.0199890136719</v>
      </c>
      <c r="U8" s="113">
        <v>1301.1999816894531</v>
      </c>
      <c r="V8" s="113">
        <v>1358.25</v>
      </c>
      <c r="W8" s="113">
        <v>1258.81005859375</v>
      </c>
      <c r="X8" s="113">
        <v>1284.6099853515625</v>
      </c>
      <c r="Y8" s="113">
        <v>1399.489990234375</v>
      </c>
      <c r="Z8" s="113">
        <v>1329.0899658203125</v>
      </c>
      <c r="AA8" s="113">
        <v>101.33999633789063</v>
      </c>
      <c r="AB8" s="113">
        <v>0</v>
      </c>
      <c r="AC8" s="113">
        <v>0</v>
      </c>
      <c r="AD8" s="113">
        <v>0</v>
      </c>
      <c r="AE8" s="113">
        <v>0</v>
      </c>
      <c r="AF8" s="113">
        <v>0</v>
      </c>
      <c r="AG8" s="113">
        <v>0</v>
      </c>
      <c r="AH8" s="113">
        <v>0</v>
      </c>
      <c r="AI8" s="113">
        <v>0</v>
      </c>
      <c r="AJ8" s="113">
        <v>0</v>
      </c>
      <c r="AK8" s="113">
        <v>0</v>
      </c>
      <c r="AL8" s="113">
        <v>0</v>
      </c>
      <c r="AM8" s="113">
        <v>0</v>
      </c>
      <c r="AN8" s="113">
        <v>0</v>
      </c>
      <c r="AO8" s="114">
        <v>0</v>
      </c>
    </row>
    <row r="9" spans="1:41" x14ac:dyDescent="0.25">
      <c r="A9" s="111" t="s">
        <v>175</v>
      </c>
      <c r="B9" s="112" t="s">
        <v>8</v>
      </c>
      <c r="C9" s="113">
        <v>0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0</v>
      </c>
      <c r="W9" s="113">
        <v>0</v>
      </c>
      <c r="X9" s="113">
        <v>0</v>
      </c>
      <c r="Y9" s="113">
        <v>0</v>
      </c>
      <c r="Z9" s="113">
        <v>0</v>
      </c>
      <c r="AA9" s="113">
        <v>0</v>
      </c>
      <c r="AB9" s="113">
        <v>0</v>
      </c>
      <c r="AC9" s="113">
        <v>0</v>
      </c>
      <c r="AD9" s="113">
        <v>0</v>
      </c>
      <c r="AE9" s="113">
        <v>0</v>
      </c>
      <c r="AF9" s="113">
        <v>0</v>
      </c>
      <c r="AG9" s="113">
        <v>0</v>
      </c>
      <c r="AH9" s="113">
        <v>0</v>
      </c>
      <c r="AI9" s="113">
        <v>0</v>
      </c>
      <c r="AJ9" s="113">
        <v>0</v>
      </c>
      <c r="AK9" s="113">
        <v>0</v>
      </c>
      <c r="AL9" s="113">
        <v>0</v>
      </c>
      <c r="AM9" s="113">
        <v>0</v>
      </c>
      <c r="AN9" s="113">
        <v>0</v>
      </c>
      <c r="AO9" s="114">
        <v>0</v>
      </c>
    </row>
    <row r="10" spans="1:41" x14ac:dyDescent="0.25">
      <c r="A10" s="111" t="s">
        <v>176</v>
      </c>
      <c r="B10" s="112" t="s">
        <v>8</v>
      </c>
      <c r="C10" s="113">
        <v>0</v>
      </c>
      <c r="D10" s="113">
        <v>0</v>
      </c>
      <c r="E10" s="113">
        <v>0</v>
      </c>
      <c r="F10" s="113">
        <v>0</v>
      </c>
      <c r="G10" s="113">
        <v>0</v>
      </c>
      <c r="H10" s="113">
        <v>0</v>
      </c>
      <c r="I10" s="113">
        <v>0</v>
      </c>
      <c r="J10" s="113">
        <v>0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113">
        <v>0</v>
      </c>
      <c r="AE10" s="113">
        <v>0</v>
      </c>
      <c r="AF10" s="113">
        <v>0</v>
      </c>
      <c r="AG10" s="113">
        <v>0</v>
      </c>
      <c r="AH10" s="113">
        <v>0</v>
      </c>
      <c r="AI10" s="113">
        <v>0</v>
      </c>
      <c r="AJ10" s="113">
        <v>0</v>
      </c>
      <c r="AK10" s="113">
        <v>0</v>
      </c>
      <c r="AL10" s="113">
        <v>0</v>
      </c>
      <c r="AM10" s="113">
        <v>0</v>
      </c>
      <c r="AN10" s="113">
        <v>0</v>
      </c>
      <c r="AO10" s="114">
        <v>0</v>
      </c>
    </row>
    <row r="11" spans="1:41" x14ac:dyDescent="0.25">
      <c r="A11" s="111" t="s">
        <v>177</v>
      </c>
      <c r="B11" s="112" t="s">
        <v>8</v>
      </c>
      <c r="C11" s="113">
        <v>0</v>
      </c>
      <c r="D11" s="113">
        <v>0</v>
      </c>
      <c r="E11" s="113">
        <v>0</v>
      </c>
      <c r="F11" s="113">
        <v>0</v>
      </c>
      <c r="G11" s="113">
        <v>0</v>
      </c>
      <c r="H11" s="113">
        <v>0</v>
      </c>
      <c r="I11" s="113">
        <v>0</v>
      </c>
      <c r="J11" s="113">
        <v>0</v>
      </c>
      <c r="K11" s="113">
        <v>0</v>
      </c>
      <c r="L11" s="113">
        <v>0</v>
      </c>
      <c r="M11" s="113">
        <v>0</v>
      </c>
      <c r="N11" s="113">
        <v>0</v>
      </c>
      <c r="O11" s="113">
        <v>0</v>
      </c>
      <c r="P11" s="113">
        <v>0</v>
      </c>
      <c r="Q11" s="113">
        <v>0</v>
      </c>
      <c r="R11" s="113">
        <v>0</v>
      </c>
      <c r="S11" s="113">
        <v>0</v>
      </c>
      <c r="T11" s="113">
        <v>0</v>
      </c>
      <c r="U11" s="113">
        <v>0</v>
      </c>
      <c r="V11" s="113">
        <v>0</v>
      </c>
      <c r="W11" s="113">
        <v>0</v>
      </c>
      <c r="X11" s="113">
        <v>0</v>
      </c>
      <c r="Y11" s="113">
        <v>0</v>
      </c>
      <c r="Z11" s="113">
        <v>0</v>
      </c>
      <c r="AA11" s="113">
        <v>0</v>
      </c>
      <c r="AB11" s="113">
        <v>0</v>
      </c>
      <c r="AC11" s="113">
        <v>0</v>
      </c>
      <c r="AD11" s="113">
        <v>0</v>
      </c>
      <c r="AE11" s="113">
        <v>0</v>
      </c>
      <c r="AF11" s="113">
        <v>0</v>
      </c>
      <c r="AG11" s="113">
        <v>0</v>
      </c>
      <c r="AH11" s="113">
        <v>0</v>
      </c>
      <c r="AI11" s="113">
        <v>0</v>
      </c>
      <c r="AJ11" s="113">
        <v>0</v>
      </c>
      <c r="AK11" s="113">
        <v>0</v>
      </c>
      <c r="AL11" s="113">
        <v>0</v>
      </c>
      <c r="AM11" s="113">
        <v>0</v>
      </c>
      <c r="AN11" s="113">
        <v>0</v>
      </c>
      <c r="AO11" s="114">
        <v>0</v>
      </c>
    </row>
    <row r="12" spans="1:41" x14ac:dyDescent="0.25">
      <c r="A12" s="111" t="s">
        <v>178</v>
      </c>
      <c r="B12" s="112" t="s">
        <v>8</v>
      </c>
      <c r="C12" s="113">
        <v>66.220001220703125</v>
      </c>
      <c r="D12" s="113">
        <v>66.220001220703125</v>
      </c>
      <c r="E12" s="113">
        <v>66.220001220703125</v>
      </c>
      <c r="F12" s="113">
        <v>66.220001220703125</v>
      </c>
      <c r="G12" s="113">
        <v>66.220001220703125</v>
      </c>
      <c r="H12" s="113">
        <v>66.220001220703125</v>
      </c>
      <c r="I12" s="113">
        <v>66.220001220703125</v>
      </c>
      <c r="J12" s="113">
        <v>66.220001220703125</v>
      </c>
      <c r="K12" s="113">
        <v>66.220001220703125</v>
      </c>
      <c r="L12" s="113">
        <v>66.220001220703125</v>
      </c>
      <c r="M12" s="113">
        <v>66.220001220703125</v>
      </c>
      <c r="N12" s="113">
        <v>66.220001220703125</v>
      </c>
      <c r="O12" s="113">
        <v>66.220001220703125</v>
      </c>
      <c r="P12" s="113">
        <v>66.220001220703125</v>
      </c>
      <c r="Q12" s="113">
        <v>66.220001220703125</v>
      </c>
      <c r="R12" s="113">
        <v>66.220001220703125</v>
      </c>
      <c r="S12" s="113">
        <v>66.220001220703125</v>
      </c>
      <c r="T12" s="113">
        <v>66.220001220703125</v>
      </c>
      <c r="U12" s="113">
        <v>66.220001220703125</v>
      </c>
      <c r="V12" s="113">
        <v>66.220001220703125</v>
      </c>
      <c r="W12" s="113">
        <v>66.220001220703125</v>
      </c>
      <c r="X12" s="113">
        <v>66.220001220703125</v>
      </c>
      <c r="Y12" s="113">
        <v>66.220001220703125</v>
      </c>
      <c r="Z12" s="113">
        <v>66.220001220703125</v>
      </c>
      <c r="AA12" s="113">
        <v>66.220001220703125</v>
      </c>
      <c r="AB12" s="113">
        <v>66.220001220703125</v>
      </c>
      <c r="AC12" s="113">
        <v>66.220001220703125</v>
      </c>
      <c r="AD12" s="113">
        <v>66.220001220703125</v>
      </c>
      <c r="AE12" s="113">
        <v>66.220001220703125</v>
      </c>
      <c r="AF12" s="113">
        <v>66.220001220703125</v>
      </c>
      <c r="AG12" s="113">
        <v>66.220001220703125</v>
      </c>
      <c r="AH12" s="113">
        <v>66.220001220703125</v>
      </c>
      <c r="AI12" s="113">
        <v>66.220001220703125</v>
      </c>
      <c r="AJ12" s="113">
        <v>66.220001220703125</v>
      </c>
      <c r="AK12" s="113">
        <v>66.220001220703125</v>
      </c>
      <c r="AL12" s="113">
        <v>66.220001220703125</v>
      </c>
      <c r="AM12" s="113">
        <v>66.220001220703125</v>
      </c>
      <c r="AN12" s="113">
        <v>66.220001220703125</v>
      </c>
      <c r="AO12" s="114">
        <v>66.220001220703125</v>
      </c>
    </row>
    <row r="13" spans="1:41" x14ac:dyDescent="0.25">
      <c r="A13" s="111" t="s">
        <v>1</v>
      </c>
      <c r="B13" s="112" t="s">
        <v>8</v>
      </c>
      <c r="C13" s="113">
        <v>1194.844728</v>
      </c>
      <c r="D13" s="113">
        <v>1194.5081177977086</v>
      </c>
      <c r="E13" s="113">
        <v>1738.807018111989</v>
      </c>
      <c r="F13" s="113">
        <v>5258.4968687843557</v>
      </c>
      <c r="G13" s="113">
        <v>5209.3855307158365</v>
      </c>
      <c r="H13" s="113">
        <v>5096.5579807417789</v>
      </c>
      <c r="I13" s="113">
        <v>5181.8664752275845</v>
      </c>
      <c r="J13" s="113">
        <v>6796.2271177742496</v>
      </c>
      <c r="K13" s="113">
        <v>7774.713119844183</v>
      </c>
      <c r="L13" s="113">
        <v>7778.6401260202474</v>
      </c>
      <c r="M13" s="113">
        <v>7813.7829445770285</v>
      </c>
      <c r="N13" s="113">
        <v>7805.5468986220458</v>
      </c>
      <c r="O13" s="113">
        <v>8218.9046876419761</v>
      </c>
      <c r="P13" s="113">
        <v>9336.1272039551259</v>
      </c>
      <c r="Q13" s="113">
        <v>11833.448500401726</v>
      </c>
      <c r="R13" s="113">
        <v>12148.063827984188</v>
      </c>
      <c r="S13" s="113">
        <v>12566.388778574532</v>
      </c>
      <c r="T13" s="113">
        <v>12607.230328946578</v>
      </c>
      <c r="U13" s="113">
        <v>12811.362228258988</v>
      </c>
      <c r="V13" s="113">
        <v>12802.641205749707</v>
      </c>
      <c r="W13" s="113">
        <v>12749.103782030552</v>
      </c>
      <c r="X13" s="113">
        <v>12797.839813513654</v>
      </c>
      <c r="Y13" s="113">
        <v>12823.02495273601</v>
      </c>
      <c r="Z13" s="113">
        <v>12810.757771304667</v>
      </c>
      <c r="AA13" s="113">
        <v>12793.756854574811</v>
      </c>
      <c r="AB13" s="113">
        <v>12672.64466659885</v>
      </c>
      <c r="AC13" s="113">
        <v>12659.307904791047</v>
      </c>
      <c r="AD13" s="113">
        <v>12694.772074589853</v>
      </c>
      <c r="AE13" s="113">
        <v>12749.242642191097</v>
      </c>
      <c r="AF13" s="113">
        <v>12634.849049823026</v>
      </c>
      <c r="AG13" s="113">
        <v>12481.167732308073</v>
      </c>
      <c r="AH13" s="113">
        <v>12524.282179962391</v>
      </c>
      <c r="AI13" s="113">
        <v>12553.478616906492</v>
      </c>
      <c r="AJ13" s="113">
        <v>12589.792110145911</v>
      </c>
      <c r="AK13" s="113">
        <v>12617.1534534477</v>
      </c>
      <c r="AL13" s="113">
        <v>12661.486985568337</v>
      </c>
      <c r="AM13" s="113">
        <v>12671.167525632543</v>
      </c>
      <c r="AN13" s="113">
        <v>12588.97082091485</v>
      </c>
      <c r="AO13" s="114">
        <v>12604.643223789541</v>
      </c>
    </row>
    <row r="14" spans="1:41" x14ac:dyDescent="0.25">
      <c r="A14" s="111" t="s">
        <v>179</v>
      </c>
      <c r="B14" s="112" t="s">
        <v>8</v>
      </c>
      <c r="C14" s="113">
        <v>2224.5533040364585</v>
      </c>
      <c r="D14" s="113">
        <v>2215.5733235677085</v>
      </c>
      <c r="E14" s="113">
        <v>2194.693318684896</v>
      </c>
      <c r="F14" s="113">
        <v>2118.513387044271</v>
      </c>
      <c r="G14" s="113">
        <v>2018.1933186848958</v>
      </c>
      <c r="H14" s="113">
        <v>1951.4232991536458</v>
      </c>
      <c r="I14" s="113">
        <v>2093.3733723958335</v>
      </c>
      <c r="J14" s="113">
        <v>2001.2732747395833</v>
      </c>
      <c r="K14" s="113">
        <v>1908.1833089192708</v>
      </c>
      <c r="L14" s="113">
        <v>1904.7133382161458</v>
      </c>
      <c r="M14" s="113">
        <v>1889.5833333333333</v>
      </c>
      <c r="N14" s="113">
        <v>1917.1933186848958</v>
      </c>
      <c r="O14" s="113">
        <v>1857.7033284505208</v>
      </c>
      <c r="P14" s="113">
        <v>1852.8233235677083</v>
      </c>
      <c r="Q14" s="113">
        <v>1802.0533040364583</v>
      </c>
      <c r="R14" s="113">
        <v>1763.0033772786458</v>
      </c>
      <c r="S14" s="113">
        <v>1728.6933186848958</v>
      </c>
      <c r="T14" s="113">
        <v>1684.6532796223958</v>
      </c>
      <c r="U14" s="113">
        <v>1501.2233479817708</v>
      </c>
      <c r="V14" s="113">
        <v>1303.0333455403645</v>
      </c>
      <c r="W14" s="113">
        <v>1283.2333577473958</v>
      </c>
      <c r="X14" s="113">
        <v>1226.4733479817708</v>
      </c>
      <c r="Y14" s="113">
        <v>1263.633321126302</v>
      </c>
      <c r="Z14" s="113">
        <v>1242.7933553059895</v>
      </c>
      <c r="AA14" s="113">
        <v>1114.893330891927</v>
      </c>
      <c r="AB14" s="113">
        <v>1111.883321126302</v>
      </c>
      <c r="AC14" s="113">
        <v>1122.663350423177</v>
      </c>
      <c r="AD14" s="113">
        <v>1160.2333577473958</v>
      </c>
      <c r="AE14" s="113">
        <v>1071.6833089192708</v>
      </c>
      <c r="AF14" s="113">
        <v>1018.623311360677</v>
      </c>
      <c r="AG14" s="113">
        <v>1047.7233479817708</v>
      </c>
      <c r="AH14" s="113">
        <v>1133.5233357747395</v>
      </c>
      <c r="AI14" s="113">
        <v>1116.3533528645833</v>
      </c>
      <c r="AJ14" s="113">
        <v>1135.0733235677083</v>
      </c>
      <c r="AK14" s="113">
        <v>1158.3033040364583</v>
      </c>
      <c r="AL14" s="113">
        <v>1193.0533040364583</v>
      </c>
      <c r="AM14" s="113">
        <v>1199.873311360677</v>
      </c>
      <c r="AN14" s="113">
        <v>1237.2033284505208</v>
      </c>
      <c r="AO14" s="114">
        <v>1276.873311360677</v>
      </c>
    </row>
    <row r="15" spans="1:41" x14ac:dyDescent="0.25">
      <c r="A15" s="111" t="s">
        <v>180</v>
      </c>
      <c r="B15" s="112" t="s">
        <v>8</v>
      </c>
      <c r="C15" s="113">
        <v>1329.5424674313274</v>
      </c>
      <c r="D15" s="113">
        <v>3795.765585192305</v>
      </c>
      <c r="E15" s="113">
        <v>4580.1188576500917</v>
      </c>
      <c r="F15" s="113">
        <v>4962.9513183918943</v>
      </c>
      <c r="G15" s="113">
        <v>7100.0483716824192</v>
      </c>
      <c r="H15" s="113">
        <v>8485.8873622220253</v>
      </c>
      <c r="I15" s="113">
        <v>9953.0864944878485</v>
      </c>
      <c r="J15" s="113">
        <v>10466.3838694112</v>
      </c>
      <c r="K15" s="113">
        <v>11143.510382253333</v>
      </c>
      <c r="L15" s="113">
        <v>12065.612673727073</v>
      </c>
      <c r="M15" s="113">
        <v>13728.577787686496</v>
      </c>
      <c r="N15" s="113">
        <v>14056.169011291282</v>
      </c>
      <c r="O15" s="113">
        <v>13899.269764893535</v>
      </c>
      <c r="P15" s="113">
        <v>15027.152771557561</v>
      </c>
      <c r="Q15" s="113">
        <v>15934.846922738083</v>
      </c>
      <c r="R15" s="113">
        <v>16727.218115043543</v>
      </c>
      <c r="S15" s="113">
        <v>16683.047699254952</v>
      </c>
      <c r="T15" s="113">
        <v>16737.268648882906</v>
      </c>
      <c r="U15" s="113">
        <v>18388.488267452154</v>
      </c>
      <c r="V15" s="113">
        <v>18778.049211921985</v>
      </c>
      <c r="W15" s="113">
        <v>18699.524135641139</v>
      </c>
      <c r="X15" s="113">
        <v>18771.006854158037</v>
      </c>
      <c r="Y15" s="113">
        <v>18807.946714935679</v>
      </c>
      <c r="Z15" s="113">
        <v>19343.285481525101</v>
      </c>
      <c r="AA15" s="113">
        <v>20974.578304263076</v>
      </c>
      <c r="AB15" s="113">
        <v>22781.842782207703</v>
      </c>
      <c r="AC15" s="113">
        <v>22757.867044015504</v>
      </c>
      <c r="AD15" s="113">
        <v>22821.621624216699</v>
      </c>
      <c r="AE15" s="113">
        <v>24197.480411402965</v>
      </c>
      <c r="AF15" s="113">
        <v>26155.111865937226</v>
      </c>
      <c r="AG15" s="113">
        <v>27297.495882672876</v>
      </c>
      <c r="AH15" s="113">
        <v>27785.127606979106</v>
      </c>
      <c r="AI15" s="113">
        <v>27849.899920035004</v>
      </c>
      <c r="AJ15" s="113">
        <v>27930.461426795588</v>
      </c>
      <c r="AK15" s="113">
        <v>27991.162583493799</v>
      </c>
      <c r="AL15" s="113">
        <v>28089.516551373159</v>
      </c>
      <c r="AM15" s="113">
        <v>28931.357891230055</v>
      </c>
      <c r="AN15" s="113">
        <v>29139.050767908298</v>
      </c>
      <c r="AO15" s="114">
        <v>29571.187036994153</v>
      </c>
    </row>
    <row r="16" spans="1:41" x14ac:dyDescent="0.25">
      <c r="A16" s="111" t="s">
        <v>181</v>
      </c>
      <c r="B16" s="112" t="s">
        <v>8</v>
      </c>
      <c r="C16" s="113">
        <v>0</v>
      </c>
      <c r="D16" s="113">
        <v>0</v>
      </c>
      <c r="E16" s="113">
        <v>0</v>
      </c>
      <c r="F16" s="113">
        <v>0</v>
      </c>
      <c r="G16" s="113">
        <v>0</v>
      </c>
      <c r="H16" s="113">
        <v>0</v>
      </c>
      <c r="I16" s="113">
        <v>0</v>
      </c>
      <c r="J16" s="113">
        <v>0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113">
        <v>0</v>
      </c>
      <c r="AE16" s="113">
        <v>0</v>
      </c>
      <c r="AF16" s="113">
        <v>0</v>
      </c>
      <c r="AG16" s="113">
        <v>0</v>
      </c>
      <c r="AH16" s="113">
        <v>0</v>
      </c>
      <c r="AI16" s="113">
        <v>0</v>
      </c>
      <c r="AJ16" s="113">
        <v>0</v>
      </c>
      <c r="AK16" s="113">
        <v>0</v>
      </c>
      <c r="AL16" s="113">
        <v>0</v>
      </c>
      <c r="AM16" s="113">
        <v>0</v>
      </c>
      <c r="AN16" s="113">
        <v>0</v>
      </c>
      <c r="AO16" s="114">
        <v>0</v>
      </c>
    </row>
    <row r="17" spans="1:41" x14ac:dyDescent="0.25">
      <c r="A17" s="111" t="s">
        <v>182</v>
      </c>
      <c r="B17" s="112" t="s">
        <v>8</v>
      </c>
      <c r="C17" s="113">
        <v>0</v>
      </c>
      <c r="D17" s="113">
        <v>0</v>
      </c>
      <c r="E17" s="113">
        <v>0</v>
      </c>
      <c r="F17" s="113">
        <v>0</v>
      </c>
      <c r="G17" s="113">
        <v>0</v>
      </c>
      <c r="H17" s="113">
        <v>0</v>
      </c>
      <c r="I17" s="113">
        <v>0</v>
      </c>
      <c r="J17" s="113">
        <v>0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>
        <v>0</v>
      </c>
      <c r="AC17" s="113">
        <v>0</v>
      </c>
      <c r="AD17" s="113">
        <v>0</v>
      </c>
      <c r="AE17" s="113">
        <v>0</v>
      </c>
      <c r="AF17" s="113">
        <v>0</v>
      </c>
      <c r="AG17" s="113">
        <v>0</v>
      </c>
      <c r="AH17" s="113">
        <v>0</v>
      </c>
      <c r="AI17" s="113">
        <v>0</v>
      </c>
      <c r="AJ17" s="113">
        <v>0</v>
      </c>
      <c r="AK17" s="113">
        <v>0</v>
      </c>
      <c r="AL17" s="113">
        <v>0</v>
      </c>
      <c r="AM17" s="113">
        <v>0</v>
      </c>
      <c r="AN17" s="113">
        <v>0</v>
      </c>
      <c r="AO17" s="114">
        <v>0</v>
      </c>
    </row>
    <row r="18" spans="1:41" x14ac:dyDescent="0.25">
      <c r="A18" s="111" t="s">
        <v>183</v>
      </c>
      <c r="B18" s="112" t="s">
        <v>8</v>
      </c>
      <c r="C18" s="113">
        <v>3603.0750450021728</v>
      </c>
      <c r="D18" s="113">
        <v>4272.0117821985768</v>
      </c>
      <c r="E18" s="113">
        <v>4756.7289429716893</v>
      </c>
      <c r="F18" s="113">
        <v>5587.8183790421726</v>
      </c>
      <c r="G18" s="113">
        <v>6094.4870513084315</v>
      </c>
      <c r="H18" s="113">
        <v>6520.0800795644527</v>
      </c>
      <c r="I18" s="113">
        <v>7197.5822442733852</v>
      </c>
      <c r="J18" s="113">
        <v>7578.7153703745889</v>
      </c>
      <c r="K18" s="113">
        <v>7845.6447374538802</v>
      </c>
      <c r="L18" s="113">
        <v>8301.3638800166609</v>
      </c>
      <c r="M18" s="113">
        <v>8857.0265697668365</v>
      </c>
      <c r="N18" s="113">
        <v>9366.7471631601002</v>
      </c>
      <c r="O18" s="113">
        <v>9788.5815581249954</v>
      </c>
      <c r="P18" s="113">
        <v>10431.145240705699</v>
      </c>
      <c r="Q18" s="113">
        <v>11005.671617393715</v>
      </c>
      <c r="R18" s="113">
        <v>11368.655409575807</v>
      </c>
      <c r="S18" s="113">
        <v>11901.633278734113</v>
      </c>
      <c r="T18" s="113">
        <v>12522.721338846088</v>
      </c>
      <c r="U18" s="113">
        <v>13341.092045029463</v>
      </c>
      <c r="V18" s="113">
        <v>13886.047957125953</v>
      </c>
      <c r="W18" s="113">
        <v>14414.010996976578</v>
      </c>
      <c r="X18" s="113">
        <v>15140.040690100823</v>
      </c>
      <c r="Y18" s="113">
        <v>15892.953802220189</v>
      </c>
      <c r="Z18" s="113">
        <v>16474.81463375931</v>
      </c>
      <c r="AA18" s="113">
        <v>17073.616141197646</v>
      </c>
      <c r="AB18" s="113">
        <v>17579.283566102295</v>
      </c>
      <c r="AC18" s="113">
        <v>18278.753846919375</v>
      </c>
      <c r="AD18" s="113">
        <v>19012.434976388158</v>
      </c>
      <c r="AE18" s="113">
        <v>19852.43960584985</v>
      </c>
      <c r="AF18" s="113">
        <v>20240.526087470265</v>
      </c>
      <c r="AG18" s="113">
        <v>20665.191822909168</v>
      </c>
      <c r="AH18" s="113">
        <v>21400.552079905268</v>
      </c>
      <c r="AI18" s="113">
        <v>22118.202361261716</v>
      </c>
      <c r="AJ18" s="113">
        <v>22867.879248637215</v>
      </c>
      <c r="AK18" s="113">
        <v>23596.908001813612</v>
      </c>
      <c r="AL18" s="113">
        <v>24350.306584823142</v>
      </c>
      <c r="AM18" s="113">
        <v>25033.705142643626</v>
      </c>
      <c r="AN18" s="113">
        <v>25536.542630824144</v>
      </c>
      <c r="AO18" s="114">
        <v>26234.687395072629</v>
      </c>
    </row>
    <row r="19" spans="1:41" x14ac:dyDescent="0.25">
      <c r="A19" s="111" t="s">
        <v>23</v>
      </c>
      <c r="B19" s="112" t="s">
        <v>8</v>
      </c>
      <c r="C19" s="113">
        <v>900.34002685546875</v>
      </c>
      <c r="D19" s="113">
        <v>954.55999755859375</v>
      </c>
      <c r="E19" s="113">
        <v>974.1500244140625</v>
      </c>
      <c r="F19" s="113">
        <v>868.96002197265625</v>
      </c>
      <c r="G19" s="113">
        <v>904.1400146484375</v>
      </c>
      <c r="H19" s="113">
        <v>926.78997802734375</v>
      </c>
      <c r="I19" s="113">
        <v>1381.719970703125</v>
      </c>
      <c r="J19" s="113">
        <v>1261.0299987792969</v>
      </c>
      <c r="K19" s="113">
        <v>1108.1000213623047</v>
      </c>
      <c r="L19" s="113">
        <v>1487.3999633789063</v>
      </c>
      <c r="M19" s="113">
        <v>2666.4999462962151</v>
      </c>
      <c r="N19" s="113">
        <v>2747.5599975585938</v>
      </c>
      <c r="O19" s="113">
        <v>2769.2099609375</v>
      </c>
      <c r="P19" s="113">
        <v>2911.0700302124023</v>
      </c>
      <c r="Q19" s="113">
        <v>4334.4898986816406</v>
      </c>
      <c r="R19" s="113">
        <v>4325.4500427246094</v>
      </c>
      <c r="S19" s="113">
        <v>4328.9499816894531</v>
      </c>
      <c r="T19" s="113">
        <v>3802.72998046875</v>
      </c>
      <c r="U19" s="113">
        <v>4090.219970703125</v>
      </c>
      <c r="V19" s="113">
        <v>3753.2299194335938</v>
      </c>
      <c r="W19" s="113">
        <v>3652.0499267578125</v>
      </c>
      <c r="X19" s="113">
        <v>3801.6199951171875</v>
      </c>
      <c r="Y19" s="113">
        <v>3550.4800415039063</v>
      </c>
      <c r="Z19" s="113">
        <v>3752.0099487304688</v>
      </c>
      <c r="AA19" s="113">
        <v>3174.1600036621094</v>
      </c>
      <c r="AB19" s="113">
        <v>3552.3800964355469</v>
      </c>
      <c r="AC19" s="113">
        <v>3309.1900024414063</v>
      </c>
      <c r="AD19" s="113">
        <v>3305.4999694824219</v>
      </c>
      <c r="AE19" s="113">
        <v>2831.9700927734375</v>
      </c>
      <c r="AF19" s="113">
        <v>3264.0399780273438</v>
      </c>
      <c r="AG19" s="113">
        <v>3676.1200561523438</v>
      </c>
      <c r="AH19" s="113">
        <v>4177.8299560546875</v>
      </c>
      <c r="AI19" s="113">
        <v>4098.489990234375</v>
      </c>
      <c r="AJ19" s="113">
        <v>4164.4901123046875</v>
      </c>
      <c r="AK19" s="113">
        <v>4161.349853515625</v>
      </c>
      <c r="AL19" s="113">
        <v>4472.0500183105469</v>
      </c>
      <c r="AM19" s="113">
        <v>4682.4398803710938</v>
      </c>
      <c r="AN19" s="113">
        <v>4726.4999389648438</v>
      </c>
      <c r="AO19" s="114">
        <v>4734.0098876953125</v>
      </c>
    </row>
    <row r="20" spans="1:41" x14ac:dyDescent="0.25">
      <c r="A20" s="111" t="s">
        <v>24</v>
      </c>
      <c r="B20" s="112" t="s">
        <v>8</v>
      </c>
      <c r="C20" s="113">
        <v>0</v>
      </c>
      <c r="D20" s="113">
        <v>41.560001373291016</v>
      </c>
      <c r="E20" s="113">
        <v>182.99000549316406</v>
      </c>
      <c r="F20" s="113">
        <v>742.12999511696398</v>
      </c>
      <c r="G20" s="113">
        <v>1192.739990234375</v>
      </c>
      <c r="H20" s="113">
        <v>1382.2400207519531</v>
      </c>
      <c r="I20" s="113">
        <v>1390.0099792480469</v>
      </c>
      <c r="J20" s="113">
        <v>1911.9099731445313</v>
      </c>
      <c r="K20" s="113">
        <v>2712.3900146484375</v>
      </c>
      <c r="L20" s="113">
        <v>2707.3699951171875</v>
      </c>
      <c r="M20" s="113">
        <v>3487.8900146484375</v>
      </c>
      <c r="N20" s="113">
        <v>3814.1900634765625</v>
      </c>
      <c r="O20" s="113">
        <v>3730.780029296875</v>
      </c>
      <c r="P20" s="113">
        <v>3879.1600341796875</v>
      </c>
      <c r="Q20" s="113">
        <v>4232.369873046875</v>
      </c>
      <c r="R20" s="113">
        <v>4311.169921875</v>
      </c>
      <c r="S20" s="113">
        <v>4239.6201171875</v>
      </c>
      <c r="T20" s="113">
        <v>4330.630126953125</v>
      </c>
      <c r="U20" s="113">
        <v>4255.7099609375</v>
      </c>
      <c r="V20" s="113">
        <v>4227.3099365234375</v>
      </c>
      <c r="W20" s="113">
        <v>4267.780029296875</v>
      </c>
      <c r="X20" s="113">
        <v>4270.199951171875</v>
      </c>
      <c r="Y20" s="113">
        <v>4312.25</v>
      </c>
      <c r="Z20" s="113">
        <v>4374.099853515625</v>
      </c>
      <c r="AA20" s="113">
        <v>4491.47021484375</v>
      </c>
      <c r="AB20" s="113">
        <v>4214.010009765625</v>
      </c>
      <c r="AC20" s="113">
        <v>4295.2701416015625</v>
      </c>
      <c r="AD20" s="113">
        <v>4408.47998046875</v>
      </c>
      <c r="AE20" s="113">
        <v>4489.6298828125</v>
      </c>
      <c r="AF20" s="113">
        <v>4323.179931640625</v>
      </c>
      <c r="AG20" s="113">
        <v>4412.77001953125</v>
      </c>
      <c r="AH20" s="113">
        <v>4403.340087890625</v>
      </c>
      <c r="AI20" s="113">
        <v>4495.219970703125</v>
      </c>
      <c r="AJ20" s="113">
        <v>4526.429931640625</v>
      </c>
      <c r="AK20" s="113">
        <v>4372.7099609375</v>
      </c>
      <c r="AL20" s="113">
        <v>4365.7099609375</v>
      </c>
      <c r="AM20" s="113">
        <v>4296.320068359375</v>
      </c>
      <c r="AN20" s="113">
        <v>4397.440185546875</v>
      </c>
      <c r="AO20" s="114">
        <v>4385.090087890625</v>
      </c>
    </row>
    <row r="21" spans="1:41" x14ac:dyDescent="0.25">
      <c r="A21" s="111" t="s">
        <v>651</v>
      </c>
      <c r="B21" s="112" t="s">
        <v>8</v>
      </c>
      <c r="C21" s="113">
        <v>9.9999997764825821E-3</v>
      </c>
      <c r="D21" s="113">
        <v>1.9999999552965164E-2</v>
      </c>
      <c r="E21" s="113">
        <v>0</v>
      </c>
      <c r="F21" s="113">
        <v>64.480003356933594</v>
      </c>
      <c r="G21" s="113">
        <v>68.739997863769531</v>
      </c>
      <c r="H21" s="113">
        <v>104.93000030517578</v>
      </c>
      <c r="I21" s="113">
        <v>171.66999816894531</v>
      </c>
      <c r="J21" s="113">
        <v>222.1199951171875</v>
      </c>
      <c r="K21" s="113">
        <v>302.05999755859375</v>
      </c>
      <c r="L21" s="113">
        <v>417.35000610351563</v>
      </c>
      <c r="M21" s="113">
        <v>505.66000366210938</v>
      </c>
      <c r="N21" s="113">
        <v>596.469970703125</v>
      </c>
      <c r="O21" s="113">
        <v>662.3800048828125</v>
      </c>
      <c r="P21" s="113">
        <v>735.94000244140625</v>
      </c>
      <c r="Q21" s="113">
        <v>807.8499755859375</v>
      </c>
      <c r="R21" s="113">
        <v>898.22998046875</v>
      </c>
      <c r="S21" s="113">
        <v>1138.6500244140625</v>
      </c>
      <c r="T21" s="113">
        <v>1374.0400390625</v>
      </c>
      <c r="U21" s="113">
        <v>1467.06005859375</v>
      </c>
      <c r="V21" s="113">
        <v>1615.5799560546875</v>
      </c>
      <c r="W21" s="113">
        <v>1760.8199462890625</v>
      </c>
      <c r="X21" s="113">
        <v>1883.5999755859375</v>
      </c>
      <c r="Y21" s="113">
        <v>2071.610107421875</v>
      </c>
      <c r="Z21" s="113">
        <v>2104.570068359375</v>
      </c>
      <c r="AA21" s="113">
        <v>2189.77001953125</v>
      </c>
      <c r="AB21" s="113">
        <v>2405.800048828125</v>
      </c>
      <c r="AC21" s="113">
        <v>2548.10009765625</v>
      </c>
      <c r="AD21" s="113">
        <v>2622.580078125</v>
      </c>
      <c r="AE21" s="113">
        <v>2705.139892578125</v>
      </c>
      <c r="AF21" s="113">
        <v>2797.949951171875</v>
      </c>
      <c r="AG21" s="113">
        <v>2579.2099609375</v>
      </c>
      <c r="AH21" s="113">
        <v>2747.610107421875</v>
      </c>
      <c r="AI21" s="113">
        <v>2745.4599609375</v>
      </c>
      <c r="AJ21" s="113">
        <v>2869.330078125</v>
      </c>
      <c r="AK21" s="113">
        <v>3033.580078125</v>
      </c>
      <c r="AL21" s="113">
        <v>3001.77001953125</v>
      </c>
      <c r="AM21" s="113">
        <v>3132.820068359375</v>
      </c>
      <c r="AN21" s="113">
        <v>3027.139892578125</v>
      </c>
      <c r="AO21" s="114">
        <v>3106.6201171875</v>
      </c>
    </row>
    <row r="22" spans="1:41" x14ac:dyDescent="0.25">
      <c r="A22" s="115" t="s">
        <v>184</v>
      </c>
      <c r="B22" s="116" t="s">
        <v>8</v>
      </c>
      <c r="C22" s="117">
        <v>29887.575753131441</v>
      </c>
      <c r="D22" s="117">
        <v>35458.619127367114</v>
      </c>
      <c r="E22" s="117">
        <v>36407.288194916138</v>
      </c>
      <c r="F22" s="117">
        <v>38805.200193325916</v>
      </c>
      <c r="G22" s="117">
        <v>42390.213977886524</v>
      </c>
      <c r="H22" s="117">
        <v>44870.968692884962</v>
      </c>
      <c r="I22" s="117">
        <v>43441.31837422579</v>
      </c>
      <c r="J22" s="117">
        <v>44040.209803727572</v>
      </c>
      <c r="K22" s="117">
        <v>44987.591345799083</v>
      </c>
      <c r="L22" s="117">
        <v>48502.599973801458</v>
      </c>
      <c r="M22" s="117">
        <v>53339.230600122224</v>
      </c>
      <c r="N22" s="117">
        <v>54381.166767325099</v>
      </c>
      <c r="O22" s="117">
        <v>53381.059135987336</v>
      </c>
      <c r="P22" s="117">
        <v>57484.018284118974</v>
      </c>
      <c r="Q22" s="117">
        <v>59698.500044259876</v>
      </c>
      <c r="R22" s="117">
        <v>59535.360708033273</v>
      </c>
      <c r="S22" s="117">
        <v>60844.093272400234</v>
      </c>
      <c r="T22" s="117">
        <v>60621.963726669936</v>
      </c>
      <c r="U22" s="117">
        <v>59885.415833532199</v>
      </c>
      <c r="V22" s="117">
        <v>57975.711537785231</v>
      </c>
      <c r="W22" s="117">
        <v>58311.072234195788</v>
      </c>
      <c r="X22" s="117">
        <v>59488.54061663014</v>
      </c>
      <c r="Y22" s="117">
        <v>60554.828929371288</v>
      </c>
      <c r="Z22" s="117">
        <v>61862.821069451311</v>
      </c>
      <c r="AA22" s="117">
        <v>62603.784871904791</v>
      </c>
      <c r="AB22" s="117">
        <v>65002.174485186013</v>
      </c>
      <c r="AC22" s="117">
        <v>65594.812408399041</v>
      </c>
      <c r="AD22" s="117">
        <v>66695.78204872497</v>
      </c>
      <c r="AE22" s="117">
        <v>68502.275825419769</v>
      </c>
      <c r="AF22" s="117">
        <v>71009.610176721922</v>
      </c>
      <c r="AG22" s="117">
        <v>72807.85882622542</v>
      </c>
      <c r="AH22" s="117">
        <v>74947.065367122937</v>
      </c>
      <c r="AI22" s="117">
        <v>75726.834169638911</v>
      </c>
      <c r="AJ22" s="117">
        <v>76893.066246610906</v>
      </c>
      <c r="AK22" s="117">
        <v>77762.59722443753</v>
      </c>
      <c r="AL22" s="117">
        <v>78967.623405563238</v>
      </c>
      <c r="AM22" s="117">
        <v>80849.93388585755</v>
      </c>
      <c r="AN22" s="117">
        <v>81701.247543737816</v>
      </c>
      <c r="AO22" s="118">
        <v>83097.551040409788</v>
      </c>
    </row>
    <row r="23" spans="1:41" s="226" customFormat="1" x14ac:dyDescent="0.25">
      <c r="A23" s="119" t="s">
        <v>17</v>
      </c>
      <c r="B23" s="120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2"/>
    </row>
    <row r="24" spans="1:41" s="226" customFormat="1" x14ac:dyDescent="0.25">
      <c r="A24" s="123" t="s">
        <v>12</v>
      </c>
      <c r="B24" s="124" t="s">
        <v>8</v>
      </c>
      <c r="C24" s="125">
        <v>0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6">
        <v>0</v>
      </c>
    </row>
    <row r="25" spans="1:41" s="226" customFormat="1" x14ac:dyDescent="0.25">
      <c r="A25" s="123" t="s">
        <v>20</v>
      </c>
      <c r="B25" s="124" t="s">
        <v>8</v>
      </c>
      <c r="C25" s="125">
        <v>0</v>
      </c>
      <c r="D25" s="125">
        <v>0</v>
      </c>
      <c r="E25" s="125">
        <v>0</v>
      </c>
      <c r="F25" s="125">
        <v>0</v>
      </c>
      <c r="G25" s="125">
        <v>0</v>
      </c>
      <c r="H25" s="125">
        <v>0</v>
      </c>
      <c r="I25" s="125">
        <v>0</v>
      </c>
      <c r="J25" s="125">
        <v>0</v>
      </c>
      <c r="K25" s="125">
        <v>0</v>
      </c>
      <c r="L25" s="125">
        <v>0</v>
      </c>
      <c r="M25" s="125">
        <v>0</v>
      </c>
      <c r="N25" s="125">
        <v>0</v>
      </c>
      <c r="O25" s="125">
        <v>0</v>
      </c>
      <c r="P25" s="125">
        <v>0</v>
      </c>
      <c r="Q25" s="125">
        <v>0</v>
      </c>
      <c r="R25" s="125">
        <v>0</v>
      </c>
      <c r="S25" s="125">
        <v>0</v>
      </c>
      <c r="T25" s="125">
        <v>0</v>
      </c>
      <c r="U25" s="125">
        <v>0</v>
      </c>
      <c r="V25" s="125">
        <v>0</v>
      </c>
      <c r="W25" s="125">
        <v>0</v>
      </c>
      <c r="X25" s="125">
        <v>0</v>
      </c>
      <c r="Y25" s="125">
        <v>0</v>
      </c>
      <c r="Z25" s="125">
        <v>0</v>
      </c>
      <c r="AA25" s="125">
        <v>0</v>
      </c>
      <c r="AB25" s="125">
        <v>0</v>
      </c>
      <c r="AC25" s="125">
        <v>0</v>
      </c>
      <c r="AD25" s="125">
        <v>0</v>
      </c>
      <c r="AE25" s="125">
        <v>0</v>
      </c>
      <c r="AF25" s="125">
        <v>0</v>
      </c>
      <c r="AG25" s="125">
        <v>0</v>
      </c>
      <c r="AH25" s="125">
        <v>0</v>
      </c>
      <c r="AI25" s="125">
        <v>0</v>
      </c>
      <c r="AJ25" s="125">
        <v>0</v>
      </c>
      <c r="AK25" s="125">
        <v>0</v>
      </c>
      <c r="AL25" s="125">
        <v>0</v>
      </c>
      <c r="AM25" s="125">
        <v>0</v>
      </c>
      <c r="AN25" s="125">
        <v>0</v>
      </c>
      <c r="AO25" s="126">
        <v>0</v>
      </c>
    </row>
    <row r="26" spans="1:41" s="226" customFormat="1" x14ac:dyDescent="0.25">
      <c r="A26" s="123" t="s">
        <v>576</v>
      </c>
      <c r="B26" s="124" t="s">
        <v>8</v>
      </c>
      <c r="C26" s="125">
        <v>0</v>
      </c>
      <c r="D26" s="125">
        <v>0</v>
      </c>
      <c r="E26" s="125">
        <v>0</v>
      </c>
      <c r="F26" s="125">
        <v>0</v>
      </c>
      <c r="G26" s="125">
        <v>0</v>
      </c>
      <c r="H26" s="125">
        <v>0</v>
      </c>
      <c r="I26" s="125">
        <v>0</v>
      </c>
      <c r="J26" s="125">
        <v>0</v>
      </c>
      <c r="K26" s="125">
        <v>0</v>
      </c>
      <c r="L26" s="125">
        <v>0</v>
      </c>
      <c r="M26" s="125">
        <v>0</v>
      </c>
      <c r="N26" s="125">
        <v>0</v>
      </c>
      <c r="O26" s="125">
        <v>0</v>
      </c>
      <c r="P26" s="125">
        <v>0</v>
      </c>
      <c r="Q26" s="125">
        <v>0</v>
      </c>
      <c r="R26" s="125">
        <v>0</v>
      </c>
      <c r="S26" s="125">
        <v>0</v>
      </c>
      <c r="T26" s="125">
        <v>0</v>
      </c>
      <c r="U26" s="125">
        <v>0.88999998569488525</v>
      </c>
      <c r="V26" s="125">
        <v>0.6600000262260437</v>
      </c>
      <c r="W26" s="125">
        <v>0.56999999284744263</v>
      </c>
      <c r="X26" s="125">
        <v>3.7999999523162842</v>
      </c>
      <c r="Y26" s="125">
        <v>2.3700000047683716</v>
      </c>
      <c r="Z26" s="125">
        <v>5.6500000953674316</v>
      </c>
      <c r="AA26" s="125">
        <v>13</v>
      </c>
      <c r="AB26" s="125">
        <v>18.529999732971191</v>
      </c>
      <c r="AC26" s="125">
        <v>16.940000534057617</v>
      </c>
      <c r="AD26" s="125">
        <v>26.620000839233398</v>
      </c>
      <c r="AE26" s="125">
        <v>16.300000190734863</v>
      </c>
      <c r="AF26" s="125">
        <v>23.079999923706055</v>
      </c>
      <c r="AG26" s="125">
        <v>24.340000152587891</v>
      </c>
      <c r="AH26" s="125">
        <v>29.789999485015869</v>
      </c>
      <c r="AI26" s="125">
        <v>39.599998950958252</v>
      </c>
      <c r="AJ26" s="125">
        <v>44.069998741149902</v>
      </c>
      <c r="AK26" s="125">
        <v>31.890000820159912</v>
      </c>
      <c r="AL26" s="125">
        <v>66.060000419616699</v>
      </c>
      <c r="AM26" s="125">
        <v>81.820000648498535</v>
      </c>
      <c r="AN26" s="125">
        <v>110.87000370025635</v>
      </c>
      <c r="AO26" s="126">
        <v>80.520001888275146</v>
      </c>
    </row>
    <row r="27" spans="1:41" s="226" customFormat="1" x14ac:dyDescent="0.25">
      <c r="A27" s="123" t="s">
        <v>22</v>
      </c>
      <c r="B27" s="124" t="s">
        <v>8</v>
      </c>
      <c r="C27" s="125">
        <v>1.1199999786913395</v>
      </c>
      <c r="D27" s="125">
        <v>11.849999859929085</v>
      </c>
      <c r="E27" s="125">
        <v>4.6300002001225948</v>
      </c>
      <c r="F27" s="125">
        <v>1.5599999576807022</v>
      </c>
      <c r="G27" s="125">
        <v>1.4300000220537186</v>
      </c>
      <c r="H27" s="125">
        <v>7.4799998551607132</v>
      </c>
      <c r="I27" s="125">
        <v>1.2700000256299973</v>
      </c>
      <c r="J27" s="125">
        <v>0.86999997496604919</v>
      </c>
      <c r="K27" s="125">
        <v>0.70000000298023224</v>
      </c>
      <c r="L27" s="125">
        <v>1.189999982714653</v>
      </c>
      <c r="M27" s="125">
        <v>1.2499999701976776</v>
      </c>
      <c r="N27" s="125">
        <v>1.0200000181794167</v>
      </c>
      <c r="O27" s="125">
        <v>0.9100000262260437</v>
      </c>
      <c r="P27" s="125">
        <v>2.9200000762939453</v>
      </c>
      <c r="Q27" s="125">
        <v>5.369999885559082</v>
      </c>
      <c r="R27" s="125">
        <v>3.5299999713897705</v>
      </c>
      <c r="S27" s="125">
        <v>3.630000114440918</v>
      </c>
      <c r="T27" s="125">
        <v>5.4600000381469727</v>
      </c>
      <c r="U27" s="125">
        <v>8.2299995422363281</v>
      </c>
      <c r="V27" s="125">
        <v>12.739999771118164</v>
      </c>
      <c r="W27" s="125">
        <v>12.710000038146973</v>
      </c>
      <c r="X27" s="125">
        <v>19.159999847412109</v>
      </c>
      <c r="Y27" s="125">
        <v>15.75</v>
      </c>
      <c r="Z27" s="125">
        <v>0</v>
      </c>
      <c r="AA27" s="125">
        <v>0</v>
      </c>
      <c r="AB27" s="125">
        <v>0</v>
      </c>
      <c r="AC27" s="125">
        <v>0</v>
      </c>
      <c r="AD27" s="125">
        <v>0</v>
      </c>
      <c r="AE27" s="125">
        <v>0</v>
      </c>
      <c r="AF27" s="125">
        <v>0</v>
      </c>
      <c r="AG27" s="125">
        <v>0</v>
      </c>
      <c r="AH27" s="125">
        <v>0</v>
      </c>
      <c r="AI27" s="125">
        <v>0</v>
      </c>
      <c r="AJ27" s="125">
        <v>0</v>
      </c>
      <c r="AK27" s="125">
        <v>0</v>
      </c>
      <c r="AL27" s="125">
        <v>0</v>
      </c>
      <c r="AM27" s="125">
        <v>0</v>
      </c>
      <c r="AN27" s="125">
        <v>0</v>
      </c>
      <c r="AO27" s="126">
        <v>0</v>
      </c>
    </row>
    <row r="28" spans="1:41" s="226" customFormat="1" x14ac:dyDescent="0.25">
      <c r="A28" s="123" t="s">
        <v>21</v>
      </c>
      <c r="B28" s="124" t="s">
        <v>8</v>
      </c>
      <c r="C28" s="125">
        <v>51.849998474121094</v>
      </c>
      <c r="D28" s="125">
        <v>336.95001220703125</v>
      </c>
      <c r="E28" s="125">
        <v>206.47999572753906</v>
      </c>
      <c r="F28" s="125">
        <v>103.63999938964844</v>
      </c>
      <c r="G28" s="125">
        <v>96.269996643066406</v>
      </c>
      <c r="H28" s="125">
        <v>445.92999267578125</v>
      </c>
      <c r="I28" s="125">
        <v>84.05999755859375</v>
      </c>
      <c r="J28" s="125">
        <v>47.860000610351563</v>
      </c>
      <c r="K28" s="125">
        <v>36.939998626708984</v>
      </c>
      <c r="L28" s="125">
        <v>78.94000244140625</v>
      </c>
      <c r="M28" s="125">
        <v>87.599998474121094</v>
      </c>
      <c r="N28" s="125">
        <v>82.069999694824219</v>
      </c>
      <c r="O28" s="125">
        <v>64.220001220703125</v>
      </c>
      <c r="P28" s="125">
        <v>184.80999755859375</v>
      </c>
      <c r="Q28" s="125">
        <v>224.35000610351563</v>
      </c>
      <c r="R28" s="125">
        <v>148.97000122070313</v>
      </c>
      <c r="S28" s="125">
        <v>159.35000610351563</v>
      </c>
      <c r="T28" s="125">
        <v>134.60000610351563</v>
      </c>
      <c r="U28" s="125">
        <v>123.19999694824219</v>
      </c>
      <c r="V28" s="125">
        <v>138.1199951171875</v>
      </c>
      <c r="W28" s="125">
        <v>127.48000335693359</v>
      </c>
      <c r="X28" s="125">
        <v>160.57000732421875</v>
      </c>
      <c r="Y28" s="125">
        <v>109.80999755859375</v>
      </c>
      <c r="Z28" s="125">
        <v>94.080001831054688</v>
      </c>
      <c r="AA28" s="125">
        <v>92.470001220703125</v>
      </c>
      <c r="AB28" s="125">
        <v>0</v>
      </c>
      <c r="AC28" s="125">
        <v>0</v>
      </c>
      <c r="AD28" s="125">
        <v>0</v>
      </c>
      <c r="AE28" s="125">
        <v>0</v>
      </c>
      <c r="AF28" s="125">
        <v>0</v>
      </c>
      <c r="AG28" s="125">
        <v>0</v>
      </c>
      <c r="AH28" s="125">
        <v>0</v>
      </c>
      <c r="AI28" s="125">
        <v>0</v>
      </c>
      <c r="AJ28" s="125">
        <v>0</v>
      </c>
      <c r="AK28" s="125">
        <v>0</v>
      </c>
      <c r="AL28" s="125">
        <v>0</v>
      </c>
      <c r="AM28" s="125">
        <v>0</v>
      </c>
      <c r="AN28" s="125">
        <v>0</v>
      </c>
      <c r="AO28" s="126">
        <v>0</v>
      </c>
    </row>
    <row r="29" spans="1:41" s="226" customFormat="1" x14ac:dyDescent="0.25">
      <c r="A29" s="123" t="s">
        <v>175</v>
      </c>
      <c r="B29" s="124" t="s">
        <v>8</v>
      </c>
      <c r="C29" s="125">
        <v>0</v>
      </c>
      <c r="D29" s="125">
        <v>0</v>
      </c>
      <c r="E29" s="125">
        <v>0</v>
      </c>
      <c r="F29" s="125">
        <v>0</v>
      </c>
      <c r="G29" s="125">
        <v>0</v>
      </c>
      <c r="H29" s="125">
        <v>0</v>
      </c>
      <c r="I29" s="125">
        <v>0</v>
      </c>
      <c r="J29" s="125">
        <v>0</v>
      </c>
      <c r="K29" s="125">
        <v>0</v>
      </c>
      <c r="L29" s="125">
        <v>0</v>
      </c>
      <c r="M29" s="125">
        <v>0</v>
      </c>
      <c r="N29" s="125">
        <v>0</v>
      </c>
      <c r="O29" s="125">
        <v>0</v>
      </c>
      <c r="P29" s="125">
        <v>0</v>
      </c>
      <c r="Q29" s="125">
        <v>0</v>
      </c>
      <c r="R29" s="125">
        <v>0</v>
      </c>
      <c r="S29" s="125">
        <v>0</v>
      </c>
      <c r="T29" s="125">
        <v>0</v>
      </c>
      <c r="U29" s="125">
        <v>0</v>
      </c>
      <c r="V29" s="125">
        <v>0</v>
      </c>
      <c r="W29" s="125">
        <v>0</v>
      </c>
      <c r="X29" s="125">
        <v>0</v>
      </c>
      <c r="Y29" s="125">
        <v>0</v>
      </c>
      <c r="Z29" s="125">
        <v>0</v>
      </c>
      <c r="AA29" s="125">
        <v>0</v>
      </c>
      <c r="AB29" s="125">
        <v>0</v>
      </c>
      <c r="AC29" s="125">
        <v>0</v>
      </c>
      <c r="AD29" s="125">
        <v>0</v>
      </c>
      <c r="AE29" s="125">
        <v>0</v>
      </c>
      <c r="AF29" s="125">
        <v>0</v>
      </c>
      <c r="AG29" s="125">
        <v>0</v>
      </c>
      <c r="AH29" s="125">
        <v>0</v>
      </c>
      <c r="AI29" s="125">
        <v>0</v>
      </c>
      <c r="AJ29" s="125">
        <v>0</v>
      </c>
      <c r="AK29" s="125">
        <v>0</v>
      </c>
      <c r="AL29" s="125">
        <v>0</v>
      </c>
      <c r="AM29" s="125">
        <v>0</v>
      </c>
      <c r="AN29" s="125">
        <v>0</v>
      </c>
      <c r="AO29" s="126">
        <v>0</v>
      </c>
    </row>
    <row r="30" spans="1:41" s="226" customFormat="1" x14ac:dyDescent="0.25">
      <c r="A30" s="123" t="s">
        <v>176</v>
      </c>
      <c r="B30" s="124" t="s">
        <v>8</v>
      </c>
      <c r="C30" s="125">
        <v>0</v>
      </c>
      <c r="D30" s="125">
        <v>0</v>
      </c>
      <c r="E30" s="125">
        <v>0</v>
      </c>
      <c r="F30" s="125">
        <v>0</v>
      </c>
      <c r="G30" s="125">
        <v>0</v>
      </c>
      <c r="H30" s="125">
        <v>0</v>
      </c>
      <c r="I30" s="125">
        <v>0</v>
      </c>
      <c r="J30" s="125">
        <v>0</v>
      </c>
      <c r="K30" s="125">
        <v>0</v>
      </c>
      <c r="L30" s="125">
        <v>0</v>
      </c>
      <c r="M30" s="125">
        <v>0</v>
      </c>
      <c r="N30" s="125">
        <v>0</v>
      </c>
      <c r="O30" s="125">
        <v>0</v>
      </c>
      <c r="P30" s="125">
        <v>0</v>
      </c>
      <c r="Q30" s="125">
        <v>0</v>
      </c>
      <c r="R30" s="125">
        <v>0</v>
      </c>
      <c r="S30" s="125">
        <v>0</v>
      </c>
      <c r="T30" s="125">
        <v>0</v>
      </c>
      <c r="U30" s="125">
        <v>0</v>
      </c>
      <c r="V30" s="125">
        <v>0</v>
      </c>
      <c r="W30" s="125">
        <v>0</v>
      </c>
      <c r="X30" s="125">
        <v>0</v>
      </c>
      <c r="Y30" s="125">
        <v>0</v>
      </c>
      <c r="Z30" s="125">
        <v>0</v>
      </c>
      <c r="AA30" s="125">
        <v>0</v>
      </c>
      <c r="AB30" s="125">
        <v>0</v>
      </c>
      <c r="AC30" s="125">
        <v>0</v>
      </c>
      <c r="AD30" s="125">
        <v>0</v>
      </c>
      <c r="AE30" s="125">
        <v>0</v>
      </c>
      <c r="AF30" s="125">
        <v>0</v>
      </c>
      <c r="AG30" s="125">
        <v>0</v>
      </c>
      <c r="AH30" s="125">
        <v>0</v>
      </c>
      <c r="AI30" s="125">
        <v>0</v>
      </c>
      <c r="AJ30" s="125">
        <v>0</v>
      </c>
      <c r="AK30" s="125">
        <v>0</v>
      </c>
      <c r="AL30" s="125">
        <v>0</v>
      </c>
      <c r="AM30" s="125">
        <v>0</v>
      </c>
      <c r="AN30" s="125">
        <v>0</v>
      </c>
      <c r="AO30" s="126">
        <v>0</v>
      </c>
    </row>
    <row r="31" spans="1:41" s="226" customFormat="1" x14ac:dyDescent="0.25">
      <c r="A31" s="123" t="s">
        <v>177</v>
      </c>
      <c r="B31" s="124" t="s">
        <v>8</v>
      </c>
      <c r="C31" s="125">
        <v>0</v>
      </c>
      <c r="D31" s="125">
        <v>0</v>
      </c>
      <c r="E31" s="125">
        <v>0</v>
      </c>
      <c r="F31" s="125">
        <v>0</v>
      </c>
      <c r="G31" s="125">
        <v>0</v>
      </c>
      <c r="H31" s="125">
        <v>0</v>
      </c>
      <c r="I31" s="125">
        <v>0</v>
      </c>
      <c r="J31" s="125">
        <v>0</v>
      </c>
      <c r="K31" s="125">
        <v>0</v>
      </c>
      <c r="L31" s="125">
        <v>0</v>
      </c>
      <c r="M31" s="125">
        <v>0</v>
      </c>
      <c r="N31" s="125">
        <v>0</v>
      </c>
      <c r="O31" s="125">
        <v>0</v>
      </c>
      <c r="P31" s="125">
        <v>0</v>
      </c>
      <c r="Q31" s="125">
        <v>0</v>
      </c>
      <c r="R31" s="125">
        <v>0</v>
      </c>
      <c r="S31" s="125">
        <v>0</v>
      </c>
      <c r="T31" s="125">
        <v>0</v>
      </c>
      <c r="U31" s="125">
        <v>0</v>
      </c>
      <c r="V31" s="125">
        <v>0</v>
      </c>
      <c r="W31" s="125">
        <v>0</v>
      </c>
      <c r="X31" s="125">
        <v>0</v>
      </c>
      <c r="Y31" s="125">
        <v>0</v>
      </c>
      <c r="Z31" s="125">
        <v>0</v>
      </c>
      <c r="AA31" s="125">
        <v>0</v>
      </c>
      <c r="AB31" s="125">
        <v>0</v>
      </c>
      <c r="AC31" s="125">
        <v>0</v>
      </c>
      <c r="AD31" s="125">
        <v>0</v>
      </c>
      <c r="AE31" s="125">
        <v>0</v>
      </c>
      <c r="AF31" s="125">
        <v>0</v>
      </c>
      <c r="AG31" s="125">
        <v>0</v>
      </c>
      <c r="AH31" s="125">
        <v>0</v>
      </c>
      <c r="AI31" s="125">
        <v>0</v>
      </c>
      <c r="AJ31" s="125">
        <v>0</v>
      </c>
      <c r="AK31" s="125">
        <v>0</v>
      </c>
      <c r="AL31" s="125">
        <v>0</v>
      </c>
      <c r="AM31" s="125">
        <v>0</v>
      </c>
      <c r="AN31" s="125">
        <v>0</v>
      </c>
      <c r="AO31" s="126">
        <v>0</v>
      </c>
    </row>
    <row r="32" spans="1:41" s="226" customFormat="1" x14ac:dyDescent="0.25">
      <c r="A32" s="123" t="s">
        <v>178</v>
      </c>
      <c r="B32" s="124" t="s">
        <v>8</v>
      </c>
      <c r="C32" s="125">
        <v>591.08001708984375</v>
      </c>
      <c r="D32" s="125">
        <v>591.08001708984375</v>
      </c>
      <c r="E32" s="125">
        <v>591.07001495361328</v>
      </c>
      <c r="F32" s="125">
        <v>591.08001708984375</v>
      </c>
      <c r="G32" s="125">
        <v>591.08001708984375</v>
      </c>
      <c r="H32" s="125">
        <v>591.07001495361328</v>
      </c>
      <c r="I32" s="125">
        <v>591.08001708984375</v>
      </c>
      <c r="J32" s="125">
        <v>591.08001708984375</v>
      </c>
      <c r="K32" s="125">
        <v>591.08001708984375</v>
      </c>
      <c r="L32" s="125">
        <v>591.08001708984375</v>
      </c>
      <c r="M32" s="125">
        <v>591.08001708984375</v>
      </c>
      <c r="N32" s="125">
        <v>591.08001708984375</v>
      </c>
      <c r="O32" s="125">
        <v>591.08001708984375</v>
      </c>
      <c r="P32" s="125">
        <v>591.08001708984375</v>
      </c>
      <c r="Q32" s="125">
        <v>591.08001708984375</v>
      </c>
      <c r="R32" s="125">
        <v>591.08001708984375</v>
      </c>
      <c r="S32" s="125">
        <v>591.08001708984375</v>
      </c>
      <c r="T32" s="125">
        <v>591.08001708984375</v>
      </c>
      <c r="U32" s="125">
        <v>591.08001708984375</v>
      </c>
      <c r="V32" s="125">
        <v>591.08001708984375</v>
      </c>
      <c r="W32" s="125">
        <v>591.08001708984375</v>
      </c>
      <c r="X32" s="125">
        <v>591.08001708984375</v>
      </c>
      <c r="Y32" s="125">
        <v>591.08001708984375</v>
      </c>
      <c r="Z32" s="125">
        <v>591.07001495361328</v>
      </c>
      <c r="AA32" s="125">
        <v>591.08001708984375</v>
      </c>
      <c r="AB32" s="125">
        <v>591.08001708984375</v>
      </c>
      <c r="AC32" s="125">
        <v>591.08001708984375</v>
      </c>
      <c r="AD32" s="125">
        <v>591.08001708984375</v>
      </c>
      <c r="AE32" s="125">
        <v>591.08001708984375</v>
      </c>
      <c r="AF32" s="125">
        <v>591.08001708984375</v>
      </c>
      <c r="AG32" s="125">
        <v>591.08001708984375</v>
      </c>
      <c r="AH32" s="125">
        <v>591.08001708984375</v>
      </c>
      <c r="AI32" s="125">
        <v>591.07001495361328</v>
      </c>
      <c r="AJ32" s="125">
        <v>591.08001708984375</v>
      </c>
      <c r="AK32" s="125">
        <v>591.08001708984375</v>
      </c>
      <c r="AL32" s="125">
        <v>591.08001708984375</v>
      </c>
      <c r="AM32" s="125">
        <v>591.08001708984375</v>
      </c>
      <c r="AN32" s="125">
        <v>591.08001708984375</v>
      </c>
      <c r="AO32" s="126">
        <v>591.08001708984375</v>
      </c>
    </row>
    <row r="33" spans="1:41" s="226" customFormat="1" x14ac:dyDescent="0.25">
      <c r="A33" s="123" t="s">
        <v>1</v>
      </c>
      <c r="B33" s="124" t="s">
        <v>8</v>
      </c>
      <c r="C33" s="125">
        <v>713.12096165428568</v>
      </c>
      <c r="D33" s="125">
        <v>1151.9431929121001</v>
      </c>
      <c r="E33" s="125">
        <v>1151.9431929121001</v>
      </c>
      <c r="F33" s="125">
        <v>1151.9431929121001</v>
      </c>
      <c r="G33" s="125">
        <v>1151.9431929121001</v>
      </c>
      <c r="H33" s="125">
        <v>1151.9251515468345</v>
      </c>
      <c r="I33" s="125">
        <v>2596.2408460134043</v>
      </c>
      <c r="J33" s="125">
        <v>2582.3444079783812</v>
      </c>
      <c r="K33" s="125">
        <v>2601.2259987310395</v>
      </c>
      <c r="L33" s="125">
        <v>3132.1208936682042</v>
      </c>
      <c r="M33" s="125">
        <v>4357.8200022487999</v>
      </c>
      <c r="N33" s="125">
        <v>4361.9419497737599</v>
      </c>
      <c r="O33" s="125">
        <v>5700.713457953284</v>
      </c>
      <c r="P33" s="125">
        <v>7194.5458853440714</v>
      </c>
      <c r="Q33" s="125">
        <v>8854.9664532919596</v>
      </c>
      <c r="R33" s="125">
        <v>9034.0216553053615</v>
      </c>
      <c r="S33" s="125">
        <v>9008.7373517040014</v>
      </c>
      <c r="T33" s="125">
        <v>9631.8564622988306</v>
      </c>
      <c r="U33" s="125">
        <v>11407.689717552747</v>
      </c>
      <c r="V33" s="125">
        <v>12849.114954719958</v>
      </c>
      <c r="W33" s="125">
        <v>13419.458865869648</v>
      </c>
      <c r="X33" s="125">
        <v>15024.474823772212</v>
      </c>
      <c r="Y33" s="125">
        <v>16031.721091674839</v>
      </c>
      <c r="Z33" s="125">
        <v>16786.155606405591</v>
      </c>
      <c r="AA33" s="125">
        <v>16158.501429803249</v>
      </c>
      <c r="AB33" s="125">
        <v>16466.594021751622</v>
      </c>
      <c r="AC33" s="125">
        <v>16378.635529343268</v>
      </c>
      <c r="AD33" s="125">
        <v>16674.173949448505</v>
      </c>
      <c r="AE33" s="125">
        <v>16350.421343948365</v>
      </c>
      <c r="AF33" s="125">
        <v>16436.156664986764</v>
      </c>
      <c r="AG33" s="125">
        <v>16816.544052202698</v>
      </c>
      <c r="AH33" s="125">
        <v>16977.716883098135</v>
      </c>
      <c r="AI33" s="125">
        <v>17815.569186012643</v>
      </c>
      <c r="AJ33" s="125">
        <v>17515.498428686507</v>
      </c>
      <c r="AK33" s="125">
        <v>17778.058169506312</v>
      </c>
      <c r="AL33" s="125">
        <v>18211.31159176131</v>
      </c>
      <c r="AM33" s="125">
        <v>19165.001965722589</v>
      </c>
      <c r="AN33" s="125">
        <v>20232.529784194969</v>
      </c>
      <c r="AO33" s="126">
        <v>20604.810570845457</v>
      </c>
    </row>
    <row r="34" spans="1:41" s="226" customFormat="1" x14ac:dyDescent="0.25">
      <c r="A34" s="123" t="s">
        <v>179</v>
      </c>
      <c r="B34" s="124" t="s">
        <v>8</v>
      </c>
      <c r="C34" s="125">
        <v>236.81999969482422</v>
      </c>
      <c r="D34" s="125">
        <v>293.54000091552734</v>
      </c>
      <c r="E34" s="125">
        <v>280.43999481201172</v>
      </c>
      <c r="F34" s="125">
        <v>280.27999114990234</v>
      </c>
      <c r="G34" s="125">
        <v>267.19999694824219</v>
      </c>
      <c r="H34" s="125">
        <v>262.08999633789063</v>
      </c>
      <c r="I34" s="125">
        <v>234.72000122070313</v>
      </c>
      <c r="J34" s="125">
        <v>184.51000213623047</v>
      </c>
      <c r="K34" s="125">
        <v>171.23000335693359</v>
      </c>
      <c r="L34" s="125">
        <v>203.98999786376953</v>
      </c>
      <c r="M34" s="125">
        <v>216.29000091552734</v>
      </c>
      <c r="N34" s="125">
        <v>217.43000030517578</v>
      </c>
      <c r="O34" s="125">
        <v>202.48999786376953</v>
      </c>
      <c r="P34" s="125">
        <v>204.01999664306641</v>
      </c>
      <c r="Q34" s="125">
        <v>198.02000427246094</v>
      </c>
      <c r="R34" s="125">
        <v>185.86000061035156</v>
      </c>
      <c r="S34" s="125">
        <v>187.33000183105469</v>
      </c>
      <c r="T34" s="125">
        <v>179.51999664306641</v>
      </c>
      <c r="U34" s="125">
        <v>159.68000030517578</v>
      </c>
      <c r="V34" s="125">
        <v>139.34999847412109</v>
      </c>
      <c r="W34" s="125">
        <v>130.34000396728516</v>
      </c>
      <c r="X34" s="125">
        <v>112.64999771118164</v>
      </c>
      <c r="Y34" s="125">
        <v>96.599998474121094</v>
      </c>
      <c r="Z34" s="125">
        <v>101.36000061035156</v>
      </c>
      <c r="AA34" s="125">
        <v>92.580001831054688</v>
      </c>
      <c r="AB34" s="125">
        <v>20.84999942779541</v>
      </c>
      <c r="AC34" s="125">
        <v>15.029999732971191</v>
      </c>
      <c r="AD34" s="125">
        <v>14.439999580383301</v>
      </c>
      <c r="AE34" s="125">
        <v>11.230000019073486</v>
      </c>
      <c r="AF34" s="125">
        <v>16.559999942779541</v>
      </c>
      <c r="AG34" s="125">
        <v>13.470000267028809</v>
      </c>
      <c r="AH34" s="125">
        <v>16.070000171661377</v>
      </c>
      <c r="AI34" s="125">
        <v>14.130000114440918</v>
      </c>
      <c r="AJ34" s="125">
        <v>16.149999618530273</v>
      </c>
      <c r="AK34" s="125">
        <v>16.679999828338623</v>
      </c>
      <c r="AL34" s="125">
        <v>19.339999675750732</v>
      </c>
      <c r="AM34" s="125">
        <v>24.430000305175781</v>
      </c>
      <c r="AN34" s="125">
        <v>18.940000057220459</v>
      </c>
      <c r="AO34" s="126">
        <v>17.419999599456787</v>
      </c>
    </row>
    <row r="35" spans="1:41" s="226" customFormat="1" x14ac:dyDescent="0.25">
      <c r="A35" s="123" t="s">
        <v>180</v>
      </c>
      <c r="B35" s="124" t="s">
        <v>8</v>
      </c>
      <c r="C35" s="125">
        <v>843.37280720564991</v>
      </c>
      <c r="D35" s="125">
        <v>843.37280720564991</v>
      </c>
      <c r="E35" s="125">
        <v>843.37280720564991</v>
      </c>
      <c r="F35" s="125">
        <v>843.37280720564991</v>
      </c>
      <c r="G35" s="125">
        <v>843.37280720564991</v>
      </c>
      <c r="H35" s="125">
        <v>843.35959857091552</v>
      </c>
      <c r="I35" s="125">
        <v>1473.7627433304397</v>
      </c>
      <c r="J35" s="125">
        <v>1836.8808986104057</v>
      </c>
      <c r="K35" s="125">
        <v>1850.311807857747</v>
      </c>
      <c r="L35" s="125">
        <v>1850.2928629205826</v>
      </c>
      <c r="M35" s="125">
        <v>2082.2136410402563</v>
      </c>
      <c r="N35" s="125">
        <v>2315.8693280368161</v>
      </c>
      <c r="O35" s="125">
        <v>2312.9345773172336</v>
      </c>
      <c r="P35" s="125">
        <v>2239.5881830139201</v>
      </c>
      <c r="Q35" s="125">
        <v>2176.3296625259727</v>
      </c>
      <c r="R35" s="125">
        <v>2220.3369605125704</v>
      </c>
      <c r="S35" s="125">
        <v>2484.7946641139301</v>
      </c>
      <c r="T35" s="125">
        <v>2680.0357067705922</v>
      </c>
      <c r="U35" s="125">
        <v>2609.8197477065851</v>
      </c>
      <c r="V35" s="125">
        <v>2451.1838723568167</v>
      </c>
      <c r="W35" s="125">
        <v>2448.914589937096</v>
      </c>
      <c r="X35" s="125">
        <v>2289.4538160307275</v>
      </c>
      <c r="Y35" s="125">
        <v>2285.3111990368225</v>
      </c>
      <c r="Z35" s="125">
        <v>2324.6928364848231</v>
      </c>
      <c r="AA35" s="125">
        <v>2946.9209425783292</v>
      </c>
      <c r="AB35" s="125">
        <v>3003.1096006299535</v>
      </c>
      <c r="AC35" s="125">
        <v>2987.0680930383087</v>
      </c>
      <c r="AD35" s="125">
        <v>3040.9671729330735</v>
      </c>
      <c r="AE35" s="125">
        <v>3360.4468031787942</v>
      </c>
      <c r="AF35" s="125">
        <v>3943.6358243459167</v>
      </c>
      <c r="AG35" s="125">
        <v>4034.9046871299829</v>
      </c>
      <c r="AH35" s="125">
        <v>4671.3338879180901</v>
      </c>
      <c r="AI35" s="125">
        <v>4705.3960850035801</v>
      </c>
      <c r="AJ35" s="125">
        <v>5405.8213800568037</v>
      </c>
      <c r="AK35" s="125">
        <v>5486.8553892369991</v>
      </c>
      <c r="AL35" s="125">
        <v>5620.5707169819998</v>
      </c>
      <c r="AM35" s="125">
        <v>5615.3613739294442</v>
      </c>
      <c r="AN35" s="125">
        <v>5670.8470598145668</v>
      </c>
      <c r="AO35" s="126">
        <v>5775.1912731640787</v>
      </c>
    </row>
    <row r="36" spans="1:41" s="226" customFormat="1" x14ac:dyDescent="0.25">
      <c r="A36" s="123" t="s">
        <v>181</v>
      </c>
      <c r="B36" s="124" t="s">
        <v>8</v>
      </c>
      <c r="C36" s="125">
        <v>0</v>
      </c>
      <c r="D36" s="125">
        <v>0</v>
      </c>
      <c r="E36" s="125">
        <v>0</v>
      </c>
      <c r="F36" s="125">
        <v>0</v>
      </c>
      <c r="G36" s="125">
        <v>0</v>
      </c>
      <c r="H36" s="125">
        <v>0</v>
      </c>
      <c r="I36" s="125">
        <v>0</v>
      </c>
      <c r="J36" s="125">
        <v>0</v>
      </c>
      <c r="K36" s="125">
        <v>0</v>
      </c>
      <c r="L36" s="125">
        <v>0</v>
      </c>
      <c r="M36" s="125">
        <v>0</v>
      </c>
      <c r="N36" s="125">
        <v>0</v>
      </c>
      <c r="O36" s="125">
        <v>0</v>
      </c>
      <c r="P36" s="125">
        <v>0</v>
      </c>
      <c r="Q36" s="125">
        <v>0</v>
      </c>
      <c r="R36" s="125">
        <v>0</v>
      </c>
      <c r="S36" s="125">
        <v>0</v>
      </c>
      <c r="T36" s="125">
        <v>0</v>
      </c>
      <c r="U36" s="125">
        <v>0</v>
      </c>
      <c r="V36" s="125">
        <v>0</v>
      </c>
      <c r="W36" s="125">
        <v>0</v>
      </c>
      <c r="X36" s="125">
        <v>0</v>
      </c>
      <c r="Y36" s="125">
        <v>0</v>
      </c>
      <c r="Z36" s="125">
        <v>0</v>
      </c>
      <c r="AA36" s="125">
        <v>0</v>
      </c>
      <c r="AB36" s="125">
        <v>0</v>
      </c>
      <c r="AC36" s="125">
        <v>0</v>
      </c>
      <c r="AD36" s="125">
        <v>0</v>
      </c>
      <c r="AE36" s="125">
        <v>0</v>
      </c>
      <c r="AF36" s="125">
        <v>0</v>
      </c>
      <c r="AG36" s="125">
        <v>0</v>
      </c>
      <c r="AH36" s="125">
        <v>0</v>
      </c>
      <c r="AI36" s="125">
        <v>0</v>
      </c>
      <c r="AJ36" s="125">
        <v>0</v>
      </c>
      <c r="AK36" s="125">
        <v>0</v>
      </c>
      <c r="AL36" s="125">
        <v>0</v>
      </c>
      <c r="AM36" s="125">
        <v>0</v>
      </c>
      <c r="AN36" s="125">
        <v>0</v>
      </c>
      <c r="AO36" s="126">
        <v>0</v>
      </c>
    </row>
    <row r="37" spans="1:41" s="226" customFormat="1" x14ac:dyDescent="0.25">
      <c r="A37" s="123" t="s">
        <v>182</v>
      </c>
      <c r="B37" s="124" t="s">
        <v>8</v>
      </c>
      <c r="C37" s="125">
        <v>0</v>
      </c>
      <c r="D37" s="125">
        <v>0</v>
      </c>
      <c r="E37" s="125">
        <v>0</v>
      </c>
      <c r="F37" s="125">
        <v>0</v>
      </c>
      <c r="G37" s="125">
        <v>0</v>
      </c>
      <c r="H37" s="125">
        <v>0</v>
      </c>
      <c r="I37" s="125">
        <v>0</v>
      </c>
      <c r="J37" s="125">
        <v>0</v>
      </c>
      <c r="K37" s="125">
        <v>0</v>
      </c>
      <c r="L37" s="125">
        <v>0</v>
      </c>
      <c r="M37" s="125">
        <v>0</v>
      </c>
      <c r="N37" s="125">
        <v>0</v>
      </c>
      <c r="O37" s="125">
        <v>0</v>
      </c>
      <c r="P37" s="125">
        <v>0</v>
      </c>
      <c r="Q37" s="125">
        <v>0</v>
      </c>
      <c r="R37" s="125">
        <v>0</v>
      </c>
      <c r="S37" s="125">
        <v>0</v>
      </c>
      <c r="T37" s="125">
        <v>0</v>
      </c>
      <c r="U37" s="125">
        <v>0</v>
      </c>
      <c r="V37" s="125">
        <v>0</v>
      </c>
      <c r="W37" s="125">
        <v>0</v>
      </c>
      <c r="X37" s="125">
        <v>0</v>
      </c>
      <c r="Y37" s="125">
        <v>0</v>
      </c>
      <c r="Z37" s="125">
        <v>0</v>
      </c>
      <c r="AA37" s="125">
        <v>0</v>
      </c>
      <c r="AB37" s="125">
        <v>0</v>
      </c>
      <c r="AC37" s="125">
        <v>0</v>
      </c>
      <c r="AD37" s="125">
        <v>0</v>
      </c>
      <c r="AE37" s="125">
        <v>0</v>
      </c>
      <c r="AF37" s="125">
        <v>0</v>
      </c>
      <c r="AG37" s="125">
        <v>0</v>
      </c>
      <c r="AH37" s="125">
        <v>0</v>
      </c>
      <c r="AI37" s="125">
        <v>0</v>
      </c>
      <c r="AJ37" s="125">
        <v>0</v>
      </c>
      <c r="AK37" s="125">
        <v>0</v>
      </c>
      <c r="AL37" s="125">
        <v>0</v>
      </c>
      <c r="AM37" s="125">
        <v>0</v>
      </c>
      <c r="AN37" s="125">
        <v>0</v>
      </c>
      <c r="AO37" s="126">
        <v>0</v>
      </c>
    </row>
    <row r="38" spans="1:41" s="226" customFormat="1" x14ac:dyDescent="0.25">
      <c r="A38" s="123" t="s">
        <v>183</v>
      </c>
      <c r="B38" s="124" t="s">
        <v>8</v>
      </c>
      <c r="C38" s="125">
        <v>764.06240301255934</v>
      </c>
      <c r="D38" s="125">
        <v>917.23062707268434</v>
      </c>
      <c r="E38" s="125">
        <v>1034.0562650882725</v>
      </c>
      <c r="F38" s="125">
        <v>1239.2839555705716</v>
      </c>
      <c r="G38" s="125">
        <v>1387.7264703368096</v>
      </c>
      <c r="H38" s="125">
        <v>1535.5866802026931</v>
      </c>
      <c r="I38" s="125">
        <v>1686.0141470327944</v>
      </c>
      <c r="J38" s="125">
        <v>1809.171345957739</v>
      </c>
      <c r="K38" s="125">
        <v>1937.2535701479021</v>
      </c>
      <c r="L38" s="125">
        <v>2075.5427010156909</v>
      </c>
      <c r="M38" s="125">
        <v>2234.3396245752483</v>
      </c>
      <c r="N38" s="125">
        <v>2395.896066093841</v>
      </c>
      <c r="O38" s="125">
        <v>2545.5529388652508</v>
      </c>
      <c r="P38" s="125">
        <v>2604.3698054361093</v>
      </c>
      <c r="Q38" s="125">
        <v>2670.1680539915355</v>
      </c>
      <c r="R38" s="125">
        <v>2868.1167261670648</v>
      </c>
      <c r="S38" s="125">
        <v>3022.5783616315198</v>
      </c>
      <c r="T38" s="125">
        <v>3160.8306765188549</v>
      </c>
      <c r="U38" s="125">
        <v>3249.2948740293205</v>
      </c>
      <c r="V38" s="125">
        <v>3174.9609833037666</v>
      </c>
      <c r="W38" s="125">
        <v>3302.6536037037031</v>
      </c>
      <c r="X38" s="125">
        <v>3227.0607160315089</v>
      </c>
      <c r="Y38" s="125">
        <v>3370.8928312311796</v>
      </c>
      <c r="Z38" s="125">
        <v>3553.8349120857929</v>
      </c>
      <c r="AA38" s="125">
        <v>3545.9220413914318</v>
      </c>
      <c r="AB38" s="125">
        <v>3751.7912948496346</v>
      </c>
      <c r="AC38" s="125">
        <v>3879.8552156158394</v>
      </c>
      <c r="AD38" s="125">
        <v>4092.215005893695</v>
      </c>
      <c r="AE38" s="125">
        <v>4167.3476508858448</v>
      </c>
      <c r="AF38" s="125">
        <v>4037.2392792406467</v>
      </c>
      <c r="AG38" s="125">
        <v>4264.3540712354761</v>
      </c>
      <c r="AH38" s="125">
        <v>4437.9603249437068</v>
      </c>
      <c r="AI38" s="125">
        <v>4604.1759076271164</v>
      </c>
      <c r="AJ38" s="125">
        <v>4661.1792763930243</v>
      </c>
      <c r="AK38" s="125">
        <v>4865.6786329175511</v>
      </c>
      <c r="AL38" s="125">
        <v>5119.4775007954322</v>
      </c>
      <c r="AM38" s="125">
        <v>5248.2065572009733</v>
      </c>
      <c r="AN38" s="125">
        <v>5435.5515868814082</v>
      </c>
      <c r="AO38" s="126">
        <v>5673.284065460507</v>
      </c>
    </row>
    <row r="39" spans="1:41" s="226" customFormat="1" x14ac:dyDescent="0.25">
      <c r="A39" s="123" t="s">
        <v>23</v>
      </c>
      <c r="B39" s="124" t="s">
        <v>8</v>
      </c>
      <c r="C39" s="125">
        <v>0</v>
      </c>
      <c r="D39" s="125">
        <v>0</v>
      </c>
      <c r="E39" s="125">
        <v>0</v>
      </c>
      <c r="F39" s="125">
        <v>0</v>
      </c>
      <c r="G39" s="125">
        <v>339.04000854492188</v>
      </c>
      <c r="H39" s="125">
        <v>339.66000366210938</v>
      </c>
      <c r="I39" s="125">
        <v>330.70001220703125</v>
      </c>
      <c r="J39" s="125">
        <v>352.95999145507813</v>
      </c>
      <c r="K39" s="125">
        <v>349.8900146484375</v>
      </c>
      <c r="L39" s="125">
        <v>353.54000854492188</v>
      </c>
      <c r="M39" s="125">
        <v>1122.3600158691406</v>
      </c>
      <c r="N39" s="125">
        <v>441.88000869750977</v>
      </c>
      <c r="O39" s="125">
        <v>341.45999145507813</v>
      </c>
      <c r="P39" s="125">
        <v>1449.4799513816833</v>
      </c>
      <c r="Q39" s="125">
        <v>2900.3799218833447</v>
      </c>
      <c r="R39" s="125">
        <v>2917.3701171875</v>
      </c>
      <c r="S39" s="125">
        <v>3008.7098999023438</v>
      </c>
      <c r="T39" s="125">
        <v>3007.1499404907227</v>
      </c>
      <c r="U39" s="125">
        <v>3730.0000610351563</v>
      </c>
      <c r="V39" s="125">
        <v>3612.0600204467773</v>
      </c>
      <c r="W39" s="125">
        <v>3502.2100296020508</v>
      </c>
      <c r="X39" s="125">
        <v>3334.3400096893311</v>
      </c>
      <c r="Y39" s="125">
        <v>3358.3600096702576</v>
      </c>
      <c r="Z39" s="125">
        <v>3352.6198825836182</v>
      </c>
      <c r="AA39" s="125">
        <v>3349.3500294685364</v>
      </c>
      <c r="AB39" s="125">
        <v>3668.469970703125</v>
      </c>
      <c r="AC39" s="125">
        <v>3745.510009765625</v>
      </c>
      <c r="AD39" s="125">
        <v>3734.68994140625</v>
      </c>
      <c r="AE39" s="125">
        <v>3708.280029296875</v>
      </c>
      <c r="AF39" s="125">
        <v>3722.60009765625</v>
      </c>
      <c r="AG39" s="125">
        <v>3808.110107421875</v>
      </c>
      <c r="AH39" s="125">
        <v>3898.179931640625</v>
      </c>
      <c r="AI39" s="125">
        <v>3997.93994140625</v>
      </c>
      <c r="AJ39" s="125">
        <v>4044.889892578125</v>
      </c>
      <c r="AK39" s="125">
        <v>4086.110107421875</v>
      </c>
      <c r="AL39" s="125">
        <v>4097.0498046875</v>
      </c>
      <c r="AM39" s="125">
        <v>4175.68017578125</v>
      </c>
      <c r="AN39" s="125">
        <v>4085.1298828125</v>
      </c>
      <c r="AO39" s="126">
        <v>4186.97998046875</v>
      </c>
    </row>
    <row r="40" spans="1:41" s="226" customFormat="1" x14ac:dyDescent="0.25">
      <c r="A40" s="123" t="s">
        <v>24</v>
      </c>
      <c r="B40" s="124" t="s">
        <v>8</v>
      </c>
      <c r="C40" s="125">
        <v>0</v>
      </c>
      <c r="D40" s="125">
        <v>0</v>
      </c>
      <c r="E40" s="125">
        <v>0</v>
      </c>
      <c r="F40" s="125">
        <v>0</v>
      </c>
      <c r="G40" s="125">
        <v>0</v>
      </c>
      <c r="H40" s="125">
        <v>0</v>
      </c>
      <c r="I40" s="125">
        <v>172.27999877929688</v>
      </c>
      <c r="J40" s="125">
        <v>156.60000610351563</v>
      </c>
      <c r="K40" s="125">
        <v>160.21000671386719</v>
      </c>
      <c r="L40" s="125">
        <v>154.38999938964844</v>
      </c>
      <c r="M40" s="125">
        <v>145.64999389648438</v>
      </c>
      <c r="N40" s="125">
        <v>155.42999267578125</v>
      </c>
      <c r="O40" s="125">
        <v>161.25</v>
      </c>
      <c r="P40" s="125">
        <v>155.08999633789063</v>
      </c>
      <c r="Q40" s="125">
        <v>99.589996337890625</v>
      </c>
      <c r="R40" s="125">
        <v>99.489997863769531</v>
      </c>
      <c r="S40" s="125">
        <v>104.81999969482422</v>
      </c>
      <c r="T40" s="125">
        <v>90.669998168945313</v>
      </c>
      <c r="U40" s="125">
        <v>86.230003356933594</v>
      </c>
      <c r="V40" s="125">
        <v>63.819999694824219</v>
      </c>
      <c r="W40" s="125">
        <v>66.339996337890625</v>
      </c>
      <c r="X40" s="125">
        <v>55.310001373291016</v>
      </c>
      <c r="Y40" s="125">
        <v>40.729999542236328</v>
      </c>
      <c r="Z40" s="125">
        <v>47.819999694824219</v>
      </c>
      <c r="AA40" s="125">
        <v>19.149999618530273</v>
      </c>
      <c r="AB40" s="125">
        <v>13.420000076293945</v>
      </c>
      <c r="AC40" s="125">
        <v>0</v>
      </c>
      <c r="AD40" s="125">
        <v>7.6599998474121094</v>
      </c>
      <c r="AE40" s="125">
        <v>10.359999656677246</v>
      </c>
      <c r="AF40" s="125">
        <v>0</v>
      </c>
      <c r="AG40" s="125">
        <v>0</v>
      </c>
      <c r="AH40" s="125">
        <v>0</v>
      </c>
      <c r="AI40" s="125">
        <v>0</v>
      </c>
      <c r="AJ40" s="125">
        <v>0</v>
      </c>
      <c r="AK40" s="125">
        <v>0</v>
      </c>
      <c r="AL40" s="125">
        <v>0</v>
      </c>
      <c r="AM40" s="125">
        <v>0</v>
      </c>
      <c r="AN40" s="125">
        <v>0</v>
      </c>
      <c r="AO40" s="126">
        <v>0</v>
      </c>
    </row>
    <row r="41" spans="1:41" s="226" customFormat="1" x14ac:dyDescent="0.25">
      <c r="A41" s="111" t="s">
        <v>651</v>
      </c>
      <c r="B41" s="124" t="s">
        <v>8</v>
      </c>
      <c r="C41" s="125">
        <v>0</v>
      </c>
      <c r="D41" s="125">
        <v>0</v>
      </c>
      <c r="E41" s="125">
        <v>0</v>
      </c>
      <c r="F41" s="125">
        <v>13.340000152587891</v>
      </c>
      <c r="G41" s="125">
        <v>15.039999961853027</v>
      </c>
      <c r="H41" s="125">
        <v>22.700000762939453</v>
      </c>
      <c r="I41" s="125">
        <v>36.490001678466797</v>
      </c>
      <c r="J41" s="125">
        <v>49.340000152587891</v>
      </c>
      <c r="K41" s="125">
        <v>66.959999084472656</v>
      </c>
      <c r="L41" s="125">
        <v>95.589996337890625</v>
      </c>
      <c r="M41" s="125">
        <v>112.75</v>
      </c>
      <c r="N41" s="125">
        <v>133.77999877929688</v>
      </c>
      <c r="O41" s="125">
        <v>150.39999389648438</v>
      </c>
      <c r="P41" s="125">
        <v>176.69000244140625</v>
      </c>
      <c r="Q41" s="125">
        <v>185.07000732421875</v>
      </c>
      <c r="R41" s="125">
        <v>193.17999267578125</v>
      </c>
      <c r="S41" s="125">
        <v>225.35000610351563</v>
      </c>
      <c r="T41" s="125">
        <v>225.71000671386719</v>
      </c>
      <c r="U41" s="125">
        <v>241.67999267578125</v>
      </c>
      <c r="V41" s="125">
        <v>248.86000061035156</v>
      </c>
      <c r="W41" s="125">
        <v>275.73001098632813</v>
      </c>
      <c r="X41" s="125">
        <v>269.89999389648438</v>
      </c>
      <c r="Y41" s="125">
        <v>293.64999389648438</v>
      </c>
      <c r="Z41" s="125">
        <v>331.55999755859375</v>
      </c>
      <c r="AA41" s="125">
        <v>293.75</v>
      </c>
      <c r="AB41" s="125">
        <v>372.10000610351563</v>
      </c>
      <c r="AC41" s="125">
        <v>377.6199951171875</v>
      </c>
      <c r="AD41" s="125">
        <v>420.95001220703125</v>
      </c>
      <c r="AE41" s="125">
        <v>439.45001220703125</v>
      </c>
      <c r="AF41" s="125">
        <v>346.51998901367188</v>
      </c>
      <c r="AG41" s="125">
        <v>380.85000610351563</v>
      </c>
      <c r="AH41" s="125">
        <v>322.73001098632813</v>
      </c>
      <c r="AI41" s="125">
        <v>363.739990234375</v>
      </c>
      <c r="AJ41" s="125">
        <v>276.10000610351563</v>
      </c>
      <c r="AK41" s="125">
        <v>309.33999633789063</v>
      </c>
      <c r="AL41" s="125">
        <v>356.010009765625</v>
      </c>
      <c r="AM41" s="125">
        <v>375.10000610351563</v>
      </c>
      <c r="AN41" s="125">
        <v>363.6099853515625</v>
      </c>
      <c r="AO41" s="126">
        <v>387.89999389648438</v>
      </c>
    </row>
    <row r="42" spans="1:41" s="226" customFormat="1" x14ac:dyDescent="0.25">
      <c r="A42" s="127" t="s">
        <v>184</v>
      </c>
      <c r="B42" s="128" t="s">
        <v>8</v>
      </c>
      <c r="C42" s="129">
        <v>3201.4261871099752</v>
      </c>
      <c r="D42" s="129">
        <v>4145.9666572627657</v>
      </c>
      <c r="E42" s="129">
        <v>4111.992270899309</v>
      </c>
      <c r="F42" s="129">
        <v>4224.4999634279848</v>
      </c>
      <c r="G42" s="129">
        <v>4693.1024896645413</v>
      </c>
      <c r="H42" s="129">
        <v>5199.801438567938</v>
      </c>
      <c r="I42" s="129">
        <v>7206.6177649362035</v>
      </c>
      <c r="J42" s="129">
        <v>7611.6166700690992</v>
      </c>
      <c r="K42" s="129">
        <v>7765.801416259932</v>
      </c>
      <c r="L42" s="129">
        <v>8536.6764792546728</v>
      </c>
      <c r="M42" s="129">
        <v>10951.353294079619</v>
      </c>
      <c r="N42" s="129">
        <v>10696.397361165029</v>
      </c>
      <c r="O42" s="129">
        <v>12071.010975687874</v>
      </c>
      <c r="P42" s="129">
        <v>14802.593835322878</v>
      </c>
      <c r="Q42" s="129">
        <v>17905.324122706301</v>
      </c>
      <c r="R42" s="129">
        <v>18261.955468604334</v>
      </c>
      <c r="S42" s="129">
        <v>18796.38030828899</v>
      </c>
      <c r="T42" s="129">
        <v>19706.912810836388</v>
      </c>
      <c r="U42" s="129">
        <v>22207.794410227718</v>
      </c>
      <c r="V42" s="129">
        <v>23281.949841610993</v>
      </c>
      <c r="W42" s="129">
        <v>23877.487120881775</v>
      </c>
      <c r="X42" s="129">
        <v>25087.799382718527</v>
      </c>
      <c r="Y42" s="129">
        <v>26196.275138179146</v>
      </c>
      <c r="Z42" s="129">
        <v>27188.843252303632</v>
      </c>
      <c r="AA42" s="129">
        <v>27102.724463001679</v>
      </c>
      <c r="AB42" s="129">
        <v>27905.944910364753</v>
      </c>
      <c r="AC42" s="129">
        <v>27991.738860237103</v>
      </c>
      <c r="AD42" s="129">
        <v>28602.796099245425</v>
      </c>
      <c r="AE42" s="129">
        <v>28654.915856473239</v>
      </c>
      <c r="AF42" s="129">
        <v>29116.871872199579</v>
      </c>
      <c r="AG42" s="129">
        <v>29933.65294160301</v>
      </c>
      <c r="AH42" s="129">
        <v>30944.861055333407</v>
      </c>
      <c r="AI42" s="129">
        <v>32131.621124302976</v>
      </c>
      <c r="AJ42" s="129">
        <v>32554.788999267501</v>
      </c>
      <c r="AK42" s="129">
        <v>33165.692313158972</v>
      </c>
      <c r="AL42" s="129">
        <v>34080.899641177079</v>
      </c>
      <c r="AM42" s="129">
        <v>35276.680096781289</v>
      </c>
      <c r="AN42" s="129">
        <v>36508.558319902324</v>
      </c>
      <c r="AO42" s="130">
        <v>37317.18590241285</v>
      </c>
    </row>
    <row r="43" spans="1:41" s="226" customFormat="1" x14ac:dyDescent="0.25">
      <c r="A43" s="131" t="s">
        <v>18</v>
      </c>
      <c r="B43" s="124"/>
      <c r="C43" s="125"/>
      <c r="D43" s="125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  <c r="T43" s="125"/>
      <c r="U43" s="125"/>
      <c r="V43" s="125"/>
      <c r="W43" s="125"/>
      <c r="X43" s="125"/>
      <c r="Y43" s="125"/>
      <c r="Z43" s="125"/>
      <c r="AA43" s="125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/>
      <c r="AM43" s="125"/>
      <c r="AN43" s="125"/>
      <c r="AO43" s="126"/>
    </row>
    <row r="44" spans="1:41" s="226" customFormat="1" x14ac:dyDescent="0.25">
      <c r="A44" s="132" t="s">
        <v>12</v>
      </c>
      <c r="B44" s="120" t="s">
        <v>8</v>
      </c>
      <c r="C44" s="121">
        <v>21204.699834823608</v>
      </c>
      <c r="D44" s="121">
        <v>21389.079635620117</v>
      </c>
      <c r="E44" s="121">
        <v>22841.300333023071</v>
      </c>
      <c r="F44" s="121">
        <v>18798.050045490265</v>
      </c>
      <c r="G44" s="121">
        <v>17182.849842607975</v>
      </c>
      <c r="H44" s="121">
        <v>13221.550133705139</v>
      </c>
      <c r="I44" s="121">
        <v>12389.070046007633</v>
      </c>
      <c r="J44" s="121">
        <v>14988.250053405762</v>
      </c>
      <c r="K44" s="121">
        <v>13921.370037078857</v>
      </c>
      <c r="L44" s="121">
        <v>13282.36011505127</v>
      </c>
      <c r="M44" s="121">
        <v>10811.810104370117</v>
      </c>
      <c r="N44" s="121">
        <v>10884.490203857422</v>
      </c>
      <c r="O44" s="121">
        <v>10216.600006103516</v>
      </c>
      <c r="P44" s="121">
        <v>6977.8299865722656</v>
      </c>
      <c r="Q44" s="121">
        <v>4288.260009765625</v>
      </c>
      <c r="R44" s="121">
        <v>3268.699951171875</v>
      </c>
      <c r="S44" s="121">
        <v>3280.010009765625</v>
      </c>
      <c r="T44" s="121">
        <v>0</v>
      </c>
      <c r="U44" s="121">
        <v>0</v>
      </c>
      <c r="V44" s="121">
        <v>0</v>
      </c>
      <c r="W44" s="121">
        <v>0</v>
      </c>
      <c r="X44" s="121">
        <v>0</v>
      </c>
      <c r="Y44" s="121">
        <v>0</v>
      </c>
      <c r="Z44" s="121">
        <v>0</v>
      </c>
      <c r="AA44" s="121">
        <v>0</v>
      </c>
      <c r="AB44" s="121">
        <v>0</v>
      </c>
      <c r="AC44" s="121">
        <v>0</v>
      </c>
      <c r="AD44" s="121">
        <v>0</v>
      </c>
      <c r="AE44" s="121">
        <v>0</v>
      </c>
      <c r="AF44" s="121">
        <v>0</v>
      </c>
      <c r="AG44" s="121">
        <v>0</v>
      </c>
      <c r="AH44" s="121">
        <v>0</v>
      </c>
      <c r="AI44" s="121">
        <v>0</v>
      </c>
      <c r="AJ44" s="121">
        <v>0</v>
      </c>
      <c r="AK44" s="121">
        <v>0</v>
      </c>
      <c r="AL44" s="121">
        <v>0</v>
      </c>
      <c r="AM44" s="121">
        <v>0</v>
      </c>
      <c r="AN44" s="121">
        <v>0</v>
      </c>
      <c r="AO44" s="122">
        <v>0</v>
      </c>
    </row>
    <row r="45" spans="1:41" s="226" customFormat="1" x14ac:dyDescent="0.25">
      <c r="A45" s="123" t="s">
        <v>20</v>
      </c>
      <c r="B45" s="124" t="s">
        <v>8</v>
      </c>
      <c r="C45" s="125">
        <v>0</v>
      </c>
      <c r="D45" s="125">
        <v>0</v>
      </c>
      <c r="E45" s="125">
        <v>0</v>
      </c>
      <c r="F45" s="125">
        <v>0</v>
      </c>
      <c r="G45" s="125">
        <v>0</v>
      </c>
      <c r="H45" s="125">
        <v>0</v>
      </c>
      <c r="I45" s="125">
        <v>0</v>
      </c>
      <c r="J45" s="125">
        <v>0</v>
      </c>
      <c r="K45" s="125">
        <v>0</v>
      </c>
      <c r="L45" s="125">
        <v>0</v>
      </c>
      <c r="M45" s="125">
        <v>0</v>
      </c>
      <c r="N45" s="125">
        <v>0</v>
      </c>
      <c r="O45" s="125">
        <v>0</v>
      </c>
      <c r="P45" s="125">
        <v>0</v>
      </c>
      <c r="Q45" s="125">
        <v>0</v>
      </c>
      <c r="R45" s="125">
        <v>0</v>
      </c>
      <c r="S45" s="125">
        <v>0</v>
      </c>
      <c r="T45" s="125">
        <v>0</v>
      </c>
      <c r="U45" s="125">
        <v>0</v>
      </c>
      <c r="V45" s="125">
        <v>0</v>
      </c>
      <c r="W45" s="125">
        <v>0</v>
      </c>
      <c r="X45" s="125">
        <v>0</v>
      </c>
      <c r="Y45" s="125">
        <v>0</v>
      </c>
      <c r="Z45" s="125">
        <v>0</v>
      </c>
      <c r="AA45" s="125">
        <v>0</v>
      </c>
      <c r="AB45" s="125">
        <v>0</v>
      </c>
      <c r="AC45" s="125">
        <v>0</v>
      </c>
      <c r="AD45" s="125">
        <v>0</v>
      </c>
      <c r="AE45" s="125">
        <v>0</v>
      </c>
      <c r="AF45" s="125">
        <v>0</v>
      </c>
      <c r="AG45" s="125">
        <v>0</v>
      </c>
      <c r="AH45" s="125">
        <v>0</v>
      </c>
      <c r="AI45" s="125">
        <v>0</v>
      </c>
      <c r="AJ45" s="125">
        <v>0</v>
      </c>
      <c r="AK45" s="125">
        <v>0</v>
      </c>
      <c r="AL45" s="125">
        <v>0</v>
      </c>
      <c r="AM45" s="125">
        <v>0</v>
      </c>
      <c r="AN45" s="125">
        <v>0</v>
      </c>
      <c r="AO45" s="126">
        <v>0</v>
      </c>
    </row>
    <row r="46" spans="1:41" s="226" customFormat="1" x14ac:dyDescent="0.25">
      <c r="A46" s="123" t="s">
        <v>576</v>
      </c>
      <c r="B46" s="124" t="s">
        <v>8</v>
      </c>
      <c r="C46" s="125">
        <v>0</v>
      </c>
      <c r="D46" s="125">
        <v>0</v>
      </c>
      <c r="E46" s="125">
        <v>0</v>
      </c>
      <c r="F46" s="125">
        <v>0</v>
      </c>
      <c r="G46" s="125">
        <v>0</v>
      </c>
      <c r="H46" s="125">
        <v>0</v>
      </c>
      <c r="I46" s="125">
        <v>0</v>
      </c>
      <c r="J46" s="125">
        <v>50.900001525878906</v>
      </c>
      <c r="K46" s="125">
        <v>23.559999465942383</v>
      </c>
      <c r="L46" s="125">
        <v>51.939998626708984</v>
      </c>
      <c r="M46" s="125">
        <v>74.150001525878906</v>
      </c>
      <c r="N46" s="125">
        <v>77.959999084472656</v>
      </c>
      <c r="O46" s="125">
        <v>258.88999557495117</v>
      </c>
      <c r="P46" s="125">
        <v>83.700000762939453</v>
      </c>
      <c r="Q46" s="125">
        <v>87.560001373291016</v>
      </c>
      <c r="R46" s="125">
        <v>53.100001409649849</v>
      </c>
      <c r="S46" s="125">
        <v>64.530001163482666</v>
      </c>
      <c r="T46" s="125">
        <v>7.0600002259016037</v>
      </c>
      <c r="U46" s="125">
        <v>5.9100001603364944</v>
      </c>
      <c r="V46" s="125">
        <v>9.4900000095367432</v>
      </c>
      <c r="W46" s="125">
        <v>7.5999997407197952</v>
      </c>
      <c r="X46" s="125">
        <v>34.050000533461571</v>
      </c>
      <c r="Y46" s="125">
        <v>55.449999660253525</v>
      </c>
      <c r="Z46" s="125">
        <v>62.020000183954835</v>
      </c>
      <c r="AA46" s="125">
        <v>105.47000054270029</v>
      </c>
      <c r="AB46" s="125">
        <v>131.88000138103962</v>
      </c>
      <c r="AC46" s="125">
        <v>64.390001602470875</v>
      </c>
      <c r="AD46" s="125">
        <v>99.879997024312615</v>
      </c>
      <c r="AE46" s="125">
        <v>72.090000987052917</v>
      </c>
      <c r="AF46" s="125">
        <v>132.48999488353729</v>
      </c>
      <c r="AG46" s="125">
        <v>179.45999742485583</v>
      </c>
      <c r="AH46" s="125">
        <v>337.37001070380211</v>
      </c>
      <c r="AI46" s="125">
        <v>305.75999442487955</v>
      </c>
      <c r="AJ46" s="125">
        <v>374.3899993840605</v>
      </c>
      <c r="AK46" s="125">
        <v>371.12999823503196</v>
      </c>
      <c r="AL46" s="125">
        <v>558.68000105768442</v>
      </c>
      <c r="AM46" s="125">
        <v>672.90000218711793</v>
      </c>
      <c r="AN46" s="125">
        <v>842.84997597150505</v>
      </c>
      <c r="AO46" s="126">
        <v>906.6500055026263</v>
      </c>
    </row>
    <row r="47" spans="1:41" s="226" customFormat="1" x14ac:dyDescent="0.25">
      <c r="A47" s="123" t="s">
        <v>22</v>
      </c>
      <c r="B47" s="124" t="s">
        <v>8</v>
      </c>
      <c r="C47" s="125">
        <v>60.650001406669617</v>
      </c>
      <c r="D47" s="125">
        <v>10.759999871253967</v>
      </c>
      <c r="E47" s="125">
        <v>19.45999938249588</v>
      </c>
      <c r="F47" s="125">
        <v>10.930000066757202</v>
      </c>
      <c r="G47" s="125">
        <v>7.8000002205371857</v>
      </c>
      <c r="H47" s="125">
        <v>62.05000114440918</v>
      </c>
      <c r="I47" s="125">
        <v>4.9000001549720764</v>
      </c>
      <c r="J47" s="125">
        <v>1.6399999856948853</v>
      </c>
      <c r="K47" s="125">
        <v>0.77000001072883606</v>
      </c>
      <c r="L47" s="125">
        <v>1.9399999678134918</v>
      </c>
      <c r="M47" s="125">
        <v>2.25</v>
      </c>
      <c r="N47" s="125">
        <v>2.6800000369548798</v>
      </c>
      <c r="O47" s="125">
        <v>1.0800000131130219</v>
      </c>
      <c r="P47" s="125">
        <v>39.419998168945313</v>
      </c>
      <c r="Q47" s="125">
        <v>45.369998931884766</v>
      </c>
      <c r="R47" s="125">
        <v>37.290000915527344</v>
      </c>
      <c r="S47" s="125">
        <v>42.430000305175781</v>
      </c>
      <c r="T47" s="125">
        <v>38.75</v>
      </c>
      <c r="U47" s="125">
        <v>28.649999618530273</v>
      </c>
      <c r="V47" s="125">
        <v>35.209999084472656</v>
      </c>
      <c r="W47" s="125">
        <v>31.049999237060547</v>
      </c>
      <c r="X47" s="125">
        <v>39.549999237060547</v>
      </c>
      <c r="Y47" s="125">
        <v>47.430000305175781</v>
      </c>
      <c r="Z47" s="125">
        <v>45.529998779296875</v>
      </c>
      <c r="AA47" s="125">
        <v>49.830001831054688</v>
      </c>
      <c r="AB47" s="125">
        <v>45.5</v>
      </c>
      <c r="AC47" s="125">
        <v>39.150001525878906</v>
      </c>
      <c r="AD47" s="125">
        <v>41.270000457763672</v>
      </c>
      <c r="AE47" s="125">
        <v>32.299999237060547</v>
      </c>
      <c r="AF47" s="125">
        <v>30.75</v>
      </c>
      <c r="AG47" s="125">
        <v>32.900001525878906</v>
      </c>
      <c r="AH47" s="125">
        <v>45.610000610351563</v>
      </c>
      <c r="AI47" s="125">
        <v>42.939998626708984</v>
      </c>
      <c r="AJ47" s="125">
        <v>45.919998168945313</v>
      </c>
      <c r="AK47" s="125">
        <v>48.25</v>
      </c>
      <c r="AL47" s="125">
        <v>52.459999084472656</v>
      </c>
      <c r="AM47" s="125">
        <v>59.009998321533203</v>
      </c>
      <c r="AN47" s="125">
        <v>68.720001220703125</v>
      </c>
      <c r="AO47" s="126">
        <v>81.260002136230469</v>
      </c>
    </row>
    <row r="48" spans="1:41" s="226" customFormat="1" x14ac:dyDescent="0.25">
      <c r="A48" s="123" t="s">
        <v>21</v>
      </c>
      <c r="B48" s="124" t="s">
        <v>8</v>
      </c>
      <c r="C48" s="125">
        <v>340.97000122070313</v>
      </c>
      <c r="D48" s="125">
        <v>271.66000366210938</v>
      </c>
      <c r="E48" s="125">
        <v>281.30999755859375</v>
      </c>
      <c r="F48" s="125">
        <v>257.32000732421875</v>
      </c>
      <c r="G48" s="125">
        <v>233.19000244140625</v>
      </c>
      <c r="H48" s="125">
        <v>369.67001342773438</v>
      </c>
      <c r="I48" s="125">
        <v>252.46000671386719</v>
      </c>
      <c r="J48" s="125">
        <v>240.25</v>
      </c>
      <c r="K48" s="125">
        <v>241.66999816894531</v>
      </c>
      <c r="L48" s="125">
        <v>239.50999450683594</v>
      </c>
      <c r="M48" s="125">
        <v>237.07000732421875</v>
      </c>
      <c r="N48" s="125">
        <v>238.92999267578125</v>
      </c>
      <c r="O48" s="125">
        <v>258.68000030517578</v>
      </c>
      <c r="P48" s="125">
        <v>978.10000610351563</v>
      </c>
      <c r="Q48" s="125">
        <v>1103.8900146484375</v>
      </c>
      <c r="R48" s="125">
        <v>1036.3299865722656</v>
      </c>
      <c r="S48" s="125">
        <v>1107.8099975585938</v>
      </c>
      <c r="T48" s="125">
        <v>980.87002563476563</v>
      </c>
      <c r="U48" s="125">
        <v>886.42001342773438</v>
      </c>
      <c r="V48" s="125">
        <v>887.46000671386719</v>
      </c>
      <c r="W48" s="125">
        <v>827.42002868652344</v>
      </c>
      <c r="X48" s="125">
        <v>870.02000427246094</v>
      </c>
      <c r="Y48" s="125">
        <v>970.5899658203125</v>
      </c>
      <c r="Z48" s="125">
        <v>938.32998657226563</v>
      </c>
      <c r="AA48" s="125">
        <v>969.239990234375</v>
      </c>
      <c r="AB48" s="125">
        <v>888.94000244140625</v>
      </c>
      <c r="AC48" s="125">
        <v>822.3699951171875</v>
      </c>
      <c r="AD48" s="125">
        <v>886.20002746582031</v>
      </c>
      <c r="AE48" s="125">
        <v>777.62998962402344</v>
      </c>
      <c r="AF48" s="125">
        <v>637.87998199462891</v>
      </c>
      <c r="AG48" s="125">
        <v>698.17999267578125</v>
      </c>
      <c r="AH48" s="125">
        <v>845.24000549316406</v>
      </c>
      <c r="AI48" s="125">
        <v>828.51997375488281</v>
      </c>
      <c r="AJ48" s="125">
        <v>888.47003173828125</v>
      </c>
      <c r="AK48" s="125">
        <v>894.05000305175781</v>
      </c>
      <c r="AL48" s="125">
        <v>1017.0999908447266</v>
      </c>
      <c r="AM48" s="125">
        <v>1063.3899688720703</v>
      </c>
      <c r="AN48" s="125">
        <v>1148.760009765625</v>
      </c>
      <c r="AO48" s="126">
        <v>1293.2600555419922</v>
      </c>
    </row>
    <row r="49" spans="1:41" s="226" customFormat="1" x14ac:dyDescent="0.25">
      <c r="A49" s="123" t="s">
        <v>175</v>
      </c>
      <c r="B49" s="124" t="s">
        <v>8</v>
      </c>
      <c r="C49" s="125">
        <v>0</v>
      </c>
      <c r="D49" s="125">
        <v>0</v>
      </c>
      <c r="E49" s="125">
        <v>0</v>
      </c>
      <c r="F49" s="125">
        <v>0</v>
      </c>
      <c r="G49" s="125">
        <v>0</v>
      </c>
      <c r="H49" s="125">
        <v>0</v>
      </c>
      <c r="I49" s="125">
        <v>0</v>
      </c>
      <c r="J49" s="125">
        <v>0</v>
      </c>
      <c r="K49" s="125">
        <v>0</v>
      </c>
      <c r="L49" s="125">
        <v>0</v>
      </c>
      <c r="M49" s="125">
        <v>0</v>
      </c>
      <c r="N49" s="125">
        <v>0</v>
      </c>
      <c r="O49" s="125">
        <v>0</v>
      </c>
      <c r="P49" s="125">
        <v>0</v>
      </c>
      <c r="Q49" s="125">
        <v>0</v>
      </c>
      <c r="R49" s="125">
        <v>0</v>
      </c>
      <c r="S49" s="125">
        <v>0</v>
      </c>
      <c r="T49" s="125">
        <v>0</v>
      </c>
      <c r="U49" s="125">
        <v>0</v>
      </c>
      <c r="V49" s="125">
        <v>0</v>
      </c>
      <c r="W49" s="125">
        <v>0</v>
      </c>
      <c r="X49" s="125">
        <v>0</v>
      </c>
      <c r="Y49" s="125">
        <v>0</v>
      </c>
      <c r="Z49" s="125">
        <v>0</v>
      </c>
      <c r="AA49" s="125">
        <v>0</v>
      </c>
      <c r="AB49" s="125">
        <v>0</v>
      </c>
      <c r="AC49" s="125">
        <v>0</v>
      </c>
      <c r="AD49" s="125">
        <v>0</v>
      </c>
      <c r="AE49" s="125">
        <v>0</v>
      </c>
      <c r="AF49" s="125">
        <v>0</v>
      </c>
      <c r="AG49" s="125">
        <v>0</v>
      </c>
      <c r="AH49" s="125">
        <v>0</v>
      </c>
      <c r="AI49" s="125">
        <v>0</v>
      </c>
      <c r="AJ49" s="125">
        <v>0</v>
      </c>
      <c r="AK49" s="125">
        <v>0</v>
      </c>
      <c r="AL49" s="125">
        <v>0</v>
      </c>
      <c r="AM49" s="125">
        <v>0</v>
      </c>
      <c r="AN49" s="125">
        <v>0</v>
      </c>
      <c r="AO49" s="126">
        <v>0</v>
      </c>
    </row>
    <row r="50" spans="1:41" s="226" customFormat="1" x14ac:dyDescent="0.25">
      <c r="A50" s="123" t="s">
        <v>176</v>
      </c>
      <c r="B50" s="124" t="s">
        <v>8</v>
      </c>
      <c r="C50" s="125">
        <v>0</v>
      </c>
      <c r="D50" s="125">
        <v>0</v>
      </c>
      <c r="E50" s="125">
        <v>0</v>
      </c>
      <c r="F50" s="125">
        <v>0</v>
      </c>
      <c r="G50" s="125">
        <v>0</v>
      </c>
      <c r="H50" s="125">
        <v>0</v>
      </c>
      <c r="I50" s="125">
        <v>0</v>
      </c>
      <c r="J50" s="125">
        <v>0</v>
      </c>
      <c r="K50" s="125">
        <v>0</v>
      </c>
      <c r="L50" s="125">
        <v>0</v>
      </c>
      <c r="M50" s="125">
        <v>0</v>
      </c>
      <c r="N50" s="125">
        <v>0</v>
      </c>
      <c r="O50" s="125">
        <v>0</v>
      </c>
      <c r="P50" s="125">
        <v>0</v>
      </c>
      <c r="Q50" s="125">
        <v>0</v>
      </c>
      <c r="R50" s="125">
        <v>0</v>
      </c>
      <c r="S50" s="125">
        <v>0</v>
      </c>
      <c r="T50" s="125">
        <v>0</v>
      </c>
      <c r="U50" s="125">
        <v>0</v>
      </c>
      <c r="V50" s="125">
        <v>0</v>
      </c>
      <c r="W50" s="125">
        <v>0</v>
      </c>
      <c r="X50" s="125">
        <v>0</v>
      </c>
      <c r="Y50" s="125">
        <v>0</v>
      </c>
      <c r="Z50" s="125">
        <v>0</v>
      </c>
      <c r="AA50" s="125">
        <v>0</v>
      </c>
      <c r="AB50" s="125">
        <v>0</v>
      </c>
      <c r="AC50" s="125">
        <v>0</v>
      </c>
      <c r="AD50" s="125">
        <v>0</v>
      </c>
      <c r="AE50" s="125">
        <v>0</v>
      </c>
      <c r="AF50" s="125">
        <v>0</v>
      </c>
      <c r="AG50" s="125">
        <v>0</v>
      </c>
      <c r="AH50" s="125">
        <v>0</v>
      </c>
      <c r="AI50" s="125">
        <v>0</v>
      </c>
      <c r="AJ50" s="125">
        <v>0</v>
      </c>
      <c r="AK50" s="125">
        <v>0</v>
      </c>
      <c r="AL50" s="125">
        <v>0</v>
      </c>
      <c r="AM50" s="125">
        <v>0</v>
      </c>
      <c r="AN50" s="125">
        <v>0</v>
      </c>
      <c r="AO50" s="126">
        <v>0</v>
      </c>
    </row>
    <row r="51" spans="1:41" s="226" customFormat="1" x14ac:dyDescent="0.25">
      <c r="A51" s="123" t="s">
        <v>177</v>
      </c>
      <c r="B51" s="124" t="s">
        <v>8</v>
      </c>
      <c r="C51" s="125">
        <v>0</v>
      </c>
      <c r="D51" s="125">
        <v>0</v>
      </c>
      <c r="E51" s="125">
        <v>0</v>
      </c>
      <c r="F51" s="125">
        <v>0</v>
      </c>
      <c r="G51" s="125">
        <v>0</v>
      </c>
      <c r="H51" s="125">
        <v>0</v>
      </c>
      <c r="I51" s="125">
        <v>0</v>
      </c>
      <c r="J51" s="125">
        <v>0</v>
      </c>
      <c r="K51" s="125">
        <v>0</v>
      </c>
      <c r="L51" s="125">
        <v>0</v>
      </c>
      <c r="M51" s="125">
        <v>0</v>
      </c>
      <c r="N51" s="125">
        <v>0</v>
      </c>
      <c r="O51" s="125">
        <v>0</v>
      </c>
      <c r="P51" s="125">
        <v>0</v>
      </c>
      <c r="Q51" s="125">
        <v>0</v>
      </c>
      <c r="R51" s="125">
        <v>0</v>
      </c>
      <c r="S51" s="125">
        <v>0</v>
      </c>
      <c r="T51" s="125">
        <v>0</v>
      </c>
      <c r="U51" s="125">
        <v>0</v>
      </c>
      <c r="V51" s="125">
        <v>0</v>
      </c>
      <c r="W51" s="125">
        <v>0</v>
      </c>
      <c r="X51" s="125">
        <v>0</v>
      </c>
      <c r="Y51" s="125">
        <v>0</v>
      </c>
      <c r="Z51" s="125">
        <v>0</v>
      </c>
      <c r="AA51" s="125">
        <v>0</v>
      </c>
      <c r="AB51" s="125">
        <v>0</v>
      </c>
      <c r="AC51" s="125">
        <v>0</v>
      </c>
      <c r="AD51" s="125">
        <v>0</v>
      </c>
      <c r="AE51" s="125">
        <v>0</v>
      </c>
      <c r="AF51" s="125">
        <v>0</v>
      </c>
      <c r="AG51" s="125">
        <v>0</v>
      </c>
      <c r="AH51" s="125">
        <v>0</v>
      </c>
      <c r="AI51" s="125">
        <v>0</v>
      </c>
      <c r="AJ51" s="125">
        <v>0</v>
      </c>
      <c r="AK51" s="125">
        <v>0</v>
      </c>
      <c r="AL51" s="125">
        <v>0</v>
      </c>
      <c r="AM51" s="125">
        <v>0</v>
      </c>
      <c r="AN51" s="125">
        <v>0</v>
      </c>
      <c r="AO51" s="126">
        <v>0</v>
      </c>
    </row>
    <row r="52" spans="1:41" s="226" customFormat="1" x14ac:dyDescent="0.25">
      <c r="A52" s="123" t="s">
        <v>178</v>
      </c>
      <c r="B52" s="124" t="s">
        <v>8</v>
      </c>
      <c r="C52" s="125">
        <v>0</v>
      </c>
      <c r="D52" s="125">
        <v>0</v>
      </c>
      <c r="E52" s="125">
        <v>0</v>
      </c>
      <c r="F52" s="125">
        <v>0</v>
      </c>
      <c r="G52" s="125">
        <v>0</v>
      </c>
      <c r="H52" s="125">
        <v>0</v>
      </c>
      <c r="I52" s="125">
        <v>0</v>
      </c>
      <c r="J52" s="125">
        <v>0</v>
      </c>
      <c r="K52" s="125">
        <v>0</v>
      </c>
      <c r="L52" s="125">
        <v>0</v>
      </c>
      <c r="M52" s="125">
        <v>0</v>
      </c>
      <c r="N52" s="125">
        <v>0</v>
      </c>
      <c r="O52" s="125">
        <v>0</v>
      </c>
      <c r="P52" s="125">
        <v>0</v>
      </c>
      <c r="Q52" s="125">
        <v>0</v>
      </c>
      <c r="R52" s="125">
        <v>0</v>
      </c>
      <c r="S52" s="125">
        <v>0</v>
      </c>
      <c r="T52" s="125">
        <v>0</v>
      </c>
      <c r="U52" s="125">
        <v>0</v>
      </c>
      <c r="V52" s="125">
        <v>0</v>
      </c>
      <c r="W52" s="125">
        <v>0</v>
      </c>
      <c r="X52" s="125">
        <v>0</v>
      </c>
      <c r="Y52" s="125">
        <v>0</v>
      </c>
      <c r="Z52" s="125">
        <v>0</v>
      </c>
      <c r="AA52" s="125">
        <v>0</v>
      </c>
      <c r="AB52" s="125">
        <v>0</v>
      </c>
      <c r="AC52" s="125">
        <v>0</v>
      </c>
      <c r="AD52" s="125">
        <v>0</v>
      </c>
      <c r="AE52" s="125">
        <v>0</v>
      </c>
      <c r="AF52" s="125">
        <v>0</v>
      </c>
      <c r="AG52" s="125">
        <v>0</v>
      </c>
      <c r="AH52" s="125">
        <v>0</v>
      </c>
      <c r="AI52" s="125">
        <v>0</v>
      </c>
      <c r="AJ52" s="125">
        <v>0</v>
      </c>
      <c r="AK52" s="125">
        <v>0</v>
      </c>
      <c r="AL52" s="125">
        <v>0</v>
      </c>
      <c r="AM52" s="125">
        <v>0</v>
      </c>
      <c r="AN52" s="125">
        <v>0</v>
      </c>
      <c r="AO52" s="126">
        <v>0</v>
      </c>
    </row>
    <row r="53" spans="1:41" s="226" customFormat="1" x14ac:dyDescent="0.25">
      <c r="A53" s="123" t="s">
        <v>1</v>
      </c>
      <c r="B53" s="124" t="s">
        <v>8</v>
      </c>
      <c r="C53" s="125">
        <v>0</v>
      </c>
      <c r="D53" s="125">
        <v>0</v>
      </c>
      <c r="E53" s="125">
        <v>0</v>
      </c>
      <c r="F53" s="125">
        <v>1074.3806544048973</v>
      </c>
      <c r="G53" s="125">
        <v>1016.1733456077126</v>
      </c>
      <c r="H53" s="125">
        <v>980.04964813393792</v>
      </c>
      <c r="I53" s="125">
        <v>1907.353985460335</v>
      </c>
      <c r="J53" s="125">
        <v>1833.0050028156147</v>
      </c>
      <c r="K53" s="125">
        <v>3620.8225029945797</v>
      </c>
      <c r="L53" s="125">
        <v>3596.5025224649221</v>
      </c>
      <c r="M53" s="125">
        <v>4251.2923592698571</v>
      </c>
      <c r="N53" s="125">
        <v>7166.5720888154538</v>
      </c>
      <c r="O53" s="125">
        <v>8562.6795145681644</v>
      </c>
      <c r="P53" s="125">
        <v>9415.9296330966245</v>
      </c>
      <c r="Q53" s="125">
        <v>9372.7426695652612</v>
      </c>
      <c r="R53" s="125">
        <v>12520.281974584572</v>
      </c>
      <c r="S53" s="125">
        <v>13477.414295876355</v>
      </c>
      <c r="T53" s="125">
        <v>14759.367081157678</v>
      </c>
      <c r="U53" s="125">
        <v>16082.741215940239</v>
      </c>
      <c r="V53" s="125">
        <v>16549.988352594821</v>
      </c>
      <c r="W53" s="125">
        <v>18768.404651631947</v>
      </c>
      <c r="X53" s="125">
        <v>18984.624012417858</v>
      </c>
      <c r="Y53" s="125">
        <v>19068.176081880971</v>
      </c>
      <c r="Z53" s="125">
        <v>19278.876864032907</v>
      </c>
      <c r="AA53" s="125">
        <v>19303.778195073399</v>
      </c>
      <c r="AB53" s="125">
        <v>19404.126572053898</v>
      </c>
      <c r="AC53" s="125">
        <v>20184.00737060378</v>
      </c>
      <c r="AD53" s="125">
        <v>19809.801324151755</v>
      </c>
      <c r="AE53" s="125">
        <v>20569.39292219868</v>
      </c>
      <c r="AF53" s="125">
        <v>20229.459710813382</v>
      </c>
      <c r="AG53" s="125">
        <v>20216.141933276147</v>
      </c>
      <c r="AH53" s="125">
        <v>20321.593909977604</v>
      </c>
      <c r="AI53" s="125">
        <v>20292.103163047497</v>
      </c>
      <c r="AJ53" s="125">
        <v>20827.888891503244</v>
      </c>
      <c r="AK53" s="125">
        <v>20924.391513918668</v>
      </c>
      <c r="AL53" s="125">
        <v>21216.137232528628</v>
      </c>
      <c r="AM53" s="125">
        <v>21596.563434751028</v>
      </c>
      <c r="AN53" s="125">
        <v>21823.088742905729</v>
      </c>
      <c r="AO53" s="126">
        <v>22027.050771247694</v>
      </c>
    </row>
    <row r="54" spans="1:41" s="226" customFormat="1" x14ac:dyDescent="0.25">
      <c r="A54" s="123" t="s">
        <v>179</v>
      </c>
      <c r="B54" s="124" t="s">
        <v>8</v>
      </c>
      <c r="C54" s="125">
        <v>660.26667277018225</v>
      </c>
      <c r="D54" s="125">
        <v>660.26667277018225</v>
      </c>
      <c r="E54" s="125">
        <v>650.70665995279944</v>
      </c>
      <c r="F54" s="125">
        <v>630.83666483561194</v>
      </c>
      <c r="G54" s="125">
        <v>606.10666910807288</v>
      </c>
      <c r="H54" s="125">
        <v>587.24666849772132</v>
      </c>
      <c r="I54" s="125">
        <v>627.6966654459635</v>
      </c>
      <c r="J54" s="125">
        <v>614.4466654459635</v>
      </c>
      <c r="K54" s="125">
        <v>623.86666361490882</v>
      </c>
      <c r="L54" s="125">
        <v>620.98667399088538</v>
      </c>
      <c r="M54" s="125">
        <v>620.05666605631507</v>
      </c>
      <c r="N54" s="125">
        <v>620.27666727701819</v>
      </c>
      <c r="O54" s="125">
        <v>600.15667215983069</v>
      </c>
      <c r="P54" s="125">
        <v>591.00666300455725</v>
      </c>
      <c r="Q54" s="125">
        <v>567.6966654459635</v>
      </c>
      <c r="R54" s="125">
        <v>578.37665812174475</v>
      </c>
      <c r="S54" s="125">
        <v>555.55666605631507</v>
      </c>
      <c r="T54" s="125">
        <v>509.13665262858069</v>
      </c>
      <c r="U54" s="125">
        <v>479.52666727701819</v>
      </c>
      <c r="V54" s="125">
        <v>457.37666575113929</v>
      </c>
      <c r="W54" s="125">
        <v>451.2966639200846</v>
      </c>
      <c r="X54" s="125">
        <v>439.63666788736975</v>
      </c>
      <c r="Y54" s="125">
        <v>446.51666514078772</v>
      </c>
      <c r="Z54" s="125">
        <v>450.74667612711585</v>
      </c>
      <c r="AA54" s="125">
        <v>434.63666788736975</v>
      </c>
      <c r="AB54" s="125">
        <v>428.89667002360022</v>
      </c>
      <c r="AC54" s="125">
        <v>427.70666758219397</v>
      </c>
      <c r="AD54" s="125">
        <v>431.27665964762366</v>
      </c>
      <c r="AE54" s="125">
        <v>409.77666727701819</v>
      </c>
      <c r="AF54" s="125">
        <v>390.826670328776</v>
      </c>
      <c r="AG54" s="125">
        <v>397.21666971842444</v>
      </c>
      <c r="AH54" s="125">
        <v>414.05666605631507</v>
      </c>
      <c r="AI54" s="125">
        <v>411.66666666666663</v>
      </c>
      <c r="AJ54" s="125">
        <v>412.22666422526038</v>
      </c>
      <c r="AK54" s="125">
        <v>415.06666819254554</v>
      </c>
      <c r="AL54" s="125">
        <v>428.21666208902991</v>
      </c>
      <c r="AM54" s="125">
        <v>424.6966654459635</v>
      </c>
      <c r="AN54" s="125">
        <v>436.36666361490882</v>
      </c>
      <c r="AO54" s="126">
        <v>447.41666666666663</v>
      </c>
    </row>
    <row r="55" spans="1:41" s="226" customFormat="1" x14ac:dyDescent="0.25">
      <c r="A55" s="123" t="s">
        <v>180</v>
      </c>
      <c r="B55" s="124" t="s">
        <v>8</v>
      </c>
      <c r="C55" s="125">
        <v>1298.9372517061331</v>
      </c>
      <c r="D55" s="125">
        <v>1531.2432807904079</v>
      </c>
      <c r="E55" s="125">
        <v>1513.0557807904079</v>
      </c>
      <c r="F55" s="125">
        <v>1473.3767968122745</v>
      </c>
      <c r="G55" s="125">
        <v>1393.5528556094591</v>
      </c>
      <c r="H55" s="125">
        <v>2060.0153808572645</v>
      </c>
      <c r="I55" s="125">
        <v>2703.163359645418</v>
      </c>
      <c r="J55" s="125">
        <v>2597.7935922901379</v>
      </c>
      <c r="K55" s="125">
        <v>2691.6425200789217</v>
      </c>
      <c r="L55" s="125">
        <v>2913.8184185531113</v>
      </c>
      <c r="M55" s="125">
        <v>2986.4824055290255</v>
      </c>
      <c r="N55" s="125">
        <v>2987.1296786832027</v>
      </c>
      <c r="O55" s="125">
        <v>3758.6747638486354</v>
      </c>
      <c r="P55" s="125">
        <v>4575.9577130826792</v>
      </c>
      <c r="Q55" s="125">
        <v>5425.2052255644394</v>
      </c>
      <c r="R55" s="125">
        <v>7994.2365270470309</v>
      </c>
      <c r="S55" s="125">
        <v>8724.4117435177468</v>
      </c>
      <c r="T55" s="125">
        <v>9245.3918563068928</v>
      </c>
      <c r="U55" s="125">
        <v>10463.160847319597</v>
      </c>
      <c r="V55" s="125">
        <v>11742.372737377911</v>
      </c>
      <c r="W55" s="125">
        <v>12813.626250148252</v>
      </c>
      <c r="X55" s="125">
        <v>13377.795769343318</v>
      </c>
      <c r="Y55" s="125">
        <v>13811.183225635859</v>
      </c>
      <c r="Z55" s="125">
        <v>13963.794943483923</v>
      </c>
      <c r="AA55" s="125">
        <v>13981.831112443429</v>
      </c>
      <c r="AB55" s="125">
        <v>14054.513985462931</v>
      </c>
      <c r="AC55" s="125">
        <v>13887.139633725148</v>
      </c>
      <c r="AD55" s="125">
        <v>15493.212053244035</v>
      </c>
      <c r="AE55" s="125">
        <v>15324.307188136458</v>
      </c>
      <c r="AF55" s="125">
        <v>16964.59774080112</v>
      </c>
      <c r="AG55" s="125">
        <v>17703.123874860725</v>
      </c>
      <c r="AH55" s="125">
        <v>18558.034950120727</v>
      </c>
      <c r="AI55" s="125">
        <v>19166.340891050837</v>
      </c>
      <c r="AJ55" s="125">
        <v>19962.441546696278</v>
      </c>
      <c r="AK55" s="125">
        <v>20402.784700036504</v>
      </c>
      <c r="AL55" s="125">
        <v>20687.257731426544</v>
      </c>
      <c r="AM55" s="125">
        <v>21505.337319143626</v>
      </c>
      <c r="AN55" s="125">
        <v>21730.905760988921</v>
      </c>
      <c r="AO55" s="126">
        <v>21934.00623264696</v>
      </c>
    </row>
    <row r="56" spans="1:41" s="226" customFormat="1" x14ac:dyDescent="0.25">
      <c r="A56" s="123" t="s">
        <v>181</v>
      </c>
      <c r="B56" s="124" t="s">
        <v>8</v>
      </c>
      <c r="C56" s="125">
        <v>0</v>
      </c>
      <c r="D56" s="125">
        <v>0</v>
      </c>
      <c r="E56" s="125">
        <v>0</v>
      </c>
      <c r="F56" s="125">
        <v>0</v>
      </c>
      <c r="G56" s="125">
        <v>0</v>
      </c>
      <c r="H56" s="125">
        <v>0</v>
      </c>
      <c r="I56" s="125">
        <v>0</v>
      </c>
      <c r="J56" s="125">
        <v>0</v>
      </c>
      <c r="K56" s="125">
        <v>0</v>
      </c>
      <c r="L56" s="125">
        <v>0</v>
      </c>
      <c r="M56" s="125">
        <v>0</v>
      </c>
      <c r="N56" s="125">
        <v>0</v>
      </c>
      <c r="O56" s="125">
        <v>0</v>
      </c>
      <c r="P56" s="125">
        <v>0</v>
      </c>
      <c r="Q56" s="125">
        <v>0</v>
      </c>
      <c r="R56" s="125">
        <v>0</v>
      </c>
      <c r="S56" s="125">
        <v>0</v>
      </c>
      <c r="T56" s="125">
        <v>0</v>
      </c>
      <c r="U56" s="125">
        <v>0</v>
      </c>
      <c r="V56" s="125">
        <v>0</v>
      </c>
      <c r="W56" s="125">
        <v>0</v>
      </c>
      <c r="X56" s="125">
        <v>0</v>
      </c>
      <c r="Y56" s="125">
        <v>0</v>
      </c>
      <c r="Z56" s="125">
        <v>0</v>
      </c>
      <c r="AA56" s="125">
        <v>0</v>
      </c>
      <c r="AB56" s="125">
        <v>0</v>
      </c>
      <c r="AC56" s="125">
        <v>0</v>
      </c>
      <c r="AD56" s="125">
        <v>0</v>
      </c>
      <c r="AE56" s="125">
        <v>0</v>
      </c>
      <c r="AF56" s="125">
        <v>0</v>
      </c>
      <c r="AG56" s="125">
        <v>0</v>
      </c>
      <c r="AH56" s="125">
        <v>0</v>
      </c>
      <c r="AI56" s="125">
        <v>0</v>
      </c>
      <c r="AJ56" s="125">
        <v>0</v>
      </c>
      <c r="AK56" s="125">
        <v>0</v>
      </c>
      <c r="AL56" s="125">
        <v>0</v>
      </c>
      <c r="AM56" s="125">
        <v>0</v>
      </c>
      <c r="AN56" s="125">
        <v>0</v>
      </c>
      <c r="AO56" s="126">
        <v>0</v>
      </c>
    </row>
    <row r="57" spans="1:41" s="226" customFormat="1" x14ac:dyDescent="0.25">
      <c r="A57" s="123" t="s">
        <v>182</v>
      </c>
      <c r="B57" s="124" t="s">
        <v>8</v>
      </c>
      <c r="C57" s="125">
        <v>0</v>
      </c>
      <c r="D57" s="125">
        <v>0</v>
      </c>
      <c r="E57" s="125">
        <v>0</v>
      </c>
      <c r="F57" s="125">
        <v>0</v>
      </c>
      <c r="G57" s="125">
        <v>0</v>
      </c>
      <c r="H57" s="125">
        <v>0</v>
      </c>
      <c r="I57" s="125">
        <v>0</v>
      </c>
      <c r="J57" s="125">
        <v>0</v>
      </c>
      <c r="K57" s="125">
        <v>0</v>
      </c>
      <c r="L57" s="125">
        <v>0</v>
      </c>
      <c r="M57" s="125">
        <v>0</v>
      </c>
      <c r="N57" s="125">
        <v>0</v>
      </c>
      <c r="O57" s="125">
        <v>0</v>
      </c>
      <c r="P57" s="125">
        <v>0</v>
      </c>
      <c r="Q57" s="125">
        <v>0</v>
      </c>
      <c r="R57" s="125">
        <v>0</v>
      </c>
      <c r="S57" s="125">
        <v>0</v>
      </c>
      <c r="T57" s="125">
        <v>0</v>
      </c>
      <c r="U57" s="125">
        <v>0</v>
      </c>
      <c r="V57" s="125">
        <v>0</v>
      </c>
      <c r="W57" s="125">
        <v>0</v>
      </c>
      <c r="X57" s="125">
        <v>0</v>
      </c>
      <c r="Y57" s="125">
        <v>0</v>
      </c>
      <c r="Z57" s="125">
        <v>0</v>
      </c>
      <c r="AA57" s="125">
        <v>0</v>
      </c>
      <c r="AB57" s="125">
        <v>0</v>
      </c>
      <c r="AC57" s="125">
        <v>0</v>
      </c>
      <c r="AD57" s="125">
        <v>0</v>
      </c>
      <c r="AE57" s="125">
        <v>0</v>
      </c>
      <c r="AF57" s="125">
        <v>0</v>
      </c>
      <c r="AG57" s="125">
        <v>0</v>
      </c>
      <c r="AH57" s="125">
        <v>0</v>
      </c>
      <c r="AI57" s="125">
        <v>0</v>
      </c>
      <c r="AJ57" s="125">
        <v>0</v>
      </c>
      <c r="AK57" s="125">
        <v>0</v>
      </c>
      <c r="AL57" s="125">
        <v>0</v>
      </c>
      <c r="AM57" s="125">
        <v>0</v>
      </c>
      <c r="AN57" s="125">
        <v>0</v>
      </c>
      <c r="AO57" s="126">
        <v>0</v>
      </c>
    </row>
    <row r="58" spans="1:41" s="226" customFormat="1" x14ac:dyDescent="0.25">
      <c r="A58" s="123" t="s">
        <v>183</v>
      </c>
      <c r="B58" s="124" t="s">
        <v>8</v>
      </c>
      <c r="C58" s="125">
        <v>1452.8625519852683</v>
      </c>
      <c r="D58" s="125">
        <v>1733.8896136239871</v>
      </c>
      <c r="E58" s="125">
        <v>1920.8073898560824</v>
      </c>
      <c r="F58" s="125">
        <v>2233.6246531350234</v>
      </c>
      <c r="G58" s="125">
        <v>2356.4464915869139</v>
      </c>
      <c r="H58" s="125">
        <v>2503.6885834081581</v>
      </c>
      <c r="I58" s="125">
        <v>3030.8845865393141</v>
      </c>
      <c r="J58" s="125">
        <v>3130.4875452561778</v>
      </c>
      <c r="K58" s="125">
        <v>3433.8223285511926</v>
      </c>
      <c r="L58" s="125">
        <v>3639.6817432448661</v>
      </c>
      <c r="M58" s="125">
        <v>3998.7611421126085</v>
      </c>
      <c r="N58" s="125">
        <v>4267.4838049827504</v>
      </c>
      <c r="O58" s="125">
        <v>4436.6008276369066</v>
      </c>
      <c r="P58" s="125">
        <v>4620.4246065247162</v>
      </c>
      <c r="Q58" s="125">
        <v>4856.7316988005605</v>
      </c>
      <c r="R58" s="125">
        <v>5435.7744855625206</v>
      </c>
      <c r="S58" s="125">
        <v>5681.3176100913724</v>
      </c>
      <c r="T58" s="125">
        <v>6073.0573787189896</v>
      </c>
      <c r="U58" s="125">
        <v>6323.9817547569164</v>
      </c>
      <c r="V58" s="125">
        <v>6328.8652522906214</v>
      </c>
      <c r="W58" s="125">
        <v>6526.5480386714016</v>
      </c>
      <c r="X58" s="125">
        <v>6730.5709138284346</v>
      </c>
      <c r="Y58" s="125">
        <v>7080.5031457928735</v>
      </c>
      <c r="Z58" s="125">
        <v>7425.9096681779574</v>
      </c>
      <c r="AA58" s="125">
        <v>7713.8895819295067</v>
      </c>
      <c r="AB58" s="125">
        <v>8057.7397461616274</v>
      </c>
      <c r="AC58" s="125">
        <v>8285.0386604611685</v>
      </c>
      <c r="AD58" s="125">
        <v>8431.8948511137805</v>
      </c>
      <c r="AE58" s="125">
        <v>8668.8805001300952</v>
      </c>
      <c r="AF58" s="125">
        <v>8569.1489304639963</v>
      </c>
      <c r="AG58" s="125">
        <v>8848.4278920301895</v>
      </c>
      <c r="AH58" s="125">
        <v>9176.8904508071573</v>
      </c>
      <c r="AI58" s="125">
        <v>9446.2743866486053</v>
      </c>
      <c r="AJ58" s="125">
        <v>9564.8258611438214</v>
      </c>
      <c r="AK58" s="125">
        <v>9891.2984366037253</v>
      </c>
      <c r="AL58" s="125">
        <v>10310.391117915751</v>
      </c>
      <c r="AM58" s="125">
        <v>10545.250703667651</v>
      </c>
      <c r="AN58" s="125">
        <v>10937.910362701748</v>
      </c>
      <c r="AO58" s="126">
        <v>11324.800208348406</v>
      </c>
    </row>
    <row r="59" spans="1:41" s="226" customFormat="1" x14ac:dyDescent="0.25">
      <c r="A59" s="123" t="s">
        <v>23</v>
      </c>
      <c r="B59" s="124" t="s">
        <v>8</v>
      </c>
      <c r="C59" s="125">
        <v>0</v>
      </c>
      <c r="D59" s="125">
        <v>0</v>
      </c>
      <c r="E59" s="125">
        <v>0</v>
      </c>
      <c r="F59" s="125">
        <v>0</v>
      </c>
      <c r="G59" s="125">
        <v>0</v>
      </c>
      <c r="H59" s="125">
        <v>0</v>
      </c>
      <c r="I59" s="125">
        <v>0</v>
      </c>
      <c r="J59" s="125">
        <v>0</v>
      </c>
      <c r="K59" s="125">
        <v>0</v>
      </c>
      <c r="L59" s="125">
        <v>0</v>
      </c>
      <c r="M59" s="125">
        <v>0</v>
      </c>
      <c r="N59" s="125">
        <v>11.710000038146973</v>
      </c>
      <c r="O59" s="125">
        <v>0</v>
      </c>
      <c r="P59" s="125">
        <v>324.6199951171875</v>
      </c>
      <c r="Q59" s="125">
        <v>360.69000244140625</v>
      </c>
      <c r="R59" s="125">
        <v>3044.4900512695313</v>
      </c>
      <c r="S59" s="125">
        <v>2649.510009765625</v>
      </c>
      <c r="T59" s="125">
        <v>2936.1399536132813</v>
      </c>
      <c r="U59" s="125">
        <v>3103.1801147460938</v>
      </c>
      <c r="V59" s="125">
        <v>3033.7100830078125</v>
      </c>
      <c r="W59" s="125">
        <v>3350.89990234375</v>
      </c>
      <c r="X59" s="125">
        <v>3757.2800903320313</v>
      </c>
      <c r="Y59" s="125">
        <v>3279.150146484375</v>
      </c>
      <c r="Z59" s="125">
        <v>3104.8399047851563</v>
      </c>
      <c r="AA59" s="125">
        <v>3524.2098999023438</v>
      </c>
      <c r="AB59" s="125">
        <v>3066.2400512695313</v>
      </c>
      <c r="AC59" s="125">
        <v>2772.1199340820313</v>
      </c>
      <c r="AD59" s="125">
        <v>2801.8899536132813</v>
      </c>
      <c r="AE59" s="125">
        <v>2030.7200317382813</v>
      </c>
      <c r="AF59" s="125">
        <v>2303.2900390625</v>
      </c>
      <c r="AG59" s="125">
        <v>2391.6499633789063</v>
      </c>
      <c r="AH59" s="125">
        <v>2950.5798950195313</v>
      </c>
      <c r="AI59" s="125">
        <v>2722.2799682617188</v>
      </c>
      <c r="AJ59" s="125">
        <v>2714.9500122070313</v>
      </c>
      <c r="AK59" s="125">
        <v>2642.969970703125</v>
      </c>
      <c r="AL59" s="125">
        <v>2628.0699462890625</v>
      </c>
      <c r="AM59" s="125">
        <v>2578.5800170898438</v>
      </c>
      <c r="AN59" s="125">
        <v>2911.580078125</v>
      </c>
      <c r="AO59" s="126">
        <v>3149.4400024414063</v>
      </c>
    </row>
    <row r="60" spans="1:41" s="226" customFormat="1" x14ac:dyDescent="0.25">
      <c r="A60" s="123" t="s">
        <v>24</v>
      </c>
      <c r="B60" s="124" t="s">
        <v>8</v>
      </c>
      <c r="C60" s="125">
        <v>0</v>
      </c>
      <c r="D60" s="125">
        <v>0</v>
      </c>
      <c r="E60" s="125">
        <v>0</v>
      </c>
      <c r="F60" s="125">
        <v>0</v>
      </c>
      <c r="G60" s="125">
        <v>8.869999885559082</v>
      </c>
      <c r="H60" s="125">
        <v>111.12000274658203</v>
      </c>
      <c r="I60" s="125">
        <v>137.50999450683594</v>
      </c>
      <c r="J60" s="125">
        <v>0</v>
      </c>
      <c r="K60" s="125">
        <v>0</v>
      </c>
      <c r="L60" s="125">
        <v>0</v>
      </c>
      <c r="M60" s="125">
        <v>119.48000335693359</v>
      </c>
      <c r="N60" s="125">
        <v>110.05000305175781</v>
      </c>
      <c r="O60" s="125">
        <v>64.220001220703125</v>
      </c>
      <c r="P60" s="125">
        <v>220.60000610351563</v>
      </c>
      <c r="Q60" s="125">
        <v>224.80999755859375</v>
      </c>
      <c r="R60" s="125">
        <v>220.00999450683594</v>
      </c>
      <c r="S60" s="125">
        <v>226.94000244140625</v>
      </c>
      <c r="T60" s="125">
        <v>247.14999389648438</v>
      </c>
      <c r="U60" s="125">
        <v>240.80999755859375</v>
      </c>
      <c r="V60" s="125">
        <v>222.30000305175781</v>
      </c>
      <c r="W60" s="125">
        <v>240.1199951171875</v>
      </c>
      <c r="X60" s="125">
        <v>213.99000549316406</v>
      </c>
      <c r="Y60" s="125">
        <v>224.3699951171875</v>
      </c>
      <c r="Z60" s="125">
        <v>248.85000610351563</v>
      </c>
      <c r="AA60" s="125">
        <v>235.8800048828125</v>
      </c>
      <c r="AB60" s="125">
        <v>244.66999816894531</v>
      </c>
      <c r="AC60" s="125">
        <v>231.97000122070313</v>
      </c>
      <c r="AD60" s="125">
        <v>240.64999389648438</v>
      </c>
      <c r="AE60" s="125">
        <v>250.71000671386719</v>
      </c>
      <c r="AF60" s="125">
        <v>233.91999816894531</v>
      </c>
      <c r="AG60" s="125">
        <v>222.38999938964844</v>
      </c>
      <c r="AH60" s="125">
        <v>257.41000366210938</v>
      </c>
      <c r="AI60" s="125">
        <v>246.50999450683594</v>
      </c>
      <c r="AJ60" s="125">
        <v>265.47000122070313</v>
      </c>
      <c r="AK60" s="125">
        <v>258.39999389648438</v>
      </c>
      <c r="AL60" s="125">
        <v>257.33999633789063</v>
      </c>
      <c r="AM60" s="125">
        <v>260.3900146484375</v>
      </c>
      <c r="AN60" s="125">
        <v>261.23001098632813</v>
      </c>
      <c r="AO60" s="126">
        <v>266.85000610351563</v>
      </c>
    </row>
    <row r="61" spans="1:41" s="226" customFormat="1" x14ac:dyDescent="0.25">
      <c r="A61" s="111" t="s">
        <v>651</v>
      </c>
      <c r="B61" s="124" t="s">
        <v>8</v>
      </c>
      <c r="C61" s="125">
        <v>0</v>
      </c>
      <c r="D61" s="125">
        <v>0</v>
      </c>
      <c r="E61" s="125">
        <v>0</v>
      </c>
      <c r="F61" s="125">
        <v>4.5799999237060547</v>
      </c>
      <c r="G61" s="125">
        <v>15.829999923706055</v>
      </c>
      <c r="H61" s="125">
        <v>28.950000762939453</v>
      </c>
      <c r="I61" s="125">
        <v>51.930000305175781</v>
      </c>
      <c r="J61" s="125">
        <v>0</v>
      </c>
      <c r="K61" s="125">
        <v>0</v>
      </c>
      <c r="L61" s="125">
        <v>20.030000686645508</v>
      </c>
      <c r="M61" s="125">
        <v>128.19999694824219</v>
      </c>
      <c r="N61" s="125">
        <v>143.55000305175781</v>
      </c>
      <c r="O61" s="125">
        <v>174.8800048828125</v>
      </c>
      <c r="P61" s="125">
        <v>265.83999633789063</v>
      </c>
      <c r="Q61" s="125">
        <v>356.95999145507813</v>
      </c>
      <c r="R61" s="125">
        <v>392.8599853515625</v>
      </c>
      <c r="S61" s="125">
        <v>471.17999267578125</v>
      </c>
      <c r="T61" s="125">
        <v>573.42999267578125</v>
      </c>
      <c r="U61" s="125">
        <v>624.53997802734375</v>
      </c>
      <c r="V61" s="125">
        <v>662.82000732421875</v>
      </c>
      <c r="W61" s="125">
        <v>729.65997314453125</v>
      </c>
      <c r="X61" s="125">
        <v>676.46002197265625</v>
      </c>
      <c r="Y61" s="125">
        <v>862.19000244140625</v>
      </c>
      <c r="Z61" s="125">
        <v>911.530029296875</v>
      </c>
      <c r="AA61" s="125">
        <v>943.91998291015625</v>
      </c>
      <c r="AB61" s="125">
        <v>990.80999755859375</v>
      </c>
      <c r="AC61" s="125">
        <v>1080.9100341796875</v>
      </c>
      <c r="AD61" s="125">
        <v>1110.4100341796875</v>
      </c>
      <c r="AE61" s="125">
        <v>1106.4100341796875</v>
      </c>
      <c r="AF61" s="125">
        <v>1134.1600341796875</v>
      </c>
      <c r="AG61" s="125">
        <v>1142.6700439453125</v>
      </c>
      <c r="AH61" s="125">
        <v>1164.27001953125</v>
      </c>
      <c r="AI61" s="125">
        <v>1181.75</v>
      </c>
      <c r="AJ61" s="125">
        <v>1209.010009765625</v>
      </c>
      <c r="AK61" s="125">
        <v>1212.5</v>
      </c>
      <c r="AL61" s="125">
        <v>1295.8399658203125</v>
      </c>
      <c r="AM61" s="125">
        <v>1317.6099853515625</v>
      </c>
      <c r="AN61" s="125">
        <v>1282.43994140625</v>
      </c>
      <c r="AO61" s="126">
        <v>1321.780029296875</v>
      </c>
    </row>
    <row r="62" spans="1:41" s="226" customFormat="1" x14ac:dyDescent="0.25">
      <c r="A62" s="127" t="s">
        <v>184</v>
      </c>
      <c r="B62" s="128" t="s">
        <v>8</v>
      </c>
      <c r="C62" s="129">
        <v>25018.386313912568</v>
      </c>
      <c r="D62" s="129">
        <v>25596.899206338057</v>
      </c>
      <c r="E62" s="129">
        <v>27226.640160563453</v>
      </c>
      <c r="F62" s="129">
        <v>24483.098821992753</v>
      </c>
      <c r="G62" s="129">
        <v>22820.819206991342</v>
      </c>
      <c r="H62" s="129">
        <v>19924.340432683886</v>
      </c>
      <c r="I62" s="129">
        <v>21104.968644779517</v>
      </c>
      <c r="J62" s="129">
        <v>23456.772860725232</v>
      </c>
      <c r="K62" s="129">
        <v>24557.524049964079</v>
      </c>
      <c r="L62" s="129">
        <v>24366.769467093058</v>
      </c>
      <c r="M62" s="129">
        <v>23229.552686493196</v>
      </c>
      <c r="N62" s="129">
        <v>26510.832441554718</v>
      </c>
      <c r="O62" s="129">
        <v>28332.461786313808</v>
      </c>
      <c r="P62" s="129">
        <v>28093.42860487484</v>
      </c>
      <c r="Q62" s="129">
        <v>26689.916275550539</v>
      </c>
      <c r="R62" s="129">
        <v>34581.449616513113</v>
      </c>
      <c r="S62" s="129">
        <v>36281.110329217481</v>
      </c>
      <c r="T62" s="129">
        <v>35370.352934858354</v>
      </c>
      <c r="U62" s="129">
        <v>38238.920588832407</v>
      </c>
      <c r="V62" s="129">
        <v>39929.593107206158</v>
      </c>
      <c r="W62" s="129">
        <v>43746.625502641458</v>
      </c>
      <c r="X62" s="129">
        <v>45123.977485317817</v>
      </c>
      <c r="Y62" s="129">
        <v>45845.559228279199</v>
      </c>
      <c r="Z62" s="129">
        <v>46430.428077542965</v>
      </c>
      <c r="AA62" s="129">
        <v>47262.685437637148</v>
      </c>
      <c r="AB62" s="129">
        <v>47313.317024521573</v>
      </c>
      <c r="AC62" s="129">
        <v>47794.802300100251</v>
      </c>
      <c r="AD62" s="129">
        <v>49346.484894794543</v>
      </c>
      <c r="AE62" s="129">
        <v>49242.217340222225</v>
      </c>
      <c r="AF62" s="129">
        <v>50626.523100696577</v>
      </c>
      <c r="AG62" s="129">
        <v>51832.160368225872</v>
      </c>
      <c r="AH62" s="129">
        <v>54071.05591198201</v>
      </c>
      <c r="AI62" s="129">
        <v>54644.145036988637</v>
      </c>
      <c r="AJ62" s="129">
        <v>56265.593016053252</v>
      </c>
      <c r="AK62" s="129">
        <v>57060.841284637849</v>
      </c>
      <c r="AL62" s="129">
        <v>58451.492643394107</v>
      </c>
      <c r="AM62" s="129">
        <v>60023.728109478834</v>
      </c>
      <c r="AN62" s="129">
        <v>61443.851547686718</v>
      </c>
      <c r="AO62" s="130">
        <v>62752.513979932366</v>
      </c>
    </row>
    <row r="63" spans="1:41" s="226" customFormat="1" x14ac:dyDescent="0.25">
      <c r="A63" s="131" t="s">
        <v>169</v>
      </c>
      <c r="B63" s="124"/>
      <c r="C63" s="125"/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25"/>
      <c r="AO63" s="126"/>
    </row>
    <row r="64" spans="1:41" s="226" customFormat="1" x14ac:dyDescent="0.25">
      <c r="A64" s="132" t="s">
        <v>12</v>
      </c>
      <c r="B64" s="120" t="s">
        <v>8</v>
      </c>
      <c r="C64" s="121">
        <v>36021.139936447144</v>
      </c>
      <c r="D64" s="121">
        <v>42499.769943237305</v>
      </c>
      <c r="E64" s="121">
        <v>43176.680337905884</v>
      </c>
      <c r="F64" s="121">
        <v>37267.380245685577</v>
      </c>
      <c r="G64" s="121">
        <v>35867.339588701725</v>
      </c>
      <c r="H64" s="121">
        <v>31563.410119056702</v>
      </c>
      <c r="I64" s="121">
        <v>27779.289894640446</v>
      </c>
      <c r="J64" s="121">
        <v>28153.280265808105</v>
      </c>
      <c r="K64" s="121">
        <v>25779.879802703857</v>
      </c>
      <c r="L64" s="121">
        <v>26437.160102844238</v>
      </c>
      <c r="M64" s="121">
        <v>24331.890121459961</v>
      </c>
      <c r="N64" s="121">
        <v>24067.380523681641</v>
      </c>
      <c r="O64" s="121">
        <v>21626.059783935547</v>
      </c>
      <c r="P64" s="121">
        <v>18427.659698486328</v>
      </c>
      <c r="Q64" s="121">
        <v>11848.18994140625</v>
      </c>
      <c r="R64" s="121">
        <v>9505.929931640625</v>
      </c>
      <c r="S64" s="121">
        <v>9547.6900634765625</v>
      </c>
      <c r="T64" s="121">
        <v>5860.8699951171875</v>
      </c>
      <c r="U64" s="121">
        <v>2505.4399719238281</v>
      </c>
      <c r="V64" s="121">
        <v>0</v>
      </c>
      <c r="W64" s="121">
        <v>0</v>
      </c>
      <c r="X64" s="121">
        <v>0</v>
      </c>
      <c r="Y64" s="121">
        <v>0</v>
      </c>
      <c r="Z64" s="121">
        <v>0</v>
      </c>
      <c r="AA64" s="121">
        <v>0</v>
      </c>
      <c r="AB64" s="121">
        <v>0</v>
      </c>
      <c r="AC64" s="121">
        <v>0</v>
      </c>
      <c r="AD64" s="121">
        <v>0</v>
      </c>
      <c r="AE64" s="121">
        <v>0</v>
      </c>
      <c r="AF64" s="121">
        <v>0</v>
      </c>
      <c r="AG64" s="121">
        <v>0</v>
      </c>
      <c r="AH64" s="121">
        <v>0</v>
      </c>
      <c r="AI64" s="121">
        <v>0</v>
      </c>
      <c r="AJ64" s="121">
        <v>0</v>
      </c>
      <c r="AK64" s="121">
        <v>0</v>
      </c>
      <c r="AL64" s="121">
        <v>0</v>
      </c>
      <c r="AM64" s="121">
        <v>0</v>
      </c>
      <c r="AN64" s="121">
        <v>0</v>
      </c>
      <c r="AO64" s="122">
        <v>0</v>
      </c>
    </row>
    <row r="65" spans="1:41" s="226" customFormat="1" x14ac:dyDescent="0.25">
      <c r="A65" s="123" t="s">
        <v>20</v>
      </c>
      <c r="B65" s="124" t="s">
        <v>8</v>
      </c>
      <c r="C65" s="125">
        <v>0</v>
      </c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6">
        <v>0</v>
      </c>
    </row>
    <row r="66" spans="1:41" s="226" customFormat="1" x14ac:dyDescent="0.25">
      <c r="A66" s="123" t="s">
        <v>576</v>
      </c>
      <c r="B66" s="124" t="s">
        <v>8</v>
      </c>
      <c r="C66" s="125">
        <v>0</v>
      </c>
      <c r="D66" s="125">
        <v>0</v>
      </c>
      <c r="E66" s="125">
        <v>0</v>
      </c>
      <c r="F66" s="125">
        <v>0</v>
      </c>
      <c r="G66" s="125">
        <v>0</v>
      </c>
      <c r="H66" s="125">
        <v>0</v>
      </c>
      <c r="I66" s="125">
        <v>0</v>
      </c>
      <c r="J66" s="125">
        <v>479.29999542236328</v>
      </c>
      <c r="K66" s="125">
        <v>239.50999641418457</v>
      </c>
      <c r="L66" s="125">
        <v>522.13000106811523</v>
      </c>
      <c r="M66" s="125">
        <v>684.18997955322266</v>
      </c>
      <c r="N66" s="125">
        <v>696.48001861572266</v>
      </c>
      <c r="O66" s="125">
        <v>1136.0100212097168</v>
      </c>
      <c r="P66" s="125">
        <v>163.56000104360282</v>
      </c>
      <c r="Q66" s="125">
        <v>185.80000169947743</v>
      </c>
      <c r="R66" s="125">
        <v>112.4700014218688</v>
      </c>
      <c r="S66" s="125">
        <v>149.17999780550599</v>
      </c>
      <c r="T66" s="125">
        <v>55.749999376013875</v>
      </c>
      <c r="U66" s="125">
        <v>45.260001871734858</v>
      </c>
      <c r="V66" s="125">
        <v>41.82000058889389</v>
      </c>
      <c r="W66" s="125">
        <v>34.09999968111515</v>
      </c>
      <c r="X66" s="125">
        <v>91.969998642802238</v>
      </c>
      <c r="Y66" s="125">
        <v>155.4300009906292</v>
      </c>
      <c r="Z66" s="125">
        <v>167.16999751329422</v>
      </c>
      <c r="AA66" s="125">
        <v>286.37000409327447</v>
      </c>
      <c r="AB66" s="125">
        <v>497.53000012040138</v>
      </c>
      <c r="AC66" s="125">
        <v>390.30001658573747</v>
      </c>
      <c r="AD66" s="125">
        <v>469.32998557202518</v>
      </c>
      <c r="AE66" s="125">
        <v>395.60999251529574</v>
      </c>
      <c r="AF66" s="125">
        <v>438.48999243602157</v>
      </c>
      <c r="AG66" s="125">
        <v>548.95999638177454</v>
      </c>
      <c r="AH66" s="125">
        <v>805.89001599885523</v>
      </c>
      <c r="AI66" s="125">
        <v>766.47999130934477</v>
      </c>
      <c r="AJ66" s="125">
        <v>886.1800037547946</v>
      </c>
      <c r="AK66" s="125">
        <v>891.77999422699213</v>
      </c>
      <c r="AL66" s="125">
        <v>1392.2399812396616</v>
      </c>
      <c r="AM66" s="125">
        <v>1590.7399995159358</v>
      </c>
      <c r="AN66" s="125">
        <v>1935.8499570023268</v>
      </c>
      <c r="AO66" s="126">
        <v>2105.3399865906686</v>
      </c>
    </row>
    <row r="67" spans="1:41" s="226" customFormat="1" x14ac:dyDescent="0.25">
      <c r="A67" s="123" t="s">
        <v>22</v>
      </c>
      <c r="B67" s="124" t="s">
        <v>8</v>
      </c>
      <c r="C67" s="125">
        <v>100.49000222235918</v>
      </c>
      <c r="D67" s="125">
        <v>83.819999128580093</v>
      </c>
      <c r="E67" s="125">
        <v>65.59999955445528</v>
      </c>
      <c r="F67" s="125">
        <v>15.989999914541841</v>
      </c>
      <c r="G67" s="125">
        <v>16.940000079572201</v>
      </c>
      <c r="H67" s="125">
        <v>134.92999997362494</v>
      </c>
      <c r="I67" s="125">
        <v>30.589999966323376</v>
      </c>
      <c r="J67" s="125">
        <v>12.050000032410026</v>
      </c>
      <c r="K67" s="125">
        <v>3.5299999788403511</v>
      </c>
      <c r="L67" s="125">
        <v>9.4099998697638512</v>
      </c>
      <c r="M67" s="125">
        <v>10.460000121966004</v>
      </c>
      <c r="N67" s="125">
        <v>12.810000255703926</v>
      </c>
      <c r="O67" s="125">
        <v>5.3800000101327896</v>
      </c>
      <c r="P67" s="125">
        <v>243.40999772958457</v>
      </c>
      <c r="Q67" s="125">
        <v>291.68999481201172</v>
      </c>
      <c r="R67" s="125">
        <v>211.27000343985856</v>
      </c>
      <c r="S67" s="125">
        <v>244.24999707192183</v>
      </c>
      <c r="T67" s="125">
        <v>185.09999942407012</v>
      </c>
      <c r="U67" s="125">
        <v>155.81999717652798</v>
      </c>
      <c r="V67" s="125">
        <v>201.63000251725316</v>
      </c>
      <c r="W67" s="125">
        <v>177.3499989695847</v>
      </c>
      <c r="X67" s="125">
        <v>251.52000335603952</v>
      </c>
      <c r="Y67" s="125">
        <v>332.78999695181847</v>
      </c>
      <c r="Z67" s="125">
        <v>311.20999145507813</v>
      </c>
      <c r="AA67" s="125">
        <v>505.91000366210938</v>
      </c>
      <c r="AB67" s="125">
        <v>316.48999389447272</v>
      </c>
      <c r="AC67" s="125">
        <v>287.62000640667975</v>
      </c>
      <c r="AD67" s="125">
        <v>302.37999923527241</v>
      </c>
      <c r="AE67" s="125">
        <v>263.54999557137489</v>
      </c>
      <c r="AF67" s="125">
        <v>256.94000244140625</v>
      </c>
      <c r="AG67" s="125">
        <v>269.70000523328781</v>
      </c>
      <c r="AH67" s="125">
        <v>315.46000671386719</v>
      </c>
      <c r="AI67" s="125">
        <v>305.32999616861343</v>
      </c>
      <c r="AJ67" s="125">
        <v>321.59000671282411</v>
      </c>
      <c r="AK67" s="125">
        <v>324.69999267533422</v>
      </c>
      <c r="AL67" s="125">
        <v>52.469999084249139</v>
      </c>
      <c r="AM67" s="125">
        <v>59.019998321309686</v>
      </c>
      <c r="AN67" s="125">
        <v>68.770001219585538</v>
      </c>
      <c r="AO67" s="126">
        <v>81.310002135112882</v>
      </c>
    </row>
    <row r="68" spans="1:41" s="226" customFormat="1" x14ac:dyDescent="0.25">
      <c r="A68" s="123" t="s">
        <v>21</v>
      </c>
      <c r="B68" s="124" t="s">
        <v>8</v>
      </c>
      <c r="C68" s="125">
        <v>6106.6500778198242</v>
      </c>
      <c r="D68" s="125">
        <v>2355.1100273132324</v>
      </c>
      <c r="E68" s="125">
        <v>2024.4800148010254</v>
      </c>
      <c r="F68" s="125">
        <v>1023.7600250244141</v>
      </c>
      <c r="G68" s="125">
        <v>1373.5199546813965</v>
      </c>
      <c r="H68" s="125">
        <v>2745.1799926757813</v>
      </c>
      <c r="I68" s="125">
        <v>927.66999435424805</v>
      </c>
      <c r="J68" s="125">
        <v>421.46999740600586</v>
      </c>
      <c r="K68" s="125">
        <v>328.8599967956543</v>
      </c>
      <c r="L68" s="125">
        <v>461.1099967956543</v>
      </c>
      <c r="M68" s="125">
        <v>511.58000946044922</v>
      </c>
      <c r="N68" s="125">
        <v>521.54999542236328</v>
      </c>
      <c r="O68" s="125">
        <v>420.93999862670898</v>
      </c>
      <c r="P68" s="125">
        <v>2676.5299682617188</v>
      </c>
      <c r="Q68" s="125">
        <v>3110.6700439453125</v>
      </c>
      <c r="R68" s="125">
        <v>2645.6000366210938</v>
      </c>
      <c r="S68" s="125">
        <v>2907.530029296875</v>
      </c>
      <c r="T68" s="125">
        <v>2561.4900207519531</v>
      </c>
      <c r="U68" s="125">
        <v>2310.8199920654297</v>
      </c>
      <c r="V68" s="125">
        <v>2383.8300018310547</v>
      </c>
      <c r="W68" s="125">
        <v>2213.710090637207</v>
      </c>
      <c r="X68" s="125">
        <v>2315.1999969482422</v>
      </c>
      <c r="Y68" s="125">
        <v>2479.8899536132813</v>
      </c>
      <c r="Z68" s="125">
        <v>2361.4999542236328</v>
      </c>
      <c r="AA68" s="125">
        <v>1163.0499877929688</v>
      </c>
      <c r="AB68" s="125">
        <v>888.94000244140625</v>
      </c>
      <c r="AC68" s="125">
        <v>822.3699951171875</v>
      </c>
      <c r="AD68" s="125">
        <v>886.20002746582031</v>
      </c>
      <c r="AE68" s="125">
        <v>777.62998962402344</v>
      </c>
      <c r="AF68" s="125">
        <v>637.87998199462891</v>
      </c>
      <c r="AG68" s="125">
        <v>698.17999267578125</v>
      </c>
      <c r="AH68" s="125">
        <v>845.24000549316406</v>
      </c>
      <c r="AI68" s="125">
        <v>828.51997375488281</v>
      </c>
      <c r="AJ68" s="125">
        <v>888.47003173828125</v>
      </c>
      <c r="AK68" s="125">
        <v>894.05000305175781</v>
      </c>
      <c r="AL68" s="125">
        <v>1017.0999908447266</v>
      </c>
      <c r="AM68" s="125">
        <v>1063.3899688720703</v>
      </c>
      <c r="AN68" s="125">
        <v>1148.760009765625</v>
      </c>
      <c r="AO68" s="126">
        <v>1293.2600555419922</v>
      </c>
    </row>
    <row r="69" spans="1:41" s="226" customFormat="1" x14ac:dyDescent="0.25">
      <c r="A69" s="123" t="s">
        <v>175</v>
      </c>
      <c r="B69" s="124" t="s">
        <v>8</v>
      </c>
      <c r="C69" s="125">
        <v>0</v>
      </c>
      <c r="D69" s="125">
        <v>0</v>
      </c>
      <c r="E69" s="125">
        <v>0</v>
      </c>
      <c r="F69" s="125">
        <v>0</v>
      </c>
      <c r="G69" s="125">
        <v>0</v>
      </c>
      <c r="H69" s="125">
        <v>0</v>
      </c>
      <c r="I69" s="125">
        <v>0</v>
      </c>
      <c r="J69" s="125">
        <v>0</v>
      </c>
      <c r="K69" s="125">
        <v>0</v>
      </c>
      <c r="L69" s="125">
        <v>0</v>
      </c>
      <c r="M69" s="125">
        <v>0</v>
      </c>
      <c r="N69" s="125">
        <v>0</v>
      </c>
      <c r="O69" s="125">
        <v>0</v>
      </c>
      <c r="P69" s="125">
        <v>0</v>
      </c>
      <c r="Q69" s="125">
        <v>0</v>
      </c>
      <c r="R69" s="125">
        <v>0</v>
      </c>
      <c r="S69" s="125">
        <v>0</v>
      </c>
      <c r="T69" s="125">
        <v>0</v>
      </c>
      <c r="U69" s="125">
        <v>0</v>
      </c>
      <c r="V69" s="125">
        <v>0</v>
      </c>
      <c r="W69" s="125">
        <v>0</v>
      </c>
      <c r="X69" s="125">
        <v>0</v>
      </c>
      <c r="Y69" s="125">
        <v>0</v>
      </c>
      <c r="Z69" s="125">
        <v>0</v>
      </c>
      <c r="AA69" s="125">
        <v>0</v>
      </c>
      <c r="AB69" s="125">
        <v>0</v>
      </c>
      <c r="AC69" s="125">
        <v>0</v>
      </c>
      <c r="AD69" s="125">
        <v>0</v>
      </c>
      <c r="AE69" s="125">
        <v>0</v>
      </c>
      <c r="AF69" s="125">
        <v>0</v>
      </c>
      <c r="AG69" s="125">
        <v>0</v>
      </c>
      <c r="AH69" s="125">
        <v>0</v>
      </c>
      <c r="AI69" s="125">
        <v>0</v>
      </c>
      <c r="AJ69" s="125">
        <v>0</v>
      </c>
      <c r="AK69" s="125">
        <v>0</v>
      </c>
      <c r="AL69" s="125">
        <v>0</v>
      </c>
      <c r="AM69" s="125">
        <v>0</v>
      </c>
      <c r="AN69" s="125">
        <v>0</v>
      </c>
      <c r="AO69" s="126">
        <v>0</v>
      </c>
    </row>
    <row r="70" spans="1:41" x14ac:dyDescent="0.25">
      <c r="A70" s="111" t="s">
        <v>176</v>
      </c>
      <c r="B70" s="112" t="s">
        <v>8</v>
      </c>
      <c r="C70" s="113">
        <v>0</v>
      </c>
      <c r="D70" s="113">
        <v>0</v>
      </c>
      <c r="E70" s="113">
        <v>0</v>
      </c>
      <c r="F70" s="113">
        <v>0</v>
      </c>
      <c r="G70" s="113">
        <v>0</v>
      </c>
      <c r="H70" s="113">
        <v>0</v>
      </c>
      <c r="I70" s="113">
        <v>0</v>
      </c>
      <c r="J70" s="113">
        <v>0</v>
      </c>
      <c r="K70" s="113">
        <v>0</v>
      </c>
      <c r="L70" s="113">
        <v>0</v>
      </c>
      <c r="M70" s="113">
        <v>0</v>
      </c>
      <c r="N70" s="113">
        <v>0</v>
      </c>
      <c r="O70" s="113">
        <v>0</v>
      </c>
      <c r="P70" s="113">
        <v>0</v>
      </c>
      <c r="Q70" s="113">
        <v>0</v>
      </c>
      <c r="R70" s="113">
        <v>0</v>
      </c>
      <c r="S70" s="113">
        <v>0</v>
      </c>
      <c r="T70" s="113">
        <v>0</v>
      </c>
      <c r="U70" s="113">
        <v>0</v>
      </c>
      <c r="V70" s="113">
        <v>0</v>
      </c>
      <c r="W70" s="113">
        <v>0</v>
      </c>
      <c r="X70" s="113">
        <v>0</v>
      </c>
      <c r="Y70" s="113">
        <v>0</v>
      </c>
      <c r="Z70" s="113">
        <v>0</v>
      </c>
      <c r="AA70" s="113">
        <v>0</v>
      </c>
      <c r="AB70" s="113">
        <v>0</v>
      </c>
      <c r="AC70" s="113">
        <v>0</v>
      </c>
      <c r="AD70" s="113">
        <v>0</v>
      </c>
      <c r="AE70" s="113">
        <v>0</v>
      </c>
      <c r="AF70" s="113">
        <v>0</v>
      </c>
      <c r="AG70" s="113">
        <v>0</v>
      </c>
      <c r="AH70" s="113">
        <v>0</v>
      </c>
      <c r="AI70" s="113">
        <v>0</v>
      </c>
      <c r="AJ70" s="113">
        <v>0</v>
      </c>
      <c r="AK70" s="113">
        <v>0</v>
      </c>
      <c r="AL70" s="113">
        <v>0</v>
      </c>
      <c r="AM70" s="113">
        <v>0</v>
      </c>
      <c r="AN70" s="113">
        <v>0</v>
      </c>
      <c r="AO70" s="114">
        <v>0</v>
      </c>
    </row>
    <row r="71" spans="1:41" x14ac:dyDescent="0.25">
      <c r="A71" s="111" t="s">
        <v>177</v>
      </c>
      <c r="B71" s="112" t="s">
        <v>8</v>
      </c>
      <c r="C71" s="113">
        <v>0</v>
      </c>
      <c r="D71" s="113">
        <v>0</v>
      </c>
      <c r="E71" s="113">
        <v>0</v>
      </c>
      <c r="F71" s="113">
        <v>0</v>
      </c>
      <c r="G71" s="113">
        <v>0</v>
      </c>
      <c r="H71" s="113">
        <v>0</v>
      </c>
      <c r="I71" s="113">
        <v>0</v>
      </c>
      <c r="J71" s="113">
        <v>0</v>
      </c>
      <c r="K71" s="113">
        <v>0</v>
      </c>
      <c r="L71" s="113">
        <v>0</v>
      </c>
      <c r="M71" s="113">
        <v>0</v>
      </c>
      <c r="N71" s="113">
        <v>0</v>
      </c>
      <c r="O71" s="113">
        <v>0</v>
      </c>
      <c r="P71" s="113">
        <v>0</v>
      </c>
      <c r="Q71" s="113">
        <v>0</v>
      </c>
      <c r="R71" s="113">
        <v>0</v>
      </c>
      <c r="S71" s="113">
        <v>0</v>
      </c>
      <c r="T71" s="113">
        <v>0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0</v>
      </c>
      <c r="AB71" s="113">
        <v>0</v>
      </c>
      <c r="AC71" s="113">
        <v>0</v>
      </c>
      <c r="AD71" s="113">
        <v>0</v>
      </c>
      <c r="AE71" s="113">
        <v>0</v>
      </c>
      <c r="AF71" s="113">
        <v>0</v>
      </c>
      <c r="AG71" s="113">
        <v>0</v>
      </c>
      <c r="AH71" s="113">
        <v>0</v>
      </c>
      <c r="AI71" s="113">
        <v>0</v>
      </c>
      <c r="AJ71" s="113">
        <v>0</v>
      </c>
      <c r="AK71" s="113">
        <v>0</v>
      </c>
      <c r="AL71" s="113">
        <v>0</v>
      </c>
      <c r="AM71" s="113">
        <v>0</v>
      </c>
      <c r="AN71" s="113">
        <v>0</v>
      </c>
      <c r="AO71" s="114">
        <v>0</v>
      </c>
    </row>
    <row r="72" spans="1:41" x14ac:dyDescent="0.25">
      <c r="A72" s="111" t="s">
        <v>178</v>
      </c>
      <c r="B72" s="112" t="s">
        <v>8</v>
      </c>
      <c r="C72" s="113">
        <v>657.30001831054688</v>
      </c>
      <c r="D72" s="113">
        <v>657.30001831054688</v>
      </c>
      <c r="E72" s="113">
        <v>657.29001617431641</v>
      </c>
      <c r="F72" s="113">
        <v>657.30001831054688</v>
      </c>
      <c r="G72" s="113">
        <v>657.30001831054688</v>
      </c>
      <c r="H72" s="113">
        <v>657.29001617431641</v>
      </c>
      <c r="I72" s="113">
        <v>657.30001831054688</v>
      </c>
      <c r="J72" s="113">
        <v>657.30001831054688</v>
      </c>
      <c r="K72" s="113">
        <v>657.30001831054688</v>
      </c>
      <c r="L72" s="113">
        <v>657.30001831054688</v>
      </c>
      <c r="M72" s="113">
        <v>657.30001831054688</v>
      </c>
      <c r="N72" s="113">
        <v>657.30001831054688</v>
      </c>
      <c r="O72" s="113">
        <v>657.30001831054688</v>
      </c>
      <c r="P72" s="113">
        <v>657.30001831054688</v>
      </c>
      <c r="Q72" s="113">
        <v>657.30001831054688</v>
      </c>
      <c r="R72" s="113">
        <v>657.30001831054688</v>
      </c>
      <c r="S72" s="113">
        <v>657.30001831054688</v>
      </c>
      <c r="T72" s="113">
        <v>657.30001831054688</v>
      </c>
      <c r="U72" s="113">
        <v>657.30001831054688</v>
      </c>
      <c r="V72" s="113">
        <v>657.30001831054688</v>
      </c>
      <c r="W72" s="113">
        <v>657.30001831054688</v>
      </c>
      <c r="X72" s="113">
        <v>657.30001831054688</v>
      </c>
      <c r="Y72" s="113">
        <v>657.30001831054688</v>
      </c>
      <c r="Z72" s="113">
        <v>657.29001617431641</v>
      </c>
      <c r="AA72" s="113">
        <v>657.30001831054688</v>
      </c>
      <c r="AB72" s="113">
        <v>657.30001831054688</v>
      </c>
      <c r="AC72" s="113">
        <v>657.30001831054688</v>
      </c>
      <c r="AD72" s="113">
        <v>657.30001831054688</v>
      </c>
      <c r="AE72" s="113">
        <v>657.30001831054688</v>
      </c>
      <c r="AF72" s="113">
        <v>657.30001831054688</v>
      </c>
      <c r="AG72" s="113">
        <v>657.30001831054688</v>
      </c>
      <c r="AH72" s="113">
        <v>657.30001831054688</v>
      </c>
      <c r="AI72" s="113">
        <v>657.29001617431641</v>
      </c>
      <c r="AJ72" s="113">
        <v>657.30001831054688</v>
      </c>
      <c r="AK72" s="113">
        <v>657.30001831054688</v>
      </c>
      <c r="AL72" s="113">
        <v>657.30001831054688</v>
      </c>
      <c r="AM72" s="113">
        <v>657.30001831054688</v>
      </c>
      <c r="AN72" s="113">
        <v>657.30001831054688</v>
      </c>
      <c r="AO72" s="114">
        <v>657.30001831054688</v>
      </c>
    </row>
    <row r="73" spans="1:41" x14ac:dyDescent="0.25">
      <c r="A73" s="111" t="s">
        <v>1</v>
      </c>
      <c r="B73" s="112" t="s">
        <v>8</v>
      </c>
      <c r="C73" s="113">
        <v>1907.9656896542856</v>
      </c>
      <c r="D73" s="113">
        <v>2346.4513107098087</v>
      </c>
      <c r="E73" s="113">
        <v>2890.7502110240894</v>
      </c>
      <c r="F73" s="113">
        <v>7484.8207161013534</v>
      </c>
      <c r="G73" s="113">
        <v>7377.5020692356493</v>
      </c>
      <c r="H73" s="113">
        <v>7228.5327804225508</v>
      </c>
      <c r="I73" s="113">
        <v>9685.4613067013233</v>
      </c>
      <c r="J73" s="113">
        <v>11211.576528568246</v>
      </c>
      <c r="K73" s="113">
        <v>13996.761621569804</v>
      </c>
      <c r="L73" s="113">
        <v>14507.263542153374</v>
      </c>
      <c r="M73" s="113">
        <v>16422.895306095685</v>
      </c>
      <c r="N73" s="113">
        <v>19334.060937211259</v>
      </c>
      <c r="O73" s="113">
        <v>22482.297660163425</v>
      </c>
      <c r="P73" s="113">
        <v>25946.602722395823</v>
      </c>
      <c r="Q73" s="113">
        <v>30061.157623258947</v>
      </c>
      <c r="R73" s="113">
        <v>33702.367457874119</v>
      </c>
      <c r="S73" s="113">
        <v>35052.54042615489</v>
      </c>
      <c r="T73" s="113">
        <v>36998.453872403086</v>
      </c>
      <c r="U73" s="113">
        <v>40301.793161751972</v>
      </c>
      <c r="V73" s="113">
        <v>42201.744513064492</v>
      </c>
      <c r="W73" s="113">
        <v>44936.967299532145</v>
      </c>
      <c r="X73" s="113">
        <v>46806.938649703727</v>
      </c>
      <c r="Y73" s="113">
        <v>47922.922126291822</v>
      </c>
      <c r="Z73" s="113">
        <v>48875.790241743161</v>
      </c>
      <c r="AA73" s="113">
        <v>48256.036479451461</v>
      </c>
      <c r="AB73" s="113">
        <v>48543.365260404375</v>
      </c>
      <c r="AC73" s="113">
        <v>49221.950804738095</v>
      </c>
      <c r="AD73" s="113">
        <v>49178.747348190111</v>
      </c>
      <c r="AE73" s="113">
        <v>49669.056908338142</v>
      </c>
      <c r="AF73" s="113">
        <v>49300.465425623173</v>
      </c>
      <c r="AG73" s="113">
        <v>49513.853717786915</v>
      </c>
      <c r="AH73" s="113">
        <v>49823.592973038132</v>
      </c>
      <c r="AI73" s="113">
        <v>50661.150965966634</v>
      </c>
      <c r="AJ73" s="113">
        <v>50933.179430335658</v>
      </c>
      <c r="AK73" s="113">
        <v>51319.603136872684</v>
      </c>
      <c r="AL73" s="113">
        <v>52088.935809858274</v>
      </c>
      <c r="AM73" s="113">
        <v>53432.73292610616</v>
      </c>
      <c r="AN73" s="113">
        <v>54644.58934801555</v>
      </c>
      <c r="AO73" s="114">
        <v>55236.504565882686</v>
      </c>
    </row>
    <row r="74" spans="1:41" x14ac:dyDescent="0.25">
      <c r="A74" s="111" t="s">
        <v>179</v>
      </c>
      <c r="B74" s="112" t="s">
        <v>8</v>
      </c>
      <c r="C74" s="113">
        <v>3121.6399765014648</v>
      </c>
      <c r="D74" s="113">
        <v>3169.379997253418</v>
      </c>
      <c r="E74" s="113">
        <v>3125.839973449707</v>
      </c>
      <c r="F74" s="113">
        <v>3029.6300430297852</v>
      </c>
      <c r="G74" s="113">
        <v>2891.4999847412105</v>
      </c>
      <c r="H74" s="113">
        <v>2800.7599639892574</v>
      </c>
      <c r="I74" s="113">
        <v>2955.7900390625</v>
      </c>
      <c r="J74" s="113">
        <v>2800.2299423217769</v>
      </c>
      <c r="K74" s="113">
        <v>2703.2799758911128</v>
      </c>
      <c r="L74" s="113">
        <v>2729.6900100708003</v>
      </c>
      <c r="M74" s="113">
        <v>2725.9300003051753</v>
      </c>
      <c r="N74" s="113">
        <v>2754.8999862670894</v>
      </c>
      <c r="O74" s="113">
        <v>2660.3499984741206</v>
      </c>
      <c r="P74" s="113">
        <v>2647.8499832153316</v>
      </c>
      <c r="Q74" s="113">
        <v>2567.7699737548828</v>
      </c>
      <c r="R74" s="113">
        <v>2527.2400360107422</v>
      </c>
      <c r="S74" s="113">
        <v>2471.5799865722656</v>
      </c>
      <c r="T74" s="113">
        <v>2373.309928894043</v>
      </c>
      <c r="U74" s="113">
        <v>2140.4300155639648</v>
      </c>
      <c r="V74" s="113">
        <v>1899.760009765625</v>
      </c>
      <c r="W74" s="113">
        <v>1864.8700256347656</v>
      </c>
      <c r="X74" s="113">
        <v>1778.7600135803223</v>
      </c>
      <c r="Y74" s="113">
        <v>1806.7499847412109</v>
      </c>
      <c r="Z74" s="113">
        <v>1794.900032043457</v>
      </c>
      <c r="AA74" s="113">
        <v>1642.1100006103516</v>
      </c>
      <c r="AB74" s="113">
        <v>1561.6299905776978</v>
      </c>
      <c r="AC74" s="113">
        <v>1565.4000177383423</v>
      </c>
      <c r="AD74" s="113">
        <v>1605.9500169754028</v>
      </c>
      <c r="AE74" s="113">
        <v>1492.6899762153625</v>
      </c>
      <c r="AF74" s="113">
        <v>1426.0099816322327</v>
      </c>
      <c r="AG74" s="113">
        <v>1458.4100179672241</v>
      </c>
      <c r="AH74" s="113">
        <v>1563.6500020027161</v>
      </c>
      <c r="AI74" s="113">
        <v>1542.1500196456909</v>
      </c>
      <c r="AJ74" s="113">
        <v>1563.449987411499</v>
      </c>
      <c r="AK74" s="113">
        <v>1590.0499720573425</v>
      </c>
      <c r="AL74" s="113">
        <v>1640.609965801239</v>
      </c>
      <c r="AM74" s="113">
        <v>1648.9999771118164</v>
      </c>
      <c r="AN74" s="113">
        <v>1692.5099921226501</v>
      </c>
      <c r="AO74" s="114">
        <v>1741.7099776268005</v>
      </c>
    </row>
    <row r="75" spans="1:41" x14ac:dyDescent="0.25">
      <c r="A75" s="111" t="s">
        <v>180</v>
      </c>
      <c r="B75" s="112" t="s">
        <v>8</v>
      </c>
      <c r="C75" s="113">
        <v>3471.8525263431102</v>
      </c>
      <c r="D75" s="113">
        <v>6170.3816731883626</v>
      </c>
      <c r="E75" s="113">
        <v>6936.5474456461498</v>
      </c>
      <c r="F75" s="113">
        <v>7279.7009224098192</v>
      </c>
      <c r="G75" s="113">
        <v>9336.9740344975289</v>
      </c>
      <c r="H75" s="113">
        <v>11389.262341650207</v>
      </c>
      <c r="I75" s="113">
        <v>14130.012597463707</v>
      </c>
      <c r="J75" s="113">
        <v>14901.058360311743</v>
      </c>
      <c r="K75" s="113">
        <v>15685.464710190001</v>
      </c>
      <c r="L75" s="113">
        <v>16829.723955200767</v>
      </c>
      <c r="M75" s="113">
        <v>18797.273834255779</v>
      </c>
      <c r="N75" s="113">
        <v>19359.1680180113</v>
      </c>
      <c r="O75" s="113">
        <v>19970.879106059405</v>
      </c>
      <c r="P75" s="113">
        <v>21842.69866765416</v>
      </c>
      <c r="Q75" s="113">
        <v>23536.381810828498</v>
      </c>
      <c r="R75" s="113">
        <v>26941.791602603145</v>
      </c>
      <c r="S75" s="113">
        <v>27892.25410688663</v>
      </c>
      <c r="T75" s="113">
        <v>28662.696211960392</v>
      </c>
      <c r="U75" s="113">
        <v>31461.468862478338</v>
      </c>
      <c r="V75" s="113">
        <v>32971.605821656718</v>
      </c>
      <c r="W75" s="113">
        <v>33962.064975726491</v>
      </c>
      <c r="X75" s="113">
        <v>34438.256439532081</v>
      </c>
      <c r="Y75" s="113">
        <v>34904.44113960836</v>
      </c>
      <c r="Z75" s="113">
        <v>35631.77326149385</v>
      </c>
      <c r="AA75" s="113">
        <v>37903.330359284839</v>
      </c>
      <c r="AB75" s="113">
        <v>39839.466368300586</v>
      </c>
      <c r="AC75" s="113">
        <v>39632.074770778963</v>
      </c>
      <c r="AD75" s="113">
        <v>41355.800850393804</v>
      </c>
      <c r="AE75" s="113">
        <v>42882.234402718219</v>
      </c>
      <c r="AF75" s="113">
        <v>47063.345431084264</v>
      </c>
      <c r="AG75" s="113">
        <v>49035.524444663584</v>
      </c>
      <c r="AH75" s="113">
        <v>51014.496445017925</v>
      </c>
      <c r="AI75" s="113">
        <v>51721.636896089418</v>
      </c>
      <c r="AJ75" s="113">
        <v>53298.724353548663</v>
      </c>
      <c r="AK75" s="113">
        <v>53880.802672767299</v>
      </c>
      <c r="AL75" s="113">
        <v>54397.344999781701</v>
      </c>
      <c r="AM75" s="113">
        <v>56052.056584303122</v>
      </c>
      <c r="AN75" s="113">
        <v>56540.803588711788</v>
      </c>
      <c r="AO75" s="114">
        <v>57280.384542805186</v>
      </c>
    </row>
    <row r="76" spans="1:41" x14ac:dyDescent="0.25">
      <c r="A76" s="111" t="s">
        <v>181</v>
      </c>
      <c r="B76" s="112" t="s">
        <v>8</v>
      </c>
      <c r="C76" s="113">
        <v>0</v>
      </c>
      <c r="D76" s="113">
        <v>0</v>
      </c>
      <c r="E76" s="113">
        <v>0</v>
      </c>
      <c r="F76" s="113">
        <v>0</v>
      </c>
      <c r="G76" s="113">
        <v>0</v>
      </c>
      <c r="H76" s="113">
        <v>0</v>
      </c>
      <c r="I76" s="113">
        <v>0</v>
      </c>
      <c r="J76" s="113">
        <v>0</v>
      </c>
      <c r="K76" s="113">
        <v>0</v>
      </c>
      <c r="L76" s="113">
        <v>0</v>
      </c>
      <c r="M76" s="113">
        <v>0</v>
      </c>
      <c r="N76" s="113">
        <v>0</v>
      </c>
      <c r="O76" s="113">
        <v>0</v>
      </c>
      <c r="P76" s="113">
        <v>0</v>
      </c>
      <c r="Q76" s="113">
        <v>0</v>
      </c>
      <c r="R76" s="113">
        <v>0</v>
      </c>
      <c r="S76" s="113">
        <v>0</v>
      </c>
      <c r="T76" s="113">
        <v>0</v>
      </c>
      <c r="U76" s="113">
        <v>0</v>
      </c>
      <c r="V76" s="113">
        <v>0</v>
      </c>
      <c r="W76" s="113">
        <v>0</v>
      </c>
      <c r="X76" s="113">
        <v>0</v>
      </c>
      <c r="Y76" s="113">
        <v>0</v>
      </c>
      <c r="Z76" s="113">
        <v>0</v>
      </c>
      <c r="AA76" s="113">
        <v>0</v>
      </c>
      <c r="AB76" s="113">
        <v>0</v>
      </c>
      <c r="AC76" s="113">
        <v>0</v>
      </c>
      <c r="AD76" s="113">
        <v>0</v>
      </c>
      <c r="AE76" s="113">
        <v>0</v>
      </c>
      <c r="AF76" s="113">
        <v>0</v>
      </c>
      <c r="AG76" s="113">
        <v>0</v>
      </c>
      <c r="AH76" s="113">
        <v>0</v>
      </c>
      <c r="AI76" s="113">
        <v>0</v>
      </c>
      <c r="AJ76" s="113">
        <v>0</v>
      </c>
      <c r="AK76" s="113">
        <v>0</v>
      </c>
      <c r="AL76" s="113">
        <v>0</v>
      </c>
      <c r="AM76" s="113">
        <v>0</v>
      </c>
      <c r="AN76" s="113">
        <v>0</v>
      </c>
      <c r="AO76" s="114">
        <v>0</v>
      </c>
    </row>
    <row r="77" spans="1:41" x14ac:dyDescent="0.25">
      <c r="A77" s="111" t="s">
        <v>182</v>
      </c>
      <c r="B77" s="112" t="s">
        <v>8</v>
      </c>
      <c r="C77" s="113">
        <v>0</v>
      </c>
      <c r="D77" s="113">
        <v>0</v>
      </c>
      <c r="E77" s="113">
        <v>0</v>
      </c>
      <c r="F77" s="113">
        <v>0</v>
      </c>
      <c r="G77" s="113">
        <v>0</v>
      </c>
      <c r="H77" s="113">
        <v>0</v>
      </c>
      <c r="I77" s="113">
        <v>0</v>
      </c>
      <c r="J77" s="113">
        <v>0</v>
      </c>
      <c r="K77" s="113">
        <v>0</v>
      </c>
      <c r="L77" s="113">
        <v>0</v>
      </c>
      <c r="M77" s="113">
        <v>0</v>
      </c>
      <c r="N77" s="113">
        <v>0</v>
      </c>
      <c r="O77" s="113">
        <v>0</v>
      </c>
      <c r="P77" s="113">
        <v>0</v>
      </c>
      <c r="Q77" s="113">
        <v>0</v>
      </c>
      <c r="R77" s="113">
        <v>0</v>
      </c>
      <c r="S77" s="113">
        <v>0</v>
      </c>
      <c r="T77" s="113">
        <v>0</v>
      </c>
      <c r="U77" s="113">
        <v>0</v>
      </c>
      <c r="V77" s="113">
        <v>0</v>
      </c>
      <c r="W77" s="113">
        <v>0</v>
      </c>
      <c r="X77" s="113">
        <v>0</v>
      </c>
      <c r="Y77" s="113">
        <v>0</v>
      </c>
      <c r="Z77" s="113">
        <v>0</v>
      </c>
      <c r="AA77" s="113">
        <v>0</v>
      </c>
      <c r="AB77" s="113">
        <v>0</v>
      </c>
      <c r="AC77" s="113">
        <v>0</v>
      </c>
      <c r="AD77" s="113">
        <v>0</v>
      </c>
      <c r="AE77" s="113">
        <v>0</v>
      </c>
      <c r="AF77" s="113">
        <v>0</v>
      </c>
      <c r="AG77" s="113">
        <v>0</v>
      </c>
      <c r="AH77" s="113">
        <v>0</v>
      </c>
      <c r="AI77" s="113">
        <v>0</v>
      </c>
      <c r="AJ77" s="113">
        <v>0</v>
      </c>
      <c r="AK77" s="113">
        <v>0</v>
      </c>
      <c r="AL77" s="113">
        <v>0</v>
      </c>
      <c r="AM77" s="113">
        <v>0</v>
      </c>
      <c r="AN77" s="113">
        <v>0</v>
      </c>
      <c r="AO77" s="114">
        <v>0</v>
      </c>
    </row>
    <row r="78" spans="1:41" x14ac:dyDescent="0.25">
      <c r="A78" s="111" t="s">
        <v>183</v>
      </c>
      <c r="B78" s="112" t="s">
        <v>8</v>
      </c>
      <c r="C78" s="113">
        <v>5820.0000000000009</v>
      </c>
      <c r="D78" s="113">
        <v>6923.1320228952482</v>
      </c>
      <c r="E78" s="113">
        <v>7711.5925979160447</v>
      </c>
      <c r="F78" s="113">
        <v>9060.7269877477665</v>
      </c>
      <c r="G78" s="113">
        <v>9838.6600132321546</v>
      </c>
      <c r="H78" s="113">
        <v>10559.355343175304</v>
      </c>
      <c r="I78" s="113">
        <v>11914.480977845493</v>
      </c>
      <c r="J78" s="113">
        <v>12518.374261588506</v>
      </c>
      <c r="K78" s="113">
        <v>13216.720636152975</v>
      </c>
      <c r="L78" s="113">
        <v>14016.588324277218</v>
      </c>
      <c r="M78" s="113">
        <v>15090.127336454694</v>
      </c>
      <c r="N78" s="113">
        <v>16030.127034236692</v>
      </c>
      <c r="O78" s="113">
        <v>16770.735324627152</v>
      </c>
      <c r="P78" s="113">
        <v>17655.939652666526</v>
      </c>
      <c r="Q78" s="113">
        <v>18532.571370185811</v>
      </c>
      <c r="R78" s="113">
        <v>19672.546621305395</v>
      </c>
      <c r="S78" s="113">
        <v>20605.529250457006</v>
      </c>
      <c r="T78" s="113">
        <v>21756.609394083935</v>
      </c>
      <c r="U78" s="113">
        <v>22914.368673815698</v>
      </c>
      <c r="V78" s="113">
        <v>23389.874192720337</v>
      </c>
      <c r="W78" s="113">
        <v>24243.212639351681</v>
      </c>
      <c r="X78" s="113">
        <v>25097.672319960766</v>
      </c>
      <c r="Y78" s="113">
        <v>26344.349779244243</v>
      </c>
      <c r="Z78" s="113">
        <v>27454.559214023058</v>
      </c>
      <c r="AA78" s="113">
        <v>28333.427764518587</v>
      </c>
      <c r="AB78" s="113">
        <v>29388.814607113556</v>
      </c>
      <c r="AC78" s="113">
        <v>30443.647722996386</v>
      </c>
      <c r="AD78" s="113">
        <v>31536.54483339563</v>
      </c>
      <c r="AE78" s="113">
        <v>32688.667756865791</v>
      </c>
      <c r="AF78" s="113">
        <v>32846.91429717491</v>
      </c>
      <c r="AG78" s="113">
        <v>33777.973786174836</v>
      </c>
      <c r="AH78" s="113">
        <v>35015.402855656132</v>
      </c>
      <c r="AI78" s="113">
        <v>36168.652655537437</v>
      </c>
      <c r="AJ78" s="113">
        <v>37093.884386174061</v>
      </c>
      <c r="AK78" s="113">
        <v>38353.885071334887</v>
      </c>
      <c r="AL78" s="113">
        <v>39780.175203534323</v>
      </c>
      <c r="AM78" s="113">
        <v>40827.162403512251</v>
      </c>
      <c r="AN78" s="113">
        <v>41910.004580407302</v>
      </c>
      <c r="AO78" s="114">
        <v>43232.771668881542</v>
      </c>
    </row>
    <row r="79" spans="1:41" x14ac:dyDescent="0.25">
      <c r="A79" s="111" t="s">
        <v>23</v>
      </c>
      <c r="B79" s="112" t="s">
        <v>8</v>
      </c>
      <c r="C79" s="113">
        <v>900.34002685546875</v>
      </c>
      <c r="D79" s="113">
        <v>954.55999755859375</v>
      </c>
      <c r="E79" s="113">
        <v>974.1500244140625</v>
      </c>
      <c r="F79" s="113">
        <v>868.96002197265625</v>
      </c>
      <c r="G79" s="113">
        <v>1243.1800231933594</v>
      </c>
      <c r="H79" s="113">
        <v>1266.4499816894531</v>
      </c>
      <c r="I79" s="113">
        <v>1712.4199829101563</v>
      </c>
      <c r="J79" s="113">
        <v>1613.989990234375</v>
      </c>
      <c r="K79" s="113">
        <v>1457.9900360107422</v>
      </c>
      <c r="L79" s="113">
        <v>1840.9399719238281</v>
      </c>
      <c r="M79" s="113">
        <v>3788.8599621653557</v>
      </c>
      <c r="N79" s="113">
        <v>3201.1500062942505</v>
      </c>
      <c r="O79" s="113">
        <v>3110.6699523925781</v>
      </c>
      <c r="P79" s="113">
        <v>4685.1699767112732</v>
      </c>
      <c r="Q79" s="113">
        <v>7595.5598230063915</v>
      </c>
      <c r="R79" s="113">
        <v>10287.310211181641</v>
      </c>
      <c r="S79" s="113">
        <v>9987.1698913574219</v>
      </c>
      <c r="T79" s="113">
        <v>9746.0198745727539</v>
      </c>
      <c r="U79" s="113">
        <v>10923.400146484375</v>
      </c>
      <c r="V79" s="113">
        <v>10399.000022888184</v>
      </c>
      <c r="W79" s="113">
        <v>10505.159858703613</v>
      </c>
      <c r="X79" s="113">
        <v>10893.24009513855</v>
      </c>
      <c r="Y79" s="113">
        <v>10187.990197658539</v>
      </c>
      <c r="Z79" s="113">
        <v>10209.469736099243</v>
      </c>
      <c r="AA79" s="113">
        <v>10047.71993303299</v>
      </c>
      <c r="AB79" s="113">
        <v>10287.090118408203</v>
      </c>
      <c r="AC79" s="113">
        <v>9826.8199462890625</v>
      </c>
      <c r="AD79" s="113">
        <v>9842.0798645019531</v>
      </c>
      <c r="AE79" s="113">
        <v>8570.9701538085938</v>
      </c>
      <c r="AF79" s="113">
        <v>9289.9301147460938</v>
      </c>
      <c r="AG79" s="113">
        <v>9875.880126953125</v>
      </c>
      <c r="AH79" s="113">
        <v>11026.589782714844</v>
      </c>
      <c r="AI79" s="113">
        <v>10818.709899902344</v>
      </c>
      <c r="AJ79" s="113">
        <v>10924.330017089844</v>
      </c>
      <c r="AK79" s="113">
        <v>10890.429931640625</v>
      </c>
      <c r="AL79" s="113">
        <v>11197.169769287109</v>
      </c>
      <c r="AM79" s="113">
        <v>11436.700073242188</v>
      </c>
      <c r="AN79" s="113">
        <v>11723.209899902344</v>
      </c>
      <c r="AO79" s="114">
        <v>12070.429870605469</v>
      </c>
    </row>
    <row r="80" spans="1:41" x14ac:dyDescent="0.25">
      <c r="A80" s="111" t="s">
        <v>24</v>
      </c>
      <c r="B80" s="112" t="s">
        <v>8</v>
      </c>
      <c r="C80" s="113">
        <v>0</v>
      </c>
      <c r="D80" s="113">
        <v>41.560001373291016</v>
      </c>
      <c r="E80" s="113">
        <v>182.99000549316406</v>
      </c>
      <c r="F80" s="113">
        <v>742.12999511696398</v>
      </c>
      <c r="G80" s="113">
        <v>1201.6099901199341</v>
      </c>
      <c r="H80" s="113">
        <v>1493.3600234985352</v>
      </c>
      <c r="I80" s="113">
        <v>1699.7999725341797</v>
      </c>
      <c r="J80" s="113">
        <v>2068.5099792480469</v>
      </c>
      <c r="K80" s="113">
        <v>2872.6000213623047</v>
      </c>
      <c r="L80" s="113">
        <v>2861.7599945068359</v>
      </c>
      <c r="M80" s="113">
        <v>3753.0200119018555</v>
      </c>
      <c r="N80" s="113">
        <v>4079.6700592041016</v>
      </c>
      <c r="O80" s="113">
        <v>3956.2500305175781</v>
      </c>
      <c r="P80" s="113">
        <v>4254.8500366210938</v>
      </c>
      <c r="Q80" s="113">
        <v>4556.7698669433594</v>
      </c>
      <c r="R80" s="113">
        <v>4630.6699142456055</v>
      </c>
      <c r="S80" s="113">
        <v>4571.3801193237305</v>
      </c>
      <c r="T80" s="113">
        <v>4668.4501190185547</v>
      </c>
      <c r="U80" s="113">
        <v>4582.7499618530273</v>
      </c>
      <c r="V80" s="113">
        <v>4513.4299392700195</v>
      </c>
      <c r="W80" s="113">
        <v>4574.2400207519531</v>
      </c>
      <c r="X80" s="113">
        <v>4539.4999580383301</v>
      </c>
      <c r="Y80" s="113">
        <v>4577.3499946594238</v>
      </c>
      <c r="Z80" s="113">
        <v>4670.7698593139648</v>
      </c>
      <c r="AA80" s="113">
        <v>4746.5002193450928</v>
      </c>
      <c r="AB80" s="113">
        <v>4472.1000080108643</v>
      </c>
      <c r="AC80" s="113">
        <v>4527.2401428222656</v>
      </c>
      <c r="AD80" s="113">
        <v>4656.7899742126465</v>
      </c>
      <c r="AE80" s="113">
        <v>4750.6998891830444</v>
      </c>
      <c r="AF80" s="113">
        <v>4557.0999298095703</v>
      </c>
      <c r="AG80" s="113">
        <v>4635.1600189208984</v>
      </c>
      <c r="AH80" s="113">
        <v>4660.7500915527344</v>
      </c>
      <c r="AI80" s="113">
        <v>4741.7299652099609</v>
      </c>
      <c r="AJ80" s="113">
        <v>4791.8999328613281</v>
      </c>
      <c r="AK80" s="113">
        <v>4631.1099548339844</v>
      </c>
      <c r="AL80" s="113">
        <v>4623.0499572753906</v>
      </c>
      <c r="AM80" s="113">
        <v>4556.7100830078125</v>
      </c>
      <c r="AN80" s="113">
        <v>4658.6701965332031</v>
      </c>
      <c r="AO80" s="114">
        <v>4651.9400939941406</v>
      </c>
    </row>
    <row r="81" spans="1:41" x14ac:dyDescent="0.25">
      <c r="A81" s="111" t="s">
        <v>651</v>
      </c>
      <c r="B81" s="112" t="s">
        <v>8</v>
      </c>
      <c r="C81" s="113">
        <v>9.9999997764825821E-3</v>
      </c>
      <c r="D81" s="113">
        <v>1.9999999552965164E-2</v>
      </c>
      <c r="E81" s="113">
        <v>0</v>
      </c>
      <c r="F81" s="113">
        <v>82.400003433227539</v>
      </c>
      <c r="G81" s="113">
        <v>99.609997749328613</v>
      </c>
      <c r="H81" s="113">
        <v>156.58000183105469</v>
      </c>
      <c r="I81" s="113">
        <v>260.09000015258789</v>
      </c>
      <c r="J81" s="113">
        <v>271.45999526977539</v>
      </c>
      <c r="K81" s="113">
        <v>369.01999664306641</v>
      </c>
      <c r="L81" s="113">
        <v>532.97000312805176</v>
      </c>
      <c r="M81" s="113">
        <v>746.61000061035156</v>
      </c>
      <c r="N81" s="113">
        <v>873.79997253417969</v>
      </c>
      <c r="O81" s="113">
        <v>987.66000366210938</v>
      </c>
      <c r="P81" s="113">
        <v>1178.4700012207031</v>
      </c>
      <c r="Q81" s="113">
        <v>1349.8799743652344</v>
      </c>
      <c r="R81" s="113">
        <v>1484.2699584960938</v>
      </c>
      <c r="S81" s="113">
        <v>1835.1800231933594</v>
      </c>
      <c r="T81" s="113">
        <v>2173.1800384521484</v>
      </c>
      <c r="U81" s="113">
        <v>2333.280029296875</v>
      </c>
      <c r="V81" s="113">
        <v>2527.2599639892578</v>
      </c>
      <c r="W81" s="113">
        <v>2766.2099304199219</v>
      </c>
      <c r="X81" s="113">
        <v>2829.9599914550781</v>
      </c>
      <c r="Y81" s="113">
        <v>3227.4501037597656</v>
      </c>
      <c r="Z81" s="113">
        <v>3347.6600952148438</v>
      </c>
      <c r="AA81" s="113">
        <v>3427.4400024414063</v>
      </c>
      <c r="AB81" s="113">
        <v>3768.7100524902344</v>
      </c>
      <c r="AC81" s="113">
        <v>4006.630126953125</v>
      </c>
      <c r="AD81" s="113">
        <v>4153.9401245117188</v>
      </c>
      <c r="AE81" s="113">
        <v>4250.9999389648438</v>
      </c>
      <c r="AF81" s="113">
        <v>4278.6299743652344</v>
      </c>
      <c r="AG81" s="113">
        <v>4102.7300109863281</v>
      </c>
      <c r="AH81" s="113">
        <v>4234.6101379394531</v>
      </c>
      <c r="AI81" s="113">
        <v>4290.949951171875</v>
      </c>
      <c r="AJ81" s="113">
        <v>4354.4400939941406</v>
      </c>
      <c r="AK81" s="113">
        <v>4555.4200744628906</v>
      </c>
      <c r="AL81" s="113">
        <v>4653.6199951171875</v>
      </c>
      <c r="AM81" s="113">
        <v>4825.5300598144531</v>
      </c>
      <c r="AN81" s="113">
        <v>4673.1898193359375</v>
      </c>
      <c r="AO81" s="114">
        <v>4816.3001403808594</v>
      </c>
    </row>
    <row r="82" spans="1:41" x14ac:dyDescent="0.25">
      <c r="A82" s="133" t="s">
        <v>184</v>
      </c>
      <c r="B82" s="134" t="s">
        <v>8</v>
      </c>
      <c r="C82" s="135">
        <v>58107.388254153986</v>
      </c>
      <c r="D82" s="135">
        <v>65201.48499096794</v>
      </c>
      <c r="E82" s="135">
        <v>67745.920626378909</v>
      </c>
      <c r="F82" s="135">
        <v>67512.79897874665</v>
      </c>
      <c r="G82" s="135">
        <v>69904.135674542398</v>
      </c>
      <c r="H82" s="135">
        <v>69995.11056413679</v>
      </c>
      <c r="I82" s="135">
        <v>71752.904783941514</v>
      </c>
      <c r="J82" s="135">
        <v>75108.599334521903</v>
      </c>
      <c r="K82" s="135">
        <v>77310.91681202309</v>
      </c>
      <c r="L82" s="135">
        <v>81406.04592014919</v>
      </c>
      <c r="M82" s="135">
        <v>87520.136580695049</v>
      </c>
      <c r="N82" s="135">
        <v>91588.396570044846</v>
      </c>
      <c r="O82" s="135">
        <v>93784.531897989014</v>
      </c>
      <c r="P82" s="135">
        <v>100380.0407243167</v>
      </c>
      <c r="Q82" s="135">
        <v>104293.74044251672</v>
      </c>
      <c r="R82" s="135">
        <v>112378.76579315071</v>
      </c>
      <c r="S82" s="135">
        <v>115921.58390990671</v>
      </c>
      <c r="T82" s="135">
        <v>115699.22947236468</v>
      </c>
      <c r="U82" s="135">
        <v>120332.13083259232</v>
      </c>
      <c r="V82" s="135">
        <v>121187.25448660238</v>
      </c>
      <c r="W82" s="135">
        <v>125935.18485771902</v>
      </c>
      <c r="X82" s="135">
        <v>129700.31748466648</v>
      </c>
      <c r="Y82" s="135">
        <v>132596.66329582964</v>
      </c>
      <c r="Z82" s="135">
        <v>135482.09239929792</v>
      </c>
      <c r="AA82" s="135">
        <v>136969.19477254362</v>
      </c>
      <c r="AB82" s="135">
        <v>140221.43642007234</v>
      </c>
      <c r="AC82" s="135">
        <v>141381.35356873641</v>
      </c>
      <c r="AD82" s="135">
        <v>144645.06304276496</v>
      </c>
      <c r="AE82" s="135">
        <v>146399.40902211523</v>
      </c>
      <c r="AF82" s="135">
        <v>150753.00514961808</v>
      </c>
      <c r="AG82" s="135">
        <v>154573.67213605432</v>
      </c>
      <c r="AH82" s="135">
        <v>159962.98233443836</v>
      </c>
      <c r="AI82" s="135">
        <v>162502.60033093052</v>
      </c>
      <c r="AJ82" s="135">
        <v>165713.44826193165</v>
      </c>
      <c r="AK82" s="135">
        <v>167989.13082223435</v>
      </c>
      <c r="AL82" s="135">
        <v>171500.01569013443</v>
      </c>
      <c r="AM82" s="135">
        <v>176150.34209211767</v>
      </c>
      <c r="AN82" s="135">
        <v>179653.65741132686</v>
      </c>
      <c r="AO82" s="136">
        <v>183167.25092275499</v>
      </c>
    </row>
    <row r="83" spans="1:41" x14ac:dyDescent="0.25">
      <c r="A83" s="109" t="s">
        <v>15</v>
      </c>
      <c r="B83" s="112"/>
      <c r="AF83" s="113"/>
      <c r="AG83" s="113"/>
      <c r="AH83" s="113"/>
      <c r="AI83" s="113"/>
      <c r="AJ83" s="113"/>
      <c r="AK83" s="113"/>
      <c r="AL83" s="113"/>
      <c r="AM83" s="113"/>
      <c r="AN83" s="113"/>
      <c r="AO83" s="114"/>
    </row>
    <row r="84" spans="1:41" x14ac:dyDescent="0.25">
      <c r="A84" s="111" t="s">
        <v>12</v>
      </c>
      <c r="B84" s="112" t="s">
        <v>8</v>
      </c>
      <c r="C84" s="113">
        <v>46773.289703369141</v>
      </c>
      <c r="D84" s="113">
        <v>41822.749943733215</v>
      </c>
      <c r="E84" s="113">
        <v>39662.750122070313</v>
      </c>
      <c r="F84" s="113">
        <v>35135.279800415039</v>
      </c>
      <c r="G84" s="113">
        <v>32007.019897460938</v>
      </c>
      <c r="H84" s="113">
        <v>31389.02001953125</v>
      </c>
      <c r="I84" s="113">
        <v>27116.990173339844</v>
      </c>
      <c r="J84" s="113">
        <v>20843.309814453125</v>
      </c>
      <c r="K84" s="113">
        <v>18694.150024414063</v>
      </c>
      <c r="L84" s="113">
        <v>14225.960266113281</v>
      </c>
      <c r="M84" s="113">
        <v>11992.590087890625</v>
      </c>
      <c r="N84" s="113">
        <v>7387.679931640625</v>
      </c>
      <c r="O84" s="113">
        <v>3792.719970703125</v>
      </c>
      <c r="P84" s="113">
        <v>0</v>
      </c>
      <c r="Q84" s="113">
        <v>0</v>
      </c>
      <c r="R84" s="113">
        <v>0</v>
      </c>
      <c r="S84" s="113">
        <v>0</v>
      </c>
      <c r="T84" s="113">
        <v>0</v>
      </c>
      <c r="U84" s="113">
        <v>0</v>
      </c>
      <c r="V84" s="113">
        <v>0</v>
      </c>
      <c r="W84" s="113">
        <v>0</v>
      </c>
      <c r="X84" s="113">
        <v>0</v>
      </c>
      <c r="Y84" s="113">
        <v>0</v>
      </c>
      <c r="Z84" s="113">
        <v>0</v>
      </c>
      <c r="AA84" s="113">
        <v>0</v>
      </c>
      <c r="AB84" s="113">
        <v>0</v>
      </c>
      <c r="AC84" s="113">
        <v>0</v>
      </c>
      <c r="AD84" s="113">
        <v>0</v>
      </c>
      <c r="AE84" s="113">
        <v>0</v>
      </c>
      <c r="AF84" s="113">
        <v>0</v>
      </c>
      <c r="AG84" s="113">
        <v>0</v>
      </c>
      <c r="AH84" s="113">
        <v>0</v>
      </c>
      <c r="AI84" s="113">
        <v>0</v>
      </c>
      <c r="AJ84" s="113">
        <v>0</v>
      </c>
      <c r="AK84" s="113">
        <v>0</v>
      </c>
      <c r="AL84" s="113">
        <v>0</v>
      </c>
      <c r="AM84" s="113">
        <v>0</v>
      </c>
      <c r="AN84" s="113">
        <v>0</v>
      </c>
      <c r="AO84" s="114">
        <v>0</v>
      </c>
    </row>
    <row r="85" spans="1:41" x14ac:dyDescent="0.25">
      <c r="A85" s="111" t="s">
        <v>20</v>
      </c>
      <c r="B85" s="112" t="s">
        <v>8</v>
      </c>
      <c r="C85" s="113">
        <v>0</v>
      </c>
      <c r="D85" s="113">
        <v>0</v>
      </c>
      <c r="E85" s="113">
        <v>0</v>
      </c>
      <c r="F85" s="113">
        <v>0</v>
      </c>
      <c r="G85" s="113">
        <v>0</v>
      </c>
      <c r="H85" s="113">
        <v>0</v>
      </c>
      <c r="I85" s="113">
        <v>0</v>
      </c>
      <c r="J85" s="113">
        <v>0</v>
      </c>
      <c r="K85" s="113">
        <v>0</v>
      </c>
      <c r="L85" s="113">
        <v>0</v>
      </c>
      <c r="M85" s="113">
        <v>0</v>
      </c>
      <c r="N85" s="113">
        <v>0</v>
      </c>
      <c r="O85" s="113">
        <v>0</v>
      </c>
      <c r="P85" s="113">
        <v>0</v>
      </c>
      <c r="Q85" s="113">
        <v>0</v>
      </c>
      <c r="R85" s="113">
        <v>0</v>
      </c>
      <c r="S85" s="113">
        <v>0</v>
      </c>
      <c r="T85" s="113">
        <v>0</v>
      </c>
      <c r="U85" s="113">
        <v>0</v>
      </c>
      <c r="V85" s="113">
        <v>0</v>
      </c>
      <c r="W85" s="113">
        <v>0</v>
      </c>
      <c r="X85" s="113">
        <v>0</v>
      </c>
      <c r="Y85" s="113">
        <v>0</v>
      </c>
      <c r="Z85" s="113">
        <v>0</v>
      </c>
      <c r="AA85" s="113">
        <v>0</v>
      </c>
      <c r="AB85" s="113">
        <v>0</v>
      </c>
      <c r="AC85" s="113">
        <v>0</v>
      </c>
      <c r="AD85" s="113">
        <v>0</v>
      </c>
      <c r="AE85" s="113">
        <v>0</v>
      </c>
      <c r="AF85" s="113">
        <v>0</v>
      </c>
      <c r="AG85" s="113">
        <v>0</v>
      </c>
      <c r="AH85" s="113">
        <v>0</v>
      </c>
      <c r="AI85" s="113">
        <v>0</v>
      </c>
      <c r="AJ85" s="113">
        <v>0</v>
      </c>
      <c r="AK85" s="113">
        <v>0</v>
      </c>
      <c r="AL85" s="113">
        <v>0</v>
      </c>
      <c r="AM85" s="113">
        <v>0</v>
      </c>
      <c r="AN85" s="113">
        <v>0</v>
      </c>
      <c r="AO85" s="114">
        <v>0</v>
      </c>
    </row>
    <row r="86" spans="1:41" x14ac:dyDescent="0.25">
      <c r="A86" s="111" t="s">
        <v>576</v>
      </c>
      <c r="B86" s="112" t="s">
        <v>8</v>
      </c>
      <c r="C86" s="113">
        <v>0</v>
      </c>
      <c r="D86" s="113">
        <v>0</v>
      </c>
      <c r="E86" s="113">
        <v>0</v>
      </c>
      <c r="F86" s="113">
        <v>0</v>
      </c>
      <c r="G86" s="113">
        <v>0</v>
      </c>
      <c r="H86" s="113">
        <v>0</v>
      </c>
      <c r="I86" s="113">
        <v>0</v>
      </c>
      <c r="J86" s="113">
        <v>0</v>
      </c>
      <c r="K86" s="113">
        <v>0</v>
      </c>
      <c r="L86" s="113">
        <v>0</v>
      </c>
      <c r="M86" s="113">
        <v>0</v>
      </c>
      <c r="N86" s="113">
        <v>0</v>
      </c>
      <c r="O86" s="113">
        <v>976.02001953125</v>
      </c>
      <c r="P86" s="113">
        <v>75.550000227987766</v>
      </c>
      <c r="Q86" s="113">
        <v>77.309998283162713</v>
      </c>
      <c r="R86" s="113">
        <v>65.749999770894647</v>
      </c>
      <c r="S86" s="113">
        <v>96.249999761581421</v>
      </c>
      <c r="T86" s="113">
        <v>59.010000953450799</v>
      </c>
      <c r="U86" s="113">
        <v>68.449999690055847</v>
      </c>
      <c r="V86" s="113">
        <v>102.52999711968005</v>
      </c>
      <c r="W86" s="113">
        <v>103.99000240303576</v>
      </c>
      <c r="X86" s="113">
        <v>134.28999782539904</v>
      </c>
      <c r="Y86" s="113">
        <v>216.03999954089522</v>
      </c>
      <c r="Z86" s="113">
        <v>252.97000180184841</v>
      </c>
      <c r="AA86" s="113">
        <v>295.89000636339188</v>
      </c>
      <c r="AB86" s="113">
        <v>383.40000200271606</v>
      </c>
      <c r="AC86" s="113">
        <v>252.48000144958496</v>
      </c>
      <c r="AD86" s="113">
        <v>301.00001090764999</v>
      </c>
      <c r="AE86" s="113">
        <v>300.07000243663788</v>
      </c>
      <c r="AF86" s="113">
        <v>296.31999707221985</v>
      </c>
      <c r="AG86" s="113">
        <v>363.34000754356384</v>
      </c>
      <c r="AH86" s="113">
        <v>505.02000164985657</v>
      </c>
      <c r="AI86" s="113">
        <v>652.81000089645386</v>
      </c>
      <c r="AJ86" s="113">
        <v>723.11999940872192</v>
      </c>
      <c r="AK86" s="113">
        <v>755.58999061584473</v>
      </c>
      <c r="AL86" s="113">
        <v>977.50998258590698</v>
      </c>
      <c r="AM86" s="113">
        <v>1105.3300409317017</v>
      </c>
      <c r="AN86" s="113">
        <v>1213.1100311279297</v>
      </c>
      <c r="AO86" s="114">
        <v>1137.4600276947021</v>
      </c>
    </row>
    <row r="87" spans="1:41" x14ac:dyDescent="0.25">
      <c r="A87" s="111" t="s">
        <v>22</v>
      </c>
      <c r="B87" s="112" t="s">
        <v>8</v>
      </c>
      <c r="C87" s="113">
        <v>277.37000691890717</v>
      </c>
      <c r="D87" s="113">
        <v>580.75000071525574</v>
      </c>
      <c r="E87" s="113">
        <v>486.83000855147839</v>
      </c>
      <c r="F87" s="113">
        <v>205.38999717496336</v>
      </c>
      <c r="G87" s="113">
        <v>342.00999725982547</v>
      </c>
      <c r="H87" s="113">
        <v>280.14000133611262</v>
      </c>
      <c r="I87" s="113">
        <v>118.76999897509813</v>
      </c>
      <c r="J87" s="113">
        <v>122.69000229053199</v>
      </c>
      <c r="K87" s="113">
        <v>56.799999298527837</v>
      </c>
      <c r="L87" s="113">
        <v>79.069999793544412</v>
      </c>
      <c r="M87" s="113">
        <v>47.479999888688326</v>
      </c>
      <c r="N87" s="113">
        <v>54.96999997831881</v>
      </c>
      <c r="O87" s="113">
        <v>4.2299999389797449</v>
      </c>
      <c r="P87" s="113">
        <v>1.7899999711662531</v>
      </c>
      <c r="Q87" s="113">
        <v>0.23999999836087227</v>
      </c>
      <c r="R87" s="113">
        <v>0.26999999396502972</v>
      </c>
      <c r="S87" s="113">
        <v>0.19999999366700649</v>
      </c>
      <c r="T87" s="113">
        <v>0.2199999988079071</v>
      </c>
      <c r="U87" s="113">
        <v>3.8000000566244125</v>
      </c>
      <c r="V87" s="113">
        <v>0.50999999977648258</v>
      </c>
      <c r="W87" s="113">
        <v>0.52000000514090061</v>
      </c>
      <c r="X87" s="113">
        <v>0.68000000715255737</v>
      </c>
      <c r="Y87" s="113">
        <v>1.9799999464303255</v>
      </c>
      <c r="Z87" s="113">
        <v>1.6100000329315662</v>
      </c>
      <c r="AA87" s="113">
        <v>2.9999999329447746E-2</v>
      </c>
      <c r="AB87" s="113">
        <v>7.9999998211860657E-2</v>
      </c>
      <c r="AC87" s="113">
        <v>365.74999572709203</v>
      </c>
      <c r="AD87" s="113">
        <v>417.45999694801867</v>
      </c>
      <c r="AE87" s="113">
        <v>386.16999389603734</v>
      </c>
      <c r="AF87" s="113">
        <v>337.74999023415148</v>
      </c>
      <c r="AG87" s="113">
        <v>354.3900115955621</v>
      </c>
      <c r="AH87" s="113">
        <v>437.02000365965068</v>
      </c>
      <c r="AI87" s="113">
        <v>337.98000183142722</v>
      </c>
      <c r="AJ87" s="113">
        <v>362.50000060908496</v>
      </c>
      <c r="AK87" s="113">
        <v>379.54000244103372</v>
      </c>
      <c r="AL87" s="113">
        <v>468.8899945076555</v>
      </c>
      <c r="AM87" s="113">
        <v>517.7800061032176</v>
      </c>
      <c r="AN87" s="113">
        <v>583.97000976279378</v>
      </c>
      <c r="AO87" s="114">
        <v>1128.0999731458724</v>
      </c>
    </row>
    <row r="88" spans="1:41" x14ac:dyDescent="0.25">
      <c r="A88" s="111" t="s">
        <v>21</v>
      </c>
      <c r="B88" s="112" t="s">
        <v>8</v>
      </c>
      <c r="C88" s="113">
        <v>1830.550048828125</v>
      </c>
      <c r="D88" s="113">
        <v>949.780029296875</v>
      </c>
      <c r="E88" s="113">
        <v>901.27001953125</v>
      </c>
      <c r="F88" s="113">
        <v>699.3599853515625</v>
      </c>
      <c r="G88" s="113">
        <v>707.66998291015625</v>
      </c>
      <c r="H88" s="113">
        <v>669.79998779296875</v>
      </c>
      <c r="I88" s="113">
        <v>239.75</v>
      </c>
      <c r="J88" s="113">
        <v>288.42001342773438</v>
      </c>
      <c r="K88" s="113">
        <v>180.08999633789063</v>
      </c>
      <c r="L88" s="113">
        <v>250.8800048828125</v>
      </c>
      <c r="M88" s="113">
        <v>734.46998596191406</v>
      </c>
      <c r="N88" s="113">
        <v>953.10000610351563</v>
      </c>
      <c r="O88" s="113">
        <v>302.48999404907227</v>
      </c>
      <c r="P88" s="113">
        <v>2112.719970703125</v>
      </c>
      <c r="Q88" s="113">
        <v>2127.1099853515625</v>
      </c>
      <c r="R88" s="113">
        <v>1722.320068359375</v>
      </c>
      <c r="S88" s="113">
        <v>1934.2200317382813</v>
      </c>
      <c r="T88" s="113">
        <v>2845.469970703125</v>
      </c>
      <c r="U88" s="113">
        <v>2775.0799560546875</v>
      </c>
      <c r="V88" s="113">
        <v>3236.4900512695313</v>
      </c>
      <c r="W88" s="113">
        <v>3158.3899536132813</v>
      </c>
      <c r="X88" s="113">
        <v>2458.079963684082</v>
      </c>
      <c r="Y88" s="113">
        <v>2613.2000122070313</v>
      </c>
      <c r="Z88" s="113">
        <v>2546.4100341796875</v>
      </c>
      <c r="AA88" s="113">
        <v>2341.409912109375</v>
      </c>
      <c r="AB88" s="113">
        <v>2277.8699951171875</v>
      </c>
      <c r="AC88" s="113">
        <v>2393.22998046875</v>
      </c>
      <c r="AD88" s="113">
        <v>2520.1400146484375</v>
      </c>
      <c r="AE88" s="113">
        <v>2275.330078125</v>
      </c>
      <c r="AF88" s="113">
        <v>1985.010009765625</v>
      </c>
      <c r="AG88" s="113">
        <v>2173.7100219726563</v>
      </c>
      <c r="AH88" s="113">
        <v>2653.6600341796875</v>
      </c>
      <c r="AI88" s="113">
        <v>2582.2900390625</v>
      </c>
      <c r="AJ88" s="113">
        <v>2697.4901123046875</v>
      </c>
      <c r="AK88" s="113">
        <v>2790.179931640625</v>
      </c>
      <c r="AL88" s="113">
        <v>3051.4300537109375</v>
      </c>
      <c r="AM88" s="113">
        <v>3206.7900390625</v>
      </c>
      <c r="AN88" s="113">
        <v>3432.9599609375</v>
      </c>
      <c r="AO88" s="114">
        <v>3756.81005859375</v>
      </c>
    </row>
    <row r="89" spans="1:41" x14ac:dyDescent="0.25">
      <c r="A89" s="111" t="s">
        <v>175</v>
      </c>
      <c r="B89" s="112" t="s">
        <v>8</v>
      </c>
      <c r="C89" s="113">
        <v>0</v>
      </c>
      <c r="D89" s="113">
        <v>0</v>
      </c>
      <c r="E89" s="113">
        <v>0</v>
      </c>
      <c r="F89" s="113">
        <v>0</v>
      </c>
      <c r="G89" s="113">
        <v>0</v>
      </c>
      <c r="H89" s="113">
        <v>0</v>
      </c>
      <c r="I89" s="113">
        <v>0</v>
      </c>
      <c r="J89" s="113">
        <v>0</v>
      </c>
      <c r="K89" s="113">
        <v>0</v>
      </c>
      <c r="L89" s="113">
        <v>0</v>
      </c>
      <c r="M89" s="113">
        <v>0</v>
      </c>
      <c r="N89" s="113">
        <v>0</v>
      </c>
      <c r="O89" s="113">
        <v>0</v>
      </c>
      <c r="P89" s="113">
        <v>0</v>
      </c>
      <c r="Q89" s="113">
        <v>0</v>
      </c>
      <c r="R89" s="113">
        <v>0</v>
      </c>
      <c r="S89" s="113">
        <v>0</v>
      </c>
      <c r="T89" s="113">
        <v>0</v>
      </c>
      <c r="U89" s="113">
        <v>0</v>
      </c>
      <c r="V89" s="113">
        <v>0</v>
      </c>
      <c r="W89" s="113">
        <v>0</v>
      </c>
      <c r="X89" s="113">
        <v>0</v>
      </c>
      <c r="Y89" s="113">
        <v>0</v>
      </c>
      <c r="Z89" s="113">
        <v>0</v>
      </c>
      <c r="AA89" s="113">
        <v>0</v>
      </c>
      <c r="AB89" s="113">
        <v>0</v>
      </c>
      <c r="AC89" s="113">
        <v>0</v>
      </c>
      <c r="AD89" s="113">
        <v>0</v>
      </c>
      <c r="AE89" s="113">
        <v>0</v>
      </c>
      <c r="AF89" s="113">
        <v>0</v>
      </c>
      <c r="AG89" s="113">
        <v>0</v>
      </c>
      <c r="AH89" s="113">
        <v>0</v>
      </c>
      <c r="AI89" s="113">
        <v>0</v>
      </c>
      <c r="AJ89" s="113">
        <v>0</v>
      </c>
      <c r="AK89" s="113">
        <v>0</v>
      </c>
      <c r="AL89" s="113">
        <v>0</v>
      </c>
      <c r="AM89" s="113">
        <v>0</v>
      </c>
      <c r="AN89" s="113">
        <v>0</v>
      </c>
      <c r="AO89" s="114">
        <v>0</v>
      </c>
    </row>
    <row r="90" spans="1:41" x14ac:dyDescent="0.25">
      <c r="A90" s="111" t="s">
        <v>176</v>
      </c>
      <c r="B90" s="112" t="s">
        <v>8</v>
      </c>
      <c r="C90" s="113">
        <v>0</v>
      </c>
      <c r="D90" s="113">
        <v>0</v>
      </c>
      <c r="E90" s="113">
        <v>0</v>
      </c>
      <c r="F90" s="113">
        <v>0</v>
      </c>
      <c r="G90" s="113">
        <v>0</v>
      </c>
      <c r="H90" s="113">
        <v>0</v>
      </c>
      <c r="I90" s="113">
        <v>0</v>
      </c>
      <c r="J90" s="113">
        <v>0</v>
      </c>
      <c r="K90" s="113">
        <v>0</v>
      </c>
      <c r="L90" s="113">
        <v>0</v>
      </c>
      <c r="M90" s="113">
        <v>0</v>
      </c>
      <c r="N90" s="113">
        <v>0</v>
      </c>
      <c r="O90" s="113">
        <v>0</v>
      </c>
      <c r="P90" s="113">
        <v>0</v>
      </c>
      <c r="Q90" s="113">
        <v>0</v>
      </c>
      <c r="R90" s="113">
        <v>0</v>
      </c>
      <c r="S90" s="113">
        <v>0</v>
      </c>
      <c r="T90" s="113">
        <v>0</v>
      </c>
      <c r="U90" s="113">
        <v>0</v>
      </c>
      <c r="V90" s="113">
        <v>0</v>
      </c>
      <c r="W90" s="113">
        <v>0</v>
      </c>
      <c r="X90" s="113">
        <v>0</v>
      </c>
      <c r="Y90" s="113">
        <v>0</v>
      </c>
      <c r="Z90" s="113">
        <v>0</v>
      </c>
      <c r="AA90" s="113">
        <v>0</v>
      </c>
      <c r="AB90" s="113">
        <v>0</v>
      </c>
      <c r="AC90" s="113">
        <v>0</v>
      </c>
      <c r="AD90" s="113">
        <v>0</v>
      </c>
      <c r="AE90" s="113">
        <v>0</v>
      </c>
      <c r="AF90" s="113">
        <v>0</v>
      </c>
      <c r="AG90" s="113">
        <v>0</v>
      </c>
      <c r="AH90" s="113">
        <v>0</v>
      </c>
      <c r="AI90" s="113">
        <v>0</v>
      </c>
      <c r="AJ90" s="113">
        <v>0</v>
      </c>
      <c r="AK90" s="113">
        <v>0</v>
      </c>
      <c r="AL90" s="113">
        <v>0</v>
      </c>
      <c r="AM90" s="113">
        <v>0</v>
      </c>
      <c r="AN90" s="113">
        <v>0</v>
      </c>
      <c r="AO90" s="114">
        <v>0</v>
      </c>
    </row>
    <row r="91" spans="1:41" x14ac:dyDescent="0.25">
      <c r="A91" s="111" t="s">
        <v>177</v>
      </c>
      <c r="B91" s="112" t="s">
        <v>8</v>
      </c>
      <c r="C91" s="113">
        <v>0</v>
      </c>
      <c r="D91" s="113">
        <v>0</v>
      </c>
      <c r="E91" s="113">
        <v>0</v>
      </c>
      <c r="F91" s="113">
        <v>0</v>
      </c>
      <c r="G91" s="113">
        <v>0</v>
      </c>
      <c r="H91" s="113">
        <v>0</v>
      </c>
      <c r="I91" s="113">
        <v>0</v>
      </c>
      <c r="J91" s="113">
        <v>0</v>
      </c>
      <c r="K91" s="113">
        <v>0</v>
      </c>
      <c r="L91" s="113">
        <v>0</v>
      </c>
      <c r="M91" s="113">
        <v>0</v>
      </c>
      <c r="N91" s="113">
        <v>0</v>
      </c>
      <c r="O91" s="113">
        <v>0</v>
      </c>
      <c r="P91" s="113">
        <v>0</v>
      </c>
      <c r="Q91" s="113">
        <v>0</v>
      </c>
      <c r="R91" s="113">
        <v>0</v>
      </c>
      <c r="S91" s="113">
        <v>0</v>
      </c>
      <c r="T91" s="113">
        <v>0</v>
      </c>
      <c r="U91" s="113">
        <v>0</v>
      </c>
      <c r="V91" s="113">
        <v>0</v>
      </c>
      <c r="W91" s="113">
        <v>0</v>
      </c>
      <c r="X91" s="113">
        <v>0</v>
      </c>
      <c r="Y91" s="113">
        <v>0</v>
      </c>
      <c r="Z91" s="113">
        <v>0</v>
      </c>
      <c r="AA91" s="113">
        <v>0</v>
      </c>
      <c r="AB91" s="113">
        <v>0</v>
      </c>
      <c r="AC91" s="113">
        <v>0</v>
      </c>
      <c r="AD91" s="113">
        <v>0</v>
      </c>
      <c r="AE91" s="113">
        <v>0</v>
      </c>
      <c r="AF91" s="113">
        <v>0</v>
      </c>
      <c r="AG91" s="113">
        <v>0</v>
      </c>
      <c r="AH91" s="113">
        <v>0</v>
      </c>
      <c r="AI91" s="113">
        <v>0</v>
      </c>
      <c r="AJ91" s="113">
        <v>0</v>
      </c>
      <c r="AK91" s="113">
        <v>0</v>
      </c>
      <c r="AL91" s="113">
        <v>0</v>
      </c>
      <c r="AM91" s="113">
        <v>0</v>
      </c>
      <c r="AN91" s="113">
        <v>0</v>
      </c>
      <c r="AO91" s="114">
        <v>0</v>
      </c>
    </row>
    <row r="92" spans="1:41" x14ac:dyDescent="0.25">
      <c r="A92" s="111" t="s">
        <v>178</v>
      </c>
      <c r="B92" s="112" t="s">
        <v>8</v>
      </c>
      <c r="C92" s="113">
        <v>2490.8100292682648</v>
      </c>
      <c r="D92" s="113">
        <v>2490.8200237751007</v>
      </c>
      <c r="E92" s="113">
        <v>2490.8200237751007</v>
      </c>
      <c r="F92" s="113">
        <v>2490.8200237751007</v>
      </c>
      <c r="G92" s="113">
        <v>2490.8200237751007</v>
      </c>
      <c r="H92" s="113">
        <v>2490.8200237751007</v>
      </c>
      <c r="I92" s="113">
        <v>2490.8200237751007</v>
      </c>
      <c r="J92" s="113">
        <v>2490.8200237751007</v>
      </c>
      <c r="K92" s="113">
        <v>2489.3100292682648</v>
      </c>
      <c r="L92" s="113">
        <v>2489.8000347614288</v>
      </c>
      <c r="M92" s="113">
        <v>2489.9200298786163</v>
      </c>
      <c r="N92" s="113">
        <v>2490.8200237751007</v>
      </c>
      <c r="O92" s="113">
        <v>2490.8200237751007</v>
      </c>
      <c r="P92" s="113">
        <v>2490.240021944046</v>
      </c>
      <c r="Q92" s="113">
        <v>2490.3800213336945</v>
      </c>
      <c r="R92" s="113">
        <v>2490.3100292682648</v>
      </c>
      <c r="S92" s="113">
        <v>2479.5300152301788</v>
      </c>
      <c r="T92" s="113">
        <v>2481.8399517536163</v>
      </c>
      <c r="U92" s="113">
        <v>2466.3299267292023</v>
      </c>
      <c r="V92" s="113">
        <v>2459.5499737262726</v>
      </c>
      <c r="W92" s="113">
        <v>2454.3699505329132</v>
      </c>
      <c r="X92" s="113">
        <v>2464.7500011920929</v>
      </c>
      <c r="Y92" s="113">
        <v>2463.7600109577179</v>
      </c>
      <c r="Z92" s="113">
        <v>2450.9200298786163</v>
      </c>
      <c r="AA92" s="113">
        <v>2426.169938325882</v>
      </c>
      <c r="AB92" s="113">
        <v>2420.9700481891632</v>
      </c>
      <c r="AC92" s="113">
        <v>2445.4600231647491</v>
      </c>
      <c r="AD92" s="113">
        <v>2442.7099468708038</v>
      </c>
      <c r="AE92" s="113">
        <v>2434.429963350296</v>
      </c>
      <c r="AF92" s="113">
        <v>2402.2599804401398</v>
      </c>
      <c r="AG92" s="113">
        <v>2415.8699352741241</v>
      </c>
      <c r="AH92" s="113">
        <v>2437.9499523639679</v>
      </c>
      <c r="AI92" s="113">
        <v>2428.3099529743195</v>
      </c>
      <c r="AJ92" s="113">
        <v>2418.0099956989288</v>
      </c>
      <c r="AK92" s="113">
        <v>2423.9999706745148</v>
      </c>
      <c r="AL92" s="113">
        <v>2451.5200207233429</v>
      </c>
      <c r="AM92" s="113">
        <v>2453.2000439167023</v>
      </c>
      <c r="AN92" s="113">
        <v>2455.5799725055695</v>
      </c>
      <c r="AO92" s="114">
        <v>2469.260026216507</v>
      </c>
    </row>
    <row r="93" spans="1:41" x14ac:dyDescent="0.25">
      <c r="A93" s="111" t="s">
        <v>1</v>
      </c>
      <c r="B93" s="112" t="s">
        <v>8</v>
      </c>
      <c r="C93" s="113">
        <v>5757.1618741046823</v>
      </c>
      <c r="D93" s="113">
        <v>6008.3027494003136</v>
      </c>
      <c r="E93" s="113">
        <v>5991.0087949143253</v>
      </c>
      <c r="F93" s="113">
        <v>7825.8253800202701</v>
      </c>
      <c r="G93" s="113">
        <v>7680.7631000549336</v>
      </c>
      <c r="H93" s="113">
        <v>10216.497856078478</v>
      </c>
      <c r="I93" s="113">
        <v>14767.672261155021</v>
      </c>
      <c r="J93" s="113">
        <v>21277.387035150103</v>
      </c>
      <c r="K93" s="113">
        <v>26934.410428900082</v>
      </c>
      <c r="L93" s="113">
        <v>32834.818433257678</v>
      </c>
      <c r="M93" s="113">
        <v>33924.405216909785</v>
      </c>
      <c r="N93" s="113">
        <v>35332.308031293818</v>
      </c>
      <c r="O93" s="113">
        <v>39185.515884881621</v>
      </c>
      <c r="P93" s="113">
        <v>39484.975780192384</v>
      </c>
      <c r="Q93" s="113">
        <v>39927.868517119939</v>
      </c>
      <c r="R93" s="113">
        <v>41363.967556869698</v>
      </c>
      <c r="S93" s="113">
        <v>43175.610103975465</v>
      </c>
      <c r="T93" s="113">
        <v>47904.212802091686</v>
      </c>
      <c r="U93" s="113">
        <v>50421.929620810537</v>
      </c>
      <c r="V93" s="113">
        <v>52166.106304219968</v>
      </c>
      <c r="W93" s="113">
        <v>53065.093851397331</v>
      </c>
      <c r="X93" s="113">
        <v>53695.284539110689</v>
      </c>
      <c r="Y93" s="113">
        <v>54073.526836530094</v>
      </c>
      <c r="Z93" s="113">
        <v>54508.147293944865</v>
      </c>
      <c r="AA93" s="113">
        <v>54137.917881621244</v>
      </c>
      <c r="AB93" s="113">
        <v>54136.378369055274</v>
      </c>
      <c r="AC93" s="113">
        <v>53898.445586395173</v>
      </c>
      <c r="AD93" s="113">
        <v>54023.928019473111</v>
      </c>
      <c r="AE93" s="113">
        <v>55090.444188186215</v>
      </c>
      <c r="AF93" s="113">
        <v>56125.837071813425</v>
      </c>
      <c r="AG93" s="113">
        <v>55934.966730109743</v>
      </c>
      <c r="AH93" s="113">
        <v>57001.756245825178</v>
      </c>
      <c r="AI93" s="113">
        <v>57310.092404453229</v>
      </c>
      <c r="AJ93" s="113">
        <v>57453.015415193848</v>
      </c>
      <c r="AK93" s="113">
        <v>57472.095717852797</v>
      </c>
      <c r="AL93" s="113">
        <v>57866.28458820255</v>
      </c>
      <c r="AM93" s="113">
        <v>58355.81345436001</v>
      </c>
      <c r="AN93" s="113">
        <v>58918.136577940437</v>
      </c>
      <c r="AO93" s="114">
        <v>59006.499351350343</v>
      </c>
    </row>
    <row r="94" spans="1:41" x14ac:dyDescent="0.25">
      <c r="A94" s="111" t="s">
        <v>179</v>
      </c>
      <c r="B94" s="112" t="s">
        <v>8</v>
      </c>
      <c r="C94" s="113">
        <v>1364.0999755859375</v>
      </c>
      <c r="D94" s="113">
        <v>1358.43994140625</v>
      </c>
      <c r="E94" s="113">
        <v>1346.47998046875</v>
      </c>
      <c r="F94" s="113">
        <v>1294.3699951171875</v>
      </c>
      <c r="G94" s="113">
        <v>1222.7900390625</v>
      </c>
      <c r="H94" s="113">
        <v>1176.3399658203125</v>
      </c>
      <c r="I94" s="113">
        <v>1312.3599853515625</v>
      </c>
      <c r="J94" s="113">
        <v>1295.300048828125</v>
      </c>
      <c r="K94" s="113">
        <v>1233.8499755859375</v>
      </c>
      <c r="L94" s="113">
        <v>1226.9200439453125</v>
      </c>
      <c r="M94" s="113">
        <v>1180.0999755859375</v>
      </c>
      <c r="N94" s="113">
        <v>1158.0400390625</v>
      </c>
      <c r="O94" s="113">
        <v>1063.6199951171875</v>
      </c>
      <c r="P94" s="113">
        <v>930.54998779296875</v>
      </c>
      <c r="Q94" s="113">
        <v>878.010009765625</v>
      </c>
      <c r="R94" s="113">
        <v>825.07000732421875</v>
      </c>
      <c r="S94" s="113">
        <v>862.08001708984375</v>
      </c>
      <c r="T94" s="113">
        <v>842.9000244140625</v>
      </c>
      <c r="U94" s="113">
        <v>776.20001220703125</v>
      </c>
      <c r="V94" s="113">
        <v>775.67999267578125</v>
      </c>
      <c r="W94" s="113">
        <v>766.02001953125</v>
      </c>
      <c r="X94" s="113">
        <v>725.20001220703125</v>
      </c>
      <c r="Y94" s="113">
        <v>751.8599853515625</v>
      </c>
      <c r="Z94" s="113">
        <v>737.28997802734375</v>
      </c>
      <c r="AA94" s="113">
        <v>680.739990234375</v>
      </c>
      <c r="AB94" s="113">
        <v>677.84002685546875</v>
      </c>
      <c r="AC94" s="113">
        <v>694.719970703125</v>
      </c>
      <c r="AD94" s="113">
        <v>712.45001220703125</v>
      </c>
      <c r="AE94" s="113">
        <v>657.25</v>
      </c>
      <c r="AF94" s="113">
        <v>638.6199951171875</v>
      </c>
      <c r="AG94" s="113">
        <v>659.3800048828125</v>
      </c>
      <c r="AH94" s="113">
        <v>719.40997314453125</v>
      </c>
      <c r="AI94" s="113">
        <v>684.09002685546875</v>
      </c>
      <c r="AJ94" s="113">
        <v>711.16998291015625</v>
      </c>
      <c r="AK94" s="113">
        <v>728.46002197265625</v>
      </c>
      <c r="AL94" s="113">
        <v>754.21002197265625</v>
      </c>
      <c r="AM94" s="113">
        <v>774.69000244140625</v>
      </c>
      <c r="AN94" s="113">
        <v>803.54998779296875</v>
      </c>
      <c r="AO94" s="114">
        <v>852.32000732421875</v>
      </c>
    </row>
    <row r="95" spans="1:41" x14ac:dyDescent="0.25">
      <c r="A95" s="111" t="s">
        <v>180</v>
      </c>
      <c r="B95" s="112" t="s">
        <v>8</v>
      </c>
      <c r="C95" s="113">
        <v>4066.9421499324098</v>
      </c>
      <c r="D95" s="113">
        <v>5310.0633257053851</v>
      </c>
      <c r="E95" s="113">
        <v>6344.0639436186639</v>
      </c>
      <c r="F95" s="113">
        <v>8953.7667772182376</v>
      </c>
      <c r="G95" s="113">
        <v>11905.612210538891</v>
      </c>
      <c r="H95" s="113">
        <v>12162.298015394459</v>
      </c>
      <c r="I95" s="113">
        <v>14075.464559059077</v>
      </c>
      <c r="J95" s="113">
        <v>15771.829877237386</v>
      </c>
      <c r="K95" s="113">
        <v>15793.770247650187</v>
      </c>
      <c r="L95" s="113">
        <v>15834.297148738948</v>
      </c>
      <c r="M95" s="113">
        <v>15753.446191029894</v>
      </c>
      <c r="N95" s="113">
        <v>15925.176498923407</v>
      </c>
      <c r="O95" s="113">
        <v>16124.82117511911</v>
      </c>
      <c r="P95" s="113">
        <v>16248.048779808345</v>
      </c>
      <c r="Q95" s="113">
        <v>17093.575852031132</v>
      </c>
      <c r="R95" s="113">
        <v>17069.01887799074</v>
      </c>
      <c r="S95" s="113">
        <v>17016.598643635429</v>
      </c>
      <c r="T95" s="113">
        <v>16756.15041007816</v>
      </c>
      <c r="U95" s="113">
        <v>17029.23658661489</v>
      </c>
      <c r="V95" s="113">
        <v>17397.545483526028</v>
      </c>
      <c r="W95" s="113">
        <v>18472.168669865947</v>
      </c>
      <c r="X95" s="113">
        <v>19414.986249166748</v>
      </c>
      <c r="Y95" s="113">
        <v>19760.918476216717</v>
      </c>
      <c r="Z95" s="113">
        <v>20168.708478886212</v>
      </c>
      <c r="AA95" s="113">
        <v>21687.955847698409</v>
      </c>
      <c r="AB95" s="113">
        <v>21687.339110264384</v>
      </c>
      <c r="AC95" s="113">
        <v>21592.02189292448</v>
      </c>
      <c r="AD95" s="113">
        <v>22015.160099477296</v>
      </c>
      <c r="AE95" s="113">
        <v>22753.798298176345</v>
      </c>
      <c r="AF95" s="113">
        <v>22816.797584701839</v>
      </c>
      <c r="AG95" s="113">
        <v>23879.578905640799</v>
      </c>
      <c r="AH95" s="113">
        <v>26085.245086500316</v>
      </c>
      <c r="AI95" s="113">
        <v>26226.34642787226</v>
      </c>
      <c r="AJ95" s="113">
        <v>26691.97132341758</v>
      </c>
      <c r="AK95" s="113">
        <v>27101.18892704459</v>
      </c>
      <c r="AL95" s="113">
        <v>27694.226770950088</v>
      </c>
      <c r="AM95" s="113">
        <v>27928.510404792629</v>
      </c>
      <c r="AN95" s="113">
        <v>28937.184981922859</v>
      </c>
      <c r="AO95" s="114">
        <v>29637.361070016774</v>
      </c>
    </row>
    <row r="96" spans="1:41" x14ac:dyDescent="0.25">
      <c r="A96" s="111" t="s">
        <v>181</v>
      </c>
      <c r="B96" s="112" t="s">
        <v>8</v>
      </c>
      <c r="C96" s="113">
        <v>0</v>
      </c>
      <c r="D96" s="113">
        <v>0</v>
      </c>
      <c r="E96" s="113">
        <v>0</v>
      </c>
      <c r="F96" s="113">
        <v>0</v>
      </c>
      <c r="G96" s="113">
        <v>0</v>
      </c>
      <c r="H96" s="113">
        <v>0</v>
      </c>
      <c r="I96" s="113">
        <v>0</v>
      </c>
      <c r="J96" s="113">
        <v>0</v>
      </c>
      <c r="K96" s="113">
        <v>0</v>
      </c>
      <c r="L96" s="113">
        <v>0</v>
      </c>
      <c r="M96" s="113">
        <v>0</v>
      </c>
      <c r="N96" s="113">
        <v>0</v>
      </c>
      <c r="O96" s="113">
        <v>0</v>
      </c>
      <c r="P96" s="113">
        <v>0</v>
      </c>
      <c r="Q96" s="113">
        <v>0</v>
      </c>
      <c r="R96" s="113">
        <v>0</v>
      </c>
      <c r="S96" s="113">
        <v>0</v>
      </c>
      <c r="T96" s="113">
        <v>0</v>
      </c>
      <c r="U96" s="113">
        <v>0</v>
      </c>
      <c r="V96" s="113">
        <v>0</v>
      </c>
      <c r="W96" s="113">
        <v>0</v>
      </c>
      <c r="X96" s="113">
        <v>0</v>
      </c>
      <c r="Y96" s="113">
        <v>0</v>
      </c>
      <c r="Z96" s="113">
        <v>0</v>
      </c>
      <c r="AA96" s="113">
        <v>0</v>
      </c>
      <c r="AB96" s="113">
        <v>0</v>
      </c>
      <c r="AC96" s="113">
        <v>0</v>
      </c>
      <c r="AD96" s="113">
        <v>0</v>
      </c>
      <c r="AE96" s="113">
        <v>0</v>
      </c>
      <c r="AF96" s="113">
        <v>0</v>
      </c>
      <c r="AG96" s="113">
        <v>0</v>
      </c>
      <c r="AH96" s="113">
        <v>0</v>
      </c>
      <c r="AI96" s="113">
        <v>0</v>
      </c>
      <c r="AJ96" s="113">
        <v>0</v>
      </c>
      <c r="AK96" s="113">
        <v>0</v>
      </c>
      <c r="AL96" s="113">
        <v>0</v>
      </c>
      <c r="AM96" s="113">
        <v>0</v>
      </c>
      <c r="AN96" s="113">
        <v>0</v>
      </c>
      <c r="AO96" s="114">
        <v>0</v>
      </c>
    </row>
    <row r="97" spans="1:41" x14ac:dyDescent="0.25">
      <c r="A97" s="111" t="s">
        <v>182</v>
      </c>
      <c r="B97" s="112" t="s">
        <v>8</v>
      </c>
      <c r="C97" s="113">
        <v>0</v>
      </c>
      <c r="D97" s="113">
        <v>0</v>
      </c>
      <c r="E97" s="113">
        <v>0</v>
      </c>
      <c r="F97" s="113">
        <v>0</v>
      </c>
      <c r="G97" s="113">
        <v>0</v>
      </c>
      <c r="H97" s="113">
        <v>0</v>
      </c>
      <c r="I97" s="113">
        <v>0</v>
      </c>
      <c r="J97" s="113">
        <v>0</v>
      </c>
      <c r="K97" s="113">
        <v>0</v>
      </c>
      <c r="L97" s="113">
        <v>0</v>
      </c>
      <c r="M97" s="113">
        <v>0</v>
      </c>
      <c r="N97" s="113">
        <v>0</v>
      </c>
      <c r="O97" s="113">
        <v>0</v>
      </c>
      <c r="P97" s="113">
        <v>0</v>
      </c>
      <c r="Q97" s="113">
        <v>0</v>
      </c>
      <c r="R97" s="113">
        <v>0</v>
      </c>
      <c r="S97" s="113">
        <v>0</v>
      </c>
      <c r="T97" s="113">
        <v>0</v>
      </c>
      <c r="U97" s="113">
        <v>0</v>
      </c>
      <c r="V97" s="113">
        <v>0</v>
      </c>
      <c r="W97" s="113">
        <v>0</v>
      </c>
      <c r="X97" s="113">
        <v>0</v>
      </c>
      <c r="Y97" s="113">
        <v>0</v>
      </c>
      <c r="Z97" s="113">
        <v>0</v>
      </c>
      <c r="AA97" s="113">
        <v>0</v>
      </c>
      <c r="AB97" s="113">
        <v>0</v>
      </c>
      <c r="AC97" s="113">
        <v>0</v>
      </c>
      <c r="AD97" s="113">
        <v>0</v>
      </c>
      <c r="AE97" s="113">
        <v>0</v>
      </c>
      <c r="AF97" s="113">
        <v>0</v>
      </c>
      <c r="AG97" s="113">
        <v>0</v>
      </c>
      <c r="AH97" s="113">
        <v>0</v>
      </c>
      <c r="AI97" s="113">
        <v>0</v>
      </c>
      <c r="AJ97" s="113">
        <v>0</v>
      </c>
      <c r="AK97" s="113">
        <v>0</v>
      </c>
      <c r="AL97" s="113">
        <v>0</v>
      </c>
      <c r="AM97" s="113">
        <v>0</v>
      </c>
      <c r="AN97" s="113">
        <v>0</v>
      </c>
      <c r="AO97" s="114">
        <v>0</v>
      </c>
    </row>
    <row r="98" spans="1:41" x14ac:dyDescent="0.25">
      <c r="A98" s="111" t="s">
        <v>183</v>
      </c>
      <c r="B98" s="112" t="s">
        <v>8</v>
      </c>
      <c r="C98" s="113">
        <v>5387</v>
      </c>
      <c r="D98" s="113">
        <v>6771.8390078277926</v>
      </c>
      <c r="E98" s="113">
        <v>7984.8799229220604</v>
      </c>
      <c r="F98" s="113">
        <v>9844.9515243772476</v>
      </c>
      <c r="G98" s="113">
        <v>10761.417795907877</v>
      </c>
      <c r="H98" s="113">
        <v>11764.773112854844</v>
      </c>
      <c r="I98" s="113">
        <v>13259.713567473584</v>
      </c>
      <c r="J98" s="113">
        <v>14130.182217022964</v>
      </c>
      <c r="K98" s="113">
        <v>15110.52763570171</v>
      </c>
      <c r="L98" s="113">
        <v>16195.908929418478</v>
      </c>
      <c r="M98" s="113">
        <v>17240.433074913264</v>
      </c>
      <c r="N98" s="113">
        <v>18569.857602081098</v>
      </c>
      <c r="O98" s="113">
        <v>19498.667717498607</v>
      </c>
      <c r="P98" s="113">
        <v>20735.388280560088</v>
      </c>
      <c r="Q98" s="113">
        <v>21983.799145654637</v>
      </c>
      <c r="R98" s="113">
        <v>23123.041195075406</v>
      </c>
      <c r="S98" s="113">
        <v>24320.71265603213</v>
      </c>
      <c r="T98" s="113">
        <v>25248.173379804455</v>
      </c>
      <c r="U98" s="113">
        <v>26377.300031045444</v>
      </c>
      <c r="V98" s="113">
        <v>27385.203362853896</v>
      </c>
      <c r="W98" s="113">
        <v>28434.568376273961</v>
      </c>
      <c r="X98" s="113">
        <v>29865.999123452613</v>
      </c>
      <c r="Y98" s="113">
        <v>31228.76762238361</v>
      </c>
      <c r="Z98" s="113">
        <v>32442.652939160416</v>
      </c>
      <c r="AA98" s="113">
        <v>33485.619252588716</v>
      </c>
      <c r="AB98" s="113">
        <v>34885.062143140007</v>
      </c>
      <c r="AC98" s="113">
        <v>36230.477811848919</v>
      </c>
      <c r="AD98" s="113">
        <v>37784.027582958857</v>
      </c>
      <c r="AE98" s="113">
        <v>39247.765844421476</v>
      </c>
      <c r="AF98" s="113">
        <v>40413.898163604827</v>
      </c>
      <c r="AG98" s="113">
        <v>41681.815851387015</v>
      </c>
      <c r="AH98" s="113">
        <v>43187.033037883324</v>
      </c>
      <c r="AI98" s="113">
        <v>44835.06929824235</v>
      </c>
      <c r="AJ98" s="113">
        <v>46384.968114724987</v>
      </c>
      <c r="AK98" s="113">
        <v>47815.579387758415</v>
      </c>
      <c r="AL98" s="113">
        <v>49537.945111154499</v>
      </c>
      <c r="AM98" s="113">
        <v>51347.590038909206</v>
      </c>
      <c r="AN98" s="113">
        <v>52828.506818374568</v>
      </c>
      <c r="AO98" s="114">
        <v>54322.929039146882</v>
      </c>
    </row>
    <row r="99" spans="1:41" x14ac:dyDescent="0.25">
      <c r="A99" s="111" t="s">
        <v>23</v>
      </c>
      <c r="B99" s="112" t="s">
        <v>8</v>
      </c>
      <c r="C99" s="113">
        <v>650.43999099731445</v>
      </c>
      <c r="D99" s="113">
        <v>1618.4399757385254</v>
      </c>
      <c r="E99" s="113">
        <v>1505.1600151062012</v>
      </c>
      <c r="F99" s="113">
        <v>1537.580005645752</v>
      </c>
      <c r="G99" s="113">
        <v>1637.2000274658203</v>
      </c>
      <c r="H99" s="113">
        <v>2168.7200393676758</v>
      </c>
      <c r="I99" s="113">
        <v>3058.5000534057617</v>
      </c>
      <c r="J99" s="113">
        <v>4443.9199981689453</v>
      </c>
      <c r="K99" s="113">
        <v>5749.9198226928711</v>
      </c>
      <c r="L99" s="113">
        <v>6883.7400207519531</v>
      </c>
      <c r="M99" s="113">
        <v>6134.3001174926758</v>
      </c>
      <c r="N99" s="113">
        <v>7144.2400665283203</v>
      </c>
      <c r="O99" s="113">
        <v>7325.930004119873</v>
      </c>
      <c r="P99" s="113">
        <v>8056.7800254821777</v>
      </c>
      <c r="Q99" s="113">
        <v>6658.6899929046631</v>
      </c>
      <c r="R99" s="113">
        <v>6769.0400238037109</v>
      </c>
      <c r="S99" s="113">
        <v>6306.0898928642273</v>
      </c>
      <c r="T99" s="113">
        <v>5456.6398315429688</v>
      </c>
      <c r="U99" s="113">
        <v>4994.9200839996338</v>
      </c>
      <c r="V99" s="113">
        <v>4995.64990234375</v>
      </c>
      <c r="W99" s="113">
        <v>5186.4598922729492</v>
      </c>
      <c r="X99" s="113">
        <v>5410.8600158691406</v>
      </c>
      <c r="Y99" s="113">
        <v>5312.4200668334961</v>
      </c>
      <c r="Z99" s="113">
        <v>5610.499885559082</v>
      </c>
      <c r="AA99" s="113">
        <v>4751.1799392700195</v>
      </c>
      <c r="AB99" s="113">
        <v>4612.4499282836914</v>
      </c>
      <c r="AC99" s="113">
        <v>4621.18994140625</v>
      </c>
      <c r="AD99" s="113">
        <v>4713.0399799346924</v>
      </c>
      <c r="AE99" s="113">
        <v>4390.6499300003052</v>
      </c>
      <c r="AF99" s="113">
        <v>4658.4800262451172</v>
      </c>
      <c r="AG99" s="113">
        <v>4456.2301559448242</v>
      </c>
      <c r="AH99" s="113">
        <v>4929.6297912597656</v>
      </c>
      <c r="AI99" s="113">
        <v>4896.6199417114258</v>
      </c>
      <c r="AJ99" s="113">
        <v>5194.6299438476563</v>
      </c>
      <c r="AK99" s="113">
        <v>5251.1098403930664</v>
      </c>
      <c r="AL99" s="113">
        <v>5214.6901397705078</v>
      </c>
      <c r="AM99" s="113">
        <v>5094.2700805664063</v>
      </c>
      <c r="AN99" s="113">
        <v>5192.2299652099609</v>
      </c>
      <c r="AO99" s="114">
        <v>5131.129997253418</v>
      </c>
    </row>
    <row r="100" spans="1:41" x14ac:dyDescent="0.25">
      <c r="A100" s="111" t="s">
        <v>24</v>
      </c>
      <c r="B100" s="112" t="s">
        <v>8</v>
      </c>
      <c r="C100" s="113">
        <v>20.829999923706055</v>
      </c>
      <c r="D100" s="113">
        <v>27.600000381469727</v>
      </c>
      <c r="E100" s="113">
        <v>133.49000549316406</v>
      </c>
      <c r="F100" s="113">
        <v>1045.2099914550781</v>
      </c>
      <c r="G100" s="113">
        <v>2249.1400375366211</v>
      </c>
      <c r="H100" s="113">
        <v>2591.3999404907227</v>
      </c>
      <c r="I100" s="113">
        <v>3771.4100799560547</v>
      </c>
      <c r="J100" s="113">
        <v>3781.9000396728516</v>
      </c>
      <c r="K100" s="113">
        <v>3760.2700119018555</v>
      </c>
      <c r="L100" s="113">
        <v>3802.6100158691406</v>
      </c>
      <c r="M100" s="113">
        <v>3909.6500396728516</v>
      </c>
      <c r="N100" s="113">
        <v>3809.4999465942383</v>
      </c>
      <c r="O100" s="113">
        <v>3921.6400451660156</v>
      </c>
      <c r="P100" s="113">
        <v>3901.9900054931641</v>
      </c>
      <c r="Q100" s="113">
        <v>3853.3699340820313</v>
      </c>
      <c r="R100" s="113">
        <v>3782.8498992919922</v>
      </c>
      <c r="S100" s="113">
        <v>3872.2400512695313</v>
      </c>
      <c r="T100" s="113">
        <v>3896.7699584960938</v>
      </c>
      <c r="U100" s="113">
        <v>3894.3900604248047</v>
      </c>
      <c r="V100" s="113">
        <v>3864.6900177001953</v>
      </c>
      <c r="W100" s="113">
        <v>3895.6400146484375</v>
      </c>
      <c r="X100" s="113">
        <v>3740.5899314880371</v>
      </c>
      <c r="Y100" s="113">
        <v>3825.3199462890625</v>
      </c>
      <c r="Z100" s="113">
        <v>3890.8599853515625</v>
      </c>
      <c r="AA100" s="113">
        <v>3898.5100364685059</v>
      </c>
      <c r="AB100" s="113">
        <v>4038.6099090576172</v>
      </c>
      <c r="AC100" s="113">
        <v>4025.9300231933594</v>
      </c>
      <c r="AD100" s="113">
        <v>4026.0800018310547</v>
      </c>
      <c r="AE100" s="113">
        <v>4919.6599731445313</v>
      </c>
      <c r="AF100" s="113">
        <v>4898.7200088500977</v>
      </c>
      <c r="AG100" s="113">
        <v>4840.1100921630859</v>
      </c>
      <c r="AH100" s="113">
        <v>4872.9000473022461</v>
      </c>
      <c r="AI100" s="113">
        <v>4913.7101364135742</v>
      </c>
      <c r="AJ100" s="113">
        <v>4782.9499797821045</v>
      </c>
      <c r="AK100" s="113">
        <v>4831.4000720977783</v>
      </c>
      <c r="AL100" s="113">
        <v>4854.4299697875977</v>
      </c>
      <c r="AM100" s="113">
        <v>5024.4299011230469</v>
      </c>
      <c r="AN100" s="113">
        <v>4899.8100128173828</v>
      </c>
      <c r="AO100" s="114">
        <v>4897.7998657226563</v>
      </c>
    </row>
    <row r="101" spans="1:41" x14ac:dyDescent="0.25">
      <c r="A101" s="111" t="s">
        <v>651</v>
      </c>
      <c r="B101" s="112" t="s">
        <v>8</v>
      </c>
      <c r="C101" s="113">
        <v>0.34999999403953552</v>
      </c>
      <c r="D101" s="113">
        <v>1.0199999809265137</v>
      </c>
      <c r="E101" s="113">
        <v>0.14000000059604645</v>
      </c>
      <c r="F101" s="113">
        <v>209.83999633789063</v>
      </c>
      <c r="G101" s="113">
        <v>217.25</v>
      </c>
      <c r="H101" s="113">
        <v>285.75</v>
      </c>
      <c r="I101" s="113">
        <v>414.1099853515625</v>
      </c>
      <c r="J101" s="113">
        <v>589.77001953125</v>
      </c>
      <c r="K101" s="113">
        <v>716.29998779296875</v>
      </c>
      <c r="L101" s="113">
        <v>904.27001953125</v>
      </c>
      <c r="M101" s="113">
        <v>1110.8599853515625</v>
      </c>
      <c r="N101" s="113">
        <v>1298.2900390625</v>
      </c>
      <c r="O101" s="113">
        <v>1530.969970703125</v>
      </c>
      <c r="P101" s="113">
        <v>1683.530029296875</v>
      </c>
      <c r="Q101" s="113">
        <v>1950.93994140625</v>
      </c>
      <c r="R101" s="113">
        <v>2118.7900390625</v>
      </c>
      <c r="S101" s="113">
        <v>2595.02001953125</v>
      </c>
      <c r="T101" s="113">
        <v>2862.030029296875</v>
      </c>
      <c r="U101" s="113">
        <v>3194.72998046875</v>
      </c>
      <c r="V101" s="113">
        <v>3509.320068359375</v>
      </c>
      <c r="W101" s="113">
        <v>3704.93994140625</v>
      </c>
      <c r="X101" s="113">
        <v>4093.580078125</v>
      </c>
      <c r="Y101" s="113">
        <v>4420</v>
      </c>
      <c r="Z101" s="113">
        <v>4609.08984375</v>
      </c>
      <c r="AA101" s="113">
        <v>4684.22021484375</v>
      </c>
      <c r="AB101" s="113">
        <v>5136.6298828125</v>
      </c>
      <c r="AC101" s="113">
        <v>5187.91015625</v>
      </c>
      <c r="AD101" s="113">
        <v>5716.39990234375</v>
      </c>
      <c r="AE101" s="113">
        <v>5985.18017578125</v>
      </c>
      <c r="AF101" s="113">
        <v>5954.2099609375</v>
      </c>
      <c r="AG101" s="113">
        <v>6161.9599609375</v>
      </c>
      <c r="AH101" s="113">
        <v>6071.7900390625</v>
      </c>
      <c r="AI101" s="113">
        <v>6320.39013671875</v>
      </c>
      <c r="AJ101" s="113">
        <v>6240.25</v>
      </c>
      <c r="AK101" s="113">
        <v>6351.2001953125</v>
      </c>
      <c r="AL101" s="113">
        <v>6457.75</v>
      </c>
      <c r="AM101" s="113">
        <v>6887.97998046875</v>
      </c>
      <c r="AN101" s="113">
        <v>7135.169921875</v>
      </c>
      <c r="AO101" s="114">
        <v>7208.02978515625</v>
      </c>
    </row>
    <row r="102" spans="1:41" x14ac:dyDescent="0.25">
      <c r="A102" s="115" t="s">
        <v>184</v>
      </c>
      <c r="B102" s="116" t="s">
        <v>8</v>
      </c>
      <c r="C102" s="117">
        <v>68618.843778922528</v>
      </c>
      <c r="D102" s="117">
        <v>66939.80499796111</v>
      </c>
      <c r="E102" s="117">
        <v>66846.892836451909</v>
      </c>
      <c r="F102" s="117">
        <v>69242.393476888334</v>
      </c>
      <c r="G102" s="117">
        <v>71221.693111972665</v>
      </c>
      <c r="H102" s="117">
        <v>75195.558962441923</v>
      </c>
      <c r="I102" s="117">
        <v>80625.560687842662</v>
      </c>
      <c r="J102" s="117">
        <v>85035.529089558113</v>
      </c>
      <c r="K102" s="117">
        <v>90719.398159544362</v>
      </c>
      <c r="L102" s="117">
        <v>94728.274917063827</v>
      </c>
      <c r="M102" s="117">
        <v>94517.65470457582</v>
      </c>
      <c r="N102" s="117">
        <v>94123.982185043438</v>
      </c>
      <c r="O102" s="117">
        <v>96217.444800603073</v>
      </c>
      <c r="P102" s="117">
        <v>95721.562881472331</v>
      </c>
      <c r="Q102" s="117">
        <v>97041.293397931062</v>
      </c>
      <c r="R102" s="117">
        <v>99330.427696810773</v>
      </c>
      <c r="S102" s="117">
        <v>102658.55143112158</v>
      </c>
      <c r="T102" s="117">
        <v>108353.41635913331</v>
      </c>
      <c r="U102" s="117">
        <v>112002.36625810165</v>
      </c>
      <c r="V102" s="117">
        <v>115893.27515379425</v>
      </c>
      <c r="W102" s="117">
        <v>119242.16067195049</v>
      </c>
      <c r="X102" s="117">
        <v>122004.29991212799</v>
      </c>
      <c r="Y102" s="117">
        <v>124667.79295625663</v>
      </c>
      <c r="Z102" s="117">
        <v>127219.15847057255</v>
      </c>
      <c r="AA102" s="117">
        <v>128389.64301952301</v>
      </c>
      <c r="AB102" s="117">
        <v>130256.62941477622</v>
      </c>
      <c r="AC102" s="117">
        <v>131707.61538353149</v>
      </c>
      <c r="AD102" s="117">
        <v>134672.3955676007</v>
      </c>
      <c r="AE102" s="117">
        <v>138440.7484475181</v>
      </c>
      <c r="AF102" s="117">
        <v>140527.90278878214</v>
      </c>
      <c r="AG102" s="117">
        <v>142921.35167745169</v>
      </c>
      <c r="AH102" s="117">
        <v>148901.41421283103</v>
      </c>
      <c r="AI102" s="117">
        <v>151187.70836703177</v>
      </c>
      <c r="AJ102" s="117">
        <v>153660.07486789775</v>
      </c>
      <c r="AK102" s="117">
        <v>155900.34405780383</v>
      </c>
      <c r="AL102" s="117">
        <v>159328.88665336574</v>
      </c>
      <c r="AM102" s="117">
        <v>162696.38399267558</v>
      </c>
      <c r="AN102" s="117">
        <v>166400.20824026695</v>
      </c>
      <c r="AO102" s="118">
        <v>169547.69920162138</v>
      </c>
    </row>
    <row r="103" spans="1:41" x14ac:dyDescent="0.25">
      <c r="A103" s="109" t="s">
        <v>14</v>
      </c>
      <c r="B103" s="112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4"/>
    </row>
    <row r="104" spans="1:41" x14ac:dyDescent="0.25">
      <c r="A104" s="111" t="s">
        <v>12</v>
      </c>
      <c r="B104" s="112" t="s">
        <v>8</v>
      </c>
      <c r="C104" s="113">
        <v>0</v>
      </c>
      <c r="D104" s="113">
        <v>0</v>
      </c>
      <c r="E104" s="113">
        <v>0</v>
      </c>
      <c r="F104" s="113">
        <v>0</v>
      </c>
      <c r="G104" s="113">
        <v>0</v>
      </c>
      <c r="H104" s="113">
        <v>0</v>
      </c>
      <c r="I104" s="113">
        <v>0</v>
      </c>
      <c r="J104" s="113">
        <v>0</v>
      </c>
      <c r="K104" s="113">
        <v>0</v>
      </c>
      <c r="L104" s="113">
        <v>0</v>
      </c>
      <c r="M104" s="113">
        <v>0</v>
      </c>
      <c r="N104" s="113">
        <v>0</v>
      </c>
      <c r="O104" s="113">
        <v>0</v>
      </c>
      <c r="P104" s="113">
        <v>0</v>
      </c>
      <c r="Q104" s="113">
        <v>0</v>
      </c>
      <c r="R104" s="113">
        <v>0</v>
      </c>
      <c r="S104" s="113">
        <v>0</v>
      </c>
      <c r="T104" s="113">
        <v>0</v>
      </c>
      <c r="U104" s="113">
        <v>0</v>
      </c>
      <c r="V104" s="113">
        <v>0</v>
      </c>
      <c r="W104" s="113">
        <v>0</v>
      </c>
      <c r="X104" s="113">
        <v>0</v>
      </c>
      <c r="Y104" s="113">
        <v>0</v>
      </c>
      <c r="Z104" s="113">
        <v>0</v>
      </c>
      <c r="AA104" s="113">
        <v>0</v>
      </c>
      <c r="AB104" s="113">
        <v>0</v>
      </c>
      <c r="AC104" s="113">
        <v>0</v>
      </c>
      <c r="AD104" s="113">
        <v>0</v>
      </c>
      <c r="AE104" s="113">
        <v>0</v>
      </c>
      <c r="AF104" s="113">
        <v>0</v>
      </c>
      <c r="AG104" s="113">
        <v>0</v>
      </c>
      <c r="AH104" s="113">
        <v>0</v>
      </c>
      <c r="AI104" s="113">
        <v>0</v>
      </c>
      <c r="AJ104" s="113">
        <v>0</v>
      </c>
      <c r="AK104" s="113">
        <v>0</v>
      </c>
      <c r="AL104" s="113">
        <v>0</v>
      </c>
      <c r="AM104" s="113">
        <v>0</v>
      </c>
      <c r="AN104" s="113">
        <v>0</v>
      </c>
      <c r="AO104" s="114">
        <v>0</v>
      </c>
    </row>
    <row r="105" spans="1:41" x14ac:dyDescent="0.25">
      <c r="A105" s="111" t="s">
        <v>20</v>
      </c>
      <c r="B105" s="112" t="s">
        <v>8</v>
      </c>
      <c r="C105" s="113">
        <v>32104.239990234375</v>
      </c>
      <c r="D105" s="113">
        <v>30509.60009765625</v>
      </c>
      <c r="E105" s="113">
        <v>30088.489990234375</v>
      </c>
      <c r="F105" s="113">
        <v>26607.420043945313</v>
      </c>
      <c r="G105" s="113">
        <v>26126.229858398438</v>
      </c>
      <c r="H105" s="113">
        <v>23965.400268554688</v>
      </c>
      <c r="I105" s="113">
        <v>22538.639892578125</v>
      </c>
      <c r="J105" s="113">
        <v>15191.210342407227</v>
      </c>
      <c r="K105" s="113">
        <v>14245.749755859375</v>
      </c>
      <c r="L105" s="113">
        <v>14794.6298828125</v>
      </c>
      <c r="M105" s="113">
        <v>15335.669921875</v>
      </c>
      <c r="N105" s="113">
        <v>15257.58984375</v>
      </c>
      <c r="O105" s="113">
        <v>12970.109985351563</v>
      </c>
      <c r="P105" s="113">
        <v>6237.5899353027344</v>
      </c>
      <c r="Q105" s="113">
        <v>3816.3099365234375</v>
      </c>
      <c r="R105" s="113">
        <v>2538.02001953125</v>
      </c>
      <c r="S105" s="113">
        <v>0</v>
      </c>
      <c r="T105" s="113">
        <v>0</v>
      </c>
      <c r="U105" s="113">
        <v>0</v>
      </c>
      <c r="V105" s="113">
        <v>0</v>
      </c>
      <c r="W105" s="113">
        <v>0</v>
      </c>
      <c r="X105" s="113">
        <v>0</v>
      </c>
      <c r="Y105" s="113">
        <v>0</v>
      </c>
      <c r="Z105" s="113">
        <v>0</v>
      </c>
      <c r="AA105" s="113">
        <v>0</v>
      </c>
      <c r="AB105" s="113">
        <v>0</v>
      </c>
      <c r="AC105" s="113">
        <v>0</v>
      </c>
      <c r="AD105" s="113">
        <v>0</v>
      </c>
      <c r="AE105" s="113">
        <v>0</v>
      </c>
      <c r="AF105" s="113">
        <v>0</v>
      </c>
      <c r="AG105" s="113">
        <v>0</v>
      </c>
      <c r="AH105" s="113">
        <v>0</v>
      </c>
      <c r="AI105" s="113">
        <v>0</v>
      </c>
      <c r="AJ105" s="113">
        <v>0</v>
      </c>
      <c r="AK105" s="113">
        <v>0</v>
      </c>
      <c r="AL105" s="113">
        <v>0</v>
      </c>
      <c r="AM105" s="113">
        <v>0</v>
      </c>
      <c r="AN105" s="113">
        <v>0</v>
      </c>
      <c r="AO105" s="114">
        <v>0</v>
      </c>
    </row>
    <row r="106" spans="1:41" x14ac:dyDescent="0.25">
      <c r="A106" s="111" t="s">
        <v>576</v>
      </c>
      <c r="B106" s="112" t="s">
        <v>8</v>
      </c>
      <c r="C106" s="113">
        <v>0</v>
      </c>
      <c r="D106" s="113">
        <v>0</v>
      </c>
      <c r="E106" s="113">
        <v>0</v>
      </c>
      <c r="F106" s="113">
        <v>0</v>
      </c>
      <c r="G106" s="113">
        <v>0</v>
      </c>
      <c r="H106" s="113">
        <v>0</v>
      </c>
      <c r="I106" s="113">
        <v>0</v>
      </c>
      <c r="J106" s="113">
        <v>0</v>
      </c>
      <c r="K106" s="113">
        <v>0</v>
      </c>
      <c r="L106" s="113">
        <v>0</v>
      </c>
      <c r="M106" s="113">
        <v>0</v>
      </c>
      <c r="N106" s="113">
        <v>0</v>
      </c>
      <c r="O106" s="113">
        <v>0</v>
      </c>
      <c r="P106" s="113">
        <v>0</v>
      </c>
      <c r="Q106" s="113">
        <v>0</v>
      </c>
      <c r="R106" s="113">
        <v>0</v>
      </c>
      <c r="S106" s="113">
        <v>0</v>
      </c>
      <c r="T106" s="113">
        <v>0</v>
      </c>
      <c r="U106" s="113">
        <v>0</v>
      </c>
      <c r="V106" s="113">
        <v>0</v>
      </c>
      <c r="W106" s="113">
        <v>0</v>
      </c>
      <c r="X106" s="113">
        <v>0</v>
      </c>
      <c r="Y106" s="113">
        <v>0</v>
      </c>
      <c r="Z106" s="113">
        <v>0</v>
      </c>
      <c r="AA106" s="113">
        <v>0</v>
      </c>
      <c r="AB106" s="113">
        <v>17.100000381469727</v>
      </c>
      <c r="AC106" s="113">
        <v>20.670000076293945</v>
      </c>
      <c r="AD106" s="113">
        <v>22.290000915527344</v>
      </c>
      <c r="AE106" s="113">
        <v>19.010000228881836</v>
      </c>
      <c r="AF106" s="113">
        <v>23.979999542236328</v>
      </c>
      <c r="AG106" s="113">
        <v>22.549999237060547</v>
      </c>
      <c r="AH106" s="113">
        <v>25.409999847412109</v>
      </c>
      <c r="AI106" s="113">
        <v>23.399999618530273</v>
      </c>
      <c r="AJ106" s="113">
        <v>27.649999618530273</v>
      </c>
      <c r="AK106" s="113">
        <v>179.32999610900879</v>
      </c>
      <c r="AL106" s="113">
        <v>246.09000587463379</v>
      </c>
      <c r="AM106" s="113">
        <v>282.62001323699951</v>
      </c>
      <c r="AN106" s="113">
        <v>323.94999027252197</v>
      </c>
      <c r="AO106" s="114">
        <v>532.09998762607574</v>
      </c>
    </row>
    <row r="107" spans="1:41" x14ac:dyDescent="0.25">
      <c r="A107" s="111" t="s">
        <v>22</v>
      </c>
      <c r="B107" s="112" t="s">
        <v>8</v>
      </c>
      <c r="C107" s="113">
        <v>1848.8900140766054</v>
      </c>
      <c r="D107" s="113">
        <v>957.89999184012413</v>
      </c>
      <c r="E107" s="113">
        <v>1558.1699704267085</v>
      </c>
      <c r="F107" s="113">
        <v>1925.340004619211</v>
      </c>
      <c r="G107" s="113">
        <v>1665.6000092066824</v>
      </c>
      <c r="H107" s="113">
        <v>1856.8700161725283</v>
      </c>
      <c r="I107" s="113">
        <v>1367.8599797450006</v>
      </c>
      <c r="J107" s="113">
        <v>1205.3699814118445</v>
      </c>
      <c r="K107" s="113">
        <v>835.45000153966248</v>
      </c>
      <c r="L107" s="113">
        <v>954.17999904230237</v>
      </c>
      <c r="M107" s="113">
        <v>982.18998163938522</v>
      </c>
      <c r="N107" s="113">
        <v>1072.6800243854523</v>
      </c>
      <c r="O107" s="113">
        <v>824.75998532772064</v>
      </c>
      <c r="P107" s="113">
        <v>1003.6099943220615</v>
      </c>
      <c r="Q107" s="113">
        <v>879.19001531600952</v>
      </c>
      <c r="R107" s="113">
        <v>814.78999280929565</v>
      </c>
      <c r="S107" s="113">
        <v>910.87998521327972</v>
      </c>
      <c r="T107" s="113">
        <v>609.72000932693481</v>
      </c>
      <c r="U107" s="113">
        <v>564.79000043869019</v>
      </c>
      <c r="V107" s="113">
        <v>602.27999091148376</v>
      </c>
      <c r="W107" s="113">
        <v>531.56998801231384</v>
      </c>
      <c r="X107" s="113">
        <v>585.9399938583374</v>
      </c>
      <c r="Y107" s="113">
        <v>667.44001317024231</v>
      </c>
      <c r="Z107" s="113">
        <v>641.88999629020691</v>
      </c>
      <c r="AA107" s="113">
        <v>453.43000435829163</v>
      </c>
      <c r="AB107" s="113">
        <v>45.459999799728394</v>
      </c>
      <c r="AC107" s="113">
        <v>37.909999847412109</v>
      </c>
      <c r="AD107" s="113">
        <v>38.029999613761902</v>
      </c>
      <c r="AE107" s="113">
        <v>35.329998970031738</v>
      </c>
      <c r="AF107" s="113">
        <v>38.130000114440918</v>
      </c>
      <c r="AG107" s="113">
        <v>37.859999418258667</v>
      </c>
      <c r="AH107" s="113">
        <v>41.909999132156372</v>
      </c>
      <c r="AI107" s="113">
        <v>43.210000276565552</v>
      </c>
      <c r="AJ107" s="113">
        <v>47.910000562667847</v>
      </c>
      <c r="AK107" s="113">
        <v>23.399999797344208</v>
      </c>
      <c r="AL107" s="113">
        <v>17.570000052452087</v>
      </c>
      <c r="AM107" s="113">
        <v>20.390000224113464</v>
      </c>
      <c r="AN107" s="113">
        <v>23.240000188350677</v>
      </c>
      <c r="AO107" s="114">
        <v>81.960001826286316</v>
      </c>
    </row>
    <row r="108" spans="1:41" x14ac:dyDescent="0.25">
      <c r="A108" s="111" t="s">
        <v>21</v>
      </c>
      <c r="B108" s="112" t="s">
        <v>8</v>
      </c>
      <c r="C108" s="113">
        <v>153.30000305175781</v>
      </c>
      <c r="D108" s="113">
        <v>149.83999633789063</v>
      </c>
      <c r="E108" s="113">
        <v>141.74000549316406</v>
      </c>
      <c r="F108" s="113">
        <v>139.47000122070313</v>
      </c>
      <c r="G108" s="113">
        <v>132.11000061035156</v>
      </c>
      <c r="H108" s="113">
        <v>137.52999877929688</v>
      </c>
      <c r="I108" s="113">
        <v>29.309999465942383</v>
      </c>
      <c r="J108" s="113">
        <v>24.479999542236328</v>
      </c>
      <c r="K108" s="113">
        <v>15.039999961853027</v>
      </c>
      <c r="L108" s="113">
        <v>17.579999923706055</v>
      </c>
      <c r="M108" s="113">
        <v>18.579999923706055</v>
      </c>
      <c r="N108" s="113">
        <v>20.569999694824219</v>
      </c>
      <c r="O108" s="113">
        <v>15.460000038146973</v>
      </c>
      <c r="P108" s="113">
        <v>18.260000228881836</v>
      </c>
      <c r="Q108" s="113">
        <v>11.310000419616699</v>
      </c>
      <c r="R108" s="113">
        <v>9.1400003433227539</v>
      </c>
      <c r="S108" s="113">
        <v>14.689999580383301</v>
      </c>
      <c r="T108" s="113">
        <v>6.4200000762939453</v>
      </c>
      <c r="U108" s="113">
        <v>5.6500000953674316</v>
      </c>
      <c r="V108" s="113">
        <v>6.130000114440918</v>
      </c>
      <c r="W108" s="113">
        <v>3.3900001049041748</v>
      </c>
      <c r="X108" s="113">
        <v>5.2100000381469727</v>
      </c>
      <c r="Y108" s="113">
        <v>4.5399999618530273</v>
      </c>
      <c r="Z108" s="113">
        <v>4.1100001335144043</v>
      </c>
      <c r="AA108" s="113">
        <v>335.62000489234924</v>
      </c>
      <c r="AB108" s="113">
        <v>723.69999742507935</v>
      </c>
      <c r="AC108" s="113">
        <v>709.84997081756592</v>
      </c>
      <c r="AD108" s="113">
        <v>766.93001222610474</v>
      </c>
      <c r="AE108" s="113">
        <v>701.56001710891724</v>
      </c>
      <c r="AF108" s="113">
        <v>672.85999774932861</v>
      </c>
      <c r="AG108" s="113">
        <v>681.84998273849487</v>
      </c>
      <c r="AH108" s="113">
        <v>823.82001686096191</v>
      </c>
      <c r="AI108" s="113">
        <v>824.47998046875</v>
      </c>
      <c r="AJ108" s="113">
        <v>868.3200101852417</v>
      </c>
      <c r="AK108" s="113">
        <v>1054.5800585746765</v>
      </c>
      <c r="AL108" s="113">
        <v>1226.2299902439117</v>
      </c>
      <c r="AM108" s="113">
        <v>1314.4100244045258</v>
      </c>
      <c r="AN108" s="113">
        <v>1436.6599950790405</v>
      </c>
      <c r="AO108" s="114">
        <v>1602.9599609375</v>
      </c>
    </row>
    <row r="109" spans="1:41" x14ac:dyDescent="0.25">
      <c r="A109" s="111" t="s">
        <v>175</v>
      </c>
      <c r="B109" s="112" t="s">
        <v>8</v>
      </c>
      <c r="C109" s="113">
        <v>0</v>
      </c>
      <c r="D109" s="113">
        <v>0</v>
      </c>
      <c r="E109" s="113">
        <v>0</v>
      </c>
      <c r="F109" s="113">
        <v>0</v>
      </c>
      <c r="G109" s="113">
        <v>0</v>
      </c>
      <c r="H109" s="113">
        <v>0</v>
      </c>
      <c r="I109" s="113">
        <v>0</v>
      </c>
      <c r="J109" s="113">
        <v>0</v>
      </c>
      <c r="K109" s="113">
        <v>0</v>
      </c>
      <c r="L109" s="113">
        <v>0</v>
      </c>
      <c r="M109" s="113">
        <v>0</v>
      </c>
      <c r="N109" s="113">
        <v>0</v>
      </c>
      <c r="O109" s="113">
        <v>0</v>
      </c>
      <c r="P109" s="113">
        <v>0</v>
      </c>
      <c r="Q109" s="113">
        <v>0</v>
      </c>
      <c r="R109" s="113">
        <v>0</v>
      </c>
      <c r="S109" s="113">
        <v>0</v>
      </c>
      <c r="T109" s="113">
        <v>0</v>
      </c>
      <c r="U109" s="113">
        <v>0</v>
      </c>
      <c r="V109" s="113">
        <v>0</v>
      </c>
      <c r="W109" s="113">
        <v>0</v>
      </c>
      <c r="X109" s="113">
        <v>0</v>
      </c>
      <c r="Y109" s="113">
        <v>0</v>
      </c>
      <c r="Z109" s="113">
        <v>0</v>
      </c>
      <c r="AA109" s="113">
        <v>0</v>
      </c>
      <c r="AB109" s="113">
        <v>0</v>
      </c>
      <c r="AC109" s="113">
        <v>0</v>
      </c>
      <c r="AD109" s="113">
        <v>0</v>
      </c>
      <c r="AE109" s="113">
        <v>0</v>
      </c>
      <c r="AF109" s="113">
        <v>0</v>
      </c>
      <c r="AG109" s="113">
        <v>0</v>
      </c>
      <c r="AH109" s="113">
        <v>0</v>
      </c>
      <c r="AI109" s="113">
        <v>0</v>
      </c>
      <c r="AJ109" s="113">
        <v>0</v>
      </c>
      <c r="AK109" s="113">
        <v>0</v>
      </c>
      <c r="AL109" s="113">
        <v>0</v>
      </c>
      <c r="AM109" s="113">
        <v>0</v>
      </c>
      <c r="AN109" s="113">
        <v>0</v>
      </c>
      <c r="AO109" s="114">
        <v>0</v>
      </c>
    </row>
    <row r="110" spans="1:41" x14ac:dyDescent="0.25">
      <c r="A110" s="111" t="s">
        <v>176</v>
      </c>
      <c r="B110" s="112" t="s">
        <v>8</v>
      </c>
      <c r="C110" s="113">
        <v>919.95001220703125</v>
      </c>
      <c r="D110" s="113">
        <v>1208.06005859375</v>
      </c>
      <c r="E110" s="113">
        <v>314.72000122070313</v>
      </c>
      <c r="F110" s="113">
        <v>485.29998779296875</v>
      </c>
      <c r="G110" s="113">
        <v>530.1300048828125</v>
      </c>
      <c r="H110" s="113">
        <v>633.719970703125</v>
      </c>
      <c r="I110" s="113">
        <v>389.3599853515625</v>
      </c>
      <c r="J110" s="113">
        <v>305.510009765625</v>
      </c>
      <c r="K110" s="113">
        <v>174.08999633789063</v>
      </c>
      <c r="L110" s="113">
        <v>209.13999938964844</v>
      </c>
      <c r="M110" s="113">
        <v>223.27999877929688</v>
      </c>
      <c r="N110" s="113">
        <v>260.33999633789063</v>
      </c>
      <c r="O110" s="113">
        <v>197.3699951171875</v>
      </c>
      <c r="P110" s="113">
        <v>208.00999450683594</v>
      </c>
      <c r="Q110" s="113">
        <v>31.079999923706055</v>
      </c>
      <c r="R110" s="113">
        <v>0</v>
      </c>
      <c r="S110" s="113">
        <v>0</v>
      </c>
      <c r="T110" s="113">
        <v>0</v>
      </c>
      <c r="U110" s="113">
        <v>0</v>
      </c>
      <c r="V110" s="113">
        <v>0</v>
      </c>
      <c r="W110" s="113">
        <v>0</v>
      </c>
      <c r="X110" s="113">
        <v>0</v>
      </c>
      <c r="Y110" s="113">
        <v>0</v>
      </c>
      <c r="Z110" s="113">
        <v>0</v>
      </c>
      <c r="AA110" s="113">
        <v>0</v>
      </c>
      <c r="AB110" s="113">
        <v>0</v>
      </c>
      <c r="AC110" s="113">
        <v>0</v>
      </c>
      <c r="AD110" s="113">
        <v>0</v>
      </c>
      <c r="AE110" s="113">
        <v>0</v>
      </c>
      <c r="AF110" s="113">
        <v>0</v>
      </c>
      <c r="AG110" s="113">
        <v>0</v>
      </c>
      <c r="AH110" s="113">
        <v>0</v>
      </c>
      <c r="AI110" s="113">
        <v>0</v>
      </c>
      <c r="AJ110" s="113">
        <v>0</v>
      </c>
      <c r="AK110" s="113">
        <v>0</v>
      </c>
      <c r="AL110" s="113">
        <v>0</v>
      </c>
      <c r="AM110" s="113">
        <v>0</v>
      </c>
      <c r="AN110" s="113">
        <v>0</v>
      </c>
      <c r="AO110" s="114">
        <v>0</v>
      </c>
    </row>
    <row r="111" spans="1:41" x14ac:dyDescent="0.25">
      <c r="A111" s="111" t="s">
        <v>177</v>
      </c>
      <c r="B111" s="112" t="s">
        <v>8</v>
      </c>
      <c r="C111" s="113">
        <v>0</v>
      </c>
      <c r="D111" s="113">
        <v>0</v>
      </c>
      <c r="E111" s="113">
        <v>0</v>
      </c>
      <c r="F111" s="113">
        <v>0</v>
      </c>
      <c r="G111" s="113">
        <v>0</v>
      </c>
      <c r="H111" s="113">
        <v>0</v>
      </c>
      <c r="I111" s="113">
        <v>0</v>
      </c>
      <c r="J111" s="113">
        <v>0</v>
      </c>
      <c r="K111" s="113">
        <v>0</v>
      </c>
      <c r="L111" s="113">
        <v>0</v>
      </c>
      <c r="M111" s="113">
        <v>0</v>
      </c>
      <c r="N111" s="113">
        <v>0</v>
      </c>
      <c r="O111" s="113">
        <v>0</v>
      </c>
      <c r="P111" s="113">
        <v>0</v>
      </c>
      <c r="Q111" s="113">
        <v>0</v>
      </c>
      <c r="R111" s="113">
        <v>0</v>
      </c>
      <c r="S111" s="113">
        <v>0</v>
      </c>
      <c r="T111" s="113">
        <v>0</v>
      </c>
      <c r="U111" s="113">
        <v>0</v>
      </c>
      <c r="V111" s="113">
        <v>0</v>
      </c>
      <c r="W111" s="113">
        <v>0</v>
      </c>
      <c r="X111" s="113">
        <v>0</v>
      </c>
      <c r="Y111" s="113">
        <v>0</v>
      </c>
      <c r="Z111" s="113">
        <v>0</v>
      </c>
      <c r="AA111" s="113">
        <v>0</v>
      </c>
      <c r="AB111" s="113">
        <v>0</v>
      </c>
      <c r="AC111" s="113">
        <v>0</v>
      </c>
      <c r="AD111" s="113">
        <v>0</v>
      </c>
      <c r="AE111" s="113">
        <v>0</v>
      </c>
      <c r="AF111" s="113">
        <v>0</v>
      </c>
      <c r="AG111" s="113">
        <v>0</v>
      </c>
      <c r="AH111" s="113">
        <v>0</v>
      </c>
      <c r="AI111" s="113">
        <v>0</v>
      </c>
      <c r="AJ111" s="113">
        <v>0</v>
      </c>
      <c r="AK111" s="113">
        <v>0</v>
      </c>
      <c r="AL111" s="113">
        <v>0</v>
      </c>
      <c r="AM111" s="113">
        <v>0</v>
      </c>
      <c r="AN111" s="113">
        <v>0</v>
      </c>
      <c r="AO111" s="114">
        <v>0</v>
      </c>
    </row>
    <row r="112" spans="1:41" x14ac:dyDescent="0.25">
      <c r="A112" s="111" t="s">
        <v>178</v>
      </c>
      <c r="B112" s="112" t="s">
        <v>8</v>
      </c>
      <c r="C112" s="113">
        <v>2925.7400665283203</v>
      </c>
      <c r="D112" s="113">
        <v>2925.7400665283203</v>
      </c>
      <c r="E112" s="113">
        <v>2925.7400665283203</v>
      </c>
      <c r="F112" s="113">
        <v>2925.7400665283203</v>
      </c>
      <c r="G112" s="113">
        <v>2925.7400665283203</v>
      </c>
      <c r="H112" s="113">
        <v>2925.7400665283203</v>
      </c>
      <c r="I112" s="113">
        <v>2925.7400665283203</v>
      </c>
      <c r="J112" s="113">
        <v>2925.7400665283203</v>
      </c>
      <c r="K112" s="113">
        <v>2925.7400665283203</v>
      </c>
      <c r="L112" s="113">
        <v>2925.7400665283203</v>
      </c>
      <c r="M112" s="113">
        <v>2925.7400665283203</v>
      </c>
      <c r="N112" s="113">
        <v>2925.7400665283203</v>
      </c>
      <c r="O112" s="113">
        <v>2925.7400665283203</v>
      </c>
      <c r="P112" s="113">
        <v>2925.7400665283203</v>
      </c>
      <c r="Q112" s="113">
        <v>2925.7400665283203</v>
      </c>
      <c r="R112" s="113">
        <v>2925.7400665283203</v>
      </c>
      <c r="S112" s="113">
        <v>2921.6399688720703</v>
      </c>
      <c r="T112" s="113">
        <v>2925.7400665283203</v>
      </c>
      <c r="U112" s="113">
        <v>2923.6900177001953</v>
      </c>
      <c r="V112" s="113">
        <v>2923.5199737548828</v>
      </c>
      <c r="W112" s="113">
        <v>2925.1100616455078</v>
      </c>
      <c r="X112" s="113">
        <v>2921.1200714111328</v>
      </c>
      <c r="Y112" s="113">
        <v>2924.6299591064453</v>
      </c>
      <c r="Z112" s="113">
        <v>2921.1399688720703</v>
      </c>
      <c r="AA112" s="113">
        <v>2914.0700225830078</v>
      </c>
      <c r="AB112" s="113">
        <v>2910.2599639892578</v>
      </c>
      <c r="AC112" s="113">
        <v>2915.1800079345703</v>
      </c>
      <c r="AD112" s="113">
        <v>2913.5900421142578</v>
      </c>
      <c r="AE112" s="113">
        <v>2911.7599639892578</v>
      </c>
      <c r="AF112" s="113">
        <v>2907.4500274658203</v>
      </c>
      <c r="AG112" s="113">
        <v>2907.7400665283203</v>
      </c>
      <c r="AH112" s="113">
        <v>2915.8500518798828</v>
      </c>
      <c r="AI112" s="113">
        <v>2917.8100128173828</v>
      </c>
      <c r="AJ112" s="113">
        <v>2914.2499542236328</v>
      </c>
      <c r="AK112" s="113">
        <v>2911.9600372314453</v>
      </c>
      <c r="AL112" s="113">
        <v>2925.7300567626953</v>
      </c>
      <c r="AM112" s="113">
        <v>2924.6800079345703</v>
      </c>
      <c r="AN112" s="113">
        <v>2925.7400665283203</v>
      </c>
      <c r="AO112" s="114">
        <v>2924.5399932861328</v>
      </c>
    </row>
    <row r="113" spans="1:41" x14ac:dyDescent="0.25">
      <c r="A113" s="111" t="s">
        <v>1</v>
      </c>
      <c r="B113" s="112" t="s">
        <v>8</v>
      </c>
      <c r="C113" s="113">
        <v>9904.2506582382557</v>
      </c>
      <c r="D113" s="113">
        <v>11231.827907505751</v>
      </c>
      <c r="E113" s="113">
        <v>11736.591460799893</v>
      </c>
      <c r="F113" s="113">
        <v>11632.712747062555</v>
      </c>
      <c r="G113" s="113">
        <v>13342.144226342249</v>
      </c>
      <c r="H113" s="113">
        <v>15966.820830808734</v>
      </c>
      <c r="I113" s="113">
        <v>19742.232335092776</v>
      </c>
      <c r="J113" s="113">
        <v>22707.882965490124</v>
      </c>
      <c r="K113" s="113">
        <v>25103.444948827</v>
      </c>
      <c r="L113" s="113">
        <v>25573.717690948492</v>
      </c>
      <c r="M113" s="113">
        <v>29980.475740613078</v>
      </c>
      <c r="N113" s="113">
        <v>35652.422180987996</v>
      </c>
      <c r="O113" s="113">
        <v>42395.753291452187</v>
      </c>
      <c r="P113" s="113">
        <v>49565.627451953267</v>
      </c>
      <c r="Q113" s="113">
        <v>55049.932679178673</v>
      </c>
      <c r="R113" s="113">
        <v>58659.387801122313</v>
      </c>
      <c r="S113" s="113">
        <v>61745.878597391151</v>
      </c>
      <c r="T113" s="113">
        <v>60668.12444336788</v>
      </c>
      <c r="U113" s="113">
        <v>60704.624968908684</v>
      </c>
      <c r="V113" s="113">
        <v>60734.786000349261</v>
      </c>
      <c r="W113" s="113">
        <v>60838.354079010518</v>
      </c>
      <c r="X113" s="113">
        <v>60863.925388275355</v>
      </c>
      <c r="Y113" s="113">
        <v>61705.981338826219</v>
      </c>
      <c r="Z113" s="113">
        <v>62324.61190639274</v>
      </c>
      <c r="AA113" s="113">
        <v>61375.835463201205</v>
      </c>
      <c r="AB113" s="113">
        <v>60888.812457835746</v>
      </c>
      <c r="AC113" s="113">
        <v>61011.837310643954</v>
      </c>
      <c r="AD113" s="113">
        <v>61118.668712333332</v>
      </c>
      <c r="AE113" s="113">
        <v>60695.747666836782</v>
      </c>
      <c r="AF113" s="113">
        <v>61156.672320978687</v>
      </c>
      <c r="AG113" s="113">
        <v>61475.22103613527</v>
      </c>
      <c r="AH113" s="113">
        <v>61774.719761384833</v>
      </c>
      <c r="AI113" s="113">
        <v>61623.028547110305</v>
      </c>
      <c r="AJ113" s="113">
        <v>61522.5341807109</v>
      </c>
      <c r="AK113" s="113">
        <v>61532.796228845342</v>
      </c>
      <c r="AL113" s="113">
        <v>61805.165727396954</v>
      </c>
      <c r="AM113" s="113">
        <v>61785.151898714874</v>
      </c>
      <c r="AN113" s="113">
        <v>61521.230163544642</v>
      </c>
      <c r="AO113" s="114">
        <v>61409.82174042768</v>
      </c>
    </row>
    <row r="114" spans="1:41" x14ac:dyDescent="0.25">
      <c r="A114" s="111" t="s">
        <v>179</v>
      </c>
      <c r="B114" s="112" t="s">
        <v>8</v>
      </c>
      <c r="C114" s="113">
        <v>887.58001708984375</v>
      </c>
      <c r="D114" s="113">
        <v>852.8699951171875</v>
      </c>
      <c r="E114" s="113">
        <v>802.47998046875</v>
      </c>
      <c r="F114" s="113">
        <v>783.1300048828125</v>
      </c>
      <c r="G114" s="113">
        <v>744.54998779296875</v>
      </c>
      <c r="H114" s="113">
        <v>812.739990234375</v>
      </c>
      <c r="I114" s="113">
        <v>831.719970703125</v>
      </c>
      <c r="J114" s="113">
        <v>801.45001220703125</v>
      </c>
      <c r="K114" s="113">
        <v>786.22998046875</v>
      </c>
      <c r="L114" s="113">
        <v>793.3800048828125</v>
      </c>
      <c r="M114" s="113">
        <v>799.719970703125</v>
      </c>
      <c r="N114" s="113">
        <v>799.27001953125</v>
      </c>
      <c r="O114" s="113">
        <v>761.030029296875</v>
      </c>
      <c r="P114" s="113">
        <v>676.1099853515625</v>
      </c>
      <c r="Q114" s="113">
        <v>624.22998046875</v>
      </c>
      <c r="R114" s="113">
        <v>594.20001220703125</v>
      </c>
      <c r="S114" s="113">
        <v>431.14999389648438</v>
      </c>
      <c r="T114" s="113">
        <v>372.66000366210938</v>
      </c>
      <c r="U114" s="113">
        <v>335.72000122070313</v>
      </c>
      <c r="V114" s="113">
        <v>320.6300048828125</v>
      </c>
      <c r="W114" s="113">
        <v>323.29000854492188</v>
      </c>
      <c r="X114" s="113">
        <v>324.01998901367188</v>
      </c>
      <c r="Y114" s="113">
        <v>359.25</v>
      </c>
      <c r="Z114" s="113">
        <v>377.05999755859375</v>
      </c>
      <c r="AA114" s="113">
        <v>340.97000122070313</v>
      </c>
      <c r="AB114" s="113">
        <v>344.95999145507813</v>
      </c>
      <c r="AC114" s="113">
        <v>358.26998901367188</v>
      </c>
      <c r="AD114" s="113">
        <v>372.6099853515625</v>
      </c>
      <c r="AE114" s="113">
        <v>356.8800048828125</v>
      </c>
      <c r="AF114" s="113">
        <v>332.60000610351563</v>
      </c>
      <c r="AG114" s="113">
        <v>342.70001220703125</v>
      </c>
      <c r="AH114" s="113">
        <v>388.22000122070313</v>
      </c>
      <c r="AI114" s="113">
        <v>364.52999877929688</v>
      </c>
      <c r="AJ114" s="113">
        <v>382.79000854492188</v>
      </c>
      <c r="AK114" s="113">
        <v>415.95999145507813</v>
      </c>
      <c r="AL114" s="113">
        <v>411.510009765625</v>
      </c>
      <c r="AM114" s="113">
        <v>438.47000122070313</v>
      </c>
      <c r="AN114" s="113">
        <v>463.95999145507813</v>
      </c>
      <c r="AO114" s="114">
        <v>474.92001342773438</v>
      </c>
    </row>
    <row r="115" spans="1:41" x14ac:dyDescent="0.25">
      <c r="A115" s="111" t="s">
        <v>180</v>
      </c>
      <c r="B115" s="112" t="s">
        <v>8</v>
      </c>
      <c r="C115" s="113">
        <v>1678.1480528067598</v>
      </c>
      <c r="D115" s="113">
        <v>1712.3323285686056</v>
      </c>
      <c r="E115" s="113">
        <v>1817.457624535642</v>
      </c>
      <c r="F115" s="113">
        <v>2608.8621583584327</v>
      </c>
      <c r="G115" s="113">
        <v>2952.0233624972107</v>
      </c>
      <c r="H115" s="113">
        <v>4309.4295390972447</v>
      </c>
      <c r="I115" s="113">
        <v>4341.6155972259594</v>
      </c>
      <c r="J115" s="113">
        <v>5017.3718357359448</v>
      </c>
      <c r="K115" s="113">
        <v>5532.1613828260897</v>
      </c>
      <c r="L115" s="113">
        <v>5635.8534509892379</v>
      </c>
      <c r="M115" s="113">
        <v>5599.8760693360618</v>
      </c>
      <c r="N115" s="113">
        <v>5560.0453589611379</v>
      </c>
      <c r="O115" s="113">
        <v>5897.8564262467125</v>
      </c>
      <c r="P115" s="113">
        <v>6051.4512979247929</v>
      </c>
      <c r="Q115" s="113">
        <v>6021.5861923185612</v>
      </c>
      <c r="R115" s="113">
        <v>5990.6034119940668</v>
      </c>
      <c r="S115" s="113">
        <v>6117.3928957252356</v>
      </c>
      <c r="T115" s="113">
        <v>6010.6157997485179</v>
      </c>
      <c r="U115" s="113">
        <v>5839.7393042076947</v>
      </c>
      <c r="V115" s="113">
        <v>5842.6407727671203</v>
      </c>
      <c r="W115" s="113">
        <v>5852.6039441058638</v>
      </c>
      <c r="X115" s="113">
        <v>5855.063884841029</v>
      </c>
      <c r="Y115" s="113">
        <v>5928.1029841392638</v>
      </c>
      <c r="Z115" s="113">
        <v>5987.5349165727466</v>
      </c>
      <c r="AA115" s="113">
        <v>6254.9034083276019</v>
      </c>
      <c r="AB115" s="113">
        <v>6205.2701636930615</v>
      </c>
      <c r="AC115" s="113">
        <v>6217.8078108848531</v>
      </c>
      <c r="AD115" s="113">
        <v>6228.6951591954748</v>
      </c>
      <c r="AE115" s="113">
        <v>6322.6245796318008</v>
      </c>
      <c r="AF115" s="113">
        <v>6260.1675308385848</v>
      </c>
      <c r="AG115" s="113">
        <v>6292.775065681999</v>
      </c>
      <c r="AH115" s="113">
        <v>6323.4325904324378</v>
      </c>
      <c r="AI115" s="113">
        <v>6307.9050547069673</v>
      </c>
      <c r="AJ115" s="113">
        <v>6297.6181711063709</v>
      </c>
      <c r="AK115" s="113">
        <v>6298.6686229719326</v>
      </c>
      <c r="AL115" s="113">
        <v>6326.5491244203195</v>
      </c>
      <c r="AM115" s="113">
        <v>6324.5004531024015</v>
      </c>
      <c r="AN115" s="113">
        <v>6297.4846882726251</v>
      </c>
      <c r="AO115" s="114">
        <v>6286.0806113895942</v>
      </c>
    </row>
    <row r="116" spans="1:41" x14ac:dyDescent="0.25">
      <c r="A116" s="111" t="s">
        <v>181</v>
      </c>
      <c r="B116" s="112" t="s">
        <v>8</v>
      </c>
      <c r="C116" s="113">
        <v>0</v>
      </c>
      <c r="D116" s="113">
        <v>0</v>
      </c>
      <c r="E116" s="113">
        <v>0</v>
      </c>
      <c r="F116" s="113">
        <v>0</v>
      </c>
      <c r="G116" s="113">
        <v>0</v>
      </c>
      <c r="H116" s="113">
        <v>0</v>
      </c>
      <c r="I116" s="113">
        <v>0</v>
      </c>
      <c r="J116" s="113">
        <v>0</v>
      </c>
      <c r="K116" s="113">
        <v>0</v>
      </c>
      <c r="L116" s="113">
        <v>0</v>
      </c>
      <c r="M116" s="113">
        <v>0</v>
      </c>
      <c r="N116" s="113">
        <v>0</v>
      </c>
      <c r="O116" s="113">
        <v>0</v>
      </c>
      <c r="P116" s="113">
        <v>0</v>
      </c>
      <c r="Q116" s="113">
        <v>0</v>
      </c>
      <c r="R116" s="113">
        <v>0</v>
      </c>
      <c r="S116" s="113">
        <v>0</v>
      </c>
      <c r="T116" s="113">
        <v>0</v>
      </c>
      <c r="U116" s="113">
        <v>0</v>
      </c>
      <c r="V116" s="113">
        <v>0</v>
      </c>
      <c r="W116" s="113">
        <v>0</v>
      </c>
      <c r="X116" s="113">
        <v>0</v>
      </c>
      <c r="Y116" s="113">
        <v>0</v>
      </c>
      <c r="Z116" s="113">
        <v>0</v>
      </c>
      <c r="AA116" s="113">
        <v>0</v>
      </c>
      <c r="AB116" s="113">
        <v>0</v>
      </c>
      <c r="AC116" s="113">
        <v>0</v>
      </c>
      <c r="AD116" s="113">
        <v>0</v>
      </c>
      <c r="AE116" s="113">
        <v>0</v>
      </c>
      <c r="AF116" s="113">
        <v>0</v>
      </c>
      <c r="AG116" s="113">
        <v>0</v>
      </c>
      <c r="AH116" s="113">
        <v>0</v>
      </c>
      <c r="AI116" s="113">
        <v>0</v>
      </c>
      <c r="AJ116" s="113">
        <v>0</v>
      </c>
      <c r="AK116" s="113">
        <v>0</v>
      </c>
      <c r="AL116" s="113">
        <v>0</v>
      </c>
      <c r="AM116" s="113">
        <v>0</v>
      </c>
      <c r="AN116" s="113">
        <v>0</v>
      </c>
      <c r="AO116" s="114">
        <v>0</v>
      </c>
    </row>
    <row r="117" spans="1:41" x14ac:dyDescent="0.25">
      <c r="A117" s="111" t="s">
        <v>182</v>
      </c>
      <c r="B117" s="112" t="s">
        <v>8</v>
      </c>
      <c r="C117" s="113">
        <v>0</v>
      </c>
      <c r="D117" s="113">
        <v>0</v>
      </c>
      <c r="E117" s="113">
        <v>0</v>
      </c>
      <c r="F117" s="113">
        <v>0</v>
      </c>
      <c r="G117" s="113">
        <v>0</v>
      </c>
      <c r="H117" s="113">
        <v>0</v>
      </c>
      <c r="I117" s="113">
        <v>0</v>
      </c>
      <c r="J117" s="113">
        <v>0</v>
      </c>
      <c r="K117" s="113">
        <v>0</v>
      </c>
      <c r="L117" s="113">
        <v>0</v>
      </c>
      <c r="M117" s="113">
        <v>0</v>
      </c>
      <c r="N117" s="113">
        <v>0</v>
      </c>
      <c r="O117" s="113">
        <v>0</v>
      </c>
      <c r="P117" s="113">
        <v>0</v>
      </c>
      <c r="Q117" s="113">
        <v>0</v>
      </c>
      <c r="R117" s="113">
        <v>0</v>
      </c>
      <c r="S117" s="113">
        <v>0</v>
      </c>
      <c r="T117" s="113">
        <v>0</v>
      </c>
      <c r="U117" s="113">
        <v>0</v>
      </c>
      <c r="V117" s="113">
        <v>0</v>
      </c>
      <c r="W117" s="113">
        <v>0</v>
      </c>
      <c r="X117" s="113">
        <v>0</v>
      </c>
      <c r="Y117" s="113">
        <v>0</v>
      </c>
      <c r="Z117" s="113">
        <v>0</v>
      </c>
      <c r="AA117" s="113">
        <v>0</v>
      </c>
      <c r="AB117" s="113">
        <v>0</v>
      </c>
      <c r="AC117" s="113">
        <v>0</v>
      </c>
      <c r="AD117" s="113">
        <v>0</v>
      </c>
      <c r="AE117" s="113">
        <v>0</v>
      </c>
      <c r="AF117" s="113">
        <v>0</v>
      </c>
      <c r="AG117" s="113">
        <v>0</v>
      </c>
      <c r="AH117" s="113">
        <v>0</v>
      </c>
      <c r="AI117" s="113">
        <v>0</v>
      </c>
      <c r="AJ117" s="113">
        <v>0</v>
      </c>
      <c r="AK117" s="113">
        <v>0</v>
      </c>
      <c r="AL117" s="113">
        <v>0</v>
      </c>
      <c r="AM117" s="113">
        <v>0</v>
      </c>
      <c r="AN117" s="113">
        <v>0</v>
      </c>
      <c r="AO117" s="114">
        <v>0</v>
      </c>
    </row>
    <row r="118" spans="1:41" x14ac:dyDescent="0.25">
      <c r="A118" s="111" t="s">
        <v>183</v>
      </c>
      <c r="B118" s="112" t="s">
        <v>8</v>
      </c>
      <c r="C118" s="113">
        <v>3697.3479410183072</v>
      </c>
      <c r="D118" s="113">
        <v>4178.5431124348615</v>
      </c>
      <c r="E118" s="113">
        <v>4758.6503195191817</v>
      </c>
      <c r="F118" s="113">
        <v>6092.6824279515804</v>
      </c>
      <c r="G118" s="113">
        <v>6781.1153712494988</v>
      </c>
      <c r="H118" s="113">
        <v>8155.9697050387658</v>
      </c>
      <c r="I118" s="113">
        <v>9197.1818851531298</v>
      </c>
      <c r="J118" s="113">
        <v>10030.779484914339</v>
      </c>
      <c r="K118" s="113">
        <v>10510.637319095555</v>
      </c>
      <c r="L118" s="113">
        <v>11540.96091747193</v>
      </c>
      <c r="M118" s="113">
        <v>12364.636472464443</v>
      </c>
      <c r="N118" s="113">
        <v>13206.270801625726</v>
      </c>
      <c r="O118" s="113">
        <v>13814.479283742447</v>
      </c>
      <c r="P118" s="113">
        <v>14556.76395966388</v>
      </c>
      <c r="Q118" s="113">
        <v>15417.503236689196</v>
      </c>
      <c r="R118" s="113">
        <v>16320.107833807388</v>
      </c>
      <c r="S118" s="113">
        <v>17724.451193343168</v>
      </c>
      <c r="T118" s="113">
        <v>18540.645544030009</v>
      </c>
      <c r="U118" s="113">
        <v>19184.542188048661</v>
      </c>
      <c r="V118" s="113">
        <v>20296.989478118434</v>
      </c>
      <c r="W118" s="113">
        <v>21416.999307060047</v>
      </c>
      <c r="X118" s="113">
        <v>22600.064919636188</v>
      </c>
      <c r="Y118" s="113">
        <v>24103.743945851598</v>
      </c>
      <c r="Z118" s="113">
        <v>25493.703074615994</v>
      </c>
      <c r="AA118" s="113">
        <v>26240.877645235443</v>
      </c>
      <c r="AB118" s="113">
        <v>27281.410439331292</v>
      </c>
      <c r="AC118" s="113">
        <v>28669.935303208054</v>
      </c>
      <c r="AD118" s="113">
        <v>30054.989613112135</v>
      </c>
      <c r="AE118" s="113">
        <v>31172.886595369087</v>
      </c>
      <c r="AF118" s="113">
        <v>31856.220110626837</v>
      </c>
      <c r="AG118" s="113">
        <v>33269.390639420541</v>
      </c>
      <c r="AH118" s="113">
        <v>34679.35106215527</v>
      </c>
      <c r="AI118" s="113">
        <v>35843.322920635728</v>
      </c>
      <c r="AJ118" s="113">
        <v>37041.386929180466</v>
      </c>
      <c r="AK118" s="113">
        <v>38291.958490447221</v>
      </c>
      <c r="AL118" s="113">
        <v>39685.603843081146</v>
      </c>
      <c r="AM118" s="113">
        <v>40884.566545646674</v>
      </c>
      <c r="AN118" s="113">
        <v>41923.001298697694</v>
      </c>
      <c r="AO118" s="114">
        <v>43074.324441501543</v>
      </c>
    </row>
    <row r="119" spans="1:41" x14ac:dyDescent="0.25">
      <c r="A119" s="111" t="s">
        <v>23</v>
      </c>
      <c r="B119" s="112" t="s">
        <v>8</v>
      </c>
      <c r="C119" s="113">
        <v>0</v>
      </c>
      <c r="D119" s="113">
        <v>0</v>
      </c>
      <c r="E119" s="113">
        <v>0</v>
      </c>
      <c r="F119" s="113">
        <v>0</v>
      </c>
      <c r="G119" s="113">
        <v>0</v>
      </c>
      <c r="H119" s="113">
        <v>0</v>
      </c>
      <c r="I119" s="113">
        <v>0</v>
      </c>
      <c r="J119" s="113">
        <v>0</v>
      </c>
      <c r="K119" s="113">
        <v>107.44999694824219</v>
      </c>
      <c r="L119" s="113">
        <v>451.69000244140625</v>
      </c>
      <c r="M119" s="113">
        <v>399.83999633789063</v>
      </c>
      <c r="N119" s="113">
        <v>148.16999459266663</v>
      </c>
      <c r="O119" s="113">
        <v>228.27000427246094</v>
      </c>
      <c r="P119" s="113">
        <v>779.72002410888672</v>
      </c>
      <c r="Q119" s="113">
        <v>829.84000396728516</v>
      </c>
      <c r="R119" s="113">
        <v>1095.5299682617188</v>
      </c>
      <c r="S119" s="113">
        <v>1881.8099822998047</v>
      </c>
      <c r="T119" s="113">
        <v>1849.7599487304688</v>
      </c>
      <c r="U119" s="113">
        <v>1643.4099884033203</v>
      </c>
      <c r="V119" s="113">
        <v>1582.0300598144531</v>
      </c>
      <c r="W119" s="113">
        <v>1954.0399780273438</v>
      </c>
      <c r="X119" s="113">
        <v>1797.4099578857422</v>
      </c>
      <c r="Y119" s="113">
        <v>2134.1299743652344</v>
      </c>
      <c r="Z119" s="113">
        <v>2455.1299285888672</v>
      </c>
      <c r="AA119" s="113">
        <v>2303.5399627685547</v>
      </c>
      <c r="AB119" s="113">
        <v>2221.2300262451172</v>
      </c>
      <c r="AC119" s="113">
        <v>2078.8099975585938</v>
      </c>
      <c r="AD119" s="113">
        <v>2197.8199768066406</v>
      </c>
      <c r="AE119" s="113">
        <v>2606.2500152587891</v>
      </c>
      <c r="AF119" s="113">
        <v>2739.1699981689453</v>
      </c>
      <c r="AG119" s="113">
        <v>2161.8099975585938</v>
      </c>
      <c r="AH119" s="113">
        <v>2342.3001098632813</v>
      </c>
      <c r="AI119" s="113">
        <v>2456.9299011230469</v>
      </c>
      <c r="AJ119" s="113">
        <v>2535.4099731445313</v>
      </c>
      <c r="AK119" s="113">
        <v>2602.2100219726563</v>
      </c>
      <c r="AL119" s="113">
        <v>2844.2400054931641</v>
      </c>
      <c r="AM119" s="113">
        <v>3011.5799255371094</v>
      </c>
      <c r="AN119" s="113">
        <v>3066.8400421142578</v>
      </c>
      <c r="AO119" s="114">
        <v>3054.6400451660156</v>
      </c>
    </row>
    <row r="120" spans="1:41" x14ac:dyDescent="0.25">
      <c r="A120" s="111" t="s">
        <v>24</v>
      </c>
      <c r="B120" s="112" t="s">
        <v>8</v>
      </c>
      <c r="C120" s="113">
        <v>130.55000305175781</v>
      </c>
      <c r="D120" s="113">
        <v>139.08000183105469</v>
      </c>
      <c r="E120" s="113">
        <v>163.14999389648438</v>
      </c>
      <c r="F120" s="113">
        <v>453.95000839233398</v>
      </c>
      <c r="G120" s="113">
        <v>548.35999298095703</v>
      </c>
      <c r="H120" s="113">
        <v>811.36997985839844</v>
      </c>
      <c r="I120" s="113">
        <v>1158.4400024414063</v>
      </c>
      <c r="J120" s="113">
        <v>1781.7099609375</v>
      </c>
      <c r="K120" s="113">
        <v>1361.3099975585938</v>
      </c>
      <c r="L120" s="113">
        <v>1593.719970703125</v>
      </c>
      <c r="M120" s="113">
        <v>2102.9500122070313</v>
      </c>
      <c r="N120" s="113">
        <v>1512.239990234375</v>
      </c>
      <c r="O120" s="113">
        <v>1255.2400360107422</v>
      </c>
      <c r="P120" s="113">
        <v>2047.3199462890625</v>
      </c>
      <c r="Q120" s="113">
        <v>2305.0799560546875</v>
      </c>
      <c r="R120" s="113">
        <v>2303.3499755859375</v>
      </c>
      <c r="S120" s="113">
        <v>2408.1499633789063</v>
      </c>
      <c r="T120" s="113">
        <v>2302.489990234375</v>
      </c>
      <c r="U120" s="113">
        <v>2365.989990234375</v>
      </c>
      <c r="V120" s="113">
        <v>2396.4600830078125</v>
      </c>
      <c r="W120" s="113">
        <v>2400.9099731445313</v>
      </c>
      <c r="X120" s="113">
        <v>2197.3800659179688</v>
      </c>
      <c r="Y120" s="113">
        <v>2410.7100830078125</v>
      </c>
      <c r="Z120" s="113">
        <v>2319.02001953125</v>
      </c>
      <c r="AA120" s="113">
        <v>2343.3899536132813</v>
      </c>
      <c r="AB120" s="113">
        <v>2470.1499633789063</v>
      </c>
      <c r="AC120" s="113">
        <v>2453.1199951171875</v>
      </c>
      <c r="AD120" s="113">
        <v>2407.7699584960938</v>
      </c>
      <c r="AE120" s="113">
        <v>2409.43994140625</v>
      </c>
      <c r="AF120" s="113">
        <v>2331.6499633789063</v>
      </c>
      <c r="AG120" s="113">
        <v>2285.9099731445313</v>
      </c>
      <c r="AH120" s="113">
        <v>2357.4600219726563</v>
      </c>
      <c r="AI120" s="113">
        <v>2239.6699829101563</v>
      </c>
      <c r="AJ120" s="113">
        <v>2392.0799560546875</v>
      </c>
      <c r="AK120" s="113">
        <v>2466.72998046875</v>
      </c>
      <c r="AL120" s="113">
        <v>2415.8999633789063</v>
      </c>
      <c r="AM120" s="113">
        <v>2432.8500366210938</v>
      </c>
      <c r="AN120" s="113">
        <v>2399.6099853515625</v>
      </c>
      <c r="AO120" s="114">
        <v>2456.969970703125</v>
      </c>
    </row>
    <row r="121" spans="1:41" x14ac:dyDescent="0.25">
      <c r="A121" s="111" t="s">
        <v>651</v>
      </c>
      <c r="B121" s="112" t="s">
        <v>8</v>
      </c>
      <c r="C121" s="113">
        <v>9.9999997764825821E-3</v>
      </c>
      <c r="D121" s="113">
        <v>3.9999999105930328E-2</v>
      </c>
      <c r="E121" s="113">
        <v>0</v>
      </c>
      <c r="F121" s="113">
        <v>169.99000549316406</v>
      </c>
      <c r="G121" s="113">
        <v>177.19999694824219</v>
      </c>
      <c r="H121" s="113">
        <v>206.97999572753906</v>
      </c>
      <c r="I121" s="113">
        <v>337.60000610351563</v>
      </c>
      <c r="J121" s="113">
        <v>457.20001220703125</v>
      </c>
      <c r="K121" s="113">
        <v>631.67999267578125</v>
      </c>
      <c r="L121" s="113">
        <v>791.95001220703125</v>
      </c>
      <c r="M121" s="113">
        <v>890.760009765625</v>
      </c>
      <c r="N121" s="113">
        <v>1114.780029296875</v>
      </c>
      <c r="O121" s="113">
        <v>1334.469970703125</v>
      </c>
      <c r="P121" s="113">
        <v>1561.3599853515625</v>
      </c>
      <c r="Q121" s="113">
        <v>1675.97998046875</v>
      </c>
      <c r="R121" s="113">
        <v>1833.9200439453125</v>
      </c>
      <c r="S121" s="113">
        <v>2237.580078125</v>
      </c>
      <c r="T121" s="113">
        <v>2421.8701171875</v>
      </c>
      <c r="U121" s="113">
        <v>2714.530029296875</v>
      </c>
      <c r="V121" s="113">
        <v>3165.8701171875</v>
      </c>
      <c r="W121" s="113">
        <v>3182.510009765625</v>
      </c>
      <c r="X121" s="113">
        <v>3678.659912109375</v>
      </c>
      <c r="Y121" s="113">
        <v>4147.35986328125</v>
      </c>
      <c r="Z121" s="113">
        <v>4288.52001953125</v>
      </c>
      <c r="AA121" s="113">
        <v>4420.02001953125</v>
      </c>
      <c r="AB121" s="113">
        <v>4508.0498046875</v>
      </c>
      <c r="AC121" s="113">
        <v>5004.16015625</v>
      </c>
      <c r="AD121" s="113">
        <v>5123.39013671875</v>
      </c>
      <c r="AE121" s="113">
        <v>5209.35986328125</v>
      </c>
      <c r="AF121" s="113">
        <v>5234.35986328125</v>
      </c>
      <c r="AG121" s="113">
        <v>5779.31005859375</v>
      </c>
      <c r="AH121" s="113">
        <v>5869.06982421875</v>
      </c>
      <c r="AI121" s="113">
        <v>5889.4501953125</v>
      </c>
      <c r="AJ121" s="113">
        <v>5854.56982421875</v>
      </c>
      <c r="AK121" s="113">
        <v>5901.16015625</v>
      </c>
      <c r="AL121" s="113">
        <v>5994.14013671875</v>
      </c>
      <c r="AM121" s="113">
        <v>6042.8798828125</v>
      </c>
      <c r="AN121" s="113">
        <v>6098.9599609375</v>
      </c>
      <c r="AO121" s="114">
        <v>6320.18017578125</v>
      </c>
    </row>
    <row r="122" spans="1:41" x14ac:dyDescent="0.25">
      <c r="A122" s="115" t="s">
        <v>184</v>
      </c>
      <c r="B122" s="116" t="s">
        <v>8</v>
      </c>
      <c r="C122" s="117">
        <v>54250.006758302792</v>
      </c>
      <c r="D122" s="117">
        <v>53865.833556412901</v>
      </c>
      <c r="E122" s="117">
        <v>54307.189413123226</v>
      </c>
      <c r="F122" s="117">
        <v>53824.597456247393</v>
      </c>
      <c r="G122" s="117">
        <v>55925.202877437732</v>
      </c>
      <c r="H122" s="117">
        <v>59782.570361503022</v>
      </c>
      <c r="I122" s="117">
        <v>62859.69972038886</v>
      </c>
      <c r="J122" s="117">
        <v>60448.704671147221</v>
      </c>
      <c r="K122" s="117">
        <v>62228.983438627118</v>
      </c>
      <c r="L122" s="117">
        <v>65282.541997340515</v>
      </c>
      <c r="M122" s="117">
        <v>71623.718240172966</v>
      </c>
      <c r="N122" s="117">
        <v>77530.118305926517</v>
      </c>
      <c r="O122" s="117">
        <v>82620.539074087486</v>
      </c>
      <c r="P122" s="117">
        <v>85631.56264153184</v>
      </c>
      <c r="Q122" s="117">
        <v>89587.782047856992</v>
      </c>
      <c r="R122" s="117">
        <v>93084.789126135962</v>
      </c>
      <c r="S122" s="117">
        <v>96393.622657825486</v>
      </c>
      <c r="T122" s="117">
        <v>95708.045922892401</v>
      </c>
      <c r="U122" s="117">
        <v>96282.686488554551</v>
      </c>
      <c r="V122" s="117">
        <v>97871.336480908212</v>
      </c>
      <c r="W122" s="117">
        <v>99428.77734942158</v>
      </c>
      <c r="X122" s="117">
        <v>100828.79418298695</v>
      </c>
      <c r="Y122" s="117">
        <v>104385.88816170991</v>
      </c>
      <c r="Z122" s="117">
        <v>106812.71982808723</v>
      </c>
      <c r="AA122" s="117">
        <v>106982.65648573168</v>
      </c>
      <c r="AB122" s="117">
        <v>107616.40280822224</v>
      </c>
      <c r="AC122" s="117">
        <v>109477.55054135216</v>
      </c>
      <c r="AD122" s="117">
        <v>111244.78359688364</v>
      </c>
      <c r="AE122" s="117">
        <v>112440.84864696386</v>
      </c>
      <c r="AF122" s="117">
        <v>113553.25981824855</v>
      </c>
      <c r="AG122" s="117">
        <v>115257.11683066384</v>
      </c>
      <c r="AH122" s="117">
        <v>117541.54343896834</v>
      </c>
      <c r="AI122" s="117">
        <v>118533.73659375921</v>
      </c>
      <c r="AJ122" s="117">
        <v>119884.5190075507</v>
      </c>
      <c r="AK122" s="117">
        <v>121678.75358412345</v>
      </c>
      <c r="AL122" s="117">
        <v>123898.72886318856</v>
      </c>
      <c r="AM122" s="117">
        <v>125462.09878945557</v>
      </c>
      <c r="AN122" s="117">
        <v>126480.6761824416</v>
      </c>
      <c r="AO122" s="118">
        <v>128218.49694207293</v>
      </c>
    </row>
    <row r="123" spans="1:41" x14ac:dyDescent="0.25">
      <c r="A123" s="109" t="s">
        <v>19</v>
      </c>
      <c r="B123" s="112"/>
      <c r="AF123" s="113"/>
      <c r="AG123" s="113"/>
      <c r="AH123" s="113"/>
      <c r="AI123" s="113"/>
      <c r="AJ123" s="113"/>
      <c r="AK123" s="113"/>
      <c r="AL123" s="113"/>
      <c r="AM123" s="113"/>
      <c r="AN123" s="113"/>
      <c r="AO123" s="114"/>
    </row>
    <row r="124" spans="1:41" x14ac:dyDescent="0.25">
      <c r="A124" s="111" t="s">
        <v>12</v>
      </c>
      <c r="B124" s="112" t="s">
        <v>8</v>
      </c>
      <c r="C124" s="113">
        <v>0</v>
      </c>
      <c r="D124" s="113">
        <v>0</v>
      </c>
      <c r="E124" s="113">
        <v>0</v>
      </c>
      <c r="F124" s="113">
        <v>0</v>
      </c>
      <c r="G124" s="113">
        <v>0</v>
      </c>
      <c r="H124" s="113">
        <v>0</v>
      </c>
      <c r="I124" s="113">
        <v>0</v>
      </c>
      <c r="J124" s="113">
        <v>0</v>
      </c>
      <c r="K124" s="113">
        <v>0</v>
      </c>
      <c r="L124" s="113">
        <v>0</v>
      </c>
      <c r="M124" s="113">
        <v>0</v>
      </c>
      <c r="N124" s="113">
        <v>0</v>
      </c>
      <c r="O124" s="113">
        <v>0</v>
      </c>
      <c r="P124" s="113">
        <v>0</v>
      </c>
      <c r="Q124" s="113">
        <v>0</v>
      </c>
      <c r="R124" s="113">
        <v>0</v>
      </c>
      <c r="S124" s="113">
        <v>0</v>
      </c>
      <c r="T124" s="113">
        <v>0</v>
      </c>
      <c r="U124" s="113">
        <v>0</v>
      </c>
      <c r="V124" s="113">
        <v>0</v>
      </c>
      <c r="W124" s="113">
        <v>0</v>
      </c>
      <c r="X124" s="113">
        <v>0</v>
      </c>
      <c r="Y124" s="113">
        <v>0</v>
      </c>
      <c r="Z124" s="113">
        <v>0</v>
      </c>
      <c r="AA124" s="113">
        <v>0</v>
      </c>
      <c r="AB124" s="113">
        <v>0</v>
      </c>
      <c r="AC124" s="113">
        <v>0</v>
      </c>
      <c r="AD124" s="113">
        <v>0</v>
      </c>
      <c r="AE124" s="113">
        <v>0</v>
      </c>
      <c r="AF124" s="113">
        <v>0</v>
      </c>
      <c r="AG124" s="113">
        <v>0</v>
      </c>
      <c r="AH124" s="113">
        <v>0</v>
      </c>
      <c r="AI124" s="113">
        <v>0</v>
      </c>
      <c r="AJ124" s="113">
        <v>0</v>
      </c>
      <c r="AK124" s="113">
        <v>0</v>
      </c>
      <c r="AL124" s="113">
        <v>0</v>
      </c>
      <c r="AM124" s="113">
        <v>0</v>
      </c>
      <c r="AN124" s="113">
        <v>0</v>
      </c>
      <c r="AO124" s="114">
        <v>0</v>
      </c>
    </row>
    <row r="125" spans="1:41" x14ac:dyDescent="0.25">
      <c r="A125" s="111" t="s">
        <v>20</v>
      </c>
      <c r="B125" s="112" t="s">
        <v>8</v>
      </c>
      <c r="C125" s="113">
        <v>0</v>
      </c>
      <c r="D125" s="113">
        <v>0</v>
      </c>
      <c r="E125" s="113">
        <v>0</v>
      </c>
      <c r="F125" s="113">
        <v>0</v>
      </c>
      <c r="G125" s="113">
        <v>0</v>
      </c>
      <c r="H125" s="113">
        <v>0</v>
      </c>
      <c r="I125" s="113">
        <v>0</v>
      </c>
      <c r="J125" s="113">
        <v>0</v>
      </c>
      <c r="K125" s="113">
        <v>0</v>
      </c>
      <c r="L125" s="113">
        <v>0</v>
      </c>
      <c r="M125" s="113">
        <v>0</v>
      </c>
      <c r="N125" s="113">
        <v>0</v>
      </c>
      <c r="O125" s="113">
        <v>0</v>
      </c>
      <c r="P125" s="113">
        <v>0</v>
      </c>
      <c r="Q125" s="113">
        <v>0</v>
      </c>
      <c r="R125" s="113">
        <v>0</v>
      </c>
      <c r="S125" s="113">
        <v>0</v>
      </c>
      <c r="T125" s="113">
        <v>0</v>
      </c>
      <c r="U125" s="113">
        <v>0</v>
      </c>
      <c r="V125" s="113">
        <v>0</v>
      </c>
      <c r="W125" s="113">
        <v>0</v>
      </c>
      <c r="X125" s="113">
        <v>0</v>
      </c>
      <c r="Y125" s="113">
        <v>0</v>
      </c>
      <c r="Z125" s="113">
        <v>0</v>
      </c>
      <c r="AA125" s="113">
        <v>0</v>
      </c>
      <c r="AB125" s="113">
        <v>0</v>
      </c>
      <c r="AC125" s="113">
        <v>0</v>
      </c>
      <c r="AD125" s="113">
        <v>0</v>
      </c>
      <c r="AE125" s="113">
        <v>0</v>
      </c>
      <c r="AF125" s="113">
        <v>0</v>
      </c>
      <c r="AG125" s="113">
        <v>0</v>
      </c>
      <c r="AH125" s="113">
        <v>0</v>
      </c>
      <c r="AI125" s="113">
        <v>0</v>
      </c>
      <c r="AJ125" s="113">
        <v>0</v>
      </c>
      <c r="AK125" s="113">
        <v>0</v>
      </c>
      <c r="AL125" s="113">
        <v>0</v>
      </c>
      <c r="AM125" s="113">
        <v>0</v>
      </c>
      <c r="AN125" s="113">
        <v>0</v>
      </c>
      <c r="AO125" s="114">
        <v>0</v>
      </c>
    </row>
    <row r="126" spans="1:41" x14ac:dyDescent="0.25">
      <c r="A126" s="111" t="s">
        <v>576</v>
      </c>
      <c r="B126" s="112" t="s">
        <v>8</v>
      </c>
      <c r="C126" s="113">
        <v>0</v>
      </c>
      <c r="D126" s="113">
        <v>0</v>
      </c>
      <c r="E126" s="113">
        <v>0</v>
      </c>
      <c r="F126" s="113">
        <v>0</v>
      </c>
      <c r="G126" s="113">
        <v>0</v>
      </c>
      <c r="H126" s="113">
        <v>0</v>
      </c>
      <c r="I126" s="113">
        <v>0</v>
      </c>
      <c r="J126" s="113">
        <v>0</v>
      </c>
      <c r="K126" s="113">
        <v>0</v>
      </c>
      <c r="L126" s="113">
        <v>0</v>
      </c>
      <c r="M126" s="113">
        <v>0</v>
      </c>
      <c r="N126" s="113">
        <v>0</v>
      </c>
      <c r="O126" s="113">
        <v>0</v>
      </c>
      <c r="P126" s="113">
        <v>0</v>
      </c>
      <c r="Q126" s="113">
        <v>0</v>
      </c>
      <c r="R126" s="113">
        <v>0</v>
      </c>
      <c r="S126" s="113">
        <v>0</v>
      </c>
      <c r="T126" s="113">
        <v>0</v>
      </c>
      <c r="U126" s="113">
        <v>0</v>
      </c>
      <c r="V126" s="113">
        <v>0</v>
      </c>
      <c r="W126" s="113">
        <v>0</v>
      </c>
      <c r="X126" s="113">
        <v>0</v>
      </c>
      <c r="Y126" s="113">
        <v>0</v>
      </c>
      <c r="Z126" s="113">
        <v>0</v>
      </c>
      <c r="AA126" s="113">
        <v>0</v>
      </c>
      <c r="AB126" s="113">
        <v>0</v>
      </c>
      <c r="AC126" s="113">
        <v>0</v>
      </c>
      <c r="AD126" s="113">
        <v>0</v>
      </c>
      <c r="AE126" s="113">
        <v>0</v>
      </c>
      <c r="AF126" s="113">
        <v>0</v>
      </c>
      <c r="AG126" s="113">
        <v>0</v>
      </c>
      <c r="AH126" s="113">
        <v>0</v>
      </c>
      <c r="AI126" s="113">
        <v>0</v>
      </c>
      <c r="AJ126" s="113">
        <v>0</v>
      </c>
      <c r="AK126" s="113">
        <v>0</v>
      </c>
      <c r="AL126" s="113">
        <v>0</v>
      </c>
      <c r="AM126" s="113">
        <v>0</v>
      </c>
      <c r="AN126" s="113">
        <v>0</v>
      </c>
      <c r="AO126" s="114">
        <v>0</v>
      </c>
    </row>
    <row r="127" spans="1:41" x14ac:dyDescent="0.25">
      <c r="A127" s="111" t="s">
        <v>22</v>
      </c>
      <c r="B127" s="112" t="s">
        <v>8</v>
      </c>
      <c r="C127" s="113">
        <v>3.4999999850988388</v>
      </c>
      <c r="D127" s="113">
        <v>5.6699998378753662</v>
      </c>
      <c r="E127" s="113">
        <v>7.6299998760223389</v>
      </c>
      <c r="F127" s="113">
        <v>4.7799999415874481</v>
      </c>
      <c r="G127" s="113">
        <v>6.3999999761581421</v>
      </c>
      <c r="H127" s="113">
        <v>8.7500002384185791</v>
      </c>
      <c r="I127" s="113">
        <v>3.0200000405311584</v>
      </c>
      <c r="J127" s="113">
        <v>3.2499999403953552</v>
      </c>
      <c r="K127" s="113">
        <v>1.6399999856948853</v>
      </c>
      <c r="L127" s="113">
        <v>1.5799999982118607</v>
      </c>
      <c r="M127" s="113">
        <v>1.1000000238418579</v>
      </c>
      <c r="N127" s="113">
        <v>1.3100000023841858</v>
      </c>
      <c r="O127" s="113">
        <v>0.24000000022351742</v>
      </c>
      <c r="P127" s="113">
        <v>2.629999965429306</v>
      </c>
      <c r="Q127" s="113">
        <v>2.6200000494718552</v>
      </c>
      <c r="R127" s="113">
        <v>1.0700000114738941</v>
      </c>
      <c r="S127" s="113">
        <v>0.95999999344348907</v>
      </c>
      <c r="T127" s="113">
        <v>5.9999998658895493E-2</v>
      </c>
      <c r="U127" s="113">
        <v>5.9999998658895493E-2</v>
      </c>
      <c r="V127" s="113">
        <v>0.48000000976026058</v>
      </c>
      <c r="W127" s="113">
        <v>5.9999998658895493E-2</v>
      </c>
      <c r="X127" s="113">
        <v>6.1499999761581421</v>
      </c>
      <c r="Y127" s="113">
        <v>5.9999998658895493E-2</v>
      </c>
      <c r="Z127" s="113">
        <v>5.9999998658895493E-2</v>
      </c>
      <c r="AA127" s="113">
        <v>16.839999914169312</v>
      </c>
      <c r="AB127" s="113">
        <v>5.9999998658895493E-2</v>
      </c>
      <c r="AC127" s="113">
        <v>4.3299999237060547</v>
      </c>
      <c r="AD127" s="113">
        <v>2.820000022649765</v>
      </c>
      <c r="AE127" s="113">
        <v>0.38000000268220901</v>
      </c>
      <c r="AF127" s="113">
        <v>5.9999998658895493E-2</v>
      </c>
      <c r="AG127" s="113">
        <v>5.9999998658895493E-2</v>
      </c>
      <c r="AH127" s="113">
        <v>7.5999999046325684</v>
      </c>
      <c r="AI127" s="113">
        <v>5.9999998658895493E-2</v>
      </c>
      <c r="AJ127" s="113">
        <v>5.000000074505806E-2</v>
      </c>
      <c r="AK127" s="113">
        <v>0.47999999858438969</v>
      </c>
      <c r="AL127" s="113">
        <v>0.17999999597668648</v>
      </c>
      <c r="AM127" s="113">
        <v>0.21999999508261681</v>
      </c>
      <c r="AN127" s="113">
        <v>1.1199999749660492</v>
      </c>
      <c r="AO127" s="114">
        <v>0.39999999850988388</v>
      </c>
    </row>
    <row r="128" spans="1:41" x14ac:dyDescent="0.25">
      <c r="A128" s="111" t="s">
        <v>21</v>
      </c>
      <c r="B128" s="112" t="s">
        <v>8</v>
      </c>
      <c r="C128" s="113">
        <v>95.889999389648438</v>
      </c>
      <c r="D128" s="113">
        <v>135.44000244140625</v>
      </c>
      <c r="E128" s="113">
        <v>155.69000244140625</v>
      </c>
      <c r="F128" s="113">
        <v>111.19000244140625</v>
      </c>
      <c r="G128" s="113">
        <v>110.97000122070313</v>
      </c>
      <c r="H128" s="113">
        <v>187.05999755859375</v>
      </c>
      <c r="I128" s="113">
        <v>77.5</v>
      </c>
      <c r="J128" s="113">
        <v>70.339996337890625</v>
      </c>
      <c r="K128" s="113">
        <v>20.010000228881836</v>
      </c>
      <c r="L128" s="113">
        <v>22.440000534057617</v>
      </c>
      <c r="M128" s="113">
        <v>22.899999618530273</v>
      </c>
      <c r="N128" s="113">
        <v>31.450000762939453</v>
      </c>
      <c r="O128" s="113">
        <v>0.87999999523162842</v>
      </c>
      <c r="P128" s="113">
        <v>69.069999694824219</v>
      </c>
      <c r="Q128" s="113">
        <v>71.339996337890625</v>
      </c>
      <c r="R128" s="113">
        <v>9.1499996185302734</v>
      </c>
      <c r="S128" s="113">
        <v>0</v>
      </c>
      <c r="T128" s="113">
        <v>0</v>
      </c>
      <c r="U128" s="113">
        <v>0</v>
      </c>
      <c r="V128" s="113">
        <v>0</v>
      </c>
      <c r="W128" s="113">
        <v>0</v>
      </c>
      <c r="X128" s="113">
        <v>0</v>
      </c>
      <c r="Y128" s="113">
        <v>0</v>
      </c>
      <c r="Z128" s="113">
        <v>0</v>
      </c>
      <c r="AA128" s="113">
        <v>0</v>
      </c>
      <c r="AB128" s="113">
        <v>0</v>
      </c>
      <c r="AC128" s="113">
        <v>0</v>
      </c>
      <c r="AD128" s="113">
        <v>0</v>
      </c>
      <c r="AE128" s="113">
        <v>0</v>
      </c>
      <c r="AF128" s="113">
        <v>0</v>
      </c>
      <c r="AG128" s="113">
        <v>0</v>
      </c>
      <c r="AH128" s="113">
        <v>0</v>
      </c>
      <c r="AI128" s="113">
        <v>0</v>
      </c>
      <c r="AJ128" s="113">
        <v>0</v>
      </c>
      <c r="AK128" s="113">
        <v>0</v>
      </c>
      <c r="AL128" s="113">
        <v>0</v>
      </c>
      <c r="AM128" s="113">
        <v>0</v>
      </c>
      <c r="AN128" s="113">
        <v>0</v>
      </c>
      <c r="AO128" s="114">
        <v>0</v>
      </c>
    </row>
    <row r="129" spans="1:41" x14ac:dyDescent="0.25">
      <c r="A129" s="111" t="s">
        <v>175</v>
      </c>
      <c r="B129" s="112" t="s">
        <v>8</v>
      </c>
      <c r="C129" s="113">
        <v>0</v>
      </c>
      <c r="D129" s="113">
        <v>0</v>
      </c>
      <c r="E129" s="113">
        <v>0</v>
      </c>
      <c r="F129" s="113">
        <v>0</v>
      </c>
      <c r="G129" s="113">
        <v>0</v>
      </c>
      <c r="H129" s="113">
        <v>0</v>
      </c>
      <c r="I129" s="113">
        <v>0</v>
      </c>
      <c r="J129" s="113">
        <v>0</v>
      </c>
      <c r="K129" s="113">
        <v>0</v>
      </c>
      <c r="L129" s="113">
        <v>0</v>
      </c>
      <c r="M129" s="113">
        <v>0</v>
      </c>
      <c r="N129" s="113">
        <v>0</v>
      </c>
      <c r="O129" s="113">
        <v>0</v>
      </c>
      <c r="P129" s="113">
        <v>0</v>
      </c>
      <c r="Q129" s="113">
        <v>0</v>
      </c>
      <c r="R129" s="113">
        <v>0</v>
      </c>
      <c r="S129" s="113">
        <v>0</v>
      </c>
      <c r="T129" s="113">
        <v>0</v>
      </c>
      <c r="U129" s="113">
        <v>0</v>
      </c>
      <c r="V129" s="113">
        <v>0</v>
      </c>
      <c r="W129" s="113">
        <v>0</v>
      </c>
      <c r="X129" s="113">
        <v>0</v>
      </c>
      <c r="Y129" s="113">
        <v>0</v>
      </c>
      <c r="Z129" s="113">
        <v>0</v>
      </c>
      <c r="AA129" s="113">
        <v>0</v>
      </c>
      <c r="AB129" s="113">
        <v>0</v>
      </c>
      <c r="AC129" s="113">
        <v>0</v>
      </c>
      <c r="AD129" s="113">
        <v>0</v>
      </c>
      <c r="AE129" s="113">
        <v>0</v>
      </c>
      <c r="AF129" s="113">
        <v>0</v>
      </c>
      <c r="AG129" s="113">
        <v>0</v>
      </c>
      <c r="AH129" s="113">
        <v>0</v>
      </c>
      <c r="AI129" s="113">
        <v>0</v>
      </c>
      <c r="AJ129" s="113">
        <v>0</v>
      </c>
      <c r="AK129" s="113">
        <v>0</v>
      </c>
      <c r="AL129" s="113">
        <v>0</v>
      </c>
      <c r="AM129" s="113">
        <v>0</v>
      </c>
      <c r="AN129" s="113">
        <v>0</v>
      </c>
      <c r="AO129" s="114">
        <v>0</v>
      </c>
    </row>
    <row r="130" spans="1:41" x14ac:dyDescent="0.25">
      <c r="A130" s="111" t="s">
        <v>176</v>
      </c>
      <c r="B130" s="112" t="s">
        <v>8</v>
      </c>
      <c r="C130" s="113">
        <v>0</v>
      </c>
      <c r="D130" s="113">
        <v>0</v>
      </c>
      <c r="E130" s="113">
        <v>0</v>
      </c>
      <c r="F130" s="113">
        <v>0</v>
      </c>
      <c r="G130" s="113">
        <v>0</v>
      </c>
      <c r="H130" s="113">
        <v>0</v>
      </c>
      <c r="I130" s="113">
        <v>0</v>
      </c>
      <c r="J130" s="113">
        <v>0</v>
      </c>
      <c r="K130" s="113">
        <v>0</v>
      </c>
      <c r="L130" s="113">
        <v>0</v>
      </c>
      <c r="M130" s="113">
        <v>0</v>
      </c>
      <c r="N130" s="113">
        <v>0</v>
      </c>
      <c r="O130" s="113">
        <v>0</v>
      </c>
      <c r="P130" s="113">
        <v>0</v>
      </c>
      <c r="Q130" s="113">
        <v>0</v>
      </c>
      <c r="R130" s="113">
        <v>0</v>
      </c>
      <c r="S130" s="113">
        <v>0</v>
      </c>
      <c r="T130" s="113">
        <v>0</v>
      </c>
      <c r="U130" s="113">
        <v>0</v>
      </c>
      <c r="V130" s="113">
        <v>0</v>
      </c>
      <c r="W130" s="113">
        <v>0</v>
      </c>
      <c r="X130" s="113">
        <v>0</v>
      </c>
      <c r="Y130" s="113">
        <v>0</v>
      </c>
      <c r="Z130" s="113">
        <v>0</v>
      </c>
      <c r="AA130" s="113">
        <v>0</v>
      </c>
      <c r="AB130" s="113">
        <v>0</v>
      </c>
      <c r="AC130" s="113">
        <v>0</v>
      </c>
      <c r="AD130" s="113">
        <v>0</v>
      </c>
      <c r="AE130" s="113">
        <v>0</v>
      </c>
      <c r="AF130" s="113">
        <v>0</v>
      </c>
      <c r="AG130" s="113">
        <v>0</v>
      </c>
      <c r="AH130" s="113">
        <v>0</v>
      </c>
      <c r="AI130" s="113">
        <v>0</v>
      </c>
      <c r="AJ130" s="113">
        <v>0</v>
      </c>
      <c r="AK130" s="113">
        <v>0</v>
      </c>
      <c r="AL130" s="113">
        <v>0</v>
      </c>
      <c r="AM130" s="113">
        <v>0</v>
      </c>
      <c r="AN130" s="113">
        <v>0</v>
      </c>
      <c r="AO130" s="114">
        <v>0</v>
      </c>
    </row>
    <row r="131" spans="1:41" x14ac:dyDescent="0.25">
      <c r="A131" s="111" t="s">
        <v>177</v>
      </c>
      <c r="B131" s="112" t="s">
        <v>8</v>
      </c>
      <c r="C131" s="113">
        <v>0</v>
      </c>
      <c r="D131" s="113">
        <v>0</v>
      </c>
      <c r="E131" s="113">
        <v>0</v>
      </c>
      <c r="F131" s="113">
        <v>0</v>
      </c>
      <c r="G131" s="113">
        <v>0</v>
      </c>
      <c r="H131" s="113">
        <v>0</v>
      </c>
      <c r="I131" s="113">
        <v>0</v>
      </c>
      <c r="J131" s="113">
        <v>0</v>
      </c>
      <c r="K131" s="113">
        <v>0</v>
      </c>
      <c r="L131" s="113">
        <v>0</v>
      </c>
      <c r="M131" s="113">
        <v>0</v>
      </c>
      <c r="N131" s="113">
        <v>0</v>
      </c>
      <c r="O131" s="113">
        <v>0</v>
      </c>
      <c r="P131" s="113">
        <v>0</v>
      </c>
      <c r="Q131" s="113">
        <v>0</v>
      </c>
      <c r="R131" s="113">
        <v>0</v>
      </c>
      <c r="S131" s="113">
        <v>0</v>
      </c>
      <c r="T131" s="113">
        <v>0</v>
      </c>
      <c r="U131" s="113">
        <v>0</v>
      </c>
      <c r="V131" s="113">
        <v>0</v>
      </c>
      <c r="W131" s="113">
        <v>0</v>
      </c>
      <c r="X131" s="113">
        <v>0</v>
      </c>
      <c r="Y131" s="113">
        <v>0</v>
      </c>
      <c r="Z131" s="113">
        <v>0</v>
      </c>
      <c r="AA131" s="113">
        <v>0</v>
      </c>
      <c r="AB131" s="113">
        <v>0</v>
      </c>
      <c r="AC131" s="113">
        <v>0</v>
      </c>
      <c r="AD131" s="113">
        <v>0</v>
      </c>
      <c r="AE131" s="113">
        <v>0</v>
      </c>
      <c r="AF131" s="113">
        <v>0</v>
      </c>
      <c r="AG131" s="113">
        <v>0</v>
      </c>
      <c r="AH131" s="113">
        <v>0</v>
      </c>
      <c r="AI131" s="113">
        <v>0</v>
      </c>
      <c r="AJ131" s="113">
        <v>0</v>
      </c>
      <c r="AK131" s="113">
        <v>0</v>
      </c>
      <c r="AL131" s="113">
        <v>0</v>
      </c>
      <c r="AM131" s="113">
        <v>0</v>
      </c>
      <c r="AN131" s="113">
        <v>0</v>
      </c>
      <c r="AO131" s="114">
        <v>0</v>
      </c>
    </row>
    <row r="132" spans="1:41" x14ac:dyDescent="0.25">
      <c r="A132" s="111" t="s">
        <v>178</v>
      </c>
      <c r="B132" s="112" t="s">
        <v>8</v>
      </c>
      <c r="C132" s="113">
        <v>9620.5599975585938</v>
      </c>
      <c r="D132" s="113">
        <v>9620.5599975585938</v>
      </c>
      <c r="E132" s="113">
        <v>9620.5599975585938</v>
      </c>
      <c r="F132" s="113">
        <v>10067.559997558594</v>
      </c>
      <c r="G132" s="113">
        <v>10514.359802246094</v>
      </c>
      <c r="H132" s="113">
        <v>9620.5599975585938</v>
      </c>
      <c r="I132" s="113">
        <v>9620.5599975585938</v>
      </c>
      <c r="J132" s="113">
        <v>9620.5599975585938</v>
      </c>
      <c r="K132" s="113">
        <v>9620.5599975585938</v>
      </c>
      <c r="L132" s="113">
        <v>9367.5599975585938</v>
      </c>
      <c r="M132" s="113">
        <v>9367.5599975585938</v>
      </c>
      <c r="N132" s="113">
        <v>9367.5599975585938</v>
      </c>
      <c r="O132" s="113">
        <v>9367.5599975585938</v>
      </c>
      <c r="P132" s="113">
        <v>9367.5599975585938</v>
      </c>
      <c r="Q132" s="113">
        <v>9367.5599975585938</v>
      </c>
      <c r="R132" s="113">
        <v>9367.5599975585938</v>
      </c>
      <c r="S132" s="113">
        <v>9367.5599975585938</v>
      </c>
      <c r="T132" s="113">
        <v>9375.5599975585938</v>
      </c>
      <c r="U132" s="113">
        <v>9375.5599975585938</v>
      </c>
      <c r="V132" s="113">
        <v>9375.5599975585938</v>
      </c>
      <c r="W132" s="113">
        <v>9375.5599975585938</v>
      </c>
      <c r="X132" s="113">
        <v>9375.5599975585938</v>
      </c>
      <c r="Y132" s="113">
        <v>9375.5599975585938</v>
      </c>
      <c r="Z132" s="113">
        <v>9375.5599975585938</v>
      </c>
      <c r="AA132" s="113">
        <v>9375.5599975585938</v>
      </c>
      <c r="AB132" s="113">
        <v>9375.5599975585938</v>
      </c>
      <c r="AC132" s="113">
        <v>9375.5599975585938</v>
      </c>
      <c r="AD132" s="113">
        <v>9375.5599975585938</v>
      </c>
      <c r="AE132" s="113">
        <v>9375.5599975585938</v>
      </c>
      <c r="AF132" s="113">
        <v>9375.5599975585938</v>
      </c>
      <c r="AG132" s="113">
        <v>9375.5599975585938</v>
      </c>
      <c r="AH132" s="113">
        <v>9375.5599975585938</v>
      </c>
      <c r="AI132" s="113">
        <v>9375.5599975585938</v>
      </c>
      <c r="AJ132" s="113">
        <v>9375.5599975585938</v>
      </c>
      <c r="AK132" s="113">
        <v>9375.5599975585938</v>
      </c>
      <c r="AL132" s="113">
        <v>9375.5599975585938</v>
      </c>
      <c r="AM132" s="113">
        <v>9375.5599975585938</v>
      </c>
      <c r="AN132" s="113">
        <v>9375.5599975585938</v>
      </c>
      <c r="AO132" s="114">
        <v>9375.5599975585938</v>
      </c>
    </row>
    <row r="133" spans="1:41" x14ac:dyDescent="0.25">
      <c r="A133" s="111" t="s">
        <v>1</v>
      </c>
      <c r="B133" s="112" t="s">
        <v>8</v>
      </c>
      <c r="C133" s="113">
        <v>1697.0616685325515</v>
      </c>
      <c r="D133" s="113">
        <v>1693.0307348323581</v>
      </c>
      <c r="E133" s="113">
        <v>1671.126203639835</v>
      </c>
      <c r="F133" s="113">
        <v>1666.4078238822444</v>
      </c>
      <c r="G133" s="113">
        <v>1605.1313821296935</v>
      </c>
      <c r="H133" s="113">
        <v>1643.222143219117</v>
      </c>
      <c r="I133" s="113">
        <v>1655.7524099925861</v>
      </c>
      <c r="J133" s="113">
        <v>2473.0927214591125</v>
      </c>
      <c r="K133" s="113">
        <v>2405.7837264251143</v>
      </c>
      <c r="L133" s="113">
        <v>2513.6218609944399</v>
      </c>
      <c r="M133" s="113">
        <v>2535.3707284706065</v>
      </c>
      <c r="N133" s="113">
        <v>2554.6822228675474</v>
      </c>
      <c r="O133" s="113">
        <v>2557.3070861836363</v>
      </c>
      <c r="P133" s="113">
        <v>3399.1477035502471</v>
      </c>
      <c r="Q133" s="113">
        <v>3408.8973226943544</v>
      </c>
      <c r="R133" s="113">
        <v>3408.9598202529705</v>
      </c>
      <c r="S133" s="113">
        <v>3408.9910690322786</v>
      </c>
      <c r="T133" s="113">
        <v>3408.9910690322786</v>
      </c>
      <c r="U133" s="113">
        <v>3408.9910690322786</v>
      </c>
      <c r="V133" s="113">
        <v>3408.9598202529705</v>
      </c>
      <c r="W133" s="113">
        <v>3408.9910690322786</v>
      </c>
      <c r="X133" s="113">
        <v>3408.9910690322786</v>
      </c>
      <c r="Y133" s="113">
        <v>3408.9910690322786</v>
      </c>
      <c r="Z133" s="113">
        <v>3408.9910690322786</v>
      </c>
      <c r="AA133" s="113">
        <v>3408.9910690322786</v>
      </c>
      <c r="AB133" s="113">
        <v>3408.9910690322786</v>
      </c>
      <c r="AC133" s="113">
        <v>3408.9910690322786</v>
      </c>
      <c r="AD133" s="113">
        <v>3408.9910690322786</v>
      </c>
      <c r="AE133" s="113">
        <v>3408.9910690322786</v>
      </c>
      <c r="AF133" s="113">
        <v>4277.8291715081104</v>
      </c>
      <c r="AG133" s="113">
        <v>4277.8291715081104</v>
      </c>
      <c r="AH133" s="113">
        <v>4277.8291715081104</v>
      </c>
      <c r="AI133" s="113">
        <v>4277.8291715081104</v>
      </c>
      <c r="AJ133" s="113">
        <v>4929.2912108362743</v>
      </c>
      <c r="AK133" s="113">
        <v>5902.5427078285193</v>
      </c>
      <c r="AL133" s="113">
        <v>5901.6052289790487</v>
      </c>
      <c r="AM133" s="113">
        <v>5902.5427078285193</v>
      </c>
      <c r="AN133" s="113">
        <v>5902.5427078285193</v>
      </c>
      <c r="AO133" s="114">
        <v>5902.5114585335368</v>
      </c>
    </row>
    <row r="134" spans="1:41" x14ac:dyDescent="0.25">
      <c r="A134" s="111" t="s">
        <v>179</v>
      </c>
      <c r="B134" s="112" t="s">
        <v>8</v>
      </c>
      <c r="C134" s="113">
        <v>19.739999771118164</v>
      </c>
      <c r="D134" s="113">
        <v>19.739999771118164</v>
      </c>
      <c r="E134" s="113">
        <v>19.739999771118164</v>
      </c>
      <c r="F134" s="113">
        <v>19.739999771118164</v>
      </c>
      <c r="G134" s="113">
        <v>19.739999771118164</v>
      </c>
      <c r="H134" s="113">
        <v>19.739999771118164</v>
      </c>
      <c r="I134" s="113">
        <v>19.739999771118164</v>
      </c>
      <c r="J134" s="113">
        <v>19.739999771118164</v>
      </c>
      <c r="K134" s="113">
        <v>19.739999771118164</v>
      </c>
      <c r="L134" s="113">
        <v>19.739999771118164</v>
      </c>
      <c r="M134" s="113">
        <v>19.739999771118164</v>
      </c>
      <c r="N134" s="113">
        <v>19.739999771118164</v>
      </c>
      <c r="O134" s="113">
        <v>19.739999771118164</v>
      </c>
      <c r="P134" s="113">
        <v>19.739999771118164</v>
      </c>
      <c r="Q134" s="113">
        <v>19.739999771118164</v>
      </c>
      <c r="R134" s="113">
        <v>19.739999771118164</v>
      </c>
      <c r="S134" s="113">
        <v>19.739999771118164</v>
      </c>
      <c r="T134" s="113">
        <v>44.700000762939453</v>
      </c>
      <c r="U134" s="113">
        <v>44.700000762939453</v>
      </c>
      <c r="V134" s="113">
        <v>44.700000762939453</v>
      </c>
      <c r="W134" s="113">
        <v>44.700000762939453</v>
      </c>
      <c r="X134" s="113">
        <v>44.700000762939453</v>
      </c>
      <c r="Y134" s="113">
        <v>44.700000762939453</v>
      </c>
      <c r="Z134" s="113">
        <v>44.700000762939453</v>
      </c>
      <c r="AA134" s="113">
        <v>44.700000762939453</v>
      </c>
      <c r="AB134" s="113">
        <v>44.700000762939453</v>
      </c>
      <c r="AC134" s="113">
        <v>44.700000762939453</v>
      </c>
      <c r="AD134" s="113">
        <v>44.700000762939453</v>
      </c>
      <c r="AE134" s="113">
        <v>44.700000762939453</v>
      </c>
      <c r="AF134" s="113">
        <v>44.700000762939453</v>
      </c>
      <c r="AG134" s="113">
        <v>44.700000762939453</v>
      </c>
      <c r="AH134" s="113">
        <v>44.700000762939453</v>
      </c>
      <c r="AI134" s="113">
        <v>44.700000762939453</v>
      </c>
      <c r="AJ134" s="113">
        <v>44.700000762939453</v>
      </c>
      <c r="AK134" s="113">
        <v>44.700000762939453</v>
      </c>
      <c r="AL134" s="113">
        <v>44.700000762939453</v>
      </c>
      <c r="AM134" s="113">
        <v>44.700000762939453</v>
      </c>
      <c r="AN134" s="113">
        <v>44.700000762939453</v>
      </c>
      <c r="AO134" s="114">
        <v>44.700000762939453</v>
      </c>
    </row>
    <row r="135" spans="1:41" x14ac:dyDescent="0.25">
      <c r="A135" s="111" t="s">
        <v>180</v>
      </c>
      <c r="B135" s="112" t="s">
        <v>8</v>
      </c>
      <c r="C135" s="113">
        <v>0.13316524598351387</v>
      </c>
      <c r="D135" s="113">
        <v>0.13284894617680526</v>
      </c>
      <c r="E135" s="113">
        <v>0.13113013870003973</v>
      </c>
      <c r="F135" s="113">
        <v>0.13075989629063661</v>
      </c>
      <c r="G135" s="113">
        <v>0.12595164884136817</v>
      </c>
      <c r="H135" s="113">
        <v>0.12894055941794044</v>
      </c>
      <c r="I135" s="113">
        <v>0.12992378594887194</v>
      </c>
      <c r="J135" s="113">
        <v>0.12878079525466421</v>
      </c>
      <c r="K135" s="113">
        <v>0.12527582925276018</v>
      </c>
      <c r="L135" s="113">
        <v>0.13089125992711989</v>
      </c>
      <c r="M135" s="113">
        <v>0.1320237837606042</v>
      </c>
      <c r="N135" s="113">
        <v>0.13302938681964629</v>
      </c>
      <c r="O135" s="113">
        <v>0.13316607073058406</v>
      </c>
      <c r="P135" s="113">
        <v>0.132783179951345</v>
      </c>
      <c r="Q135" s="113">
        <v>0.13316403584410805</v>
      </c>
      <c r="R135" s="113">
        <v>0.13316647722803601</v>
      </c>
      <c r="S135" s="113">
        <v>0.13316769791999999</v>
      </c>
      <c r="T135" s="113">
        <v>0.13316769791999999</v>
      </c>
      <c r="U135" s="113">
        <v>0.13316769791999999</v>
      </c>
      <c r="V135" s="113">
        <v>0.13316647722803601</v>
      </c>
      <c r="W135" s="113">
        <v>0.13316769791999999</v>
      </c>
      <c r="X135" s="113">
        <v>0.13316769791999999</v>
      </c>
      <c r="Y135" s="113">
        <v>0.13316769791999999</v>
      </c>
      <c r="Z135" s="113">
        <v>0.13316769791999999</v>
      </c>
      <c r="AA135" s="113">
        <v>0.13316769791999999</v>
      </c>
      <c r="AB135" s="113">
        <v>0.13316769791999999</v>
      </c>
      <c r="AC135" s="113">
        <v>0.13316769791999999</v>
      </c>
      <c r="AD135" s="113">
        <v>0.13316769791999999</v>
      </c>
      <c r="AE135" s="113">
        <v>0.13316769791999999</v>
      </c>
      <c r="AF135" s="113">
        <v>0.13316769791999999</v>
      </c>
      <c r="AG135" s="113">
        <v>0.13316769791999999</v>
      </c>
      <c r="AH135" s="113">
        <v>0.13316769791999999</v>
      </c>
      <c r="AI135" s="113">
        <v>0.13316769791999999</v>
      </c>
      <c r="AJ135" s="113">
        <v>0.13316769791999999</v>
      </c>
      <c r="AK135" s="113">
        <v>0.13316769791999999</v>
      </c>
      <c r="AL135" s="113">
        <v>0.13314654739108181</v>
      </c>
      <c r="AM135" s="113">
        <v>0.13316769791999999</v>
      </c>
      <c r="AN135" s="113">
        <v>0.13316769791999999</v>
      </c>
      <c r="AO135" s="114">
        <v>0.13316699290236939</v>
      </c>
    </row>
    <row r="136" spans="1:41" x14ac:dyDescent="0.25">
      <c r="A136" s="111" t="s">
        <v>181</v>
      </c>
      <c r="B136" s="112" t="s">
        <v>8</v>
      </c>
      <c r="C136" s="113">
        <v>0</v>
      </c>
      <c r="D136" s="113">
        <v>0</v>
      </c>
      <c r="E136" s="113">
        <v>0</v>
      </c>
      <c r="F136" s="113">
        <v>0</v>
      </c>
      <c r="G136" s="113">
        <v>0</v>
      </c>
      <c r="H136" s="113">
        <v>0</v>
      </c>
      <c r="I136" s="113">
        <v>0</v>
      </c>
      <c r="J136" s="113">
        <v>0</v>
      </c>
      <c r="K136" s="113">
        <v>0</v>
      </c>
      <c r="L136" s="113">
        <v>0</v>
      </c>
      <c r="M136" s="113">
        <v>0</v>
      </c>
      <c r="N136" s="113">
        <v>0</v>
      </c>
      <c r="O136" s="113">
        <v>0</v>
      </c>
      <c r="P136" s="113">
        <v>0</v>
      </c>
      <c r="Q136" s="113">
        <v>0</v>
      </c>
      <c r="R136" s="113">
        <v>0</v>
      </c>
      <c r="S136" s="113">
        <v>0</v>
      </c>
      <c r="T136" s="113">
        <v>0</v>
      </c>
      <c r="U136" s="113">
        <v>0</v>
      </c>
      <c r="V136" s="113">
        <v>0</v>
      </c>
      <c r="W136" s="113">
        <v>0</v>
      </c>
      <c r="X136" s="113">
        <v>0</v>
      </c>
      <c r="Y136" s="113">
        <v>0</v>
      </c>
      <c r="Z136" s="113">
        <v>0</v>
      </c>
      <c r="AA136" s="113">
        <v>0</v>
      </c>
      <c r="AB136" s="113">
        <v>0</v>
      </c>
      <c r="AC136" s="113">
        <v>0</v>
      </c>
      <c r="AD136" s="113">
        <v>0</v>
      </c>
      <c r="AE136" s="113">
        <v>0</v>
      </c>
      <c r="AF136" s="113">
        <v>0</v>
      </c>
      <c r="AG136" s="113">
        <v>0</v>
      </c>
      <c r="AH136" s="113">
        <v>0</v>
      </c>
      <c r="AI136" s="113">
        <v>0</v>
      </c>
      <c r="AJ136" s="113">
        <v>0</v>
      </c>
      <c r="AK136" s="113">
        <v>0</v>
      </c>
      <c r="AL136" s="113">
        <v>0</v>
      </c>
      <c r="AM136" s="113">
        <v>0</v>
      </c>
      <c r="AN136" s="113">
        <v>0</v>
      </c>
      <c r="AO136" s="114">
        <v>0</v>
      </c>
    </row>
    <row r="137" spans="1:41" x14ac:dyDescent="0.25">
      <c r="A137" s="111" t="s">
        <v>182</v>
      </c>
      <c r="B137" s="112" t="s">
        <v>8</v>
      </c>
      <c r="C137" s="113">
        <v>0</v>
      </c>
      <c r="D137" s="113">
        <v>0</v>
      </c>
      <c r="E137" s="113">
        <v>0</v>
      </c>
      <c r="F137" s="113">
        <v>0</v>
      </c>
      <c r="G137" s="113">
        <v>0</v>
      </c>
      <c r="H137" s="113">
        <v>0</v>
      </c>
      <c r="I137" s="113">
        <v>0</v>
      </c>
      <c r="J137" s="113">
        <v>0</v>
      </c>
      <c r="K137" s="113">
        <v>0</v>
      </c>
      <c r="L137" s="113">
        <v>0</v>
      </c>
      <c r="M137" s="113">
        <v>0</v>
      </c>
      <c r="N137" s="113">
        <v>0</v>
      </c>
      <c r="O137" s="113">
        <v>0</v>
      </c>
      <c r="P137" s="113">
        <v>0</v>
      </c>
      <c r="Q137" s="113">
        <v>0</v>
      </c>
      <c r="R137" s="113">
        <v>0</v>
      </c>
      <c r="S137" s="113">
        <v>0</v>
      </c>
      <c r="T137" s="113">
        <v>0</v>
      </c>
      <c r="U137" s="113">
        <v>0</v>
      </c>
      <c r="V137" s="113">
        <v>0</v>
      </c>
      <c r="W137" s="113">
        <v>0</v>
      </c>
      <c r="X137" s="113">
        <v>0</v>
      </c>
      <c r="Y137" s="113">
        <v>0</v>
      </c>
      <c r="Z137" s="113">
        <v>0</v>
      </c>
      <c r="AA137" s="113">
        <v>0</v>
      </c>
      <c r="AB137" s="113">
        <v>0</v>
      </c>
      <c r="AC137" s="113">
        <v>0</v>
      </c>
      <c r="AD137" s="113">
        <v>0</v>
      </c>
      <c r="AE137" s="113">
        <v>0</v>
      </c>
      <c r="AF137" s="113">
        <v>0</v>
      </c>
      <c r="AG137" s="113">
        <v>0</v>
      </c>
      <c r="AH137" s="113">
        <v>0</v>
      </c>
      <c r="AI137" s="113">
        <v>0</v>
      </c>
      <c r="AJ137" s="113">
        <v>0</v>
      </c>
      <c r="AK137" s="113">
        <v>0</v>
      </c>
      <c r="AL137" s="113">
        <v>0</v>
      </c>
      <c r="AM137" s="113">
        <v>0</v>
      </c>
      <c r="AN137" s="113">
        <v>0</v>
      </c>
      <c r="AO137" s="114">
        <v>0</v>
      </c>
    </row>
    <row r="138" spans="1:41" x14ac:dyDescent="0.25">
      <c r="A138" s="111" t="s">
        <v>183</v>
      </c>
      <c r="B138" s="112" t="s">
        <v>8</v>
      </c>
      <c r="C138" s="113">
        <v>229.79912816937616</v>
      </c>
      <c r="D138" s="113">
        <v>266.17088122553838</v>
      </c>
      <c r="E138" s="113">
        <v>296.95859076205221</v>
      </c>
      <c r="F138" s="113">
        <v>388.83993445767379</v>
      </c>
      <c r="G138" s="113">
        <v>423.72391775391998</v>
      </c>
      <c r="H138" s="113">
        <v>485.0967710442506</v>
      </c>
      <c r="I138" s="113">
        <v>542.45606191202069</v>
      </c>
      <c r="J138" s="113">
        <v>588.93789961891162</v>
      </c>
      <c r="K138" s="113">
        <v>623.70887303673828</v>
      </c>
      <c r="L138" s="113">
        <v>709.6577559233109</v>
      </c>
      <c r="M138" s="113">
        <v>779.24823854937222</v>
      </c>
      <c r="N138" s="113">
        <v>855.11093828494438</v>
      </c>
      <c r="O138" s="113">
        <v>923.98870955161192</v>
      </c>
      <c r="P138" s="113">
        <v>986.14429041772394</v>
      </c>
      <c r="Q138" s="113">
        <v>1055.9709602838955</v>
      </c>
      <c r="R138" s="113">
        <v>1133.9896051016217</v>
      </c>
      <c r="S138" s="113">
        <v>1220</v>
      </c>
      <c r="T138" s="113">
        <v>1315</v>
      </c>
      <c r="U138" s="113">
        <v>1421</v>
      </c>
      <c r="V138" s="113">
        <v>1517.9860851360334</v>
      </c>
      <c r="W138" s="113">
        <v>1613</v>
      </c>
      <c r="X138" s="113">
        <v>1722</v>
      </c>
      <c r="Y138" s="113">
        <v>1831</v>
      </c>
      <c r="Z138" s="113">
        <v>1924</v>
      </c>
      <c r="AA138" s="113">
        <v>2015</v>
      </c>
      <c r="AB138" s="113">
        <v>2118</v>
      </c>
      <c r="AC138" s="113">
        <v>2226</v>
      </c>
      <c r="AD138" s="113">
        <v>2343</v>
      </c>
      <c r="AE138" s="113">
        <v>2468</v>
      </c>
      <c r="AF138" s="113">
        <v>2548.8666666666395</v>
      </c>
      <c r="AG138" s="113">
        <v>2654.6799999999639</v>
      </c>
      <c r="AH138" s="113">
        <v>2759.4275555555359</v>
      </c>
      <c r="AI138" s="113">
        <v>2865.6954666666279</v>
      </c>
      <c r="AJ138" s="113">
        <v>2974.3753718518128</v>
      </c>
      <c r="AK138" s="113">
        <v>3082.3475413332926</v>
      </c>
      <c r="AL138" s="113">
        <v>3187.2439220025426</v>
      </c>
      <c r="AM138" s="113">
        <v>3291.6241352058714</v>
      </c>
      <c r="AN138" s="113">
        <v>3394.5309344510315</v>
      </c>
      <c r="AO138" s="114">
        <v>3498.7403212198146</v>
      </c>
    </row>
    <row r="139" spans="1:41" x14ac:dyDescent="0.25">
      <c r="A139" s="111" t="s">
        <v>23</v>
      </c>
      <c r="B139" s="112" t="s">
        <v>8</v>
      </c>
      <c r="C139" s="113">
        <v>0</v>
      </c>
      <c r="D139" s="113">
        <v>0</v>
      </c>
      <c r="E139" s="113">
        <v>0</v>
      </c>
      <c r="F139" s="113">
        <v>0</v>
      </c>
      <c r="G139" s="113">
        <v>0</v>
      </c>
      <c r="H139" s="113">
        <v>0</v>
      </c>
      <c r="I139" s="113">
        <v>0</v>
      </c>
      <c r="J139" s="113">
        <v>0</v>
      </c>
      <c r="K139" s="113">
        <v>0</v>
      </c>
      <c r="L139" s="113">
        <v>0</v>
      </c>
      <c r="M139" s="113">
        <v>0</v>
      </c>
      <c r="N139" s="113">
        <v>0</v>
      </c>
      <c r="O139" s="113">
        <v>0</v>
      </c>
      <c r="P139" s="113">
        <v>0</v>
      </c>
      <c r="Q139" s="113">
        <v>0</v>
      </c>
      <c r="R139" s="113">
        <v>0</v>
      </c>
      <c r="S139" s="113">
        <v>0</v>
      </c>
      <c r="T139" s="113">
        <v>0</v>
      </c>
      <c r="U139" s="113">
        <v>0</v>
      </c>
      <c r="V139" s="113">
        <v>0</v>
      </c>
      <c r="W139" s="113">
        <v>0</v>
      </c>
      <c r="X139" s="113">
        <v>0</v>
      </c>
      <c r="Y139" s="113">
        <v>0</v>
      </c>
      <c r="Z139" s="113">
        <v>0</v>
      </c>
      <c r="AA139" s="113">
        <v>0</v>
      </c>
      <c r="AB139" s="113">
        <v>0</v>
      </c>
      <c r="AC139" s="113">
        <v>0</v>
      </c>
      <c r="AD139" s="113">
        <v>0</v>
      </c>
      <c r="AE139" s="113">
        <v>0</v>
      </c>
      <c r="AF139" s="113">
        <v>0</v>
      </c>
      <c r="AG139" s="113">
        <v>0</v>
      </c>
      <c r="AH139" s="113">
        <v>0</v>
      </c>
      <c r="AI139" s="113">
        <v>0</v>
      </c>
      <c r="AJ139" s="113">
        <v>0</v>
      </c>
      <c r="AK139" s="113">
        <v>0</v>
      </c>
      <c r="AL139" s="113">
        <v>0</v>
      </c>
      <c r="AM139" s="113">
        <v>0</v>
      </c>
      <c r="AN139" s="113">
        <v>0</v>
      </c>
      <c r="AO139" s="114">
        <v>0</v>
      </c>
    </row>
    <row r="140" spans="1:41" x14ac:dyDescent="0.25">
      <c r="A140" s="111" t="s">
        <v>24</v>
      </c>
      <c r="B140" s="112" t="s">
        <v>8</v>
      </c>
      <c r="C140" s="113">
        <v>0</v>
      </c>
      <c r="D140" s="113">
        <v>0</v>
      </c>
      <c r="E140" s="113">
        <v>0</v>
      </c>
      <c r="F140" s="113">
        <v>0</v>
      </c>
      <c r="G140" s="113">
        <v>0</v>
      </c>
      <c r="H140" s="113">
        <v>0</v>
      </c>
      <c r="I140" s="113">
        <v>0</v>
      </c>
      <c r="J140" s="113">
        <v>0</v>
      </c>
      <c r="K140" s="113">
        <v>0</v>
      </c>
      <c r="L140" s="113">
        <v>0</v>
      </c>
      <c r="M140" s="113">
        <v>0</v>
      </c>
      <c r="N140" s="113">
        <v>0</v>
      </c>
      <c r="O140" s="113">
        <v>0</v>
      </c>
      <c r="P140" s="113">
        <v>0</v>
      </c>
      <c r="Q140" s="113">
        <v>0</v>
      </c>
      <c r="R140" s="113">
        <v>0</v>
      </c>
      <c r="S140" s="113">
        <v>0</v>
      </c>
      <c r="T140" s="113">
        <v>0</v>
      </c>
      <c r="U140" s="113">
        <v>0</v>
      </c>
      <c r="V140" s="113">
        <v>0</v>
      </c>
      <c r="W140" s="113">
        <v>0</v>
      </c>
      <c r="X140" s="113">
        <v>0</v>
      </c>
      <c r="Y140" s="113">
        <v>0</v>
      </c>
      <c r="Z140" s="113">
        <v>0</v>
      </c>
      <c r="AA140" s="113">
        <v>0</v>
      </c>
      <c r="AB140" s="113">
        <v>0</v>
      </c>
      <c r="AC140" s="113">
        <v>0</v>
      </c>
      <c r="AD140" s="113">
        <v>0</v>
      </c>
      <c r="AE140" s="113">
        <v>0</v>
      </c>
      <c r="AF140" s="113">
        <v>0</v>
      </c>
      <c r="AG140" s="113">
        <v>0</v>
      </c>
      <c r="AH140" s="113">
        <v>0</v>
      </c>
      <c r="AI140" s="113">
        <v>0</v>
      </c>
      <c r="AJ140" s="113">
        <v>0</v>
      </c>
      <c r="AK140" s="113">
        <v>0</v>
      </c>
      <c r="AL140" s="113">
        <v>0</v>
      </c>
      <c r="AM140" s="113">
        <v>0</v>
      </c>
      <c r="AN140" s="113">
        <v>0</v>
      </c>
      <c r="AO140" s="114">
        <v>0</v>
      </c>
    </row>
    <row r="141" spans="1:41" x14ac:dyDescent="0.25">
      <c r="A141" s="111" t="s">
        <v>651</v>
      </c>
      <c r="B141" s="112" t="s">
        <v>8</v>
      </c>
      <c r="C141" s="113">
        <v>9.9999997764825821E-3</v>
      </c>
      <c r="D141" s="113">
        <v>9.9999997764825821E-3</v>
      </c>
      <c r="E141" s="113">
        <v>9.9999997764825821E-3</v>
      </c>
      <c r="F141" s="113">
        <v>0</v>
      </c>
      <c r="G141" s="113">
        <v>0</v>
      </c>
      <c r="H141" s="113">
        <v>0</v>
      </c>
      <c r="I141" s="113">
        <v>9.9999997764825821E-3</v>
      </c>
      <c r="J141" s="113">
        <v>0</v>
      </c>
      <c r="K141" s="113">
        <v>0</v>
      </c>
      <c r="L141" s="113">
        <v>9.9999997764825821E-3</v>
      </c>
      <c r="M141" s="113">
        <v>9.9999997764825821E-3</v>
      </c>
      <c r="N141" s="113">
        <v>0</v>
      </c>
      <c r="O141" s="113">
        <v>0</v>
      </c>
      <c r="P141" s="113">
        <v>9.9999997764825821E-3</v>
      </c>
      <c r="Q141" s="113">
        <v>1.9999999552965164E-2</v>
      </c>
      <c r="R141" s="113">
        <v>0</v>
      </c>
      <c r="S141" s="113">
        <v>0</v>
      </c>
      <c r="T141" s="113">
        <v>0</v>
      </c>
      <c r="U141" s="113">
        <v>0</v>
      </c>
      <c r="V141" s="113">
        <v>0</v>
      </c>
      <c r="W141" s="113">
        <v>0</v>
      </c>
      <c r="X141" s="113">
        <v>1.2999999523162842</v>
      </c>
      <c r="Y141" s="113">
        <v>0</v>
      </c>
      <c r="Z141" s="113">
        <v>0</v>
      </c>
      <c r="AA141" s="113">
        <v>75.949996948242188</v>
      </c>
      <c r="AB141" s="113">
        <v>10.510000228881836</v>
      </c>
      <c r="AC141" s="113">
        <v>1.1399999856948853</v>
      </c>
      <c r="AD141" s="113">
        <v>15.310000419616699</v>
      </c>
      <c r="AE141" s="113">
        <v>0</v>
      </c>
      <c r="AF141" s="113">
        <v>0.57999998331069946</v>
      </c>
      <c r="AG141" s="113">
        <v>13.260000228881836</v>
      </c>
      <c r="AH141" s="113">
        <v>47.340000152587891</v>
      </c>
      <c r="AI141" s="113">
        <v>51.419998168945313</v>
      </c>
      <c r="AJ141" s="113">
        <v>66.769996643066406</v>
      </c>
      <c r="AK141" s="113">
        <v>115.51000213623047</v>
      </c>
      <c r="AL141" s="113">
        <v>144.05000305175781</v>
      </c>
      <c r="AM141" s="113">
        <v>141.92999267578125</v>
      </c>
      <c r="AN141" s="113">
        <v>140.91999816894531</v>
      </c>
      <c r="AO141" s="114">
        <v>154.6300048828125</v>
      </c>
    </row>
    <row r="142" spans="1:41" x14ac:dyDescent="0.25">
      <c r="A142" s="137" t="s">
        <v>184</v>
      </c>
      <c r="B142" s="116" t="s">
        <v>8</v>
      </c>
      <c r="C142" s="117">
        <v>11666.683958652369</v>
      </c>
      <c r="D142" s="117">
        <v>11740.744464613068</v>
      </c>
      <c r="E142" s="117">
        <v>11771.835924187728</v>
      </c>
      <c r="F142" s="117">
        <v>12258.648517948914</v>
      </c>
      <c r="G142" s="117">
        <v>12680.451054746527</v>
      </c>
      <c r="H142" s="117">
        <v>11964.55784994951</v>
      </c>
      <c r="I142" s="117">
        <v>11919.158393060799</v>
      </c>
      <c r="J142" s="117">
        <v>12776.049395481275</v>
      </c>
      <c r="K142" s="117">
        <v>12691.567872835392</v>
      </c>
      <c r="L142" s="117">
        <v>12634.730506039659</v>
      </c>
      <c r="M142" s="117">
        <v>12726.050987775823</v>
      </c>
      <c r="N142" s="117">
        <v>12829.986188634348</v>
      </c>
      <c r="O142" s="117">
        <v>12869.848959131146</v>
      </c>
      <c r="P142" s="117">
        <v>13844.424774137888</v>
      </c>
      <c r="Q142" s="117">
        <v>13926.261440731168</v>
      </c>
      <c r="R142" s="117">
        <v>13940.602588791537</v>
      </c>
      <c r="S142" s="117">
        <v>14017.384234053356</v>
      </c>
      <c r="T142" s="117">
        <v>14144.444235050392</v>
      </c>
      <c r="U142" s="117">
        <v>14250.444235050392</v>
      </c>
      <c r="V142" s="117">
        <v>14347.819070197525</v>
      </c>
      <c r="W142" s="117">
        <v>14442.444235050392</v>
      </c>
      <c r="X142" s="117">
        <v>14557.534235027892</v>
      </c>
      <c r="Y142" s="117">
        <v>14660.444235050392</v>
      </c>
      <c r="Z142" s="117">
        <v>14753.444235050392</v>
      </c>
      <c r="AA142" s="117">
        <v>14861.224234965903</v>
      </c>
      <c r="AB142" s="117">
        <v>14947.444235050392</v>
      </c>
      <c r="AC142" s="117">
        <v>15059.714234975439</v>
      </c>
      <c r="AD142" s="117">
        <v>15175.204235074383</v>
      </c>
      <c r="AE142" s="117">
        <v>15297.764235054416</v>
      </c>
      <c r="AF142" s="117">
        <v>16247.149004192863</v>
      </c>
      <c r="AG142" s="117">
        <v>16352.962337526187</v>
      </c>
      <c r="AH142" s="117">
        <v>16465.249892987733</v>
      </c>
      <c r="AI142" s="117">
        <v>16563.977804192851</v>
      </c>
      <c r="AJ142" s="117">
        <v>17324.109748708288</v>
      </c>
      <c r="AK142" s="117">
        <v>18405.763415179848</v>
      </c>
      <c r="AL142" s="117">
        <v>18509.422295846492</v>
      </c>
      <c r="AM142" s="117">
        <v>18614.780009048925</v>
      </c>
      <c r="AN142" s="117">
        <v>18718.586808273969</v>
      </c>
      <c r="AO142" s="118">
        <v>18822.044945066296</v>
      </c>
    </row>
    <row r="143" spans="1:41" x14ac:dyDescent="0.25">
      <c r="A143" s="109" t="s">
        <v>13</v>
      </c>
      <c r="B143" s="112"/>
      <c r="AF143" s="113"/>
      <c r="AG143" s="113"/>
      <c r="AH143" s="113"/>
      <c r="AI143" s="113"/>
      <c r="AJ143" s="113"/>
      <c r="AK143" s="113"/>
      <c r="AL143" s="113"/>
      <c r="AM143" s="113"/>
      <c r="AN143" s="113"/>
      <c r="AO143" s="114"/>
    </row>
    <row r="144" spans="1:41" x14ac:dyDescent="0.25">
      <c r="A144" s="111" t="s">
        <v>12</v>
      </c>
      <c r="B144" s="112" t="s">
        <v>8</v>
      </c>
      <c r="C144" s="113">
        <v>0</v>
      </c>
      <c r="D144" s="113">
        <v>0</v>
      </c>
      <c r="E144" s="113">
        <v>0</v>
      </c>
      <c r="F144" s="113">
        <v>0</v>
      </c>
      <c r="G144" s="113">
        <v>0</v>
      </c>
      <c r="H144" s="113">
        <v>0</v>
      </c>
      <c r="I144" s="113">
        <v>0</v>
      </c>
      <c r="J144" s="113">
        <v>0</v>
      </c>
      <c r="K144" s="113">
        <v>0</v>
      </c>
      <c r="L144" s="113">
        <v>0</v>
      </c>
      <c r="M144" s="113">
        <v>0</v>
      </c>
      <c r="N144" s="113">
        <v>0</v>
      </c>
      <c r="O144" s="113">
        <v>0</v>
      </c>
      <c r="P144" s="113">
        <v>0</v>
      </c>
      <c r="Q144" s="113">
        <v>0</v>
      </c>
      <c r="R144" s="113">
        <v>0</v>
      </c>
      <c r="S144" s="113">
        <v>0</v>
      </c>
      <c r="T144" s="113">
        <v>0</v>
      </c>
      <c r="U144" s="113">
        <v>0</v>
      </c>
      <c r="V144" s="113">
        <v>0</v>
      </c>
      <c r="W144" s="113">
        <v>0</v>
      </c>
      <c r="X144" s="113">
        <v>0</v>
      </c>
      <c r="Y144" s="113">
        <v>0</v>
      </c>
      <c r="Z144" s="113">
        <v>0</v>
      </c>
      <c r="AA144" s="113">
        <v>0</v>
      </c>
      <c r="AB144" s="113">
        <v>0</v>
      </c>
      <c r="AC144" s="113">
        <v>0</v>
      </c>
      <c r="AD144" s="113">
        <v>0</v>
      </c>
      <c r="AE144" s="113">
        <v>0</v>
      </c>
      <c r="AF144" s="113">
        <v>0</v>
      </c>
      <c r="AG144" s="113">
        <v>0</v>
      </c>
      <c r="AH144" s="113">
        <v>0</v>
      </c>
      <c r="AI144" s="113">
        <v>0</v>
      </c>
      <c r="AJ144" s="113">
        <v>0</v>
      </c>
      <c r="AK144" s="113">
        <v>0</v>
      </c>
      <c r="AL144" s="113">
        <v>0</v>
      </c>
      <c r="AM144" s="113">
        <v>0</v>
      </c>
      <c r="AN144" s="113">
        <v>0</v>
      </c>
      <c r="AO144" s="114">
        <v>0</v>
      </c>
    </row>
    <row r="145" spans="1:41" x14ac:dyDescent="0.25">
      <c r="A145" s="111" t="s">
        <v>20</v>
      </c>
      <c r="B145" s="112" t="s">
        <v>8</v>
      </c>
      <c r="C145" s="113">
        <v>0</v>
      </c>
      <c r="D145" s="113">
        <v>0</v>
      </c>
      <c r="E145" s="113">
        <v>0</v>
      </c>
      <c r="F145" s="113">
        <v>0</v>
      </c>
      <c r="G145" s="113">
        <v>0</v>
      </c>
      <c r="H145" s="113">
        <v>0</v>
      </c>
      <c r="I145" s="113">
        <v>0</v>
      </c>
      <c r="J145" s="113">
        <v>0</v>
      </c>
      <c r="K145" s="113">
        <v>0</v>
      </c>
      <c r="L145" s="113">
        <v>0</v>
      </c>
      <c r="M145" s="113">
        <v>0</v>
      </c>
      <c r="N145" s="113">
        <v>0</v>
      </c>
      <c r="O145" s="113">
        <v>0</v>
      </c>
      <c r="P145" s="113">
        <v>0</v>
      </c>
      <c r="Q145" s="113">
        <v>0</v>
      </c>
      <c r="R145" s="113">
        <v>0</v>
      </c>
      <c r="S145" s="113">
        <v>0</v>
      </c>
      <c r="T145" s="113">
        <v>0</v>
      </c>
      <c r="U145" s="113">
        <v>0</v>
      </c>
      <c r="V145" s="113">
        <v>0</v>
      </c>
      <c r="W145" s="113">
        <v>0</v>
      </c>
      <c r="X145" s="113">
        <v>0</v>
      </c>
      <c r="Y145" s="113">
        <v>0</v>
      </c>
      <c r="Z145" s="113">
        <v>0</v>
      </c>
      <c r="AA145" s="113">
        <v>0</v>
      </c>
      <c r="AB145" s="113">
        <v>0</v>
      </c>
      <c r="AC145" s="113">
        <v>0</v>
      </c>
      <c r="AD145" s="113">
        <v>0</v>
      </c>
      <c r="AE145" s="113">
        <v>0</v>
      </c>
      <c r="AF145" s="113">
        <v>0</v>
      </c>
      <c r="AG145" s="113">
        <v>0</v>
      </c>
      <c r="AH145" s="113">
        <v>0</v>
      </c>
      <c r="AI145" s="113">
        <v>0</v>
      </c>
      <c r="AJ145" s="113">
        <v>0</v>
      </c>
      <c r="AK145" s="113">
        <v>0</v>
      </c>
      <c r="AL145" s="113">
        <v>0</v>
      </c>
      <c r="AM145" s="113">
        <v>0</v>
      </c>
      <c r="AN145" s="113">
        <v>0</v>
      </c>
      <c r="AO145" s="114">
        <v>0</v>
      </c>
    </row>
    <row r="146" spans="1:41" x14ac:dyDescent="0.25">
      <c r="A146" s="111" t="s">
        <v>576</v>
      </c>
      <c r="B146" s="112" t="s">
        <v>8</v>
      </c>
      <c r="C146" s="113">
        <v>0</v>
      </c>
      <c r="D146" s="113">
        <v>0</v>
      </c>
      <c r="E146" s="113">
        <v>0</v>
      </c>
      <c r="F146" s="113">
        <v>0</v>
      </c>
      <c r="G146" s="113">
        <v>0</v>
      </c>
      <c r="H146" s="113">
        <v>0</v>
      </c>
      <c r="I146" s="113">
        <v>0</v>
      </c>
      <c r="J146" s="113">
        <v>0</v>
      </c>
      <c r="K146" s="113">
        <v>0</v>
      </c>
      <c r="L146" s="113">
        <v>0</v>
      </c>
      <c r="M146" s="113">
        <v>0</v>
      </c>
      <c r="N146" s="113">
        <v>0</v>
      </c>
      <c r="O146" s="113">
        <v>0</v>
      </c>
      <c r="P146" s="113">
        <v>0</v>
      </c>
      <c r="Q146" s="113">
        <v>19.850000381469727</v>
      </c>
      <c r="R146" s="113">
        <v>22.170000076293945</v>
      </c>
      <c r="S146" s="113">
        <v>39.130001068115234</v>
      </c>
      <c r="T146" s="113">
        <v>9.7100000381469727</v>
      </c>
      <c r="U146" s="113">
        <v>13.550000190734863</v>
      </c>
      <c r="V146" s="113">
        <v>40.130001068115234</v>
      </c>
      <c r="W146" s="113">
        <v>23.040000915527344</v>
      </c>
      <c r="X146" s="113">
        <v>66.25</v>
      </c>
      <c r="Y146" s="113">
        <v>38.909999847412109</v>
      </c>
      <c r="Z146" s="113">
        <v>80.339998245239258</v>
      </c>
      <c r="AA146" s="113">
        <v>154.9600076675415</v>
      </c>
      <c r="AB146" s="113">
        <v>173.82999801635742</v>
      </c>
      <c r="AC146" s="113">
        <v>154.43000411987305</v>
      </c>
      <c r="AD146" s="113">
        <v>171.09999465942383</v>
      </c>
      <c r="AE146" s="113">
        <v>186.85999488830566</v>
      </c>
      <c r="AF146" s="113">
        <v>189.80999279022217</v>
      </c>
      <c r="AG146" s="113">
        <v>211.75000381469727</v>
      </c>
      <c r="AH146" s="113">
        <v>254.49000072479248</v>
      </c>
      <c r="AI146" s="113">
        <v>292.70000171661377</v>
      </c>
      <c r="AJ146" s="113">
        <v>315.36000061035156</v>
      </c>
      <c r="AK146" s="113">
        <v>331.56998682022095</v>
      </c>
      <c r="AL146" s="113">
        <v>392.27000188827515</v>
      </c>
      <c r="AM146" s="113">
        <v>448.68999671936035</v>
      </c>
      <c r="AN146" s="113">
        <v>490.12999725341797</v>
      </c>
      <c r="AO146" s="114">
        <v>499.42000293731689</v>
      </c>
    </row>
    <row r="147" spans="1:41" x14ac:dyDescent="0.25">
      <c r="A147" s="111" t="s">
        <v>22</v>
      </c>
      <c r="B147" s="112" t="s">
        <v>8</v>
      </c>
      <c r="C147" s="113">
        <v>125.38000052794814</v>
      </c>
      <c r="D147" s="113">
        <v>234.28000390529633</v>
      </c>
      <c r="E147" s="113">
        <v>95.240001311525702</v>
      </c>
      <c r="F147" s="113">
        <v>84.59999880194664</v>
      </c>
      <c r="G147" s="113">
        <v>84.560001375153661</v>
      </c>
      <c r="H147" s="113">
        <v>444.71000377088785</v>
      </c>
      <c r="I147" s="113">
        <v>159.55000165291131</v>
      </c>
      <c r="J147" s="113">
        <v>188.85000660270452</v>
      </c>
      <c r="K147" s="113">
        <v>56.580000981688499</v>
      </c>
      <c r="L147" s="113">
        <v>10.06000017747283</v>
      </c>
      <c r="M147" s="113">
        <v>9.3199996165931225</v>
      </c>
      <c r="N147" s="113">
        <v>12.169999813660979</v>
      </c>
      <c r="O147" s="113">
        <v>3.5099999904632568</v>
      </c>
      <c r="P147" s="113">
        <v>119.39000314287841</v>
      </c>
      <c r="Q147" s="113">
        <v>114.3600013051182</v>
      </c>
      <c r="R147" s="113">
        <v>163.49999323859811</v>
      </c>
      <c r="S147" s="113">
        <v>234.4800017978996</v>
      </c>
      <c r="T147" s="113">
        <v>152.82000369019806</v>
      </c>
      <c r="U147" s="113">
        <v>142.49000732600689</v>
      </c>
      <c r="V147" s="113">
        <v>131.24000247381628</v>
      </c>
      <c r="W147" s="113">
        <v>172.35000001452863</v>
      </c>
      <c r="X147" s="113">
        <v>220.24999850802124</v>
      </c>
      <c r="Y147" s="113">
        <v>142.56999886594713</v>
      </c>
      <c r="Z147" s="113">
        <v>84.659996718168259</v>
      </c>
      <c r="AA147" s="113">
        <v>22.160000562667847</v>
      </c>
      <c r="AB147" s="113">
        <v>6.8600000143051147</v>
      </c>
      <c r="AC147" s="113">
        <v>6.8499999046325684</v>
      </c>
      <c r="AD147" s="113">
        <v>7.869999885559082</v>
      </c>
      <c r="AE147" s="113">
        <v>6.9099999666213989</v>
      </c>
      <c r="AF147" s="113">
        <v>5.3200000524520874</v>
      </c>
      <c r="AG147" s="113">
        <v>5.8200000524520874</v>
      </c>
      <c r="AH147" s="113">
        <v>3.9199999570846558</v>
      </c>
      <c r="AI147" s="113">
        <v>3.4499999284744263</v>
      </c>
      <c r="AJ147" s="113">
        <v>1.7399999499320984</v>
      </c>
      <c r="AK147" s="113">
        <v>1.4500000476837158</v>
      </c>
      <c r="AL147" s="113">
        <v>1.3799999952316284</v>
      </c>
      <c r="AM147" s="113">
        <v>1.6000000238418579</v>
      </c>
      <c r="AN147" s="113">
        <v>1.3300000429153442</v>
      </c>
      <c r="AO147" s="114">
        <v>1.4500000476837158</v>
      </c>
    </row>
    <row r="148" spans="1:41" x14ac:dyDescent="0.25">
      <c r="A148" s="111" t="s">
        <v>21</v>
      </c>
      <c r="B148" s="112" t="s">
        <v>8</v>
      </c>
      <c r="C148" s="113">
        <v>2950.6400146484375</v>
      </c>
      <c r="D148" s="113">
        <v>1874.4700317382813</v>
      </c>
      <c r="E148" s="113">
        <v>1478.4899597167969</v>
      </c>
      <c r="F148" s="113">
        <v>1435.6600189208984</v>
      </c>
      <c r="G148" s="113">
        <v>1502.1200561523438</v>
      </c>
      <c r="H148" s="113">
        <v>1770.1800079345703</v>
      </c>
      <c r="I148" s="113">
        <v>951.25</v>
      </c>
      <c r="J148" s="113">
        <v>786.9000244140625</v>
      </c>
      <c r="K148" s="113">
        <v>426.82000732421875</v>
      </c>
      <c r="L148" s="113">
        <v>426.3699951171875</v>
      </c>
      <c r="M148" s="113">
        <v>375.64999389648438</v>
      </c>
      <c r="N148" s="113">
        <v>456.60000610351563</v>
      </c>
      <c r="O148" s="113">
        <v>183.60000610351563</v>
      </c>
      <c r="P148" s="113">
        <v>719.19000244140625</v>
      </c>
      <c r="Q148" s="113">
        <v>770.97998046875</v>
      </c>
      <c r="R148" s="113">
        <v>19.649999618530273</v>
      </c>
      <c r="S148" s="113">
        <v>0</v>
      </c>
      <c r="T148" s="113">
        <v>0</v>
      </c>
      <c r="U148" s="113">
        <v>0</v>
      </c>
      <c r="V148" s="113">
        <v>0</v>
      </c>
      <c r="W148" s="113">
        <v>0</v>
      </c>
      <c r="X148" s="113">
        <v>0</v>
      </c>
      <c r="Y148" s="113">
        <v>0</v>
      </c>
      <c r="Z148" s="113">
        <v>0</v>
      </c>
      <c r="AA148" s="113">
        <v>0</v>
      </c>
      <c r="AB148" s="113">
        <v>0</v>
      </c>
      <c r="AC148" s="113">
        <v>0</v>
      </c>
      <c r="AD148" s="113">
        <v>0</v>
      </c>
      <c r="AE148" s="113">
        <v>0</v>
      </c>
      <c r="AF148" s="113">
        <v>0</v>
      </c>
      <c r="AG148" s="113">
        <v>0</v>
      </c>
      <c r="AH148" s="113">
        <v>0</v>
      </c>
      <c r="AI148" s="113">
        <v>0</v>
      </c>
      <c r="AJ148" s="113">
        <v>0</v>
      </c>
      <c r="AK148" s="113">
        <v>0</v>
      </c>
      <c r="AL148" s="113">
        <v>0</v>
      </c>
      <c r="AM148" s="113">
        <v>0</v>
      </c>
      <c r="AN148" s="113">
        <v>0</v>
      </c>
      <c r="AO148" s="114">
        <v>0</v>
      </c>
    </row>
    <row r="149" spans="1:41" x14ac:dyDescent="0.25">
      <c r="A149" s="111" t="s">
        <v>175</v>
      </c>
      <c r="B149" s="112" t="s">
        <v>8</v>
      </c>
      <c r="C149" s="113">
        <v>0</v>
      </c>
      <c r="D149" s="113">
        <v>0</v>
      </c>
      <c r="E149" s="113">
        <v>0</v>
      </c>
      <c r="F149" s="113">
        <v>0</v>
      </c>
      <c r="G149" s="113">
        <v>0</v>
      </c>
      <c r="H149" s="113">
        <v>0</v>
      </c>
      <c r="I149" s="113">
        <v>0</v>
      </c>
      <c r="J149" s="113">
        <v>0</v>
      </c>
      <c r="K149" s="113">
        <v>0</v>
      </c>
      <c r="L149" s="113">
        <v>0</v>
      </c>
      <c r="M149" s="113">
        <v>0</v>
      </c>
      <c r="N149" s="113">
        <v>0</v>
      </c>
      <c r="O149" s="113">
        <v>0</v>
      </c>
      <c r="P149" s="113">
        <v>0</v>
      </c>
      <c r="Q149" s="113">
        <v>0</v>
      </c>
      <c r="R149" s="113">
        <v>0</v>
      </c>
      <c r="S149" s="113">
        <v>0</v>
      </c>
      <c r="T149" s="113">
        <v>0</v>
      </c>
      <c r="U149" s="113">
        <v>0</v>
      </c>
      <c r="V149" s="113">
        <v>0</v>
      </c>
      <c r="W149" s="113">
        <v>0</v>
      </c>
      <c r="X149" s="113">
        <v>0</v>
      </c>
      <c r="Y149" s="113">
        <v>0</v>
      </c>
      <c r="Z149" s="113">
        <v>0</v>
      </c>
      <c r="AA149" s="113">
        <v>0</v>
      </c>
      <c r="AB149" s="113">
        <v>0</v>
      </c>
      <c r="AC149" s="113">
        <v>0</v>
      </c>
      <c r="AD149" s="113">
        <v>0</v>
      </c>
      <c r="AE149" s="113">
        <v>0</v>
      </c>
      <c r="AF149" s="113">
        <v>0</v>
      </c>
      <c r="AG149" s="113">
        <v>0</v>
      </c>
      <c r="AH149" s="113">
        <v>0</v>
      </c>
      <c r="AI149" s="113">
        <v>0</v>
      </c>
      <c r="AJ149" s="113">
        <v>0</v>
      </c>
      <c r="AK149" s="113">
        <v>0</v>
      </c>
      <c r="AL149" s="113">
        <v>0</v>
      </c>
      <c r="AM149" s="113">
        <v>0</v>
      </c>
      <c r="AN149" s="113">
        <v>0</v>
      </c>
      <c r="AO149" s="114">
        <v>0</v>
      </c>
    </row>
    <row r="150" spans="1:41" x14ac:dyDescent="0.25">
      <c r="A150" s="111" t="s">
        <v>176</v>
      </c>
      <c r="B150" s="112" t="s">
        <v>8</v>
      </c>
      <c r="C150" s="113">
        <v>998.67999267578125</v>
      </c>
      <c r="D150" s="113">
        <v>1171.47998046875</v>
      </c>
      <c r="E150" s="113">
        <v>840.92999267578125</v>
      </c>
      <c r="F150" s="113">
        <v>803.29998779296875</v>
      </c>
      <c r="G150" s="113">
        <v>835.67999267578125</v>
      </c>
      <c r="H150" s="113">
        <v>0</v>
      </c>
      <c r="I150" s="113">
        <v>0</v>
      </c>
      <c r="J150" s="113">
        <v>0</v>
      </c>
      <c r="K150" s="113">
        <v>0</v>
      </c>
      <c r="L150" s="113">
        <v>0</v>
      </c>
      <c r="M150" s="113">
        <v>0</v>
      </c>
      <c r="N150" s="113">
        <v>0</v>
      </c>
      <c r="O150" s="113">
        <v>0</v>
      </c>
      <c r="P150" s="113">
        <v>0</v>
      </c>
      <c r="Q150" s="113">
        <v>0</v>
      </c>
      <c r="R150" s="113">
        <v>0</v>
      </c>
      <c r="S150" s="113">
        <v>0</v>
      </c>
      <c r="T150" s="113">
        <v>0</v>
      </c>
      <c r="U150" s="113">
        <v>0</v>
      </c>
      <c r="V150" s="113">
        <v>0</v>
      </c>
      <c r="W150" s="113">
        <v>0</v>
      </c>
      <c r="X150" s="113">
        <v>0</v>
      </c>
      <c r="Y150" s="113">
        <v>0</v>
      </c>
      <c r="Z150" s="113">
        <v>0</v>
      </c>
      <c r="AA150" s="113">
        <v>0</v>
      </c>
      <c r="AB150" s="113">
        <v>0</v>
      </c>
      <c r="AC150" s="113">
        <v>0</v>
      </c>
      <c r="AD150" s="113">
        <v>0</v>
      </c>
      <c r="AE150" s="113">
        <v>0</v>
      </c>
      <c r="AF150" s="113">
        <v>0</v>
      </c>
      <c r="AG150" s="113">
        <v>0</v>
      </c>
      <c r="AH150" s="113">
        <v>0</v>
      </c>
      <c r="AI150" s="113">
        <v>0</v>
      </c>
      <c r="AJ150" s="113">
        <v>0</v>
      </c>
      <c r="AK150" s="113">
        <v>0</v>
      </c>
      <c r="AL150" s="113">
        <v>0</v>
      </c>
      <c r="AM150" s="113">
        <v>0</v>
      </c>
      <c r="AN150" s="113">
        <v>0</v>
      </c>
      <c r="AO150" s="114">
        <v>0</v>
      </c>
    </row>
    <row r="151" spans="1:41" x14ac:dyDescent="0.25">
      <c r="A151" s="111" t="s">
        <v>177</v>
      </c>
      <c r="B151" s="112" t="s">
        <v>8</v>
      </c>
      <c r="C151" s="113">
        <v>0</v>
      </c>
      <c r="D151" s="113">
        <v>0</v>
      </c>
      <c r="E151" s="113">
        <v>0</v>
      </c>
      <c r="F151" s="113">
        <v>0</v>
      </c>
      <c r="G151" s="113">
        <v>0</v>
      </c>
      <c r="H151" s="113">
        <v>0</v>
      </c>
      <c r="I151" s="113">
        <v>0</v>
      </c>
      <c r="J151" s="113">
        <v>0</v>
      </c>
      <c r="K151" s="113">
        <v>0</v>
      </c>
      <c r="L151" s="113">
        <v>0</v>
      </c>
      <c r="M151" s="113">
        <v>0</v>
      </c>
      <c r="N151" s="113">
        <v>0</v>
      </c>
      <c r="O151" s="113">
        <v>0</v>
      </c>
      <c r="P151" s="113">
        <v>0</v>
      </c>
      <c r="Q151" s="113">
        <v>0</v>
      </c>
      <c r="R151" s="113">
        <v>0</v>
      </c>
      <c r="S151" s="113">
        <v>0</v>
      </c>
      <c r="T151" s="113">
        <v>0</v>
      </c>
      <c r="U151" s="113">
        <v>0</v>
      </c>
      <c r="V151" s="113">
        <v>0</v>
      </c>
      <c r="W151" s="113">
        <v>0</v>
      </c>
      <c r="X151" s="113">
        <v>0</v>
      </c>
      <c r="Y151" s="113">
        <v>0</v>
      </c>
      <c r="Z151" s="113">
        <v>0</v>
      </c>
      <c r="AA151" s="113">
        <v>0</v>
      </c>
      <c r="AB151" s="113">
        <v>0</v>
      </c>
      <c r="AC151" s="113">
        <v>0</v>
      </c>
      <c r="AD151" s="113">
        <v>0</v>
      </c>
      <c r="AE151" s="113">
        <v>0</v>
      </c>
      <c r="AF151" s="113">
        <v>0</v>
      </c>
      <c r="AG151" s="113">
        <v>0</v>
      </c>
      <c r="AH151" s="113">
        <v>0</v>
      </c>
      <c r="AI151" s="113">
        <v>0</v>
      </c>
      <c r="AJ151" s="113">
        <v>0</v>
      </c>
      <c r="AK151" s="113">
        <v>0</v>
      </c>
      <c r="AL151" s="113">
        <v>0</v>
      </c>
      <c r="AM151" s="113">
        <v>0</v>
      </c>
      <c r="AN151" s="113">
        <v>0</v>
      </c>
      <c r="AO151" s="114">
        <v>0</v>
      </c>
    </row>
    <row r="152" spans="1:41" x14ac:dyDescent="0.25">
      <c r="A152" s="111" t="s">
        <v>178</v>
      </c>
      <c r="B152" s="112" t="s">
        <v>8</v>
      </c>
      <c r="C152" s="113">
        <v>0</v>
      </c>
      <c r="D152" s="113">
        <v>0</v>
      </c>
      <c r="E152" s="113">
        <v>0</v>
      </c>
      <c r="F152" s="113">
        <v>0</v>
      </c>
      <c r="G152" s="113">
        <v>0</v>
      </c>
      <c r="H152" s="113">
        <v>0</v>
      </c>
      <c r="I152" s="113">
        <v>0</v>
      </c>
      <c r="J152" s="113">
        <v>0</v>
      </c>
      <c r="K152" s="113">
        <v>0</v>
      </c>
      <c r="L152" s="113">
        <v>0</v>
      </c>
      <c r="M152" s="113">
        <v>0</v>
      </c>
      <c r="N152" s="113">
        <v>0</v>
      </c>
      <c r="O152" s="113">
        <v>0</v>
      </c>
      <c r="P152" s="113">
        <v>0</v>
      </c>
      <c r="Q152" s="113">
        <v>0</v>
      </c>
      <c r="R152" s="113">
        <v>0</v>
      </c>
      <c r="S152" s="113">
        <v>0</v>
      </c>
      <c r="T152" s="113">
        <v>0</v>
      </c>
      <c r="U152" s="113">
        <v>0</v>
      </c>
      <c r="V152" s="113">
        <v>0</v>
      </c>
      <c r="W152" s="113">
        <v>0</v>
      </c>
      <c r="X152" s="113">
        <v>0</v>
      </c>
      <c r="Y152" s="113">
        <v>0</v>
      </c>
      <c r="Z152" s="113">
        <v>0</v>
      </c>
      <c r="AA152" s="113">
        <v>0</v>
      </c>
      <c r="AB152" s="113">
        <v>0</v>
      </c>
      <c r="AC152" s="113">
        <v>0</v>
      </c>
      <c r="AD152" s="113">
        <v>0</v>
      </c>
      <c r="AE152" s="113">
        <v>0</v>
      </c>
      <c r="AF152" s="113">
        <v>0</v>
      </c>
      <c r="AG152" s="113">
        <v>0</v>
      </c>
      <c r="AH152" s="113">
        <v>0</v>
      </c>
      <c r="AI152" s="113">
        <v>0</v>
      </c>
      <c r="AJ152" s="113">
        <v>0</v>
      </c>
      <c r="AK152" s="113">
        <v>0</v>
      </c>
      <c r="AL152" s="113">
        <v>0</v>
      </c>
      <c r="AM152" s="113">
        <v>0</v>
      </c>
      <c r="AN152" s="113">
        <v>0</v>
      </c>
      <c r="AO152" s="114">
        <v>0</v>
      </c>
    </row>
    <row r="153" spans="1:41" x14ac:dyDescent="0.25">
      <c r="A153" s="111" t="s">
        <v>1</v>
      </c>
      <c r="B153" s="112" t="s">
        <v>8</v>
      </c>
      <c r="C153" s="113">
        <v>5505.18586820366</v>
      </c>
      <c r="D153" s="113">
        <v>6045.4622820659488</v>
      </c>
      <c r="E153" s="113">
        <v>5911.4222910812705</v>
      </c>
      <c r="F153" s="113">
        <v>6501.275291373714</v>
      </c>
      <c r="G153" s="113">
        <v>6366.3196797856881</v>
      </c>
      <c r="H153" s="113">
        <v>7136.0317020063721</v>
      </c>
      <c r="I153" s="113">
        <v>7454.2973739813633</v>
      </c>
      <c r="J153" s="113">
        <v>9078.9180739497569</v>
      </c>
      <c r="K153" s="113">
        <v>9042.436644953792</v>
      </c>
      <c r="L153" s="113">
        <v>9308.9696529464236</v>
      </c>
      <c r="M153" s="113">
        <v>9514.6916056155387</v>
      </c>
      <c r="N153" s="113">
        <v>10363.166093514525</v>
      </c>
      <c r="O153" s="113">
        <v>10398.439171194897</v>
      </c>
      <c r="P153" s="113">
        <v>10376.532749713939</v>
      </c>
      <c r="Q153" s="113">
        <v>12396.165394184683</v>
      </c>
      <c r="R153" s="113">
        <v>13102.207678508943</v>
      </c>
      <c r="S153" s="113">
        <v>13225.109257293347</v>
      </c>
      <c r="T153" s="113">
        <v>13116.842657307832</v>
      </c>
      <c r="U153" s="113">
        <v>13299.078441550884</v>
      </c>
      <c r="V153" s="113">
        <v>13551.050195808875</v>
      </c>
      <c r="W153" s="113">
        <v>13609.662513029472</v>
      </c>
      <c r="X153" s="113">
        <v>13979.565390767759</v>
      </c>
      <c r="Y153" s="113">
        <v>14649.681927728387</v>
      </c>
      <c r="Z153" s="113">
        <v>15397.585326031998</v>
      </c>
      <c r="AA153" s="113">
        <v>14902.757462624246</v>
      </c>
      <c r="AB153" s="113">
        <v>15388.222908429008</v>
      </c>
      <c r="AC153" s="113">
        <v>15393.285938424518</v>
      </c>
      <c r="AD153" s="113">
        <v>15888.334442644185</v>
      </c>
      <c r="AE153" s="113">
        <v>15737.316863907256</v>
      </c>
      <c r="AF153" s="113">
        <v>15652.232815170986</v>
      </c>
      <c r="AG153" s="113">
        <v>15485.909238398188</v>
      </c>
      <c r="AH153" s="113">
        <v>15846.362552597162</v>
      </c>
      <c r="AI153" s="113">
        <v>16565.108608964372</v>
      </c>
      <c r="AJ153" s="113">
        <v>16667.756812997548</v>
      </c>
      <c r="AK153" s="113">
        <v>16692.883134104082</v>
      </c>
      <c r="AL153" s="113">
        <v>17351.393836259031</v>
      </c>
      <c r="AM153" s="113">
        <v>17548.033323887554</v>
      </c>
      <c r="AN153" s="113">
        <v>17491.056810984173</v>
      </c>
      <c r="AO153" s="114">
        <v>17348.324715516723</v>
      </c>
    </row>
    <row r="154" spans="1:41" x14ac:dyDescent="0.25">
      <c r="A154" s="111" t="s">
        <v>179</v>
      </c>
      <c r="B154" s="112" t="s">
        <v>8</v>
      </c>
      <c r="C154" s="113">
        <v>200.31599121093748</v>
      </c>
      <c r="D154" s="113">
        <v>152.93999633789062</v>
      </c>
      <c r="E154" s="113">
        <v>143.11200256347655</v>
      </c>
      <c r="F154" s="113">
        <v>147.58799743652344</v>
      </c>
      <c r="G154" s="113">
        <v>143.08799743652344</v>
      </c>
      <c r="H154" s="113">
        <v>146.83200073242188</v>
      </c>
      <c r="I154" s="113">
        <v>148.47600402832032</v>
      </c>
      <c r="J154" s="113">
        <v>132.64800109863282</v>
      </c>
      <c r="K154" s="113">
        <v>120.25199890136719</v>
      </c>
      <c r="L154" s="113">
        <v>124.5</v>
      </c>
      <c r="M154" s="113">
        <v>129.23999633789063</v>
      </c>
      <c r="N154" s="113">
        <v>128.35199890136718</v>
      </c>
      <c r="O154" s="113">
        <v>107.0280029296875</v>
      </c>
      <c r="P154" s="113">
        <v>122.03999633789061</v>
      </c>
      <c r="Q154" s="113">
        <v>120.38399963378906</v>
      </c>
      <c r="R154" s="113">
        <v>100.70399780273438</v>
      </c>
      <c r="S154" s="113">
        <v>105.44400329589844</v>
      </c>
      <c r="T154" s="113">
        <v>96.851998901367182</v>
      </c>
      <c r="U154" s="113">
        <v>90.62399597167969</v>
      </c>
      <c r="V154" s="113">
        <v>92.50799560546875</v>
      </c>
      <c r="W154" s="113">
        <v>89.483999633789054</v>
      </c>
      <c r="X154" s="113">
        <v>88.955996704101565</v>
      </c>
      <c r="Y154" s="113">
        <v>84.071997070312491</v>
      </c>
      <c r="Z154" s="113">
        <v>77.423995971679688</v>
      </c>
      <c r="AA154" s="113">
        <v>70.140000915527338</v>
      </c>
      <c r="AB154" s="113">
        <v>79.392004394531241</v>
      </c>
      <c r="AC154" s="113">
        <v>79.848001098632807</v>
      </c>
      <c r="AD154" s="113">
        <v>82.571997070312491</v>
      </c>
      <c r="AE154" s="113">
        <v>80.292004394531247</v>
      </c>
      <c r="AF154" s="113">
        <v>69.611997985839835</v>
      </c>
      <c r="AG154" s="113">
        <v>70.751998901367188</v>
      </c>
      <c r="AH154" s="113">
        <v>81.132000732421872</v>
      </c>
      <c r="AI154" s="113">
        <v>80.039996337890628</v>
      </c>
      <c r="AJ154" s="113">
        <v>81.635998535156247</v>
      </c>
      <c r="AK154" s="113">
        <v>83.135998535156247</v>
      </c>
      <c r="AL154" s="113">
        <v>86.339996337890625</v>
      </c>
      <c r="AM154" s="113">
        <v>91.344003295898432</v>
      </c>
      <c r="AN154" s="113">
        <v>97.355996704101557</v>
      </c>
      <c r="AO154" s="114">
        <v>96.33599853515625</v>
      </c>
    </row>
    <row r="155" spans="1:41" x14ac:dyDescent="0.25">
      <c r="A155" s="111" t="s">
        <v>180</v>
      </c>
      <c r="B155" s="112" t="s">
        <v>8</v>
      </c>
      <c r="C155" s="113">
        <v>873.11482872588977</v>
      </c>
      <c r="D155" s="113">
        <v>1030.6430543356003</v>
      </c>
      <c r="E155" s="113">
        <v>1074.7843689609269</v>
      </c>
      <c r="F155" s="113">
        <v>1066.4701568255971</v>
      </c>
      <c r="G155" s="113">
        <v>1044.3320184136232</v>
      </c>
      <c r="H155" s="113">
        <v>1032.409794272937</v>
      </c>
      <c r="I155" s="113">
        <v>1885.2030729571288</v>
      </c>
      <c r="J155" s="113">
        <v>1824.4404035626999</v>
      </c>
      <c r="K155" s="113">
        <v>1817.1093325586648</v>
      </c>
      <c r="L155" s="113">
        <v>1870.6700745660332</v>
      </c>
      <c r="M155" s="113">
        <v>1912.0106218969183</v>
      </c>
      <c r="N155" s="113">
        <v>1902.9080019979356</v>
      </c>
      <c r="O155" s="113">
        <v>1909.3849243175619</v>
      </c>
      <c r="P155" s="113">
        <v>1852.2504731538534</v>
      </c>
      <c r="Q155" s="113">
        <v>1802.6833364769495</v>
      </c>
      <c r="R155" s="113">
        <v>1820.9844654607364</v>
      </c>
      <c r="S155" s="113">
        <v>2280.7097725117756</v>
      </c>
      <c r="T155" s="113">
        <v>2262.038872497289</v>
      </c>
      <c r="U155" s="113">
        <v>2238.8532614846304</v>
      </c>
      <c r="V155" s="113">
        <v>2228.2129304570335</v>
      </c>
      <c r="W155" s="113">
        <v>2237.8506132364373</v>
      </c>
      <c r="X155" s="113">
        <v>2963.2413841177272</v>
      </c>
      <c r="Y155" s="113">
        <v>2987.2873864651428</v>
      </c>
      <c r="Z155" s="113">
        <v>3371.4102051154782</v>
      </c>
      <c r="AA155" s="113">
        <v>4750.7351087615943</v>
      </c>
      <c r="AB155" s="113">
        <v>4747.3435130032176</v>
      </c>
      <c r="AC155" s="113">
        <v>4748.9054830077048</v>
      </c>
      <c r="AD155" s="113">
        <v>4775.2744744445954</v>
      </c>
      <c r="AE155" s="113">
        <v>4729.8858031815253</v>
      </c>
      <c r="AF155" s="113">
        <v>4704.3136019177982</v>
      </c>
      <c r="AG155" s="113">
        <v>4654.3246786905947</v>
      </c>
      <c r="AH155" s="113">
        <v>5152.7502208768337</v>
      </c>
      <c r="AI155" s="113">
        <v>5417.5301481459037</v>
      </c>
      <c r="AJ155" s="113">
        <v>5451.1006941127316</v>
      </c>
      <c r="AK155" s="113">
        <v>5459.3181230061946</v>
      </c>
      <c r="AL155" s="113">
        <v>5513.6979214782987</v>
      </c>
      <c r="AM155" s="113">
        <v>5576.1834338497756</v>
      </c>
      <c r="AN155" s="113">
        <v>5958.3207751383698</v>
      </c>
      <c r="AO155" s="114">
        <v>6734.5143308280012</v>
      </c>
    </row>
    <row r="156" spans="1:41" x14ac:dyDescent="0.25">
      <c r="A156" s="111" t="s">
        <v>181</v>
      </c>
      <c r="B156" s="112" t="s">
        <v>8</v>
      </c>
      <c r="C156" s="113">
        <v>0</v>
      </c>
      <c r="D156" s="113">
        <v>0</v>
      </c>
      <c r="E156" s="113">
        <v>0</v>
      </c>
      <c r="F156" s="113">
        <v>0</v>
      </c>
      <c r="G156" s="113">
        <v>0</v>
      </c>
      <c r="H156" s="113">
        <v>0</v>
      </c>
      <c r="I156" s="113">
        <v>0</v>
      </c>
      <c r="J156" s="113">
        <v>0</v>
      </c>
      <c r="K156" s="113">
        <v>0</v>
      </c>
      <c r="L156" s="113">
        <v>0</v>
      </c>
      <c r="M156" s="113">
        <v>0</v>
      </c>
      <c r="N156" s="113">
        <v>0</v>
      </c>
      <c r="O156" s="113">
        <v>0</v>
      </c>
      <c r="P156" s="113">
        <v>0</v>
      </c>
      <c r="Q156" s="113">
        <v>0</v>
      </c>
      <c r="R156" s="113">
        <v>0</v>
      </c>
      <c r="S156" s="113">
        <v>0</v>
      </c>
      <c r="T156" s="113">
        <v>0</v>
      </c>
      <c r="U156" s="113">
        <v>0</v>
      </c>
      <c r="V156" s="113">
        <v>0</v>
      </c>
      <c r="W156" s="113">
        <v>0</v>
      </c>
      <c r="X156" s="113">
        <v>0</v>
      </c>
      <c r="Y156" s="113">
        <v>0</v>
      </c>
      <c r="Z156" s="113">
        <v>0</v>
      </c>
      <c r="AA156" s="113">
        <v>0</v>
      </c>
      <c r="AB156" s="113">
        <v>0</v>
      </c>
      <c r="AC156" s="113">
        <v>0</v>
      </c>
      <c r="AD156" s="113">
        <v>0</v>
      </c>
      <c r="AE156" s="113">
        <v>0</v>
      </c>
      <c r="AF156" s="113">
        <v>0</v>
      </c>
      <c r="AG156" s="113">
        <v>0</v>
      </c>
      <c r="AH156" s="113">
        <v>0</v>
      </c>
      <c r="AI156" s="113">
        <v>0</v>
      </c>
      <c r="AJ156" s="113">
        <v>0</v>
      </c>
      <c r="AK156" s="113">
        <v>0</v>
      </c>
      <c r="AL156" s="113">
        <v>0</v>
      </c>
      <c r="AM156" s="113">
        <v>0</v>
      </c>
      <c r="AN156" s="113">
        <v>0</v>
      </c>
      <c r="AO156" s="114">
        <v>0</v>
      </c>
    </row>
    <row r="157" spans="1:41" x14ac:dyDescent="0.25">
      <c r="A157" s="111" t="s">
        <v>182</v>
      </c>
      <c r="B157" s="112" t="s">
        <v>8</v>
      </c>
      <c r="C157" s="113">
        <v>0</v>
      </c>
      <c r="D157" s="113">
        <v>0</v>
      </c>
      <c r="E157" s="113">
        <v>0</v>
      </c>
      <c r="F157" s="113">
        <v>0</v>
      </c>
      <c r="G157" s="113">
        <v>0</v>
      </c>
      <c r="H157" s="113">
        <v>0</v>
      </c>
      <c r="I157" s="113">
        <v>0</v>
      </c>
      <c r="J157" s="113">
        <v>0</v>
      </c>
      <c r="K157" s="113">
        <v>0</v>
      </c>
      <c r="L157" s="113">
        <v>0</v>
      </c>
      <c r="M157" s="113">
        <v>0</v>
      </c>
      <c r="N157" s="113">
        <v>0</v>
      </c>
      <c r="O157" s="113">
        <v>0</v>
      </c>
      <c r="P157" s="113">
        <v>0</v>
      </c>
      <c r="Q157" s="113">
        <v>0</v>
      </c>
      <c r="R157" s="113">
        <v>0</v>
      </c>
      <c r="S157" s="113">
        <v>0</v>
      </c>
      <c r="T157" s="113">
        <v>0</v>
      </c>
      <c r="U157" s="113">
        <v>0</v>
      </c>
      <c r="V157" s="113">
        <v>0</v>
      </c>
      <c r="W157" s="113">
        <v>0</v>
      </c>
      <c r="X157" s="113">
        <v>0</v>
      </c>
      <c r="Y157" s="113">
        <v>0</v>
      </c>
      <c r="Z157" s="113">
        <v>0</v>
      </c>
      <c r="AA157" s="113">
        <v>0</v>
      </c>
      <c r="AB157" s="113">
        <v>0</v>
      </c>
      <c r="AC157" s="113">
        <v>0</v>
      </c>
      <c r="AD157" s="113">
        <v>0</v>
      </c>
      <c r="AE157" s="113">
        <v>0</v>
      </c>
      <c r="AF157" s="113">
        <v>0</v>
      </c>
      <c r="AG157" s="113">
        <v>0</v>
      </c>
      <c r="AH157" s="113">
        <v>0</v>
      </c>
      <c r="AI157" s="113">
        <v>0</v>
      </c>
      <c r="AJ157" s="113">
        <v>0</v>
      </c>
      <c r="AK157" s="113">
        <v>0</v>
      </c>
      <c r="AL157" s="113">
        <v>0</v>
      </c>
      <c r="AM157" s="113">
        <v>0</v>
      </c>
      <c r="AN157" s="113">
        <v>0</v>
      </c>
      <c r="AO157" s="114">
        <v>0</v>
      </c>
    </row>
    <row r="158" spans="1:41" x14ac:dyDescent="0.25">
      <c r="A158" s="111" t="s">
        <v>183</v>
      </c>
      <c r="B158" s="112" t="s">
        <v>8</v>
      </c>
      <c r="C158" s="113">
        <v>2381.690644818249</v>
      </c>
      <c r="D158" s="113">
        <v>2551.5563233317789</v>
      </c>
      <c r="E158" s="113">
        <v>2884.0419970337798</v>
      </c>
      <c r="F158" s="113">
        <v>3682.6565797674052</v>
      </c>
      <c r="G158" s="113">
        <v>3931.590194168356</v>
      </c>
      <c r="H158" s="113">
        <v>4213.9015659000916</v>
      </c>
      <c r="I158" s="113">
        <v>4753.2563314119643</v>
      </c>
      <c r="J158" s="113">
        <v>4867.464792418109</v>
      </c>
      <c r="K158" s="113">
        <v>5061.3475662530855</v>
      </c>
      <c r="L158" s="113">
        <v>5471.3481575897877</v>
      </c>
      <c r="M158" s="113">
        <v>5895.9443870386094</v>
      </c>
      <c r="N158" s="113">
        <v>6170.1125849290165</v>
      </c>
      <c r="O158" s="113">
        <v>6483.6534124124382</v>
      </c>
      <c r="P158" s="113">
        <v>6571.5373772988714</v>
      </c>
      <c r="Q158" s="113">
        <v>6665.4270491684601</v>
      </c>
      <c r="R158" s="113">
        <v>7008.3712573259672</v>
      </c>
      <c r="S158" s="113">
        <v>7268.7977278110275</v>
      </c>
      <c r="T158" s="113">
        <v>7519.9028056084935</v>
      </c>
      <c r="U158" s="113">
        <v>7765.7140142405215</v>
      </c>
      <c r="V158" s="113">
        <v>8003.9950806845663</v>
      </c>
      <c r="W158" s="113">
        <v>8300.447019633948</v>
      </c>
      <c r="X158" s="113">
        <v>8474.6595725887819</v>
      </c>
      <c r="Y158" s="113">
        <v>8832.9758614890761</v>
      </c>
      <c r="Z158" s="113">
        <v>9012.3615384254572</v>
      </c>
      <c r="AA158" s="113">
        <v>8629.6635176625205</v>
      </c>
      <c r="AB158" s="113">
        <v>8896.0607483700078</v>
      </c>
      <c r="AC158" s="113">
        <v>9191.6462774088686</v>
      </c>
      <c r="AD158" s="113">
        <v>9527.7452521139185</v>
      </c>
      <c r="AE158" s="113">
        <v>9731.1624263862705</v>
      </c>
      <c r="AF158" s="113">
        <v>9898.0898122451326</v>
      </c>
      <c r="AG158" s="113">
        <v>10060.934691416935</v>
      </c>
      <c r="AH158" s="113">
        <v>10568.157835897393</v>
      </c>
      <c r="AI158" s="113">
        <v>10651.526213248751</v>
      </c>
      <c r="AJ158" s="113">
        <v>10991.742164338906</v>
      </c>
      <c r="AK158" s="113">
        <v>11279.515303332002</v>
      </c>
      <c r="AL158" s="113">
        <v>11660.28036505502</v>
      </c>
      <c r="AM158" s="113">
        <v>12061.304937549716</v>
      </c>
      <c r="AN158" s="113">
        <v>12292.291265094942</v>
      </c>
      <c r="AO158" s="114">
        <v>12462.284135131738</v>
      </c>
    </row>
    <row r="159" spans="1:41" x14ac:dyDescent="0.25">
      <c r="A159" s="111" t="s">
        <v>23</v>
      </c>
      <c r="B159" s="112" t="s">
        <v>8</v>
      </c>
      <c r="C159" s="113">
        <v>0</v>
      </c>
      <c r="D159" s="113">
        <v>0</v>
      </c>
      <c r="E159" s="113">
        <v>0</v>
      </c>
      <c r="F159" s="113">
        <v>0</v>
      </c>
      <c r="G159" s="113">
        <v>0</v>
      </c>
      <c r="H159" s="113">
        <v>0</v>
      </c>
      <c r="I159" s="113">
        <v>366.45999145507813</v>
      </c>
      <c r="J159" s="113">
        <v>648.3499755859375</v>
      </c>
      <c r="K159" s="113">
        <v>546.27001953125</v>
      </c>
      <c r="L159" s="113">
        <v>540.239990234375</v>
      </c>
      <c r="M159" s="113">
        <v>109.72000122070313</v>
      </c>
      <c r="N159" s="113">
        <v>137.77000427246094</v>
      </c>
      <c r="O159" s="113">
        <v>224.00999450683594</v>
      </c>
      <c r="P159" s="113">
        <v>114.48000335693359</v>
      </c>
      <c r="Q159" s="113">
        <v>142.77000427246094</v>
      </c>
      <c r="R159" s="113">
        <v>308.29000854492188</v>
      </c>
      <c r="S159" s="113">
        <v>372.510009765625</v>
      </c>
      <c r="T159" s="113">
        <v>320.82000732421875</v>
      </c>
      <c r="U159" s="113">
        <v>335.70999145507813</v>
      </c>
      <c r="V159" s="113">
        <v>300.92999267578125</v>
      </c>
      <c r="W159" s="113">
        <v>316.07000732421875</v>
      </c>
      <c r="X159" s="113">
        <v>297.69000244140625</v>
      </c>
      <c r="Y159" s="113">
        <v>330.29000854492188</v>
      </c>
      <c r="Z159" s="113">
        <v>426.32000732421875</v>
      </c>
      <c r="AA159" s="113">
        <v>442.67999267578125</v>
      </c>
      <c r="AB159" s="113">
        <v>429.77999877929688</v>
      </c>
      <c r="AC159" s="113">
        <v>385.91000366210938</v>
      </c>
      <c r="AD159" s="113">
        <v>381.3599853515625</v>
      </c>
      <c r="AE159" s="113">
        <v>412.8900146484375</v>
      </c>
      <c r="AF159" s="113">
        <v>418.07000732421875</v>
      </c>
      <c r="AG159" s="113">
        <v>394.8699951171875</v>
      </c>
      <c r="AH159" s="113">
        <v>487.98001098632813</v>
      </c>
      <c r="AI159" s="113">
        <v>455.20999145507813</v>
      </c>
      <c r="AJ159" s="113">
        <v>445.33999633789063</v>
      </c>
      <c r="AK159" s="113">
        <v>467.010009765625</v>
      </c>
      <c r="AL159" s="113">
        <v>467.42001342773438</v>
      </c>
      <c r="AM159" s="113">
        <v>457.58999633789063</v>
      </c>
      <c r="AN159" s="113">
        <v>484.57000732421875</v>
      </c>
      <c r="AO159" s="114">
        <v>476.760009765625</v>
      </c>
    </row>
    <row r="160" spans="1:41" x14ac:dyDescent="0.25">
      <c r="A160" s="111" t="s">
        <v>24</v>
      </c>
      <c r="B160" s="112" t="s">
        <v>8</v>
      </c>
      <c r="C160" s="113">
        <v>51.130001068115234</v>
      </c>
      <c r="D160" s="113">
        <v>51.720001220703125</v>
      </c>
      <c r="E160" s="113">
        <v>117.65000152587891</v>
      </c>
      <c r="F160" s="113">
        <v>214.61000061035156</v>
      </c>
      <c r="G160" s="113">
        <v>273.1199951171875</v>
      </c>
      <c r="H160" s="113">
        <v>342.79000854492188</v>
      </c>
      <c r="I160" s="113">
        <v>344.60000610351563</v>
      </c>
      <c r="J160" s="113">
        <v>342.91000366210938</v>
      </c>
      <c r="K160" s="113">
        <v>457.5</v>
      </c>
      <c r="L160" s="113">
        <v>817.47998046875</v>
      </c>
      <c r="M160" s="113">
        <v>1053.0799560546875</v>
      </c>
      <c r="N160" s="113">
        <v>1036.8499755859375</v>
      </c>
      <c r="O160" s="113">
        <v>1110.5799560546875</v>
      </c>
      <c r="P160" s="113">
        <v>981.97998046875</v>
      </c>
      <c r="Q160" s="113">
        <v>869.44000244140625</v>
      </c>
      <c r="R160" s="113">
        <v>903.25</v>
      </c>
      <c r="S160" s="113">
        <v>946.80999755859375</v>
      </c>
      <c r="T160" s="113">
        <v>898.71002197265625</v>
      </c>
      <c r="U160" s="113">
        <v>899.280029296875</v>
      </c>
      <c r="V160" s="113">
        <v>908.1300048828125</v>
      </c>
      <c r="W160" s="113">
        <v>924.1199951171875</v>
      </c>
      <c r="X160" s="113">
        <v>877.47998046875</v>
      </c>
      <c r="Y160" s="113">
        <v>901.010009765625</v>
      </c>
      <c r="Z160" s="113">
        <v>902.75</v>
      </c>
      <c r="AA160" s="113">
        <v>818.239990234375</v>
      </c>
      <c r="AB160" s="113">
        <v>866.260009765625</v>
      </c>
      <c r="AC160" s="113">
        <v>845.34002685546875</v>
      </c>
      <c r="AD160" s="113">
        <v>782.69000244140625</v>
      </c>
      <c r="AE160" s="113">
        <v>750.96002197265625</v>
      </c>
      <c r="AF160" s="113">
        <v>801.1500244140625</v>
      </c>
      <c r="AG160" s="113">
        <v>752.5999755859375</v>
      </c>
      <c r="AH160" s="113">
        <v>785.46002197265625</v>
      </c>
      <c r="AI160" s="113">
        <v>789.40997314453125</v>
      </c>
      <c r="AJ160" s="113">
        <v>766.75</v>
      </c>
      <c r="AK160" s="113">
        <v>769.58001708984375</v>
      </c>
      <c r="AL160" s="113">
        <v>807.77001953125</v>
      </c>
      <c r="AM160" s="113">
        <v>809.8800048828125</v>
      </c>
      <c r="AN160" s="113">
        <v>831.53997802734375</v>
      </c>
      <c r="AO160" s="114">
        <v>832.17999267578125</v>
      </c>
    </row>
    <row r="161" spans="1:47" x14ac:dyDescent="0.25">
      <c r="A161" s="111" t="s">
        <v>651</v>
      </c>
      <c r="B161" s="112" t="s">
        <v>8</v>
      </c>
      <c r="C161" s="113">
        <v>0</v>
      </c>
      <c r="D161" s="113">
        <v>0</v>
      </c>
      <c r="E161" s="113">
        <v>0</v>
      </c>
      <c r="F161" s="113">
        <v>133.47000122070313</v>
      </c>
      <c r="G161" s="113">
        <v>133.03999328613281</v>
      </c>
      <c r="H161" s="113">
        <v>177.10000610351563</v>
      </c>
      <c r="I161" s="113">
        <v>236.49000549316406</v>
      </c>
      <c r="J161" s="113">
        <v>255.21000671386719</v>
      </c>
      <c r="K161" s="113">
        <v>348.83999633789063</v>
      </c>
      <c r="L161" s="113">
        <v>398.989990234375</v>
      </c>
      <c r="M161" s="113">
        <v>477.33999633789063</v>
      </c>
      <c r="N161" s="113">
        <v>586.67999267578125</v>
      </c>
      <c r="O161" s="113">
        <v>626.989990234375</v>
      </c>
      <c r="P161" s="113">
        <v>670.5</v>
      </c>
      <c r="Q161" s="113">
        <v>722.96002197265625</v>
      </c>
      <c r="R161" s="113">
        <v>856.25</v>
      </c>
      <c r="S161" s="113">
        <v>912.58001708984375</v>
      </c>
      <c r="T161" s="113">
        <v>1101.050048828125</v>
      </c>
      <c r="U161" s="113">
        <v>1178.9599609375</v>
      </c>
      <c r="V161" s="113">
        <v>1243.06005859375</v>
      </c>
      <c r="W161" s="113">
        <v>1377.3299560546875</v>
      </c>
      <c r="X161" s="113">
        <v>1443.06005859375</v>
      </c>
      <c r="Y161" s="113">
        <v>1565.43994140625</v>
      </c>
      <c r="Z161" s="113">
        <v>1583.9200439453125</v>
      </c>
      <c r="AA161" s="113">
        <v>1640.469970703125</v>
      </c>
      <c r="AB161" s="113">
        <v>1692</v>
      </c>
      <c r="AC161" s="113">
        <v>1780.780029296875</v>
      </c>
      <c r="AD161" s="113">
        <v>1928.1199951171875</v>
      </c>
      <c r="AE161" s="113">
        <v>1926.0799560546875</v>
      </c>
      <c r="AF161" s="113">
        <v>1922.8199462890625</v>
      </c>
      <c r="AG161" s="113">
        <v>1974.9100341796875</v>
      </c>
      <c r="AH161" s="113">
        <v>2029.0899658203125</v>
      </c>
      <c r="AI161" s="113">
        <v>2035.6400146484375</v>
      </c>
      <c r="AJ161" s="113">
        <v>2031.1500244140625</v>
      </c>
      <c r="AK161" s="113">
        <v>2042.8299560546875</v>
      </c>
      <c r="AL161" s="113">
        <v>2096.570068359375</v>
      </c>
      <c r="AM161" s="113">
        <v>2133.81005859375</v>
      </c>
      <c r="AN161" s="113">
        <v>2171.860107421875</v>
      </c>
      <c r="AO161" s="114">
        <v>2179.070068359375</v>
      </c>
    </row>
    <row r="162" spans="1:47" x14ac:dyDescent="0.25">
      <c r="A162" s="137" t="s">
        <v>184</v>
      </c>
      <c r="B162" s="116" t="s">
        <v>8</v>
      </c>
      <c r="C162" s="117">
        <v>13086.137341879017</v>
      </c>
      <c r="D162" s="117">
        <v>13112.55167340425</v>
      </c>
      <c r="E162" s="117">
        <v>12545.670614869439</v>
      </c>
      <c r="F162" s="117">
        <v>14069.630032750107</v>
      </c>
      <c r="G162" s="117">
        <v>14313.849928410789</v>
      </c>
      <c r="H162" s="117">
        <v>15263.955089265717</v>
      </c>
      <c r="I162" s="117">
        <v>16299.582787083447</v>
      </c>
      <c r="J162" s="117">
        <v>18125.691288007878</v>
      </c>
      <c r="K162" s="117">
        <v>17877.155566841957</v>
      </c>
      <c r="L162" s="117">
        <v>18968.627841334404</v>
      </c>
      <c r="M162" s="117">
        <v>19476.996558015315</v>
      </c>
      <c r="N162" s="117">
        <v>20794.608657794201</v>
      </c>
      <c r="O162" s="117">
        <v>21047.195457744463</v>
      </c>
      <c r="P162" s="117">
        <v>21527.900585914525</v>
      </c>
      <c r="Q162" s="117">
        <v>23625.019790305741</v>
      </c>
      <c r="R162" s="117">
        <v>24305.377400576726</v>
      </c>
      <c r="S162" s="117">
        <v>25385.570788192126</v>
      </c>
      <c r="T162" s="117">
        <v>25478.746416168327</v>
      </c>
      <c r="U162" s="117">
        <v>25964.25970245391</v>
      </c>
      <c r="V162" s="117">
        <v>26499.256262250219</v>
      </c>
      <c r="W162" s="117">
        <v>27050.354104959799</v>
      </c>
      <c r="X162" s="117">
        <v>28411.152384190296</v>
      </c>
      <c r="Y162" s="117">
        <v>29532.237131183072</v>
      </c>
      <c r="Z162" s="117">
        <v>30936.771111777554</v>
      </c>
      <c r="AA162" s="117">
        <v>31431.80605180738</v>
      </c>
      <c r="AB162" s="117">
        <v>32279.749180772349</v>
      </c>
      <c r="AC162" s="117">
        <v>32586.995763778683</v>
      </c>
      <c r="AD162" s="117">
        <v>33545.066143728152</v>
      </c>
      <c r="AE162" s="117">
        <v>33562.35708540029</v>
      </c>
      <c r="AF162" s="117">
        <v>33661.418198189771</v>
      </c>
      <c r="AG162" s="117">
        <v>33611.870616157044</v>
      </c>
      <c r="AH162" s="117">
        <v>35209.342609564985</v>
      </c>
      <c r="AI162" s="117">
        <v>36290.614947590053</v>
      </c>
      <c r="AJ162" s="117">
        <v>36752.575691296573</v>
      </c>
      <c r="AK162" s="117">
        <v>37127.292528755497</v>
      </c>
      <c r="AL162" s="117">
        <v>38377.122222332109</v>
      </c>
      <c r="AM162" s="117">
        <v>39128.435755140599</v>
      </c>
      <c r="AN162" s="117">
        <v>39818.454937991359</v>
      </c>
      <c r="AO162" s="118">
        <v>40630.3392537974</v>
      </c>
    </row>
    <row r="163" spans="1:47" x14ac:dyDescent="0.25">
      <c r="A163" s="109" t="s">
        <v>185</v>
      </c>
      <c r="B163" s="112"/>
      <c r="AF163" s="113"/>
      <c r="AG163" s="113"/>
      <c r="AH163" s="113"/>
      <c r="AI163" s="113"/>
      <c r="AJ163" s="113"/>
      <c r="AK163" s="113"/>
      <c r="AL163" s="113"/>
      <c r="AM163" s="113"/>
      <c r="AN163" s="113"/>
      <c r="AO163" s="114"/>
      <c r="AQ163" s="102" t="s">
        <v>693</v>
      </c>
      <c r="AT163" s="102" t="s">
        <v>692</v>
      </c>
    </row>
    <row r="164" spans="1:47" x14ac:dyDescent="0.25">
      <c r="A164" s="111" t="s">
        <v>12</v>
      </c>
      <c r="B164" s="112" t="s">
        <v>8</v>
      </c>
      <c r="C164" s="113">
        <v>82794.429639816284</v>
      </c>
      <c r="D164" s="113">
        <v>84322.51988697052</v>
      </c>
      <c r="E164" s="113">
        <v>82839.430459976196</v>
      </c>
      <c r="F164" s="113">
        <v>72402.660046100616</v>
      </c>
      <c r="G164" s="113">
        <v>67874.359486162663</v>
      </c>
      <c r="H164" s="113">
        <v>62952.430138587952</v>
      </c>
      <c r="I164" s="113">
        <v>54896.280067980289</v>
      </c>
      <c r="J164" s="113">
        <v>48996.59008026123</v>
      </c>
      <c r="K164" s="113">
        <v>44474.02982711792</v>
      </c>
      <c r="L164" s="113">
        <v>40663.12036895752</v>
      </c>
      <c r="M164" s="113">
        <v>36324.480209350586</v>
      </c>
      <c r="N164" s="113">
        <v>31455.060455322266</v>
      </c>
      <c r="O164" s="113">
        <v>25418.779754638672</v>
      </c>
      <c r="P164" s="113">
        <v>18427.659698486328</v>
      </c>
      <c r="Q164" s="113">
        <v>11848.18994140625</v>
      </c>
      <c r="R164" s="113">
        <v>9505.929931640625</v>
      </c>
      <c r="S164" s="113">
        <v>9547.6900634765625</v>
      </c>
      <c r="T164" s="113">
        <v>5860.8699951171875</v>
      </c>
      <c r="U164" s="113">
        <v>2505.4399719238281</v>
      </c>
      <c r="V164" s="113">
        <v>0</v>
      </c>
      <c r="W164" s="113">
        <v>0</v>
      </c>
      <c r="X164" s="113">
        <v>0</v>
      </c>
      <c r="Y164" s="113">
        <v>0</v>
      </c>
      <c r="Z164" s="113">
        <v>0</v>
      </c>
      <c r="AA164" s="113">
        <v>0</v>
      </c>
      <c r="AB164" s="113">
        <v>0</v>
      </c>
      <c r="AC164" s="113">
        <v>0</v>
      </c>
      <c r="AD164" s="113">
        <v>0</v>
      </c>
      <c r="AE164" s="113">
        <v>0</v>
      </c>
      <c r="AF164" s="113">
        <v>0</v>
      </c>
      <c r="AG164" s="113">
        <v>0</v>
      </c>
      <c r="AH164" s="113">
        <v>0</v>
      </c>
      <c r="AI164" s="113">
        <v>0</v>
      </c>
      <c r="AJ164" s="113">
        <v>0</v>
      </c>
      <c r="AK164" s="113">
        <v>0</v>
      </c>
      <c r="AL164" s="113">
        <v>0</v>
      </c>
      <c r="AM164" s="113">
        <v>0</v>
      </c>
      <c r="AN164" s="113">
        <v>0</v>
      </c>
      <c r="AO164" s="114">
        <v>0</v>
      </c>
      <c r="AQ164" s="339">
        <v>0</v>
      </c>
      <c r="AR164" s="339">
        <v>0</v>
      </c>
      <c r="AT164" s="339">
        <v>9581.360107421875</v>
      </c>
      <c r="AU164" s="339">
        <v>9581.360107421875</v>
      </c>
    </row>
    <row r="165" spans="1:47" x14ac:dyDescent="0.25">
      <c r="A165" s="111" t="s">
        <v>20</v>
      </c>
      <c r="B165" s="112" t="s">
        <v>8</v>
      </c>
      <c r="C165" s="113">
        <v>32104.239990234375</v>
      </c>
      <c r="D165" s="113">
        <v>30509.60009765625</v>
      </c>
      <c r="E165" s="113">
        <v>30088.489990234375</v>
      </c>
      <c r="F165" s="113">
        <v>26607.420043945313</v>
      </c>
      <c r="G165" s="113">
        <v>26126.229858398438</v>
      </c>
      <c r="H165" s="113">
        <v>23965.400268554688</v>
      </c>
      <c r="I165" s="113">
        <v>22538.639892578125</v>
      </c>
      <c r="J165" s="113">
        <v>15191.210342407227</v>
      </c>
      <c r="K165" s="113">
        <v>14245.749755859375</v>
      </c>
      <c r="L165" s="113">
        <v>14794.6298828125</v>
      </c>
      <c r="M165" s="113">
        <v>15335.669921875</v>
      </c>
      <c r="N165" s="113">
        <v>15257.58984375</v>
      </c>
      <c r="O165" s="113">
        <v>12970.109985351563</v>
      </c>
      <c r="P165" s="113">
        <v>6237.5899353027344</v>
      </c>
      <c r="Q165" s="113">
        <v>3816.3099365234375</v>
      </c>
      <c r="R165" s="113">
        <v>2538.02001953125</v>
      </c>
      <c r="S165" s="113">
        <v>0</v>
      </c>
      <c r="T165" s="113">
        <v>0</v>
      </c>
      <c r="U165" s="113">
        <v>0</v>
      </c>
      <c r="V165" s="113">
        <v>0</v>
      </c>
      <c r="W165" s="113">
        <v>0</v>
      </c>
      <c r="X165" s="113">
        <v>0</v>
      </c>
      <c r="Y165" s="113">
        <v>0</v>
      </c>
      <c r="Z165" s="113">
        <v>0</v>
      </c>
      <c r="AA165" s="113">
        <v>0</v>
      </c>
      <c r="AB165" s="113">
        <v>0</v>
      </c>
      <c r="AC165" s="113">
        <v>0</v>
      </c>
      <c r="AD165" s="113">
        <v>0</v>
      </c>
      <c r="AE165" s="113">
        <v>0</v>
      </c>
      <c r="AF165" s="113">
        <v>0</v>
      </c>
      <c r="AG165" s="113">
        <v>0</v>
      </c>
      <c r="AH165" s="113">
        <v>0</v>
      </c>
      <c r="AI165" s="113">
        <v>0</v>
      </c>
      <c r="AJ165" s="113">
        <v>0</v>
      </c>
      <c r="AK165" s="113">
        <v>0</v>
      </c>
      <c r="AL165" s="113">
        <v>0</v>
      </c>
      <c r="AM165" s="113">
        <v>0</v>
      </c>
      <c r="AN165" s="113">
        <v>0</v>
      </c>
      <c r="AO165" s="114">
        <v>0</v>
      </c>
      <c r="AQ165" s="339">
        <v>0</v>
      </c>
      <c r="AR165" s="339">
        <v>0</v>
      </c>
      <c r="AT165" s="339">
        <v>0</v>
      </c>
      <c r="AU165" s="339">
        <v>0</v>
      </c>
    </row>
    <row r="166" spans="1:47" x14ac:dyDescent="0.25">
      <c r="A166" s="111" t="s">
        <v>576</v>
      </c>
      <c r="B166" s="112" t="s">
        <v>8</v>
      </c>
      <c r="C166" s="113">
        <v>0</v>
      </c>
      <c r="D166" s="113">
        <v>0</v>
      </c>
      <c r="E166" s="113">
        <v>0</v>
      </c>
      <c r="F166" s="113">
        <v>0</v>
      </c>
      <c r="G166" s="113">
        <v>0</v>
      </c>
      <c r="H166" s="113">
        <v>0</v>
      </c>
      <c r="I166" s="113">
        <v>0</v>
      </c>
      <c r="J166" s="113">
        <v>479.29999542236328</v>
      </c>
      <c r="K166" s="113">
        <v>239.50999641418457</v>
      </c>
      <c r="L166" s="113">
        <v>522.13000106811523</v>
      </c>
      <c r="M166" s="113">
        <v>684.18997955322266</v>
      </c>
      <c r="N166" s="113">
        <v>696.48001861572266</v>
      </c>
      <c r="O166" s="113">
        <v>2112.0300407409668</v>
      </c>
      <c r="P166" s="113">
        <v>239.11000127159059</v>
      </c>
      <c r="Q166" s="113">
        <v>282.96000036410987</v>
      </c>
      <c r="R166" s="113">
        <v>200.39000126905739</v>
      </c>
      <c r="S166" s="113">
        <v>284.55999863520265</v>
      </c>
      <c r="T166" s="113">
        <v>124.47000036761165</v>
      </c>
      <c r="U166" s="113">
        <v>127.26000175252557</v>
      </c>
      <c r="V166" s="113">
        <v>184.47999877668917</v>
      </c>
      <c r="W166" s="113">
        <v>161.13000299967825</v>
      </c>
      <c r="X166" s="113">
        <v>292.50999646820128</v>
      </c>
      <c r="Y166" s="113">
        <v>410.38000037893653</v>
      </c>
      <c r="Z166" s="113">
        <v>500.47999756038189</v>
      </c>
      <c r="AA166" s="113">
        <v>737.22001812420785</v>
      </c>
      <c r="AB166" s="113">
        <v>1071.8600005209446</v>
      </c>
      <c r="AC166" s="113">
        <v>817.88002223148942</v>
      </c>
      <c r="AD166" s="113">
        <v>963.71999205462635</v>
      </c>
      <c r="AE166" s="113">
        <v>901.54999006912112</v>
      </c>
      <c r="AF166" s="113">
        <v>948.59998184069991</v>
      </c>
      <c r="AG166" s="113">
        <v>1146.6000069770962</v>
      </c>
      <c r="AH166" s="113">
        <v>1590.8100182209164</v>
      </c>
      <c r="AI166" s="113">
        <v>1735.3899935409427</v>
      </c>
      <c r="AJ166" s="113">
        <v>1952.3100033923984</v>
      </c>
      <c r="AK166" s="113">
        <v>2158.2699677720666</v>
      </c>
      <c r="AL166" s="113">
        <v>3008.1099715884775</v>
      </c>
      <c r="AM166" s="113">
        <v>3427.3800504039973</v>
      </c>
      <c r="AN166" s="113">
        <v>3963.0399756561965</v>
      </c>
      <c r="AO166" s="114">
        <v>4274.3200048487633</v>
      </c>
      <c r="AQ166" s="339">
        <v>11295.089997529984</v>
      </c>
      <c r="AR166" s="339">
        <v>10393.540007460862</v>
      </c>
      <c r="AT166" s="339">
        <v>7477.3300389051437</v>
      </c>
      <c r="AU166" s="339">
        <v>6528.7300570644438</v>
      </c>
    </row>
    <row r="167" spans="1:47" x14ac:dyDescent="0.25">
      <c r="A167" s="111" t="s">
        <v>22</v>
      </c>
      <c r="B167" s="112" t="s">
        <v>8</v>
      </c>
      <c r="C167" s="113">
        <v>2355.6300237309188</v>
      </c>
      <c r="D167" s="113">
        <v>1862.4199954271317</v>
      </c>
      <c r="E167" s="113">
        <v>2213.4699797201902</v>
      </c>
      <c r="F167" s="113">
        <v>2236.1000004522502</v>
      </c>
      <c r="G167" s="113">
        <v>2115.5100078973919</v>
      </c>
      <c r="H167" s="113">
        <v>2725.4000214915723</v>
      </c>
      <c r="I167" s="113">
        <v>1679.7899803798646</v>
      </c>
      <c r="J167" s="113">
        <v>1532.2099902778864</v>
      </c>
      <c r="K167" s="113">
        <v>954.00000178441405</v>
      </c>
      <c r="L167" s="113">
        <v>1054.2999988812953</v>
      </c>
      <c r="M167" s="113">
        <v>1050.5499812904745</v>
      </c>
      <c r="N167" s="113">
        <v>1153.9400244355202</v>
      </c>
      <c r="O167" s="113">
        <v>838.11998526751995</v>
      </c>
      <c r="P167" s="113">
        <v>1370.8299951311201</v>
      </c>
      <c r="Q167" s="113">
        <v>1288.1000114809722</v>
      </c>
      <c r="R167" s="113">
        <v>1190.8999894931912</v>
      </c>
      <c r="S167" s="113">
        <v>1390.7699840702116</v>
      </c>
      <c r="T167" s="113">
        <v>947.9200124386698</v>
      </c>
      <c r="U167" s="113">
        <v>866.96000499650836</v>
      </c>
      <c r="V167" s="113">
        <v>936.13999591208994</v>
      </c>
      <c r="W167" s="113">
        <v>881.84998700022697</v>
      </c>
      <c r="X167" s="113">
        <v>1064.5399957057089</v>
      </c>
      <c r="Y167" s="113">
        <v>1144.8400089330971</v>
      </c>
      <c r="Z167" s="113">
        <v>1039.4299844950438</v>
      </c>
      <c r="AA167" s="113">
        <v>998.37000849656761</v>
      </c>
      <c r="AB167" s="113">
        <v>368.94999370537698</v>
      </c>
      <c r="AC167" s="113">
        <v>702.46000180952251</v>
      </c>
      <c r="AD167" s="113">
        <v>768.55999570526183</v>
      </c>
      <c r="AE167" s="113">
        <v>692.33998840674758</v>
      </c>
      <c r="AF167" s="113">
        <v>638.19999284110963</v>
      </c>
      <c r="AG167" s="113">
        <v>667.83001629821956</v>
      </c>
      <c r="AH167" s="113">
        <v>805.91000936739147</v>
      </c>
      <c r="AI167" s="113">
        <v>690.02999820373952</v>
      </c>
      <c r="AJ167" s="113">
        <v>733.79000783525407</v>
      </c>
      <c r="AK167" s="113">
        <v>729.56999495998025</v>
      </c>
      <c r="AL167" s="113">
        <v>540.48999363556504</v>
      </c>
      <c r="AM167" s="113">
        <v>599.01000466756523</v>
      </c>
      <c r="AN167" s="113">
        <v>678.43001118861139</v>
      </c>
      <c r="AO167" s="114">
        <v>1293.2199771534652</v>
      </c>
      <c r="AQ167" s="339">
        <v>815.46999374963343</v>
      </c>
      <c r="AR167" s="339">
        <v>123.13000534288585</v>
      </c>
      <c r="AT167" s="339">
        <v>2736.4399553071707</v>
      </c>
      <c r="AU167" s="339">
        <v>2098.2399624660611</v>
      </c>
    </row>
    <row r="168" spans="1:47" x14ac:dyDescent="0.25">
      <c r="A168" s="111" t="s">
        <v>21</v>
      </c>
      <c r="B168" s="112" t="s">
        <v>8</v>
      </c>
      <c r="C168" s="113">
        <v>11137.030143737793</v>
      </c>
      <c r="D168" s="113">
        <v>5464.6400871276855</v>
      </c>
      <c r="E168" s="113">
        <v>4701.6700019836426</v>
      </c>
      <c r="F168" s="113">
        <v>3409.4400329589844</v>
      </c>
      <c r="G168" s="113">
        <v>3826.3899955749512</v>
      </c>
      <c r="H168" s="113">
        <v>5509.7499847412109</v>
      </c>
      <c r="I168" s="113">
        <v>2225.4799938201904</v>
      </c>
      <c r="J168" s="113">
        <v>1591.6100311279297</v>
      </c>
      <c r="K168" s="113">
        <v>970.82000064849854</v>
      </c>
      <c r="L168" s="113">
        <v>1178.379997253418</v>
      </c>
      <c r="M168" s="113">
        <v>1663.179988861084</v>
      </c>
      <c r="N168" s="113">
        <v>1983.2700080871582</v>
      </c>
      <c r="O168" s="113">
        <v>923.36999881267548</v>
      </c>
      <c r="P168" s="113">
        <v>5595.7699413299561</v>
      </c>
      <c r="Q168" s="113">
        <v>6091.4100065231323</v>
      </c>
      <c r="R168" s="113">
        <v>4405.8601045608521</v>
      </c>
      <c r="S168" s="113">
        <v>4856.4400606155396</v>
      </c>
      <c r="T168" s="113">
        <v>5413.3799915313721</v>
      </c>
      <c r="U168" s="113">
        <v>5091.5499482154846</v>
      </c>
      <c r="V168" s="113">
        <v>5626.4500532150269</v>
      </c>
      <c r="W168" s="113">
        <v>5375.4900443553925</v>
      </c>
      <c r="X168" s="113">
        <v>4778.4899606704712</v>
      </c>
      <c r="Y168" s="113">
        <v>5097.6299657821655</v>
      </c>
      <c r="Z168" s="113">
        <v>4912.0199885368347</v>
      </c>
      <c r="AA168" s="113">
        <v>3840.079904794693</v>
      </c>
      <c r="AB168" s="113">
        <v>3890.5099949836731</v>
      </c>
      <c r="AC168" s="113">
        <v>3925.4499464035034</v>
      </c>
      <c r="AD168" s="113">
        <v>4173.2700543403625</v>
      </c>
      <c r="AE168" s="113">
        <v>3754.5200848579407</v>
      </c>
      <c r="AF168" s="113">
        <v>3295.7499895095825</v>
      </c>
      <c r="AG168" s="113">
        <v>3553.7399973869324</v>
      </c>
      <c r="AH168" s="113">
        <v>4322.7200565338135</v>
      </c>
      <c r="AI168" s="113">
        <v>4235.2899932861328</v>
      </c>
      <c r="AJ168" s="113">
        <v>4454.2801542282104</v>
      </c>
      <c r="AK168" s="113">
        <v>4738.8099932670593</v>
      </c>
      <c r="AL168" s="113">
        <v>5294.7600347995758</v>
      </c>
      <c r="AM168" s="113">
        <v>5584.5900323390961</v>
      </c>
      <c r="AN168" s="113">
        <v>6018.3799657821655</v>
      </c>
      <c r="AO168" s="114">
        <v>6653.0300750732422</v>
      </c>
      <c r="AQ168" s="339">
        <v>6631.4102096557617</v>
      </c>
      <c r="AR168" s="339">
        <v>2876.890124797821</v>
      </c>
      <c r="AT168" s="339">
        <v>8538.509895324707</v>
      </c>
      <c r="AU168" s="339">
        <v>5242.7599058151245</v>
      </c>
    </row>
    <row r="169" spans="1:47" x14ac:dyDescent="0.25">
      <c r="A169" s="111" t="s">
        <v>175</v>
      </c>
      <c r="B169" s="112" t="s">
        <v>8</v>
      </c>
      <c r="C169" s="113">
        <v>0</v>
      </c>
      <c r="D169" s="113">
        <v>0</v>
      </c>
      <c r="E169" s="113">
        <v>0</v>
      </c>
      <c r="F169" s="113">
        <v>0</v>
      </c>
      <c r="G169" s="113">
        <v>0</v>
      </c>
      <c r="H169" s="113">
        <v>0</v>
      </c>
      <c r="I169" s="113">
        <v>0</v>
      </c>
      <c r="J169" s="113">
        <v>0</v>
      </c>
      <c r="K169" s="113">
        <v>0</v>
      </c>
      <c r="L169" s="113">
        <v>0</v>
      </c>
      <c r="M169" s="113">
        <v>0</v>
      </c>
      <c r="N169" s="113">
        <v>0</v>
      </c>
      <c r="O169" s="113">
        <v>0</v>
      </c>
      <c r="P169" s="113">
        <v>0</v>
      </c>
      <c r="Q169" s="113">
        <v>0</v>
      </c>
      <c r="R169" s="113">
        <v>0</v>
      </c>
      <c r="S169" s="113">
        <v>0</v>
      </c>
      <c r="T169" s="113">
        <v>0</v>
      </c>
      <c r="U169" s="113">
        <v>0</v>
      </c>
      <c r="V169" s="113">
        <v>0</v>
      </c>
      <c r="W169" s="113">
        <v>0</v>
      </c>
      <c r="X169" s="113">
        <v>0</v>
      </c>
      <c r="Y169" s="113">
        <v>0</v>
      </c>
      <c r="Z169" s="113">
        <v>0</v>
      </c>
      <c r="AA169" s="113">
        <v>0</v>
      </c>
      <c r="AB169" s="113">
        <v>0</v>
      </c>
      <c r="AC169" s="113">
        <v>0</v>
      </c>
      <c r="AD169" s="113">
        <v>0</v>
      </c>
      <c r="AE169" s="113">
        <v>0</v>
      </c>
      <c r="AF169" s="113">
        <v>0</v>
      </c>
      <c r="AG169" s="113">
        <v>0</v>
      </c>
      <c r="AH169" s="113">
        <v>0</v>
      </c>
      <c r="AI169" s="113">
        <v>0</v>
      </c>
      <c r="AJ169" s="113">
        <v>0</v>
      </c>
      <c r="AK169" s="113">
        <v>0</v>
      </c>
      <c r="AL169" s="113">
        <v>0</v>
      </c>
      <c r="AM169" s="113">
        <v>0</v>
      </c>
      <c r="AN169" s="113">
        <v>0</v>
      </c>
      <c r="AO169" s="114">
        <v>0</v>
      </c>
      <c r="AQ169" s="102">
        <v>0</v>
      </c>
      <c r="AR169" s="339">
        <v>0</v>
      </c>
      <c r="AT169" s="339">
        <v>0</v>
      </c>
      <c r="AU169" s="339">
        <v>0</v>
      </c>
    </row>
    <row r="170" spans="1:47" x14ac:dyDescent="0.25">
      <c r="A170" s="111" t="s">
        <v>176</v>
      </c>
      <c r="B170" s="112" t="s">
        <v>8</v>
      </c>
      <c r="C170" s="113">
        <v>1918.6300048828125</v>
      </c>
      <c r="D170" s="113">
        <v>2379.5400390625</v>
      </c>
      <c r="E170" s="113">
        <v>1155.6499938964844</v>
      </c>
      <c r="F170" s="113">
        <v>1288.5999755859375</v>
      </c>
      <c r="G170" s="113">
        <v>1365.8099975585938</v>
      </c>
      <c r="H170" s="113">
        <v>633.719970703125</v>
      </c>
      <c r="I170" s="113">
        <v>389.3599853515625</v>
      </c>
      <c r="J170" s="113">
        <v>305.510009765625</v>
      </c>
      <c r="K170" s="113">
        <v>174.08999633789063</v>
      </c>
      <c r="L170" s="113">
        <v>209.13999938964844</v>
      </c>
      <c r="M170" s="113">
        <v>223.27999877929688</v>
      </c>
      <c r="N170" s="113">
        <v>260.33999633789063</v>
      </c>
      <c r="O170" s="113">
        <v>197.3699951171875</v>
      </c>
      <c r="P170" s="113">
        <v>208.00999450683594</v>
      </c>
      <c r="Q170" s="113">
        <v>31.079999923706055</v>
      </c>
      <c r="R170" s="113">
        <v>0</v>
      </c>
      <c r="S170" s="113">
        <v>0</v>
      </c>
      <c r="T170" s="113">
        <v>0</v>
      </c>
      <c r="U170" s="113">
        <v>0</v>
      </c>
      <c r="V170" s="113">
        <v>0</v>
      </c>
      <c r="W170" s="113">
        <v>0</v>
      </c>
      <c r="X170" s="113">
        <v>0</v>
      </c>
      <c r="Y170" s="113">
        <v>0</v>
      </c>
      <c r="Z170" s="113">
        <v>0</v>
      </c>
      <c r="AA170" s="113">
        <v>0</v>
      </c>
      <c r="AB170" s="113">
        <v>0</v>
      </c>
      <c r="AC170" s="113">
        <v>0</v>
      </c>
      <c r="AD170" s="113">
        <v>0</v>
      </c>
      <c r="AE170" s="113">
        <v>0</v>
      </c>
      <c r="AF170" s="113">
        <v>0</v>
      </c>
      <c r="AG170" s="113">
        <v>0</v>
      </c>
      <c r="AH170" s="113">
        <v>0</v>
      </c>
      <c r="AI170" s="113">
        <v>0</v>
      </c>
      <c r="AJ170" s="113">
        <v>0</v>
      </c>
      <c r="AK170" s="113">
        <v>0</v>
      </c>
      <c r="AL170" s="113">
        <v>0</v>
      </c>
      <c r="AM170" s="113">
        <v>0</v>
      </c>
      <c r="AN170" s="113">
        <v>0</v>
      </c>
      <c r="AO170" s="114">
        <v>0</v>
      </c>
      <c r="AQ170" s="102">
        <v>0</v>
      </c>
      <c r="AR170" s="339">
        <v>0</v>
      </c>
      <c r="AT170" s="339">
        <v>0</v>
      </c>
      <c r="AU170" s="339">
        <v>0</v>
      </c>
    </row>
    <row r="171" spans="1:47" x14ac:dyDescent="0.25">
      <c r="A171" s="111" t="s">
        <v>177</v>
      </c>
      <c r="B171" s="112" t="s">
        <v>8</v>
      </c>
      <c r="C171" s="113">
        <v>0</v>
      </c>
      <c r="D171" s="113">
        <v>0</v>
      </c>
      <c r="E171" s="113">
        <v>0</v>
      </c>
      <c r="F171" s="113">
        <v>0</v>
      </c>
      <c r="G171" s="113">
        <v>0</v>
      </c>
      <c r="H171" s="113">
        <v>0</v>
      </c>
      <c r="I171" s="113">
        <v>0</v>
      </c>
      <c r="J171" s="113">
        <v>0</v>
      </c>
      <c r="K171" s="113">
        <v>0</v>
      </c>
      <c r="L171" s="113">
        <v>0</v>
      </c>
      <c r="M171" s="113">
        <v>0</v>
      </c>
      <c r="N171" s="113">
        <v>0</v>
      </c>
      <c r="O171" s="113">
        <v>0</v>
      </c>
      <c r="P171" s="113">
        <v>0</v>
      </c>
      <c r="Q171" s="113">
        <v>0</v>
      </c>
      <c r="R171" s="113">
        <v>0</v>
      </c>
      <c r="S171" s="113">
        <v>0</v>
      </c>
      <c r="T171" s="113">
        <v>0</v>
      </c>
      <c r="U171" s="113">
        <v>0</v>
      </c>
      <c r="V171" s="113">
        <v>0</v>
      </c>
      <c r="W171" s="113">
        <v>0</v>
      </c>
      <c r="X171" s="113">
        <v>0</v>
      </c>
      <c r="Y171" s="113">
        <v>0</v>
      </c>
      <c r="Z171" s="113">
        <v>0</v>
      </c>
      <c r="AA171" s="113">
        <v>0</v>
      </c>
      <c r="AB171" s="113">
        <v>0</v>
      </c>
      <c r="AC171" s="113">
        <v>0</v>
      </c>
      <c r="AD171" s="113">
        <v>0</v>
      </c>
      <c r="AE171" s="113">
        <v>0</v>
      </c>
      <c r="AF171" s="113">
        <v>0</v>
      </c>
      <c r="AG171" s="113">
        <v>0</v>
      </c>
      <c r="AH171" s="113">
        <v>0</v>
      </c>
      <c r="AI171" s="113">
        <v>0</v>
      </c>
      <c r="AJ171" s="113">
        <v>0</v>
      </c>
      <c r="AK171" s="113">
        <v>0</v>
      </c>
      <c r="AL171" s="113">
        <v>0</v>
      </c>
      <c r="AM171" s="113">
        <v>0</v>
      </c>
      <c r="AN171" s="113">
        <v>0</v>
      </c>
      <c r="AO171" s="114">
        <v>0</v>
      </c>
      <c r="AQ171" s="102">
        <v>0</v>
      </c>
      <c r="AR171" s="339">
        <v>0</v>
      </c>
      <c r="AT171" s="339">
        <v>0</v>
      </c>
      <c r="AU171" s="339">
        <v>0</v>
      </c>
    </row>
    <row r="172" spans="1:47" x14ac:dyDescent="0.25">
      <c r="A172" s="111" t="s">
        <v>178</v>
      </c>
      <c r="B172" s="112" t="s">
        <v>8</v>
      </c>
      <c r="C172" s="113">
        <v>15694.410111665726</v>
      </c>
      <c r="D172" s="113">
        <v>15694.420106172562</v>
      </c>
      <c r="E172" s="113">
        <v>15694.410104036331</v>
      </c>
      <c r="F172" s="113">
        <v>16141.420106172562</v>
      </c>
      <c r="G172" s="113">
        <v>16588.219910860062</v>
      </c>
      <c r="H172" s="113">
        <v>15694.410104036331</v>
      </c>
      <c r="I172" s="113">
        <v>15694.420106172562</v>
      </c>
      <c r="J172" s="113">
        <v>15694.420106172562</v>
      </c>
      <c r="K172" s="113">
        <v>15692.910111665726</v>
      </c>
      <c r="L172" s="113">
        <v>15440.40011715889</v>
      </c>
      <c r="M172" s="113">
        <v>15440.520112276077</v>
      </c>
      <c r="N172" s="113">
        <v>15441.420106172562</v>
      </c>
      <c r="O172" s="113">
        <v>15441.420106172562</v>
      </c>
      <c r="P172" s="113">
        <v>15440.840104341507</v>
      </c>
      <c r="Q172" s="113">
        <v>15440.980103731155</v>
      </c>
      <c r="R172" s="113">
        <v>15440.910111665726</v>
      </c>
      <c r="S172" s="113">
        <v>15426.02999997139</v>
      </c>
      <c r="T172" s="113">
        <v>15440.440034151077</v>
      </c>
      <c r="U172" s="113">
        <v>15422.879960298538</v>
      </c>
      <c r="V172" s="113">
        <v>15415.929963350296</v>
      </c>
      <c r="W172" s="113">
        <v>15412.340028047562</v>
      </c>
      <c r="X172" s="113">
        <v>15418.730088472366</v>
      </c>
      <c r="Y172" s="113">
        <v>15421.249985933304</v>
      </c>
      <c r="Z172" s="113">
        <v>15404.910012483597</v>
      </c>
      <c r="AA172" s="113">
        <v>15373.09997677803</v>
      </c>
      <c r="AB172" s="113">
        <v>15364.090028047562</v>
      </c>
      <c r="AC172" s="113">
        <v>15393.50004696846</v>
      </c>
      <c r="AD172" s="113">
        <v>15389.160004854202</v>
      </c>
      <c r="AE172" s="113">
        <v>15379.049943208694</v>
      </c>
      <c r="AF172" s="113">
        <v>15342.570023775101</v>
      </c>
      <c r="AG172" s="113">
        <v>15356.470017671585</v>
      </c>
      <c r="AH172" s="113">
        <v>15386.660020112991</v>
      </c>
      <c r="AI172" s="113">
        <v>15378.969979524612</v>
      </c>
      <c r="AJ172" s="113">
        <v>15365.119965791702</v>
      </c>
      <c r="AK172" s="113">
        <v>15368.820023775101</v>
      </c>
      <c r="AL172" s="113">
        <v>15410.110093355179</v>
      </c>
      <c r="AM172" s="113">
        <v>15410.740067720413</v>
      </c>
      <c r="AN172" s="113">
        <v>15414.18005490303</v>
      </c>
      <c r="AO172" s="114">
        <v>15426.66003537178</v>
      </c>
      <c r="AQ172" s="102">
        <v>15443.580018281937</v>
      </c>
      <c r="AR172" s="339">
        <v>64.530075073242188</v>
      </c>
      <c r="AT172" s="339">
        <v>15448.840104341507</v>
      </c>
      <c r="AU172" s="339">
        <v>106.27008056640625</v>
      </c>
    </row>
    <row r="173" spans="1:47" x14ac:dyDescent="0.25">
      <c r="A173" s="111" t="s">
        <v>1</v>
      </c>
      <c r="B173" s="112" t="s">
        <v>8</v>
      </c>
      <c r="C173" s="113">
        <v>24771.625758733433</v>
      </c>
      <c r="D173" s="113">
        <v>27325.07498451418</v>
      </c>
      <c r="E173" s="113">
        <v>28200.898961459417</v>
      </c>
      <c r="F173" s="113">
        <v>35111.041958440139</v>
      </c>
      <c r="G173" s="113">
        <v>36371.86045754821</v>
      </c>
      <c r="H173" s="113">
        <v>42191.105312535256</v>
      </c>
      <c r="I173" s="113">
        <v>53305.415686923072</v>
      </c>
      <c r="J173" s="113">
        <v>66748.857324617347</v>
      </c>
      <c r="K173" s="113">
        <v>77482.837370675799</v>
      </c>
      <c r="L173" s="113">
        <v>84738.391180300416</v>
      </c>
      <c r="M173" s="113">
        <v>92377.838597704686</v>
      </c>
      <c r="N173" s="113">
        <v>103236.63946587514</v>
      </c>
      <c r="O173" s="113">
        <v>117019.31309387577</v>
      </c>
      <c r="P173" s="113">
        <v>128772.88640780566</v>
      </c>
      <c r="Q173" s="113">
        <v>140844.0215364366</v>
      </c>
      <c r="R173" s="113">
        <v>150236.89031462802</v>
      </c>
      <c r="S173" s="113">
        <v>156608.12945384713</v>
      </c>
      <c r="T173" s="113">
        <v>162096.62484420277</v>
      </c>
      <c r="U173" s="113">
        <v>168136.4172620544</v>
      </c>
      <c r="V173" s="113">
        <v>172062.64683369556</v>
      </c>
      <c r="W173" s="113">
        <v>175859.06881200176</v>
      </c>
      <c r="X173" s="113">
        <v>178754.70503688982</v>
      </c>
      <c r="Y173" s="113">
        <v>181761.10329840879</v>
      </c>
      <c r="Z173" s="113">
        <v>184515.12583714502</v>
      </c>
      <c r="AA173" s="113">
        <v>182081.53835593045</v>
      </c>
      <c r="AB173" s="113">
        <v>182365.77006475668</v>
      </c>
      <c r="AC173" s="113">
        <v>182934.51070923405</v>
      </c>
      <c r="AD173" s="113">
        <v>183618.66959167301</v>
      </c>
      <c r="AE173" s="113">
        <v>184601.55669630069</v>
      </c>
      <c r="AF173" s="113">
        <v>186513.03680509439</v>
      </c>
      <c r="AG173" s="113">
        <v>186687.77989393825</v>
      </c>
      <c r="AH173" s="113">
        <v>188724.26070435342</v>
      </c>
      <c r="AI173" s="113">
        <v>190437.20969800264</v>
      </c>
      <c r="AJ173" s="113">
        <v>191505.77705007422</v>
      </c>
      <c r="AK173" s="113">
        <v>192919.92092550342</v>
      </c>
      <c r="AL173" s="113">
        <v>195013.38519069587</v>
      </c>
      <c r="AM173" s="113">
        <v>197024.2743108971</v>
      </c>
      <c r="AN173" s="113">
        <v>198477.55560831333</v>
      </c>
      <c r="AO173" s="114">
        <v>198903.66183171098</v>
      </c>
      <c r="AQ173" s="102">
        <v>178896.02509981947</v>
      </c>
      <c r="AR173" s="339">
        <v>-5705.531596481218</v>
      </c>
      <c r="AT173" s="339">
        <v>160936.3852378802</v>
      </c>
      <c r="AU173" s="339">
        <v>-25576.651567214198</v>
      </c>
    </row>
    <row r="174" spans="1:47" x14ac:dyDescent="0.25">
      <c r="A174" s="111" t="s">
        <v>179</v>
      </c>
      <c r="B174" s="112" t="s">
        <v>8</v>
      </c>
      <c r="C174" s="113">
        <v>5593.3759601593019</v>
      </c>
      <c r="D174" s="113">
        <v>5553.3699298858646</v>
      </c>
      <c r="E174" s="113">
        <v>5437.6519367218016</v>
      </c>
      <c r="F174" s="113">
        <v>5274.4580402374268</v>
      </c>
      <c r="G174" s="113">
        <v>5021.6680088043213</v>
      </c>
      <c r="H174" s="113">
        <v>4956.4119205474854</v>
      </c>
      <c r="I174" s="113">
        <v>5268.0859989166256</v>
      </c>
      <c r="J174" s="113">
        <v>5049.3680042266842</v>
      </c>
      <c r="K174" s="113">
        <v>4863.3519306182861</v>
      </c>
      <c r="L174" s="113">
        <v>4894.2300586700439</v>
      </c>
      <c r="M174" s="113">
        <v>4854.7299427032467</v>
      </c>
      <c r="N174" s="113">
        <v>4860.3020435333256</v>
      </c>
      <c r="O174" s="113">
        <v>4611.7680255889891</v>
      </c>
      <c r="P174" s="113">
        <v>4396.2899524688719</v>
      </c>
      <c r="Q174" s="113">
        <v>4210.1339633941652</v>
      </c>
      <c r="R174" s="113">
        <v>4066.9540531158445</v>
      </c>
      <c r="S174" s="113">
        <v>3889.9940006256102</v>
      </c>
      <c r="T174" s="113">
        <v>3730.4219566345214</v>
      </c>
      <c r="U174" s="113">
        <v>3387.6740257263182</v>
      </c>
      <c r="V174" s="113">
        <v>3133.278003692627</v>
      </c>
      <c r="W174" s="113">
        <v>3088.3640541076661</v>
      </c>
      <c r="X174" s="113">
        <v>2961.6360122680662</v>
      </c>
      <c r="Y174" s="113">
        <v>3046.6319679260255</v>
      </c>
      <c r="Z174" s="113">
        <v>3031.3740043640137</v>
      </c>
      <c r="AA174" s="113">
        <v>2778.6599937438964</v>
      </c>
      <c r="AB174" s="113">
        <v>2708.5220140457154</v>
      </c>
      <c r="AC174" s="113">
        <v>2742.9379793167113</v>
      </c>
      <c r="AD174" s="113">
        <v>2818.2820123672486</v>
      </c>
      <c r="AE174" s="113">
        <v>2631.8119862556459</v>
      </c>
      <c r="AF174" s="113">
        <v>2511.5419816017152</v>
      </c>
      <c r="AG174" s="113">
        <v>2575.9420347213745</v>
      </c>
      <c r="AH174" s="113">
        <v>2797.1119778633119</v>
      </c>
      <c r="AI174" s="113">
        <v>2715.5100423812864</v>
      </c>
      <c r="AJ174" s="113">
        <v>2783.745978164673</v>
      </c>
      <c r="AK174" s="113">
        <v>2862.3059847831728</v>
      </c>
      <c r="AL174" s="113">
        <v>2937.3699946403503</v>
      </c>
      <c r="AM174" s="113">
        <v>2998.2039848327636</v>
      </c>
      <c r="AN174" s="113">
        <v>3102.0759688377379</v>
      </c>
      <c r="AO174" s="114">
        <v>3209.9859976768494</v>
      </c>
      <c r="AQ174" s="102">
        <v>4081.3339097023008</v>
      </c>
      <c r="AR174" s="339">
        <v>1449.5219234466549</v>
      </c>
      <c r="AT174" s="339">
        <v>4211.8099605560301</v>
      </c>
      <c r="AU174" s="339">
        <v>1700.2679789543149</v>
      </c>
    </row>
    <row r="175" spans="1:47" x14ac:dyDescent="0.25">
      <c r="A175" s="111" t="s">
        <v>180</v>
      </c>
      <c r="B175" s="112" t="s">
        <v>8</v>
      </c>
      <c r="C175" s="113">
        <v>10090.190723054153</v>
      </c>
      <c r="D175" s="113">
        <v>14223.553230744132</v>
      </c>
      <c r="E175" s="113">
        <v>16172.984512900082</v>
      </c>
      <c r="F175" s="113">
        <v>19908.93077470838</v>
      </c>
      <c r="G175" s="113">
        <v>25239.067577596099</v>
      </c>
      <c r="H175" s="113">
        <v>28893.528630974266</v>
      </c>
      <c r="I175" s="113">
        <v>34432.425750491821</v>
      </c>
      <c r="J175" s="113">
        <v>37514.829257643032</v>
      </c>
      <c r="K175" s="113">
        <v>38828.630949054197</v>
      </c>
      <c r="L175" s="113">
        <v>40170.675520754914</v>
      </c>
      <c r="M175" s="113">
        <v>42062.738740302404</v>
      </c>
      <c r="N175" s="113">
        <v>42747.430907280606</v>
      </c>
      <c r="O175" s="113">
        <v>43903.074797813519</v>
      </c>
      <c r="P175" s="113">
        <v>45994.582001721101</v>
      </c>
      <c r="Q175" s="113">
        <v>48454.36035569098</v>
      </c>
      <c r="R175" s="113">
        <v>51822.531524525919</v>
      </c>
      <c r="S175" s="113">
        <v>53307.088586456986</v>
      </c>
      <c r="T175" s="113">
        <v>53691.634461982278</v>
      </c>
      <c r="U175" s="113">
        <v>56569.431182483473</v>
      </c>
      <c r="V175" s="113">
        <v>58440.13817488413</v>
      </c>
      <c r="W175" s="113">
        <v>60524.821370632657</v>
      </c>
      <c r="X175" s="113">
        <v>62671.681125355499</v>
      </c>
      <c r="Y175" s="113">
        <v>63580.883154127398</v>
      </c>
      <c r="Z175" s="113">
        <v>65159.560029766202</v>
      </c>
      <c r="AA175" s="113">
        <v>70597.057891770368</v>
      </c>
      <c r="AB175" s="113">
        <v>72479.552322959164</v>
      </c>
      <c r="AC175" s="113">
        <v>72190.943125293925</v>
      </c>
      <c r="AD175" s="113">
        <v>74375.063751209091</v>
      </c>
      <c r="AE175" s="113">
        <v>76688.676251405792</v>
      </c>
      <c r="AF175" s="113">
        <v>80844.757316240401</v>
      </c>
      <c r="AG175" s="113">
        <v>83862.336262374898</v>
      </c>
      <c r="AH175" s="113">
        <v>88576.057510525425</v>
      </c>
      <c r="AI175" s="113">
        <v>89673.551694512455</v>
      </c>
      <c r="AJ175" s="113">
        <v>91739.547709883263</v>
      </c>
      <c r="AK175" s="113">
        <v>92740.111513487922</v>
      </c>
      <c r="AL175" s="113">
        <v>93931.951963177795</v>
      </c>
      <c r="AM175" s="113">
        <v>95881.384043745842</v>
      </c>
      <c r="AN175" s="113">
        <v>97733.927201743572</v>
      </c>
      <c r="AO175" s="114">
        <v>99938.473722032461</v>
      </c>
      <c r="AQ175" s="102">
        <v>82885.581261470041</v>
      </c>
      <c r="AR175" s="339">
        <v>6196.9050100642489</v>
      </c>
      <c r="AT175" s="339">
        <v>74626.822912933058</v>
      </c>
      <c r="AU175" s="339">
        <v>-6217.934403307343</v>
      </c>
    </row>
    <row r="176" spans="1:47" x14ac:dyDescent="0.25">
      <c r="A176" s="111" t="s">
        <v>181</v>
      </c>
      <c r="B176" s="112" t="s">
        <v>8</v>
      </c>
      <c r="C176" s="113">
        <v>0</v>
      </c>
      <c r="D176" s="113">
        <v>0</v>
      </c>
      <c r="E176" s="113">
        <v>0</v>
      </c>
      <c r="F176" s="113">
        <v>0</v>
      </c>
      <c r="G176" s="113">
        <v>0</v>
      </c>
      <c r="H176" s="113">
        <v>0</v>
      </c>
      <c r="I176" s="113">
        <v>0</v>
      </c>
      <c r="J176" s="113">
        <v>0</v>
      </c>
      <c r="K176" s="113">
        <v>0</v>
      </c>
      <c r="L176" s="113">
        <v>0</v>
      </c>
      <c r="M176" s="113">
        <v>0</v>
      </c>
      <c r="N176" s="113">
        <v>0</v>
      </c>
      <c r="O176" s="113">
        <v>0</v>
      </c>
      <c r="P176" s="113">
        <v>0</v>
      </c>
      <c r="Q176" s="113">
        <v>0</v>
      </c>
      <c r="R176" s="113">
        <v>0</v>
      </c>
      <c r="S176" s="113">
        <v>0</v>
      </c>
      <c r="T176" s="113">
        <v>0</v>
      </c>
      <c r="U176" s="113">
        <v>0</v>
      </c>
      <c r="V176" s="113">
        <v>0</v>
      </c>
      <c r="W176" s="113">
        <v>0</v>
      </c>
      <c r="X176" s="113">
        <v>0</v>
      </c>
      <c r="Y176" s="113">
        <v>0</v>
      </c>
      <c r="Z176" s="113">
        <v>0</v>
      </c>
      <c r="AA176" s="113">
        <v>0</v>
      </c>
      <c r="AB176" s="113">
        <v>0</v>
      </c>
      <c r="AC176" s="113">
        <v>0</v>
      </c>
      <c r="AD176" s="113">
        <v>0</v>
      </c>
      <c r="AE176" s="113">
        <v>0</v>
      </c>
      <c r="AF176" s="113">
        <v>0</v>
      </c>
      <c r="AG176" s="113">
        <v>0</v>
      </c>
      <c r="AH176" s="113">
        <v>0</v>
      </c>
      <c r="AI176" s="113">
        <v>0</v>
      </c>
      <c r="AJ176" s="113">
        <v>0</v>
      </c>
      <c r="AK176" s="113">
        <v>0</v>
      </c>
      <c r="AL176" s="113">
        <v>0</v>
      </c>
      <c r="AM176" s="113">
        <v>0</v>
      </c>
      <c r="AN176" s="113">
        <v>0</v>
      </c>
      <c r="AO176" s="114">
        <v>0</v>
      </c>
      <c r="AQ176" s="102">
        <v>4349.7014450040278</v>
      </c>
      <c r="AR176" s="339">
        <v>4349.7014450040278</v>
      </c>
      <c r="AT176" s="339">
        <v>2556.8017588110461</v>
      </c>
      <c r="AU176" s="339">
        <v>2556.8017588110461</v>
      </c>
    </row>
    <row r="177" spans="1:47" x14ac:dyDescent="0.25">
      <c r="A177" s="111" t="s">
        <v>182</v>
      </c>
      <c r="B177" s="112" t="s">
        <v>8</v>
      </c>
      <c r="C177" s="113">
        <v>0</v>
      </c>
      <c r="D177" s="113">
        <v>0</v>
      </c>
      <c r="E177" s="113">
        <v>0</v>
      </c>
      <c r="F177" s="113">
        <v>0</v>
      </c>
      <c r="G177" s="113">
        <v>0</v>
      </c>
      <c r="H177" s="113">
        <v>0</v>
      </c>
      <c r="I177" s="113">
        <v>0</v>
      </c>
      <c r="J177" s="113">
        <v>0</v>
      </c>
      <c r="K177" s="113">
        <v>0</v>
      </c>
      <c r="L177" s="113">
        <v>0</v>
      </c>
      <c r="M177" s="113">
        <v>0</v>
      </c>
      <c r="N177" s="113">
        <v>0</v>
      </c>
      <c r="O177" s="113">
        <v>0</v>
      </c>
      <c r="P177" s="113">
        <v>0</v>
      </c>
      <c r="Q177" s="113">
        <v>0</v>
      </c>
      <c r="R177" s="113">
        <v>0</v>
      </c>
      <c r="S177" s="113">
        <v>0</v>
      </c>
      <c r="T177" s="113">
        <v>0</v>
      </c>
      <c r="U177" s="113">
        <v>0</v>
      </c>
      <c r="V177" s="113">
        <v>0</v>
      </c>
      <c r="W177" s="113">
        <v>0</v>
      </c>
      <c r="X177" s="113">
        <v>0</v>
      </c>
      <c r="Y177" s="113">
        <v>0</v>
      </c>
      <c r="Z177" s="113">
        <v>0</v>
      </c>
      <c r="AA177" s="113">
        <v>0</v>
      </c>
      <c r="AB177" s="113">
        <v>0</v>
      </c>
      <c r="AC177" s="113">
        <v>0</v>
      </c>
      <c r="AD177" s="113">
        <v>0</v>
      </c>
      <c r="AE177" s="113">
        <v>0</v>
      </c>
      <c r="AF177" s="113">
        <v>0</v>
      </c>
      <c r="AG177" s="113">
        <v>0</v>
      </c>
      <c r="AH177" s="113">
        <v>0</v>
      </c>
      <c r="AI177" s="113">
        <v>0</v>
      </c>
      <c r="AJ177" s="113">
        <v>0</v>
      </c>
      <c r="AK177" s="113">
        <v>0</v>
      </c>
      <c r="AL177" s="113">
        <v>0</v>
      </c>
      <c r="AM177" s="113">
        <v>0</v>
      </c>
      <c r="AN177" s="113">
        <v>0</v>
      </c>
      <c r="AO177" s="114">
        <v>0</v>
      </c>
      <c r="AQ177" s="102">
        <v>0</v>
      </c>
      <c r="AR177" s="339">
        <v>0</v>
      </c>
      <c r="AT177" s="339">
        <v>0</v>
      </c>
      <c r="AU177" s="339">
        <v>0</v>
      </c>
    </row>
    <row r="178" spans="1:47" x14ac:dyDescent="0.25">
      <c r="A178" s="111" t="s">
        <v>183</v>
      </c>
      <c r="B178" s="112" t="s">
        <v>8</v>
      </c>
      <c r="C178" s="113">
        <v>17515.837714005931</v>
      </c>
      <c r="D178" s="113">
        <v>20691.241347715222</v>
      </c>
      <c r="E178" s="113">
        <v>23636.123428153121</v>
      </c>
      <c r="F178" s="113">
        <v>29069.857454301673</v>
      </c>
      <c r="G178" s="113">
        <v>31736.507292311806</v>
      </c>
      <c r="H178" s="113">
        <v>35179.096498013256</v>
      </c>
      <c r="I178" s="113">
        <v>39667.088823796192</v>
      </c>
      <c r="J178" s="113">
        <v>42135.738655562833</v>
      </c>
      <c r="K178" s="113">
        <v>44522.942030240061</v>
      </c>
      <c r="L178" s="113">
        <v>47934.464084680731</v>
      </c>
      <c r="M178" s="113">
        <v>51370.389509420384</v>
      </c>
      <c r="N178" s="113">
        <v>54831.478961157482</v>
      </c>
      <c r="O178" s="113">
        <v>57491.524447832257</v>
      </c>
      <c r="P178" s="113">
        <v>60505.773560607078</v>
      </c>
      <c r="Q178" s="113">
        <v>63655.271761981996</v>
      </c>
      <c r="R178" s="113">
        <v>67258.056512615774</v>
      </c>
      <c r="S178" s="113">
        <v>71139.490827643342</v>
      </c>
      <c r="T178" s="113">
        <v>74380.331123526892</v>
      </c>
      <c r="U178" s="113">
        <v>77662.924907150329</v>
      </c>
      <c r="V178" s="113">
        <v>80594.048199513258</v>
      </c>
      <c r="W178" s="113">
        <v>84008.227342319646</v>
      </c>
      <c r="X178" s="113">
        <v>87760.395935638342</v>
      </c>
      <c r="Y178" s="113">
        <v>92340.837208968529</v>
      </c>
      <c r="Z178" s="113">
        <v>96327.276766224924</v>
      </c>
      <c r="AA178" s="113">
        <v>98704.588180005259</v>
      </c>
      <c r="AB178" s="113">
        <v>102569.34793795485</v>
      </c>
      <c r="AC178" s="113">
        <v>106761.70711546224</v>
      </c>
      <c r="AD178" s="113">
        <v>111246.30728158055</v>
      </c>
      <c r="AE178" s="113">
        <v>115308.48262304263</v>
      </c>
      <c r="AF178" s="113">
        <v>117563.98905031834</v>
      </c>
      <c r="AG178" s="113">
        <v>121444.79496839929</v>
      </c>
      <c r="AH178" s="113">
        <v>126209.37234714766</v>
      </c>
      <c r="AI178" s="113">
        <v>130364.26655433088</v>
      </c>
      <c r="AJ178" s="113">
        <v>134486.35696627025</v>
      </c>
      <c r="AK178" s="113">
        <v>138823.28579420582</v>
      </c>
      <c r="AL178" s="113">
        <v>143851.24844482754</v>
      </c>
      <c r="AM178" s="113">
        <v>148412.24806082371</v>
      </c>
      <c r="AN178" s="113">
        <v>152348.33489702555</v>
      </c>
      <c r="AO178" s="114">
        <v>156591.04960588153</v>
      </c>
      <c r="AQ178" s="102">
        <v>104948.53044334792</v>
      </c>
      <c r="AR178" s="339">
        <v>-10359.952179694708</v>
      </c>
      <c r="AT178" s="339">
        <v>121755.61310917814</v>
      </c>
      <c r="AU178" s="339">
        <v>4191.6240588598012</v>
      </c>
    </row>
    <row r="179" spans="1:47" x14ac:dyDescent="0.25">
      <c r="A179" s="111" t="s">
        <v>23</v>
      </c>
      <c r="B179" s="112" t="s">
        <v>8</v>
      </c>
      <c r="C179" s="113">
        <v>1550.7800178527832</v>
      </c>
      <c r="D179" s="113">
        <v>2572.9999732971191</v>
      </c>
      <c r="E179" s="113">
        <v>2479.3100395202637</v>
      </c>
      <c r="F179" s="113">
        <v>2406.5400276184082</v>
      </c>
      <c r="G179" s="113">
        <v>2880.3800506591797</v>
      </c>
      <c r="H179" s="113">
        <v>3435.1700210571289</v>
      </c>
      <c r="I179" s="113">
        <v>5137.3800277709961</v>
      </c>
      <c r="J179" s="113">
        <v>6706.2599639892578</v>
      </c>
      <c r="K179" s="113">
        <v>7861.6298751831055</v>
      </c>
      <c r="L179" s="113">
        <v>9716.6099853515625</v>
      </c>
      <c r="M179" s="113">
        <v>10432.720077216625</v>
      </c>
      <c r="N179" s="113">
        <v>10631.330071687698</v>
      </c>
      <c r="O179" s="113">
        <v>10888.879955291748</v>
      </c>
      <c r="P179" s="113">
        <v>13636.150029659271</v>
      </c>
      <c r="Q179" s="113">
        <v>15226.859824150801</v>
      </c>
      <c r="R179" s="113">
        <v>18460.170211791992</v>
      </c>
      <c r="S179" s="113">
        <v>18547.579776287079</v>
      </c>
      <c r="T179" s="113">
        <v>17373.23966217041</v>
      </c>
      <c r="U179" s="113">
        <v>17897.440210342407</v>
      </c>
      <c r="V179" s="113">
        <v>17277.609977722168</v>
      </c>
      <c r="W179" s="113">
        <v>17961.729736328125</v>
      </c>
      <c r="X179" s="113">
        <v>18399.200071334839</v>
      </c>
      <c r="Y179" s="113">
        <v>17964.830247402191</v>
      </c>
      <c r="Z179" s="113">
        <v>18701.419557571411</v>
      </c>
      <c r="AA179" s="113">
        <v>17545.119827747345</v>
      </c>
      <c r="AB179" s="113">
        <v>17550.550071716309</v>
      </c>
      <c r="AC179" s="113">
        <v>16912.729888916016</v>
      </c>
      <c r="AD179" s="113">
        <v>17134.299806594849</v>
      </c>
      <c r="AE179" s="113">
        <v>15980.760113716125</v>
      </c>
      <c r="AF179" s="113">
        <v>17105.650146484375</v>
      </c>
      <c r="AG179" s="113">
        <v>16888.79027557373</v>
      </c>
      <c r="AH179" s="113">
        <v>18786.499694824219</v>
      </c>
      <c r="AI179" s="113">
        <v>18627.469734191895</v>
      </c>
      <c r="AJ179" s="113">
        <v>19099.709930419922</v>
      </c>
      <c r="AK179" s="113">
        <v>19210.759803771973</v>
      </c>
      <c r="AL179" s="113">
        <v>19723.519927978516</v>
      </c>
      <c r="AM179" s="113">
        <v>20000.140075683594</v>
      </c>
      <c r="AN179" s="113">
        <v>20466.849914550781</v>
      </c>
      <c r="AO179" s="114">
        <v>20732.959922790527</v>
      </c>
      <c r="AQ179" s="102">
        <v>17319.969829559326</v>
      </c>
      <c r="AR179" s="339">
        <v>1339.2097158432007</v>
      </c>
      <c r="AT179" s="339">
        <v>16508.889930725098</v>
      </c>
      <c r="AU179" s="339">
        <v>-596.76021575927734</v>
      </c>
    </row>
    <row r="180" spans="1:47" x14ac:dyDescent="0.25">
      <c r="A180" s="111" t="s">
        <v>24</v>
      </c>
      <c r="B180" s="112" t="s">
        <v>8</v>
      </c>
      <c r="C180" s="113">
        <v>202.5100040435791</v>
      </c>
      <c r="D180" s="113">
        <v>259.96000480651855</v>
      </c>
      <c r="E180" s="113">
        <v>597.28000640869141</v>
      </c>
      <c r="F180" s="113">
        <v>2455.8999955747277</v>
      </c>
      <c r="G180" s="113">
        <v>4272.2300157546997</v>
      </c>
      <c r="H180" s="113">
        <v>5238.9199523925781</v>
      </c>
      <c r="I180" s="113">
        <v>6974.2500610351563</v>
      </c>
      <c r="J180" s="113">
        <v>7975.0299835205078</v>
      </c>
      <c r="K180" s="113">
        <v>8451.6800308227539</v>
      </c>
      <c r="L180" s="113">
        <v>9075.5699615478516</v>
      </c>
      <c r="M180" s="113">
        <v>10818.700019836426</v>
      </c>
      <c r="N180" s="113">
        <v>10438.259971618652</v>
      </c>
      <c r="O180" s="113">
        <v>10243.710067749023</v>
      </c>
      <c r="P180" s="113">
        <v>11186.13996887207</v>
      </c>
      <c r="Q180" s="113">
        <v>11584.659759521484</v>
      </c>
      <c r="R180" s="113">
        <v>11620.119789123535</v>
      </c>
      <c r="S180" s="113">
        <v>11798.580131530762</v>
      </c>
      <c r="T180" s="113">
        <v>11766.42008972168</v>
      </c>
      <c r="U180" s="113">
        <v>11742.410041809082</v>
      </c>
      <c r="V180" s="113">
        <v>11682.71004486084</v>
      </c>
      <c r="W180" s="113">
        <v>11794.910003662109</v>
      </c>
      <c r="X180" s="113">
        <v>11354.949935913086</v>
      </c>
      <c r="Y180" s="113">
        <v>11714.390033721924</v>
      </c>
      <c r="Z180" s="113">
        <v>11783.399864196777</v>
      </c>
      <c r="AA180" s="113">
        <v>11806.640199661255</v>
      </c>
      <c r="AB180" s="113">
        <v>11847.119890213013</v>
      </c>
      <c r="AC180" s="113">
        <v>11851.630187988281</v>
      </c>
      <c r="AD180" s="113">
        <v>11873.329936981201</v>
      </c>
      <c r="AE180" s="113">
        <v>12830.759825706482</v>
      </c>
      <c r="AF180" s="113">
        <v>12588.619926452637</v>
      </c>
      <c r="AG180" s="113">
        <v>12513.780059814453</v>
      </c>
      <c r="AH180" s="113">
        <v>12676.570182800293</v>
      </c>
      <c r="AI180" s="113">
        <v>12684.520057678223</v>
      </c>
      <c r="AJ180" s="113">
        <v>12733.67986869812</v>
      </c>
      <c r="AK180" s="113">
        <v>12698.820024490356</v>
      </c>
      <c r="AL180" s="113">
        <v>12701.149909973145</v>
      </c>
      <c r="AM180" s="113">
        <v>12823.870025634766</v>
      </c>
      <c r="AN180" s="113">
        <v>12789.630172729492</v>
      </c>
      <c r="AO180" s="114">
        <v>12838.889923095703</v>
      </c>
      <c r="AQ180" s="102">
        <v>12356.290115356445</v>
      </c>
      <c r="AR180" s="339">
        <v>-474.46971035003662</v>
      </c>
      <c r="AT180" s="339">
        <v>12038.860061645508</v>
      </c>
      <c r="AU180" s="339">
        <v>-549.75986480712891</v>
      </c>
    </row>
    <row r="181" spans="1:47" x14ac:dyDescent="0.25">
      <c r="A181" s="111" t="s">
        <v>651</v>
      </c>
      <c r="B181" s="112" t="s">
        <v>8</v>
      </c>
      <c r="C181" s="113">
        <v>0.37999999336898327</v>
      </c>
      <c r="D181" s="113">
        <v>1.0899999793618917</v>
      </c>
      <c r="E181" s="113">
        <v>0.15000000037252903</v>
      </c>
      <c r="F181" s="113">
        <v>595.70000648498535</v>
      </c>
      <c r="G181" s="113">
        <v>627.09998798370361</v>
      </c>
      <c r="H181" s="113">
        <v>826.41000366210938</v>
      </c>
      <c r="I181" s="113">
        <v>1248.2999971006066</v>
      </c>
      <c r="J181" s="113">
        <v>1573.6400337219238</v>
      </c>
      <c r="K181" s="113">
        <v>2065.839973449707</v>
      </c>
      <c r="L181" s="113">
        <v>2628.1900251004845</v>
      </c>
      <c r="M181" s="113">
        <v>3225.5799920652062</v>
      </c>
      <c r="N181" s="113">
        <v>3873.5500335693359</v>
      </c>
      <c r="O181" s="113">
        <v>4480.0899353027344</v>
      </c>
      <c r="P181" s="113">
        <v>5093.8700158689171</v>
      </c>
      <c r="Q181" s="113">
        <v>5699.7799182124436</v>
      </c>
      <c r="R181" s="113">
        <v>6293.2300415039063</v>
      </c>
      <c r="S181" s="113">
        <v>7580.3601379394531</v>
      </c>
      <c r="T181" s="113">
        <v>8558.1302337646484</v>
      </c>
      <c r="U181" s="113">
        <v>9421.5</v>
      </c>
      <c r="V181" s="113">
        <v>10445.510208129883</v>
      </c>
      <c r="W181" s="113">
        <v>11030.989837646484</v>
      </c>
      <c r="X181" s="113">
        <v>12046.560040235519</v>
      </c>
      <c r="Y181" s="113">
        <v>13360.249908447266</v>
      </c>
      <c r="Z181" s="113">
        <v>13829.190002441406</v>
      </c>
      <c r="AA181" s="113">
        <v>14248.100204467773</v>
      </c>
      <c r="AB181" s="113">
        <v>15115.899740219116</v>
      </c>
      <c r="AC181" s="113">
        <v>15980.620468735695</v>
      </c>
      <c r="AD181" s="113">
        <v>16937.160159111023</v>
      </c>
      <c r="AE181" s="113">
        <v>17371.619934082031</v>
      </c>
      <c r="AF181" s="113">
        <v>17390.599744856358</v>
      </c>
      <c r="AG181" s="113">
        <v>18032.170064926147</v>
      </c>
      <c r="AH181" s="113">
        <v>18251.899967193604</v>
      </c>
      <c r="AI181" s="113">
        <v>18587.850296020508</v>
      </c>
      <c r="AJ181" s="113">
        <v>18547.17993927002</v>
      </c>
      <c r="AK181" s="113">
        <v>18966.120384216309</v>
      </c>
      <c r="AL181" s="113">
        <v>19346.13020324707</v>
      </c>
      <c r="AM181" s="113">
        <v>20032.129974365234</v>
      </c>
      <c r="AN181" s="113">
        <v>20220.099807739258</v>
      </c>
      <c r="AO181" s="114">
        <v>20678.210174560547</v>
      </c>
      <c r="AQ181" s="102">
        <v>17504.949918746948</v>
      </c>
      <c r="AR181" s="339">
        <v>133.32998466491699</v>
      </c>
      <c r="AT181" s="339">
        <v>17558.119812011719</v>
      </c>
      <c r="AU181" s="339">
        <v>167.52006715536118</v>
      </c>
    </row>
    <row r="182" spans="1:47" ht="16.5" thickBot="1" x14ac:dyDescent="0.3">
      <c r="A182" s="138" t="s">
        <v>184</v>
      </c>
      <c r="B182" s="139" t="s">
        <v>8</v>
      </c>
      <c r="C182" s="140">
        <v>205729.06009191071</v>
      </c>
      <c r="D182" s="140">
        <v>210860.41968335927</v>
      </c>
      <c r="E182" s="140">
        <v>213217.50941501121</v>
      </c>
      <c r="F182" s="140">
        <v>216908.06846258143</v>
      </c>
      <c r="G182" s="140">
        <v>224045.33264711007</v>
      </c>
      <c r="H182" s="140">
        <v>232201.75282729696</v>
      </c>
      <c r="I182" s="140">
        <v>243456.90637231729</v>
      </c>
      <c r="J182" s="140">
        <v>251494.57377871641</v>
      </c>
      <c r="K182" s="140">
        <v>260828.0218498719</v>
      </c>
      <c r="L182" s="140">
        <v>273020.2211819276</v>
      </c>
      <c r="M182" s="140">
        <v>285864.55707123497</v>
      </c>
      <c r="N182" s="140">
        <v>296867.09190744336</v>
      </c>
      <c r="O182" s="140">
        <v>306539.56018955522</v>
      </c>
      <c r="P182" s="140">
        <v>317105.49160737323</v>
      </c>
      <c r="Q182" s="140">
        <v>328474.09711934172</v>
      </c>
      <c r="R182" s="140">
        <v>343039.96260546567</v>
      </c>
      <c r="S182" s="140">
        <v>354376.71302109922</v>
      </c>
      <c r="T182" s="140">
        <v>359383.88240560913</v>
      </c>
      <c r="U182" s="140">
        <v>368831.88751675282</v>
      </c>
      <c r="V182" s="140">
        <v>375798.94145375263</v>
      </c>
      <c r="W182" s="140">
        <v>386098.92121910129</v>
      </c>
      <c r="X182" s="140">
        <v>395502.09819899965</v>
      </c>
      <c r="Y182" s="140">
        <v>405843.02578002971</v>
      </c>
      <c r="Z182" s="140">
        <v>415204.18604478566</v>
      </c>
      <c r="AA182" s="140">
        <v>418634.52456457162</v>
      </c>
      <c r="AB182" s="140">
        <v>425321.66205889353</v>
      </c>
      <c r="AC182" s="140">
        <v>430213.22949237417</v>
      </c>
      <c r="AD182" s="140">
        <v>439282.51258605183</v>
      </c>
      <c r="AE182" s="140">
        <v>446141.12743705197</v>
      </c>
      <c r="AF182" s="140">
        <v>454742.7349590314</v>
      </c>
      <c r="AG182" s="140">
        <v>462716.9735978531</v>
      </c>
      <c r="AH182" s="140">
        <v>478080.53248879052</v>
      </c>
      <c r="AI182" s="140">
        <v>485078.63804350444</v>
      </c>
      <c r="AJ182" s="140">
        <v>493334.72757738503</v>
      </c>
      <c r="AK182" s="140">
        <v>501101.28440809698</v>
      </c>
      <c r="AL182" s="140">
        <v>511614.17572486732</v>
      </c>
      <c r="AM182" s="140">
        <v>522052.04063843837</v>
      </c>
      <c r="AN182" s="140">
        <v>531071.58358030068</v>
      </c>
      <c r="AO182" s="141">
        <v>540385.83126531297</v>
      </c>
      <c r="AQ182" s="102">
        <v>456502.96224291041</v>
      </c>
      <c r="AR182" s="339">
        <v>10361.834805858438</v>
      </c>
      <c r="AT182" s="339">
        <v>453975.7828850412</v>
      </c>
      <c r="AU182" s="339">
        <v>-766.95207399019273</v>
      </c>
    </row>
    <row r="183" spans="1:47" x14ac:dyDescent="0.25">
      <c r="A183" s="95" t="s">
        <v>662</v>
      </c>
      <c r="B183" s="313"/>
      <c r="C183" s="227"/>
      <c r="D183" s="227"/>
      <c r="E183" s="227"/>
      <c r="F183" s="227"/>
      <c r="G183" s="227"/>
      <c r="H183" s="227"/>
      <c r="I183" s="227"/>
      <c r="J183" s="227"/>
      <c r="K183" s="227"/>
      <c r="L183" s="227"/>
      <c r="M183" s="227"/>
      <c r="N183" s="227"/>
      <c r="O183" s="227"/>
      <c r="P183" s="227"/>
      <c r="Q183" s="227"/>
      <c r="R183" s="227"/>
      <c r="S183" s="227"/>
      <c r="T183" s="227"/>
      <c r="U183" s="227"/>
      <c r="V183" s="227"/>
      <c r="AO183" s="313"/>
    </row>
    <row r="184" spans="1:47" x14ac:dyDescent="0.25">
      <c r="A184" s="111" t="s">
        <v>12</v>
      </c>
      <c r="B184" s="112" t="s">
        <v>8</v>
      </c>
      <c r="C184" s="113">
        <v>5701.1099548339844</v>
      </c>
      <c r="D184" s="113">
        <v>5899.7799072265625</v>
      </c>
      <c r="E184" s="113">
        <v>5613.1600036621094</v>
      </c>
      <c r="F184" s="113">
        <v>5654.2499084472656</v>
      </c>
      <c r="G184" s="113">
        <v>6183.0599365234375</v>
      </c>
      <c r="H184" s="113">
        <v>6299.6199951171875</v>
      </c>
      <c r="I184" s="113">
        <v>5007.4700317382813</v>
      </c>
      <c r="J184" s="113">
        <v>4358.2100219726563</v>
      </c>
      <c r="K184" s="113">
        <v>2112.0899658203125</v>
      </c>
      <c r="L184" s="113">
        <v>2077.2899169921875</v>
      </c>
      <c r="M184" s="113">
        <v>0</v>
      </c>
      <c r="N184" s="113">
        <v>0</v>
      </c>
      <c r="O184" s="113">
        <v>0</v>
      </c>
      <c r="P184" s="113">
        <v>0</v>
      </c>
      <c r="Q184" s="113">
        <v>0</v>
      </c>
      <c r="R184" s="113">
        <v>0</v>
      </c>
      <c r="S184" s="113">
        <v>0</v>
      </c>
      <c r="T184" s="113">
        <v>0</v>
      </c>
      <c r="U184" s="113">
        <v>0</v>
      </c>
      <c r="V184" s="113">
        <v>0</v>
      </c>
      <c r="W184" s="113">
        <v>0</v>
      </c>
      <c r="X184" s="113">
        <v>0</v>
      </c>
      <c r="Y184" s="113">
        <v>0</v>
      </c>
      <c r="Z184" s="113">
        <v>0</v>
      </c>
      <c r="AA184" s="113">
        <v>0</v>
      </c>
      <c r="AB184" s="113">
        <v>0</v>
      </c>
      <c r="AC184" s="113">
        <v>0</v>
      </c>
      <c r="AD184" s="113">
        <v>0</v>
      </c>
      <c r="AE184" s="113">
        <v>0</v>
      </c>
      <c r="AF184" s="113">
        <v>0</v>
      </c>
      <c r="AG184" s="113">
        <v>0</v>
      </c>
      <c r="AH184" s="113">
        <v>0</v>
      </c>
      <c r="AI184" s="113">
        <v>0</v>
      </c>
      <c r="AJ184" s="113">
        <v>0</v>
      </c>
      <c r="AK184" s="113">
        <v>0</v>
      </c>
      <c r="AL184" s="113">
        <v>0</v>
      </c>
      <c r="AM184" s="113">
        <v>0</v>
      </c>
      <c r="AN184" s="113">
        <v>0</v>
      </c>
      <c r="AO184" s="114">
        <v>0</v>
      </c>
    </row>
    <row r="185" spans="1:47" x14ac:dyDescent="0.25">
      <c r="A185" s="111" t="s">
        <v>20</v>
      </c>
      <c r="B185" s="112" t="s">
        <v>8</v>
      </c>
      <c r="C185" s="113">
        <v>0</v>
      </c>
      <c r="D185" s="113">
        <v>0</v>
      </c>
      <c r="E185" s="113">
        <v>0</v>
      </c>
      <c r="F185" s="113">
        <v>0</v>
      </c>
      <c r="G185" s="113">
        <v>0</v>
      </c>
      <c r="H185" s="113">
        <v>0</v>
      </c>
      <c r="I185" s="113">
        <v>0</v>
      </c>
      <c r="J185" s="113">
        <v>0</v>
      </c>
      <c r="K185" s="113">
        <v>0</v>
      </c>
      <c r="L185" s="113">
        <v>0</v>
      </c>
      <c r="M185" s="113">
        <v>0</v>
      </c>
      <c r="N185" s="113">
        <v>0</v>
      </c>
      <c r="O185" s="113">
        <v>0</v>
      </c>
      <c r="P185" s="113">
        <v>0</v>
      </c>
      <c r="Q185" s="113">
        <v>0</v>
      </c>
      <c r="R185" s="113">
        <v>0</v>
      </c>
      <c r="S185" s="113">
        <v>0</v>
      </c>
      <c r="T185" s="113">
        <v>0</v>
      </c>
      <c r="U185" s="113">
        <v>0</v>
      </c>
      <c r="V185" s="113">
        <v>0</v>
      </c>
      <c r="W185" s="113">
        <v>0</v>
      </c>
      <c r="X185" s="113">
        <v>0</v>
      </c>
      <c r="Y185" s="113">
        <v>0</v>
      </c>
      <c r="Z185" s="113">
        <v>0</v>
      </c>
      <c r="AA185" s="113">
        <v>0</v>
      </c>
      <c r="AB185" s="113">
        <v>0</v>
      </c>
      <c r="AC185" s="113">
        <v>0</v>
      </c>
      <c r="AD185" s="113">
        <v>0</v>
      </c>
      <c r="AE185" s="113">
        <v>0</v>
      </c>
      <c r="AF185" s="113">
        <v>0</v>
      </c>
      <c r="AG185" s="113">
        <v>0</v>
      </c>
      <c r="AH185" s="113">
        <v>0</v>
      </c>
      <c r="AI185" s="113">
        <v>0</v>
      </c>
      <c r="AJ185" s="113">
        <v>0</v>
      </c>
      <c r="AK185" s="113">
        <v>0</v>
      </c>
      <c r="AL185" s="113">
        <v>0</v>
      </c>
      <c r="AM185" s="113">
        <v>0</v>
      </c>
      <c r="AN185" s="113">
        <v>0</v>
      </c>
      <c r="AO185" s="114">
        <v>0</v>
      </c>
    </row>
    <row r="186" spans="1:47" x14ac:dyDescent="0.25">
      <c r="A186" s="111" t="s">
        <v>576</v>
      </c>
      <c r="B186" s="112" t="s">
        <v>8</v>
      </c>
      <c r="C186" s="113">
        <v>0</v>
      </c>
      <c r="D186" s="113">
        <v>0</v>
      </c>
      <c r="E186" s="113">
        <v>0</v>
      </c>
      <c r="F186" s="113">
        <v>0</v>
      </c>
      <c r="G186" s="113">
        <v>0</v>
      </c>
      <c r="H186" s="113">
        <v>0</v>
      </c>
      <c r="I186" s="113">
        <v>0</v>
      </c>
      <c r="J186" s="113">
        <v>0</v>
      </c>
      <c r="K186" s="113">
        <v>0</v>
      </c>
      <c r="L186" s="113">
        <v>0</v>
      </c>
      <c r="M186" s="113">
        <v>0</v>
      </c>
      <c r="N186" s="113">
        <v>0</v>
      </c>
      <c r="O186" s="113">
        <v>0</v>
      </c>
      <c r="P186" s="113">
        <v>0</v>
      </c>
      <c r="Q186" s="113">
        <v>0</v>
      </c>
      <c r="R186" s="113">
        <v>0</v>
      </c>
      <c r="S186" s="113">
        <v>0</v>
      </c>
      <c r="T186" s="113">
        <v>0</v>
      </c>
      <c r="U186" s="113">
        <v>0</v>
      </c>
      <c r="V186" s="113">
        <v>0</v>
      </c>
      <c r="W186" s="113">
        <v>0</v>
      </c>
      <c r="X186" s="113">
        <v>0</v>
      </c>
      <c r="Y186" s="113">
        <v>0</v>
      </c>
      <c r="Z186" s="113">
        <v>0</v>
      </c>
      <c r="AA186" s="113">
        <v>0</v>
      </c>
      <c r="AB186" s="113">
        <v>0</v>
      </c>
      <c r="AC186" s="113">
        <v>0</v>
      </c>
      <c r="AD186" s="113">
        <v>0</v>
      </c>
      <c r="AE186" s="113">
        <v>0</v>
      </c>
      <c r="AF186" s="113">
        <v>0</v>
      </c>
      <c r="AG186" s="113">
        <v>0</v>
      </c>
      <c r="AH186" s="113">
        <v>0</v>
      </c>
      <c r="AI186" s="113">
        <v>0</v>
      </c>
      <c r="AJ186" s="113">
        <v>0</v>
      </c>
      <c r="AK186" s="113">
        <v>0</v>
      </c>
      <c r="AL186" s="113">
        <v>0</v>
      </c>
      <c r="AM186" s="113">
        <v>0</v>
      </c>
      <c r="AN186" s="113">
        <v>0</v>
      </c>
      <c r="AO186" s="114">
        <v>0</v>
      </c>
    </row>
    <row r="187" spans="1:47" x14ac:dyDescent="0.25">
      <c r="A187" s="111" t="s">
        <v>22</v>
      </c>
      <c r="B187" s="112" t="s">
        <v>8</v>
      </c>
      <c r="C187" s="113">
        <v>1292.8599940445274</v>
      </c>
      <c r="D187" s="113">
        <v>1496.5600216854364</v>
      </c>
      <c r="E187" s="113">
        <v>1562.0599920172244</v>
      </c>
      <c r="F187" s="113">
        <v>1642.9300183616579</v>
      </c>
      <c r="G187" s="113">
        <v>1756.3500005714595</v>
      </c>
      <c r="H187" s="113">
        <v>1744.3300275281072</v>
      </c>
      <c r="I187" s="113">
        <v>1475.8699827175587</v>
      </c>
      <c r="J187" s="113">
        <v>1466.8399861380458</v>
      </c>
      <c r="K187" s="113">
        <v>1061.6200010869652</v>
      </c>
      <c r="L187" s="113">
        <v>1247.7000092919916</v>
      </c>
      <c r="M187" s="113">
        <v>1694.3200418557972</v>
      </c>
      <c r="N187" s="113">
        <v>1796.3900113329291</v>
      </c>
      <c r="O187" s="113">
        <v>1953.420031523332</v>
      </c>
      <c r="P187" s="113">
        <v>1815.6900065410882</v>
      </c>
      <c r="Q187" s="113">
        <v>1359.2700047120452</v>
      </c>
      <c r="R187" s="113">
        <v>1540.6400069277734</v>
      </c>
      <c r="S187" s="113">
        <v>1861.4099707342684</v>
      </c>
      <c r="T187" s="113">
        <v>2043.4499866943806</v>
      </c>
      <c r="U187" s="113">
        <v>1560.5200209990144</v>
      </c>
      <c r="V187" s="113">
        <v>1031.190012967214</v>
      </c>
      <c r="W187" s="113">
        <v>1129.2100010216236</v>
      </c>
      <c r="X187" s="113">
        <v>1217.2399908639491</v>
      </c>
      <c r="Y187" s="113">
        <v>1103.3199895843863</v>
      </c>
      <c r="Z187" s="113">
        <v>1088.1499911826104</v>
      </c>
      <c r="AA187" s="113">
        <v>1152.5899936947972</v>
      </c>
      <c r="AB187" s="113">
        <v>1234.2700139172375</v>
      </c>
      <c r="AC187" s="113">
        <v>1364.8999984972179</v>
      </c>
      <c r="AD187" s="113">
        <v>1462.6699843890965</v>
      </c>
      <c r="AE187" s="113">
        <v>1623.3399801291525</v>
      </c>
      <c r="AF187" s="113">
        <v>1589.8799980282784</v>
      </c>
      <c r="AG187" s="113">
        <v>1740.7000015974045</v>
      </c>
      <c r="AH187" s="113">
        <v>1863.9499891996384</v>
      </c>
      <c r="AI187" s="113">
        <v>2033.0400112867355</v>
      </c>
      <c r="AJ187" s="113">
        <v>2189.3299877643585</v>
      </c>
      <c r="AK187" s="113">
        <v>2352.8100360631943</v>
      </c>
      <c r="AL187" s="113">
        <v>2439.7899997234344</v>
      </c>
      <c r="AM187" s="113">
        <v>2571.7500205039978</v>
      </c>
      <c r="AN187" s="113">
        <v>2792.3699951171875</v>
      </c>
      <c r="AO187" s="114">
        <v>3037.7600164413452</v>
      </c>
    </row>
    <row r="188" spans="1:47" x14ac:dyDescent="0.25">
      <c r="A188" s="111" t="s">
        <v>21</v>
      </c>
      <c r="B188" s="112" t="s">
        <v>8</v>
      </c>
      <c r="C188" s="113">
        <v>7088.8800354003906</v>
      </c>
      <c r="D188" s="113">
        <v>7185.5400695800781</v>
      </c>
      <c r="E188" s="113">
        <v>7222.2898254394531</v>
      </c>
      <c r="F188" s="113">
        <v>7245.2100830078125</v>
      </c>
      <c r="G188" s="113">
        <v>6557.6400756835938</v>
      </c>
      <c r="H188" s="113">
        <v>6671.9700012207031</v>
      </c>
      <c r="I188" s="113">
        <v>7149.4300231933594</v>
      </c>
      <c r="J188" s="113">
        <v>6513.1499938964844</v>
      </c>
      <c r="K188" s="113">
        <v>6130.9300231933594</v>
      </c>
      <c r="L188" s="113">
        <v>5256.3900032043457</v>
      </c>
      <c r="M188" s="113">
        <v>4716.5300064086914</v>
      </c>
      <c r="N188" s="113">
        <v>4758.1699829101563</v>
      </c>
      <c r="O188" s="113">
        <v>4727.5799751281738</v>
      </c>
      <c r="P188" s="113">
        <v>4403.5999717712402</v>
      </c>
      <c r="Q188" s="113">
        <v>4098.2500114440918</v>
      </c>
      <c r="R188" s="113">
        <v>4322.4100875854492</v>
      </c>
      <c r="S188" s="113">
        <v>4453.9500579833984</v>
      </c>
      <c r="T188" s="113">
        <v>4769.4898719787598</v>
      </c>
      <c r="U188" s="113">
        <v>5084.0300750732422</v>
      </c>
      <c r="V188" s="113">
        <v>4196.2000045776367</v>
      </c>
      <c r="W188" s="113">
        <v>4435.1800765991211</v>
      </c>
      <c r="X188" s="113">
        <v>4317.6000022888184</v>
      </c>
      <c r="Y188" s="113">
        <v>4112.7500152587891</v>
      </c>
      <c r="Z188" s="113">
        <v>3810.170036315918</v>
      </c>
      <c r="AA188" s="113">
        <v>3831.4600105285645</v>
      </c>
      <c r="AB188" s="113">
        <v>4063.3799743652344</v>
      </c>
      <c r="AC188" s="113">
        <v>3962.9399490356445</v>
      </c>
      <c r="AD188" s="113">
        <v>4052.8399810791016</v>
      </c>
      <c r="AE188" s="113">
        <v>4213.2800598144531</v>
      </c>
      <c r="AF188" s="113">
        <v>3906.1599159240723</v>
      </c>
      <c r="AG188" s="113">
        <v>4088.079963684082</v>
      </c>
      <c r="AH188" s="113">
        <v>4216.8000679016113</v>
      </c>
      <c r="AI188" s="113">
        <v>4368.5700492858887</v>
      </c>
      <c r="AJ188" s="113">
        <v>4524.2699584960938</v>
      </c>
      <c r="AK188" s="113">
        <v>4744.3499526977539</v>
      </c>
      <c r="AL188" s="113">
        <v>4738.8999710083008</v>
      </c>
      <c r="AM188" s="113">
        <v>4890.1300888061523</v>
      </c>
      <c r="AN188" s="113">
        <v>5001.4999542236328</v>
      </c>
      <c r="AO188" s="114">
        <v>5194.4200286865234</v>
      </c>
    </row>
    <row r="189" spans="1:47" x14ac:dyDescent="0.25">
      <c r="A189" s="111" t="s">
        <v>175</v>
      </c>
      <c r="B189" s="112" t="s">
        <v>8</v>
      </c>
      <c r="C189" s="113">
        <v>0</v>
      </c>
      <c r="D189" s="113">
        <v>0</v>
      </c>
      <c r="E189" s="113">
        <v>0</v>
      </c>
      <c r="F189" s="113">
        <v>0</v>
      </c>
      <c r="G189" s="113">
        <v>0</v>
      </c>
      <c r="H189" s="113">
        <v>0</v>
      </c>
      <c r="I189" s="113">
        <v>0</v>
      </c>
      <c r="J189" s="113">
        <v>0</v>
      </c>
      <c r="K189" s="113">
        <v>0</v>
      </c>
      <c r="L189" s="113">
        <v>0</v>
      </c>
      <c r="M189" s="113">
        <v>0</v>
      </c>
      <c r="N189" s="113">
        <v>0</v>
      </c>
      <c r="O189" s="113">
        <v>0</v>
      </c>
      <c r="P189" s="113">
        <v>0</v>
      </c>
      <c r="Q189" s="113">
        <v>0</v>
      </c>
      <c r="R189" s="113">
        <v>0</v>
      </c>
      <c r="S189" s="113">
        <v>0</v>
      </c>
      <c r="T189" s="113">
        <v>0</v>
      </c>
      <c r="U189" s="113">
        <v>0</v>
      </c>
      <c r="V189" s="113">
        <v>0</v>
      </c>
      <c r="W189" s="113">
        <v>0</v>
      </c>
      <c r="X189" s="113">
        <v>0</v>
      </c>
      <c r="Y189" s="113">
        <v>0</v>
      </c>
      <c r="Z189" s="113">
        <v>0</v>
      </c>
      <c r="AA189" s="113">
        <v>0</v>
      </c>
      <c r="AB189" s="113">
        <v>0</v>
      </c>
      <c r="AC189" s="113">
        <v>0</v>
      </c>
      <c r="AD189" s="113">
        <v>0</v>
      </c>
      <c r="AE189" s="113">
        <v>0</v>
      </c>
      <c r="AF189" s="113">
        <v>0</v>
      </c>
      <c r="AG189" s="113">
        <v>0</v>
      </c>
      <c r="AH189" s="113">
        <v>0</v>
      </c>
      <c r="AI189" s="113">
        <v>0</v>
      </c>
      <c r="AJ189" s="113">
        <v>0</v>
      </c>
      <c r="AK189" s="113">
        <v>0</v>
      </c>
      <c r="AL189" s="113">
        <v>0</v>
      </c>
      <c r="AM189" s="113">
        <v>0</v>
      </c>
      <c r="AN189" s="113">
        <v>0</v>
      </c>
      <c r="AO189" s="114">
        <v>0</v>
      </c>
    </row>
    <row r="190" spans="1:47" x14ac:dyDescent="0.25">
      <c r="A190" s="111" t="s">
        <v>176</v>
      </c>
      <c r="B190" s="112" t="s">
        <v>8</v>
      </c>
      <c r="C190" s="113">
        <v>0</v>
      </c>
      <c r="D190" s="113">
        <v>0</v>
      </c>
      <c r="E190" s="113">
        <v>0</v>
      </c>
      <c r="F190" s="113">
        <v>0</v>
      </c>
      <c r="G190" s="113">
        <v>0</v>
      </c>
      <c r="H190" s="113">
        <v>0</v>
      </c>
      <c r="I190" s="113">
        <v>0</v>
      </c>
      <c r="J190" s="113">
        <v>0</v>
      </c>
      <c r="K190" s="113">
        <v>0</v>
      </c>
      <c r="L190" s="113">
        <v>0</v>
      </c>
      <c r="M190" s="113">
        <v>0</v>
      </c>
      <c r="N190" s="113">
        <v>0</v>
      </c>
      <c r="O190" s="113">
        <v>0</v>
      </c>
      <c r="P190" s="113">
        <v>0</v>
      </c>
      <c r="Q190" s="113">
        <v>0</v>
      </c>
      <c r="R190" s="113">
        <v>0</v>
      </c>
      <c r="S190" s="113">
        <v>0</v>
      </c>
      <c r="T190" s="113">
        <v>0</v>
      </c>
      <c r="U190" s="113">
        <v>0</v>
      </c>
      <c r="V190" s="113">
        <v>0</v>
      </c>
      <c r="W190" s="113">
        <v>0</v>
      </c>
      <c r="X190" s="113">
        <v>0</v>
      </c>
      <c r="Y190" s="113">
        <v>0</v>
      </c>
      <c r="Z190" s="113">
        <v>0</v>
      </c>
      <c r="AA190" s="113">
        <v>0</v>
      </c>
      <c r="AB190" s="113">
        <v>0</v>
      </c>
      <c r="AC190" s="113">
        <v>0</v>
      </c>
      <c r="AD190" s="113">
        <v>0</v>
      </c>
      <c r="AE190" s="113">
        <v>0</v>
      </c>
      <c r="AF190" s="113">
        <v>0</v>
      </c>
      <c r="AG190" s="113">
        <v>0</v>
      </c>
      <c r="AH190" s="113">
        <v>0</v>
      </c>
      <c r="AI190" s="113">
        <v>0</v>
      </c>
      <c r="AJ190" s="113">
        <v>0</v>
      </c>
      <c r="AK190" s="113">
        <v>0</v>
      </c>
      <c r="AL190" s="113">
        <v>0</v>
      </c>
      <c r="AM190" s="113">
        <v>0</v>
      </c>
      <c r="AN190" s="113">
        <v>0</v>
      </c>
      <c r="AO190" s="114">
        <v>0</v>
      </c>
    </row>
    <row r="191" spans="1:47" x14ac:dyDescent="0.25">
      <c r="A191" s="111" t="s">
        <v>177</v>
      </c>
      <c r="B191" s="112" t="s">
        <v>8</v>
      </c>
      <c r="C191" s="113">
        <v>0</v>
      </c>
      <c r="D191" s="113">
        <v>1.9999999552965164E-2</v>
      </c>
      <c r="E191" s="113">
        <v>70.660003662109375</v>
      </c>
      <c r="F191" s="113">
        <v>70.910001525655389</v>
      </c>
      <c r="G191" s="113">
        <v>72.180000305175781</v>
      </c>
      <c r="H191" s="113">
        <v>74.209999084472656</v>
      </c>
      <c r="I191" s="113">
        <v>74.519996643066406</v>
      </c>
      <c r="J191" s="113">
        <v>74.239997863769531</v>
      </c>
      <c r="K191" s="113">
        <v>60.340000152587891</v>
      </c>
      <c r="L191" s="113">
        <v>58.049999237060547</v>
      </c>
      <c r="M191" s="113">
        <v>46.25</v>
      </c>
      <c r="N191" s="113">
        <v>45.950000762939453</v>
      </c>
      <c r="O191" s="113">
        <v>46.209999084472656</v>
      </c>
      <c r="P191" s="113">
        <v>42.790000915527344</v>
      </c>
      <c r="Q191" s="113">
        <v>42.689998626708984</v>
      </c>
      <c r="R191" s="113">
        <v>43.729999542236328</v>
      </c>
      <c r="S191" s="113">
        <v>44.600001830607653</v>
      </c>
      <c r="T191" s="113">
        <v>45.779998779296875</v>
      </c>
      <c r="U191" s="113">
        <v>56.690001524984837</v>
      </c>
      <c r="V191" s="113">
        <v>54.600001830607653</v>
      </c>
      <c r="W191" s="113">
        <v>54.889998473227024</v>
      </c>
      <c r="X191" s="113">
        <v>54.569999236613512</v>
      </c>
      <c r="Y191" s="113">
        <v>52.229999084025621</v>
      </c>
      <c r="Z191" s="113">
        <v>43.429999846965075</v>
      </c>
      <c r="AA191" s="113">
        <v>42.8800018299371</v>
      </c>
      <c r="AB191" s="113">
        <v>44.569998778402805</v>
      </c>
      <c r="AC191" s="113">
        <v>42.830001372843981</v>
      </c>
      <c r="AD191" s="113">
        <v>43.360000152140856</v>
      </c>
      <c r="AE191" s="113">
        <v>43.920001525431871</v>
      </c>
      <c r="AF191" s="113">
        <v>42.079998329281807</v>
      </c>
      <c r="AG191" s="113">
        <v>42.630000457167625</v>
      </c>
      <c r="AH191" s="113">
        <v>42.630000915378332</v>
      </c>
      <c r="AI191" s="113">
        <v>44.239999681711197</v>
      </c>
      <c r="AJ191" s="113">
        <v>45.320000305771828</v>
      </c>
      <c r="AK191" s="113">
        <v>47.670001536607742</v>
      </c>
      <c r="AL191" s="113">
        <v>48.380001693964005</v>
      </c>
      <c r="AM191" s="113">
        <v>50.689998179674149</v>
      </c>
      <c r="AN191" s="113">
        <v>54.509999394416809</v>
      </c>
      <c r="AO191" s="114">
        <v>58.330000281333923</v>
      </c>
    </row>
    <row r="192" spans="1:47" x14ac:dyDescent="0.25">
      <c r="A192" s="111" t="s">
        <v>178</v>
      </c>
      <c r="B192" s="112" t="s">
        <v>8</v>
      </c>
      <c r="C192" s="113">
        <v>0</v>
      </c>
      <c r="D192" s="113">
        <v>0</v>
      </c>
      <c r="E192" s="113">
        <v>0</v>
      </c>
      <c r="F192" s="113">
        <v>0</v>
      </c>
      <c r="G192" s="113">
        <v>0</v>
      </c>
      <c r="H192" s="113">
        <v>0</v>
      </c>
      <c r="I192" s="113">
        <v>0</v>
      </c>
      <c r="J192" s="113">
        <v>0</v>
      </c>
      <c r="K192" s="113">
        <v>0</v>
      </c>
      <c r="L192" s="113">
        <v>0</v>
      </c>
      <c r="M192" s="113">
        <v>0</v>
      </c>
      <c r="N192" s="113">
        <v>0</v>
      </c>
      <c r="O192" s="113">
        <v>0</v>
      </c>
      <c r="P192" s="113">
        <v>0</v>
      </c>
      <c r="Q192" s="113">
        <v>0</v>
      </c>
      <c r="R192" s="113">
        <v>0</v>
      </c>
      <c r="S192" s="113">
        <v>0</v>
      </c>
      <c r="T192" s="113">
        <v>0</v>
      </c>
      <c r="U192" s="113">
        <v>0</v>
      </c>
      <c r="V192" s="113">
        <v>0</v>
      </c>
      <c r="W192" s="113">
        <v>0</v>
      </c>
      <c r="X192" s="113">
        <v>0</v>
      </c>
      <c r="Y192" s="113">
        <v>0</v>
      </c>
      <c r="Z192" s="113">
        <v>0</v>
      </c>
      <c r="AA192" s="113">
        <v>0</v>
      </c>
      <c r="AB192" s="113">
        <v>0</v>
      </c>
      <c r="AC192" s="113">
        <v>0</v>
      </c>
      <c r="AD192" s="113">
        <v>0</v>
      </c>
      <c r="AE192" s="113">
        <v>0</v>
      </c>
      <c r="AF192" s="113">
        <v>0</v>
      </c>
      <c r="AG192" s="113">
        <v>0</v>
      </c>
      <c r="AH192" s="113">
        <v>0</v>
      </c>
      <c r="AI192" s="113">
        <v>0</v>
      </c>
      <c r="AJ192" s="113">
        <v>0</v>
      </c>
      <c r="AK192" s="113">
        <v>0</v>
      </c>
      <c r="AL192" s="113">
        <v>0</v>
      </c>
      <c r="AM192" s="113">
        <v>0</v>
      </c>
      <c r="AN192" s="113">
        <v>0</v>
      </c>
      <c r="AO192" s="114">
        <v>0</v>
      </c>
    </row>
    <row r="193" spans="1:41" x14ac:dyDescent="0.25">
      <c r="A193" s="111" t="s">
        <v>1</v>
      </c>
      <c r="B193" s="112" t="s">
        <v>8</v>
      </c>
      <c r="C193" s="113">
        <v>3769.6560446456519</v>
      </c>
      <c r="D193" s="113">
        <v>3769.6560446456519</v>
      </c>
      <c r="E193" s="113">
        <v>3949.8877886456521</v>
      </c>
      <c r="F193" s="113">
        <v>3949.8877886456521</v>
      </c>
      <c r="G193" s="113">
        <v>3949.8877886456521</v>
      </c>
      <c r="H193" s="113">
        <v>3949.8877886456521</v>
      </c>
      <c r="I193" s="113">
        <v>4856.4202430456517</v>
      </c>
      <c r="J193" s="113">
        <v>6252.3850341821944</v>
      </c>
      <c r="K193" s="113">
        <v>9688.7667361424155</v>
      </c>
      <c r="L193" s="113">
        <v>10625.616643827756</v>
      </c>
      <c r="M193" s="113">
        <v>13838.007324442335</v>
      </c>
      <c r="N193" s="113">
        <v>13838.007646540269</v>
      </c>
      <c r="O193" s="113">
        <v>13838.013256407366</v>
      </c>
      <c r="P193" s="113">
        <v>15198.891317811323</v>
      </c>
      <c r="Q193" s="113">
        <v>16559.806050505518</v>
      </c>
      <c r="R193" s="113">
        <v>16559.812223497149</v>
      </c>
      <c r="S193" s="113">
        <v>16559.819838676463</v>
      </c>
      <c r="T193" s="113">
        <v>16559.825420157013</v>
      </c>
      <c r="U193" s="113">
        <v>16559.862881856207</v>
      </c>
      <c r="V193" s="113">
        <v>16559.854120504999</v>
      </c>
      <c r="W193" s="113">
        <v>16559.85654804447</v>
      </c>
      <c r="X193" s="113">
        <v>17151.150822043204</v>
      </c>
      <c r="Y193" s="113">
        <v>18482.457170326816</v>
      </c>
      <c r="Z193" s="113">
        <v>19813.755100706589</v>
      </c>
      <c r="AA193" s="113">
        <v>20144.822007514755</v>
      </c>
      <c r="AB193" s="113">
        <v>20144.824867803891</v>
      </c>
      <c r="AC193" s="113">
        <v>20851.573914285342</v>
      </c>
      <c r="AD193" s="113">
        <v>20851.577457115629</v>
      </c>
      <c r="AE193" s="113">
        <v>20851.579474184287</v>
      </c>
      <c r="AF193" s="113">
        <v>22212.468019541251</v>
      </c>
      <c r="AG193" s="113">
        <v>22212.473745159106</v>
      </c>
      <c r="AH193" s="113">
        <v>22212.47439964351</v>
      </c>
      <c r="AI193" s="113">
        <v>22212.476376545037</v>
      </c>
      <c r="AJ193" s="113">
        <v>22212.478404998415</v>
      </c>
      <c r="AK193" s="113">
        <v>22212.482310611693</v>
      </c>
      <c r="AL193" s="113">
        <v>22212.488900283446</v>
      </c>
      <c r="AM193" s="113">
        <v>22212.491901497891</v>
      </c>
      <c r="AN193" s="113">
        <v>22212.49257391338</v>
      </c>
      <c r="AO193" s="114">
        <v>22212.493792106099</v>
      </c>
    </row>
    <row r="194" spans="1:41" x14ac:dyDescent="0.25">
      <c r="A194" s="111" t="s">
        <v>179</v>
      </c>
      <c r="B194" s="112" t="s">
        <v>8</v>
      </c>
      <c r="C194" s="113">
        <v>0</v>
      </c>
      <c r="D194" s="113">
        <v>0</v>
      </c>
      <c r="E194" s="113">
        <v>0</v>
      </c>
      <c r="F194" s="113">
        <v>0</v>
      </c>
      <c r="G194" s="113">
        <v>0</v>
      </c>
      <c r="H194" s="113">
        <v>0</v>
      </c>
      <c r="I194" s="113">
        <v>0</v>
      </c>
      <c r="J194" s="113">
        <v>0</v>
      </c>
      <c r="K194" s="113">
        <v>0</v>
      </c>
      <c r="L194" s="113">
        <v>0</v>
      </c>
      <c r="M194" s="113">
        <v>0</v>
      </c>
      <c r="N194" s="113">
        <v>0</v>
      </c>
      <c r="O194" s="113">
        <v>0</v>
      </c>
      <c r="P194" s="113">
        <v>0</v>
      </c>
      <c r="Q194" s="113">
        <v>0</v>
      </c>
      <c r="R194" s="113">
        <v>0</v>
      </c>
      <c r="S194" s="113">
        <v>0</v>
      </c>
      <c r="T194" s="113">
        <v>0</v>
      </c>
      <c r="U194" s="113">
        <v>0</v>
      </c>
      <c r="V194" s="113">
        <v>0</v>
      </c>
      <c r="W194" s="113">
        <v>0</v>
      </c>
      <c r="X194" s="113">
        <v>0</v>
      </c>
      <c r="Y194" s="113">
        <v>0</v>
      </c>
      <c r="Z194" s="113">
        <v>0</v>
      </c>
      <c r="AA194" s="113">
        <v>0</v>
      </c>
      <c r="AB194" s="113">
        <v>0</v>
      </c>
      <c r="AC194" s="113">
        <v>0</v>
      </c>
      <c r="AD194" s="113">
        <v>0</v>
      </c>
      <c r="AE194" s="113">
        <v>0</v>
      </c>
      <c r="AF194" s="113">
        <v>0</v>
      </c>
      <c r="AG194" s="113">
        <v>0</v>
      </c>
      <c r="AH194" s="113">
        <v>0</v>
      </c>
      <c r="AI194" s="113">
        <v>0</v>
      </c>
      <c r="AJ194" s="113">
        <v>0</v>
      </c>
      <c r="AK194" s="113">
        <v>0</v>
      </c>
      <c r="AL194" s="113">
        <v>0</v>
      </c>
      <c r="AM194" s="113">
        <v>0</v>
      </c>
      <c r="AN194" s="113">
        <v>0</v>
      </c>
      <c r="AO194" s="114">
        <v>0</v>
      </c>
    </row>
    <row r="195" spans="1:41" x14ac:dyDescent="0.25">
      <c r="A195" s="111" t="s">
        <v>180</v>
      </c>
      <c r="B195" s="112" t="s">
        <v>8</v>
      </c>
      <c r="C195" s="113">
        <v>941.07421831489683</v>
      </c>
      <c r="D195" s="113">
        <v>941.07421831489683</v>
      </c>
      <c r="E195" s="113">
        <v>1146.9173991148969</v>
      </c>
      <c r="F195" s="113">
        <v>1146.9173991148969</v>
      </c>
      <c r="G195" s="113">
        <v>1146.9173991148969</v>
      </c>
      <c r="H195" s="113">
        <v>1401.3946148211135</v>
      </c>
      <c r="I195" s="113">
        <v>1401.3946148211135</v>
      </c>
      <c r="J195" s="113">
        <v>1401.3946148211135</v>
      </c>
      <c r="K195" s="113">
        <v>1605.9742127538486</v>
      </c>
      <c r="L195" s="113">
        <v>1596.0872028981355</v>
      </c>
      <c r="M195" s="113">
        <v>1532.6587265502642</v>
      </c>
      <c r="N195" s="113">
        <v>1775.5849833023281</v>
      </c>
      <c r="O195" s="113">
        <v>2842.7349116535952</v>
      </c>
      <c r="P195" s="113">
        <v>3452.0451392311952</v>
      </c>
      <c r="Q195" s="113">
        <v>3943.5741244390915</v>
      </c>
      <c r="R195" s="113">
        <v>3969.5376951760604</v>
      </c>
      <c r="S195" s="113">
        <v>4927.8957832848491</v>
      </c>
      <c r="T195" s="113">
        <v>5427.9815409349794</v>
      </c>
      <c r="U195" s="113">
        <v>5640.4644806336419</v>
      </c>
      <c r="V195" s="113">
        <v>5590.770054040202</v>
      </c>
      <c r="W195" s="113">
        <v>5604.5390697191488</v>
      </c>
      <c r="X195" s="113">
        <v>5572.0611627135931</v>
      </c>
      <c r="Y195" s="113">
        <v>5484.6683315053642</v>
      </c>
      <c r="Z195" s="113">
        <v>5349.5291088525601</v>
      </c>
      <c r="AA195" s="113">
        <v>5353.4241209200391</v>
      </c>
      <c r="AB195" s="113">
        <v>5369.6476947733263</v>
      </c>
      <c r="AC195" s="113">
        <v>5332.9835913606621</v>
      </c>
      <c r="AD195" s="113">
        <v>5353.0785419605827</v>
      </c>
      <c r="AE195" s="113">
        <v>5364.5193651820873</v>
      </c>
      <c r="AF195" s="113">
        <v>5261.6372047359255</v>
      </c>
      <c r="AG195" s="113">
        <v>5294.112937003124</v>
      </c>
      <c r="AH195" s="113">
        <v>5297.8251757277367</v>
      </c>
      <c r="AI195" s="113">
        <v>5309.0381707794759</v>
      </c>
      <c r="AJ195" s="113">
        <v>5320.5435681965109</v>
      </c>
      <c r="AK195" s="113">
        <v>5342.6962256541719</v>
      </c>
      <c r="AL195" s="113">
        <v>5380.0728758266387</v>
      </c>
      <c r="AM195" s="113">
        <v>5397.0957787453226</v>
      </c>
      <c r="AN195" s="113">
        <v>5400.9097226404729</v>
      </c>
      <c r="AO195" s="114">
        <v>5407.8193176638515</v>
      </c>
    </row>
    <row r="196" spans="1:41" x14ac:dyDescent="0.25">
      <c r="A196" s="111" t="s">
        <v>181</v>
      </c>
      <c r="B196" s="112" t="s">
        <v>8</v>
      </c>
      <c r="C196" s="113">
        <v>0</v>
      </c>
      <c r="D196" s="113">
        <v>0</v>
      </c>
      <c r="E196" s="113">
        <v>0</v>
      </c>
      <c r="F196" s="113">
        <v>0</v>
      </c>
      <c r="G196" s="113">
        <v>0</v>
      </c>
      <c r="H196" s="113">
        <v>0</v>
      </c>
      <c r="I196" s="113">
        <v>0</v>
      </c>
      <c r="J196" s="113">
        <v>0</v>
      </c>
      <c r="K196" s="113">
        <v>0</v>
      </c>
      <c r="L196" s="113">
        <v>0</v>
      </c>
      <c r="M196" s="113">
        <v>0</v>
      </c>
      <c r="N196" s="113">
        <v>0</v>
      </c>
      <c r="O196" s="113">
        <v>0</v>
      </c>
      <c r="P196" s="113">
        <v>0</v>
      </c>
      <c r="Q196" s="113">
        <v>0</v>
      </c>
      <c r="R196" s="113">
        <v>0</v>
      </c>
      <c r="S196" s="113">
        <v>0</v>
      </c>
      <c r="T196" s="113">
        <v>0</v>
      </c>
      <c r="U196" s="113">
        <v>0</v>
      </c>
      <c r="V196" s="113">
        <v>0</v>
      </c>
      <c r="W196" s="113">
        <v>0</v>
      </c>
      <c r="X196" s="113">
        <v>0</v>
      </c>
      <c r="Y196" s="113">
        <v>0</v>
      </c>
      <c r="Z196" s="113">
        <v>0</v>
      </c>
      <c r="AA196" s="113">
        <v>0</v>
      </c>
      <c r="AB196" s="113">
        <v>0</v>
      </c>
      <c r="AC196" s="113">
        <v>0</v>
      </c>
      <c r="AD196" s="113">
        <v>0</v>
      </c>
      <c r="AE196" s="113">
        <v>0</v>
      </c>
      <c r="AF196" s="113">
        <v>0</v>
      </c>
      <c r="AG196" s="113">
        <v>0</v>
      </c>
      <c r="AH196" s="113">
        <v>0</v>
      </c>
      <c r="AI196" s="113">
        <v>0</v>
      </c>
      <c r="AJ196" s="113">
        <v>0</v>
      </c>
      <c r="AK196" s="113">
        <v>0</v>
      </c>
      <c r="AL196" s="113">
        <v>0</v>
      </c>
      <c r="AM196" s="113">
        <v>0</v>
      </c>
      <c r="AN196" s="113">
        <v>0</v>
      </c>
      <c r="AO196" s="114">
        <v>0</v>
      </c>
    </row>
    <row r="197" spans="1:41" x14ac:dyDescent="0.25">
      <c r="A197" s="111" t="s">
        <v>182</v>
      </c>
      <c r="B197" s="112" t="s">
        <v>8</v>
      </c>
      <c r="C197" s="113">
        <v>0</v>
      </c>
      <c r="D197" s="113">
        <v>0</v>
      </c>
      <c r="E197" s="113">
        <v>0</v>
      </c>
      <c r="F197" s="113">
        <v>0</v>
      </c>
      <c r="G197" s="113">
        <v>0</v>
      </c>
      <c r="H197" s="113">
        <v>0</v>
      </c>
      <c r="I197" s="113">
        <v>0</v>
      </c>
      <c r="J197" s="113">
        <v>0</v>
      </c>
      <c r="K197" s="113">
        <v>0</v>
      </c>
      <c r="L197" s="113">
        <v>0</v>
      </c>
      <c r="M197" s="113">
        <v>0</v>
      </c>
      <c r="N197" s="113">
        <v>0</v>
      </c>
      <c r="O197" s="113">
        <v>0</v>
      </c>
      <c r="P197" s="113">
        <v>0</v>
      </c>
      <c r="Q197" s="113">
        <v>0</v>
      </c>
      <c r="R197" s="113">
        <v>0</v>
      </c>
      <c r="S197" s="113">
        <v>0</v>
      </c>
      <c r="T197" s="113">
        <v>0</v>
      </c>
      <c r="U197" s="113">
        <v>0</v>
      </c>
      <c r="V197" s="113">
        <v>0</v>
      </c>
      <c r="W197" s="113">
        <v>0</v>
      </c>
      <c r="X197" s="113">
        <v>0</v>
      </c>
      <c r="Y197" s="113">
        <v>0</v>
      </c>
      <c r="Z197" s="113">
        <v>0</v>
      </c>
      <c r="AA197" s="113">
        <v>0</v>
      </c>
      <c r="AB197" s="113">
        <v>0</v>
      </c>
      <c r="AC197" s="113">
        <v>0</v>
      </c>
      <c r="AD197" s="113">
        <v>0</v>
      </c>
      <c r="AE197" s="113">
        <v>0</v>
      </c>
      <c r="AF197" s="113">
        <v>0</v>
      </c>
      <c r="AG197" s="113">
        <v>0</v>
      </c>
      <c r="AH197" s="113">
        <v>0</v>
      </c>
      <c r="AI197" s="113">
        <v>0</v>
      </c>
      <c r="AJ197" s="113">
        <v>0</v>
      </c>
      <c r="AK197" s="113">
        <v>0</v>
      </c>
      <c r="AL197" s="113">
        <v>0</v>
      </c>
      <c r="AM197" s="113">
        <v>0</v>
      </c>
      <c r="AN197" s="113">
        <v>0</v>
      </c>
      <c r="AO197" s="114">
        <v>0</v>
      </c>
    </row>
    <row r="198" spans="1:41" x14ac:dyDescent="0.25">
      <c r="A198" s="111" t="s">
        <v>183</v>
      </c>
      <c r="B198" s="112" t="s">
        <v>8</v>
      </c>
      <c r="C198" s="113">
        <v>2004.288</v>
      </c>
      <c r="D198" s="113">
        <v>2232.0480000000002</v>
      </c>
      <c r="E198" s="113">
        <v>2459.808</v>
      </c>
      <c r="F198" s="113">
        <v>2903.94</v>
      </c>
      <c r="G198" s="113">
        <v>3194.3340000000003</v>
      </c>
      <c r="H198" s="113">
        <v>3581.5260000000003</v>
      </c>
      <c r="I198" s="113">
        <v>3968.7179999999998</v>
      </c>
      <c r="J198" s="113">
        <v>4355.91</v>
      </c>
      <c r="K198" s="113">
        <v>4743.1019999999999</v>
      </c>
      <c r="L198" s="113">
        <v>5130.2939999999999</v>
      </c>
      <c r="M198" s="113">
        <v>5517.4859999999999</v>
      </c>
      <c r="N198" s="113">
        <v>5904.6780000000008</v>
      </c>
      <c r="O198" s="113">
        <v>6291.87</v>
      </c>
      <c r="P198" s="113">
        <v>6386.2480499999992</v>
      </c>
      <c r="Q198" s="113">
        <v>6482.0417707499973</v>
      </c>
      <c r="R198" s="113">
        <v>6579.272397311247</v>
      </c>
      <c r="S198" s="113">
        <v>6677.9614832709158</v>
      </c>
      <c r="T198" s="113">
        <v>6778.1309055199781</v>
      </c>
      <c r="U198" s="113">
        <v>6879.8028691027775</v>
      </c>
      <c r="V198" s="113">
        <v>6982.9999121393184</v>
      </c>
      <c r="W198" s="113">
        <v>7087.7449108214078</v>
      </c>
      <c r="X198" s="113">
        <v>7194.0610844837283</v>
      </c>
      <c r="Y198" s="113">
        <v>7301.9720007509832</v>
      </c>
      <c r="Z198" s="113">
        <v>7411.5015807622467</v>
      </c>
      <c r="AA198" s="113">
        <v>7522.6741044736791</v>
      </c>
      <c r="AB198" s="113">
        <v>7635.514216040784</v>
      </c>
      <c r="AC198" s="113">
        <v>7750.046929281395</v>
      </c>
      <c r="AD198" s="113">
        <v>7866.2976332206144</v>
      </c>
      <c r="AE198" s="113">
        <v>7984.2920977189242</v>
      </c>
      <c r="AF198" s="113">
        <v>8104.0564791847073</v>
      </c>
      <c r="AG198" s="113">
        <v>8225.6173263724777</v>
      </c>
      <c r="AH198" s="113">
        <v>8349.0015862680648</v>
      </c>
      <c r="AI198" s="113">
        <v>8474.2366100620839</v>
      </c>
      <c r="AJ198" s="113">
        <v>8601.3501592130142</v>
      </c>
      <c r="AK198" s="113">
        <v>8730.3704116012086</v>
      </c>
      <c r="AL198" s="113">
        <v>8861.3259677752267</v>
      </c>
      <c r="AM198" s="113">
        <v>8994.2458572918549</v>
      </c>
      <c r="AN198" s="113">
        <v>9129.1595451512312</v>
      </c>
      <c r="AO198" s="114">
        <v>9266.0969383284973</v>
      </c>
    </row>
    <row r="199" spans="1:41" x14ac:dyDescent="0.25">
      <c r="A199" s="111" t="s">
        <v>23</v>
      </c>
      <c r="B199" s="112" t="s">
        <v>8</v>
      </c>
      <c r="C199" s="113">
        <v>0</v>
      </c>
      <c r="D199" s="113">
        <v>0</v>
      </c>
      <c r="E199" s="113">
        <v>0</v>
      </c>
      <c r="F199" s="113">
        <v>0</v>
      </c>
      <c r="G199" s="113">
        <v>0</v>
      </c>
      <c r="H199" s="113">
        <v>0</v>
      </c>
      <c r="I199" s="113">
        <v>0</v>
      </c>
      <c r="J199" s="113">
        <v>0</v>
      </c>
      <c r="K199" s="113">
        <v>0</v>
      </c>
      <c r="L199" s="113">
        <v>0</v>
      </c>
      <c r="M199" s="113">
        <v>0</v>
      </c>
      <c r="N199" s="113">
        <v>0</v>
      </c>
      <c r="O199" s="113">
        <v>0</v>
      </c>
      <c r="P199" s="113">
        <v>0</v>
      </c>
      <c r="Q199" s="113">
        <v>0</v>
      </c>
      <c r="R199" s="113">
        <v>0</v>
      </c>
      <c r="S199" s="113">
        <v>0</v>
      </c>
      <c r="T199" s="113">
        <v>0</v>
      </c>
      <c r="U199" s="113">
        <v>0</v>
      </c>
      <c r="V199" s="113">
        <v>0</v>
      </c>
      <c r="W199" s="113">
        <v>0</v>
      </c>
      <c r="X199" s="113">
        <v>0</v>
      </c>
      <c r="Y199" s="113">
        <v>0</v>
      </c>
      <c r="Z199" s="113">
        <v>0</v>
      </c>
      <c r="AA199" s="113">
        <v>0</v>
      </c>
      <c r="AB199" s="113">
        <v>0</v>
      </c>
      <c r="AC199" s="113">
        <v>0</v>
      </c>
      <c r="AD199" s="113">
        <v>0</v>
      </c>
      <c r="AE199" s="113">
        <v>0</v>
      </c>
      <c r="AF199" s="113">
        <v>0</v>
      </c>
      <c r="AG199" s="113">
        <v>0</v>
      </c>
      <c r="AH199" s="113">
        <v>0</v>
      </c>
      <c r="AI199" s="113">
        <v>0</v>
      </c>
      <c r="AJ199" s="113">
        <v>0</v>
      </c>
      <c r="AK199" s="113">
        <v>0</v>
      </c>
      <c r="AL199" s="113">
        <v>0</v>
      </c>
      <c r="AM199" s="113">
        <v>0</v>
      </c>
      <c r="AN199" s="113">
        <v>0</v>
      </c>
      <c r="AO199" s="114">
        <v>0</v>
      </c>
    </row>
    <row r="200" spans="1:41" x14ac:dyDescent="0.25">
      <c r="A200" s="111" t="s">
        <v>24</v>
      </c>
      <c r="B200" s="112" t="s">
        <v>8</v>
      </c>
      <c r="C200" s="113">
        <v>0</v>
      </c>
      <c r="D200" s="113">
        <v>0</v>
      </c>
      <c r="E200" s="113">
        <v>38.402290000000001</v>
      </c>
      <c r="F200" s="113">
        <v>44.988709999999998</v>
      </c>
      <c r="G200" s="113">
        <v>192.46195</v>
      </c>
      <c r="H200" s="113">
        <v>348.62109899999996</v>
      </c>
      <c r="I200" s="113">
        <v>623.11090300000001</v>
      </c>
      <c r="J200" s="113">
        <v>879.65641499999992</v>
      </c>
      <c r="K200" s="113">
        <v>1622.4449</v>
      </c>
      <c r="L200" s="113">
        <v>1658.92073</v>
      </c>
      <c r="M200" s="113">
        <v>2192.1073699999997</v>
      </c>
      <c r="N200" s="113">
        <v>2163.8719700000001</v>
      </c>
      <c r="O200" s="113">
        <v>2191.75902</v>
      </c>
      <c r="P200" s="113">
        <v>2181.1687199999997</v>
      </c>
      <c r="Q200" s="113">
        <v>2953.6220000000003</v>
      </c>
      <c r="R200" s="113">
        <v>2944.0422699999999</v>
      </c>
      <c r="S200" s="113">
        <v>2891.1752500000002</v>
      </c>
      <c r="T200" s="113">
        <v>2878.4701599999999</v>
      </c>
      <c r="U200" s="113">
        <v>4007.2933600000001</v>
      </c>
      <c r="V200" s="113">
        <v>4222.5933500000001</v>
      </c>
      <c r="W200" s="113">
        <v>4178.4349499999998</v>
      </c>
      <c r="X200" s="113">
        <v>4225.1091799999995</v>
      </c>
      <c r="Y200" s="113">
        <v>4447.6992</v>
      </c>
      <c r="Z200" s="113">
        <v>4408.4876299999996</v>
      </c>
      <c r="AA200" s="113">
        <v>4478.4847300000001</v>
      </c>
      <c r="AB200" s="113">
        <v>4479.3460700000005</v>
      </c>
      <c r="AC200" s="113">
        <v>4514.2229499999994</v>
      </c>
      <c r="AD200" s="113">
        <v>4478.3969299999999</v>
      </c>
      <c r="AE200" s="113">
        <v>4452.6924200000003</v>
      </c>
      <c r="AF200" s="113">
        <v>4488.8525200000004</v>
      </c>
      <c r="AG200" s="113">
        <v>4505.4618600000003</v>
      </c>
      <c r="AH200" s="113">
        <v>4468.5610699999997</v>
      </c>
      <c r="AI200" s="113">
        <v>4427.7308900000007</v>
      </c>
      <c r="AJ200" s="113">
        <v>4407.5148700000009</v>
      </c>
      <c r="AK200" s="113">
        <v>4444.6615099999999</v>
      </c>
      <c r="AL200" s="113">
        <v>4505.7977099999998</v>
      </c>
      <c r="AM200" s="113">
        <v>4527.0778099999998</v>
      </c>
      <c r="AN200" s="113">
        <v>4463.1960799999997</v>
      </c>
      <c r="AO200" s="114">
        <v>4444.2973499999998</v>
      </c>
    </row>
    <row r="201" spans="1:41" x14ac:dyDescent="0.25">
      <c r="A201" s="111" t="s">
        <v>651</v>
      </c>
      <c r="B201" s="112" t="s">
        <v>8</v>
      </c>
      <c r="C201" s="113">
        <v>0</v>
      </c>
      <c r="D201" s="113">
        <v>0</v>
      </c>
      <c r="E201" s="113">
        <v>0</v>
      </c>
      <c r="F201" s="113">
        <v>0</v>
      </c>
      <c r="G201" s="113">
        <v>0</v>
      </c>
      <c r="H201" s="113">
        <v>0</v>
      </c>
      <c r="I201" s="113">
        <v>0</v>
      </c>
      <c r="J201" s="113">
        <v>0</v>
      </c>
      <c r="K201" s="113">
        <v>0</v>
      </c>
      <c r="L201" s="113">
        <v>0</v>
      </c>
      <c r="M201" s="113">
        <v>0</v>
      </c>
      <c r="N201" s="113">
        <v>0</v>
      </c>
      <c r="O201" s="113">
        <v>0</v>
      </c>
      <c r="P201" s="113">
        <v>0</v>
      </c>
      <c r="Q201" s="113">
        <v>0</v>
      </c>
      <c r="R201" s="113">
        <v>0</v>
      </c>
      <c r="S201" s="113">
        <v>0</v>
      </c>
      <c r="T201" s="113">
        <v>0</v>
      </c>
      <c r="U201" s="113">
        <v>0</v>
      </c>
      <c r="V201" s="113">
        <v>0</v>
      </c>
      <c r="W201" s="113">
        <v>0</v>
      </c>
      <c r="X201" s="113">
        <v>0</v>
      </c>
      <c r="Y201" s="113">
        <v>0</v>
      </c>
      <c r="Z201" s="113">
        <v>0</v>
      </c>
      <c r="AA201" s="113">
        <v>0</v>
      </c>
      <c r="AB201" s="113">
        <v>0</v>
      </c>
      <c r="AC201" s="113">
        <v>0</v>
      </c>
      <c r="AD201" s="113">
        <v>0</v>
      </c>
      <c r="AE201" s="113">
        <v>0</v>
      </c>
      <c r="AF201" s="113">
        <v>0</v>
      </c>
      <c r="AG201" s="113">
        <v>0</v>
      </c>
      <c r="AH201" s="113">
        <v>0</v>
      </c>
      <c r="AI201" s="113">
        <v>0</v>
      </c>
      <c r="AJ201" s="113">
        <v>0</v>
      </c>
      <c r="AK201" s="113">
        <v>0</v>
      </c>
      <c r="AL201" s="113">
        <v>0</v>
      </c>
      <c r="AM201" s="113">
        <v>0</v>
      </c>
      <c r="AN201" s="113">
        <v>0</v>
      </c>
      <c r="AO201" s="114">
        <v>0</v>
      </c>
    </row>
    <row r="202" spans="1:41" ht="16.5" thickBot="1" x14ac:dyDescent="0.3">
      <c r="A202" s="298" t="s">
        <v>184</v>
      </c>
      <c r="B202" s="139" t="s">
        <v>8</v>
      </c>
      <c r="C202" s="140">
        <v>20797.868247239454</v>
      </c>
      <c r="D202" s="140">
        <v>21524.67826145218</v>
      </c>
      <c r="E202" s="140">
        <v>22063.185302541449</v>
      </c>
      <c r="F202" s="140">
        <v>22659.033909102942</v>
      </c>
      <c r="G202" s="140">
        <v>23052.831150844217</v>
      </c>
      <c r="H202" s="140">
        <v>24071.55952541724</v>
      </c>
      <c r="I202" s="140">
        <v>24556.933795159031</v>
      </c>
      <c r="J202" s="140">
        <v>25301.786063874268</v>
      </c>
      <c r="K202" s="140">
        <v>27025.267839149488</v>
      </c>
      <c r="L202" s="140">
        <v>27650.348505451479</v>
      </c>
      <c r="M202" s="140">
        <v>29537.359469257084</v>
      </c>
      <c r="N202" s="140">
        <v>30282.65259484862</v>
      </c>
      <c r="O202" s="140">
        <v>31891.587193796939</v>
      </c>
      <c r="P202" s="140">
        <v>33480.433206270369</v>
      </c>
      <c r="Q202" s="140">
        <v>35439.253960477457</v>
      </c>
      <c r="R202" s="140">
        <v>35959.444680039909</v>
      </c>
      <c r="S202" s="140">
        <v>37416.812385780504</v>
      </c>
      <c r="T202" s="140">
        <v>38503.127884064408</v>
      </c>
      <c r="U202" s="140">
        <v>39788.663689189874</v>
      </c>
      <c r="V202" s="140">
        <v>38638.207456059979</v>
      </c>
      <c r="W202" s="140">
        <v>39049.855554679001</v>
      </c>
      <c r="X202" s="140">
        <v>39731.792241629904</v>
      </c>
      <c r="Y202" s="140">
        <v>40985.096706510369</v>
      </c>
      <c r="Z202" s="140">
        <v>41925.023447666885</v>
      </c>
      <c r="AA202" s="140">
        <v>42526.334968961775</v>
      </c>
      <c r="AB202" s="140">
        <v>42971.552835678878</v>
      </c>
      <c r="AC202" s="140">
        <v>43819.497333833104</v>
      </c>
      <c r="AD202" s="140">
        <v>44108.220527917169</v>
      </c>
      <c r="AE202" s="140">
        <v>44533.623398554337</v>
      </c>
      <c r="AF202" s="140">
        <v>45605.134135743516</v>
      </c>
      <c r="AG202" s="140">
        <v>46109.075834273368</v>
      </c>
      <c r="AH202" s="140">
        <v>46451.242289655944</v>
      </c>
      <c r="AI202" s="140">
        <v>46869.332107640934</v>
      </c>
      <c r="AJ202" s="140">
        <v>47300.806948974161</v>
      </c>
      <c r="AK202" s="140">
        <v>47875.040448164626</v>
      </c>
      <c r="AL202" s="140">
        <v>48186.755426311014</v>
      </c>
      <c r="AM202" s="140">
        <v>48643.481455024899</v>
      </c>
      <c r="AN202" s="140">
        <v>49054.137870440325</v>
      </c>
      <c r="AO202" s="141">
        <v>49621.217443507652</v>
      </c>
    </row>
    <row r="203" spans="1:41" x14ac:dyDescent="0.25">
      <c r="A203" s="95" t="s">
        <v>542</v>
      </c>
      <c r="B203" s="354" t="s">
        <v>672</v>
      </c>
      <c r="C203" s="227"/>
      <c r="D203" s="227"/>
      <c r="E203" s="227"/>
      <c r="F203" s="227"/>
      <c r="G203" s="227"/>
      <c r="H203" s="227"/>
      <c r="I203" s="227"/>
      <c r="J203" s="227"/>
      <c r="K203" s="227"/>
      <c r="L203" s="227"/>
      <c r="M203" s="227"/>
      <c r="N203" s="227"/>
      <c r="O203" s="227"/>
      <c r="P203" s="227"/>
      <c r="Q203" s="227"/>
      <c r="R203" s="227"/>
      <c r="S203" s="227"/>
      <c r="T203" s="227"/>
      <c r="U203" s="227"/>
      <c r="V203" s="227"/>
      <c r="AO203" s="313"/>
    </row>
    <row r="204" spans="1:41" x14ac:dyDescent="0.25">
      <c r="A204" s="111" t="s">
        <v>12</v>
      </c>
      <c r="B204" s="112" t="s">
        <v>8</v>
      </c>
      <c r="C204" s="113">
        <v>0</v>
      </c>
      <c r="D204" s="113">
        <v>0</v>
      </c>
      <c r="E204" s="113">
        <v>0</v>
      </c>
      <c r="F204" s="113">
        <v>0</v>
      </c>
      <c r="G204" s="113">
        <v>0</v>
      </c>
      <c r="H204" s="113">
        <v>0</v>
      </c>
      <c r="I204" s="113">
        <v>0</v>
      </c>
      <c r="J204" s="113">
        <v>0</v>
      </c>
      <c r="K204" s="113">
        <v>0</v>
      </c>
      <c r="L204" s="113">
        <v>0</v>
      </c>
      <c r="M204" s="113">
        <v>0</v>
      </c>
      <c r="N204" s="113">
        <v>0</v>
      </c>
      <c r="O204" s="113">
        <v>0</v>
      </c>
      <c r="P204" s="113">
        <v>0</v>
      </c>
      <c r="Q204" s="113">
        <v>0</v>
      </c>
      <c r="R204" s="113">
        <v>0</v>
      </c>
      <c r="S204" s="113">
        <v>0</v>
      </c>
      <c r="T204" s="113">
        <v>0</v>
      </c>
      <c r="U204" s="113">
        <v>0</v>
      </c>
      <c r="V204" s="113">
        <v>0</v>
      </c>
      <c r="W204" s="113">
        <v>0</v>
      </c>
      <c r="X204" s="113">
        <v>0</v>
      </c>
      <c r="Y204" s="113">
        <v>0</v>
      </c>
      <c r="Z204" s="113">
        <v>0</v>
      </c>
      <c r="AA204" s="113">
        <v>0</v>
      </c>
      <c r="AB204" s="113">
        <v>0</v>
      </c>
      <c r="AC204" s="113">
        <v>0</v>
      </c>
      <c r="AD204" s="113">
        <v>0</v>
      </c>
      <c r="AE204" s="113">
        <v>0</v>
      </c>
      <c r="AF204" s="113">
        <v>0</v>
      </c>
      <c r="AG204" s="113">
        <v>0</v>
      </c>
      <c r="AH204" s="113">
        <v>0</v>
      </c>
      <c r="AI204" s="113">
        <v>0</v>
      </c>
      <c r="AJ204" s="113">
        <v>0</v>
      </c>
      <c r="AK204" s="113">
        <v>0</v>
      </c>
      <c r="AL204" s="113">
        <v>0</v>
      </c>
      <c r="AM204" s="113">
        <v>0</v>
      </c>
      <c r="AN204" s="113">
        <v>0</v>
      </c>
      <c r="AO204" s="114">
        <v>0</v>
      </c>
    </row>
    <row r="205" spans="1:41" x14ac:dyDescent="0.25">
      <c r="A205" s="111" t="s">
        <v>20</v>
      </c>
      <c r="B205" s="112" t="s">
        <v>8</v>
      </c>
      <c r="C205" s="113">
        <v>0</v>
      </c>
      <c r="D205" s="113">
        <v>0</v>
      </c>
      <c r="E205" s="113">
        <v>0</v>
      </c>
      <c r="F205" s="113">
        <v>0</v>
      </c>
      <c r="G205" s="113">
        <v>0</v>
      </c>
      <c r="H205" s="113">
        <v>0</v>
      </c>
      <c r="I205" s="113">
        <v>0</v>
      </c>
      <c r="J205" s="113">
        <v>0</v>
      </c>
      <c r="K205" s="113">
        <v>0</v>
      </c>
      <c r="L205" s="113">
        <v>0</v>
      </c>
      <c r="M205" s="113">
        <v>0</v>
      </c>
      <c r="N205" s="113">
        <v>0</v>
      </c>
      <c r="O205" s="113">
        <v>0</v>
      </c>
      <c r="P205" s="113">
        <v>0</v>
      </c>
      <c r="Q205" s="113">
        <v>0</v>
      </c>
      <c r="R205" s="113">
        <v>0</v>
      </c>
      <c r="S205" s="113">
        <v>0</v>
      </c>
      <c r="T205" s="113">
        <v>0</v>
      </c>
      <c r="U205" s="113">
        <v>0</v>
      </c>
      <c r="V205" s="113">
        <v>0</v>
      </c>
      <c r="W205" s="113">
        <v>0</v>
      </c>
      <c r="X205" s="113">
        <v>0</v>
      </c>
      <c r="Y205" s="113">
        <v>0</v>
      </c>
      <c r="Z205" s="113">
        <v>0</v>
      </c>
      <c r="AA205" s="113">
        <v>0</v>
      </c>
      <c r="AB205" s="113">
        <v>0</v>
      </c>
      <c r="AC205" s="113">
        <v>0</v>
      </c>
      <c r="AD205" s="113">
        <v>0</v>
      </c>
      <c r="AE205" s="113">
        <v>0</v>
      </c>
      <c r="AF205" s="113">
        <v>0</v>
      </c>
      <c r="AG205" s="113">
        <v>0</v>
      </c>
      <c r="AH205" s="113">
        <v>0</v>
      </c>
      <c r="AI205" s="113">
        <v>0</v>
      </c>
      <c r="AJ205" s="113">
        <v>0</v>
      </c>
      <c r="AK205" s="113">
        <v>0</v>
      </c>
      <c r="AL205" s="113">
        <v>0</v>
      </c>
      <c r="AM205" s="113">
        <v>0</v>
      </c>
      <c r="AN205" s="113">
        <v>0</v>
      </c>
      <c r="AO205" s="114">
        <v>0</v>
      </c>
    </row>
    <row r="206" spans="1:41" x14ac:dyDescent="0.25">
      <c r="A206" s="111" t="s">
        <v>576</v>
      </c>
      <c r="B206" s="112" t="s">
        <v>8</v>
      </c>
      <c r="C206" s="113">
        <v>0</v>
      </c>
      <c r="D206" s="113">
        <v>0</v>
      </c>
      <c r="E206" s="113">
        <v>0</v>
      </c>
      <c r="F206" s="113">
        <v>0</v>
      </c>
      <c r="G206" s="113">
        <v>0</v>
      </c>
      <c r="H206" s="113">
        <v>0</v>
      </c>
      <c r="I206" s="113">
        <v>0</v>
      </c>
      <c r="J206" s="113">
        <v>0</v>
      </c>
      <c r="K206" s="113">
        <v>0</v>
      </c>
      <c r="L206" s="113">
        <v>0</v>
      </c>
      <c r="M206" s="113">
        <v>0</v>
      </c>
      <c r="N206" s="113">
        <v>0</v>
      </c>
      <c r="O206" s="113">
        <v>0</v>
      </c>
      <c r="P206" s="113">
        <v>0</v>
      </c>
      <c r="Q206" s="113">
        <v>0</v>
      </c>
      <c r="R206" s="113">
        <v>0</v>
      </c>
      <c r="S206" s="113">
        <v>0</v>
      </c>
      <c r="T206" s="113">
        <v>0</v>
      </c>
      <c r="U206" s="113">
        <v>0</v>
      </c>
      <c r="V206" s="113">
        <v>0</v>
      </c>
      <c r="W206" s="113">
        <v>0</v>
      </c>
      <c r="X206" s="113">
        <v>0</v>
      </c>
      <c r="Y206" s="113">
        <v>0</v>
      </c>
      <c r="Z206" s="113">
        <v>0</v>
      </c>
      <c r="AA206" s="113">
        <v>0</v>
      </c>
      <c r="AB206" s="113">
        <v>0</v>
      </c>
      <c r="AC206" s="113">
        <v>0</v>
      </c>
      <c r="AD206" s="113">
        <v>0</v>
      </c>
      <c r="AE206" s="113">
        <v>0</v>
      </c>
      <c r="AF206" s="113">
        <v>0</v>
      </c>
      <c r="AG206" s="113">
        <v>0</v>
      </c>
      <c r="AH206" s="113">
        <v>0</v>
      </c>
      <c r="AI206" s="113">
        <v>0</v>
      </c>
      <c r="AJ206" s="113">
        <v>0</v>
      </c>
      <c r="AK206" s="113">
        <v>0</v>
      </c>
      <c r="AL206" s="113">
        <v>0</v>
      </c>
      <c r="AM206" s="113">
        <v>0</v>
      </c>
      <c r="AN206" s="113">
        <v>0</v>
      </c>
      <c r="AO206" s="114">
        <v>0</v>
      </c>
    </row>
    <row r="207" spans="1:41" x14ac:dyDescent="0.25">
      <c r="A207" s="111" t="s">
        <v>22</v>
      </c>
      <c r="B207" s="112" t="s">
        <v>8</v>
      </c>
      <c r="C207" s="113">
        <v>719.06002084352076</v>
      </c>
      <c r="D207" s="113">
        <v>636.4599813465029</v>
      </c>
      <c r="E207" s="113">
        <v>634.30000918544829</v>
      </c>
      <c r="F207" s="113">
        <v>658.00001555494964</v>
      </c>
      <c r="G207" s="113">
        <v>690.66999618522823</v>
      </c>
      <c r="H207" s="113">
        <v>689.72001369856298</v>
      </c>
      <c r="I207" s="113">
        <v>686.81999443471432</v>
      </c>
      <c r="J207" s="113">
        <v>688.56001008301973</v>
      </c>
      <c r="K207" s="113">
        <v>654.960006210953</v>
      </c>
      <c r="L207" s="113">
        <v>655.12000504508615</v>
      </c>
      <c r="M207" s="113">
        <v>638.17999756336212</v>
      </c>
      <c r="N207" s="113">
        <v>640.54001407325268</v>
      </c>
      <c r="O207" s="113">
        <v>667.16000640392303</v>
      </c>
      <c r="P207" s="113">
        <v>652.83998757600784</v>
      </c>
      <c r="Q207" s="113">
        <v>614.12000586092472</v>
      </c>
      <c r="R207" s="113">
        <v>619.02999438345432</v>
      </c>
      <c r="S207" s="113">
        <v>624.30000278353691</v>
      </c>
      <c r="T207" s="113">
        <v>630.88998785614967</v>
      </c>
      <c r="U207" s="113">
        <v>628.80000302195549</v>
      </c>
      <c r="V207" s="113">
        <v>643.38000312447548</v>
      </c>
      <c r="W207" s="113">
        <v>648.47999742627144</v>
      </c>
      <c r="X207" s="113">
        <v>653.44999533891678</v>
      </c>
      <c r="Y207" s="113">
        <v>654.89999723434448</v>
      </c>
      <c r="Z207" s="113">
        <v>663.72999984025955</v>
      </c>
      <c r="AA207" s="113">
        <v>669.82001361250877</v>
      </c>
      <c r="AB207" s="113">
        <v>675.39000806212425</v>
      </c>
      <c r="AC207" s="113">
        <v>679.3300059735775</v>
      </c>
      <c r="AD207" s="113">
        <v>686.38999557495117</v>
      </c>
      <c r="AE207" s="113">
        <v>691.79000419378281</v>
      </c>
      <c r="AF207" s="113">
        <v>699.67998296022415</v>
      </c>
      <c r="AG207" s="113">
        <v>707.2300044298172</v>
      </c>
      <c r="AH207" s="113">
        <v>714.01000446081161</v>
      </c>
      <c r="AI207" s="113">
        <v>718.76999235153198</v>
      </c>
      <c r="AJ207" s="113">
        <v>726.26000714302063</v>
      </c>
      <c r="AK207" s="113">
        <v>731.65998673439026</v>
      </c>
      <c r="AL207" s="113">
        <v>739.64001536369324</v>
      </c>
      <c r="AM207" s="113">
        <v>745.2599795460701</v>
      </c>
      <c r="AN207" s="113">
        <v>750.32000523805618</v>
      </c>
      <c r="AO207" s="114">
        <v>753.38999193906784</v>
      </c>
    </row>
    <row r="208" spans="1:41" x14ac:dyDescent="0.25">
      <c r="A208" s="111" t="s">
        <v>21</v>
      </c>
      <c r="B208" s="112" t="s">
        <v>8</v>
      </c>
      <c r="C208" s="113">
        <v>783.18002319335938</v>
      </c>
      <c r="D208" s="113">
        <v>777.72000122070313</v>
      </c>
      <c r="E208" s="113">
        <v>777.79998779296875</v>
      </c>
      <c r="F208" s="113">
        <v>776.19000244140625</v>
      </c>
      <c r="G208" s="113">
        <v>775.77001953125</v>
      </c>
      <c r="H208" s="113">
        <v>774.1199951171875</v>
      </c>
      <c r="I208" s="113">
        <v>774.74002075195313</v>
      </c>
      <c r="J208" s="113">
        <v>770.82000732421875</v>
      </c>
      <c r="K208" s="113">
        <v>766.97998046875</v>
      </c>
      <c r="L208" s="113">
        <v>765.52001953125</v>
      </c>
      <c r="M208" s="113">
        <v>767.92999267578125</v>
      </c>
      <c r="N208" s="113">
        <v>764.28997802734375</v>
      </c>
      <c r="O208" s="113">
        <v>765.69000244140625</v>
      </c>
      <c r="P208" s="113">
        <v>763.67999267578125</v>
      </c>
      <c r="Q208" s="113">
        <v>765.10000610351563</v>
      </c>
      <c r="R208" s="113">
        <v>762.45001220703125</v>
      </c>
      <c r="S208" s="113">
        <v>762.1300048828125</v>
      </c>
      <c r="T208" s="113">
        <v>762.3699951171875</v>
      </c>
      <c r="U208" s="113">
        <v>764.56997680664063</v>
      </c>
      <c r="V208" s="113">
        <v>762.67001342773438</v>
      </c>
      <c r="W208" s="113">
        <v>762.97000122070313</v>
      </c>
      <c r="X208" s="113">
        <v>763.12997436523438</v>
      </c>
      <c r="Y208" s="113">
        <v>765.44000244140625</v>
      </c>
      <c r="Z208" s="113">
        <v>763.66000366210938</v>
      </c>
      <c r="AA208" s="113">
        <v>764.09002685546875</v>
      </c>
      <c r="AB208" s="113">
        <v>764.44998168945313</v>
      </c>
      <c r="AC208" s="113">
        <v>766.91998291015625</v>
      </c>
      <c r="AD208" s="113">
        <v>764.92001342773438</v>
      </c>
      <c r="AE208" s="113">
        <v>765.1300048828125</v>
      </c>
      <c r="AF208" s="113">
        <v>765.20999145507813</v>
      </c>
      <c r="AG208" s="113">
        <v>767.82998657226563</v>
      </c>
      <c r="AH208" s="113">
        <v>765.63998413085938</v>
      </c>
      <c r="AI208" s="113">
        <v>765.94000244140625</v>
      </c>
      <c r="AJ208" s="113">
        <v>766.3699951171875</v>
      </c>
      <c r="AK208" s="113">
        <v>768.82998657226563</v>
      </c>
      <c r="AL208" s="113">
        <v>766.81997680664063</v>
      </c>
      <c r="AM208" s="113">
        <v>766.17999267578125</v>
      </c>
      <c r="AN208" s="113">
        <v>766.239990234375</v>
      </c>
      <c r="AO208" s="114">
        <v>768.55999755859375</v>
      </c>
    </row>
    <row r="209" spans="1:41" x14ac:dyDescent="0.25">
      <c r="A209" s="111" t="s">
        <v>175</v>
      </c>
      <c r="B209" s="112" t="s">
        <v>8</v>
      </c>
      <c r="C209" s="113">
        <v>0</v>
      </c>
      <c r="D209" s="113">
        <v>0</v>
      </c>
      <c r="E209" s="113">
        <v>0</v>
      </c>
      <c r="F209" s="113">
        <v>0</v>
      </c>
      <c r="G209" s="113">
        <v>0</v>
      </c>
      <c r="H209" s="113">
        <v>0</v>
      </c>
      <c r="I209" s="113">
        <v>0</v>
      </c>
      <c r="J209" s="113">
        <v>0</v>
      </c>
      <c r="K209" s="113">
        <v>0</v>
      </c>
      <c r="L209" s="113">
        <v>0</v>
      </c>
      <c r="M209" s="113">
        <v>0</v>
      </c>
      <c r="N209" s="113">
        <v>0</v>
      </c>
      <c r="O209" s="113">
        <v>0</v>
      </c>
      <c r="P209" s="113">
        <v>0</v>
      </c>
      <c r="Q209" s="113">
        <v>0</v>
      </c>
      <c r="R209" s="113">
        <v>0</v>
      </c>
      <c r="S209" s="113">
        <v>0</v>
      </c>
      <c r="T209" s="113">
        <v>0</v>
      </c>
      <c r="U209" s="113">
        <v>0</v>
      </c>
      <c r="V209" s="113">
        <v>0</v>
      </c>
      <c r="W209" s="113">
        <v>0</v>
      </c>
      <c r="X209" s="113">
        <v>0</v>
      </c>
      <c r="Y209" s="113">
        <v>0</v>
      </c>
      <c r="Z209" s="113">
        <v>0</v>
      </c>
      <c r="AA209" s="113">
        <v>0</v>
      </c>
      <c r="AB209" s="113">
        <v>0</v>
      </c>
      <c r="AC209" s="113">
        <v>0</v>
      </c>
      <c r="AD209" s="113">
        <v>0</v>
      </c>
      <c r="AE209" s="113">
        <v>0</v>
      </c>
      <c r="AF209" s="113">
        <v>0</v>
      </c>
      <c r="AG209" s="113">
        <v>0</v>
      </c>
      <c r="AH209" s="113">
        <v>0</v>
      </c>
      <c r="AI209" s="113">
        <v>0</v>
      </c>
      <c r="AJ209" s="113">
        <v>0</v>
      </c>
      <c r="AK209" s="113">
        <v>0</v>
      </c>
      <c r="AL209" s="113">
        <v>0</v>
      </c>
      <c r="AM209" s="113">
        <v>0</v>
      </c>
      <c r="AN209" s="113">
        <v>0</v>
      </c>
      <c r="AO209" s="114">
        <v>0</v>
      </c>
    </row>
    <row r="210" spans="1:41" x14ac:dyDescent="0.25">
      <c r="A210" s="111" t="s">
        <v>176</v>
      </c>
      <c r="B210" s="112" t="s">
        <v>8</v>
      </c>
      <c r="C210" s="113">
        <v>0</v>
      </c>
      <c r="D210" s="113">
        <v>0</v>
      </c>
      <c r="E210" s="113">
        <v>0</v>
      </c>
      <c r="F210" s="113">
        <v>0</v>
      </c>
      <c r="G210" s="113">
        <v>0</v>
      </c>
      <c r="H210" s="113">
        <v>0</v>
      </c>
      <c r="I210" s="113">
        <v>0</v>
      </c>
      <c r="J210" s="113">
        <v>0</v>
      </c>
      <c r="K210" s="113">
        <v>0</v>
      </c>
      <c r="L210" s="113">
        <v>0</v>
      </c>
      <c r="M210" s="113">
        <v>0</v>
      </c>
      <c r="N210" s="113">
        <v>0</v>
      </c>
      <c r="O210" s="113">
        <v>0</v>
      </c>
      <c r="P210" s="113">
        <v>0</v>
      </c>
      <c r="Q210" s="113">
        <v>0</v>
      </c>
      <c r="R210" s="113">
        <v>0</v>
      </c>
      <c r="S210" s="113">
        <v>0</v>
      </c>
      <c r="T210" s="113">
        <v>0</v>
      </c>
      <c r="U210" s="113">
        <v>0</v>
      </c>
      <c r="V210" s="113">
        <v>0</v>
      </c>
      <c r="W210" s="113">
        <v>0</v>
      </c>
      <c r="X210" s="113">
        <v>0</v>
      </c>
      <c r="Y210" s="113">
        <v>0</v>
      </c>
      <c r="Z210" s="113">
        <v>0</v>
      </c>
      <c r="AA210" s="113">
        <v>0</v>
      </c>
      <c r="AB210" s="113">
        <v>0</v>
      </c>
      <c r="AC210" s="113">
        <v>0</v>
      </c>
      <c r="AD210" s="113">
        <v>0</v>
      </c>
      <c r="AE210" s="113">
        <v>0</v>
      </c>
      <c r="AF210" s="113">
        <v>0</v>
      </c>
      <c r="AG210" s="113">
        <v>0</v>
      </c>
      <c r="AH210" s="113">
        <v>0</v>
      </c>
      <c r="AI210" s="113">
        <v>0</v>
      </c>
      <c r="AJ210" s="113">
        <v>0</v>
      </c>
      <c r="AK210" s="113">
        <v>0</v>
      </c>
      <c r="AL210" s="113">
        <v>0</v>
      </c>
      <c r="AM210" s="113">
        <v>0</v>
      </c>
      <c r="AN210" s="113">
        <v>0</v>
      </c>
      <c r="AO210" s="114">
        <v>0</v>
      </c>
    </row>
    <row r="211" spans="1:41" x14ac:dyDescent="0.25">
      <c r="A211" s="111" t="s">
        <v>177</v>
      </c>
      <c r="B211" s="112" t="s">
        <v>8</v>
      </c>
      <c r="C211" s="113">
        <v>0</v>
      </c>
      <c r="D211" s="113">
        <v>0</v>
      </c>
      <c r="E211" s="113">
        <v>0</v>
      </c>
      <c r="F211" s="113">
        <v>0</v>
      </c>
      <c r="G211" s="113">
        <v>0</v>
      </c>
      <c r="H211" s="113">
        <v>0</v>
      </c>
      <c r="I211" s="113">
        <v>0</v>
      </c>
      <c r="J211" s="113">
        <v>0</v>
      </c>
      <c r="K211" s="113">
        <v>0</v>
      </c>
      <c r="L211" s="113">
        <v>0</v>
      </c>
      <c r="M211" s="113">
        <v>0</v>
      </c>
      <c r="N211" s="113">
        <v>0</v>
      </c>
      <c r="O211" s="113">
        <v>0</v>
      </c>
      <c r="P211" s="113">
        <v>0</v>
      </c>
      <c r="Q211" s="113">
        <v>0</v>
      </c>
      <c r="R211" s="113">
        <v>0</v>
      </c>
      <c r="S211" s="113">
        <v>0</v>
      </c>
      <c r="T211" s="113">
        <v>0</v>
      </c>
      <c r="U211" s="113">
        <v>0</v>
      </c>
      <c r="V211" s="113">
        <v>0</v>
      </c>
      <c r="W211" s="113">
        <v>0</v>
      </c>
      <c r="X211" s="113">
        <v>0</v>
      </c>
      <c r="Y211" s="113">
        <v>0</v>
      </c>
      <c r="Z211" s="113">
        <v>0</v>
      </c>
      <c r="AA211" s="113">
        <v>0</v>
      </c>
      <c r="AB211" s="113">
        <v>0</v>
      </c>
      <c r="AC211" s="113">
        <v>0</v>
      </c>
      <c r="AD211" s="113">
        <v>0</v>
      </c>
      <c r="AE211" s="113">
        <v>0</v>
      </c>
      <c r="AF211" s="113">
        <v>0</v>
      </c>
      <c r="AG211" s="113">
        <v>0</v>
      </c>
      <c r="AH211" s="113">
        <v>0</v>
      </c>
      <c r="AI211" s="113">
        <v>0</v>
      </c>
      <c r="AJ211" s="113">
        <v>0</v>
      </c>
      <c r="AK211" s="113">
        <v>0</v>
      </c>
      <c r="AL211" s="113">
        <v>0</v>
      </c>
      <c r="AM211" s="113">
        <v>0</v>
      </c>
      <c r="AN211" s="113">
        <v>0</v>
      </c>
      <c r="AO211" s="114">
        <v>0</v>
      </c>
    </row>
    <row r="212" spans="1:41" x14ac:dyDescent="0.25">
      <c r="A212" s="111" t="s">
        <v>178</v>
      </c>
      <c r="B212" s="112" t="s">
        <v>8</v>
      </c>
      <c r="C212" s="113">
        <v>0</v>
      </c>
      <c r="D212" s="113">
        <v>0</v>
      </c>
      <c r="E212" s="113">
        <v>0</v>
      </c>
      <c r="F212" s="113">
        <v>0</v>
      </c>
      <c r="G212" s="113">
        <v>0</v>
      </c>
      <c r="H212" s="113">
        <v>0</v>
      </c>
      <c r="I212" s="113">
        <v>0</v>
      </c>
      <c r="J212" s="113">
        <v>0</v>
      </c>
      <c r="K212" s="113">
        <v>0</v>
      </c>
      <c r="L212" s="113">
        <v>0</v>
      </c>
      <c r="M212" s="113">
        <v>0</v>
      </c>
      <c r="N212" s="113">
        <v>0</v>
      </c>
      <c r="O212" s="113">
        <v>0</v>
      </c>
      <c r="P212" s="113">
        <v>0</v>
      </c>
      <c r="Q212" s="113">
        <v>0</v>
      </c>
      <c r="R212" s="113">
        <v>0</v>
      </c>
      <c r="S212" s="113">
        <v>0</v>
      </c>
      <c r="T212" s="113">
        <v>0</v>
      </c>
      <c r="U212" s="113">
        <v>0</v>
      </c>
      <c r="V212" s="113">
        <v>0</v>
      </c>
      <c r="W212" s="113">
        <v>0</v>
      </c>
      <c r="X212" s="113">
        <v>0</v>
      </c>
      <c r="Y212" s="113">
        <v>0</v>
      </c>
      <c r="Z212" s="113">
        <v>0</v>
      </c>
      <c r="AA212" s="113">
        <v>0</v>
      </c>
      <c r="AB212" s="113">
        <v>0</v>
      </c>
      <c r="AC212" s="113">
        <v>0</v>
      </c>
      <c r="AD212" s="113">
        <v>0</v>
      </c>
      <c r="AE212" s="113">
        <v>0</v>
      </c>
      <c r="AF212" s="113">
        <v>0</v>
      </c>
      <c r="AG212" s="113">
        <v>0</v>
      </c>
      <c r="AH212" s="113">
        <v>0</v>
      </c>
      <c r="AI212" s="113">
        <v>0</v>
      </c>
      <c r="AJ212" s="113">
        <v>0</v>
      </c>
      <c r="AK212" s="113">
        <v>0</v>
      </c>
      <c r="AL212" s="113">
        <v>0</v>
      </c>
      <c r="AM212" s="113">
        <v>0</v>
      </c>
      <c r="AN212" s="113">
        <v>0</v>
      </c>
      <c r="AO212" s="114">
        <v>0</v>
      </c>
    </row>
    <row r="213" spans="1:41" x14ac:dyDescent="0.25">
      <c r="A213" s="111" t="s">
        <v>1</v>
      </c>
      <c r="B213" s="112" t="s">
        <v>8</v>
      </c>
      <c r="C213" s="344">
        <v>0</v>
      </c>
      <c r="D213" s="344">
        <v>0</v>
      </c>
      <c r="E213" s="344">
        <v>0</v>
      </c>
      <c r="F213" s="344">
        <v>0</v>
      </c>
      <c r="G213" s="344">
        <v>0</v>
      </c>
      <c r="H213" s="344">
        <v>0</v>
      </c>
      <c r="I213" s="344">
        <v>0</v>
      </c>
      <c r="J213" s="344">
        <v>0</v>
      </c>
      <c r="K213" s="344">
        <v>0</v>
      </c>
      <c r="L213" s="344">
        <v>0</v>
      </c>
      <c r="M213" s="344">
        <v>0</v>
      </c>
      <c r="N213" s="344">
        <v>0</v>
      </c>
      <c r="O213" s="344">
        <v>0</v>
      </c>
      <c r="P213" s="344">
        <v>0</v>
      </c>
      <c r="Q213" s="344">
        <v>0</v>
      </c>
      <c r="R213" s="344">
        <v>0</v>
      </c>
      <c r="S213" s="344">
        <v>0</v>
      </c>
      <c r="T213" s="344">
        <v>0</v>
      </c>
      <c r="U213" s="344">
        <v>0</v>
      </c>
      <c r="V213" s="344">
        <v>0</v>
      </c>
      <c r="W213" s="344">
        <v>0</v>
      </c>
      <c r="X213" s="344">
        <v>0</v>
      </c>
      <c r="Y213" s="344">
        <v>0</v>
      </c>
      <c r="Z213" s="344">
        <v>0</v>
      </c>
      <c r="AA213" s="344">
        <v>0</v>
      </c>
      <c r="AB213" s="344">
        <v>0</v>
      </c>
      <c r="AC213" s="344">
        <v>0</v>
      </c>
      <c r="AD213" s="344">
        <v>0</v>
      </c>
      <c r="AE213" s="344">
        <v>0</v>
      </c>
      <c r="AF213" s="344">
        <v>0</v>
      </c>
      <c r="AG213" s="344">
        <v>0</v>
      </c>
      <c r="AH213" s="344">
        <v>0</v>
      </c>
      <c r="AI213" s="344">
        <v>0</v>
      </c>
      <c r="AJ213" s="344">
        <v>0</v>
      </c>
      <c r="AK213" s="344">
        <v>0</v>
      </c>
      <c r="AL213" s="344">
        <v>0</v>
      </c>
      <c r="AM213" s="344">
        <v>0</v>
      </c>
      <c r="AN213" s="344">
        <v>0</v>
      </c>
      <c r="AO213" s="345">
        <v>0</v>
      </c>
    </row>
    <row r="214" spans="1:41" x14ac:dyDescent="0.25">
      <c r="A214" s="111" t="s">
        <v>179</v>
      </c>
      <c r="B214" s="112" t="s">
        <v>8</v>
      </c>
      <c r="C214" s="113">
        <v>0</v>
      </c>
      <c r="D214" s="113">
        <v>0</v>
      </c>
      <c r="E214" s="113">
        <v>0</v>
      </c>
      <c r="F214" s="113">
        <v>0</v>
      </c>
      <c r="G214" s="113">
        <v>0</v>
      </c>
      <c r="H214" s="113">
        <v>0</v>
      </c>
      <c r="I214" s="113">
        <v>0</v>
      </c>
      <c r="J214" s="113">
        <v>0</v>
      </c>
      <c r="K214" s="113">
        <v>0</v>
      </c>
      <c r="L214" s="113">
        <v>0</v>
      </c>
      <c r="M214" s="113">
        <v>0</v>
      </c>
      <c r="N214" s="113">
        <v>0</v>
      </c>
      <c r="O214" s="113">
        <v>0</v>
      </c>
      <c r="P214" s="113">
        <v>0</v>
      </c>
      <c r="Q214" s="113">
        <v>0</v>
      </c>
      <c r="R214" s="113">
        <v>0</v>
      </c>
      <c r="S214" s="113">
        <v>0</v>
      </c>
      <c r="T214" s="113">
        <v>0</v>
      </c>
      <c r="U214" s="113">
        <v>0</v>
      </c>
      <c r="V214" s="113">
        <v>0</v>
      </c>
      <c r="W214" s="113">
        <v>0</v>
      </c>
      <c r="X214" s="113">
        <v>0</v>
      </c>
      <c r="Y214" s="113">
        <v>0</v>
      </c>
      <c r="Z214" s="113">
        <v>0</v>
      </c>
      <c r="AA214" s="113">
        <v>0</v>
      </c>
      <c r="AB214" s="113">
        <v>0</v>
      </c>
      <c r="AC214" s="113">
        <v>0</v>
      </c>
      <c r="AD214" s="113">
        <v>0</v>
      </c>
      <c r="AE214" s="113">
        <v>0</v>
      </c>
      <c r="AF214" s="113">
        <v>0</v>
      </c>
      <c r="AG214" s="113">
        <v>0</v>
      </c>
      <c r="AH214" s="113">
        <v>0</v>
      </c>
      <c r="AI214" s="113">
        <v>0</v>
      </c>
      <c r="AJ214" s="113">
        <v>0</v>
      </c>
      <c r="AK214" s="113">
        <v>0</v>
      </c>
      <c r="AL214" s="113">
        <v>0</v>
      </c>
      <c r="AM214" s="113">
        <v>0</v>
      </c>
      <c r="AN214" s="113">
        <v>0</v>
      </c>
      <c r="AO214" s="114">
        <v>0</v>
      </c>
    </row>
    <row r="215" spans="1:41" x14ac:dyDescent="0.25">
      <c r="A215" s="111" t="s">
        <v>180</v>
      </c>
      <c r="B215" s="112" t="s">
        <v>8</v>
      </c>
      <c r="C215" s="113">
        <v>129.96046884994996</v>
      </c>
      <c r="D215" s="113">
        <v>129.56984384994996</v>
      </c>
      <c r="E215" s="113">
        <v>129.79640634994996</v>
      </c>
      <c r="F215" s="113">
        <v>164.07123134995007</v>
      </c>
      <c r="G215" s="113">
        <v>169.18841884995007</v>
      </c>
      <c r="H215" s="113">
        <v>168.93841884995007</v>
      </c>
      <c r="I215" s="113">
        <v>168.93060634995007</v>
      </c>
      <c r="J215" s="113">
        <v>168.62591884995007</v>
      </c>
      <c r="K215" s="113">
        <v>207.17177650965598</v>
      </c>
      <c r="L215" s="113">
        <v>206.96865150965596</v>
      </c>
      <c r="M215" s="113">
        <v>221.3270091693619</v>
      </c>
      <c r="N215" s="113">
        <v>221.35155040936186</v>
      </c>
      <c r="O215" s="113">
        <v>226.48436290936189</v>
      </c>
      <c r="P215" s="113">
        <v>234.52161290936189</v>
      </c>
      <c r="Q215" s="113">
        <v>272.59192540936192</v>
      </c>
      <c r="R215" s="113">
        <v>273.95911290936192</v>
      </c>
      <c r="S215" s="113">
        <v>274.31067540936192</v>
      </c>
      <c r="T215" s="113">
        <v>275.00598790936192</v>
      </c>
      <c r="U215" s="113">
        <v>282.78622056906778</v>
      </c>
      <c r="V215" s="113">
        <v>277.21489072877375</v>
      </c>
      <c r="W215" s="113">
        <v>279.22168588847961</v>
      </c>
      <c r="X215" s="113">
        <v>279.82324838847973</v>
      </c>
      <c r="Y215" s="113">
        <v>279.36231088847973</v>
      </c>
      <c r="Z215" s="113">
        <v>281.53316854818564</v>
      </c>
      <c r="AA215" s="113">
        <v>282.96285604818553</v>
      </c>
      <c r="AB215" s="113">
        <v>283.94723104818559</v>
      </c>
      <c r="AC215" s="113">
        <v>284.18160604818553</v>
      </c>
      <c r="AD215" s="113">
        <v>285.63473104818559</v>
      </c>
      <c r="AE215" s="113">
        <v>286.55660604818559</v>
      </c>
      <c r="AF215" s="113">
        <v>285.04098104818559</v>
      </c>
      <c r="AG215" s="113">
        <v>281.04098104818559</v>
      </c>
      <c r="AH215" s="113">
        <v>283.29098104818553</v>
      </c>
      <c r="AI215" s="113">
        <v>284.99410604818559</v>
      </c>
      <c r="AJ215" s="113">
        <v>283.83785604818564</v>
      </c>
      <c r="AK215" s="113">
        <v>282.16598104818564</v>
      </c>
      <c r="AL215" s="113">
        <v>283.96285604818559</v>
      </c>
      <c r="AM215" s="113">
        <v>285.88473104818553</v>
      </c>
      <c r="AN215" s="113">
        <v>287.80660604818559</v>
      </c>
      <c r="AO215" s="114">
        <v>287.80660604818559</v>
      </c>
    </row>
    <row r="216" spans="1:41" x14ac:dyDescent="0.25">
      <c r="A216" s="111" t="s">
        <v>181</v>
      </c>
      <c r="B216" s="112" t="s">
        <v>8</v>
      </c>
      <c r="C216" s="113">
        <v>0</v>
      </c>
      <c r="D216" s="113">
        <v>0</v>
      </c>
      <c r="E216" s="113">
        <v>0</v>
      </c>
      <c r="F216" s="113">
        <v>0</v>
      </c>
      <c r="G216" s="113">
        <v>0</v>
      </c>
      <c r="H216" s="113">
        <v>0</v>
      </c>
      <c r="I216" s="113">
        <v>0</v>
      </c>
      <c r="J216" s="113">
        <v>0</v>
      </c>
      <c r="K216" s="113">
        <v>0</v>
      </c>
      <c r="L216" s="113">
        <v>0</v>
      </c>
      <c r="M216" s="113">
        <v>0</v>
      </c>
      <c r="N216" s="113">
        <v>0</v>
      </c>
      <c r="O216" s="113">
        <v>0</v>
      </c>
      <c r="P216" s="113">
        <v>0</v>
      </c>
      <c r="Q216" s="113">
        <v>0</v>
      </c>
      <c r="R216" s="113">
        <v>0</v>
      </c>
      <c r="S216" s="113">
        <v>0</v>
      </c>
      <c r="T216" s="113">
        <v>0</v>
      </c>
      <c r="U216" s="113">
        <v>0</v>
      </c>
      <c r="V216" s="113">
        <v>0</v>
      </c>
      <c r="W216" s="113">
        <v>0</v>
      </c>
      <c r="X216" s="113">
        <v>0</v>
      </c>
      <c r="Y216" s="113">
        <v>0</v>
      </c>
      <c r="Z216" s="113">
        <v>0</v>
      </c>
      <c r="AA216" s="113">
        <v>0</v>
      </c>
      <c r="AB216" s="113">
        <v>0</v>
      </c>
      <c r="AC216" s="113">
        <v>0</v>
      </c>
      <c r="AD216" s="113">
        <v>0</v>
      </c>
      <c r="AE216" s="113">
        <v>0</v>
      </c>
      <c r="AF216" s="113">
        <v>0</v>
      </c>
      <c r="AG216" s="113">
        <v>0</v>
      </c>
      <c r="AH216" s="113">
        <v>0</v>
      </c>
      <c r="AI216" s="113">
        <v>0</v>
      </c>
      <c r="AJ216" s="113">
        <v>0</v>
      </c>
      <c r="AK216" s="113">
        <v>0</v>
      </c>
      <c r="AL216" s="113">
        <v>0</v>
      </c>
      <c r="AM216" s="113">
        <v>0</v>
      </c>
      <c r="AN216" s="113">
        <v>0</v>
      </c>
      <c r="AO216" s="114">
        <v>0</v>
      </c>
    </row>
    <row r="217" spans="1:41" x14ac:dyDescent="0.25">
      <c r="A217" s="111" t="s">
        <v>182</v>
      </c>
      <c r="B217" s="112" t="s">
        <v>8</v>
      </c>
      <c r="C217" s="113">
        <v>0</v>
      </c>
      <c r="D217" s="113">
        <v>0</v>
      </c>
      <c r="E217" s="113">
        <v>0</v>
      </c>
      <c r="F217" s="113">
        <v>0</v>
      </c>
      <c r="G217" s="113">
        <v>0</v>
      </c>
      <c r="H217" s="113">
        <v>0</v>
      </c>
      <c r="I217" s="113">
        <v>0</v>
      </c>
      <c r="J217" s="113">
        <v>0</v>
      </c>
      <c r="K217" s="113">
        <v>0</v>
      </c>
      <c r="L217" s="113">
        <v>0</v>
      </c>
      <c r="M217" s="113">
        <v>0</v>
      </c>
      <c r="N217" s="113">
        <v>0</v>
      </c>
      <c r="O217" s="113">
        <v>0</v>
      </c>
      <c r="P217" s="113">
        <v>0</v>
      </c>
      <c r="Q217" s="113">
        <v>0</v>
      </c>
      <c r="R217" s="113">
        <v>0</v>
      </c>
      <c r="S217" s="113">
        <v>0</v>
      </c>
      <c r="T217" s="113">
        <v>0</v>
      </c>
      <c r="U217" s="113">
        <v>0</v>
      </c>
      <c r="V217" s="113">
        <v>0</v>
      </c>
      <c r="W217" s="113">
        <v>0</v>
      </c>
      <c r="X217" s="113">
        <v>0</v>
      </c>
      <c r="Y217" s="113">
        <v>0</v>
      </c>
      <c r="Z217" s="113">
        <v>0</v>
      </c>
      <c r="AA217" s="113">
        <v>0</v>
      </c>
      <c r="AB217" s="113">
        <v>0</v>
      </c>
      <c r="AC217" s="113">
        <v>0</v>
      </c>
      <c r="AD217" s="113">
        <v>0</v>
      </c>
      <c r="AE217" s="113">
        <v>0</v>
      </c>
      <c r="AF217" s="113">
        <v>0</v>
      </c>
      <c r="AG217" s="113">
        <v>0</v>
      </c>
      <c r="AH217" s="113">
        <v>0</v>
      </c>
      <c r="AI217" s="113">
        <v>0</v>
      </c>
      <c r="AJ217" s="113">
        <v>0</v>
      </c>
      <c r="AK217" s="113">
        <v>0</v>
      </c>
      <c r="AL217" s="113">
        <v>0</v>
      </c>
      <c r="AM217" s="113">
        <v>0</v>
      </c>
      <c r="AN217" s="113">
        <v>0</v>
      </c>
      <c r="AO217" s="114">
        <v>0</v>
      </c>
    </row>
    <row r="218" spans="1:41" x14ac:dyDescent="0.25">
      <c r="A218" s="111" t="s">
        <v>183</v>
      </c>
      <c r="B218" s="112" t="s">
        <v>8</v>
      </c>
      <c r="C218" s="113">
        <v>112.31334094108651</v>
      </c>
      <c r="D218" s="113">
        <v>129.30849763191083</v>
      </c>
      <c r="E218" s="113">
        <v>147.38779991651998</v>
      </c>
      <c r="F218" s="113">
        <v>158.32090562878255</v>
      </c>
      <c r="G218" s="113">
        <v>181.24328339111878</v>
      </c>
      <c r="H218" s="113">
        <v>193.12013976360913</v>
      </c>
      <c r="I218" s="113">
        <v>202.21900898961309</v>
      </c>
      <c r="J218" s="113">
        <v>208.75170848181824</v>
      </c>
      <c r="K218" s="113">
        <v>163.27313181550451</v>
      </c>
      <c r="L218" s="113">
        <v>168.01728934403002</v>
      </c>
      <c r="M218" s="113">
        <v>133.63528366255008</v>
      </c>
      <c r="N218" s="113">
        <v>134.91377793329482</v>
      </c>
      <c r="O218" s="113">
        <v>141.583179103264</v>
      </c>
      <c r="P218" s="113">
        <v>112.01754113217262</v>
      </c>
      <c r="Q218" s="113">
        <v>133.29193764089169</v>
      </c>
      <c r="R218" s="113">
        <v>137.00600246304808</v>
      </c>
      <c r="S218" s="113">
        <v>139.76593488345605</v>
      </c>
      <c r="T218" s="113">
        <v>141.89440355122622</v>
      </c>
      <c r="U218" s="113">
        <v>122.79821415750602</v>
      </c>
      <c r="V218" s="113">
        <v>104.0387155769523</v>
      </c>
      <c r="W218" s="113">
        <v>92.490476779496916</v>
      </c>
      <c r="X218" s="113">
        <v>93.616048820232933</v>
      </c>
      <c r="Y218" s="113">
        <v>94.390321323998577</v>
      </c>
      <c r="Z218" s="113">
        <v>85.328564932307458</v>
      </c>
      <c r="AA218" s="113">
        <v>86.631621676296177</v>
      </c>
      <c r="AB218" s="113">
        <v>87.808906346168015</v>
      </c>
      <c r="AC218" s="113">
        <v>88.761100981064601</v>
      </c>
      <c r="AD218" s="113">
        <v>90.102218671729688</v>
      </c>
      <c r="AE218" s="113">
        <v>91.266124113698282</v>
      </c>
      <c r="AF218" s="113">
        <v>91.662141382106668</v>
      </c>
      <c r="AG218" s="113">
        <v>91.252500183471085</v>
      </c>
      <c r="AH218" s="113">
        <v>92.877243387145427</v>
      </c>
      <c r="AI218" s="113">
        <v>94.345900372140107</v>
      </c>
      <c r="AJ218" s="113">
        <v>94.880575513283176</v>
      </c>
      <c r="AK218" s="113">
        <v>95.24470671156908</v>
      </c>
      <c r="AL218" s="113">
        <v>96.791321174514948</v>
      </c>
      <c r="AM218" s="113">
        <v>98.404311706938017</v>
      </c>
      <c r="AN218" s="113">
        <v>100.04189922471018</v>
      </c>
      <c r="AO218" s="114">
        <v>101.02986355847476</v>
      </c>
    </row>
    <row r="219" spans="1:41" x14ac:dyDescent="0.25">
      <c r="A219" s="111" t="s">
        <v>23</v>
      </c>
      <c r="B219" s="112" t="s">
        <v>8</v>
      </c>
      <c r="C219" s="113">
        <v>0</v>
      </c>
      <c r="D219" s="113">
        <v>0</v>
      </c>
      <c r="E219" s="113">
        <v>0</v>
      </c>
      <c r="F219" s="113">
        <v>0</v>
      </c>
      <c r="G219" s="113">
        <v>0</v>
      </c>
      <c r="H219" s="113">
        <v>0</v>
      </c>
      <c r="I219" s="113">
        <v>0</v>
      </c>
      <c r="J219" s="113">
        <v>0</v>
      </c>
      <c r="K219" s="113">
        <v>0</v>
      </c>
      <c r="L219" s="113">
        <v>0</v>
      </c>
      <c r="M219" s="113">
        <v>0</v>
      </c>
      <c r="N219" s="113">
        <v>0</v>
      </c>
      <c r="O219" s="113">
        <v>0</v>
      </c>
      <c r="P219" s="113">
        <v>0</v>
      </c>
      <c r="Q219" s="113">
        <v>0</v>
      </c>
      <c r="R219" s="113">
        <v>0</v>
      </c>
      <c r="S219" s="113">
        <v>0</v>
      </c>
      <c r="T219" s="113">
        <v>0</v>
      </c>
      <c r="U219" s="113">
        <v>0</v>
      </c>
      <c r="V219" s="113">
        <v>0</v>
      </c>
      <c r="W219" s="113">
        <v>0</v>
      </c>
      <c r="X219" s="113">
        <v>0</v>
      </c>
      <c r="Y219" s="113">
        <v>0</v>
      </c>
      <c r="Z219" s="113">
        <v>0</v>
      </c>
      <c r="AA219" s="113">
        <v>0</v>
      </c>
      <c r="AB219" s="113">
        <v>0</v>
      </c>
      <c r="AC219" s="113">
        <v>0</v>
      </c>
      <c r="AD219" s="113">
        <v>0</v>
      </c>
      <c r="AE219" s="113">
        <v>0</v>
      </c>
      <c r="AF219" s="113">
        <v>0</v>
      </c>
      <c r="AG219" s="113">
        <v>0</v>
      </c>
      <c r="AH219" s="113">
        <v>0</v>
      </c>
      <c r="AI219" s="113">
        <v>0</v>
      </c>
      <c r="AJ219" s="113">
        <v>0</v>
      </c>
      <c r="AK219" s="113">
        <v>0</v>
      </c>
      <c r="AL219" s="113">
        <v>0</v>
      </c>
      <c r="AM219" s="113">
        <v>0</v>
      </c>
      <c r="AN219" s="113">
        <v>0</v>
      </c>
      <c r="AO219" s="114">
        <v>0</v>
      </c>
    </row>
    <row r="220" spans="1:41" x14ac:dyDescent="0.25">
      <c r="A220" s="111" t="s">
        <v>24</v>
      </c>
      <c r="B220" s="112" t="s">
        <v>8</v>
      </c>
      <c r="C220" s="113">
        <v>0</v>
      </c>
      <c r="D220" s="113">
        <v>0</v>
      </c>
      <c r="E220" s="113">
        <v>0</v>
      </c>
      <c r="F220" s="113">
        <v>1.3732E-3</v>
      </c>
      <c r="G220" s="113">
        <v>1.168993E-4</v>
      </c>
      <c r="H220" s="113">
        <v>1.2538063579000002E-4</v>
      </c>
      <c r="I220" s="113">
        <v>1.0290846958999999E-4</v>
      </c>
      <c r="J220" s="113">
        <v>1.154717138155E-2</v>
      </c>
      <c r="K220" s="113">
        <v>1.5777651475170001E-2</v>
      </c>
      <c r="L220" s="113">
        <v>2.8932651987930002E-2</v>
      </c>
      <c r="M220" s="113">
        <v>1.09985411356</v>
      </c>
      <c r="N220" s="113">
        <v>1.4397777595100001</v>
      </c>
      <c r="O220" s="113">
        <v>1.4689542649</v>
      </c>
      <c r="P220" s="113">
        <v>1.7774264617</v>
      </c>
      <c r="Q220" s="113">
        <v>34.524858000000002</v>
      </c>
      <c r="R220" s="113">
        <v>36.146788000000001</v>
      </c>
      <c r="S220" s="113">
        <v>36.232278000000001</v>
      </c>
      <c r="T220" s="113">
        <v>36.393328000000004</v>
      </c>
      <c r="U220" s="113">
        <v>38.197589000000001</v>
      </c>
      <c r="V220" s="113">
        <v>32.616351999999999</v>
      </c>
      <c r="W220" s="113">
        <v>33.472317000000004</v>
      </c>
      <c r="X220" s="113">
        <v>33.535383000000003</v>
      </c>
      <c r="Y220" s="113">
        <v>32.386006999999999</v>
      </c>
      <c r="Z220" s="113">
        <v>34.368392999999998</v>
      </c>
      <c r="AA220" s="113">
        <v>34.863094000000004</v>
      </c>
      <c r="AB220" s="113">
        <v>35.581499999999998</v>
      </c>
      <c r="AC220" s="113">
        <v>35.084204</v>
      </c>
      <c r="AD220" s="113">
        <v>37.191997000000001</v>
      </c>
      <c r="AE220" s="113">
        <v>37.562525000000001</v>
      </c>
      <c r="AF220" s="113">
        <v>36.657606999999999</v>
      </c>
      <c r="AG220" s="113">
        <v>33.001596999999997</v>
      </c>
      <c r="AH220" s="113">
        <v>35.747168000000002</v>
      </c>
      <c r="AI220" s="113">
        <v>37.230195500000001</v>
      </c>
      <c r="AJ220" s="113">
        <v>37.254971300000001</v>
      </c>
      <c r="AK220" s="113">
        <v>34.672089999999997</v>
      </c>
      <c r="AL220" s="113">
        <v>40.904150000000001</v>
      </c>
      <c r="AM220" s="113">
        <v>42.58437</v>
      </c>
      <c r="AN220" s="113">
        <v>45.101329999999997</v>
      </c>
      <c r="AO220" s="114">
        <v>39.294100999999998</v>
      </c>
    </row>
    <row r="221" spans="1:41" x14ac:dyDescent="0.25">
      <c r="A221" s="111" t="s">
        <v>651</v>
      </c>
      <c r="B221" s="112" t="s">
        <v>8</v>
      </c>
      <c r="C221" s="113">
        <v>0</v>
      </c>
      <c r="D221" s="113">
        <v>0</v>
      </c>
      <c r="E221" s="113">
        <v>0</v>
      </c>
      <c r="F221" s="113">
        <v>0</v>
      </c>
      <c r="G221" s="113">
        <v>0</v>
      </c>
      <c r="H221" s="113">
        <v>0</v>
      </c>
      <c r="I221" s="113">
        <v>0</v>
      </c>
      <c r="J221" s="113">
        <v>0</v>
      </c>
      <c r="K221" s="113">
        <v>0</v>
      </c>
      <c r="L221" s="113">
        <v>0</v>
      </c>
      <c r="M221" s="113">
        <v>0</v>
      </c>
      <c r="N221" s="113">
        <v>0</v>
      </c>
      <c r="O221" s="113">
        <v>0</v>
      </c>
      <c r="P221" s="113">
        <v>0</v>
      </c>
      <c r="Q221" s="113">
        <v>0</v>
      </c>
      <c r="R221" s="113">
        <v>0</v>
      </c>
      <c r="S221" s="113">
        <v>0</v>
      </c>
      <c r="T221" s="113">
        <v>0</v>
      </c>
      <c r="U221" s="113">
        <v>0</v>
      </c>
      <c r="V221" s="113">
        <v>0</v>
      </c>
      <c r="W221" s="113">
        <v>0</v>
      </c>
      <c r="X221" s="113">
        <v>0</v>
      </c>
      <c r="Y221" s="113">
        <v>0</v>
      </c>
      <c r="Z221" s="113">
        <v>0</v>
      </c>
      <c r="AA221" s="113">
        <v>0</v>
      </c>
      <c r="AB221" s="113">
        <v>0</v>
      </c>
      <c r="AC221" s="113">
        <v>0</v>
      </c>
      <c r="AD221" s="113">
        <v>0</v>
      </c>
      <c r="AE221" s="113">
        <v>0</v>
      </c>
      <c r="AF221" s="113">
        <v>0</v>
      </c>
      <c r="AG221" s="113">
        <v>0</v>
      </c>
      <c r="AH221" s="113">
        <v>0</v>
      </c>
      <c r="AI221" s="113">
        <v>0</v>
      </c>
      <c r="AJ221" s="113">
        <v>0</v>
      </c>
      <c r="AK221" s="113">
        <v>0</v>
      </c>
      <c r="AL221" s="113">
        <v>0</v>
      </c>
      <c r="AM221" s="113">
        <v>0</v>
      </c>
      <c r="AN221" s="113">
        <v>0</v>
      </c>
      <c r="AO221" s="114">
        <v>0</v>
      </c>
    </row>
    <row r="222" spans="1:41" ht="16.5" thickBot="1" x14ac:dyDescent="0.3">
      <c r="A222" s="298" t="s">
        <v>184</v>
      </c>
      <c r="B222" s="139" t="s">
        <v>8</v>
      </c>
      <c r="C222" s="140">
        <v>1744.5138538279166</v>
      </c>
      <c r="D222" s="140">
        <v>1673.0583240490666</v>
      </c>
      <c r="E222" s="140">
        <v>1689.2842032448868</v>
      </c>
      <c r="F222" s="140">
        <v>1756.5835281750885</v>
      </c>
      <c r="G222" s="140">
        <v>1816.871834856847</v>
      </c>
      <c r="H222" s="140">
        <v>1825.8986928099455</v>
      </c>
      <c r="I222" s="140">
        <v>1832.7097334347002</v>
      </c>
      <c r="J222" s="140">
        <v>1836.7691919103884</v>
      </c>
      <c r="K222" s="140">
        <v>1792.4006726563387</v>
      </c>
      <c r="L222" s="140">
        <v>1795.65489808201</v>
      </c>
      <c r="M222" s="140">
        <v>1762.1721371846154</v>
      </c>
      <c r="N222" s="140">
        <v>1762.535098202763</v>
      </c>
      <c r="O222" s="140">
        <v>1802.3865051228552</v>
      </c>
      <c r="P222" s="140">
        <v>1764.8365607550238</v>
      </c>
      <c r="Q222" s="140">
        <v>1819.628733014694</v>
      </c>
      <c r="R222" s="140">
        <v>1828.5919099628957</v>
      </c>
      <c r="S222" s="140">
        <v>1836.7388959591674</v>
      </c>
      <c r="T222" s="140">
        <v>1846.5537024339255</v>
      </c>
      <c r="U222" s="140">
        <v>1837.15200355517</v>
      </c>
      <c r="V222" s="140">
        <v>1819.9199748579358</v>
      </c>
      <c r="W222" s="140">
        <v>1816.6344783149511</v>
      </c>
      <c r="X222" s="140">
        <v>1823.5546499128636</v>
      </c>
      <c r="Y222" s="140">
        <v>1826.4786388882289</v>
      </c>
      <c r="Z222" s="140">
        <v>1828.620129982862</v>
      </c>
      <c r="AA222" s="140">
        <v>1838.3676121924593</v>
      </c>
      <c r="AB222" s="140">
        <v>1847.177627145931</v>
      </c>
      <c r="AC222" s="140">
        <v>1854.2768999129839</v>
      </c>
      <c r="AD222" s="140">
        <v>1864.2389557226006</v>
      </c>
      <c r="AE222" s="140">
        <v>1872.3052642384791</v>
      </c>
      <c r="AF222" s="140">
        <v>1878.2507038455947</v>
      </c>
      <c r="AG222" s="140">
        <v>1880.3550692337394</v>
      </c>
      <c r="AH222" s="140">
        <v>1891.5653810270021</v>
      </c>
      <c r="AI222" s="140">
        <v>1901.2801967132639</v>
      </c>
      <c r="AJ222" s="140">
        <v>1908.603405121677</v>
      </c>
      <c r="AK222" s="140">
        <v>1912.5727510664105</v>
      </c>
      <c r="AL222" s="140">
        <v>1928.1183193930344</v>
      </c>
      <c r="AM222" s="140">
        <v>1938.3133849769749</v>
      </c>
      <c r="AN222" s="140">
        <v>1949.509830745327</v>
      </c>
      <c r="AO222" s="141">
        <v>1950.0805601043219</v>
      </c>
    </row>
    <row r="223" spans="1:41" x14ac:dyDescent="0.25">
      <c r="A223" s="95" t="s">
        <v>544</v>
      </c>
      <c r="B223" s="354" t="s">
        <v>547</v>
      </c>
      <c r="C223" s="227"/>
      <c r="AF223" s="113"/>
      <c r="AG223" s="113"/>
      <c r="AH223" s="113"/>
      <c r="AI223" s="113"/>
      <c r="AJ223" s="113"/>
      <c r="AK223" s="113"/>
      <c r="AL223" s="113"/>
      <c r="AM223" s="113"/>
      <c r="AN223" s="113"/>
      <c r="AO223" s="376"/>
    </row>
    <row r="224" spans="1:41" x14ac:dyDescent="0.25">
      <c r="A224" s="111" t="s">
        <v>12</v>
      </c>
      <c r="B224" s="112" t="s">
        <v>8</v>
      </c>
      <c r="C224" s="113">
        <v>0</v>
      </c>
      <c r="D224" s="113">
        <v>0</v>
      </c>
      <c r="E224" s="113">
        <v>0</v>
      </c>
      <c r="F224" s="113">
        <v>0</v>
      </c>
      <c r="G224" s="113">
        <v>0</v>
      </c>
      <c r="H224" s="113">
        <v>0</v>
      </c>
      <c r="I224" s="113">
        <v>0</v>
      </c>
      <c r="J224" s="113">
        <v>0</v>
      </c>
      <c r="K224" s="113">
        <v>0</v>
      </c>
      <c r="L224" s="113">
        <v>0</v>
      </c>
      <c r="M224" s="113">
        <v>0</v>
      </c>
      <c r="N224" s="113">
        <v>0</v>
      </c>
      <c r="O224" s="113">
        <v>0</v>
      </c>
      <c r="P224" s="113">
        <v>0</v>
      </c>
      <c r="Q224" s="113">
        <v>0</v>
      </c>
      <c r="R224" s="113">
        <v>0</v>
      </c>
      <c r="S224" s="113">
        <v>0</v>
      </c>
      <c r="T224" s="113">
        <v>0</v>
      </c>
      <c r="U224" s="113">
        <v>0</v>
      </c>
      <c r="V224" s="113">
        <v>0</v>
      </c>
      <c r="W224" s="113">
        <v>0</v>
      </c>
      <c r="X224" s="113">
        <v>0</v>
      </c>
      <c r="Y224" s="113">
        <v>0</v>
      </c>
      <c r="Z224" s="113">
        <v>0</v>
      </c>
      <c r="AA224" s="113">
        <v>0</v>
      </c>
      <c r="AB224" s="113">
        <v>0</v>
      </c>
      <c r="AC224" s="113">
        <v>0</v>
      </c>
      <c r="AD224" s="113">
        <v>0</v>
      </c>
      <c r="AE224" s="113">
        <v>0</v>
      </c>
      <c r="AF224" s="113">
        <v>0</v>
      </c>
      <c r="AG224" s="113">
        <v>0</v>
      </c>
      <c r="AH224" s="113">
        <v>0</v>
      </c>
      <c r="AI224" s="113">
        <v>0</v>
      </c>
      <c r="AJ224" s="113">
        <v>0</v>
      </c>
      <c r="AK224" s="113">
        <v>0</v>
      </c>
      <c r="AL224" s="113">
        <v>0</v>
      </c>
      <c r="AM224" s="113">
        <v>0</v>
      </c>
      <c r="AN224" s="113">
        <v>0</v>
      </c>
      <c r="AO224" s="114">
        <v>0</v>
      </c>
    </row>
    <row r="225" spans="1:41" x14ac:dyDescent="0.25">
      <c r="A225" s="111" t="s">
        <v>20</v>
      </c>
      <c r="B225" s="112" t="s">
        <v>8</v>
      </c>
      <c r="C225" s="113">
        <v>0</v>
      </c>
      <c r="D225" s="113">
        <v>0</v>
      </c>
      <c r="E225" s="113">
        <v>0</v>
      </c>
      <c r="F225" s="113">
        <v>0</v>
      </c>
      <c r="G225" s="113">
        <v>0</v>
      </c>
      <c r="H225" s="113">
        <v>0</v>
      </c>
      <c r="I225" s="113">
        <v>0</v>
      </c>
      <c r="J225" s="113">
        <v>0</v>
      </c>
      <c r="K225" s="113">
        <v>0</v>
      </c>
      <c r="L225" s="113">
        <v>0</v>
      </c>
      <c r="M225" s="113">
        <v>0</v>
      </c>
      <c r="N225" s="113">
        <v>0</v>
      </c>
      <c r="O225" s="113">
        <v>0</v>
      </c>
      <c r="P225" s="113">
        <v>0</v>
      </c>
      <c r="Q225" s="113">
        <v>0</v>
      </c>
      <c r="R225" s="113">
        <v>0</v>
      </c>
      <c r="S225" s="113">
        <v>0</v>
      </c>
      <c r="T225" s="113">
        <v>0</v>
      </c>
      <c r="U225" s="113">
        <v>0</v>
      </c>
      <c r="V225" s="113">
        <v>0</v>
      </c>
      <c r="W225" s="113">
        <v>0</v>
      </c>
      <c r="X225" s="113">
        <v>0</v>
      </c>
      <c r="Y225" s="113">
        <v>0</v>
      </c>
      <c r="Z225" s="113">
        <v>0</v>
      </c>
      <c r="AA225" s="113">
        <v>0</v>
      </c>
      <c r="AB225" s="113">
        <v>0</v>
      </c>
      <c r="AC225" s="113">
        <v>0</v>
      </c>
      <c r="AD225" s="113">
        <v>0</v>
      </c>
      <c r="AE225" s="113">
        <v>0</v>
      </c>
      <c r="AF225" s="113">
        <v>0</v>
      </c>
      <c r="AG225" s="113">
        <v>0</v>
      </c>
      <c r="AH225" s="113">
        <v>0</v>
      </c>
      <c r="AI225" s="113">
        <v>0</v>
      </c>
      <c r="AJ225" s="113">
        <v>0</v>
      </c>
      <c r="AK225" s="113">
        <v>0</v>
      </c>
      <c r="AL225" s="113">
        <v>0</v>
      </c>
      <c r="AM225" s="113">
        <v>0</v>
      </c>
      <c r="AN225" s="113">
        <v>0</v>
      </c>
      <c r="AO225" s="114">
        <v>0</v>
      </c>
    </row>
    <row r="226" spans="1:41" x14ac:dyDescent="0.25">
      <c r="A226" s="111" t="s">
        <v>576</v>
      </c>
      <c r="B226" s="112" t="s">
        <v>8</v>
      </c>
      <c r="C226" s="113">
        <v>0</v>
      </c>
      <c r="D226" s="113">
        <v>0</v>
      </c>
      <c r="E226" s="113">
        <v>0</v>
      </c>
      <c r="F226" s="113">
        <v>0</v>
      </c>
      <c r="G226" s="113">
        <v>0</v>
      </c>
      <c r="H226" s="113">
        <v>0</v>
      </c>
      <c r="I226" s="113">
        <v>0</v>
      </c>
      <c r="J226" s="113">
        <v>0</v>
      </c>
      <c r="K226" s="113">
        <v>0</v>
      </c>
      <c r="L226" s="113">
        <v>0</v>
      </c>
      <c r="M226" s="113">
        <v>0</v>
      </c>
      <c r="N226" s="113">
        <v>0</v>
      </c>
      <c r="O226" s="113">
        <v>0</v>
      </c>
      <c r="P226" s="113">
        <v>0</v>
      </c>
      <c r="Q226" s="113">
        <v>0</v>
      </c>
      <c r="R226" s="113">
        <v>0</v>
      </c>
      <c r="S226" s="113">
        <v>0</v>
      </c>
      <c r="T226" s="113">
        <v>0</v>
      </c>
      <c r="U226" s="113">
        <v>0</v>
      </c>
      <c r="V226" s="113">
        <v>0</v>
      </c>
      <c r="W226" s="113">
        <v>0</v>
      </c>
      <c r="X226" s="113">
        <v>0</v>
      </c>
      <c r="Y226" s="113">
        <v>0</v>
      </c>
      <c r="Z226" s="113">
        <v>0</v>
      </c>
      <c r="AA226" s="113">
        <v>0</v>
      </c>
      <c r="AB226" s="113">
        <v>0</v>
      </c>
      <c r="AC226" s="113">
        <v>0</v>
      </c>
      <c r="AD226" s="113">
        <v>0</v>
      </c>
      <c r="AE226" s="113">
        <v>0</v>
      </c>
      <c r="AF226" s="113">
        <v>0</v>
      </c>
      <c r="AG226" s="113">
        <v>0</v>
      </c>
      <c r="AH226" s="113">
        <v>0</v>
      </c>
      <c r="AI226" s="113">
        <v>0</v>
      </c>
      <c r="AJ226" s="113">
        <v>0</v>
      </c>
      <c r="AK226" s="113">
        <v>0</v>
      </c>
      <c r="AL226" s="113">
        <v>0</v>
      </c>
      <c r="AM226" s="113">
        <v>0</v>
      </c>
      <c r="AN226" s="113">
        <v>0</v>
      </c>
      <c r="AO226" s="114">
        <v>0</v>
      </c>
    </row>
    <row r="227" spans="1:41" x14ac:dyDescent="0.25">
      <c r="A227" s="111" t="s">
        <v>22</v>
      </c>
      <c r="B227" s="112" t="s">
        <v>8</v>
      </c>
      <c r="C227" s="113">
        <v>1474.0199908018112</v>
      </c>
      <c r="D227" s="113">
        <v>1491.6500079631805</v>
      </c>
      <c r="E227" s="113">
        <v>1476.3999910354614</v>
      </c>
      <c r="F227" s="113">
        <v>1481.0899865627289</v>
      </c>
      <c r="G227" s="113">
        <v>1567.3099975585938</v>
      </c>
      <c r="H227" s="113">
        <v>1636.0299912691116</v>
      </c>
      <c r="I227" s="113">
        <v>1415.4900010824203</v>
      </c>
      <c r="J227" s="113">
        <v>1440.8100008964539</v>
      </c>
      <c r="K227" s="113">
        <v>1464.7700191736221</v>
      </c>
      <c r="L227" s="113">
        <v>1401.7800041735172</v>
      </c>
      <c r="M227" s="113">
        <v>1296.849989593029</v>
      </c>
      <c r="N227" s="113">
        <v>1268.5399743616581</v>
      </c>
      <c r="O227" s="113">
        <v>1131.1499792411923</v>
      </c>
      <c r="P227" s="113">
        <v>1037.2000043038279</v>
      </c>
      <c r="Q227" s="113">
        <v>982.0400055218488</v>
      </c>
      <c r="R227" s="113">
        <v>999.5500157661736</v>
      </c>
      <c r="S227" s="113">
        <v>912.26998721249402</v>
      </c>
      <c r="T227" s="113">
        <v>862.21001804992557</v>
      </c>
      <c r="U227" s="113">
        <v>874.99001171812415</v>
      </c>
      <c r="V227" s="113">
        <v>868.270003978163</v>
      </c>
      <c r="W227" s="113">
        <v>885.67000918649137</v>
      </c>
      <c r="X227" s="113">
        <v>918.97000371105969</v>
      </c>
      <c r="Y227" s="113">
        <v>932.58999778516591</v>
      </c>
      <c r="Z227" s="113">
        <v>959.95997696183622</v>
      </c>
      <c r="AA227" s="113">
        <v>978.72999880090356</v>
      </c>
      <c r="AB227" s="113">
        <v>996.65000889077783</v>
      </c>
      <c r="AC227" s="113">
        <v>1013.5299879647791</v>
      </c>
      <c r="AD227" s="113">
        <v>1038.6900034286082</v>
      </c>
      <c r="AE227" s="113">
        <v>1058.5000198297203</v>
      </c>
      <c r="AF227" s="113">
        <v>1082.4900032244623</v>
      </c>
      <c r="AG227" s="113">
        <v>1102.4900135435164</v>
      </c>
      <c r="AH227" s="113">
        <v>1132.1300062909722</v>
      </c>
      <c r="AI227" s="113">
        <v>1160.2900188863277</v>
      </c>
      <c r="AJ227" s="113">
        <v>1189.6300182268023</v>
      </c>
      <c r="AK227" s="113">
        <v>1212.0100048482418</v>
      </c>
      <c r="AL227" s="113">
        <v>1246.1700008511543</v>
      </c>
      <c r="AM227" s="113">
        <v>1274.4200064763427</v>
      </c>
      <c r="AN227" s="113">
        <v>1303.1200119405985</v>
      </c>
      <c r="AO227" s="114">
        <v>1322.4699941277504</v>
      </c>
    </row>
    <row r="228" spans="1:41" x14ac:dyDescent="0.25">
      <c r="A228" s="111" t="s">
        <v>21</v>
      </c>
      <c r="B228" s="112" t="s">
        <v>8</v>
      </c>
      <c r="C228" s="113">
        <v>3036.6399993896484</v>
      </c>
      <c r="D228" s="113">
        <v>3063.0899810791016</v>
      </c>
      <c r="E228" s="113">
        <v>3122.9699859619141</v>
      </c>
      <c r="F228" s="113">
        <v>3163.0399780273438</v>
      </c>
      <c r="G228" s="113">
        <v>3123.0599670410156</v>
      </c>
      <c r="H228" s="113">
        <v>2975</v>
      </c>
      <c r="I228" s="113">
        <v>3243.5299987792969</v>
      </c>
      <c r="J228" s="113">
        <v>3266.0099945068359</v>
      </c>
      <c r="K228" s="113">
        <v>3289.4199829101563</v>
      </c>
      <c r="L228" s="113">
        <v>3401.739990234375</v>
      </c>
      <c r="M228" s="113">
        <v>3099.9500427246094</v>
      </c>
      <c r="N228" s="113">
        <v>3049.3500366210938</v>
      </c>
      <c r="O228" s="113">
        <v>2795.8300247192383</v>
      </c>
      <c r="P228" s="113">
        <v>2568.5499496459961</v>
      </c>
      <c r="Q228" s="113">
        <v>2432.75</v>
      </c>
      <c r="R228" s="113">
        <v>2466.1100234985352</v>
      </c>
      <c r="S228" s="113">
        <v>2143.380012512207</v>
      </c>
      <c r="T228" s="113">
        <v>2027.77001953125</v>
      </c>
      <c r="U228" s="113">
        <v>2065.2100219726563</v>
      </c>
      <c r="V228" s="113">
        <v>2123.129997253418</v>
      </c>
      <c r="W228" s="113">
        <v>2156.47998046875</v>
      </c>
      <c r="X228" s="113">
        <v>2174.5799789428711</v>
      </c>
      <c r="Y228" s="113">
        <v>2214.0399780273438</v>
      </c>
      <c r="Z228" s="113">
        <v>2239.3000030517578</v>
      </c>
      <c r="AA228" s="113">
        <v>2274.3999786376953</v>
      </c>
      <c r="AB228" s="113">
        <v>2311.6000137329102</v>
      </c>
      <c r="AC228" s="113">
        <v>2349.8399963378906</v>
      </c>
      <c r="AD228" s="113">
        <v>2381.2100219726563</v>
      </c>
      <c r="AE228" s="113">
        <v>2418.3899765014648</v>
      </c>
      <c r="AF228" s="113">
        <v>2451.9800186157227</v>
      </c>
      <c r="AG228" s="113">
        <v>2489.6100082397461</v>
      </c>
      <c r="AH228" s="113">
        <v>2518.8899841308594</v>
      </c>
      <c r="AI228" s="113">
        <v>2550.2700119018555</v>
      </c>
      <c r="AJ228" s="113">
        <v>2581.2399291992188</v>
      </c>
      <c r="AK228" s="113">
        <v>2619.7499847412109</v>
      </c>
      <c r="AL228" s="113">
        <v>2646.6800079345703</v>
      </c>
      <c r="AM228" s="113">
        <v>2679.9399871826172</v>
      </c>
      <c r="AN228" s="113">
        <v>2713.5799865722656</v>
      </c>
      <c r="AO228" s="114">
        <v>2757.1499786376953</v>
      </c>
    </row>
    <row r="229" spans="1:41" x14ac:dyDescent="0.25">
      <c r="A229" s="111" t="s">
        <v>175</v>
      </c>
      <c r="B229" s="112" t="s">
        <v>8</v>
      </c>
      <c r="C229" s="113">
        <v>0</v>
      </c>
      <c r="D229" s="113">
        <v>0</v>
      </c>
      <c r="E229" s="113">
        <v>0</v>
      </c>
      <c r="F229" s="113">
        <v>0</v>
      </c>
      <c r="G229" s="113">
        <v>0</v>
      </c>
      <c r="H229" s="113">
        <v>0</v>
      </c>
      <c r="I229" s="113">
        <v>0</v>
      </c>
      <c r="J229" s="113">
        <v>0</v>
      </c>
      <c r="K229" s="113">
        <v>0</v>
      </c>
      <c r="L229" s="113">
        <v>0</v>
      </c>
      <c r="M229" s="113">
        <v>0</v>
      </c>
      <c r="N229" s="113">
        <v>0</v>
      </c>
      <c r="O229" s="113">
        <v>0</v>
      </c>
      <c r="P229" s="113">
        <v>0</v>
      </c>
      <c r="Q229" s="113">
        <v>0</v>
      </c>
      <c r="R229" s="113">
        <v>0</v>
      </c>
      <c r="S229" s="113">
        <v>0</v>
      </c>
      <c r="T229" s="113">
        <v>0</v>
      </c>
      <c r="U229" s="113">
        <v>0</v>
      </c>
      <c r="V229" s="113">
        <v>0</v>
      </c>
      <c r="W229" s="113">
        <v>0</v>
      </c>
      <c r="X229" s="113">
        <v>0</v>
      </c>
      <c r="Y229" s="113">
        <v>0</v>
      </c>
      <c r="Z229" s="113">
        <v>0</v>
      </c>
      <c r="AA229" s="113">
        <v>0</v>
      </c>
      <c r="AB229" s="113">
        <v>0</v>
      </c>
      <c r="AC229" s="113">
        <v>0</v>
      </c>
      <c r="AD229" s="113">
        <v>0</v>
      </c>
      <c r="AE229" s="113">
        <v>0</v>
      </c>
      <c r="AF229" s="113">
        <v>0</v>
      </c>
      <c r="AG229" s="113">
        <v>0</v>
      </c>
      <c r="AH229" s="113">
        <v>0</v>
      </c>
      <c r="AI229" s="113">
        <v>0</v>
      </c>
      <c r="AJ229" s="113">
        <v>0</v>
      </c>
      <c r="AK229" s="113">
        <v>0</v>
      </c>
      <c r="AL229" s="113">
        <v>0</v>
      </c>
      <c r="AM229" s="113">
        <v>0</v>
      </c>
      <c r="AN229" s="113">
        <v>0</v>
      </c>
      <c r="AO229" s="114">
        <v>0</v>
      </c>
    </row>
    <row r="230" spans="1:41" x14ac:dyDescent="0.25">
      <c r="A230" s="111" t="s">
        <v>176</v>
      </c>
      <c r="B230" s="112" t="s">
        <v>8</v>
      </c>
      <c r="C230" s="113">
        <v>0</v>
      </c>
      <c r="D230" s="113">
        <v>0</v>
      </c>
      <c r="E230" s="113">
        <v>0</v>
      </c>
      <c r="F230" s="113">
        <v>0</v>
      </c>
      <c r="G230" s="113">
        <v>0</v>
      </c>
      <c r="H230" s="113">
        <v>0</v>
      </c>
      <c r="I230" s="113">
        <v>0</v>
      </c>
      <c r="J230" s="113">
        <v>0</v>
      </c>
      <c r="K230" s="113">
        <v>0</v>
      </c>
      <c r="L230" s="113">
        <v>0</v>
      </c>
      <c r="M230" s="113">
        <v>0</v>
      </c>
      <c r="N230" s="113">
        <v>0</v>
      </c>
      <c r="O230" s="113">
        <v>0</v>
      </c>
      <c r="P230" s="113">
        <v>0</v>
      </c>
      <c r="Q230" s="113">
        <v>0</v>
      </c>
      <c r="R230" s="113">
        <v>0</v>
      </c>
      <c r="S230" s="113">
        <v>0</v>
      </c>
      <c r="T230" s="113">
        <v>0</v>
      </c>
      <c r="U230" s="113">
        <v>0</v>
      </c>
      <c r="V230" s="113">
        <v>0</v>
      </c>
      <c r="W230" s="113">
        <v>0</v>
      </c>
      <c r="X230" s="113">
        <v>0</v>
      </c>
      <c r="Y230" s="113">
        <v>0</v>
      </c>
      <c r="Z230" s="113">
        <v>0</v>
      </c>
      <c r="AA230" s="113">
        <v>0</v>
      </c>
      <c r="AB230" s="113">
        <v>0</v>
      </c>
      <c r="AC230" s="113">
        <v>0</v>
      </c>
      <c r="AD230" s="113">
        <v>0</v>
      </c>
      <c r="AE230" s="113">
        <v>0</v>
      </c>
      <c r="AF230" s="113">
        <v>0</v>
      </c>
      <c r="AG230" s="113">
        <v>0</v>
      </c>
      <c r="AH230" s="113">
        <v>0</v>
      </c>
      <c r="AI230" s="113">
        <v>0</v>
      </c>
      <c r="AJ230" s="113">
        <v>0</v>
      </c>
      <c r="AK230" s="113">
        <v>0</v>
      </c>
      <c r="AL230" s="113">
        <v>0</v>
      </c>
      <c r="AM230" s="113">
        <v>0</v>
      </c>
      <c r="AN230" s="113">
        <v>0</v>
      </c>
      <c r="AO230" s="114">
        <v>0</v>
      </c>
    </row>
    <row r="231" spans="1:41" x14ac:dyDescent="0.25">
      <c r="A231" s="111" t="s">
        <v>177</v>
      </c>
      <c r="B231" s="112" t="s">
        <v>8</v>
      </c>
      <c r="C231" s="113">
        <v>0.32000000774860382</v>
      </c>
      <c r="D231" s="113">
        <v>0.43999999761581421</v>
      </c>
      <c r="E231" s="113">
        <v>0.5300000011920929</v>
      </c>
      <c r="F231" s="113">
        <v>0.79999998211860657</v>
      </c>
      <c r="G231" s="113">
        <v>0.43999999761581421</v>
      </c>
      <c r="H231" s="113">
        <v>8.9999999850988388E-2</v>
      </c>
      <c r="I231" s="113">
        <v>4.999999888241291E-2</v>
      </c>
      <c r="J231" s="113">
        <v>9.9999997764825821E-2</v>
      </c>
      <c r="K231" s="113">
        <v>6.9999998435378075E-2</v>
      </c>
      <c r="L231" s="113">
        <v>3.9999999105930328E-2</v>
      </c>
      <c r="M231" s="113">
        <v>3.9999999105930328E-2</v>
      </c>
      <c r="N231" s="113">
        <v>2.9999999329447746E-2</v>
      </c>
      <c r="O231" s="113">
        <v>1.9999999552965164E-2</v>
      </c>
      <c r="P231" s="113">
        <v>0</v>
      </c>
      <c r="Q231" s="113">
        <v>0</v>
      </c>
      <c r="R231" s="113">
        <v>0</v>
      </c>
      <c r="S231" s="113">
        <v>0</v>
      </c>
      <c r="T231" s="113">
        <v>0</v>
      </c>
      <c r="U231" s="113">
        <v>0</v>
      </c>
      <c r="V231" s="113">
        <v>1.9999999552965164E-2</v>
      </c>
      <c r="W231" s="113">
        <v>0</v>
      </c>
      <c r="X231" s="113">
        <v>0</v>
      </c>
      <c r="Y231" s="113">
        <v>0</v>
      </c>
      <c r="Z231" s="113">
        <v>0</v>
      </c>
      <c r="AA231" s="113">
        <v>0</v>
      </c>
      <c r="AB231" s="113">
        <v>1.9999999552965164E-2</v>
      </c>
      <c r="AC231" s="113">
        <v>0</v>
      </c>
      <c r="AD231" s="113">
        <v>0</v>
      </c>
      <c r="AE231" s="113">
        <v>0</v>
      </c>
      <c r="AF231" s="113">
        <v>0</v>
      </c>
      <c r="AG231" s="113">
        <v>0</v>
      </c>
      <c r="AH231" s="113">
        <v>0</v>
      </c>
      <c r="AI231" s="113">
        <v>9.9999997764825821E-3</v>
      </c>
      <c r="AJ231" s="113">
        <v>1.9999999552965164E-2</v>
      </c>
      <c r="AK231" s="113">
        <v>1.9999999552965164E-2</v>
      </c>
      <c r="AL231" s="113">
        <v>1.9999999552965164E-2</v>
      </c>
      <c r="AM231" s="113">
        <v>1.9999999552965164E-2</v>
      </c>
      <c r="AN231" s="113">
        <v>1.9999999552965164E-2</v>
      </c>
      <c r="AO231" s="114">
        <v>1.9999999552965164E-2</v>
      </c>
    </row>
    <row r="232" spans="1:41" x14ac:dyDescent="0.25">
      <c r="A232" s="111" t="s">
        <v>178</v>
      </c>
      <c r="B232" s="112" t="s">
        <v>8</v>
      </c>
      <c r="C232" s="113">
        <v>0</v>
      </c>
      <c r="D232" s="113">
        <v>0</v>
      </c>
      <c r="E232" s="113">
        <v>0</v>
      </c>
      <c r="F232" s="113">
        <v>0</v>
      </c>
      <c r="G232" s="113">
        <v>0</v>
      </c>
      <c r="H232" s="113">
        <v>0</v>
      </c>
      <c r="I232" s="113">
        <v>0</v>
      </c>
      <c r="J232" s="113">
        <v>0</v>
      </c>
      <c r="K232" s="113">
        <v>0</v>
      </c>
      <c r="L232" s="113">
        <v>0</v>
      </c>
      <c r="M232" s="113">
        <v>0</v>
      </c>
      <c r="N232" s="113">
        <v>0</v>
      </c>
      <c r="O232" s="113">
        <v>0</v>
      </c>
      <c r="P232" s="113">
        <v>0</v>
      </c>
      <c r="Q232" s="113">
        <v>0</v>
      </c>
      <c r="R232" s="113">
        <v>0</v>
      </c>
      <c r="S232" s="113">
        <v>0</v>
      </c>
      <c r="T232" s="113">
        <v>0</v>
      </c>
      <c r="U232" s="113">
        <v>0</v>
      </c>
      <c r="V232" s="113">
        <v>0</v>
      </c>
      <c r="W232" s="113">
        <v>0</v>
      </c>
      <c r="X232" s="113">
        <v>0</v>
      </c>
      <c r="Y232" s="113">
        <v>0</v>
      </c>
      <c r="Z232" s="113">
        <v>0</v>
      </c>
      <c r="AA232" s="113">
        <v>0</v>
      </c>
      <c r="AB232" s="113">
        <v>0</v>
      </c>
      <c r="AC232" s="113">
        <v>0</v>
      </c>
      <c r="AD232" s="113">
        <v>0</v>
      </c>
      <c r="AE232" s="113">
        <v>0</v>
      </c>
      <c r="AF232" s="113">
        <v>0</v>
      </c>
      <c r="AG232" s="113">
        <v>0</v>
      </c>
      <c r="AH232" s="113">
        <v>0</v>
      </c>
      <c r="AI232" s="113">
        <v>0</v>
      </c>
      <c r="AJ232" s="113">
        <v>0</v>
      </c>
      <c r="AK232" s="113">
        <v>0</v>
      </c>
      <c r="AL232" s="113">
        <v>0</v>
      </c>
      <c r="AM232" s="113">
        <v>0</v>
      </c>
      <c r="AN232" s="113">
        <v>0</v>
      </c>
      <c r="AO232" s="114">
        <v>0</v>
      </c>
    </row>
    <row r="233" spans="1:41" x14ac:dyDescent="0.25">
      <c r="A233" s="111" t="s">
        <v>1</v>
      </c>
      <c r="B233" s="112" t="s">
        <v>8</v>
      </c>
      <c r="C233" s="344">
        <v>0</v>
      </c>
      <c r="D233" s="344">
        <v>0</v>
      </c>
      <c r="E233" s="344">
        <v>0</v>
      </c>
      <c r="F233" s="344">
        <v>0</v>
      </c>
      <c r="G233" s="344">
        <v>0</v>
      </c>
      <c r="H233" s="344">
        <v>0</v>
      </c>
      <c r="I233" s="344">
        <v>0</v>
      </c>
      <c r="J233" s="344">
        <v>0</v>
      </c>
      <c r="K233" s="355">
        <v>0</v>
      </c>
      <c r="L233" s="344">
        <v>0</v>
      </c>
      <c r="M233" s="344">
        <v>0</v>
      </c>
      <c r="N233" s="344">
        <v>0</v>
      </c>
      <c r="O233" s="344">
        <v>0</v>
      </c>
      <c r="P233" s="344">
        <v>0</v>
      </c>
      <c r="Q233" s="344">
        <v>0</v>
      </c>
      <c r="R233" s="344">
        <v>0</v>
      </c>
      <c r="S233" s="344">
        <v>0</v>
      </c>
      <c r="T233" s="344">
        <v>0</v>
      </c>
      <c r="U233" s="344">
        <v>0</v>
      </c>
      <c r="V233" s="344">
        <v>0</v>
      </c>
      <c r="W233" s="344">
        <v>0</v>
      </c>
      <c r="X233" s="344">
        <v>0</v>
      </c>
      <c r="Y233" s="344">
        <v>0</v>
      </c>
      <c r="Z233" s="344">
        <v>0</v>
      </c>
      <c r="AA233" s="344">
        <v>0</v>
      </c>
      <c r="AB233" s="344">
        <v>0</v>
      </c>
      <c r="AC233" s="344">
        <v>0</v>
      </c>
      <c r="AD233" s="344">
        <v>0</v>
      </c>
      <c r="AE233" s="344">
        <v>0</v>
      </c>
      <c r="AF233" s="344">
        <v>0</v>
      </c>
      <c r="AG233" s="344">
        <v>0</v>
      </c>
      <c r="AH233" s="344">
        <v>0</v>
      </c>
      <c r="AI233" s="344">
        <v>0</v>
      </c>
      <c r="AJ233" s="344">
        <v>0</v>
      </c>
      <c r="AK233" s="344">
        <v>0</v>
      </c>
      <c r="AL233" s="344">
        <v>0</v>
      </c>
      <c r="AM233" s="344">
        <v>0</v>
      </c>
      <c r="AN233" s="344">
        <v>0</v>
      </c>
      <c r="AO233" s="345">
        <v>0</v>
      </c>
    </row>
    <row r="234" spans="1:41" x14ac:dyDescent="0.25">
      <c r="A234" s="111" t="s">
        <v>179</v>
      </c>
      <c r="B234" s="112" t="s">
        <v>8</v>
      </c>
      <c r="C234" s="113">
        <v>0</v>
      </c>
      <c r="D234" s="113">
        <v>0</v>
      </c>
      <c r="E234" s="113">
        <v>0</v>
      </c>
      <c r="F234" s="113">
        <v>0</v>
      </c>
      <c r="G234" s="113">
        <v>0</v>
      </c>
      <c r="H234" s="113">
        <v>0</v>
      </c>
      <c r="I234" s="113">
        <v>0</v>
      </c>
      <c r="J234" s="113">
        <v>0</v>
      </c>
      <c r="K234" s="113">
        <v>0</v>
      </c>
      <c r="L234" s="113">
        <v>0</v>
      </c>
      <c r="M234" s="113">
        <v>0</v>
      </c>
      <c r="N234" s="113">
        <v>0</v>
      </c>
      <c r="O234" s="113">
        <v>0</v>
      </c>
      <c r="P234" s="113">
        <v>0</v>
      </c>
      <c r="Q234" s="113">
        <v>0</v>
      </c>
      <c r="R234" s="113">
        <v>0</v>
      </c>
      <c r="S234" s="113">
        <v>0</v>
      </c>
      <c r="T234" s="113">
        <v>0</v>
      </c>
      <c r="U234" s="113">
        <v>0</v>
      </c>
      <c r="V234" s="113">
        <v>0</v>
      </c>
      <c r="W234" s="113">
        <v>0</v>
      </c>
      <c r="X234" s="113">
        <v>0</v>
      </c>
      <c r="Y234" s="113">
        <v>0</v>
      </c>
      <c r="Z234" s="113">
        <v>0</v>
      </c>
      <c r="AA234" s="113">
        <v>0</v>
      </c>
      <c r="AB234" s="113">
        <v>0</v>
      </c>
      <c r="AC234" s="113">
        <v>0</v>
      </c>
      <c r="AD234" s="113">
        <v>0</v>
      </c>
      <c r="AE234" s="113">
        <v>0</v>
      </c>
      <c r="AF234" s="113">
        <v>0</v>
      </c>
      <c r="AG234" s="113">
        <v>0</v>
      </c>
      <c r="AH234" s="113">
        <v>0</v>
      </c>
      <c r="AI234" s="113">
        <v>0</v>
      </c>
      <c r="AJ234" s="113">
        <v>0</v>
      </c>
      <c r="AK234" s="113">
        <v>0</v>
      </c>
      <c r="AL234" s="113">
        <v>0</v>
      </c>
      <c r="AM234" s="113">
        <v>0</v>
      </c>
      <c r="AN234" s="113">
        <v>0</v>
      </c>
      <c r="AO234" s="114">
        <v>0</v>
      </c>
    </row>
    <row r="235" spans="1:41" x14ac:dyDescent="0.25">
      <c r="A235" s="111" t="s">
        <v>180</v>
      </c>
      <c r="B235" s="112" t="s">
        <v>8</v>
      </c>
      <c r="C235" s="113">
        <v>0</v>
      </c>
      <c r="D235" s="113">
        <v>0</v>
      </c>
      <c r="E235" s="113">
        <v>0</v>
      </c>
      <c r="F235" s="113">
        <v>0</v>
      </c>
      <c r="G235" s="113">
        <v>0</v>
      </c>
      <c r="H235" s="113">
        <v>127.23860785310825</v>
      </c>
      <c r="I235" s="113">
        <v>127.23860785310825</v>
      </c>
      <c r="J235" s="113">
        <v>127.23860785310825</v>
      </c>
      <c r="K235" s="113">
        <v>127.23860785310825</v>
      </c>
      <c r="L235" s="113">
        <v>127.23860785310825</v>
      </c>
      <c r="M235" s="113">
        <v>127.23860785310825</v>
      </c>
      <c r="N235" s="113">
        <v>254.4772157062165</v>
      </c>
      <c r="O235" s="113">
        <v>694.28022980717765</v>
      </c>
      <c r="P235" s="113">
        <v>1067.6978832891257</v>
      </c>
      <c r="Q235" s="113">
        <v>1313.8769289179656</v>
      </c>
      <c r="R235" s="113">
        <v>1313.8769289179656</v>
      </c>
      <c r="S235" s="113">
        <v>1800.7029067907276</v>
      </c>
      <c r="T235" s="113">
        <v>2046.8819524195676</v>
      </c>
      <c r="U235" s="113">
        <v>2046.8819524195676</v>
      </c>
      <c r="V235" s="113">
        <v>2046.8819524195676</v>
      </c>
      <c r="W235" s="113">
        <v>2046.8819524195676</v>
      </c>
      <c r="X235" s="113">
        <v>2046.8819524195676</v>
      </c>
      <c r="Y235" s="113">
        <v>2046.8819524195676</v>
      </c>
      <c r="Z235" s="113">
        <v>2046.8819524195676</v>
      </c>
      <c r="AA235" s="113">
        <v>2046.8819524195676</v>
      </c>
      <c r="AB235" s="113">
        <v>2046.8819524195676</v>
      </c>
      <c r="AC235" s="113">
        <v>2046.8819524195676</v>
      </c>
      <c r="AD235" s="113">
        <v>2046.8819524195676</v>
      </c>
      <c r="AE235" s="113">
        <v>2046.8819524195676</v>
      </c>
      <c r="AF235" s="113">
        <v>2046.8819524195676</v>
      </c>
      <c r="AG235" s="113">
        <v>2046.8819524195676</v>
      </c>
      <c r="AH235" s="113">
        <v>2046.8819524195676</v>
      </c>
      <c r="AI235" s="113">
        <v>2046.8819524195676</v>
      </c>
      <c r="AJ235" s="113">
        <v>2046.8819524195676</v>
      </c>
      <c r="AK235" s="113">
        <v>2046.8819524195676</v>
      </c>
      <c r="AL235" s="113">
        <v>2046.8819524195676</v>
      </c>
      <c r="AM235" s="113">
        <v>2046.8819524195676</v>
      </c>
      <c r="AN235" s="113">
        <v>2046.8819524195676</v>
      </c>
      <c r="AO235" s="114">
        <v>2046.8819524195676</v>
      </c>
    </row>
    <row r="236" spans="1:41" x14ac:dyDescent="0.25">
      <c r="A236" s="111" t="s">
        <v>181</v>
      </c>
      <c r="B236" s="112" t="s">
        <v>8</v>
      </c>
      <c r="C236" s="113">
        <v>0</v>
      </c>
      <c r="D236" s="113">
        <v>0</v>
      </c>
      <c r="E236" s="113">
        <v>0</v>
      </c>
      <c r="F236" s="113">
        <v>0</v>
      </c>
      <c r="G236" s="113">
        <v>0</v>
      </c>
      <c r="H236" s="113">
        <v>0</v>
      </c>
      <c r="I236" s="113">
        <v>0</v>
      </c>
      <c r="J236" s="113">
        <v>0</v>
      </c>
      <c r="K236" s="113">
        <v>0</v>
      </c>
      <c r="L236" s="113">
        <v>0</v>
      </c>
      <c r="M236" s="113">
        <v>0</v>
      </c>
      <c r="N236" s="113">
        <v>0</v>
      </c>
      <c r="O236" s="113">
        <v>0</v>
      </c>
      <c r="P236" s="113">
        <v>0</v>
      </c>
      <c r="Q236" s="113">
        <v>0</v>
      </c>
      <c r="R236" s="113">
        <v>0</v>
      </c>
      <c r="S236" s="113">
        <v>0</v>
      </c>
      <c r="T236" s="113">
        <v>0</v>
      </c>
      <c r="U236" s="113">
        <v>0</v>
      </c>
      <c r="V236" s="113">
        <v>0</v>
      </c>
      <c r="W236" s="113">
        <v>0</v>
      </c>
      <c r="X236" s="113">
        <v>0</v>
      </c>
      <c r="Y236" s="113">
        <v>0</v>
      </c>
      <c r="Z236" s="113">
        <v>0</v>
      </c>
      <c r="AA236" s="113">
        <v>0</v>
      </c>
      <c r="AB236" s="113">
        <v>0</v>
      </c>
      <c r="AC236" s="113">
        <v>0</v>
      </c>
      <c r="AD236" s="113">
        <v>0</v>
      </c>
      <c r="AE236" s="113">
        <v>0</v>
      </c>
      <c r="AF236" s="113">
        <v>0</v>
      </c>
      <c r="AG236" s="113">
        <v>0</v>
      </c>
      <c r="AH236" s="113">
        <v>0</v>
      </c>
      <c r="AI236" s="113">
        <v>0</v>
      </c>
      <c r="AJ236" s="113">
        <v>0</v>
      </c>
      <c r="AK236" s="113">
        <v>0</v>
      </c>
      <c r="AL236" s="113">
        <v>0</v>
      </c>
      <c r="AM236" s="113">
        <v>0</v>
      </c>
      <c r="AN236" s="113">
        <v>0</v>
      </c>
      <c r="AO236" s="114">
        <v>0</v>
      </c>
    </row>
    <row r="237" spans="1:41" x14ac:dyDescent="0.25">
      <c r="A237" s="111" t="s">
        <v>182</v>
      </c>
      <c r="B237" s="112" t="s">
        <v>8</v>
      </c>
      <c r="C237" s="113">
        <v>0</v>
      </c>
      <c r="D237" s="113">
        <v>0</v>
      </c>
      <c r="E237" s="113">
        <v>0</v>
      </c>
      <c r="F237" s="113">
        <v>0</v>
      </c>
      <c r="G237" s="113">
        <v>0</v>
      </c>
      <c r="H237" s="113">
        <v>0</v>
      </c>
      <c r="I237" s="113">
        <v>0</v>
      </c>
      <c r="J237" s="113">
        <v>0</v>
      </c>
      <c r="K237" s="113">
        <v>0</v>
      </c>
      <c r="L237" s="113">
        <v>0</v>
      </c>
      <c r="M237" s="113">
        <v>0</v>
      </c>
      <c r="N237" s="113">
        <v>0</v>
      </c>
      <c r="O237" s="113">
        <v>0</v>
      </c>
      <c r="P237" s="113">
        <v>0</v>
      </c>
      <c r="Q237" s="113">
        <v>0</v>
      </c>
      <c r="R237" s="113">
        <v>0</v>
      </c>
      <c r="S237" s="113">
        <v>0</v>
      </c>
      <c r="T237" s="113">
        <v>0</v>
      </c>
      <c r="U237" s="113">
        <v>0</v>
      </c>
      <c r="V237" s="113">
        <v>0</v>
      </c>
      <c r="W237" s="113">
        <v>0</v>
      </c>
      <c r="X237" s="113">
        <v>0</v>
      </c>
      <c r="Y237" s="113">
        <v>0</v>
      </c>
      <c r="Z237" s="113">
        <v>0</v>
      </c>
      <c r="AA237" s="113">
        <v>0</v>
      </c>
      <c r="AB237" s="113">
        <v>0</v>
      </c>
      <c r="AC237" s="113">
        <v>0</v>
      </c>
      <c r="AD237" s="113">
        <v>0</v>
      </c>
      <c r="AE237" s="113">
        <v>0</v>
      </c>
      <c r="AF237" s="113">
        <v>0</v>
      </c>
      <c r="AG237" s="113">
        <v>0</v>
      </c>
      <c r="AH237" s="113">
        <v>0</v>
      </c>
      <c r="AI237" s="113">
        <v>0</v>
      </c>
      <c r="AJ237" s="113">
        <v>0</v>
      </c>
      <c r="AK237" s="113">
        <v>0</v>
      </c>
      <c r="AL237" s="113">
        <v>0</v>
      </c>
      <c r="AM237" s="113">
        <v>0</v>
      </c>
      <c r="AN237" s="113">
        <v>0</v>
      </c>
      <c r="AO237" s="114">
        <v>0</v>
      </c>
    </row>
    <row r="238" spans="1:41" x14ac:dyDescent="0.25">
      <c r="A238" s="111" t="s">
        <v>183</v>
      </c>
      <c r="B238" s="112" t="s">
        <v>8</v>
      </c>
      <c r="C238" s="113">
        <v>0</v>
      </c>
      <c r="D238" s="113">
        <v>0</v>
      </c>
      <c r="E238" s="113">
        <v>0</v>
      </c>
      <c r="F238" s="113">
        <v>0</v>
      </c>
      <c r="G238" s="113">
        <v>0</v>
      </c>
      <c r="H238" s="113">
        <v>0</v>
      </c>
      <c r="I238" s="113">
        <v>0</v>
      </c>
      <c r="J238" s="113">
        <v>0</v>
      </c>
      <c r="K238" s="113">
        <v>0</v>
      </c>
      <c r="L238" s="113">
        <v>0</v>
      </c>
      <c r="M238" s="113">
        <v>0</v>
      </c>
      <c r="N238" s="113">
        <v>0</v>
      </c>
      <c r="O238" s="113">
        <v>0</v>
      </c>
      <c r="P238" s="113">
        <v>0</v>
      </c>
      <c r="Q238" s="113">
        <v>0</v>
      </c>
      <c r="R238" s="113">
        <v>0</v>
      </c>
      <c r="S238" s="113">
        <v>0</v>
      </c>
      <c r="T238" s="113">
        <v>0</v>
      </c>
      <c r="U238" s="113">
        <v>0</v>
      </c>
      <c r="V238" s="113">
        <v>0</v>
      </c>
      <c r="W238" s="113">
        <v>0</v>
      </c>
      <c r="X238" s="113">
        <v>0</v>
      </c>
      <c r="Y238" s="113">
        <v>0</v>
      </c>
      <c r="Z238" s="113">
        <v>0</v>
      </c>
      <c r="AA238" s="113">
        <v>0</v>
      </c>
      <c r="AB238" s="113">
        <v>0</v>
      </c>
      <c r="AC238" s="113">
        <v>0</v>
      </c>
      <c r="AD238" s="113">
        <v>0</v>
      </c>
      <c r="AE238" s="113">
        <v>0</v>
      </c>
      <c r="AF238" s="113">
        <v>0</v>
      </c>
      <c r="AG238" s="113">
        <v>0</v>
      </c>
      <c r="AH238" s="113">
        <v>0</v>
      </c>
      <c r="AI238" s="113">
        <v>0</v>
      </c>
      <c r="AJ238" s="113">
        <v>0</v>
      </c>
      <c r="AK238" s="113">
        <v>0</v>
      </c>
      <c r="AL238" s="113">
        <v>0</v>
      </c>
      <c r="AM238" s="113">
        <v>0</v>
      </c>
      <c r="AN238" s="113">
        <v>0</v>
      </c>
      <c r="AO238" s="114">
        <v>0</v>
      </c>
    </row>
    <row r="239" spans="1:41" x14ac:dyDescent="0.25">
      <c r="A239" s="111" t="s">
        <v>23</v>
      </c>
      <c r="B239" s="112" t="s">
        <v>8</v>
      </c>
      <c r="C239" s="113">
        <v>0</v>
      </c>
      <c r="D239" s="113">
        <v>0</v>
      </c>
      <c r="E239" s="113">
        <v>0</v>
      </c>
      <c r="F239" s="113">
        <v>0</v>
      </c>
      <c r="G239" s="113">
        <v>0</v>
      </c>
      <c r="H239" s="113">
        <v>0</v>
      </c>
      <c r="I239" s="113">
        <v>0</v>
      </c>
      <c r="J239" s="113">
        <v>0</v>
      </c>
      <c r="K239" s="113">
        <v>0</v>
      </c>
      <c r="L239" s="113">
        <v>0</v>
      </c>
      <c r="M239" s="113">
        <v>0</v>
      </c>
      <c r="N239" s="113">
        <v>0</v>
      </c>
      <c r="O239" s="113">
        <v>0</v>
      </c>
      <c r="P239" s="113">
        <v>0</v>
      </c>
      <c r="Q239" s="113">
        <v>0</v>
      </c>
      <c r="R239" s="113">
        <v>0</v>
      </c>
      <c r="S239" s="113">
        <v>0</v>
      </c>
      <c r="T239" s="113">
        <v>0</v>
      </c>
      <c r="U239" s="113">
        <v>0</v>
      </c>
      <c r="V239" s="113">
        <v>0</v>
      </c>
      <c r="W239" s="113">
        <v>0</v>
      </c>
      <c r="X239" s="113">
        <v>0</v>
      </c>
      <c r="Y239" s="113">
        <v>0</v>
      </c>
      <c r="Z239" s="113">
        <v>0</v>
      </c>
      <c r="AA239" s="113">
        <v>0</v>
      </c>
      <c r="AB239" s="113">
        <v>0</v>
      </c>
      <c r="AC239" s="113">
        <v>0</v>
      </c>
      <c r="AD239" s="113">
        <v>0</v>
      </c>
      <c r="AE239" s="113">
        <v>0</v>
      </c>
      <c r="AF239" s="113">
        <v>0</v>
      </c>
      <c r="AG239" s="113">
        <v>0</v>
      </c>
      <c r="AH239" s="113">
        <v>0</v>
      </c>
      <c r="AI239" s="113">
        <v>0</v>
      </c>
      <c r="AJ239" s="113">
        <v>0</v>
      </c>
      <c r="AK239" s="113">
        <v>0</v>
      </c>
      <c r="AL239" s="113">
        <v>0</v>
      </c>
      <c r="AM239" s="113">
        <v>0</v>
      </c>
      <c r="AN239" s="113">
        <v>0</v>
      </c>
      <c r="AO239" s="114">
        <v>0</v>
      </c>
    </row>
    <row r="240" spans="1:41" x14ac:dyDescent="0.25">
      <c r="A240" s="111" t="s">
        <v>24</v>
      </c>
      <c r="B240" s="112" t="s">
        <v>8</v>
      </c>
      <c r="C240" s="113">
        <v>0</v>
      </c>
      <c r="D240" s="113">
        <v>0</v>
      </c>
      <c r="E240" s="113">
        <v>0</v>
      </c>
      <c r="F240" s="113">
        <v>0</v>
      </c>
      <c r="G240" s="113">
        <v>0</v>
      </c>
      <c r="H240" s="113">
        <v>5.5004869999999997</v>
      </c>
      <c r="I240" s="113">
        <v>11.588179999999999</v>
      </c>
      <c r="J240" s="113">
        <v>14.894030000000001</v>
      </c>
      <c r="K240" s="113">
        <v>13.80669</v>
      </c>
      <c r="L240" s="113">
        <v>19.310860000000002</v>
      </c>
      <c r="M240" s="113">
        <v>11.641550000000001</v>
      </c>
      <c r="N240" s="113">
        <v>8.4092880000000001</v>
      </c>
      <c r="O240" s="113">
        <v>5.1294930000000001</v>
      </c>
      <c r="P240" s="113">
        <v>14.74667</v>
      </c>
      <c r="Q240" s="113">
        <v>35.64199</v>
      </c>
      <c r="R240" s="113">
        <v>34.627029999999998</v>
      </c>
      <c r="S240" s="113">
        <v>136.99619999999999</v>
      </c>
      <c r="T240" s="113">
        <v>188.2294</v>
      </c>
      <c r="U240" s="113">
        <v>183.31700000000001</v>
      </c>
      <c r="V240" s="113">
        <v>180.41419999999999</v>
      </c>
      <c r="W240" s="113">
        <v>176.83330000000001</v>
      </c>
      <c r="X240" s="113">
        <v>175.4974</v>
      </c>
      <c r="Y240" s="113">
        <v>171.84729999999999</v>
      </c>
      <c r="Z240" s="113">
        <v>165.89</v>
      </c>
      <c r="AA240" s="113">
        <v>160.27780000000001</v>
      </c>
      <c r="AB240" s="113">
        <v>156.46639999999999</v>
      </c>
      <c r="AC240" s="113">
        <v>149.26740000000001</v>
      </c>
      <c r="AD240" s="113">
        <v>146.85839999999999</v>
      </c>
      <c r="AE240" s="113">
        <v>142.76070000000001</v>
      </c>
      <c r="AF240" s="113">
        <v>137.4375</v>
      </c>
      <c r="AG240" s="113">
        <v>129.34119999999999</v>
      </c>
      <c r="AH240" s="113">
        <v>124.8959</v>
      </c>
      <c r="AI240" s="113">
        <v>120.1908</v>
      </c>
      <c r="AJ240" s="113">
        <v>115.8241</v>
      </c>
      <c r="AK240" s="113">
        <v>113.7594</v>
      </c>
      <c r="AL240" s="113">
        <v>109.9426</v>
      </c>
      <c r="AM240" s="113">
        <v>103.6799</v>
      </c>
      <c r="AN240" s="113">
        <v>99.360860000000002</v>
      </c>
      <c r="AO240" s="114">
        <v>95.511650000000003</v>
      </c>
    </row>
    <row r="241" spans="1:41" x14ac:dyDescent="0.25">
      <c r="A241" s="111" t="s">
        <v>651</v>
      </c>
      <c r="B241" s="112" t="s">
        <v>8</v>
      </c>
      <c r="C241" s="113">
        <v>0</v>
      </c>
      <c r="D241" s="113">
        <v>0</v>
      </c>
      <c r="E241" s="113">
        <v>0</v>
      </c>
      <c r="F241" s="113">
        <v>0</v>
      </c>
      <c r="G241" s="113">
        <v>0</v>
      </c>
      <c r="H241" s="113">
        <v>0</v>
      </c>
      <c r="I241" s="113">
        <v>0</v>
      </c>
      <c r="J241" s="113">
        <v>0</v>
      </c>
      <c r="K241" s="113">
        <v>0</v>
      </c>
      <c r="L241" s="113">
        <v>0</v>
      </c>
      <c r="M241" s="113">
        <v>0</v>
      </c>
      <c r="N241" s="113">
        <v>0</v>
      </c>
      <c r="O241" s="113">
        <v>0</v>
      </c>
      <c r="P241" s="113">
        <v>0</v>
      </c>
      <c r="Q241" s="113">
        <v>0</v>
      </c>
      <c r="R241" s="113">
        <v>0</v>
      </c>
      <c r="S241" s="113">
        <v>0</v>
      </c>
      <c r="T241" s="113">
        <v>0</v>
      </c>
      <c r="U241" s="113">
        <v>0</v>
      </c>
      <c r="V241" s="113">
        <v>0</v>
      </c>
      <c r="W241" s="113">
        <v>0</v>
      </c>
      <c r="X241" s="113">
        <v>0</v>
      </c>
      <c r="Y241" s="113">
        <v>0</v>
      </c>
      <c r="Z241" s="113">
        <v>0</v>
      </c>
      <c r="AA241" s="113">
        <v>0</v>
      </c>
      <c r="AB241" s="113">
        <v>0</v>
      </c>
      <c r="AC241" s="113">
        <v>0</v>
      </c>
      <c r="AD241" s="113">
        <v>0</v>
      </c>
      <c r="AE241" s="113">
        <v>0</v>
      </c>
      <c r="AF241" s="113">
        <v>0</v>
      </c>
      <c r="AG241" s="113">
        <v>0</v>
      </c>
      <c r="AH241" s="113">
        <v>0</v>
      </c>
      <c r="AI241" s="113">
        <v>0</v>
      </c>
      <c r="AJ241" s="113">
        <v>0</v>
      </c>
      <c r="AK241" s="113">
        <v>0</v>
      </c>
      <c r="AL241" s="113">
        <v>0</v>
      </c>
      <c r="AM241" s="113">
        <v>0</v>
      </c>
      <c r="AN241" s="113">
        <v>0</v>
      </c>
      <c r="AO241" s="114">
        <v>0</v>
      </c>
    </row>
    <row r="242" spans="1:41" ht="16.5" thickBot="1" x14ac:dyDescent="0.3">
      <c r="A242" s="298" t="s">
        <v>184</v>
      </c>
      <c r="B242" s="139" t="s">
        <v>8</v>
      </c>
      <c r="C242" s="140">
        <v>4510.9799901992083</v>
      </c>
      <c r="D242" s="140">
        <v>4555.1799890398979</v>
      </c>
      <c r="E242" s="140">
        <v>4599.8999769985676</v>
      </c>
      <c r="F242" s="140">
        <v>4644.9299645721912</v>
      </c>
      <c r="G242" s="140">
        <v>4690.8099645972252</v>
      </c>
      <c r="H242" s="140">
        <v>4743.8590861220709</v>
      </c>
      <c r="I242" s="140">
        <v>4797.8967877137075</v>
      </c>
      <c r="J242" s="140">
        <v>4849.0526332541631</v>
      </c>
      <c r="K242" s="140">
        <v>4895.3052999353222</v>
      </c>
      <c r="L242" s="140">
        <v>4950.1094622601058</v>
      </c>
      <c r="M242" s="140">
        <v>4535.7201901698527</v>
      </c>
      <c r="N242" s="140">
        <v>4580.8065146882973</v>
      </c>
      <c r="O242" s="140">
        <v>4626.4097267671614</v>
      </c>
      <c r="P242" s="140">
        <v>4688.1945072389499</v>
      </c>
      <c r="Q242" s="140">
        <v>4764.3089244398143</v>
      </c>
      <c r="R242" s="140">
        <v>4814.1639981826738</v>
      </c>
      <c r="S242" s="140">
        <v>4993.3491065154285</v>
      </c>
      <c r="T242" s="140">
        <v>5125.0913900007436</v>
      </c>
      <c r="U242" s="140">
        <v>5170.3989861103482</v>
      </c>
      <c r="V242" s="140">
        <v>5218.7161536507019</v>
      </c>
      <c r="W242" s="140">
        <v>5265.8652420748094</v>
      </c>
      <c r="X242" s="140">
        <v>5315.9293350734988</v>
      </c>
      <c r="Y242" s="140">
        <v>5365.3592282320778</v>
      </c>
      <c r="Z242" s="140">
        <v>5412.0319324331622</v>
      </c>
      <c r="AA242" s="140">
        <v>5460.2897298581665</v>
      </c>
      <c r="AB242" s="140">
        <v>5511.618375042809</v>
      </c>
      <c r="AC242" s="140">
        <v>5559.5193367222373</v>
      </c>
      <c r="AD242" s="140">
        <v>5613.6403778208323</v>
      </c>
      <c r="AE242" s="140">
        <v>5666.5326487507527</v>
      </c>
      <c r="AF242" s="140">
        <v>5718.7894742597528</v>
      </c>
      <c r="AG242" s="140">
        <v>5768.3231742028302</v>
      </c>
      <c r="AH242" s="140">
        <v>5822.7978428413999</v>
      </c>
      <c r="AI242" s="140">
        <v>5877.6427832075278</v>
      </c>
      <c r="AJ242" s="140">
        <v>5933.5959998451417</v>
      </c>
      <c r="AK242" s="140">
        <v>5992.4213420085734</v>
      </c>
      <c r="AL242" s="140">
        <v>6049.6945612048457</v>
      </c>
      <c r="AM242" s="140">
        <v>6104.9418460780807</v>
      </c>
      <c r="AN242" s="140">
        <v>6162.9628109319847</v>
      </c>
      <c r="AO242" s="141">
        <v>6222.0335751845669</v>
      </c>
    </row>
    <row r="243" spans="1:41" x14ac:dyDescent="0.25">
      <c r="A243" s="95" t="s">
        <v>541</v>
      </c>
      <c r="B243" s="354"/>
      <c r="AF243" s="113"/>
      <c r="AG243" s="113"/>
      <c r="AH243" s="113"/>
      <c r="AI243" s="113"/>
      <c r="AJ243" s="113"/>
      <c r="AK243" s="113"/>
      <c r="AL243" s="113"/>
      <c r="AM243" s="113"/>
      <c r="AN243" s="113"/>
      <c r="AO243" s="114"/>
    </row>
    <row r="244" spans="1:41" x14ac:dyDescent="0.25">
      <c r="A244" s="111" t="s">
        <v>12</v>
      </c>
      <c r="B244" s="112" t="s">
        <v>8</v>
      </c>
      <c r="C244" s="113">
        <v>0</v>
      </c>
      <c r="D244" s="113">
        <v>0</v>
      </c>
      <c r="E244" s="113">
        <v>0</v>
      </c>
      <c r="F244" s="113">
        <v>0</v>
      </c>
      <c r="G244" s="113">
        <v>0</v>
      </c>
      <c r="H244" s="113">
        <v>0</v>
      </c>
      <c r="I244" s="113">
        <v>0</v>
      </c>
      <c r="J244" s="113">
        <v>0</v>
      </c>
      <c r="K244" s="113">
        <v>0</v>
      </c>
      <c r="L244" s="113">
        <v>0</v>
      </c>
      <c r="M244" s="113">
        <v>0</v>
      </c>
      <c r="N244" s="113">
        <v>0</v>
      </c>
      <c r="O244" s="113">
        <v>0</v>
      </c>
      <c r="P244" s="113">
        <v>0</v>
      </c>
      <c r="Q244" s="113">
        <v>0</v>
      </c>
      <c r="R244" s="113">
        <v>0</v>
      </c>
      <c r="S244" s="113">
        <v>0</v>
      </c>
      <c r="T244" s="113">
        <v>0</v>
      </c>
      <c r="U244" s="113">
        <v>0</v>
      </c>
      <c r="V244" s="113">
        <v>0</v>
      </c>
      <c r="W244" s="113">
        <v>0</v>
      </c>
      <c r="X244" s="113">
        <v>0</v>
      </c>
      <c r="Y244" s="113">
        <v>0</v>
      </c>
      <c r="Z244" s="113">
        <v>0</v>
      </c>
      <c r="AA244" s="113">
        <v>0</v>
      </c>
      <c r="AB244" s="113">
        <v>0</v>
      </c>
      <c r="AC244" s="113">
        <v>0</v>
      </c>
      <c r="AD244" s="113">
        <v>0</v>
      </c>
      <c r="AE244" s="113">
        <v>0</v>
      </c>
      <c r="AF244" s="113">
        <v>0</v>
      </c>
      <c r="AG244" s="113">
        <v>0</v>
      </c>
      <c r="AH244" s="113">
        <v>0</v>
      </c>
      <c r="AI244" s="113">
        <v>0</v>
      </c>
      <c r="AJ244" s="113">
        <v>0</v>
      </c>
      <c r="AK244" s="113">
        <v>0</v>
      </c>
      <c r="AL244" s="113">
        <v>0</v>
      </c>
      <c r="AM244" s="113">
        <v>0</v>
      </c>
      <c r="AN244" s="113">
        <v>0</v>
      </c>
      <c r="AO244" s="114">
        <v>0</v>
      </c>
    </row>
    <row r="245" spans="1:41" x14ac:dyDescent="0.25">
      <c r="A245" s="111" t="s">
        <v>20</v>
      </c>
      <c r="B245" s="112" t="s">
        <v>8</v>
      </c>
      <c r="C245" s="113">
        <v>0</v>
      </c>
      <c r="D245" s="113">
        <v>0</v>
      </c>
      <c r="E245" s="113">
        <v>0</v>
      </c>
      <c r="F245" s="113">
        <v>0</v>
      </c>
      <c r="G245" s="113">
        <v>0</v>
      </c>
      <c r="H245" s="113">
        <v>0</v>
      </c>
      <c r="I245" s="113">
        <v>0</v>
      </c>
      <c r="J245" s="113">
        <v>0</v>
      </c>
      <c r="K245" s="113">
        <v>0</v>
      </c>
      <c r="L245" s="113">
        <v>0</v>
      </c>
      <c r="M245" s="113">
        <v>0</v>
      </c>
      <c r="N245" s="113">
        <v>0</v>
      </c>
      <c r="O245" s="113">
        <v>0</v>
      </c>
      <c r="P245" s="113">
        <v>0</v>
      </c>
      <c r="Q245" s="113">
        <v>0</v>
      </c>
      <c r="R245" s="113">
        <v>0</v>
      </c>
      <c r="S245" s="113">
        <v>0</v>
      </c>
      <c r="T245" s="113">
        <v>0</v>
      </c>
      <c r="U245" s="113">
        <v>0</v>
      </c>
      <c r="V245" s="113">
        <v>0</v>
      </c>
      <c r="W245" s="113">
        <v>0</v>
      </c>
      <c r="X245" s="113">
        <v>0</v>
      </c>
      <c r="Y245" s="113">
        <v>0</v>
      </c>
      <c r="Z245" s="113">
        <v>0</v>
      </c>
      <c r="AA245" s="113">
        <v>0</v>
      </c>
      <c r="AB245" s="113">
        <v>0</v>
      </c>
      <c r="AC245" s="113">
        <v>0</v>
      </c>
      <c r="AD245" s="113">
        <v>0</v>
      </c>
      <c r="AE245" s="113">
        <v>0</v>
      </c>
      <c r="AF245" s="113">
        <v>0</v>
      </c>
      <c r="AG245" s="113">
        <v>0</v>
      </c>
      <c r="AH245" s="113">
        <v>0</v>
      </c>
      <c r="AI245" s="113">
        <v>0</v>
      </c>
      <c r="AJ245" s="113">
        <v>0</v>
      </c>
      <c r="AK245" s="113">
        <v>0</v>
      </c>
      <c r="AL245" s="113">
        <v>0</v>
      </c>
      <c r="AM245" s="113">
        <v>0</v>
      </c>
      <c r="AN245" s="113">
        <v>0</v>
      </c>
      <c r="AO245" s="114">
        <v>0</v>
      </c>
    </row>
    <row r="246" spans="1:41" x14ac:dyDescent="0.25">
      <c r="A246" s="111" t="s">
        <v>576</v>
      </c>
      <c r="B246" s="112" t="s">
        <v>8</v>
      </c>
      <c r="C246" s="113">
        <v>0</v>
      </c>
      <c r="D246" s="113">
        <v>0</v>
      </c>
      <c r="E246" s="113">
        <v>0</v>
      </c>
      <c r="F246" s="113">
        <v>0</v>
      </c>
      <c r="G246" s="113">
        <v>0</v>
      </c>
      <c r="H246" s="113">
        <v>0</v>
      </c>
      <c r="I246" s="113">
        <v>0</v>
      </c>
      <c r="J246" s="113">
        <v>0</v>
      </c>
      <c r="K246" s="113">
        <v>0</v>
      </c>
      <c r="L246" s="113">
        <v>0</v>
      </c>
      <c r="M246" s="113">
        <v>0</v>
      </c>
      <c r="N246" s="113">
        <v>0</v>
      </c>
      <c r="O246" s="113">
        <v>0</v>
      </c>
      <c r="P246" s="113">
        <v>0</v>
      </c>
      <c r="Q246" s="113">
        <v>0</v>
      </c>
      <c r="R246" s="113">
        <v>0</v>
      </c>
      <c r="S246" s="113">
        <v>0</v>
      </c>
      <c r="T246" s="113">
        <v>0</v>
      </c>
      <c r="U246" s="113">
        <v>0</v>
      </c>
      <c r="V246" s="113">
        <v>0</v>
      </c>
      <c r="W246" s="113">
        <v>0</v>
      </c>
      <c r="X246" s="113">
        <v>0</v>
      </c>
      <c r="Y246" s="113">
        <v>0</v>
      </c>
      <c r="Z246" s="113">
        <v>0</v>
      </c>
      <c r="AA246" s="113">
        <v>0</v>
      </c>
      <c r="AB246" s="113">
        <v>0</v>
      </c>
      <c r="AC246" s="113">
        <v>0</v>
      </c>
      <c r="AD246" s="113">
        <v>0</v>
      </c>
      <c r="AE246" s="113">
        <v>0</v>
      </c>
      <c r="AF246" s="113">
        <v>0</v>
      </c>
      <c r="AG246" s="113">
        <v>0</v>
      </c>
      <c r="AH246" s="113">
        <v>0</v>
      </c>
      <c r="AI246" s="113">
        <v>0</v>
      </c>
      <c r="AJ246" s="113">
        <v>0</v>
      </c>
      <c r="AK246" s="113">
        <v>0</v>
      </c>
      <c r="AL246" s="113">
        <v>0</v>
      </c>
      <c r="AM246" s="113">
        <v>0</v>
      </c>
      <c r="AN246" s="113">
        <v>0</v>
      </c>
      <c r="AO246" s="114">
        <v>0</v>
      </c>
    </row>
    <row r="247" spans="1:41" x14ac:dyDescent="0.25">
      <c r="A247" s="111" t="s">
        <v>22</v>
      </c>
      <c r="B247" s="112" t="s">
        <v>8</v>
      </c>
      <c r="C247" s="113">
        <v>350.47999900579453</v>
      </c>
      <c r="D247" s="113">
        <v>361.71000480651855</v>
      </c>
      <c r="E247" s="113">
        <v>380.39000427722931</v>
      </c>
      <c r="F247" s="113">
        <v>399.92000842094421</v>
      </c>
      <c r="G247" s="113">
        <v>417.42999494075775</v>
      </c>
      <c r="H247" s="113">
        <v>436.32999813556671</v>
      </c>
      <c r="I247" s="113">
        <v>356.75999838113785</v>
      </c>
      <c r="J247" s="113">
        <v>384.33999824523926</v>
      </c>
      <c r="K247" s="113">
        <v>405.3700048327446</v>
      </c>
      <c r="L247" s="113">
        <v>215.84000009298325</v>
      </c>
      <c r="M247" s="113">
        <v>123.93999852240086</v>
      </c>
      <c r="N247" s="113">
        <v>102.00999777019024</v>
      </c>
      <c r="O247" s="113">
        <v>114.44999614357948</v>
      </c>
      <c r="P247" s="113">
        <v>108.01000186800957</v>
      </c>
      <c r="Q247" s="113">
        <v>23.809999782592058</v>
      </c>
      <c r="R247" s="113">
        <v>29.269999403506517</v>
      </c>
      <c r="S247" s="113">
        <v>35.81000067666173</v>
      </c>
      <c r="T247" s="113">
        <v>36.53000096231699</v>
      </c>
      <c r="U247" s="113">
        <v>44.070000465959311</v>
      </c>
      <c r="V247" s="113">
        <v>53.450001295655966</v>
      </c>
      <c r="W247" s="113">
        <v>63.760001286864281</v>
      </c>
      <c r="X247" s="113">
        <v>75.860000006854534</v>
      </c>
      <c r="Y247" s="113">
        <v>53.509999856352806</v>
      </c>
      <c r="Z247" s="113">
        <v>64.320001468062401</v>
      </c>
      <c r="AA247" s="113">
        <v>75.979999735951424</v>
      </c>
      <c r="AB247" s="113">
        <v>85.750002384185791</v>
      </c>
      <c r="AC247" s="113">
        <v>446.85001033172011</v>
      </c>
      <c r="AD247" s="113">
        <v>455.80999884009361</v>
      </c>
      <c r="AE247" s="113">
        <v>465.55000790953636</v>
      </c>
      <c r="AF247" s="113">
        <v>471.52998862415552</v>
      </c>
      <c r="AG247" s="113">
        <v>477.12998619675636</v>
      </c>
      <c r="AH247" s="113">
        <v>482.19999563694</v>
      </c>
      <c r="AI247" s="113">
        <v>384.32000013627112</v>
      </c>
      <c r="AJ247" s="113">
        <v>479.86000128090382</v>
      </c>
      <c r="AK247" s="113">
        <v>488.81001107394695</v>
      </c>
      <c r="AL247" s="113">
        <v>495.5899977684021</v>
      </c>
      <c r="AM247" s="113">
        <v>502.2199866566807</v>
      </c>
      <c r="AN247" s="113">
        <v>507.9399887714535</v>
      </c>
      <c r="AO247" s="114">
        <v>514.29998914338648</v>
      </c>
    </row>
    <row r="248" spans="1:41" x14ac:dyDescent="0.25">
      <c r="A248" s="111" t="s">
        <v>21</v>
      </c>
      <c r="B248" s="112" t="s">
        <v>8</v>
      </c>
      <c r="C248" s="113">
        <v>2427.5099487304688</v>
      </c>
      <c r="D248" s="113">
        <v>2434.849956035614</v>
      </c>
      <c r="E248" s="113">
        <v>2436.9399538040161</v>
      </c>
      <c r="F248" s="113">
        <v>2440.3999953269958</v>
      </c>
      <c r="G248" s="113">
        <v>2448.1099634170532</v>
      </c>
      <c r="H248" s="113">
        <v>2456.6500391960144</v>
      </c>
      <c r="I248" s="113">
        <v>2450.2700099945068</v>
      </c>
      <c r="J248" s="113">
        <v>2454.8500561714172</v>
      </c>
      <c r="K248" s="113">
        <v>2467.9799757003784</v>
      </c>
      <c r="L248" s="113">
        <v>2160.6899780035019</v>
      </c>
      <c r="M248" s="113">
        <v>2058.8399951457977</v>
      </c>
      <c r="N248" s="113">
        <v>1889.1900036334991</v>
      </c>
      <c r="O248" s="113">
        <v>1919.100058555603</v>
      </c>
      <c r="P248" s="113">
        <v>1970.079965531826</v>
      </c>
      <c r="Q248" s="113">
        <v>2100.8800335675478</v>
      </c>
      <c r="R248" s="113">
        <v>2143.830021969974</v>
      </c>
      <c r="S248" s="113">
        <v>2187.319988399744</v>
      </c>
      <c r="T248" s="113">
        <v>2007.5800201445818</v>
      </c>
      <c r="U248" s="113">
        <v>2053.3900048732758</v>
      </c>
      <c r="V248" s="113">
        <v>2098.9300183057785</v>
      </c>
      <c r="W248" s="113">
        <v>2145.3500006198883</v>
      </c>
      <c r="X248" s="113">
        <v>2191.5699548125267</v>
      </c>
      <c r="Y248" s="113">
        <v>2274.1899597048759</v>
      </c>
      <c r="Z248" s="113">
        <v>2325.1199651956558</v>
      </c>
      <c r="AA248" s="113">
        <v>2376.9399688839912</v>
      </c>
      <c r="AB248" s="113">
        <v>2433.050017118454</v>
      </c>
      <c r="AC248" s="113">
        <v>2138.449962168932</v>
      </c>
      <c r="AD248" s="113">
        <v>2198.1999920606613</v>
      </c>
      <c r="AE248" s="113">
        <v>2259.220007956028</v>
      </c>
      <c r="AF248" s="113">
        <v>2324.2599841356277</v>
      </c>
      <c r="AG248" s="113">
        <v>2391.1900640726089</v>
      </c>
      <c r="AH248" s="113">
        <v>2459.6600311398506</v>
      </c>
      <c r="AI248" s="113">
        <v>1730.7399919126183</v>
      </c>
      <c r="AJ248" s="113">
        <v>1709.7500131223351</v>
      </c>
      <c r="AK248" s="113">
        <v>1777.5900247190148</v>
      </c>
      <c r="AL248" s="113">
        <v>1848.6300006099045</v>
      </c>
      <c r="AM248" s="113">
        <v>1921.8499844353646</v>
      </c>
      <c r="AN248" s="113">
        <v>1997.6799841299653</v>
      </c>
      <c r="AO248" s="114">
        <v>2074.3600149527192</v>
      </c>
    </row>
    <row r="249" spans="1:41" x14ac:dyDescent="0.25">
      <c r="A249" s="111" t="s">
        <v>175</v>
      </c>
      <c r="B249" s="112" t="s">
        <v>8</v>
      </c>
      <c r="C249" s="113">
        <v>0</v>
      </c>
      <c r="D249" s="113">
        <v>0</v>
      </c>
      <c r="E249" s="113">
        <v>0</v>
      </c>
      <c r="F249" s="113">
        <v>0</v>
      </c>
      <c r="G249" s="113">
        <v>0</v>
      </c>
      <c r="H249" s="113">
        <v>0</v>
      </c>
      <c r="I249" s="113">
        <v>0</v>
      </c>
      <c r="J249" s="113">
        <v>0</v>
      </c>
      <c r="K249" s="113">
        <v>0</v>
      </c>
      <c r="L249" s="113">
        <v>0</v>
      </c>
      <c r="M249" s="113">
        <v>0</v>
      </c>
      <c r="N249" s="113">
        <v>0</v>
      </c>
      <c r="O249" s="113">
        <v>0</v>
      </c>
      <c r="P249" s="113">
        <v>0</v>
      </c>
      <c r="Q249" s="113">
        <v>0</v>
      </c>
      <c r="R249" s="113">
        <v>0</v>
      </c>
      <c r="S249" s="113">
        <v>0</v>
      </c>
      <c r="T249" s="113">
        <v>0</v>
      </c>
      <c r="U249" s="113">
        <v>0</v>
      </c>
      <c r="V249" s="113">
        <v>0</v>
      </c>
      <c r="W249" s="113">
        <v>0</v>
      </c>
      <c r="X249" s="113">
        <v>0</v>
      </c>
      <c r="Y249" s="113">
        <v>0</v>
      </c>
      <c r="Z249" s="113">
        <v>0</v>
      </c>
      <c r="AA249" s="113">
        <v>0</v>
      </c>
      <c r="AB249" s="113">
        <v>0</v>
      </c>
      <c r="AC249" s="113">
        <v>0</v>
      </c>
      <c r="AD249" s="113">
        <v>0</v>
      </c>
      <c r="AE249" s="113">
        <v>0</v>
      </c>
      <c r="AF249" s="113">
        <v>0</v>
      </c>
      <c r="AG249" s="113">
        <v>0</v>
      </c>
      <c r="AH249" s="113">
        <v>0</v>
      </c>
      <c r="AI249" s="113">
        <v>0</v>
      </c>
      <c r="AJ249" s="113">
        <v>0</v>
      </c>
      <c r="AK249" s="113">
        <v>0</v>
      </c>
      <c r="AL249" s="113">
        <v>0</v>
      </c>
      <c r="AM249" s="113">
        <v>0</v>
      </c>
      <c r="AN249" s="113">
        <v>0</v>
      </c>
      <c r="AO249" s="114">
        <v>0</v>
      </c>
    </row>
    <row r="250" spans="1:41" x14ac:dyDescent="0.25">
      <c r="A250" s="111" t="s">
        <v>176</v>
      </c>
      <c r="B250" s="112" t="s">
        <v>8</v>
      </c>
      <c r="C250" s="113">
        <v>0</v>
      </c>
      <c r="D250" s="113">
        <v>0</v>
      </c>
      <c r="E250" s="113">
        <v>0</v>
      </c>
      <c r="F250" s="113">
        <v>0</v>
      </c>
      <c r="G250" s="113">
        <v>0</v>
      </c>
      <c r="H250" s="113">
        <v>0</v>
      </c>
      <c r="I250" s="113">
        <v>0</v>
      </c>
      <c r="J250" s="113">
        <v>0</v>
      </c>
      <c r="K250" s="113">
        <v>0</v>
      </c>
      <c r="L250" s="113">
        <v>0</v>
      </c>
      <c r="M250" s="113">
        <v>0</v>
      </c>
      <c r="N250" s="113">
        <v>0</v>
      </c>
      <c r="O250" s="113">
        <v>0</v>
      </c>
      <c r="P250" s="113">
        <v>0</v>
      </c>
      <c r="Q250" s="113">
        <v>0</v>
      </c>
      <c r="R250" s="113">
        <v>0</v>
      </c>
      <c r="S250" s="113">
        <v>0</v>
      </c>
      <c r="T250" s="113">
        <v>0</v>
      </c>
      <c r="U250" s="113">
        <v>0</v>
      </c>
      <c r="V250" s="113">
        <v>0</v>
      </c>
      <c r="W250" s="113">
        <v>0</v>
      </c>
      <c r="X250" s="113">
        <v>0</v>
      </c>
      <c r="Y250" s="113">
        <v>0</v>
      </c>
      <c r="Z250" s="113">
        <v>0</v>
      </c>
      <c r="AA250" s="113">
        <v>0</v>
      </c>
      <c r="AB250" s="113">
        <v>0</v>
      </c>
      <c r="AC250" s="113">
        <v>0</v>
      </c>
      <c r="AD250" s="113">
        <v>0</v>
      </c>
      <c r="AE250" s="113">
        <v>0</v>
      </c>
      <c r="AF250" s="113">
        <v>0</v>
      </c>
      <c r="AG250" s="113">
        <v>0</v>
      </c>
      <c r="AH250" s="113">
        <v>0</v>
      </c>
      <c r="AI250" s="113">
        <v>0</v>
      </c>
      <c r="AJ250" s="113">
        <v>0</v>
      </c>
      <c r="AK250" s="113">
        <v>0</v>
      </c>
      <c r="AL250" s="113">
        <v>0</v>
      </c>
      <c r="AM250" s="113">
        <v>0</v>
      </c>
      <c r="AN250" s="113">
        <v>0</v>
      </c>
      <c r="AO250" s="114">
        <v>0</v>
      </c>
    </row>
    <row r="251" spans="1:41" x14ac:dyDescent="0.25">
      <c r="A251" s="111" t="s">
        <v>177</v>
      </c>
      <c r="B251" s="112" t="s">
        <v>8</v>
      </c>
      <c r="C251" s="113">
        <v>0</v>
      </c>
      <c r="D251" s="113">
        <v>0</v>
      </c>
      <c r="E251" s="113">
        <v>0</v>
      </c>
      <c r="F251" s="113">
        <v>0</v>
      </c>
      <c r="G251" s="113">
        <v>0</v>
      </c>
      <c r="H251" s="113">
        <v>0</v>
      </c>
      <c r="I251" s="113">
        <v>0</v>
      </c>
      <c r="J251" s="113">
        <v>0</v>
      </c>
      <c r="K251" s="113">
        <v>0</v>
      </c>
      <c r="L251" s="113">
        <v>0</v>
      </c>
      <c r="M251" s="113">
        <v>0</v>
      </c>
      <c r="N251" s="113">
        <v>0</v>
      </c>
      <c r="O251" s="113">
        <v>0</v>
      </c>
      <c r="P251" s="113">
        <v>0</v>
      </c>
      <c r="Q251" s="113">
        <v>0</v>
      </c>
      <c r="R251" s="113">
        <v>0</v>
      </c>
      <c r="S251" s="113">
        <v>0</v>
      </c>
      <c r="T251" s="113">
        <v>0</v>
      </c>
      <c r="U251" s="113">
        <v>0</v>
      </c>
      <c r="V251" s="113">
        <v>0</v>
      </c>
      <c r="W251" s="113">
        <v>0</v>
      </c>
      <c r="X251" s="113">
        <v>0</v>
      </c>
      <c r="Y251" s="113">
        <v>0</v>
      </c>
      <c r="Z251" s="113">
        <v>0</v>
      </c>
      <c r="AA251" s="113">
        <v>0</v>
      </c>
      <c r="AB251" s="113">
        <v>0</v>
      </c>
      <c r="AC251" s="113">
        <v>0</v>
      </c>
      <c r="AD251" s="113">
        <v>0</v>
      </c>
      <c r="AE251" s="113">
        <v>0</v>
      </c>
      <c r="AF251" s="113">
        <v>0</v>
      </c>
      <c r="AG251" s="113">
        <v>0</v>
      </c>
      <c r="AH251" s="113">
        <v>0</v>
      </c>
      <c r="AI251" s="113">
        <v>0</v>
      </c>
      <c r="AJ251" s="113">
        <v>0</v>
      </c>
      <c r="AK251" s="113">
        <v>0</v>
      </c>
      <c r="AL251" s="113">
        <v>0</v>
      </c>
      <c r="AM251" s="113">
        <v>0</v>
      </c>
      <c r="AN251" s="113">
        <v>0</v>
      </c>
      <c r="AO251" s="114">
        <v>0</v>
      </c>
    </row>
    <row r="252" spans="1:41" x14ac:dyDescent="0.25">
      <c r="A252" s="111" t="s">
        <v>178</v>
      </c>
      <c r="B252" s="112" t="s">
        <v>8</v>
      </c>
      <c r="C252" s="113">
        <v>0</v>
      </c>
      <c r="D252" s="113">
        <v>0</v>
      </c>
      <c r="E252" s="113">
        <v>0</v>
      </c>
      <c r="F252" s="113">
        <v>0</v>
      </c>
      <c r="G252" s="113">
        <v>0</v>
      </c>
      <c r="H252" s="113">
        <v>0</v>
      </c>
      <c r="I252" s="113">
        <v>0</v>
      </c>
      <c r="J252" s="113">
        <v>0</v>
      </c>
      <c r="K252" s="113">
        <v>0</v>
      </c>
      <c r="L252" s="113">
        <v>0</v>
      </c>
      <c r="M252" s="113">
        <v>0</v>
      </c>
      <c r="N252" s="113">
        <v>0</v>
      </c>
      <c r="O252" s="113">
        <v>0</v>
      </c>
      <c r="P252" s="113">
        <v>0</v>
      </c>
      <c r="Q252" s="113">
        <v>0</v>
      </c>
      <c r="R252" s="113">
        <v>0</v>
      </c>
      <c r="S252" s="113">
        <v>0</v>
      </c>
      <c r="T252" s="113">
        <v>0</v>
      </c>
      <c r="U252" s="113">
        <v>0</v>
      </c>
      <c r="V252" s="113">
        <v>0</v>
      </c>
      <c r="W252" s="113">
        <v>0</v>
      </c>
      <c r="X252" s="113">
        <v>0</v>
      </c>
      <c r="Y252" s="113">
        <v>0</v>
      </c>
      <c r="Z252" s="113">
        <v>0</v>
      </c>
      <c r="AA252" s="113">
        <v>0</v>
      </c>
      <c r="AB252" s="113">
        <v>0</v>
      </c>
      <c r="AC252" s="113">
        <v>0</v>
      </c>
      <c r="AD252" s="113">
        <v>0</v>
      </c>
      <c r="AE252" s="113">
        <v>0</v>
      </c>
      <c r="AF252" s="113">
        <v>0</v>
      </c>
      <c r="AG252" s="113">
        <v>0</v>
      </c>
      <c r="AH252" s="113">
        <v>0</v>
      </c>
      <c r="AI252" s="113">
        <v>0</v>
      </c>
      <c r="AJ252" s="113">
        <v>0</v>
      </c>
      <c r="AK252" s="113">
        <v>0</v>
      </c>
      <c r="AL252" s="113">
        <v>0</v>
      </c>
      <c r="AM252" s="113">
        <v>0</v>
      </c>
      <c r="AN252" s="113">
        <v>0</v>
      </c>
      <c r="AO252" s="114">
        <v>0</v>
      </c>
    </row>
    <row r="253" spans="1:41" x14ac:dyDescent="0.25">
      <c r="A253" s="111" t="s">
        <v>1</v>
      </c>
      <c r="B253" s="112" t="s">
        <v>8</v>
      </c>
      <c r="C253" s="113">
        <v>0</v>
      </c>
      <c r="D253" s="113">
        <v>0</v>
      </c>
      <c r="E253" s="113">
        <v>0</v>
      </c>
      <c r="F253" s="113">
        <v>0</v>
      </c>
      <c r="G253" s="113">
        <v>0</v>
      </c>
      <c r="H253" s="113">
        <v>0</v>
      </c>
      <c r="I253" s="113">
        <v>0</v>
      </c>
      <c r="J253" s="113">
        <v>0</v>
      </c>
      <c r="K253" s="113">
        <v>0</v>
      </c>
      <c r="L253" s="113">
        <v>531.90719999999999</v>
      </c>
      <c r="M253" s="113">
        <v>531.90719999999999</v>
      </c>
      <c r="N253" s="113">
        <v>531.90719999999999</v>
      </c>
      <c r="O253" s="113">
        <v>531.90719999999999</v>
      </c>
      <c r="P253" s="113">
        <v>531.90719999999999</v>
      </c>
      <c r="Q253" s="113">
        <v>531.90719999999999</v>
      </c>
      <c r="R253" s="113">
        <v>531.90719999999999</v>
      </c>
      <c r="S253" s="113">
        <v>531.90719999999999</v>
      </c>
      <c r="T253" s="113">
        <v>531.90719999999999</v>
      </c>
      <c r="U253" s="113">
        <v>531.90719999999999</v>
      </c>
      <c r="V253" s="113">
        <v>531.90719999999999</v>
      </c>
      <c r="W253" s="113">
        <v>531.90719999999999</v>
      </c>
      <c r="X253" s="113">
        <v>531.90719999999999</v>
      </c>
      <c r="Y253" s="113">
        <v>531.90719999999999</v>
      </c>
      <c r="Z253" s="113">
        <v>531.90719999999999</v>
      </c>
      <c r="AA253" s="113">
        <v>531.90719999999999</v>
      </c>
      <c r="AB253" s="113">
        <v>531.90719999999999</v>
      </c>
      <c r="AC253" s="113">
        <v>531.90719999999999</v>
      </c>
      <c r="AD253" s="113">
        <v>531.90719999999999</v>
      </c>
      <c r="AE253" s="113">
        <v>531.90719999999999</v>
      </c>
      <c r="AF253" s="113">
        <v>531.90719999999999</v>
      </c>
      <c r="AG253" s="113">
        <v>531.90719999999999</v>
      </c>
      <c r="AH253" s="113">
        <v>531.90719999999999</v>
      </c>
      <c r="AI253" s="113">
        <v>1442.5092</v>
      </c>
      <c r="AJ253" s="113">
        <v>1442.5092</v>
      </c>
      <c r="AK253" s="113">
        <v>1442.5092</v>
      </c>
      <c r="AL253" s="113">
        <v>1442.5092</v>
      </c>
      <c r="AM253" s="113">
        <v>1442.5092</v>
      </c>
      <c r="AN253" s="113">
        <v>1442.5092</v>
      </c>
      <c r="AO253" s="114">
        <v>1442.5092</v>
      </c>
    </row>
    <row r="254" spans="1:41" x14ac:dyDescent="0.25">
      <c r="A254" s="111" t="s">
        <v>179</v>
      </c>
      <c r="B254" s="112" t="s">
        <v>8</v>
      </c>
      <c r="C254" s="113">
        <v>0</v>
      </c>
      <c r="D254" s="113">
        <v>0</v>
      </c>
      <c r="E254" s="113">
        <v>0</v>
      </c>
      <c r="F254" s="113">
        <v>0</v>
      </c>
      <c r="G254" s="113">
        <v>0</v>
      </c>
      <c r="H254" s="113">
        <v>0</v>
      </c>
      <c r="I254" s="113">
        <v>0</v>
      </c>
      <c r="J254" s="113">
        <v>0</v>
      </c>
      <c r="K254" s="113">
        <v>0</v>
      </c>
      <c r="L254" s="113">
        <v>0</v>
      </c>
      <c r="M254" s="113">
        <v>0</v>
      </c>
      <c r="N254" s="113">
        <v>0</v>
      </c>
      <c r="O254" s="113">
        <v>0</v>
      </c>
      <c r="P254" s="113">
        <v>0</v>
      </c>
      <c r="Q254" s="113">
        <v>0</v>
      </c>
      <c r="R254" s="113">
        <v>0</v>
      </c>
      <c r="S254" s="113">
        <v>0</v>
      </c>
      <c r="T254" s="113">
        <v>0</v>
      </c>
      <c r="U254" s="113">
        <v>0</v>
      </c>
      <c r="V254" s="113">
        <v>0</v>
      </c>
      <c r="W254" s="113">
        <v>0</v>
      </c>
      <c r="X254" s="113">
        <v>0</v>
      </c>
      <c r="Y254" s="113">
        <v>0</v>
      </c>
      <c r="Z254" s="113">
        <v>0</v>
      </c>
      <c r="AA254" s="113">
        <v>0</v>
      </c>
      <c r="AB254" s="113">
        <v>0</v>
      </c>
      <c r="AC254" s="113">
        <v>0</v>
      </c>
      <c r="AD254" s="113">
        <v>0</v>
      </c>
      <c r="AE254" s="113">
        <v>0</v>
      </c>
      <c r="AF254" s="113">
        <v>0</v>
      </c>
      <c r="AG254" s="113">
        <v>0</v>
      </c>
      <c r="AH254" s="113">
        <v>0</v>
      </c>
      <c r="AI254" s="113">
        <v>0</v>
      </c>
      <c r="AJ254" s="113">
        <v>0</v>
      </c>
      <c r="AK254" s="113">
        <v>0</v>
      </c>
      <c r="AL254" s="113">
        <v>0</v>
      </c>
      <c r="AM254" s="113">
        <v>0</v>
      </c>
      <c r="AN254" s="113">
        <v>0</v>
      </c>
      <c r="AO254" s="114">
        <v>0</v>
      </c>
    </row>
    <row r="255" spans="1:41" x14ac:dyDescent="0.25">
      <c r="A255" s="111" t="s">
        <v>180</v>
      </c>
      <c r="B255" s="112" t="s">
        <v>8</v>
      </c>
      <c r="C255" s="113">
        <v>0</v>
      </c>
      <c r="D255" s="113">
        <v>0</v>
      </c>
      <c r="E255" s="113">
        <v>0</v>
      </c>
      <c r="F255" s="113">
        <v>0</v>
      </c>
      <c r="G255" s="113">
        <v>0</v>
      </c>
      <c r="H255" s="113">
        <v>0</v>
      </c>
      <c r="I255" s="113">
        <v>115.92006726075974</v>
      </c>
      <c r="J255" s="113">
        <v>115.92006726075974</v>
      </c>
      <c r="K255" s="113">
        <v>115.92006726075974</v>
      </c>
      <c r="L255" s="113">
        <v>115.92006726075974</v>
      </c>
      <c r="M255" s="113">
        <v>347.76020178227918</v>
      </c>
      <c r="N255" s="113">
        <v>579.60033630379871</v>
      </c>
      <c r="O255" s="113">
        <v>579.60033630379871</v>
      </c>
      <c r="P255" s="113">
        <v>579.60033630379871</v>
      </c>
      <c r="Q255" s="113">
        <v>579.60033630379871</v>
      </c>
      <c r="R255" s="113">
        <v>579.60033630379871</v>
      </c>
      <c r="S255" s="113">
        <v>579.60033630379871</v>
      </c>
      <c r="T255" s="113">
        <v>811.44047082531824</v>
      </c>
      <c r="U255" s="113">
        <v>811.44047082531824</v>
      </c>
      <c r="V255" s="113">
        <v>811.44047082531824</v>
      </c>
      <c r="W255" s="113">
        <v>811.44047082531824</v>
      </c>
      <c r="X255" s="113">
        <v>811.44047082531824</v>
      </c>
      <c r="Y255" s="113">
        <v>811.44047082531824</v>
      </c>
      <c r="Z255" s="113">
        <v>811.44047082531824</v>
      </c>
      <c r="AA255" s="113">
        <v>811.44047082531824</v>
      </c>
      <c r="AB255" s="113">
        <v>811.44047082531824</v>
      </c>
      <c r="AC255" s="113">
        <v>811.44047082531824</v>
      </c>
      <c r="AD255" s="113">
        <v>811.44047082531824</v>
      </c>
      <c r="AE255" s="113">
        <v>811.44047082531824</v>
      </c>
      <c r="AF255" s="113">
        <v>811.44047082531824</v>
      </c>
      <c r="AG255" s="113">
        <v>811.44047082531824</v>
      </c>
      <c r="AH255" s="113">
        <v>811.44047082531824</v>
      </c>
      <c r="AI255" s="113">
        <v>811.44047082531824</v>
      </c>
      <c r="AJ255" s="113">
        <v>811.44047082531824</v>
      </c>
      <c r="AK255" s="113">
        <v>811.44047082531824</v>
      </c>
      <c r="AL255" s="113">
        <v>811.44047082531824</v>
      </c>
      <c r="AM255" s="113">
        <v>811.44047082531824</v>
      </c>
      <c r="AN255" s="113">
        <v>811.44047082531824</v>
      </c>
      <c r="AO255" s="114">
        <v>811.44047082531824</v>
      </c>
    </row>
    <row r="256" spans="1:41" x14ac:dyDescent="0.25">
      <c r="A256" s="111" t="s">
        <v>181</v>
      </c>
      <c r="B256" s="112" t="s">
        <v>8</v>
      </c>
      <c r="C256" s="113">
        <v>0</v>
      </c>
      <c r="D256" s="113">
        <v>0</v>
      </c>
      <c r="E256" s="113">
        <v>0</v>
      </c>
      <c r="F256" s="113">
        <v>0</v>
      </c>
      <c r="G256" s="113">
        <v>0</v>
      </c>
      <c r="H256" s="113">
        <v>0</v>
      </c>
      <c r="I256" s="113">
        <v>0</v>
      </c>
      <c r="J256" s="113">
        <v>0</v>
      </c>
      <c r="K256" s="113">
        <v>0</v>
      </c>
      <c r="L256" s="113">
        <v>0</v>
      </c>
      <c r="M256" s="113">
        <v>0</v>
      </c>
      <c r="N256" s="113">
        <v>0</v>
      </c>
      <c r="O256" s="113">
        <v>0</v>
      </c>
      <c r="P256" s="113">
        <v>0</v>
      </c>
      <c r="Q256" s="113">
        <v>0</v>
      </c>
      <c r="R256" s="113">
        <v>0</v>
      </c>
      <c r="S256" s="113">
        <v>0</v>
      </c>
      <c r="T256" s="113">
        <v>0</v>
      </c>
      <c r="U256" s="113">
        <v>0</v>
      </c>
      <c r="V256" s="113">
        <v>0</v>
      </c>
      <c r="W256" s="113">
        <v>0</v>
      </c>
      <c r="X256" s="113">
        <v>0</v>
      </c>
      <c r="Y256" s="113">
        <v>0</v>
      </c>
      <c r="Z256" s="113">
        <v>0</v>
      </c>
      <c r="AA256" s="113">
        <v>0</v>
      </c>
      <c r="AB256" s="113">
        <v>0</v>
      </c>
      <c r="AC256" s="113">
        <v>0</v>
      </c>
      <c r="AD256" s="113">
        <v>0</v>
      </c>
      <c r="AE256" s="113">
        <v>0</v>
      </c>
      <c r="AF256" s="113">
        <v>0</v>
      </c>
      <c r="AG256" s="113">
        <v>0</v>
      </c>
      <c r="AH256" s="113">
        <v>0</v>
      </c>
      <c r="AI256" s="113">
        <v>0</v>
      </c>
      <c r="AJ256" s="113">
        <v>0</v>
      </c>
      <c r="AK256" s="113">
        <v>0</v>
      </c>
      <c r="AL256" s="113">
        <v>0</v>
      </c>
      <c r="AM256" s="113">
        <v>0</v>
      </c>
      <c r="AN256" s="113">
        <v>0</v>
      </c>
      <c r="AO256" s="114">
        <v>0</v>
      </c>
    </row>
    <row r="257" spans="1:41" x14ac:dyDescent="0.25">
      <c r="A257" s="111" t="s">
        <v>182</v>
      </c>
      <c r="B257" s="112" t="s">
        <v>8</v>
      </c>
      <c r="C257" s="113">
        <v>0</v>
      </c>
      <c r="D257" s="113">
        <v>0</v>
      </c>
      <c r="E257" s="113">
        <v>0</v>
      </c>
      <c r="F257" s="113">
        <v>0</v>
      </c>
      <c r="G257" s="113">
        <v>0</v>
      </c>
      <c r="H257" s="113">
        <v>0</v>
      </c>
      <c r="I257" s="113">
        <v>0</v>
      </c>
      <c r="J257" s="113">
        <v>0</v>
      </c>
      <c r="K257" s="113">
        <v>0</v>
      </c>
      <c r="L257" s="113">
        <v>0</v>
      </c>
      <c r="M257" s="113">
        <v>0</v>
      </c>
      <c r="N257" s="113">
        <v>0</v>
      </c>
      <c r="O257" s="113">
        <v>0</v>
      </c>
      <c r="P257" s="113">
        <v>0</v>
      </c>
      <c r="Q257" s="113">
        <v>0</v>
      </c>
      <c r="R257" s="113">
        <v>0</v>
      </c>
      <c r="S257" s="113">
        <v>0</v>
      </c>
      <c r="T257" s="113">
        <v>0</v>
      </c>
      <c r="U257" s="113">
        <v>0</v>
      </c>
      <c r="V257" s="113">
        <v>0</v>
      </c>
      <c r="W257" s="113">
        <v>0</v>
      </c>
      <c r="X257" s="113">
        <v>0</v>
      </c>
      <c r="Y257" s="113">
        <v>0</v>
      </c>
      <c r="Z257" s="113">
        <v>0</v>
      </c>
      <c r="AA257" s="113">
        <v>0</v>
      </c>
      <c r="AB257" s="113">
        <v>0</v>
      </c>
      <c r="AC257" s="113">
        <v>0</v>
      </c>
      <c r="AD257" s="113">
        <v>0</v>
      </c>
      <c r="AE257" s="113">
        <v>0</v>
      </c>
      <c r="AF257" s="113">
        <v>0</v>
      </c>
      <c r="AG257" s="113">
        <v>0</v>
      </c>
      <c r="AH257" s="113">
        <v>0</v>
      </c>
      <c r="AI257" s="113">
        <v>0</v>
      </c>
      <c r="AJ257" s="113">
        <v>0</v>
      </c>
      <c r="AK257" s="113">
        <v>0</v>
      </c>
      <c r="AL257" s="113">
        <v>0</v>
      </c>
      <c r="AM257" s="113">
        <v>0</v>
      </c>
      <c r="AN257" s="113">
        <v>0</v>
      </c>
      <c r="AO257" s="114">
        <v>0</v>
      </c>
    </row>
    <row r="258" spans="1:41" x14ac:dyDescent="0.25">
      <c r="A258" s="111" t="s">
        <v>183</v>
      </c>
      <c r="B258" s="112" t="s">
        <v>8</v>
      </c>
      <c r="C258" s="113">
        <v>21.118321961284963</v>
      </c>
      <c r="D258" s="113">
        <v>23.918824042001585</v>
      </c>
      <c r="E258" s="113">
        <v>26.737711771319507</v>
      </c>
      <c r="F258" s="113">
        <v>29.587487390287595</v>
      </c>
      <c r="G258" s="113">
        <v>32.48138856589879</v>
      </c>
      <c r="H258" s="113">
        <v>35.29768292987675</v>
      </c>
      <c r="I258" s="113">
        <v>38.127462386208947</v>
      </c>
      <c r="J258" s="113">
        <v>40.889223411734321</v>
      </c>
      <c r="K258" s="113">
        <v>43.664082970456661</v>
      </c>
      <c r="L258" s="113">
        <v>46.352431095697362</v>
      </c>
      <c r="M258" s="113">
        <v>49.053409760830874</v>
      </c>
      <c r="N258" s="113">
        <v>51.767018965857169</v>
      </c>
      <c r="O258" s="113">
        <v>54.493258710776288</v>
      </c>
      <c r="P258" s="113">
        <v>57.232128995588177</v>
      </c>
      <c r="Q258" s="113">
        <v>59.784390790389715</v>
      </c>
      <c r="R258" s="113">
        <v>62.357504500597543</v>
      </c>
      <c r="S258" s="113">
        <v>64.442177462525535</v>
      </c>
      <c r="T258" s="113">
        <v>66.579343952371374</v>
      </c>
      <c r="U258" s="113">
        <v>68.72208068888132</v>
      </c>
      <c r="V258" s="113">
        <v>70.870387672055188</v>
      </c>
      <c r="W258" s="113">
        <v>73.024264901893361</v>
      </c>
      <c r="X258" s="113">
        <v>75.18371237839564</v>
      </c>
      <c r="Y258" s="113">
        <v>77.348730101562026</v>
      </c>
      <c r="Z258" s="113">
        <v>79.51931807139249</v>
      </c>
      <c r="AA258" s="113">
        <v>81.695476287887061</v>
      </c>
      <c r="AB258" s="113">
        <v>83.877204751045781</v>
      </c>
      <c r="AC258" s="113">
        <v>86.064503460868579</v>
      </c>
      <c r="AD258" s="113">
        <v>88.262484317978505</v>
      </c>
      <c r="AE258" s="113">
        <v>90.460465175088487</v>
      </c>
      <c r="AF258" s="113">
        <v>92.646604000974364</v>
      </c>
      <c r="AG258" s="113">
        <v>94.842680405414526</v>
      </c>
      <c r="AH258" s="113">
        <v>97.037489543691294</v>
      </c>
      <c r="AI258" s="113">
        <v>99.229612393154554</v>
      </c>
      <c r="AJ258" s="113">
        <v>101.42212429731872</v>
      </c>
      <c r="AK258" s="113">
        <v>103.61709390223943</v>
      </c>
      <c r="AL258" s="113">
        <v>105.80983863254706</v>
      </c>
      <c r="AM258" s="113">
        <v>108.00288565982945</v>
      </c>
      <c r="AN258" s="113">
        <v>110.19658923759087</v>
      </c>
      <c r="AO258" s="114">
        <v>112.39012283734586</v>
      </c>
    </row>
    <row r="259" spans="1:41" x14ac:dyDescent="0.25">
      <c r="A259" s="111" t="s">
        <v>23</v>
      </c>
      <c r="B259" s="112" t="s">
        <v>8</v>
      </c>
      <c r="C259" s="113">
        <v>0</v>
      </c>
      <c r="D259" s="113">
        <v>0</v>
      </c>
      <c r="E259" s="113">
        <v>0</v>
      </c>
      <c r="F259" s="113">
        <v>0</v>
      </c>
      <c r="G259" s="113">
        <v>0</v>
      </c>
      <c r="H259" s="113">
        <v>0</v>
      </c>
      <c r="I259" s="113">
        <v>0</v>
      </c>
      <c r="J259" s="113">
        <v>0</v>
      </c>
      <c r="K259" s="113">
        <v>0</v>
      </c>
      <c r="L259" s="113">
        <v>0</v>
      </c>
      <c r="M259" s="113">
        <v>0</v>
      </c>
      <c r="N259" s="113">
        <v>0</v>
      </c>
      <c r="O259" s="113">
        <v>0</v>
      </c>
      <c r="P259" s="113">
        <v>0</v>
      </c>
      <c r="Q259" s="113">
        <v>0</v>
      </c>
      <c r="R259" s="113">
        <v>0</v>
      </c>
      <c r="S259" s="113">
        <v>0</v>
      </c>
      <c r="T259" s="113">
        <v>0</v>
      </c>
      <c r="U259" s="113">
        <v>0</v>
      </c>
      <c r="V259" s="113">
        <v>0</v>
      </c>
      <c r="W259" s="113">
        <v>0</v>
      </c>
      <c r="X259" s="113">
        <v>0</v>
      </c>
      <c r="Y259" s="113">
        <v>0</v>
      </c>
      <c r="Z259" s="113">
        <v>0</v>
      </c>
      <c r="AA259" s="113">
        <v>0</v>
      </c>
      <c r="AB259" s="113">
        <v>0</v>
      </c>
      <c r="AC259" s="113">
        <v>0</v>
      </c>
      <c r="AD259" s="113">
        <v>0</v>
      </c>
      <c r="AE259" s="113">
        <v>0</v>
      </c>
      <c r="AF259" s="113">
        <v>0</v>
      </c>
      <c r="AG259" s="113">
        <v>0</v>
      </c>
      <c r="AH259" s="113">
        <v>0</v>
      </c>
      <c r="AI259" s="113">
        <v>0</v>
      </c>
      <c r="AJ259" s="113">
        <v>0</v>
      </c>
      <c r="AK259" s="113">
        <v>0</v>
      </c>
      <c r="AL259" s="113">
        <v>0</v>
      </c>
      <c r="AM259" s="113">
        <v>0</v>
      </c>
      <c r="AN259" s="113">
        <v>0</v>
      </c>
      <c r="AO259" s="114">
        <v>0</v>
      </c>
    </row>
    <row r="260" spans="1:41" x14ac:dyDescent="0.25">
      <c r="A260" s="111" t="s">
        <v>24</v>
      </c>
      <c r="B260" s="112" t="s">
        <v>8</v>
      </c>
      <c r="C260" s="113">
        <v>0</v>
      </c>
      <c r="D260" s="113">
        <v>0</v>
      </c>
      <c r="E260" s="113">
        <v>0</v>
      </c>
      <c r="F260" s="113">
        <v>0</v>
      </c>
      <c r="G260" s="113">
        <v>0</v>
      </c>
      <c r="H260" s="113">
        <v>2.722985E-2</v>
      </c>
      <c r="I260" s="113">
        <v>1.574505</v>
      </c>
      <c r="J260" s="113">
        <v>3.2848120000000001</v>
      </c>
      <c r="K260" s="113">
        <v>4.4352770000000001</v>
      </c>
      <c r="L260" s="113">
        <v>0.12841530000000001</v>
      </c>
      <c r="M260" s="113">
        <v>8.9275149999999998E-2</v>
      </c>
      <c r="N260" s="113">
        <v>0.31761030000000001</v>
      </c>
      <c r="O260" s="113">
        <v>0.45172760000000001</v>
      </c>
      <c r="P260" s="113">
        <v>0.83069530000000003</v>
      </c>
      <c r="Q260" s="113">
        <v>1.463654</v>
      </c>
      <c r="R260" s="113">
        <v>1.331928</v>
      </c>
      <c r="S260" s="113">
        <v>1.249722</v>
      </c>
      <c r="T260" s="113">
        <v>5.8918600000000003</v>
      </c>
      <c r="U260" s="113">
        <v>5.9565890000000001</v>
      </c>
      <c r="V260" s="113">
        <v>5.3338039999999998</v>
      </c>
      <c r="W260" s="113">
        <v>5.301132</v>
      </c>
      <c r="X260" s="113">
        <v>4.9606310000000002</v>
      </c>
      <c r="Y260" s="113">
        <v>5.830749</v>
      </c>
      <c r="Z260" s="113">
        <v>5.7467290000000002</v>
      </c>
      <c r="AA260" s="113">
        <v>5.8362299999999996</v>
      </c>
      <c r="AB260" s="113">
        <v>9.0829129999999996</v>
      </c>
      <c r="AC260" s="113">
        <v>7.5002560000000003</v>
      </c>
      <c r="AD260" s="113">
        <v>8.1293500000000005</v>
      </c>
      <c r="AE260" s="113">
        <v>10.41133</v>
      </c>
      <c r="AF260" s="113">
        <v>8.1574550000000006</v>
      </c>
      <c r="AG260" s="113">
        <v>7.065823</v>
      </c>
      <c r="AH260" s="113">
        <v>4.8859370000000002</v>
      </c>
      <c r="AI260" s="113">
        <v>37.441490000000002</v>
      </c>
      <c r="AJ260" s="113">
        <v>31.132940000000001</v>
      </c>
      <c r="AK260" s="113">
        <v>27.679790000000001</v>
      </c>
      <c r="AL260" s="113">
        <v>20.68993</v>
      </c>
      <c r="AM260" s="113">
        <v>16.60323</v>
      </c>
      <c r="AN260" s="113">
        <v>13.547940000000001</v>
      </c>
      <c r="AO260" s="114">
        <v>10.786060000000001</v>
      </c>
    </row>
    <row r="261" spans="1:41" x14ac:dyDescent="0.25">
      <c r="A261" s="111" t="s">
        <v>651</v>
      </c>
      <c r="B261" s="112" t="s">
        <v>8</v>
      </c>
      <c r="C261" s="113">
        <v>0</v>
      </c>
      <c r="D261" s="113">
        <v>0</v>
      </c>
      <c r="E261" s="113">
        <v>0</v>
      </c>
      <c r="F261" s="113">
        <v>0</v>
      </c>
      <c r="G261" s="113">
        <v>0</v>
      </c>
      <c r="H261" s="113">
        <v>0</v>
      </c>
      <c r="I261" s="113">
        <v>0</v>
      </c>
      <c r="J261" s="113">
        <v>0</v>
      </c>
      <c r="K261" s="113">
        <v>0</v>
      </c>
      <c r="L261" s="113">
        <v>0</v>
      </c>
      <c r="M261" s="113">
        <v>0</v>
      </c>
      <c r="N261" s="113">
        <v>0</v>
      </c>
      <c r="O261" s="113">
        <v>0</v>
      </c>
      <c r="P261" s="113">
        <v>0</v>
      </c>
      <c r="Q261" s="113">
        <v>0</v>
      </c>
      <c r="R261" s="113">
        <v>0</v>
      </c>
      <c r="S261" s="113">
        <v>0</v>
      </c>
      <c r="T261" s="113">
        <v>0</v>
      </c>
      <c r="U261" s="113">
        <v>0</v>
      </c>
      <c r="V261" s="113">
        <v>0</v>
      </c>
      <c r="W261" s="113">
        <v>0</v>
      </c>
      <c r="X261" s="113">
        <v>0</v>
      </c>
      <c r="Y261" s="113">
        <v>0</v>
      </c>
      <c r="Z261" s="113">
        <v>0</v>
      </c>
      <c r="AA261" s="113">
        <v>0</v>
      </c>
      <c r="AB261" s="113">
        <v>0</v>
      </c>
      <c r="AC261" s="113">
        <v>0</v>
      </c>
      <c r="AD261" s="113">
        <v>0</v>
      </c>
      <c r="AE261" s="113">
        <v>0</v>
      </c>
      <c r="AF261" s="113">
        <v>0</v>
      </c>
      <c r="AG261" s="113">
        <v>0</v>
      </c>
      <c r="AH261" s="113">
        <v>0</v>
      </c>
      <c r="AI261" s="113">
        <v>0</v>
      </c>
      <c r="AJ261" s="113">
        <v>0</v>
      </c>
      <c r="AK261" s="113">
        <v>0</v>
      </c>
      <c r="AL261" s="113">
        <v>0</v>
      </c>
      <c r="AM261" s="113">
        <v>0</v>
      </c>
      <c r="AN261" s="113">
        <v>0</v>
      </c>
      <c r="AO261" s="114">
        <v>0</v>
      </c>
    </row>
    <row r="262" spans="1:41" ht="16.5" thickBot="1" x14ac:dyDescent="0.3">
      <c r="A262" s="298" t="s">
        <v>184</v>
      </c>
      <c r="B262" s="139" t="s">
        <v>8</v>
      </c>
      <c r="C262" s="140">
        <v>2799.1082696975482</v>
      </c>
      <c r="D262" s="140">
        <v>2820.4787848841343</v>
      </c>
      <c r="E262" s="140">
        <v>2844.0676698525649</v>
      </c>
      <c r="F262" s="140">
        <v>2869.9074911382277</v>
      </c>
      <c r="G262" s="140">
        <v>2898.0213469237096</v>
      </c>
      <c r="H262" s="140">
        <v>2928.3049501114579</v>
      </c>
      <c r="I262" s="140">
        <v>2962.6520430226137</v>
      </c>
      <c r="J262" s="140">
        <v>2999.2841570891505</v>
      </c>
      <c r="K262" s="140">
        <v>3037.3694077643395</v>
      </c>
      <c r="L262" s="140">
        <v>3070.8380917529425</v>
      </c>
      <c r="M262" s="140">
        <v>3111.590080361309</v>
      </c>
      <c r="N262" s="140">
        <v>3154.792166973345</v>
      </c>
      <c r="O262" s="140">
        <v>3200.0025773137577</v>
      </c>
      <c r="P262" s="140">
        <v>3247.6603279992223</v>
      </c>
      <c r="Q262" s="140">
        <v>3297.4456144443284</v>
      </c>
      <c r="R262" s="140">
        <v>3348.2969901778765</v>
      </c>
      <c r="S262" s="140">
        <v>3400.3294248427301</v>
      </c>
      <c r="T262" s="140">
        <v>3459.9288958845887</v>
      </c>
      <c r="U262" s="140">
        <v>3515.4863458534346</v>
      </c>
      <c r="V262" s="140">
        <v>3571.9318820988078</v>
      </c>
      <c r="W262" s="140">
        <v>3630.7830696339643</v>
      </c>
      <c r="X262" s="140">
        <v>3690.9219690230952</v>
      </c>
      <c r="Y262" s="140">
        <v>3754.2271094881094</v>
      </c>
      <c r="Z262" s="140">
        <v>3818.0536845604288</v>
      </c>
      <c r="AA262" s="140">
        <v>3883.7993457331481</v>
      </c>
      <c r="AB262" s="140">
        <v>3955.1078080790039</v>
      </c>
      <c r="AC262" s="140">
        <v>4022.212402786839</v>
      </c>
      <c r="AD262" s="140">
        <v>4093.7494960440517</v>
      </c>
      <c r="AE262" s="140">
        <v>4168.9894818659714</v>
      </c>
      <c r="AF262" s="140">
        <v>4239.9417025860757</v>
      </c>
      <c r="AG262" s="140">
        <v>4313.5762245000979</v>
      </c>
      <c r="AH262" s="140">
        <v>4387.1311241458006</v>
      </c>
      <c r="AI262" s="140">
        <v>4505.6807652673624</v>
      </c>
      <c r="AJ262" s="140">
        <v>4576.1147495258765</v>
      </c>
      <c r="AK262" s="140">
        <v>4651.6465905205196</v>
      </c>
      <c r="AL262" s="140">
        <v>4724.6694378361717</v>
      </c>
      <c r="AM262" s="140">
        <v>4802.6257575771924</v>
      </c>
      <c r="AN262" s="140">
        <v>4883.3141729643285</v>
      </c>
      <c r="AO262" s="141">
        <v>4965.7858577587704</v>
      </c>
    </row>
    <row r="263" spans="1:41" ht="16.5" thickBot="1" x14ac:dyDescent="0.3">
      <c r="A263" s="393" t="s">
        <v>686</v>
      </c>
      <c r="B263" s="139" t="s">
        <v>8</v>
      </c>
      <c r="C263" s="140">
        <v>215927.97307596653</v>
      </c>
      <c r="D263" s="140">
        <v>218357.29837339537</v>
      </c>
      <c r="E263" s="140">
        <v>218143.88962780772</v>
      </c>
      <c r="F263" s="140">
        <v>216676.81750824911</v>
      </c>
      <c r="G263" s="140">
        <v>221359.30098006324</v>
      </c>
      <c r="H263" s="140">
        <v>226782.33476105094</v>
      </c>
      <c r="I263" s="140">
        <v>233730.94543647536</v>
      </c>
      <c r="J263" s="140">
        <v>239740.17623738799</v>
      </c>
      <c r="K263" s="140">
        <v>248105.38382435142</v>
      </c>
      <c r="L263" s="140">
        <v>257208.04433435368</v>
      </c>
      <c r="M263" s="140">
        <v>267740.83474536409</v>
      </c>
      <c r="N263" s="140">
        <v>275725.04052409972</v>
      </c>
      <c r="O263" s="140">
        <v>284080.47530690965</v>
      </c>
      <c r="P263" s="140">
        <v>293225.34492890205</v>
      </c>
      <c r="Q263" s="140">
        <v>303464.34449055477</v>
      </c>
      <c r="R263" s="140">
        <v>314953.76776693837</v>
      </c>
      <c r="S263" s="140">
        <v>324002.28241093678</v>
      </c>
      <c r="T263" s="140">
        <v>326951.64850144228</v>
      </c>
      <c r="U263" s="140">
        <v>334409.34047036211</v>
      </c>
      <c r="V263" s="140">
        <v>337295.75970551855</v>
      </c>
      <c r="W263" s="140">
        <v>344600.57256898156</v>
      </c>
      <c r="X263" s="140">
        <v>350941.03961331828</v>
      </c>
      <c r="Y263" s="140">
        <v>357959.63920200337</v>
      </c>
      <c r="Z263" s="140">
        <v>364284.28900943813</v>
      </c>
      <c r="AA263" s="140">
        <v>365947.72683887405</v>
      </c>
      <c r="AB263" s="140">
        <v>369230.57043974724</v>
      </c>
      <c r="AC263" s="140">
        <v>370782.15581644367</v>
      </c>
      <c r="AD263" s="140">
        <v>375671.39232576563</v>
      </c>
      <c r="AE263" s="140">
        <v>378908.0769204112</v>
      </c>
      <c r="AF263" s="140">
        <v>386332.49670058023</v>
      </c>
      <c r="AG263" s="140">
        <v>390931.79642470245</v>
      </c>
      <c r="AH263" s="140">
        <v>401884.98046011408</v>
      </c>
      <c r="AI263" s="140">
        <v>405200.49521917524</v>
      </c>
      <c r="AJ263" s="140">
        <v>409769.83885555813</v>
      </c>
      <c r="AK263" s="140">
        <v>413780.44753343629</v>
      </c>
      <c r="AL263" s="140">
        <v>419588.23789720255</v>
      </c>
      <c r="AM263" s="140">
        <v>425928.50196661311</v>
      </c>
      <c r="AN263" s="140">
        <v>431433.77533474355</v>
      </c>
      <c r="AO263" s="394">
        <v>437074.38217126235</v>
      </c>
    </row>
    <row r="264" spans="1:41" x14ac:dyDescent="0.25">
      <c r="C264" s="424">
        <f>SUM(C262+C242+C222+C202+C182-C179-C180-C199-C200-C181-C201-C219-C220-C221-C239-C240-C241-C259-C260-C261)</f>
        <v>233827.86043098511</v>
      </c>
      <c r="D264" s="424">
        <f t="shared" ref="D264:AO264" si="0">SUM(D262+D242+D222+D202+D182-D179-D180-D199-D200-D181-D201-D219-D220-D221-D239-D240-D241-D259-D260-D261)</f>
        <v>238599.76506470155</v>
      </c>
      <c r="E264" s="424">
        <f t="shared" si="0"/>
        <v>241298.80423171935</v>
      </c>
      <c r="F264" s="424">
        <f t="shared" si="0"/>
        <v>243335.39324269173</v>
      </c>
      <c r="G264" s="424">
        <f t="shared" si="0"/>
        <v>248531.69482303521</v>
      </c>
      <c r="H264" s="424">
        <f t="shared" si="0"/>
        <v>255916.72616341518</v>
      </c>
      <c r="I264" s="424">
        <f t="shared" si="0"/>
        <v>263610.8949548321</v>
      </c>
      <c r="J264" s="424">
        <f t="shared" si="0"/>
        <v>269328.68903944129</v>
      </c>
      <c r="K264" s="424">
        <f t="shared" si="0"/>
        <v>277558.51254527038</v>
      </c>
      <c r="L264" s="424">
        <f t="shared" si="0"/>
        <v>287388.41322952224</v>
      </c>
      <c r="M264" s="424">
        <f t="shared" si="0"/>
        <v>298129.46080982609</v>
      </c>
      <c r="N264" s="424">
        <f t="shared" si="0"/>
        <v>309530.69955922122</v>
      </c>
      <c r="O264" s="424">
        <f t="shared" si="0"/>
        <v>320248.45703934756</v>
      </c>
      <c r="P264" s="424">
        <f t="shared" si="0"/>
        <v>328171.93268347479</v>
      </c>
      <c r="Q264" s="424">
        <f t="shared" si="0"/>
        <v>338258.1823478333</v>
      </c>
      <c r="R264" s="424">
        <f t="shared" si="0"/>
        <v>349600.79212540959</v>
      </c>
      <c r="S264" s="424">
        <f t="shared" si="0"/>
        <v>361031.76933843986</v>
      </c>
      <c r="T264" s="424">
        <f t="shared" si="0"/>
        <v>367511.80954433605</v>
      </c>
      <c r="U264" s="424">
        <f t="shared" si="0"/>
        <v>375847.47375131014</v>
      </c>
      <c r="V264" s="424">
        <f t="shared" si="0"/>
        <v>381200.92898370721</v>
      </c>
      <c r="W264" s="424">
        <f t="shared" si="0"/>
        <v>390680.3882871673</v>
      </c>
      <c r="X264" s="424">
        <f t="shared" si="0"/>
        <v>399824.48375315563</v>
      </c>
      <c r="Y264" s="424">
        <f t="shared" si="0"/>
        <v>410076.95401757711</v>
      </c>
      <c r="Z264" s="424">
        <f t="shared" si="0"/>
        <v>419259.4130632194</v>
      </c>
      <c r="AA264" s="424">
        <f t="shared" si="0"/>
        <v>424063.99413544079</v>
      </c>
      <c r="AB264" s="424">
        <f t="shared" si="0"/>
        <v>430413.0721196917</v>
      </c>
      <c r="AC264" s="424">
        <f t="shared" si="0"/>
        <v>436017.68010998925</v>
      </c>
      <c r="AD264" s="424">
        <f t="shared" si="0"/>
        <v>444346.99536386936</v>
      </c>
      <c r="AE264" s="424">
        <f t="shared" si="0"/>
        <v>451556.01138195692</v>
      </c>
      <c r="AF264" s="424">
        <f t="shared" si="0"/>
        <v>460428.87607567298</v>
      </c>
      <c r="AG264" s="424">
        <f t="shared" si="0"/>
        <v>468678.69301974884</v>
      </c>
      <c r="AH264" s="424">
        <f t="shared" si="0"/>
        <v>482284.20920664258</v>
      </c>
      <c r="AI264" s="424">
        <f t="shared" si="0"/>
        <v>489710.14043294295</v>
      </c>
      <c r="AJ264" s="424">
        <f t="shared" si="0"/>
        <v>498081.55206116376</v>
      </c>
      <c r="AK264" s="424">
        <f t="shared" si="0"/>
        <v>506036.49253737851</v>
      </c>
      <c r="AL264" s="424">
        <f t="shared" si="0"/>
        <v>516055.27903841366</v>
      </c>
      <c r="AM264" s="424">
        <f t="shared" si="0"/>
        <v>525995.31769641186</v>
      </c>
      <c r="AN264" s="424">
        <f t="shared" si="0"/>
        <v>535023.7221603631</v>
      </c>
      <c r="AO264" s="424">
        <f t="shared" si="0"/>
        <v>544304.99952042161</v>
      </c>
    </row>
    <row r="265" spans="1:41" ht="25.5" thickBot="1" x14ac:dyDescent="0.45">
      <c r="A265" s="99" t="s">
        <v>664</v>
      </c>
      <c r="C265" s="227"/>
      <c r="D265" s="227"/>
      <c r="E265" s="227"/>
      <c r="F265" s="227"/>
      <c r="G265" s="227"/>
      <c r="H265" s="227"/>
      <c r="I265" s="227"/>
      <c r="J265" s="227"/>
      <c r="K265" s="227"/>
      <c r="L265" s="227"/>
      <c r="M265" s="227"/>
      <c r="N265" s="227"/>
      <c r="O265" s="227"/>
      <c r="P265" s="227"/>
      <c r="Q265" s="227"/>
      <c r="R265" s="227"/>
      <c r="S265" s="227"/>
      <c r="T265" s="227"/>
      <c r="U265" s="227"/>
      <c r="V265" s="227"/>
    </row>
    <row r="266" spans="1:41" x14ac:dyDescent="0.25">
      <c r="A266" s="104" t="s">
        <v>168</v>
      </c>
      <c r="B266" s="105"/>
      <c r="C266" s="106">
        <v>2022</v>
      </c>
      <c r="D266" s="106">
        <v>2023</v>
      </c>
      <c r="E266" s="106">
        <v>2024</v>
      </c>
      <c r="F266" s="106">
        <v>2025</v>
      </c>
      <c r="G266" s="106">
        <v>2026</v>
      </c>
      <c r="H266" s="106">
        <v>2027</v>
      </c>
      <c r="I266" s="106">
        <v>2028</v>
      </c>
      <c r="J266" s="106">
        <v>2029</v>
      </c>
      <c r="K266" s="106">
        <v>2030</v>
      </c>
      <c r="L266" s="106">
        <v>2031</v>
      </c>
      <c r="M266" s="106">
        <v>2032</v>
      </c>
      <c r="N266" s="106">
        <v>2033</v>
      </c>
      <c r="O266" s="106">
        <v>2034</v>
      </c>
      <c r="P266" s="106">
        <v>2035</v>
      </c>
      <c r="Q266" s="106">
        <v>2036</v>
      </c>
      <c r="R266" s="106">
        <v>2037</v>
      </c>
      <c r="S266" s="106">
        <v>2038</v>
      </c>
      <c r="T266" s="106">
        <v>2039</v>
      </c>
      <c r="U266" s="106">
        <v>2040</v>
      </c>
      <c r="V266" s="106">
        <v>2041</v>
      </c>
      <c r="W266" s="106">
        <v>2042</v>
      </c>
      <c r="X266" s="106">
        <v>2043</v>
      </c>
      <c r="Y266" s="106">
        <v>2044</v>
      </c>
      <c r="Z266" s="106">
        <v>2045</v>
      </c>
      <c r="AA266" s="106">
        <v>2046</v>
      </c>
      <c r="AB266" s="106">
        <v>2047</v>
      </c>
      <c r="AC266" s="106">
        <v>2048</v>
      </c>
      <c r="AD266" s="106">
        <v>2049</v>
      </c>
      <c r="AE266" s="106">
        <v>2050</v>
      </c>
      <c r="AF266" s="106">
        <v>2051</v>
      </c>
      <c r="AG266" s="106">
        <v>2052</v>
      </c>
      <c r="AH266" s="106">
        <v>2053</v>
      </c>
      <c r="AI266" s="106">
        <v>2054</v>
      </c>
      <c r="AJ266" s="106">
        <v>2055</v>
      </c>
      <c r="AK266" s="106">
        <v>2056</v>
      </c>
      <c r="AL266" s="106">
        <v>2057</v>
      </c>
      <c r="AM266" s="106">
        <v>2058</v>
      </c>
      <c r="AN266" s="106">
        <v>2059</v>
      </c>
      <c r="AO266" s="108">
        <v>2060</v>
      </c>
    </row>
    <row r="267" spans="1:41" x14ac:dyDescent="0.25">
      <c r="A267" s="111" t="s">
        <v>186</v>
      </c>
      <c r="B267" s="112" t="s">
        <v>8</v>
      </c>
      <c r="C267" s="113">
        <v>130309.95980240218</v>
      </c>
      <c r="D267" s="113">
        <v>124538.72010624409</v>
      </c>
      <c r="E267" s="113">
        <v>120998.71042581089</v>
      </c>
      <c r="F267" s="113">
        <v>105944.2200990431</v>
      </c>
      <c r="G267" s="113">
        <v>101308.29934559204</v>
      </c>
      <c r="H267" s="113">
        <v>95786.700384078547</v>
      </c>
      <c r="I267" s="113">
        <v>81729.549920110032</v>
      </c>
      <c r="J267" s="113">
        <v>68096.430449262261</v>
      </c>
      <c r="K267" s="113">
        <v>61058.199578162283</v>
      </c>
      <c r="L267" s="113">
        <v>58421.700248362496</v>
      </c>
      <c r="M267" s="113">
        <v>55281.350079709664</v>
      </c>
      <c r="N267" s="113">
        <v>50806.680346548557</v>
      </c>
      <c r="O267" s="113">
        <v>42459.779759928584</v>
      </c>
      <c r="P267" s="113">
        <v>32078.969566028565</v>
      </c>
      <c r="Q267" s="113">
        <v>23358.049896221608</v>
      </c>
      <c r="R267" s="113">
        <v>17841.100046494976</v>
      </c>
      <c r="S267" s="113">
        <v>16079.460106797516</v>
      </c>
      <c r="T267" s="113">
        <v>12346.639999454841</v>
      </c>
      <c r="U267" s="113">
        <v>8591.2099268883467</v>
      </c>
      <c r="V267" s="113">
        <v>6747.070047903806</v>
      </c>
      <c r="W267" s="113">
        <v>6418.4700343552977</v>
      </c>
      <c r="X267" s="113">
        <v>6135.5399528443813</v>
      </c>
      <c r="Y267" s="113">
        <v>6652.8499750941992</v>
      </c>
      <c r="Z267" s="113">
        <v>6451.9299705922604</v>
      </c>
      <c r="AA267" s="113">
        <v>5575.6699314154685</v>
      </c>
      <c r="AB267" s="113">
        <v>5331.3199892099947</v>
      </c>
      <c r="AC267" s="113">
        <v>5445.7899704445153</v>
      </c>
      <c r="AD267" s="113">
        <v>5905.5500421002507</v>
      </c>
      <c r="AE267" s="113">
        <v>5348.4100633338094</v>
      </c>
      <c r="AF267" s="113">
        <v>4882.5499641913921</v>
      </c>
      <c r="AG267" s="113">
        <v>5368.1700206622481</v>
      </c>
      <c r="AH267" s="113">
        <v>6719.4400841221213</v>
      </c>
      <c r="AI267" s="113">
        <v>6660.709985030815</v>
      </c>
      <c r="AJ267" s="113">
        <v>7140.3801654558629</v>
      </c>
      <c r="AK267" s="113">
        <v>7626.6499559991062</v>
      </c>
      <c r="AL267" s="113">
        <v>8843.3600000236183</v>
      </c>
      <c r="AM267" s="113">
        <v>9610.9800874106586</v>
      </c>
      <c r="AN267" s="113">
        <v>10659.849952626973</v>
      </c>
      <c r="AO267" s="114">
        <v>12220.570057075471</v>
      </c>
    </row>
    <row r="268" spans="1:41" x14ac:dyDescent="0.25">
      <c r="A268" s="111" t="s">
        <v>187</v>
      </c>
      <c r="B268" s="112" t="s">
        <v>8</v>
      </c>
      <c r="C268" s="113">
        <v>73665.440267618542</v>
      </c>
      <c r="D268" s="113">
        <v>83487.659599031962</v>
      </c>
      <c r="E268" s="113">
        <v>89142.068943270744</v>
      </c>
      <c r="F268" s="113">
        <v>105505.70833386018</v>
      </c>
      <c r="G268" s="113">
        <v>114957.32324712051</v>
      </c>
      <c r="H268" s="113">
        <v>126914.55246610659</v>
      </c>
      <c r="I268" s="113">
        <v>148367.43636630027</v>
      </c>
      <c r="J268" s="113">
        <v>167143.21334822246</v>
      </c>
      <c r="K268" s="113">
        <v>181390.67239225406</v>
      </c>
      <c r="L268" s="113">
        <v>193178.16096156498</v>
      </c>
      <c r="M268" s="113">
        <v>206106.21690240677</v>
      </c>
      <c r="N268" s="113">
        <v>221117.27148401912</v>
      </c>
      <c r="O268" s="113">
        <v>238467.10047128311</v>
      </c>
      <c r="P268" s="113">
        <v>255110.37202694424</v>
      </c>
      <c r="Q268" s="113">
        <v>272604.76772123488</v>
      </c>
      <c r="R268" s="113">
        <v>288825.34251655132</v>
      </c>
      <c r="S268" s="113">
        <v>300370.73286854447</v>
      </c>
      <c r="T268" s="113">
        <v>309339.45242049755</v>
      </c>
      <c r="U268" s="113">
        <v>321179.3273377131</v>
      </c>
      <c r="V268" s="113">
        <v>329646.04117513588</v>
      </c>
      <c r="W268" s="113">
        <v>338892.82160710928</v>
      </c>
      <c r="X268" s="113">
        <v>347567.14819862414</v>
      </c>
      <c r="Y268" s="113">
        <v>356150.70561536407</v>
      </c>
      <c r="Z268" s="113">
        <v>364438.24664998375</v>
      </c>
      <c r="AA268" s="113">
        <v>369534.94439822802</v>
      </c>
      <c r="AB268" s="113">
        <v>375487.28236776392</v>
      </c>
      <c r="AC268" s="113">
        <v>380023.59897627536</v>
      </c>
      <c r="AD268" s="113">
        <v>387447.48264168412</v>
      </c>
      <c r="AE268" s="113">
        <v>394609.5775002134</v>
      </c>
      <c r="AF268" s="113">
        <v>402775.89517703</v>
      </c>
      <c r="AG268" s="113">
        <v>409927.3231771054</v>
      </c>
      <c r="AH268" s="113">
        <v>421693.46256000281</v>
      </c>
      <c r="AI268" s="113">
        <v>428569.50796875189</v>
      </c>
      <c r="AJ268" s="113">
        <v>435880.54767018411</v>
      </c>
      <c r="AK268" s="113">
        <v>442714.44424175541</v>
      </c>
      <c r="AL268" s="113">
        <v>451144.06568669667</v>
      </c>
      <c r="AM268" s="113">
        <v>459726.85046801984</v>
      </c>
      <c r="AN268" s="113">
        <v>467076.07373082323</v>
      </c>
      <c r="AO268" s="114">
        <v>474069.83119267365</v>
      </c>
    </row>
    <row r="269" spans="1:41" x14ac:dyDescent="0.25">
      <c r="A269" s="111" t="s">
        <v>188</v>
      </c>
      <c r="B269" s="112" t="s">
        <v>8</v>
      </c>
      <c r="C269" s="113">
        <v>203975.39007002098</v>
      </c>
      <c r="D269" s="113">
        <v>208026.36970527627</v>
      </c>
      <c r="E269" s="113">
        <v>210140.76936908189</v>
      </c>
      <c r="F269" s="113">
        <v>211449.92843290331</v>
      </c>
      <c r="G269" s="113">
        <v>216265.62259271249</v>
      </c>
      <c r="H269" s="113">
        <v>222701.25285018515</v>
      </c>
      <c r="I269" s="113">
        <v>230096.97628641053</v>
      </c>
      <c r="J269" s="113">
        <v>235239.64379748472</v>
      </c>
      <c r="K269" s="113">
        <v>242448.87197041634</v>
      </c>
      <c r="L269" s="113">
        <v>251599.8512099277</v>
      </c>
      <c r="M269" s="113">
        <v>261387.55698211672</v>
      </c>
      <c r="N269" s="113">
        <v>271923.95183056768</v>
      </c>
      <c r="O269" s="113">
        <v>280926.88023121172</v>
      </c>
      <c r="P269" s="113">
        <v>287189.33159297297</v>
      </c>
      <c r="Q269" s="113">
        <v>295962.79761745699</v>
      </c>
      <c r="R269" s="113">
        <v>306666.44256304624</v>
      </c>
      <c r="S269" s="113">
        <v>316450.19297534192</v>
      </c>
      <c r="T269" s="113">
        <v>321686.09241995239</v>
      </c>
      <c r="U269" s="113">
        <v>329770.53726460133</v>
      </c>
      <c r="V269" s="113">
        <v>336393.11122303974</v>
      </c>
      <c r="W269" s="113">
        <v>345311.29164146457</v>
      </c>
      <c r="X269" s="113">
        <v>353701.38815151621</v>
      </c>
      <c r="Y269" s="113">
        <v>362803.55559045833</v>
      </c>
      <c r="Z269" s="113">
        <v>370890.17662057607</v>
      </c>
      <c r="AA269" s="113">
        <v>375034.66433269525</v>
      </c>
      <c r="AB269" s="113">
        <v>380808.0923567451</v>
      </c>
      <c r="AC269" s="113">
        <v>385468.24894673418</v>
      </c>
      <c r="AD269" s="113">
        <v>393337.72268336476</v>
      </c>
      <c r="AE269" s="113">
        <v>399957.98756354733</v>
      </c>
      <c r="AF269" s="113">
        <v>407657.86514123803</v>
      </c>
      <c r="AG269" s="113">
        <v>415282.23319753876</v>
      </c>
      <c r="AH269" s="113">
        <v>428365.5626439724</v>
      </c>
      <c r="AI269" s="113">
        <v>435178.79795561382</v>
      </c>
      <c r="AJ269" s="113">
        <v>442954.15783899697</v>
      </c>
      <c r="AK269" s="113">
        <v>450225.58419561834</v>
      </c>
      <c r="AL269" s="113">
        <v>459843.37568366859</v>
      </c>
      <c r="AM269" s="113">
        <v>469195.90056275477</v>
      </c>
      <c r="AN269" s="113">
        <v>477595.00368528115</v>
      </c>
      <c r="AO269" s="114">
        <v>486135.77124486619</v>
      </c>
    </row>
    <row r="270" spans="1:41" x14ac:dyDescent="0.25">
      <c r="A270" s="111" t="s">
        <v>189</v>
      </c>
      <c r="B270" s="112" t="s">
        <v>9</v>
      </c>
      <c r="C270" s="228">
        <v>0.63885138181458645</v>
      </c>
      <c r="D270" s="228">
        <v>0.59866794908109844</v>
      </c>
      <c r="E270" s="228">
        <v>0.5757983602567579</v>
      </c>
      <c r="F270" s="228">
        <v>0.50103691632442915</v>
      </c>
      <c r="G270" s="228">
        <v>0.46844384295132918</v>
      </c>
      <c r="H270" s="228">
        <v>0.43011298391085323</v>
      </c>
      <c r="I270" s="228">
        <v>0.35519610574272881</v>
      </c>
      <c r="J270" s="228">
        <v>0.28947684731186613</v>
      </c>
      <c r="K270" s="228">
        <v>0.25183948715427562</v>
      </c>
      <c r="L270" s="228">
        <v>0.23220085372632873</v>
      </c>
      <c r="M270" s="228">
        <v>0.21149189624007939</v>
      </c>
      <c r="N270" s="228">
        <v>0.18684150478294589</v>
      </c>
      <c r="O270" s="228">
        <v>0.15114174807687625</v>
      </c>
      <c r="P270" s="228">
        <v>0.11169972571088878</v>
      </c>
      <c r="Q270" s="228">
        <v>7.8922249972825181E-2</v>
      </c>
      <c r="R270" s="228">
        <v>5.8177542666172546E-2</v>
      </c>
      <c r="S270" s="228">
        <v>5.0811977567826738E-2</v>
      </c>
      <c r="T270" s="228">
        <v>3.8381018919949578E-2</v>
      </c>
      <c r="U270" s="228">
        <v>2.6052084574174468E-2</v>
      </c>
      <c r="V270" s="229">
        <v>2.0057099336467314E-2</v>
      </c>
      <c r="W270" s="229">
        <v>1.8587489577431979E-2</v>
      </c>
      <c r="X270" s="229">
        <v>1.734666630772758E-2</v>
      </c>
      <c r="Y270" s="229">
        <v>1.8337333999571111E-2</v>
      </c>
      <c r="Z270" s="229">
        <v>1.7395796322728283E-2</v>
      </c>
      <c r="AA270" s="229">
        <v>1.4867078864126708E-2</v>
      </c>
      <c r="AB270" s="229">
        <v>1.4000017584226013E-2</v>
      </c>
      <c r="AC270" s="229">
        <v>1.4127726434861409E-2</v>
      </c>
      <c r="AD270" s="229">
        <v>1.501394273046675E-2</v>
      </c>
      <c r="AE270" s="229">
        <v>1.3372429679214813E-2</v>
      </c>
      <c r="AF270" s="229">
        <v>1.1977077794144296E-2</v>
      </c>
      <c r="AG270" s="229">
        <v>1.2926558353650424E-2</v>
      </c>
      <c r="AH270" s="229">
        <v>1.5686228469553355E-2</v>
      </c>
      <c r="AI270" s="229">
        <v>1.5305685884334319E-2</v>
      </c>
      <c r="AJ270" s="229">
        <v>1.6119907758155003E-2</v>
      </c>
      <c r="AK270" s="229">
        <v>1.6939619212499941E-2</v>
      </c>
      <c r="AL270" s="229">
        <v>1.9231243653071703E-2</v>
      </c>
      <c r="AM270" s="229">
        <v>2.0483938746871454E-2</v>
      </c>
      <c r="AN270" s="229">
        <v>2.2319852323353557E-2</v>
      </c>
      <c r="AO270" s="230">
        <v>2.5138183157725251E-2</v>
      </c>
    </row>
    <row r="271" spans="1:41" x14ac:dyDescent="0.25">
      <c r="A271" s="111" t="s">
        <v>190</v>
      </c>
      <c r="B271" s="112" t="s">
        <v>9</v>
      </c>
      <c r="C271" s="228">
        <v>0.36114866721093442</v>
      </c>
      <c r="D271" s="228">
        <v>0.40133209898972932</v>
      </c>
      <c r="E271" s="228">
        <v>0.42420168733038938</v>
      </c>
      <c r="F271" s="228">
        <v>0.49896308367557074</v>
      </c>
      <c r="G271" s="228">
        <v>0.5315561570486711</v>
      </c>
      <c r="H271" s="228">
        <v>0.56988701608914671</v>
      </c>
      <c r="I271" s="228">
        <v>0.64480393771720679</v>
      </c>
      <c r="J271" s="228">
        <v>0.71052315268813382</v>
      </c>
      <c r="K271" s="401">
        <v>0.74816051284572438</v>
      </c>
      <c r="L271" s="402">
        <v>0.76779918601932184</v>
      </c>
      <c r="M271" s="228">
        <v>0.78850814201728769</v>
      </c>
      <c r="N271" s="228">
        <v>0.81315849521705408</v>
      </c>
      <c r="O271" s="228">
        <v>0.8488582519231237</v>
      </c>
      <c r="P271" s="228">
        <v>0.88830030910934554</v>
      </c>
      <c r="Q271" s="228">
        <v>0.92107781760323393</v>
      </c>
      <c r="R271" s="228">
        <v>0.94182245733382763</v>
      </c>
      <c r="S271" s="228">
        <v>0.94918802243217348</v>
      </c>
      <c r="T271" s="228">
        <v>0.96161898108005039</v>
      </c>
      <c r="U271" s="228">
        <v>0.97394791542582593</v>
      </c>
      <c r="V271" s="229">
        <v>0.97994290066353251</v>
      </c>
      <c r="W271" s="229">
        <v>0.98141251042256805</v>
      </c>
      <c r="X271" s="229">
        <v>0.98265700910886922</v>
      </c>
      <c r="Y271" s="229">
        <v>0.98166266600042873</v>
      </c>
      <c r="Z271" s="229">
        <v>0.98260420367727153</v>
      </c>
      <c r="AA271" s="229">
        <v>0.98533543574097893</v>
      </c>
      <c r="AB271" s="229">
        <v>0.98602758161978188</v>
      </c>
      <c r="AC271" s="229">
        <v>0.9858752310071297</v>
      </c>
      <c r="AD271" s="229">
        <v>0.98502498056505439</v>
      </c>
      <c r="AE271" s="229">
        <v>0.98662757032078485</v>
      </c>
      <c r="AF271" s="229">
        <v>0.98802434496752167</v>
      </c>
      <c r="AG271" s="229">
        <v>0.98710537173911272</v>
      </c>
      <c r="AH271" s="229">
        <v>0.98442428461618658</v>
      </c>
      <c r="AI271" s="229">
        <v>0.98481247244141701</v>
      </c>
      <c r="AJ271" s="229">
        <v>0.98403083018043613</v>
      </c>
      <c r="AK271" s="229">
        <v>0.983316941067926</v>
      </c>
      <c r="AL271" s="229">
        <v>0.98108201518824034</v>
      </c>
      <c r="AM271" s="229">
        <v>0.97981855748658986</v>
      </c>
      <c r="AN271" s="229">
        <v>0.97797520938600624</v>
      </c>
      <c r="AO271" s="230">
        <v>0.97517989671631278</v>
      </c>
    </row>
    <row r="272" spans="1:41" x14ac:dyDescent="0.25">
      <c r="A272" s="111" t="s">
        <v>191</v>
      </c>
      <c r="B272" s="112"/>
      <c r="C272" s="228">
        <v>1.000000049025521</v>
      </c>
      <c r="D272" s="228">
        <v>1.0000000480708278</v>
      </c>
      <c r="E272" s="228">
        <v>1.0000000475871473</v>
      </c>
      <c r="F272" s="228">
        <v>0.99999999999999989</v>
      </c>
      <c r="G272" s="228">
        <v>1.0000000000000002</v>
      </c>
      <c r="H272" s="228">
        <v>1</v>
      </c>
      <c r="I272" s="228">
        <v>1.0000000434599357</v>
      </c>
      <c r="J272" s="228">
        <v>1</v>
      </c>
      <c r="K272" s="228">
        <v>1</v>
      </c>
      <c r="L272" s="228">
        <v>1.0000000397456505</v>
      </c>
      <c r="M272" s="228">
        <v>1.0000000382573671</v>
      </c>
      <c r="N272" s="228">
        <v>1</v>
      </c>
      <c r="O272" s="228">
        <v>1</v>
      </c>
      <c r="P272" s="228">
        <v>1.0000000348202343</v>
      </c>
      <c r="Q272" s="228">
        <v>1.0000000675760592</v>
      </c>
      <c r="R272" s="228">
        <v>1.0000000000000002</v>
      </c>
      <c r="S272" s="228">
        <v>1.0000000000000002</v>
      </c>
      <c r="T272" s="228">
        <v>1</v>
      </c>
      <c r="U272" s="228">
        <v>1.0000000000000004</v>
      </c>
      <c r="V272" s="228">
        <v>0.99999999999999978</v>
      </c>
      <c r="W272" s="228">
        <v>1</v>
      </c>
      <c r="X272" s="228">
        <v>1.0000036754165968</v>
      </c>
      <c r="Y272" s="228">
        <v>0.99999999999999989</v>
      </c>
      <c r="Z272" s="228">
        <v>0.99999999999999978</v>
      </c>
      <c r="AA272" s="228">
        <v>1.0002025146051057</v>
      </c>
      <c r="AB272" s="228">
        <v>1.000027599204008</v>
      </c>
      <c r="AC272" s="228">
        <v>1.0000029574419911</v>
      </c>
      <c r="AD272" s="228">
        <v>1.0000389232955211</v>
      </c>
      <c r="AE272" s="229">
        <v>0.99999999999999967</v>
      </c>
      <c r="AF272" s="229">
        <v>1.000001422761666</v>
      </c>
      <c r="AG272" s="229">
        <v>1.0000319300927631</v>
      </c>
      <c r="AH272" s="229">
        <v>1.0001105130857399</v>
      </c>
      <c r="AI272" s="229">
        <v>1.0001181583257512</v>
      </c>
      <c r="AJ272" s="229">
        <v>1.0001507379385912</v>
      </c>
      <c r="AK272" s="229">
        <v>1.0002565602804259</v>
      </c>
      <c r="AL272" s="229">
        <v>1.0003132588413119</v>
      </c>
      <c r="AM272" s="229">
        <v>1.0003024962334612</v>
      </c>
      <c r="AN272" s="229">
        <v>1.0002950617093598</v>
      </c>
      <c r="AO272" s="230">
        <v>1.0003180798740381</v>
      </c>
    </row>
    <row r="273" spans="1:41" x14ac:dyDescent="0.25">
      <c r="A273" s="111"/>
      <c r="B273" s="112"/>
      <c r="C273" s="229"/>
      <c r="D273" s="229"/>
      <c r="E273" s="229"/>
      <c r="F273" s="228"/>
      <c r="G273" s="228"/>
      <c r="H273" s="228"/>
      <c r="I273" s="228"/>
      <c r="J273" s="228"/>
      <c r="K273" s="228"/>
      <c r="L273" s="228"/>
      <c r="M273" s="228"/>
      <c r="N273" s="229"/>
      <c r="O273" s="229"/>
      <c r="P273" s="229"/>
      <c r="Q273" s="229"/>
      <c r="R273" s="229"/>
      <c r="S273" s="229"/>
      <c r="T273" s="229"/>
      <c r="U273" s="229"/>
      <c r="V273" s="231"/>
      <c r="W273" s="231"/>
      <c r="X273" s="231"/>
      <c r="Y273" s="231"/>
      <c r="Z273" s="231"/>
      <c r="AA273" s="231"/>
      <c r="AB273" s="231"/>
      <c r="AC273" s="231"/>
      <c r="AD273" s="231"/>
      <c r="AF273" s="113"/>
      <c r="AG273" s="113"/>
      <c r="AH273" s="113"/>
      <c r="AI273" s="113"/>
      <c r="AJ273" s="113"/>
      <c r="AK273" s="113"/>
      <c r="AL273" s="113"/>
      <c r="AM273" s="113"/>
      <c r="AN273" s="113"/>
      <c r="AO273" s="114"/>
    </row>
    <row r="274" spans="1:41" x14ac:dyDescent="0.25">
      <c r="A274" s="111" t="s">
        <v>192</v>
      </c>
      <c r="B274" s="112" t="s">
        <v>9</v>
      </c>
      <c r="C274" s="229">
        <v>0.74540288974057944</v>
      </c>
      <c r="D274" s="229">
        <v>0.70482393207593019</v>
      </c>
      <c r="E274" s="229">
        <v>0.68102925932721226</v>
      </c>
      <c r="F274" s="228">
        <v>0.60957869942701459</v>
      </c>
      <c r="G274" s="228">
        <v>0.58055571073441004</v>
      </c>
      <c r="H274" s="228">
        <v>0.53880563285482796</v>
      </c>
      <c r="I274" s="228">
        <v>0.47155649771724584</v>
      </c>
      <c r="J274" s="228">
        <v>0.41162521700471028</v>
      </c>
      <c r="K274" s="228">
        <v>0.37544958103779846</v>
      </c>
      <c r="L274" s="228">
        <v>0.35729408594277412</v>
      </c>
      <c r="M274" s="228">
        <v>0.33871992115347593</v>
      </c>
      <c r="N274" s="229">
        <v>0.31050256176019631</v>
      </c>
      <c r="O274" s="229">
        <v>0.27287035273035198</v>
      </c>
      <c r="P274" s="229">
        <v>0.24199640703915828</v>
      </c>
      <c r="Q274" s="229">
        <v>0.21256069857359819</v>
      </c>
      <c r="R274" s="229">
        <v>0.19656384550666262</v>
      </c>
      <c r="S274" s="229">
        <v>0.1855134426152267</v>
      </c>
      <c r="T274" s="229">
        <v>0.16878097408295406</v>
      </c>
      <c r="U274" s="229">
        <v>0.15465477930639548</v>
      </c>
      <c r="V274" s="229">
        <v>0.14437666542551125</v>
      </c>
      <c r="W274" s="229">
        <v>0.14161089516609562</v>
      </c>
      <c r="X274" s="229">
        <v>0.1372181242728234</v>
      </c>
      <c r="Y274" s="229">
        <v>0.13502745822661907</v>
      </c>
      <c r="Z274" s="229">
        <v>0.13336337944154372</v>
      </c>
      <c r="AA274" s="229">
        <v>0.12679123869335548</v>
      </c>
      <c r="AB274" s="229">
        <v>0.12414510405520152</v>
      </c>
      <c r="AC274" s="229">
        <v>0.12167591437250737</v>
      </c>
      <c r="AD274" s="229">
        <v>0.12092587408084418</v>
      </c>
      <c r="AE274" s="229">
        <v>0.11693786724377203</v>
      </c>
      <c r="AF274" s="229">
        <v>0.11529800920784104</v>
      </c>
      <c r="AG274" s="229">
        <v>0.1138993281328116</v>
      </c>
      <c r="AH274" s="229">
        <v>0.11790122820164101</v>
      </c>
      <c r="AI274" s="229">
        <v>0.11558369180087132</v>
      </c>
      <c r="AJ274" s="229">
        <v>0.11578879960274024</v>
      </c>
      <c r="AK274" s="229">
        <v>0.11528079769552929</v>
      </c>
      <c r="AL274" s="229">
        <v>0.11652435126823081</v>
      </c>
      <c r="AM274" s="229">
        <v>0.11654764181531348</v>
      </c>
      <c r="AN274" s="229">
        <v>0.11755964354701327</v>
      </c>
      <c r="AO274" s="230">
        <v>0.11922789645529699</v>
      </c>
    </row>
    <row r="275" spans="1:41" x14ac:dyDescent="0.25">
      <c r="A275" s="111"/>
      <c r="B275" s="112"/>
      <c r="AF275" s="113"/>
      <c r="AG275" s="113"/>
      <c r="AH275" s="113"/>
      <c r="AI275" s="113"/>
      <c r="AJ275" s="113"/>
      <c r="AK275" s="113"/>
      <c r="AL275" s="113"/>
      <c r="AM275" s="113"/>
      <c r="AN275" s="113"/>
      <c r="AO275" s="114"/>
    </row>
    <row r="276" spans="1:41" x14ac:dyDescent="0.25">
      <c r="A276" s="109" t="s">
        <v>193</v>
      </c>
      <c r="B276" s="112"/>
      <c r="P276" s="113">
        <v>6.1914759819479714</v>
      </c>
      <c r="AF276" s="113"/>
      <c r="AG276" s="113"/>
      <c r="AH276" s="113"/>
      <c r="AI276" s="113"/>
      <c r="AJ276" s="113"/>
      <c r="AK276" s="113"/>
      <c r="AL276" s="113"/>
      <c r="AM276" s="113"/>
      <c r="AN276" s="113"/>
      <c r="AO276" s="114"/>
    </row>
    <row r="277" spans="1:41" x14ac:dyDescent="0.25">
      <c r="A277" s="111" t="s">
        <v>194</v>
      </c>
      <c r="B277" s="112" t="s">
        <v>8</v>
      </c>
      <c r="C277" s="113">
        <v>19093.066735681488</v>
      </c>
      <c r="D277" s="113">
        <v>20901.313410154726</v>
      </c>
      <c r="E277" s="113">
        <v>22040.919451851791</v>
      </c>
      <c r="F277" s="113">
        <v>24043.1274047837</v>
      </c>
      <c r="G277" s="113">
        <v>26745.573014410249</v>
      </c>
      <c r="H277" s="113">
        <v>32170.700131707439</v>
      </c>
      <c r="I277" s="113">
        <v>37038.489854703308</v>
      </c>
      <c r="J277" s="113">
        <v>41483.224364875758</v>
      </c>
      <c r="K277" s="113">
        <v>44858.213697745719</v>
      </c>
      <c r="L277" s="113">
        <v>46469.652130820796</v>
      </c>
      <c r="M277" s="113">
        <v>51670.448319645031</v>
      </c>
      <c r="N277" s="113">
        <v>58143.748427634426</v>
      </c>
      <c r="O277" s="113">
        <v>65794.859097266541</v>
      </c>
      <c r="P277" s="113">
        <v>73775.692761421829</v>
      </c>
      <c r="Q277" s="113">
        <v>80038.9921551835</v>
      </c>
      <c r="R277" s="113">
        <v>84490.039125659125</v>
      </c>
      <c r="S277" s="113">
        <v>88940.512649228112</v>
      </c>
      <c r="T277" s="113">
        <v>88517.785857336828</v>
      </c>
      <c r="U277" s="113">
        <v>88988.316480085923</v>
      </c>
      <c r="V277" s="113">
        <v>90118.566229872522</v>
      </c>
      <c r="W277" s="113">
        <v>91356.357400366862</v>
      </c>
      <c r="X277" s="113">
        <v>92564.194253177382</v>
      </c>
      <c r="Y277" s="113">
        <v>95021.708227923533</v>
      </c>
      <c r="Z277" s="113">
        <v>97104.049864012137</v>
      </c>
      <c r="AA277" s="113">
        <v>97126.656540567958</v>
      </c>
      <c r="AB277" s="113">
        <v>97630.713016304435</v>
      </c>
      <c r="AC277" s="113">
        <v>99173.030421685107</v>
      </c>
      <c r="AD277" s="113">
        <v>100688.55351210677</v>
      </c>
      <c r="AE277" s="113">
        <v>101459.89881070974</v>
      </c>
      <c r="AF277" s="113">
        <v>102513.10999601345</v>
      </c>
      <c r="AG277" s="113">
        <v>104287.82681997315</v>
      </c>
      <c r="AH277" s="113">
        <v>106081.57346707313</v>
      </c>
      <c r="AI277" s="113">
        <v>107056.59653404969</v>
      </c>
      <c r="AJ277" s="113">
        <v>108158.57924376629</v>
      </c>
      <c r="AK277" s="113">
        <v>109451.34337095101</v>
      </c>
      <c r="AL277" s="113">
        <v>111154.55876142674</v>
      </c>
      <c r="AM277" s="113">
        <v>112357.36890661923</v>
      </c>
      <c r="AN277" s="113">
        <v>113131.41620849835</v>
      </c>
      <c r="AO277" s="114">
        <v>114169.68680003268</v>
      </c>
    </row>
    <row r="278" spans="1:41" x14ac:dyDescent="0.25">
      <c r="A278" s="111" t="s">
        <v>195</v>
      </c>
      <c r="B278" s="112" t="s">
        <v>8</v>
      </c>
      <c r="C278" s="113">
        <v>54119.446755251258</v>
      </c>
      <c r="D278" s="113">
        <v>53726.71355458274</v>
      </c>
      <c r="E278" s="113">
        <v>54144.039419226741</v>
      </c>
      <c r="F278" s="113">
        <v>53200.657442361895</v>
      </c>
      <c r="G278" s="113">
        <v>55199.642887508533</v>
      </c>
      <c r="H278" s="113">
        <v>58764.220385917084</v>
      </c>
      <c r="I278" s="113">
        <v>61363.659711843939</v>
      </c>
      <c r="J278" s="113">
        <v>58209.79469800269</v>
      </c>
      <c r="K278" s="113">
        <v>60128.543451444501</v>
      </c>
      <c r="L278" s="113">
        <v>62445.182011988953</v>
      </c>
      <c r="M278" s="113">
        <v>68230.168221862419</v>
      </c>
      <c r="N278" s="113">
        <v>74754.9282918026</v>
      </c>
      <c r="O278" s="113">
        <v>79802.559063101158</v>
      </c>
      <c r="P278" s="113">
        <v>81243.162685782328</v>
      </c>
      <c r="Q278" s="113">
        <v>84776.882107366269</v>
      </c>
      <c r="R278" s="113">
        <v>87851.989138342993</v>
      </c>
      <c r="S278" s="113">
        <v>89866.082634021775</v>
      </c>
      <c r="T278" s="113">
        <v>89133.925866740057</v>
      </c>
      <c r="U278" s="113">
        <v>89558.756480619981</v>
      </c>
      <c r="V278" s="113">
        <v>90726.976220898447</v>
      </c>
      <c r="W278" s="113">
        <v>91891.31738848408</v>
      </c>
      <c r="X278" s="113">
        <v>93155.344247073866</v>
      </c>
      <c r="Y278" s="113">
        <v>95693.688241055614</v>
      </c>
      <c r="Z278" s="113">
        <v>97750.049860435858</v>
      </c>
      <c r="AA278" s="113">
        <v>97915.706549818598</v>
      </c>
      <c r="AB278" s="113">
        <v>98416.973013910712</v>
      </c>
      <c r="AC278" s="113">
        <v>99941.460392426379</v>
      </c>
      <c r="AD278" s="113">
        <v>101515.80352486216</v>
      </c>
      <c r="AE278" s="113">
        <v>102215.79882701757</v>
      </c>
      <c r="AF278" s="113">
        <v>103248.07999341945</v>
      </c>
      <c r="AG278" s="113">
        <v>105030.08680136697</v>
      </c>
      <c r="AH278" s="113">
        <v>106972.71348291365</v>
      </c>
      <c r="AI278" s="113">
        <v>107947.68651441351</v>
      </c>
      <c r="AJ278" s="113">
        <v>109102.45925413273</v>
      </c>
      <c r="AK278" s="113">
        <v>110708.65342543204</v>
      </c>
      <c r="AL278" s="113">
        <v>112644.44875759774</v>
      </c>
      <c r="AM278" s="113">
        <v>113974.78894448487</v>
      </c>
      <c r="AN278" s="113">
        <v>114915.26619403828</v>
      </c>
      <c r="AO278" s="114">
        <v>116386.70675042254</v>
      </c>
    </row>
    <row r="279" spans="1:41" x14ac:dyDescent="0.25">
      <c r="A279" s="179" t="s">
        <v>196</v>
      </c>
      <c r="B279" s="110" t="s">
        <v>9</v>
      </c>
      <c r="C279" s="232">
        <v>0.35279493565460129</v>
      </c>
      <c r="D279" s="232">
        <v>0.38903018679749307</v>
      </c>
      <c r="E279" s="233">
        <v>0.40707933298425053</v>
      </c>
      <c r="F279" s="233">
        <v>0.45193290009305348</v>
      </c>
      <c r="G279" s="233">
        <v>0.48452438485725546</v>
      </c>
      <c r="H279" s="233">
        <v>0.54745387449089999</v>
      </c>
      <c r="I279" s="233">
        <v>0.60358997538007708</v>
      </c>
      <c r="J279" s="233">
        <v>0.71265024348727246</v>
      </c>
      <c r="K279" s="233">
        <v>0.74603858871070106</v>
      </c>
      <c r="L279" s="233">
        <v>0.74416713401362189</v>
      </c>
      <c r="M279" s="233">
        <v>0.75729621758559151</v>
      </c>
      <c r="N279" s="232">
        <v>0.77779150828254218</v>
      </c>
      <c r="O279" s="232">
        <v>0.82447054166823763</v>
      </c>
      <c r="P279" s="232">
        <v>0.90808494305863208</v>
      </c>
      <c r="Q279" s="232">
        <v>0.94411342061173664</v>
      </c>
      <c r="R279" s="232">
        <v>0.96173165746549338</v>
      </c>
      <c r="S279" s="232">
        <v>0.98970056379821258</v>
      </c>
      <c r="T279" s="232">
        <v>0.99308748040196959</v>
      </c>
      <c r="U279" s="232">
        <v>0.99363055023371727</v>
      </c>
      <c r="V279" s="232">
        <v>0.99329405633948831</v>
      </c>
      <c r="W279" s="232">
        <v>0.99417834020318163</v>
      </c>
      <c r="X279" s="232">
        <v>0.99365414836180965</v>
      </c>
      <c r="Y279" s="232">
        <v>0.99297780213634002</v>
      </c>
      <c r="Z279" s="232">
        <v>0.99339130775538165</v>
      </c>
      <c r="AA279" s="232">
        <v>0.99194153790996564</v>
      </c>
      <c r="AB279" s="232">
        <v>0.99201093090421366</v>
      </c>
      <c r="AC279" s="232">
        <v>0.99231119929882972</v>
      </c>
      <c r="AD279" s="232">
        <v>0.99185102236271228</v>
      </c>
      <c r="AE279" s="229">
        <v>0.9926048612349343</v>
      </c>
      <c r="AF279" s="229">
        <v>0.99288151414096171</v>
      </c>
      <c r="AG279" s="229">
        <v>0.99293288233877619</v>
      </c>
      <c r="AH279" s="229">
        <v>0.99166946423227031</v>
      </c>
      <c r="AI279" s="229">
        <v>0.99174516833906545</v>
      </c>
      <c r="AJ279" s="229">
        <v>0.99134868254282105</v>
      </c>
      <c r="AK279" s="229">
        <v>0.98864307336799206</v>
      </c>
      <c r="AL279" s="229">
        <v>0.98677351602672292</v>
      </c>
      <c r="AM279" s="229">
        <v>0.98580896658950201</v>
      </c>
      <c r="AN279" s="229">
        <v>0.9844768232749177</v>
      </c>
      <c r="AO279" s="230">
        <v>0.98095126142589462</v>
      </c>
    </row>
    <row r="280" spans="1:41" x14ac:dyDescent="0.25">
      <c r="A280" s="179" t="s">
        <v>622</v>
      </c>
      <c r="B280" s="110" t="s">
        <v>10</v>
      </c>
      <c r="C280" s="113">
        <v>345</v>
      </c>
      <c r="D280" s="113">
        <v>380</v>
      </c>
      <c r="E280" s="113">
        <v>530</v>
      </c>
      <c r="F280" s="113">
        <v>1247.5</v>
      </c>
      <c r="G280" s="113">
        <v>2217.1</v>
      </c>
      <c r="H280" s="113">
        <v>3795.3</v>
      </c>
      <c r="I280" s="113">
        <v>3918</v>
      </c>
      <c r="J280" s="113">
        <v>4142.2</v>
      </c>
      <c r="K280" s="113">
        <v>5550.6</v>
      </c>
      <c r="L280" s="113">
        <v>6302.4</v>
      </c>
      <c r="M280" s="113">
        <v>7264.8</v>
      </c>
      <c r="N280" s="113">
        <v>8547</v>
      </c>
      <c r="O280" s="113">
        <v>9131.2000000000007</v>
      </c>
      <c r="P280" s="113">
        <v>10622.2</v>
      </c>
      <c r="Q280" s="113">
        <v>10827.3</v>
      </c>
      <c r="R280" s="113">
        <v>11079.9</v>
      </c>
      <c r="S280" s="113">
        <v>11417.1</v>
      </c>
      <c r="T280" s="113">
        <v>11758.4</v>
      </c>
      <c r="U280" s="113">
        <v>12092.2</v>
      </c>
      <c r="V280" s="113">
        <v>12443.3</v>
      </c>
      <c r="W280" s="113">
        <v>13213.9</v>
      </c>
      <c r="X280" s="113">
        <v>13602.5</v>
      </c>
      <c r="Y280" s="113">
        <v>14400.6</v>
      </c>
      <c r="Z280" s="113">
        <v>14814.8</v>
      </c>
      <c r="AA280" s="113">
        <v>15225.3</v>
      </c>
      <c r="AB280" s="113">
        <v>15656.9</v>
      </c>
      <c r="AC280" s="113">
        <v>16055.1</v>
      </c>
      <c r="AD280" s="113">
        <v>16407.099999999999</v>
      </c>
      <c r="AE280" s="113">
        <v>16702.7</v>
      </c>
      <c r="AF280" s="113">
        <v>16868.400000000001</v>
      </c>
      <c r="AG280" s="113">
        <v>17027.8</v>
      </c>
      <c r="AH280" s="113">
        <v>17174</v>
      </c>
      <c r="AI280" s="113">
        <v>17322.2</v>
      </c>
      <c r="AJ280" s="113">
        <v>17473.485158027812</v>
      </c>
      <c r="AK280" s="113">
        <v>17627.919699454938</v>
      </c>
      <c r="AL280" s="113">
        <v>17785.569186666515</v>
      </c>
      <c r="AM280" s="113">
        <v>17946.500546894633</v>
      </c>
      <c r="AN280" s="113">
        <v>18110.782100631084</v>
      </c>
      <c r="AO280" s="114">
        <v>18278.483590631578</v>
      </c>
    </row>
    <row r="281" spans="1:41" x14ac:dyDescent="0.25">
      <c r="A281" s="179"/>
      <c r="B281" s="110"/>
      <c r="F281" s="234"/>
      <c r="P281" s="296"/>
      <c r="AF281" s="113"/>
      <c r="AG281" s="113"/>
      <c r="AH281" s="113"/>
      <c r="AI281" s="113"/>
      <c r="AJ281" s="113"/>
      <c r="AK281" s="113"/>
      <c r="AL281" s="113"/>
      <c r="AM281" s="113"/>
      <c r="AN281" s="113"/>
      <c r="AO281" s="114"/>
    </row>
    <row r="282" spans="1:41" x14ac:dyDescent="0.25">
      <c r="A282" s="109" t="s">
        <v>197</v>
      </c>
      <c r="B282" s="110"/>
      <c r="AF282" s="113"/>
      <c r="AG282" s="113"/>
      <c r="AH282" s="113"/>
      <c r="AI282" s="113"/>
      <c r="AJ282" s="113"/>
      <c r="AK282" s="113"/>
      <c r="AL282" s="113"/>
      <c r="AM282" s="113"/>
      <c r="AN282" s="113"/>
      <c r="AO282" s="114"/>
    </row>
    <row r="283" spans="1:41" x14ac:dyDescent="0.25">
      <c r="A283" s="111" t="s">
        <v>198</v>
      </c>
      <c r="B283" s="112" t="s">
        <v>8</v>
      </c>
      <c r="C283" s="113">
        <v>14978.758210809407</v>
      </c>
      <c r="D283" s="113">
        <v>19266.645022357385</v>
      </c>
      <c r="E283" s="113">
        <v>21322.020244210307</v>
      </c>
      <c r="F283" s="113">
        <v>27512.178687599269</v>
      </c>
      <c r="G283" s="113">
        <v>30101.93612001709</v>
      </c>
      <c r="H283" s="113">
        <v>32635.200445411632</v>
      </c>
      <c r="I283" s="113">
        <v>39343.044939383573</v>
      </c>
      <c r="J283" s="113">
        <v>42088.539111100821</v>
      </c>
      <c r="K283" s="113">
        <v>46259.52696211444</v>
      </c>
      <c r="L283" s="113">
        <v>48740.56585001271</v>
      </c>
      <c r="M283" s="113">
        <v>53693.52649542188</v>
      </c>
      <c r="N283" s="113">
        <v>58135.555994036884</v>
      </c>
      <c r="O283" s="113">
        <v>62541.562107634651</v>
      </c>
      <c r="P283" s="113">
        <v>68750.39104424238</v>
      </c>
      <c r="Q283" s="113">
        <v>75355.180796338682</v>
      </c>
      <c r="R283" s="113">
        <v>83501.245736103941</v>
      </c>
      <c r="S283" s="113">
        <v>86679.203788381346</v>
      </c>
      <c r="T283" s="113">
        <v>90448.369425651996</v>
      </c>
      <c r="U283" s="113">
        <v>97475.360731920518</v>
      </c>
      <c r="V283" s="113">
        <v>101120.28455551772</v>
      </c>
      <c r="W283" s="113">
        <v>105664.41495855563</v>
      </c>
      <c r="X283" s="113">
        <v>108778.92744108745</v>
      </c>
      <c r="Y283" s="113">
        <v>111635.76304819618</v>
      </c>
      <c r="Z283" s="113">
        <v>114414.31276547784</v>
      </c>
      <c r="AA283" s="113">
        <v>116792.20462217578</v>
      </c>
      <c r="AB283" s="113">
        <v>119990.57624470677</v>
      </c>
      <c r="AC283" s="113">
        <v>121520.37333456235</v>
      </c>
      <c r="AD283" s="113">
        <v>124334.34306726549</v>
      </c>
      <c r="AE283" s="113">
        <v>127389.94906244805</v>
      </c>
      <c r="AF283" s="113">
        <v>131294.03515382513</v>
      </c>
      <c r="AG283" s="113">
        <v>134443.06198490312</v>
      </c>
      <c r="AH283" s="113">
        <v>138074.44229402544</v>
      </c>
      <c r="AI283" s="113">
        <v>140750.8805534135</v>
      </c>
      <c r="AJ283" s="113">
        <v>143546.53817578044</v>
      </c>
      <c r="AK283" s="113">
        <v>145801.64087134277</v>
      </c>
      <c r="AL283" s="113">
        <v>148564.36599728611</v>
      </c>
      <c r="AM283" s="113">
        <v>152618.2519093439</v>
      </c>
      <c r="AN283" s="113">
        <v>155445.20752756784</v>
      </c>
      <c r="AO283" s="114">
        <v>158148.67077350675</v>
      </c>
    </row>
    <row r="284" spans="1:41" x14ac:dyDescent="0.25">
      <c r="A284" s="179" t="s">
        <v>199</v>
      </c>
      <c r="B284" s="110" t="s">
        <v>9</v>
      </c>
      <c r="C284" s="232">
        <v>0.25622951724019283</v>
      </c>
      <c r="D284" s="232">
        <v>0.33039692232834483</v>
      </c>
      <c r="E284" s="233">
        <v>0.34397430759970915</v>
      </c>
      <c r="F284" s="233">
        <v>0.45386806528848161</v>
      </c>
      <c r="G284" s="233">
        <v>0.48385542679580984</v>
      </c>
      <c r="H284" s="233">
        <v>0.51139227338821514</v>
      </c>
      <c r="I284" s="233">
        <v>0.60233388571573065</v>
      </c>
      <c r="J284" s="233">
        <v>0.6305320903819176</v>
      </c>
      <c r="K284" s="233">
        <v>0.66657116629461133</v>
      </c>
      <c r="L284" s="233">
        <v>0.67594362923208207</v>
      </c>
      <c r="M284" s="233">
        <v>0.70845658538740919</v>
      </c>
      <c r="N284" s="232">
        <v>0.72957859773744071</v>
      </c>
      <c r="O284" s="232">
        <v>0.76009553405795371</v>
      </c>
      <c r="P284" s="232">
        <v>0.80262793378784436</v>
      </c>
      <c r="Q284" s="232">
        <v>0.84477164983232789</v>
      </c>
      <c r="R284" s="232">
        <v>0.90723939510471518</v>
      </c>
      <c r="S284" s="232">
        <v>0.91962446398644582</v>
      </c>
      <c r="T284" s="232">
        <v>0.93200655037094393</v>
      </c>
      <c r="U284" s="232">
        <v>0.9628911718839972</v>
      </c>
      <c r="V284" s="232">
        <v>0.98210563408568829</v>
      </c>
      <c r="W284" s="232">
        <v>0.98345104062812028</v>
      </c>
      <c r="X284" s="232">
        <v>0.98885016930723746</v>
      </c>
      <c r="Y284" s="232">
        <v>0.98300445708025819</v>
      </c>
      <c r="Z284" s="232">
        <v>0.98337442294623967</v>
      </c>
      <c r="AA284" s="232">
        <v>0.97400697083338161</v>
      </c>
      <c r="AB284" s="232">
        <v>0.9813264186175219</v>
      </c>
      <c r="AC284" s="232">
        <v>0.98630594283890283</v>
      </c>
      <c r="AD284" s="232">
        <v>0.97936721359655721</v>
      </c>
      <c r="AE284" s="232">
        <v>0.98772593150847066</v>
      </c>
      <c r="AF284" s="229">
        <v>0.99232724678782613</v>
      </c>
      <c r="AG284" s="229">
        <v>0.98423665427986606</v>
      </c>
      <c r="AH284" s="229">
        <v>0.98016983206975905</v>
      </c>
      <c r="AI284" s="229">
        <v>0.97792878359142055</v>
      </c>
      <c r="AJ284" s="229">
        <v>0.97659212039678622</v>
      </c>
      <c r="AK284" s="229">
        <v>0.97594496837160938</v>
      </c>
      <c r="AL284" s="229">
        <v>0.97103723380848417</v>
      </c>
      <c r="AM284" s="229">
        <v>0.97394761041862088</v>
      </c>
      <c r="AN284" s="229">
        <v>0.97099392741670332</v>
      </c>
      <c r="AO284" s="230">
        <v>0.96668977172164583</v>
      </c>
    </row>
    <row r="285" spans="1:41" x14ac:dyDescent="0.25">
      <c r="A285" s="179"/>
      <c r="B285" s="110"/>
      <c r="AF285" s="113"/>
      <c r="AG285" s="113"/>
      <c r="AH285" s="113"/>
      <c r="AI285" s="113"/>
      <c r="AJ285" s="113"/>
      <c r="AK285" s="113"/>
      <c r="AL285" s="113"/>
      <c r="AM285" s="113"/>
      <c r="AN285" s="113"/>
      <c r="AO285" s="114"/>
    </row>
    <row r="286" spans="1:41" x14ac:dyDescent="0.25">
      <c r="A286" s="109" t="s">
        <v>200</v>
      </c>
      <c r="B286" s="110"/>
      <c r="AF286" s="113"/>
      <c r="AG286" s="113"/>
      <c r="AH286" s="113"/>
      <c r="AI286" s="113"/>
      <c r="AJ286" s="113"/>
      <c r="AK286" s="113"/>
      <c r="AL286" s="113"/>
      <c r="AM286" s="113"/>
      <c r="AN286" s="113"/>
      <c r="AO286" s="114"/>
    </row>
    <row r="287" spans="1:41" x14ac:dyDescent="0.25">
      <c r="A287" s="111" t="s">
        <v>201</v>
      </c>
      <c r="B287" s="110" t="s">
        <v>10</v>
      </c>
      <c r="C287" s="113">
        <v>1937.8</v>
      </c>
      <c r="D287" s="113">
        <v>2616.8000000000002</v>
      </c>
      <c r="E287" s="113">
        <v>3068.8</v>
      </c>
      <c r="F287" s="113">
        <v>4796.34</v>
      </c>
      <c r="G287" s="113">
        <v>6195.1399999999994</v>
      </c>
      <c r="H287" s="113">
        <v>7190.84</v>
      </c>
      <c r="I287" s="113">
        <v>9287.74</v>
      </c>
      <c r="J287" s="113">
        <v>12292.74</v>
      </c>
      <c r="K287" s="113">
        <v>14292.74</v>
      </c>
      <c r="L287" s="113">
        <v>16211.74</v>
      </c>
      <c r="M287" s="113">
        <v>16641.739999999998</v>
      </c>
      <c r="N287" s="113">
        <v>17041.739999999998</v>
      </c>
      <c r="O287" s="113">
        <v>18772.739999999998</v>
      </c>
      <c r="P287" s="113">
        <v>18772.739999999998</v>
      </c>
      <c r="Q287" s="113">
        <v>19158.739999999998</v>
      </c>
      <c r="R287" s="113">
        <v>19758.739999999998</v>
      </c>
      <c r="S287" s="113">
        <v>20563.739999999998</v>
      </c>
      <c r="T287" s="113">
        <v>22713.739999999998</v>
      </c>
      <c r="U287" s="113">
        <v>24128.739999999998</v>
      </c>
      <c r="V287" s="113">
        <v>25123.739999999998</v>
      </c>
      <c r="W287" s="113">
        <v>26173.739999999998</v>
      </c>
      <c r="X287" s="113">
        <v>26753.739999999998</v>
      </c>
      <c r="Y287" s="113">
        <v>27153.739999999998</v>
      </c>
      <c r="Z287" s="113">
        <v>27553.739999999998</v>
      </c>
      <c r="AA287" s="113">
        <v>28353.739999999998</v>
      </c>
      <c r="AB287" s="113">
        <v>28353.739999999998</v>
      </c>
      <c r="AC287" s="113">
        <v>28353.739999999998</v>
      </c>
      <c r="AD287" s="113">
        <v>28553.739999999998</v>
      </c>
      <c r="AE287" s="113">
        <v>29603.739999999998</v>
      </c>
      <c r="AF287" s="113">
        <v>30003.739999999998</v>
      </c>
      <c r="AG287" s="113">
        <v>30603.739999999998</v>
      </c>
      <c r="AH287" s="113">
        <v>32003.739999999998</v>
      </c>
      <c r="AI287" s="113">
        <v>32003.739999999998</v>
      </c>
      <c r="AJ287" s="113">
        <v>32203.739999999998</v>
      </c>
      <c r="AK287" s="113">
        <v>32403.739999999998</v>
      </c>
      <c r="AL287" s="113">
        <v>32541.739999999998</v>
      </c>
      <c r="AM287" s="113">
        <v>32541.739999999998</v>
      </c>
      <c r="AN287" s="113">
        <v>33141.74</v>
      </c>
      <c r="AO287" s="114">
        <v>33427.74</v>
      </c>
    </row>
    <row r="288" spans="1:41" ht="31.5" x14ac:dyDescent="0.25">
      <c r="A288" s="235" t="s">
        <v>202</v>
      </c>
      <c r="B288" s="110" t="s">
        <v>10</v>
      </c>
      <c r="C288" s="113">
        <v>0</v>
      </c>
      <c r="D288" s="113">
        <v>0</v>
      </c>
      <c r="E288" s="113">
        <v>0</v>
      </c>
      <c r="F288" s="113">
        <v>0</v>
      </c>
      <c r="G288" s="113">
        <v>0</v>
      </c>
      <c r="H288" s="113">
        <v>325</v>
      </c>
      <c r="I288" s="113">
        <v>925</v>
      </c>
      <c r="J288" s="113">
        <v>1800</v>
      </c>
      <c r="K288" s="113">
        <v>2400</v>
      </c>
      <c r="L288" s="113">
        <v>3000</v>
      </c>
      <c r="M288" s="113">
        <v>3600</v>
      </c>
      <c r="N288" s="113">
        <v>4000</v>
      </c>
      <c r="O288" s="113">
        <v>4000</v>
      </c>
      <c r="P288" s="113">
        <v>4000</v>
      </c>
      <c r="Q288" s="113">
        <v>5800</v>
      </c>
      <c r="R288" s="113">
        <v>5800</v>
      </c>
      <c r="S288" s="113">
        <v>5800</v>
      </c>
      <c r="T288" s="113">
        <v>5800</v>
      </c>
      <c r="U288" s="113">
        <v>5800</v>
      </c>
      <c r="V288" s="113">
        <v>6000</v>
      </c>
      <c r="W288" s="113">
        <v>6000</v>
      </c>
      <c r="X288" s="113">
        <v>7000</v>
      </c>
      <c r="Y288" s="113">
        <v>7000</v>
      </c>
      <c r="Z288" s="113">
        <v>7400</v>
      </c>
      <c r="AA288" s="113">
        <v>7400</v>
      </c>
      <c r="AB288" s="113">
        <v>7400</v>
      </c>
      <c r="AC288" s="113">
        <v>7400</v>
      </c>
      <c r="AD288" s="113">
        <v>7400</v>
      </c>
      <c r="AE288" s="113">
        <v>7400</v>
      </c>
      <c r="AF288" s="113">
        <v>7400</v>
      </c>
      <c r="AG288" s="113">
        <v>7400</v>
      </c>
      <c r="AH288" s="113">
        <v>8000</v>
      </c>
      <c r="AI288" s="113">
        <v>8000</v>
      </c>
      <c r="AJ288" s="113">
        <v>8000</v>
      </c>
      <c r="AK288" s="113">
        <v>8000</v>
      </c>
      <c r="AL288" s="113">
        <v>8000</v>
      </c>
      <c r="AM288" s="113">
        <v>8000</v>
      </c>
      <c r="AN288" s="113">
        <v>8000</v>
      </c>
      <c r="AO288" s="114">
        <v>8000</v>
      </c>
    </row>
    <row r="289" spans="1:41" x14ac:dyDescent="0.25">
      <c r="A289" s="179"/>
      <c r="B289" s="110"/>
      <c r="AF289" s="113"/>
      <c r="AG289" s="113"/>
      <c r="AH289" s="113"/>
      <c r="AI289" s="113"/>
      <c r="AJ289" s="113"/>
      <c r="AK289" s="113"/>
      <c r="AL289" s="113"/>
      <c r="AM289" s="113"/>
      <c r="AN289" s="113"/>
      <c r="AO289" s="114"/>
    </row>
    <row r="290" spans="1:41" x14ac:dyDescent="0.25">
      <c r="A290" s="109" t="s">
        <v>203</v>
      </c>
      <c r="B290" s="110"/>
      <c r="AF290" s="113"/>
      <c r="AG290" s="113"/>
      <c r="AH290" s="113"/>
      <c r="AI290" s="113"/>
      <c r="AJ290" s="113"/>
      <c r="AK290" s="113"/>
      <c r="AL290" s="113"/>
      <c r="AM290" s="113"/>
      <c r="AN290" s="113"/>
      <c r="AO290" s="114"/>
    </row>
    <row r="291" spans="1:41" x14ac:dyDescent="0.25">
      <c r="A291" s="111" t="s">
        <v>204</v>
      </c>
      <c r="B291" s="112" t="s">
        <v>8</v>
      </c>
      <c r="C291" s="113">
        <v>8960.3073329587369</v>
      </c>
      <c r="D291" s="113">
        <v>9780.6016560712196</v>
      </c>
      <c r="E291" s="113">
        <v>10013.360659639453</v>
      </c>
      <c r="F291" s="113">
        <v>11397.99002540324</v>
      </c>
      <c r="G291" s="113">
        <v>11485.32988980419</v>
      </c>
      <c r="H291" s="113">
        <v>12529.175062911821</v>
      </c>
      <c r="I291" s="113">
        <v>14241.232782378778</v>
      </c>
      <c r="J291" s="113">
        <v>15903.471271029197</v>
      </c>
      <c r="K291" s="113">
        <v>16041.145542666909</v>
      </c>
      <c r="L291" s="113">
        <v>16775.487885102244</v>
      </c>
      <c r="M291" s="113">
        <v>17451.886610888956</v>
      </c>
      <c r="N291" s="113">
        <v>18564.538679342844</v>
      </c>
      <c r="O291" s="113">
        <v>18898.505510854586</v>
      </c>
      <c r="P291" s="113">
        <v>18922.360596504557</v>
      </c>
      <c r="Q291" s="113">
        <v>20984.65977946388</v>
      </c>
      <c r="R291" s="113">
        <v>22032.267399098382</v>
      </c>
      <c r="S291" s="113">
        <v>22880.060760912049</v>
      </c>
      <c r="T291" s="113">
        <v>22995.636334314982</v>
      </c>
      <c r="U291" s="113">
        <v>23394.269713247715</v>
      </c>
      <c r="V291" s="113">
        <v>23875.766202555944</v>
      </c>
      <c r="W291" s="113">
        <v>24237.444145533649</v>
      </c>
      <c r="X291" s="113">
        <v>25506.422344178369</v>
      </c>
      <c r="Y291" s="113">
        <v>26554.017172752916</v>
      </c>
      <c r="Z291" s="113">
        <v>27858.781065544616</v>
      </c>
      <c r="AA291" s="113">
        <v>28353.296089963889</v>
      </c>
      <c r="AB291" s="113">
        <v>29111.019174196765</v>
      </c>
      <c r="AC291" s="113">
        <v>29413.685699939724</v>
      </c>
      <c r="AD291" s="113">
        <v>30273.926166273013</v>
      </c>
      <c r="AE291" s="113">
        <v>30278.657097869582</v>
      </c>
      <c r="AF291" s="113">
        <v>30324.248227319757</v>
      </c>
      <c r="AG291" s="113">
        <v>30271.920607407083</v>
      </c>
      <c r="AH291" s="113">
        <v>31648.402610103811</v>
      </c>
      <c r="AI291" s="113">
        <v>32714.204966696918</v>
      </c>
      <c r="AJ291" s="113">
        <v>33192.235669984337</v>
      </c>
      <c r="AK291" s="113">
        <v>33514.852558977436</v>
      </c>
      <c r="AL291" s="113">
        <v>34611.712119130243</v>
      </c>
      <c r="AM291" s="113">
        <v>35276.865698582944</v>
      </c>
      <c r="AN291" s="113">
        <v>35839.024847921588</v>
      </c>
      <c r="AO291" s="114">
        <v>36641.459180011618</v>
      </c>
    </row>
    <row r="292" spans="1:41" x14ac:dyDescent="0.25">
      <c r="A292" s="111" t="s">
        <v>205</v>
      </c>
      <c r="B292" s="112" t="s">
        <v>8</v>
      </c>
      <c r="C292" s="232">
        <v>0.62738534783199273</v>
      </c>
      <c r="D292" s="232">
        <v>0.66738509012618263</v>
      </c>
      <c r="E292" s="233">
        <v>0.68258558044233997</v>
      </c>
      <c r="F292" s="233">
        <v>0.73396299256603403</v>
      </c>
      <c r="G292" s="233">
        <v>0.70523455577005201</v>
      </c>
      <c r="H292" s="233">
        <v>0.72051170685536658</v>
      </c>
      <c r="I292" s="233">
        <v>0.78940375783495964</v>
      </c>
      <c r="J292" s="233">
        <v>0.86608108243658766</v>
      </c>
      <c r="K292" s="233">
        <v>0.86281678744591839</v>
      </c>
      <c r="L292" s="233">
        <v>0.88038419845068328</v>
      </c>
      <c r="M292" s="233">
        <v>0.89912702736276684</v>
      </c>
      <c r="N292" s="232">
        <v>0.94002459533137273</v>
      </c>
      <c r="O292" s="232">
        <v>0.91872575533923084</v>
      </c>
      <c r="P292" s="232">
        <v>0.90565654903321657</v>
      </c>
      <c r="Q292" s="232">
        <v>0.97171209397544267</v>
      </c>
      <c r="R292" s="232">
        <v>0.98255851795061988</v>
      </c>
      <c r="S292" s="232">
        <v>0.97375174816438181</v>
      </c>
      <c r="T292" s="232">
        <v>0.95332310386412766</v>
      </c>
      <c r="U292" s="232">
        <v>0.94527024045579622</v>
      </c>
      <c r="V292" s="232">
        <v>0.94381428889680041</v>
      </c>
      <c r="W292" s="232">
        <v>0.93310253616566707</v>
      </c>
      <c r="X292" s="232">
        <v>0.9552880428015692</v>
      </c>
      <c r="Y292" s="232">
        <v>0.95937501608477294</v>
      </c>
      <c r="Z292" s="232">
        <v>0.98117494116744008</v>
      </c>
      <c r="AA292" s="232">
        <v>0.99010278027525112</v>
      </c>
      <c r="AB292" s="232">
        <v>0.99516901290541948</v>
      </c>
      <c r="AC292" s="232">
        <v>1.0000599881894336</v>
      </c>
      <c r="AD292" s="229">
        <v>1.0059802046888167</v>
      </c>
      <c r="AE292" s="229">
        <v>0.9841586535714606</v>
      </c>
      <c r="AF292" s="229">
        <v>0.98022094723267328</v>
      </c>
      <c r="AG292" s="229">
        <v>0.96970995791447157</v>
      </c>
      <c r="AH292" s="229">
        <v>0.97111247162654979</v>
      </c>
      <c r="AI292" s="229">
        <v>0.99026020723791919</v>
      </c>
      <c r="AJ292" s="229">
        <v>0.99116209066753236</v>
      </c>
      <c r="AK292" s="229">
        <v>0.98779861438702998</v>
      </c>
      <c r="AL292" s="229">
        <v>1.0029982418418695</v>
      </c>
      <c r="AM292" s="229">
        <v>1.0041580950553777</v>
      </c>
      <c r="AN292" s="229">
        <v>1.0040487414524077</v>
      </c>
      <c r="AO292" s="230">
        <v>1.0098424750146628</v>
      </c>
    </row>
    <row r="293" spans="1:41" x14ac:dyDescent="0.25">
      <c r="A293" s="179"/>
      <c r="B293" s="110"/>
      <c r="AF293" s="113"/>
      <c r="AG293" s="113"/>
      <c r="AH293" s="113"/>
      <c r="AI293" s="113"/>
      <c r="AJ293" s="113"/>
      <c r="AK293" s="113"/>
      <c r="AL293" s="113"/>
      <c r="AM293" s="113"/>
      <c r="AN293" s="113"/>
      <c r="AO293" s="114"/>
    </row>
    <row r="294" spans="1:41" x14ac:dyDescent="0.25">
      <c r="A294" s="208" t="s">
        <v>11</v>
      </c>
      <c r="B294" s="110"/>
      <c r="AF294" s="113"/>
      <c r="AG294" s="113"/>
      <c r="AH294" s="113"/>
      <c r="AI294" s="113"/>
      <c r="AJ294" s="113"/>
      <c r="AK294" s="113"/>
      <c r="AL294" s="113"/>
      <c r="AM294" s="113"/>
      <c r="AN294" s="113"/>
      <c r="AO294" s="114"/>
    </row>
    <row r="295" spans="1:41" x14ac:dyDescent="0.25">
      <c r="A295" s="179" t="s">
        <v>24</v>
      </c>
      <c r="B295" s="112" t="s">
        <v>8</v>
      </c>
      <c r="C295" s="113">
        <v>202.89000403694808</v>
      </c>
      <c r="D295" s="113">
        <v>261.05000478588045</v>
      </c>
      <c r="E295" s="113">
        <v>597.43000640906394</v>
      </c>
      <c r="F295" s="113">
        <v>3051.600002059713</v>
      </c>
      <c r="G295" s="113">
        <v>4899.3300037384033</v>
      </c>
      <c r="H295" s="113">
        <v>6065.3299560546875</v>
      </c>
      <c r="I295" s="113">
        <v>8222.5500581357628</v>
      </c>
      <c r="J295" s="113">
        <v>9548.6700172424316</v>
      </c>
      <c r="K295" s="113">
        <v>10517.520004272461</v>
      </c>
      <c r="L295" s="113">
        <v>11703.759986648336</v>
      </c>
      <c r="M295" s="113">
        <v>14044.280011901632</v>
      </c>
      <c r="N295" s="113">
        <v>14311.810005187988</v>
      </c>
      <c r="O295" s="113">
        <v>14723.800003051758</v>
      </c>
      <c r="P295" s="113">
        <v>16280.009984740987</v>
      </c>
      <c r="Q295" s="113">
        <v>17284.439677733928</v>
      </c>
      <c r="R295" s="113">
        <v>17913.349830627441</v>
      </c>
      <c r="S295" s="113">
        <v>19378.940269470215</v>
      </c>
      <c r="T295" s="113">
        <v>20324.550323486328</v>
      </c>
      <c r="U295" s="113">
        <v>21163.910041809082</v>
      </c>
      <c r="V295" s="113">
        <v>22128.220252990723</v>
      </c>
      <c r="W295" s="113">
        <v>22825.899841308594</v>
      </c>
      <c r="X295" s="113">
        <v>23401.509976148605</v>
      </c>
      <c r="Y295" s="113">
        <v>25074.639942169189</v>
      </c>
      <c r="Z295" s="113">
        <v>25612.589866638184</v>
      </c>
      <c r="AA295" s="113">
        <v>26054.740404129028</v>
      </c>
      <c r="AB295" s="113">
        <v>26963.019630432129</v>
      </c>
      <c r="AC295" s="113">
        <v>27832.250656723976</v>
      </c>
      <c r="AD295" s="113">
        <v>28810.490096092224</v>
      </c>
      <c r="AE295" s="113">
        <v>30202.379759788513</v>
      </c>
      <c r="AF295" s="113">
        <v>29979.219671308994</v>
      </c>
      <c r="AG295" s="113">
        <v>30545.950124740601</v>
      </c>
      <c r="AH295" s="113">
        <v>30928.470149993896</v>
      </c>
      <c r="AI295" s="113">
        <v>31272.37035369873</v>
      </c>
      <c r="AJ295" s="113">
        <v>31280.85980796814</v>
      </c>
      <c r="AK295" s="113">
        <v>31664.940408706665</v>
      </c>
      <c r="AL295" s="113">
        <v>32047.280113220215</v>
      </c>
      <c r="AM295" s="113">
        <v>32856</v>
      </c>
      <c r="AN295" s="113">
        <v>33009.72998046875</v>
      </c>
      <c r="AO295" s="114">
        <v>33517.10009765625</v>
      </c>
    </row>
    <row r="296" spans="1:41" x14ac:dyDescent="0.25">
      <c r="A296" s="179" t="s">
        <v>23</v>
      </c>
      <c r="B296" s="112" t="s">
        <v>8</v>
      </c>
      <c r="C296" s="113">
        <v>1550.7800178527832</v>
      </c>
      <c r="D296" s="113">
        <v>2572.9999732971191</v>
      </c>
      <c r="E296" s="113">
        <v>2479.3100395202637</v>
      </c>
      <c r="F296" s="113">
        <v>2406.5400276184082</v>
      </c>
      <c r="G296" s="113">
        <v>2880.3800506591797</v>
      </c>
      <c r="H296" s="113">
        <v>3435.1700210571289</v>
      </c>
      <c r="I296" s="113">
        <v>5137.3800277709961</v>
      </c>
      <c r="J296" s="113">
        <v>6706.2599639892578</v>
      </c>
      <c r="K296" s="113">
        <v>7861.6298751831055</v>
      </c>
      <c r="L296" s="113">
        <v>9716.6099853515625</v>
      </c>
      <c r="M296" s="113">
        <v>10432.720077216625</v>
      </c>
      <c r="N296" s="113">
        <v>10631.330071687698</v>
      </c>
      <c r="O296" s="113">
        <v>10888.879955291748</v>
      </c>
      <c r="P296" s="113">
        <v>13636.150029659271</v>
      </c>
      <c r="Q296" s="113">
        <v>15226.859824150801</v>
      </c>
      <c r="R296" s="113">
        <v>18460.170211791992</v>
      </c>
      <c r="S296" s="113">
        <v>18547.579776287079</v>
      </c>
      <c r="T296" s="113">
        <v>17373.23966217041</v>
      </c>
      <c r="U296" s="113">
        <v>17897.440210342407</v>
      </c>
      <c r="V296" s="113">
        <v>17277.609977722168</v>
      </c>
      <c r="W296" s="113">
        <v>17961.729736328125</v>
      </c>
      <c r="X296" s="113">
        <v>18399.200071334839</v>
      </c>
      <c r="Y296" s="113">
        <v>17964.830247402191</v>
      </c>
      <c r="Z296" s="113">
        <v>18701.419557571411</v>
      </c>
      <c r="AA296" s="113">
        <v>17545.119827747345</v>
      </c>
      <c r="AB296" s="113">
        <v>17550.550071716309</v>
      </c>
      <c r="AC296" s="113">
        <v>16912.729888916016</v>
      </c>
      <c r="AD296" s="113">
        <v>17134.299806594849</v>
      </c>
      <c r="AE296" s="113">
        <v>15980.760113716125</v>
      </c>
      <c r="AF296" s="113">
        <v>17105.650146484375</v>
      </c>
      <c r="AG296" s="113">
        <v>16888.79027557373</v>
      </c>
      <c r="AH296" s="113">
        <v>18786.499694824219</v>
      </c>
      <c r="AI296" s="113">
        <v>18627.469734191895</v>
      </c>
      <c r="AJ296" s="113">
        <v>19099.709930419922</v>
      </c>
      <c r="AK296" s="113">
        <v>19210.759803771973</v>
      </c>
      <c r="AL296" s="113">
        <v>19723.519927978516</v>
      </c>
      <c r="AM296" s="113">
        <v>20000.140075683594</v>
      </c>
      <c r="AN296" s="113">
        <v>20466.849914550781</v>
      </c>
      <c r="AO296" s="114">
        <v>20732.959922790527</v>
      </c>
    </row>
    <row r="297" spans="1:41" ht="16.5" thickBot="1" x14ac:dyDescent="0.3">
      <c r="A297" s="236" t="s">
        <v>206</v>
      </c>
      <c r="B297" s="237" t="s">
        <v>9</v>
      </c>
      <c r="C297" s="238">
        <v>2.3805871729251037E-2</v>
      </c>
      <c r="D297" s="238">
        <v>3.3945735114556501E-2</v>
      </c>
      <c r="E297" s="238">
        <v>3.4515017234874129E-2</v>
      </c>
      <c r="F297" s="238">
        <v>5.1733125305471535E-2</v>
      </c>
      <c r="G297" s="238">
        <v>6.7674766901746314E-2</v>
      </c>
      <c r="H297" s="238">
        <v>7.4857451667325464E-2</v>
      </c>
      <c r="I297" s="238">
        <v>9.0046242040084837E-2</v>
      </c>
      <c r="J297" s="238">
        <v>9.7251510579532352E-2</v>
      </c>
      <c r="K297" s="238">
        <v>0.1013235666259122</v>
      </c>
      <c r="L297" s="238">
        <v>0.11088401434912577</v>
      </c>
      <c r="M297" s="238">
        <v>0.11875915465814574</v>
      </c>
      <c r="N297" s="238">
        <v>0.11280502834297325</v>
      </c>
      <c r="O297" s="238">
        <v>0.10740550754265517</v>
      </c>
      <c r="P297" s="238">
        <v>0.11726751749333254</v>
      </c>
      <c r="Q297" s="238">
        <v>0.11926166872888563</v>
      </c>
      <c r="R297" s="238">
        <v>0.12593604053402976</v>
      </c>
      <c r="S297" s="238">
        <v>0.12626569733861395</v>
      </c>
      <c r="T297" s="238">
        <v>0.12186544487190926</v>
      </c>
      <c r="U297" s="238">
        <v>0.12161850694418862</v>
      </c>
      <c r="V297" s="238">
        <v>0.11953982547534123</v>
      </c>
      <c r="W297" s="238">
        <v>0.12035554304222854</v>
      </c>
      <c r="X297" s="238">
        <v>0.12026657370850136</v>
      </c>
      <c r="Y297" s="238">
        <v>0.12084623029233356</v>
      </c>
      <c r="Z297" s="238">
        <v>0.12159538641060898</v>
      </c>
      <c r="AA297" s="238">
        <v>0.11798575721404886</v>
      </c>
      <c r="AB297" s="238">
        <v>0.11854880788891929</v>
      </c>
      <c r="AC297" s="238">
        <v>0.11774263668407969</v>
      </c>
      <c r="AD297" s="238">
        <v>0.11858327118149672</v>
      </c>
      <c r="AE297" s="239">
        <v>0.11703502019912242</v>
      </c>
      <c r="AF297" s="239">
        <v>0.11690091284409758</v>
      </c>
      <c r="AG297" s="239">
        <v>0.11571500048514839</v>
      </c>
      <c r="AH297" s="239">
        <v>0.11789362240289454</v>
      </c>
      <c r="AI297" s="239">
        <v>0.11643348199081152</v>
      </c>
      <c r="AJ297" s="239">
        <v>0.11558343222168592</v>
      </c>
      <c r="AK297" s="239">
        <v>0.11491764245373633</v>
      </c>
      <c r="AL297" s="239">
        <v>0.11475447418863244</v>
      </c>
      <c r="AM297" s="239">
        <v>0.11497292364340692</v>
      </c>
      <c r="AN297" s="239">
        <v>0.11449222707527977</v>
      </c>
      <c r="AO297" s="240">
        <v>0.1144347445269054</v>
      </c>
    </row>
    <row r="298" spans="1:41" x14ac:dyDescent="0.25">
      <c r="B298" s="241"/>
    </row>
    <row r="299" spans="1:41" x14ac:dyDescent="0.25">
      <c r="C299" s="113">
        <f>C173+C172+C174+C175+C176+C178+C192+C193+C194+C195+C196+C198+C212+C213+C214+C215+C216+C218+C232+C233+C234+C235+C236+C238+C252+C253+C254+C255+C256+C258</f>
        <v>80643.850662331417</v>
      </c>
      <c r="D299" s="113">
        <f t="shared" ref="D299:AO299" si="1">D173+D172+D174+D175+D176+D178+D192+D193+D194+D195+D196+D198+D212+D213+D214+D215+D216+D218+D232+D233+D234+D235+D236+D238+D252+D253+D254+D255+D256+D258</f>
        <v>90713.235027516377</v>
      </c>
      <c r="E299" s="113">
        <f t="shared" si="1"/>
        <v>97002.604049069094</v>
      </c>
      <c r="F299" s="113">
        <f t="shared" si="1"/>
        <v>113858.43314598977</v>
      </c>
      <c r="G299" s="113">
        <f t="shared" si="1"/>
        <v>123631.37552568802</v>
      </c>
      <c r="H299" s="113">
        <f t="shared" si="1"/>
        <v>136371.9557189699</v>
      </c>
      <c r="I299" s="113">
        <f t="shared" si="1"/>
        <v>159246.40497700669</v>
      </c>
      <c r="J299" s="113">
        <f t="shared" si="1"/>
        <v>179814.32852308315</v>
      </c>
      <c r="K299" s="113">
        <f t="shared" si="1"/>
        <v>198085.78300755986</v>
      </c>
      <c r="L299" s="113">
        <f t="shared" si="1"/>
        <v>211726.56305535411</v>
      </c>
      <c r="M299" s="113">
        <f t="shared" si="1"/>
        <v>228405.29066562746</v>
      </c>
      <c r="N299" s="113">
        <f t="shared" si="1"/>
        <v>244409.55921318024</v>
      </c>
      <c r="O299" s="113">
        <f t="shared" si="1"/>
        <v>263668.0672061785</v>
      </c>
      <c r="P299" s="113">
        <f t="shared" si="1"/>
        <v>282730.53323661687</v>
      </c>
      <c r="Q299" s="113">
        <f t="shared" si="1"/>
        <v>302481.24238599197</v>
      </c>
      <c r="R299" s="113">
        <f t="shared" si="1"/>
        <v>318832.67191763059</v>
      </c>
      <c r="S299" s="113">
        <f t="shared" si="1"/>
        <v>331927.13920462661</v>
      </c>
      <c r="T299" s="113">
        <f t="shared" si="1"/>
        <v>341979.09964576742</v>
      </c>
      <c r="U299" s="113">
        <f t="shared" si="1"/>
        <v>354123.99370796606</v>
      </c>
      <c r="V299" s="113">
        <f t="shared" si="1"/>
        <v>362622.018879043</v>
      </c>
      <c r="W299" s="113">
        <f t="shared" si="1"/>
        <v>371979.92818650912</v>
      </c>
      <c r="X299" s="113">
        <f t="shared" si="1"/>
        <v>381323.27390069666</v>
      </c>
      <c r="Y299" s="113">
        <f t="shared" si="1"/>
        <v>391261.13410350616</v>
      </c>
      <c r="Z299" s="113">
        <f t="shared" si="1"/>
        <v>400849.64311510191</v>
      </c>
      <c r="AA299" s="113">
        <f t="shared" si="1"/>
        <v>406397.38420839375</v>
      </c>
      <c r="AB299" s="113">
        <f t="shared" si="1"/>
        <v>412483.13211177225</v>
      </c>
      <c r="AC299" s="113">
        <f t="shared" si="1"/>
        <v>417807.44024493784</v>
      </c>
      <c r="AD299" s="113">
        <f t="shared" si="1"/>
        <v>425372.66533126374</v>
      </c>
      <c r="AE299" s="113">
        <f t="shared" si="1"/>
        <v>432668.48125588062</v>
      </c>
      <c r="AF299" s="113">
        <f t="shared" si="1"/>
        <v>442213.63623016811</v>
      </c>
      <c r="AG299" s="113">
        <f t="shared" si="1"/>
        <v>449516.89297052211</v>
      </c>
      <c r="AH299" s="113">
        <f t="shared" si="1"/>
        <v>461416.19905886601</v>
      </c>
      <c r="AI299" s="113">
        <f t="shared" si="1"/>
        <v>469344.66036819678</v>
      </c>
      <c r="AJ299" s="113">
        <f t="shared" si="1"/>
        <v>476795.89198169572</v>
      </c>
      <c r="AK299" s="113">
        <f t="shared" si="1"/>
        <v>483781.85259452934</v>
      </c>
      <c r="AL299" s="113">
        <f t="shared" si="1"/>
        <v>492385.34906968212</v>
      </c>
      <c r="AM299" s="113">
        <f t="shared" si="1"/>
        <v>501123.80755721469</v>
      </c>
      <c r="AN299" s="113">
        <f t="shared" si="1"/>
        <v>508617.51229028363</v>
      </c>
      <c r="AO299" s="113">
        <f t="shared" si="1"/>
        <v>515758.29945646093</v>
      </c>
    </row>
    <row r="300" spans="1:41" x14ac:dyDescent="0.25">
      <c r="G300" s="113">
        <f>SUM(G172:G177)+SUM(G192:G197)+SUM(G212:G217)+SUM(G232:G237)+SUM(G252:G257)</f>
        <v>88486.809561419199</v>
      </c>
      <c r="H300" s="113">
        <f>SUM(H172:H177)+SUM(H192:H197)+SUM(H212:H217)+SUM(H232:H237)+SUM(H252:H257)</f>
        <v>97382.915398263169</v>
      </c>
      <c r="I300" s="113">
        <f t="shared" ref="H300:AO300" si="2">SUM(I172:I177)+SUM(I192:I197)+SUM(I212:I217)+SUM(I232:I237)+SUM(I252:I257)</f>
        <v>115370.25168183466</v>
      </c>
      <c r="J300" s="113">
        <f t="shared" si="2"/>
        <v>133073.03893562677</v>
      </c>
      <c r="K300" s="113">
        <f t="shared" si="2"/>
        <v>148612.80176253381</v>
      </c>
      <c r="L300" s="113">
        <f t="shared" si="2"/>
        <v>158447.43525023368</v>
      </c>
      <c r="M300" s="113">
        <f t="shared" si="2"/>
        <v>171334.7264627837</v>
      </c>
      <c r="N300" s="113">
        <f t="shared" si="2"/>
        <v>183486.72145512362</v>
      </c>
      <c r="O300" s="113">
        <f t="shared" si="2"/>
        <v>199688.59632053218</v>
      </c>
      <c r="P300" s="113">
        <f t="shared" si="2"/>
        <v>215669.26195588199</v>
      </c>
      <c r="Q300" s="113">
        <f t="shared" si="2"/>
        <v>232150.85252482863</v>
      </c>
      <c r="R300" s="113">
        <f t="shared" si="2"/>
        <v>244795.97950073986</v>
      </c>
      <c r="S300" s="113">
        <f t="shared" si="2"/>
        <v>253905.47878136631</v>
      </c>
      <c r="T300" s="113">
        <f t="shared" si="2"/>
        <v>260612.16386921686</v>
      </c>
      <c r="U300" s="113">
        <f t="shared" si="2"/>
        <v>269389.74563686654</v>
      </c>
      <c r="V300" s="113">
        <f t="shared" si="2"/>
        <v>274870.06166414148</v>
      </c>
      <c r="W300" s="113">
        <f t="shared" si="2"/>
        <v>280718.44119168661</v>
      </c>
      <c r="X300" s="113">
        <f t="shared" si="2"/>
        <v>286200.01711937593</v>
      </c>
      <c r="Y300" s="113">
        <f t="shared" si="2"/>
        <v>291446.58584236109</v>
      </c>
      <c r="Z300" s="113">
        <f t="shared" si="2"/>
        <v>296946.01688511105</v>
      </c>
      <c r="AA300" s="113">
        <f t="shared" si="2"/>
        <v>300001.79482595064</v>
      </c>
      <c r="AB300" s="113">
        <f t="shared" si="2"/>
        <v>302106.58384667942</v>
      </c>
      <c r="AC300" s="113">
        <f t="shared" si="2"/>
        <v>303120.86059575225</v>
      </c>
      <c r="AD300" s="113">
        <f t="shared" si="2"/>
        <v>306081.69571347284</v>
      </c>
      <c r="AE300" s="113">
        <f t="shared" si="2"/>
        <v>309193.9799458303</v>
      </c>
      <c r="AF300" s="113">
        <f t="shared" si="2"/>
        <v>316361.28195528191</v>
      </c>
      <c r="AG300" s="113">
        <f t="shared" si="2"/>
        <v>319660.38549516146</v>
      </c>
      <c r="AH300" s="113">
        <f t="shared" si="2"/>
        <v>326667.91039251949</v>
      </c>
      <c r="AI300" s="113">
        <f t="shared" si="2"/>
        <v>330312.58169103862</v>
      </c>
      <c r="AJ300" s="113">
        <f t="shared" si="2"/>
        <v>333511.88215640187</v>
      </c>
      <c r="AK300" s="113">
        <f t="shared" si="2"/>
        <v>336029.33458810858</v>
      </c>
      <c r="AL300" s="113">
        <f t="shared" si="2"/>
        <v>339470.17349727236</v>
      </c>
      <c r="AM300" s="113">
        <f t="shared" si="2"/>
        <v>343510.90644173243</v>
      </c>
      <c r="AN300" s="113">
        <f t="shared" si="2"/>
        <v>346929.77935964463</v>
      </c>
      <c r="AO300" s="113">
        <f t="shared" si="2"/>
        <v>349687.73292585515</v>
      </c>
    </row>
    <row r="301" spans="1:41" x14ac:dyDescent="0.25">
      <c r="C301" s="209">
        <f>C299/C264</f>
        <v>0.34488555176312558</v>
      </c>
      <c r="D301" s="209">
        <f t="shared" ref="D301:AO301" si="3">D299/D264</f>
        <v>0.38018995954550711</v>
      </c>
      <c r="E301" s="209">
        <f t="shared" si="3"/>
        <v>0.40200200891139704</v>
      </c>
      <c r="F301" s="209">
        <f t="shared" si="3"/>
        <v>0.46790740807866166</v>
      </c>
      <c r="G301" s="209">
        <f t="shared" si="3"/>
        <v>0.49744711882208281</v>
      </c>
      <c r="H301" s="209">
        <f t="shared" si="3"/>
        <v>0.53287629051604002</v>
      </c>
      <c r="I301" s="209">
        <f t="shared" si="3"/>
        <v>0.60409644678871277</v>
      </c>
      <c r="J301" s="209">
        <f t="shared" si="3"/>
        <v>0.6676389699307177</v>
      </c>
      <c r="K301" s="209">
        <f t="shared" si="3"/>
        <v>0.71367215939828776</v>
      </c>
      <c r="L301" s="209">
        <f t="shared" si="3"/>
        <v>0.73672616329962848</v>
      </c>
      <c r="M301" s="209">
        <f t="shared" si="3"/>
        <v>0.76612787627628987</v>
      </c>
      <c r="N301" s="209">
        <f t="shared" si="3"/>
        <v>0.78961330672926799</v>
      </c>
      <c r="O301" s="209">
        <f t="shared" si="3"/>
        <v>0.82332345842897448</v>
      </c>
      <c r="P301" s="209">
        <f t="shared" si="3"/>
        <v>0.861531731018915</v>
      </c>
      <c r="Q301" s="209">
        <f t="shared" si="3"/>
        <v>0.89423185652593717</v>
      </c>
      <c r="R301" s="209">
        <f t="shared" si="3"/>
        <v>0.91199070225006307</v>
      </c>
      <c r="S301" s="209">
        <f t="shared" si="3"/>
        <v>0.91938485029407513</v>
      </c>
      <c r="T301" s="209">
        <f t="shared" si="3"/>
        <v>0.93052547092234761</v>
      </c>
      <c r="U301" s="209">
        <f t="shared" si="3"/>
        <v>0.94220134080848439</v>
      </c>
      <c r="V301" s="209">
        <f t="shared" si="3"/>
        <v>0.95126215942286363</v>
      </c>
      <c r="W301" s="209">
        <f t="shared" si="3"/>
        <v>0.95213360931004165</v>
      </c>
      <c r="X301" s="209">
        <f t="shared" si="3"/>
        <v>0.95372667106629394</v>
      </c>
      <c r="Y301" s="209">
        <f t="shared" si="3"/>
        <v>0.95411636833104152</v>
      </c>
      <c r="Z301" s="209">
        <f t="shared" si="3"/>
        <v>0.95608978743348683</v>
      </c>
      <c r="AA301" s="209">
        <f t="shared" si="3"/>
        <v>0.95833975491584755</v>
      </c>
      <c r="AB301" s="209">
        <f t="shared" si="3"/>
        <v>0.95834248267688904</v>
      </c>
      <c r="AC301" s="209">
        <f t="shared" si="3"/>
        <v>0.9582350884017875</v>
      </c>
      <c r="AD301" s="209">
        <f t="shared" si="3"/>
        <v>0.95729839465423228</v>
      </c>
      <c r="AE301" s="209">
        <f t="shared" si="3"/>
        <v>0.95817234263303841</v>
      </c>
      <c r="AF301" s="209">
        <f t="shared" si="3"/>
        <v>0.96043853721609085</v>
      </c>
      <c r="AG301" s="209">
        <f t="shared" si="3"/>
        <v>0.95911527378007067</v>
      </c>
      <c r="AH301" s="209">
        <f t="shared" si="3"/>
        <v>0.95673088658219918</v>
      </c>
      <c r="AI301" s="209">
        <f t="shared" si="3"/>
        <v>0.95841319510610612</v>
      </c>
      <c r="AJ301" s="209">
        <f t="shared" si="3"/>
        <v>0.95726470897911475</v>
      </c>
      <c r="AK301" s="209">
        <f t="shared" si="3"/>
        <v>0.95602166983796066</v>
      </c>
      <c r="AL301" s="209">
        <f t="shared" si="3"/>
        <v>0.95413295642893792</v>
      </c>
      <c r="AM301" s="209">
        <f t="shared" si="3"/>
        <v>0.95271533927693208</v>
      </c>
      <c r="AN301" s="209">
        <f t="shared" si="3"/>
        <v>0.95064478680785536</v>
      </c>
      <c r="AO301" s="209">
        <f t="shared" si="3"/>
        <v>0.94755385291497829</v>
      </c>
    </row>
  </sheetData>
  <conditionalFormatting sqref="K279">
    <cfRule type="cellIs" dxfId="23" priority="13" operator="greaterThanOrEqual">
      <formula>0.65</formula>
    </cfRule>
    <cfRule type="cellIs" dxfId="22" priority="14" operator="lessThan">
      <formula>0.65</formula>
    </cfRule>
  </conditionalFormatting>
  <conditionalFormatting sqref="K284">
    <cfRule type="cellIs" dxfId="21" priority="9" operator="greaterThanOrEqual">
      <formula>0.5</formula>
    </cfRule>
    <cfRule type="cellIs" dxfId="20" priority="10" operator="lessThan">
      <formula>0.5</formula>
    </cfRule>
  </conditionalFormatting>
  <conditionalFormatting sqref="K287">
    <cfRule type="cellIs" dxfId="19" priority="19" operator="lessThan">
      <formula>12000</formula>
    </cfRule>
    <cfRule type="cellIs" dxfId="18" priority="20" operator="greaterThanOrEqual">
      <formula>12000</formula>
    </cfRule>
  </conditionalFormatting>
  <conditionalFormatting sqref="K288">
    <cfRule type="cellIs" dxfId="17" priority="17" operator="lessThan">
      <formula>2000</formula>
    </cfRule>
    <cfRule type="cellIs" dxfId="16" priority="18" operator="greaterThanOrEqual">
      <formula>2000</formula>
    </cfRule>
  </conditionalFormatting>
  <conditionalFormatting sqref="K292">
    <cfRule type="cellIs" dxfId="15" priority="15" operator="lessThan">
      <formula>1</formula>
    </cfRule>
    <cfRule type="cellIs" dxfId="14" priority="16" operator="greaterThanOrEqual">
      <formula>1</formula>
    </cfRule>
  </conditionalFormatting>
  <conditionalFormatting sqref="P279">
    <cfRule type="cellIs" dxfId="13" priority="23" operator="greaterThan">
      <formula>0.95</formula>
    </cfRule>
    <cfRule type="cellIs" dxfId="12" priority="24" operator="lessThan">
      <formula>0.95</formula>
    </cfRule>
  </conditionalFormatting>
  <conditionalFormatting sqref="M284">
    <cfRule type="cellIs" dxfId="11" priority="21" operator="greaterThanOrEqual">
      <formula>0.7</formula>
    </cfRule>
    <cfRule type="cellIs" dxfId="10" priority="22" operator="lessThan">
      <formula>0.7</formula>
    </cfRule>
  </conditionalFormatting>
  <conditionalFormatting sqref="P284">
    <cfRule type="cellIs" dxfId="9" priority="11" operator="greaterThanOrEqual">
      <formula>0.8</formula>
    </cfRule>
    <cfRule type="cellIs" dxfId="8" priority="12" operator="lessThan">
      <formula>0.8</formula>
    </cfRule>
  </conditionalFormatting>
  <conditionalFormatting sqref="K271">
    <cfRule type="cellIs" dxfId="7" priority="7" operator="lessThan">
      <formula>0.82</formula>
    </cfRule>
    <cfRule type="cellIs" dxfId="6" priority="8" operator="greaterThanOrEqual">
      <formula>0.82</formula>
    </cfRule>
  </conditionalFormatting>
  <conditionalFormatting sqref="H292">
    <cfRule type="cellIs" dxfId="5" priority="5" operator="greaterThanOrEqual">
      <formula>1</formula>
    </cfRule>
    <cfRule type="cellIs" dxfId="4" priority="6" operator="lessThan">
      <formula>1</formula>
    </cfRule>
  </conditionalFormatting>
  <conditionalFormatting sqref="P280">
    <cfRule type="cellIs" dxfId="3" priority="3" operator="greaterThan">
      <formula>6300</formula>
    </cfRule>
    <cfRule type="cellIs" dxfId="2" priority="4" operator="lessThan">
      <formula>6300</formula>
    </cfRule>
  </conditionalFormatting>
  <conditionalFormatting sqref="K280">
    <cfRule type="cellIs" dxfId="1" priority="1" operator="greaterThanOrEqual">
      <formula>2600</formula>
    </cfRule>
    <cfRule type="cellIs" dxfId="0" priority="2" operator="lessThan">
      <formula>2600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5F88F-F278-4D8F-B83E-FC395F72CCFC}">
  <sheetPr codeName="Sheet62">
    <tabColor theme="5" tint="0.39997558519241921"/>
  </sheetPr>
  <dimension ref="A1:CD227"/>
  <sheetViews>
    <sheetView zoomScale="70" zoomScaleNormal="70" workbookViewId="0">
      <pane xSplit="4" ySplit="2" topLeftCell="AX33" activePane="bottomRight" state="frozen"/>
      <selection pane="topRight" activeCell="E1" sqref="E1"/>
      <selection pane="bottomLeft" activeCell="A3" sqref="A3"/>
      <selection pane="bottomRight" sqref="A1:XFD1048576"/>
    </sheetView>
  </sheetViews>
  <sheetFormatPr defaultRowHeight="16.5" x14ac:dyDescent="0.3"/>
  <cols>
    <col min="1" max="1" width="19.25" customWidth="1"/>
    <col min="2" max="2" width="17.75" bestFit="1" customWidth="1"/>
    <col min="3" max="3" width="8.375" bestFit="1" customWidth="1"/>
  </cols>
  <sheetData>
    <row r="1" spans="1:80" ht="24" thickBot="1" x14ac:dyDescent="0.4">
      <c r="A1" s="82" t="s">
        <v>6</v>
      </c>
      <c r="B1" s="4"/>
      <c r="C1" s="4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T1" s="381" t="s">
        <v>683</v>
      </c>
    </row>
    <row r="2" spans="1:80" x14ac:dyDescent="0.3">
      <c r="A2" s="28" t="s">
        <v>168</v>
      </c>
      <c r="B2" s="63"/>
      <c r="C2" s="63"/>
      <c r="D2" s="35"/>
      <c r="E2" s="32">
        <v>2020</v>
      </c>
      <c r="F2" s="32">
        <v>2021</v>
      </c>
      <c r="G2" s="32">
        <v>2022</v>
      </c>
      <c r="H2" s="32">
        <v>2023</v>
      </c>
      <c r="I2" s="32">
        <v>2024</v>
      </c>
      <c r="J2" s="32">
        <v>2025</v>
      </c>
      <c r="K2" s="32">
        <v>2026</v>
      </c>
      <c r="L2" s="32">
        <v>2027</v>
      </c>
      <c r="M2" s="32">
        <v>2028</v>
      </c>
      <c r="N2" s="32">
        <v>2029</v>
      </c>
      <c r="O2" s="32">
        <v>2030</v>
      </c>
      <c r="P2" s="32">
        <v>2031</v>
      </c>
      <c r="Q2" s="32">
        <v>2032</v>
      </c>
      <c r="R2" s="32">
        <v>2033</v>
      </c>
      <c r="S2" s="32">
        <v>2034</v>
      </c>
      <c r="T2" s="32">
        <v>2035</v>
      </c>
      <c r="U2" s="32">
        <v>2036</v>
      </c>
      <c r="V2" s="32">
        <v>2037</v>
      </c>
      <c r="W2" s="32">
        <v>2038</v>
      </c>
      <c r="X2" s="32">
        <v>2039</v>
      </c>
      <c r="Y2" s="32">
        <v>2040</v>
      </c>
      <c r="Z2" s="32">
        <v>2041</v>
      </c>
      <c r="AA2" s="32">
        <v>2042</v>
      </c>
      <c r="AB2" s="32">
        <v>2043</v>
      </c>
      <c r="AC2" s="32">
        <v>2044</v>
      </c>
      <c r="AD2" s="32">
        <v>2045</v>
      </c>
      <c r="AE2" s="32">
        <v>2046</v>
      </c>
      <c r="AF2" s="32">
        <v>2047</v>
      </c>
      <c r="AG2" s="32">
        <v>2048</v>
      </c>
      <c r="AH2" s="32">
        <v>2049</v>
      </c>
      <c r="AI2" s="32">
        <v>2050</v>
      </c>
      <c r="AJ2" s="44">
        <v>2051</v>
      </c>
      <c r="AK2" s="44">
        <v>2052</v>
      </c>
      <c r="AL2" s="44">
        <v>2053</v>
      </c>
      <c r="AM2" s="44">
        <v>2054</v>
      </c>
      <c r="AN2" s="44">
        <v>2055</v>
      </c>
      <c r="AO2" s="44">
        <v>2056</v>
      </c>
      <c r="AP2" s="44">
        <v>2057</v>
      </c>
      <c r="AQ2" s="44">
        <v>2058</v>
      </c>
      <c r="AR2" s="44">
        <v>2059</v>
      </c>
      <c r="AS2" s="33">
        <v>2060</v>
      </c>
      <c r="AT2" s="32">
        <v>2026</v>
      </c>
      <c r="AU2" s="32">
        <v>2027</v>
      </c>
      <c r="AV2" s="32">
        <v>2028</v>
      </c>
      <c r="AW2" s="32">
        <v>2029</v>
      </c>
      <c r="AX2" s="32">
        <v>2030</v>
      </c>
      <c r="AY2" s="32">
        <v>2031</v>
      </c>
      <c r="AZ2" s="32">
        <v>2032</v>
      </c>
      <c r="BA2" s="32">
        <v>2033</v>
      </c>
      <c r="BB2" s="32">
        <v>2034</v>
      </c>
      <c r="BC2" s="32">
        <v>2035</v>
      </c>
      <c r="BD2" s="32">
        <v>2036</v>
      </c>
      <c r="BE2" s="32">
        <v>2037</v>
      </c>
      <c r="BF2" s="32">
        <v>2038</v>
      </c>
      <c r="BG2" s="32">
        <v>2039</v>
      </c>
      <c r="BH2" s="32">
        <v>2040</v>
      </c>
      <c r="BI2" s="32">
        <v>2041</v>
      </c>
      <c r="BJ2" s="32">
        <v>2042</v>
      </c>
      <c r="BK2" s="32">
        <v>2043</v>
      </c>
      <c r="BL2" s="32">
        <v>2044</v>
      </c>
      <c r="BM2" s="32">
        <v>2045</v>
      </c>
      <c r="BN2" s="32">
        <v>2046</v>
      </c>
      <c r="BO2" s="32">
        <v>2047</v>
      </c>
      <c r="BP2" s="32">
        <v>2048</v>
      </c>
      <c r="BQ2" s="32">
        <v>2049</v>
      </c>
      <c r="BR2" s="32">
        <v>2050</v>
      </c>
      <c r="BS2" s="44">
        <v>2051</v>
      </c>
      <c r="BT2" s="44">
        <v>2052</v>
      </c>
      <c r="BU2" s="44">
        <v>2053</v>
      </c>
      <c r="BV2" s="44">
        <v>2054</v>
      </c>
      <c r="BW2" s="44">
        <v>2055</v>
      </c>
      <c r="BX2" s="44">
        <v>2056</v>
      </c>
      <c r="BY2" s="44">
        <v>2057</v>
      </c>
      <c r="BZ2" s="44">
        <v>2058</v>
      </c>
      <c r="CA2" s="44">
        <v>2059</v>
      </c>
      <c r="CB2" s="33">
        <v>2060</v>
      </c>
    </row>
    <row r="3" spans="1:80" x14ac:dyDescent="0.3">
      <c r="A3" s="64" t="s">
        <v>231</v>
      </c>
      <c r="B3" s="7"/>
      <c r="C3" s="7"/>
      <c r="D3" s="65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S3" s="29"/>
      <c r="AT3" s="382"/>
      <c r="CB3" s="29"/>
    </row>
    <row r="4" spans="1:80" x14ac:dyDescent="0.3">
      <c r="A4" s="36" t="s">
        <v>232</v>
      </c>
      <c r="B4" t="s">
        <v>17</v>
      </c>
      <c r="C4" t="s">
        <v>1</v>
      </c>
      <c r="D4" s="66" t="s">
        <v>10</v>
      </c>
      <c r="E4" s="6">
        <v>201.45</v>
      </c>
      <c r="F4" s="6">
        <v>201.45</v>
      </c>
      <c r="G4" s="6">
        <v>201.45</v>
      </c>
      <c r="H4" s="6">
        <v>358.45</v>
      </c>
      <c r="I4" s="6">
        <v>358.45</v>
      </c>
      <c r="J4" s="6">
        <v>358.45</v>
      </c>
      <c r="K4" s="6">
        <v>358.45</v>
      </c>
      <c r="L4" s="6">
        <v>358.45</v>
      </c>
      <c r="M4" s="6">
        <v>431.54999999999995</v>
      </c>
      <c r="N4" s="6">
        <v>431.54999999999995</v>
      </c>
      <c r="O4" s="6">
        <v>431.54999999999995</v>
      </c>
      <c r="P4" s="6">
        <v>431.54999999999995</v>
      </c>
      <c r="Q4" s="6">
        <v>431.54999999999995</v>
      </c>
      <c r="R4" s="6">
        <v>431.54999999999995</v>
      </c>
      <c r="S4" s="6">
        <v>831.55</v>
      </c>
      <c r="T4" s="6">
        <v>1031.55</v>
      </c>
      <c r="U4" s="6">
        <v>1631.55</v>
      </c>
      <c r="V4" s="6">
        <v>1631.55</v>
      </c>
      <c r="W4" s="6">
        <v>1631.55</v>
      </c>
      <c r="X4" s="6">
        <v>1831.55</v>
      </c>
      <c r="Y4" s="6">
        <v>2431.5500000000002</v>
      </c>
      <c r="Z4" s="6">
        <v>2831.55</v>
      </c>
      <c r="AA4" s="6">
        <v>3031.55</v>
      </c>
      <c r="AB4" s="6">
        <v>3431.55</v>
      </c>
      <c r="AC4" s="6">
        <v>3631.55</v>
      </c>
      <c r="AD4" s="6">
        <v>3631.55</v>
      </c>
      <c r="AE4" s="6">
        <v>3631.55</v>
      </c>
      <c r="AF4" s="6">
        <v>3631.55</v>
      </c>
      <c r="AG4" s="6">
        <v>3631.55</v>
      </c>
      <c r="AH4" s="6">
        <v>3631.55</v>
      </c>
      <c r="AI4" s="6">
        <v>3631.55</v>
      </c>
      <c r="AJ4" s="6">
        <v>4031.55</v>
      </c>
      <c r="AK4" s="6">
        <v>4031.55</v>
      </c>
      <c r="AL4" s="6">
        <v>4031.55</v>
      </c>
      <c r="AM4" s="6">
        <v>4031.55</v>
      </c>
      <c r="AN4" s="6">
        <v>4031.55</v>
      </c>
      <c r="AO4" s="6">
        <v>4031.55</v>
      </c>
      <c r="AP4" s="6">
        <v>4031.55</v>
      </c>
      <c r="AQ4" s="6">
        <v>4231.55</v>
      </c>
      <c r="AR4" s="6">
        <v>4231.55</v>
      </c>
      <c r="AS4" s="37">
        <v>4231.55</v>
      </c>
      <c r="AT4" s="383">
        <v>0</v>
      </c>
      <c r="AU4" s="2">
        <v>0</v>
      </c>
      <c r="AV4" s="2">
        <v>218.16761455529888</v>
      </c>
      <c r="AW4" s="2">
        <v>0</v>
      </c>
      <c r="AX4" s="2">
        <v>0</v>
      </c>
      <c r="AY4" s="2">
        <v>0</v>
      </c>
      <c r="AZ4" s="2">
        <v>0</v>
      </c>
      <c r="BA4" s="2">
        <v>0</v>
      </c>
      <c r="BB4" s="2">
        <v>1193.8036364175048</v>
      </c>
      <c r="BC4" s="2">
        <v>596.90181820875239</v>
      </c>
      <c r="BD4" s="2">
        <v>1790.7054546262571</v>
      </c>
      <c r="BE4" s="2">
        <v>0</v>
      </c>
      <c r="BF4" s="2">
        <v>0</v>
      </c>
      <c r="BG4" s="2">
        <v>596.90181820875239</v>
      </c>
      <c r="BH4" s="2">
        <v>1790.705454626258</v>
      </c>
      <c r="BI4" s="2">
        <v>1193.8036364175048</v>
      </c>
      <c r="BJ4" s="2">
        <v>596.90181820875239</v>
      </c>
      <c r="BK4" s="2">
        <v>1193.8036364175048</v>
      </c>
      <c r="BL4" s="2">
        <v>596.90181820875239</v>
      </c>
      <c r="BM4" s="2">
        <v>0</v>
      </c>
      <c r="BN4" s="2">
        <v>0</v>
      </c>
      <c r="BO4" s="2">
        <v>0</v>
      </c>
      <c r="BP4" s="2">
        <v>0</v>
      </c>
      <c r="BQ4" s="2">
        <v>0</v>
      </c>
      <c r="BR4" s="2">
        <v>0</v>
      </c>
      <c r="BS4" s="2">
        <v>1193.8036364175048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596.90181820875239</v>
      </c>
      <c r="CA4" s="2">
        <v>0</v>
      </c>
      <c r="CB4" s="384">
        <v>0</v>
      </c>
    </row>
    <row r="5" spans="1:80" x14ac:dyDescent="0.3">
      <c r="A5" s="36" t="s">
        <v>233</v>
      </c>
      <c r="B5" t="s">
        <v>17</v>
      </c>
      <c r="C5" t="s">
        <v>1</v>
      </c>
      <c r="D5" s="66" t="s">
        <v>10</v>
      </c>
      <c r="E5" s="6">
        <v>43.2</v>
      </c>
      <c r="F5" s="6">
        <v>43.2</v>
      </c>
      <c r="G5" s="6">
        <v>43.2</v>
      </c>
      <c r="H5" s="6">
        <v>43.2</v>
      </c>
      <c r="I5" s="6">
        <v>43.2</v>
      </c>
      <c r="J5" s="6">
        <v>43.2</v>
      </c>
      <c r="K5" s="6">
        <v>43.2</v>
      </c>
      <c r="L5" s="6">
        <v>43.2</v>
      </c>
      <c r="M5" s="6">
        <v>451.2</v>
      </c>
      <c r="N5" s="6">
        <v>451.2</v>
      </c>
      <c r="O5" s="6">
        <v>451.2</v>
      </c>
      <c r="P5" s="6">
        <v>451.2</v>
      </c>
      <c r="Q5" s="6">
        <v>851.2</v>
      </c>
      <c r="R5" s="6">
        <v>851.2</v>
      </c>
      <c r="S5" s="6">
        <v>851.2</v>
      </c>
      <c r="T5" s="6">
        <v>1251.2</v>
      </c>
      <c r="U5" s="6">
        <v>1251.2</v>
      </c>
      <c r="V5" s="6">
        <v>1251.2</v>
      </c>
      <c r="W5" s="6">
        <v>1251.2</v>
      </c>
      <c r="X5" s="6">
        <v>1251.2</v>
      </c>
      <c r="Y5" s="6">
        <v>1251.2</v>
      </c>
      <c r="Z5" s="6">
        <v>1651.2</v>
      </c>
      <c r="AA5" s="6">
        <v>1651.2</v>
      </c>
      <c r="AB5" s="6">
        <v>2251.1999999999998</v>
      </c>
      <c r="AC5" s="6">
        <v>2451.1999999999998</v>
      </c>
      <c r="AD5" s="6">
        <v>2651.2</v>
      </c>
      <c r="AE5" s="6">
        <v>2651.2</v>
      </c>
      <c r="AF5" s="6">
        <v>2651.2</v>
      </c>
      <c r="AG5" s="6">
        <v>2651.2</v>
      </c>
      <c r="AH5" s="6">
        <v>2651.2</v>
      </c>
      <c r="AI5" s="6">
        <v>2651.2</v>
      </c>
      <c r="AJ5" s="6">
        <v>2651.2</v>
      </c>
      <c r="AK5" s="6">
        <v>2651.2</v>
      </c>
      <c r="AL5" s="6">
        <v>2651.2</v>
      </c>
      <c r="AM5" s="6">
        <v>2651.2</v>
      </c>
      <c r="AN5" s="6">
        <v>2651.2</v>
      </c>
      <c r="AO5" s="6">
        <v>2651.2</v>
      </c>
      <c r="AP5" s="6">
        <v>2651.2</v>
      </c>
      <c r="AQ5" s="6">
        <v>2851.2</v>
      </c>
      <c r="AR5" s="6">
        <v>3251.2</v>
      </c>
      <c r="AS5" s="37">
        <v>3251.2</v>
      </c>
      <c r="AT5" s="383">
        <v>0</v>
      </c>
      <c r="AU5" s="2">
        <v>0</v>
      </c>
      <c r="AV5" s="2">
        <v>1236.3088019477677</v>
      </c>
      <c r="AW5" s="2">
        <v>0</v>
      </c>
      <c r="AX5" s="2">
        <v>0</v>
      </c>
      <c r="AY5" s="2">
        <v>0</v>
      </c>
      <c r="AZ5" s="2">
        <v>1212.0674528899683</v>
      </c>
      <c r="BA5" s="2">
        <v>0</v>
      </c>
      <c r="BB5" s="2">
        <v>0</v>
      </c>
      <c r="BC5" s="2">
        <v>1212.0674528899683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1212.0674528899683</v>
      </c>
      <c r="BJ5" s="2">
        <v>0</v>
      </c>
      <c r="BK5" s="2">
        <v>1818.1011793349521</v>
      </c>
      <c r="BL5" s="2">
        <v>606.03372644498415</v>
      </c>
      <c r="BM5" s="2">
        <v>606.03372644498415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606.03372644498415</v>
      </c>
      <c r="CA5" s="2">
        <v>1212.0674528899683</v>
      </c>
      <c r="CB5" s="384">
        <v>0</v>
      </c>
    </row>
    <row r="6" spans="1:80" x14ac:dyDescent="0.3">
      <c r="A6" s="36" t="s">
        <v>234</v>
      </c>
      <c r="B6" t="s">
        <v>17</v>
      </c>
      <c r="C6" t="s">
        <v>1</v>
      </c>
      <c r="D6" s="66" t="s">
        <v>10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200</v>
      </c>
      <c r="Q6" s="6">
        <v>200</v>
      </c>
      <c r="R6" s="6">
        <v>200</v>
      </c>
      <c r="S6" s="6">
        <v>200</v>
      </c>
      <c r="T6" s="6">
        <v>200</v>
      </c>
      <c r="U6" s="6">
        <v>200</v>
      </c>
      <c r="V6" s="6">
        <v>200</v>
      </c>
      <c r="W6" s="6">
        <v>200</v>
      </c>
      <c r="X6" s="6">
        <v>200</v>
      </c>
      <c r="Y6" s="6">
        <v>200</v>
      </c>
      <c r="Z6" s="6">
        <v>200</v>
      </c>
      <c r="AA6" s="6">
        <v>200</v>
      </c>
      <c r="AB6" s="6">
        <v>200</v>
      </c>
      <c r="AC6" s="6">
        <v>200</v>
      </c>
      <c r="AD6" s="6">
        <v>200</v>
      </c>
      <c r="AE6" s="6">
        <v>200</v>
      </c>
      <c r="AF6" s="6">
        <v>200</v>
      </c>
      <c r="AG6" s="6">
        <v>200</v>
      </c>
      <c r="AH6" s="6">
        <v>200</v>
      </c>
      <c r="AI6" s="6">
        <v>200</v>
      </c>
      <c r="AJ6" s="6">
        <v>200</v>
      </c>
      <c r="AK6" s="6">
        <v>200</v>
      </c>
      <c r="AL6" s="6">
        <v>200</v>
      </c>
      <c r="AM6" s="6">
        <v>550</v>
      </c>
      <c r="AN6" s="6">
        <v>550</v>
      </c>
      <c r="AO6" s="6">
        <v>550</v>
      </c>
      <c r="AP6" s="6">
        <v>550</v>
      </c>
      <c r="AQ6" s="6">
        <v>550</v>
      </c>
      <c r="AR6" s="6">
        <v>550</v>
      </c>
      <c r="AS6" s="37">
        <v>550</v>
      </c>
      <c r="AT6" s="383">
        <v>0</v>
      </c>
      <c r="AU6" s="2">
        <v>0</v>
      </c>
      <c r="AV6" s="2">
        <v>0</v>
      </c>
      <c r="AW6" s="2">
        <v>0</v>
      </c>
      <c r="AX6" s="2">
        <v>0</v>
      </c>
      <c r="AY6" s="2">
        <v>596.90181820875239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2">
        <v>0</v>
      </c>
      <c r="BN6" s="2">
        <v>0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1044.5781818653165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384">
        <v>0</v>
      </c>
    </row>
    <row r="7" spans="1:80" x14ac:dyDescent="0.3">
      <c r="A7" s="36" t="s">
        <v>235</v>
      </c>
      <c r="B7" t="s">
        <v>18</v>
      </c>
      <c r="C7" t="s">
        <v>1</v>
      </c>
      <c r="D7" s="66" t="s">
        <v>10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450</v>
      </c>
      <c r="K7" s="6">
        <v>450</v>
      </c>
      <c r="L7" s="6">
        <v>450</v>
      </c>
      <c r="M7" s="6">
        <v>735.2</v>
      </c>
      <c r="N7" s="6">
        <v>735.2</v>
      </c>
      <c r="O7" s="6">
        <v>935.2</v>
      </c>
      <c r="P7" s="6">
        <v>935.2</v>
      </c>
      <c r="Q7" s="6">
        <v>935.2</v>
      </c>
      <c r="R7" s="6">
        <v>1435.2</v>
      </c>
      <c r="S7" s="6">
        <v>1635.2</v>
      </c>
      <c r="T7" s="6">
        <v>2035.2</v>
      </c>
      <c r="U7" s="6">
        <v>2035.2</v>
      </c>
      <c r="V7" s="6">
        <v>2035.2</v>
      </c>
      <c r="W7" s="6">
        <v>2435.1999999999998</v>
      </c>
      <c r="X7" s="6">
        <v>2635.2</v>
      </c>
      <c r="Y7" s="6">
        <v>3235.2</v>
      </c>
      <c r="Z7" s="6">
        <v>3635.2</v>
      </c>
      <c r="AA7" s="6">
        <v>3835.2</v>
      </c>
      <c r="AB7" s="6">
        <v>3835.2</v>
      </c>
      <c r="AC7" s="6">
        <v>3835.2</v>
      </c>
      <c r="AD7" s="6">
        <v>3835.2</v>
      </c>
      <c r="AE7" s="6">
        <v>3835.2</v>
      </c>
      <c r="AF7" s="6">
        <v>3835.2</v>
      </c>
      <c r="AG7" s="6">
        <v>4235.2</v>
      </c>
      <c r="AH7" s="6">
        <v>4235.2</v>
      </c>
      <c r="AI7" s="6">
        <v>4235.2</v>
      </c>
      <c r="AJ7" s="6">
        <v>4435.2</v>
      </c>
      <c r="AK7" s="6">
        <v>4435.2</v>
      </c>
      <c r="AL7" s="6">
        <v>4435.2</v>
      </c>
      <c r="AM7" s="6">
        <v>4435.2</v>
      </c>
      <c r="AN7" s="6">
        <v>4835.2</v>
      </c>
      <c r="AO7" s="6">
        <v>4835.2</v>
      </c>
      <c r="AP7" s="6">
        <v>4835.2</v>
      </c>
      <c r="AQ7" s="6">
        <v>5035.2</v>
      </c>
      <c r="AR7" s="6">
        <v>5035.2</v>
      </c>
      <c r="AS7" s="37">
        <v>5035.2</v>
      </c>
      <c r="AT7" s="383">
        <v>0</v>
      </c>
      <c r="AU7" s="2">
        <v>0</v>
      </c>
      <c r="AV7" s="2">
        <v>858.42183621317315</v>
      </c>
      <c r="AW7" s="2">
        <v>0</v>
      </c>
      <c r="AX7" s="2">
        <v>601.97884727431472</v>
      </c>
      <c r="AY7" s="2">
        <v>0</v>
      </c>
      <c r="AZ7" s="2">
        <v>0</v>
      </c>
      <c r="BA7" s="2">
        <v>1504.9471181857873</v>
      </c>
      <c r="BB7" s="2">
        <v>601.97884727431472</v>
      </c>
      <c r="BC7" s="2">
        <v>1203.9576945486294</v>
      </c>
      <c r="BD7" s="2">
        <v>0</v>
      </c>
      <c r="BE7" s="2">
        <v>0</v>
      </c>
      <c r="BF7" s="2">
        <v>1203.957694548629</v>
      </c>
      <c r="BG7" s="2">
        <v>601.97884727431472</v>
      </c>
      <c r="BH7" s="2">
        <v>1805.9365418229447</v>
      </c>
      <c r="BI7" s="2">
        <v>1203.9576945486294</v>
      </c>
      <c r="BJ7" s="2">
        <v>601.97884727431472</v>
      </c>
      <c r="BK7" s="2">
        <v>0</v>
      </c>
      <c r="BL7" s="2">
        <v>0</v>
      </c>
      <c r="BM7" s="2">
        <v>0</v>
      </c>
      <c r="BN7" s="2">
        <v>0</v>
      </c>
      <c r="BO7" s="2">
        <v>0</v>
      </c>
      <c r="BP7" s="2">
        <v>1203.9576945486294</v>
      </c>
      <c r="BQ7" s="2">
        <v>0</v>
      </c>
      <c r="BR7" s="2">
        <v>0</v>
      </c>
      <c r="BS7" s="2">
        <v>601.97884727431472</v>
      </c>
      <c r="BT7" s="2">
        <v>0</v>
      </c>
      <c r="BU7" s="2">
        <v>0</v>
      </c>
      <c r="BV7" s="2">
        <v>0</v>
      </c>
      <c r="BW7" s="2">
        <v>1203.9576945486294</v>
      </c>
      <c r="BX7" s="2">
        <v>0</v>
      </c>
      <c r="BY7" s="2">
        <v>0</v>
      </c>
      <c r="BZ7" s="2">
        <v>601.97884727431472</v>
      </c>
      <c r="CA7" s="2">
        <v>0</v>
      </c>
      <c r="CB7" s="384">
        <v>0</v>
      </c>
    </row>
    <row r="8" spans="1:80" x14ac:dyDescent="0.3">
      <c r="A8" s="36" t="s">
        <v>236</v>
      </c>
      <c r="B8" t="s">
        <v>18</v>
      </c>
      <c r="C8" t="s">
        <v>1</v>
      </c>
      <c r="D8" s="66" t="s">
        <v>10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200</v>
      </c>
      <c r="Y8" s="6">
        <v>200</v>
      </c>
      <c r="Z8" s="6">
        <v>200</v>
      </c>
      <c r="AA8" s="6">
        <v>200</v>
      </c>
      <c r="AB8" s="6">
        <v>400</v>
      </c>
      <c r="AC8" s="6">
        <v>400</v>
      </c>
      <c r="AD8" s="6">
        <v>400</v>
      </c>
      <c r="AE8" s="6">
        <v>400</v>
      </c>
      <c r="AF8" s="6">
        <v>400</v>
      </c>
      <c r="AG8" s="6">
        <v>400</v>
      </c>
      <c r="AH8" s="6">
        <v>400</v>
      </c>
      <c r="AI8" s="6">
        <v>800</v>
      </c>
      <c r="AJ8" s="6">
        <v>800</v>
      </c>
      <c r="AK8" s="6">
        <v>800</v>
      </c>
      <c r="AL8" s="6">
        <v>800</v>
      </c>
      <c r="AM8" s="6">
        <v>800</v>
      </c>
      <c r="AN8" s="6">
        <v>800</v>
      </c>
      <c r="AO8" s="6">
        <v>800</v>
      </c>
      <c r="AP8" s="6">
        <v>800</v>
      </c>
      <c r="AQ8" s="6">
        <v>800</v>
      </c>
      <c r="AR8" s="6">
        <v>800</v>
      </c>
      <c r="AS8" s="37">
        <v>800</v>
      </c>
      <c r="AT8" s="383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639.94147329539453</v>
      </c>
      <c r="BH8" s="2">
        <v>0</v>
      </c>
      <c r="BI8" s="2">
        <v>0</v>
      </c>
      <c r="BJ8" s="2">
        <v>0</v>
      </c>
      <c r="BK8" s="2">
        <v>639.94147329539453</v>
      </c>
      <c r="BL8" s="2">
        <v>0</v>
      </c>
      <c r="BM8" s="2">
        <v>0</v>
      </c>
      <c r="BN8" s="2">
        <v>0</v>
      </c>
      <c r="BO8" s="2">
        <v>0</v>
      </c>
      <c r="BP8" s="2">
        <v>0</v>
      </c>
      <c r="BQ8" s="2">
        <v>0</v>
      </c>
      <c r="BR8" s="2">
        <v>1279.8829465907891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384">
        <v>0</v>
      </c>
    </row>
    <row r="9" spans="1:80" x14ac:dyDescent="0.3">
      <c r="A9" s="36" t="s">
        <v>237</v>
      </c>
      <c r="B9" t="s">
        <v>18</v>
      </c>
      <c r="C9" t="s">
        <v>1</v>
      </c>
      <c r="D9" s="66" t="s">
        <v>10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400</v>
      </c>
      <c r="P9" s="6">
        <v>400</v>
      </c>
      <c r="Q9" s="6">
        <v>600</v>
      </c>
      <c r="R9" s="6">
        <v>1200</v>
      </c>
      <c r="S9" s="6">
        <v>1600</v>
      </c>
      <c r="T9" s="6">
        <v>1600</v>
      </c>
      <c r="U9" s="6">
        <v>1600</v>
      </c>
      <c r="V9" s="6">
        <v>2600</v>
      </c>
      <c r="W9" s="6">
        <v>2600</v>
      </c>
      <c r="X9" s="6">
        <v>2600</v>
      </c>
      <c r="Y9" s="6">
        <v>2600</v>
      </c>
      <c r="Z9" s="6">
        <v>2600</v>
      </c>
      <c r="AA9" s="6">
        <v>3400</v>
      </c>
      <c r="AB9" s="6">
        <v>3400</v>
      </c>
      <c r="AC9" s="6">
        <v>3400</v>
      </c>
      <c r="AD9" s="6">
        <v>3400</v>
      </c>
      <c r="AE9" s="6">
        <v>3400</v>
      </c>
      <c r="AF9" s="6">
        <v>3400</v>
      </c>
      <c r="AG9" s="6">
        <v>3400</v>
      </c>
      <c r="AH9" s="6">
        <v>3400</v>
      </c>
      <c r="AI9" s="6">
        <v>3400</v>
      </c>
      <c r="AJ9" s="6">
        <v>3400</v>
      </c>
      <c r="AK9" s="6">
        <v>3400</v>
      </c>
      <c r="AL9" s="6">
        <v>3400</v>
      </c>
      <c r="AM9" s="6">
        <v>3400</v>
      </c>
      <c r="AN9" s="6">
        <v>3400</v>
      </c>
      <c r="AO9" s="6">
        <v>3400</v>
      </c>
      <c r="AP9" s="6">
        <v>3400</v>
      </c>
      <c r="AQ9" s="6">
        <v>3400</v>
      </c>
      <c r="AR9" s="6">
        <v>3400</v>
      </c>
      <c r="AS9" s="37">
        <v>3400</v>
      </c>
      <c r="AT9" s="383">
        <v>0</v>
      </c>
      <c r="AU9" s="2">
        <v>0</v>
      </c>
      <c r="AV9" s="2">
        <v>0</v>
      </c>
      <c r="AW9" s="2">
        <v>0</v>
      </c>
      <c r="AX9" s="2">
        <v>1192.3958093457754</v>
      </c>
      <c r="AY9" s="2">
        <v>0</v>
      </c>
      <c r="AZ9" s="2">
        <v>596.19790467288772</v>
      </c>
      <c r="BA9" s="2">
        <v>1788.5937140186634</v>
      </c>
      <c r="BB9" s="2">
        <v>1192.3958093457754</v>
      </c>
      <c r="BC9" s="2">
        <v>0</v>
      </c>
      <c r="BD9" s="2">
        <v>0</v>
      </c>
      <c r="BE9" s="2">
        <v>2980.9895233644384</v>
      </c>
      <c r="BF9" s="2">
        <v>0</v>
      </c>
      <c r="BG9" s="2">
        <v>0</v>
      </c>
      <c r="BH9" s="2">
        <v>0</v>
      </c>
      <c r="BI9" s="2">
        <v>0</v>
      </c>
      <c r="BJ9" s="2">
        <v>2384.7916186915509</v>
      </c>
      <c r="BK9" s="2">
        <v>0</v>
      </c>
      <c r="BL9" s="2">
        <v>0</v>
      </c>
      <c r="BM9" s="2">
        <v>0</v>
      </c>
      <c r="BN9" s="2">
        <v>0</v>
      </c>
      <c r="BO9" s="2">
        <v>0</v>
      </c>
      <c r="BP9" s="2">
        <v>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384">
        <v>0</v>
      </c>
    </row>
    <row r="10" spans="1:80" x14ac:dyDescent="0.3">
      <c r="A10" s="36" t="s">
        <v>238</v>
      </c>
      <c r="B10" t="s">
        <v>16</v>
      </c>
      <c r="C10" t="s">
        <v>1</v>
      </c>
      <c r="D10" s="66" t="s">
        <v>10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200</v>
      </c>
      <c r="W10" s="6">
        <v>400</v>
      </c>
      <c r="X10" s="6">
        <v>400</v>
      </c>
      <c r="Y10" s="6">
        <v>400</v>
      </c>
      <c r="Z10" s="6">
        <v>400</v>
      </c>
      <c r="AA10" s="6">
        <v>400</v>
      </c>
      <c r="AB10" s="6">
        <v>400</v>
      </c>
      <c r="AC10" s="6">
        <v>400</v>
      </c>
      <c r="AD10" s="6">
        <v>400</v>
      </c>
      <c r="AE10" s="6">
        <v>400</v>
      </c>
      <c r="AF10" s="6">
        <v>400</v>
      </c>
      <c r="AG10" s="6">
        <v>400</v>
      </c>
      <c r="AH10" s="6">
        <v>400</v>
      </c>
      <c r="AI10" s="6">
        <v>400</v>
      </c>
      <c r="AJ10" s="6">
        <v>400</v>
      </c>
      <c r="AK10" s="6">
        <v>400</v>
      </c>
      <c r="AL10" s="6">
        <v>400</v>
      </c>
      <c r="AM10" s="6">
        <v>400</v>
      </c>
      <c r="AN10" s="6">
        <v>400</v>
      </c>
      <c r="AO10" s="6">
        <v>400</v>
      </c>
      <c r="AP10" s="6">
        <v>400</v>
      </c>
      <c r="AQ10" s="6">
        <v>400</v>
      </c>
      <c r="AR10" s="6">
        <v>400</v>
      </c>
      <c r="AS10" s="37">
        <v>400</v>
      </c>
      <c r="AT10" s="383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596.19790467288772</v>
      </c>
      <c r="BF10" s="2">
        <v>596.19790467288772</v>
      </c>
      <c r="BG10" s="2">
        <v>0</v>
      </c>
      <c r="BH10" s="2">
        <v>0</v>
      </c>
      <c r="BI10" s="2">
        <v>0</v>
      </c>
      <c r="BJ10" s="2">
        <v>0</v>
      </c>
      <c r="BK10" s="2">
        <v>0</v>
      </c>
      <c r="BL10" s="2">
        <v>0</v>
      </c>
      <c r="BM10" s="2">
        <v>0</v>
      </c>
      <c r="BN10" s="2">
        <v>0</v>
      </c>
      <c r="BO10" s="2">
        <v>0</v>
      </c>
      <c r="BP10" s="2">
        <v>0</v>
      </c>
      <c r="BQ10" s="2">
        <v>0</v>
      </c>
      <c r="BR10" s="2">
        <v>0</v>
      </c>
      <c r="BS10" s="2">
        <v>0</v>
      </c>
      <c r="BT10" s="2">
        <v>0</v>
      </c>
      <c r="BU10" s="2">
        <v>0</v>
      </c>
      <c r="BV10" s="2">
        <v>0</v>
      </c>
      <c r="BW10" s="2">
        <v>0</v>
      </c>
      <c r="BX10" s="2">
        <v>0</v>
      </c>
      <c r="BY10" s="2">
        <v>0</v>
      </c>
      <c r="BZ10" s="2">
        <v>0</v>
      </c>
      <c r="CA10" s="2">
        <v>0</v>
      </c>
      <c r="CB10" s="384">
        <v>0</v>
      </c>
    </row>
    <row r="11" spans="1:80" x14ac:dyDescent="0.3">
      <c r="A11" s="36" t="s">
        <v>239</v>
      </c>
      <c r="B11" t="s">
        <v>16</v>
      </c>
      <c r="C11" t="s">
        <v>1</v>
      </c>
      <c r="D11" s="66" t="s">
        <v>10</v>
      </c>
      <c r="E11" s="6">
        <v>440</v>
      </c>
      <c r="F11" s="6">
        <v>440</v>
      </c>
      <c r="G11" s="6">
        <v>440</v>
      </c>
      <c r="H11" s="6">
        <v>440</v>
      </c>
      <c r="I11" s="6">
        <v>612.99</v>
      </c>
      <c r="J11" s="6">
        <v>1864.99</v>
      </c>
      <c r="K11" s="6">
        <v>1864.99</v>
      </c>
      <c r="L11" s="6">
        <v>1864.99</v>
      </c>
      <c r="M11" s="6">
        <v>1864.99</v>
      </c>
      <c r="N11" s="6">
        <v>2464.9899999999998</v>
      </c>
      <c r="O11" s="6">
        <v>2896.99</v>
      </c>
      <c r="P11" s="6">
        <v>2896.99</v>
      </c>
      <c r="Q11" s="6">
        <v>2896.99</v>
      </c>
      <c r="R11" s="6">
        <v>2896.99</v>
      </c>
      <c r="S11" s="6">
        <v>3096.99</v>
      </c>
      <c r="T11" s="6">
        <v>3496.99</v>
      </c>
      <c r="U11" s="6">
        <v>4496.99</v>
      </c>
      <c r="V11" s="6">
        <v>4496.99</v>
      </c>
      <c r="W11" s="6">
        <v>4496.99</v>
      </c>
      <c r="X11" s="6">
        <v>4496.99</v>
      </c>
      <c r="Y11" s="6">
        <v>4496.99</v>
      </c>
      <c r="Z11" s="6">
        <v>4496.99</v>
      </c>
      <c r="AA11" s="6">
        <v>4496.99</v>
      </c>
      <c r="AB11" s="6">
        <v>4496.99</v>
      </c>
      <c r="AC11" s="6">
        <v>4496.99</v>
      </c>
      <c r="AD11" s="6">
        <v>4496.99</v>
      </c>
      <c r="AE11" s="6">
        <v>4496.99</v>
      </c>
      <c r="AF11" s="6">
        <v>4496.99</v>
      </c>
      <c r="AG11" s="6">
        <v>4496.99</v>
      </c>
      <c r="AH11" s="6">
        <v>4496.99</v>
      </c>
      <c r="AI11" s="6">
        <v>4496.99</v>
      </c>
      <c r="AJ11" s="6">
        <v>4496.99</v>
      </c>
      <c r="AK11" s="6">
        <v>4496.99</v>
      </c>
      <c r="AL11" s="6">
        <v>4496.99</v>
      </c>
      <c r="AM11" s="6">
        <v>4496.99</v>
      </c>
      <c r="AN11" s="6">
        <v>4496.99</v>
      </c>
      <c r="AO11" s="6">
        <v>4496.99</v>
      </c>
      <c r="AP11" s="6">
        <v>4496.99</v>
      </c>
      <c r="AQ11" s="6">
        <v>4496.99</v>
      </c>
      <c r="AR11" s="6">
        <v>4496.99</v>
      </c>
      <c r="AS11" s="37">
        <v>4496.99</v>
      </c>
      <c r="AT11" s="383">
        <v>0</v>
      </c>
      <c r="AU11" s="2">
        <v>0</v>
      </c>
      <c r="AV11" s="2">
        <v>0</v>
      </c>
      <c r="AW11" s="2">
        <v>1790.7054546262564</v>
      </c>
      <c r="AX11" s="2">
        <v>1289.3079273309052</v>
      </c>
      <c r="AY11" s="2">
        <v>0</v>
      </c>
      <c r="AZ11" s="2">
        <v>0</v>
      </c>
      <c r="BA11" s="2">
        <v>0</v>
      </c>
      <c r="BB11" s="2">
        <v>596.90181820875239</v>
      </c>
      <c r="BC11" s="2">
        <v>1193.8036364175048</v>
      </c>
      <c r="BD11" s="2">
        <v>2984.5090910437616</v>
      </c>
      <c r="BE11" s="2">
        <v>0</v>
      </c>
      <c r="BF11" s="2">
        <v>0</v>
      </c>
      <c r="BG11" s="2">
        <v>0</v>
      </c>
      <c r="BH11" s="2">
        <v>0</v>
      </c>
      <c r="BI11" s="2">
        <v>0</v>
      </c>
      <c r="BJ11" s="2">
        <v>0</v>
      </c>
      <c r="BK11" s="2">
        <v>0</v>
      </c>
      <c r="BL11" s="2">
        <v>0</v>
      </c>
      <c r="BM11" s="2">
        <v>0</v>
      </c>
      <c r="BN11" s="2">
        <v>0</v>
      </c>
      <c r="BO11" s="2">
        <v>0</v>
      </c>
      <c r="BP11" s="2">
        <v>0</v>
      </c>
      <c r="BQ11" s="2">
        <v>0</v>
      </c>
      <c r="BR11" s="2">
        <v>0</v>
      </c>
      <c r="BS11" s="2">
        <v>0</v>
      </c>
      <c r="BT11" s="2">
        <v>0</v>
      </c>
      <c r="BU11" s="2">
        <v>0</v>
      </c>
      <c r="BV11" s="2">
        <v>0</v>
      </c>
      <c r="BW11" s="2">
        <v>0</v>
      </c>
      <c r="BX11" s="2">
        <v>0</v>
      </c>
      <c r="BY11" s="2">
        <v>0</v>
      </c>
      <c r="BZ11" s="2">
        <v>0</v>
      </c>
      <c r="CA11" s="2">
        <v>0</v>
      </c>
      <c r="CB11" s="384">
        <v>0</v>
      </c>
    </row>
    <row r="12" spans="1:80" x14ac:dyDescent="0.3">
      <c r="A12" s="36" t="s">
        <v>240</v>
      </c>
      <c r="B12" t="s">
        <v>15</v>
      </c>
      <c r="C12" t="s">
        <v>1</v>
      </c>
      <c r="D12" s="66" t="s">
        <v>10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90</v>
      </c>
      <c r="V12" s="6">
        <v>90</v>
      </c>
      <c r="W12" s="6">
        <v>90</v>
      </c>
      <c r="X12" s="6">
        <v>90</v>
      </c>
      <c r="Y12" s="6">
        <v>90</v>
      </c>
      <c r="Z12" s="6">
        <v>90</v>
      </c>
      <c r="AA12" s="6">
        <v>340</v>
      </c>
      <c r="AB12" s="6">
        <v>340</v>
      </c>
      <c r="AC12" s="6">
        <v>340</v>
      </c>
      <c r="AD12" s="6">
        <v>340</v>
      </c>
      <c r="AE12" s="6">
        <v>340</v>
      </c>
      <c r="AF12" s="6">
        <v>340</v>
      </c>
      <c r="AG12" s="6">
        <v>340</v>
      </c>
      <c r="AH12" s="6">
        <v>340</v>
      </c>
      <c r="AI12" s="6">
        <v>340</v>
      </c>
      <c r="AJ12" s="6">
        <v>340</v>
      </c>
      <c r="AK12" s="6">
        <v>340</v>
      </c>
      <c r="AL12" s="6">
        <v>340</v>
      </c>
      <c r="AM12" s="6">
        <v>340</v>
      </c>
      <c r="AN12" s="6">
        <v>340</v>
      </c>
      <c r="AO12" s="6">
        <v>340</v>
      </c>
      <c r="AP12" s="6">
        <v>340</v>
      </c>
      <c r="AQ12" s="6">
        <v>340</v>
      </c>
      <c r="AR12" s="6">
        <v>340</v>
      </c>
      <c r="AS12" s="37">
        <v>340</v>
      </c>
      <c r="AT12" s="383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279.35388240315785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775.98300667543845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</v>
      </c>
      <c r="CB12" s="384">
        <v>0</v>
      </c>
    </row>
    <row r="13" spans="1:80" x14ac:dyDescent="0.3">
      <c r="A13" s="36" t="s">
        <v>241</v>
      </c>
      <c r="B13" t="s">
        <v>15</v>
      </c>
      <c r="C13" t="s">
        <v>1</v>
      </c>
      <c r="D13" s="66" t="s">
        <v>10</v>
      </c>
      <c r="E13" s="6">
        <v>445</v>
      </c>
      <c r="F13" s="6">
        <v>445</v>
      </c>
      <c r="G13" s="6">
        <v>445</v>
      </c>
      <c r="H13" s="6">
        <v>445</v>
      </c>
      <c r="I13" s="6">
        <v>445</v>
      </c>
      <c r="J13" s="6">
        <v>445</v>
      </c>
      <c r="K13" s="6">
        <v>445</v>
      </c>
      <c r="L13" s="6">
        <v>445</v>
      </c>
      <c r="M13" s="6">
        <v>934.9</v>
      </c>
      <c r="N13" s="6">
        <v>2254.9</v>
      </c>
      <c r="O13" s="6">
        <v>2654.9</v>
      </c>
      <c r="P13" s="6">
        <v>2654.9</v>
      </c>
      <c r="Q13" s="6">
        <v>2884.9</v>
      </c>
      <c r="R13" s="6">
        <v>2884.9</v>
      </c>
      <c r="S13" s="6">
        <v>3284.9</v>
      </c>
      <c r="T13" s="6">
        <v>3284.9</v>
      </c>
      <c r="U13" s="6">
        <v>3284.9</v>
      </c>
      <c r="V13" s="6">
        <v>3884.9</v>
      </c>
      <c r="W13" s="6">
        <v>4284.8999999999996</v>
      </c>
      <c r="X13" s="6">
        <v>4484.8999999999996</v>
      </c>
      <c r="Y13" s="6">
        <v>4484.8999999999996</v>
      </c>
      <c r="Z13" s="6">
        <v>4484.8999999999996</v>
      </c>
      <c r="AA13" s="6">
        <v>4484.8999999999996</v>
      </c>
      <c r="AB13" s="6">
        <v>4484.8999999999996</v>
      </c>
      <c r="AC13" s="6">
        <v>4484.8999999999996</v>
      </c>
      <c r="AD13" s="6">
        <v>4484.8999999999996</v>
      </c>
      <c r="AE13" s="6">
        <v>4484.8999999999996</v>
      </c>
      <c r="AF13" s="6">
        <v>4484.8999999999996</v>
      </c>
      <c r="AG13" s="6">
        <v>4484.8999999999996</v>
      </c>
      <c r="AH13" s="6">
        <v>4484.8999999999996</v>
      </c>
      <c r="AI13" s="6">
        <v>4484.8999999999996</v>
      </c>
      <c r="AJ13" s="6">
        <v>4484.8999999999996</v>
      </c>
      <c r="AK13" s="6">
        <v>4484.8999999999996</v>
      </c>
      <c r="AL13" s="6">
        <v>4484.8999999999996</v>
      </c>
      <c r="AM13" s="6">
        <v>4484.8999999999996</v>
      </c>
      <c r="AN13" s="6">
        <v>4484.8999999999996</v>
      </c>
      <c r="AO13" s="6">
        <v>4484.8999999999996</v>
      </c>
      <c r="AP13" s="6">
        <v>4484.8999999999996</v>
      </c>
      <c r="AQ13" s="6">
        <v>4484.8999999999996</v>
      </c>
      <c r="AR13" s="6">
        <v>4484.8999999999996</v>
      </c>
      <c r="AS13" s="37">
        <v>4484.8999999999996</v>
      </c>
      <c r="AT13" s="383">
        <v>0</v>
      </c>
      <c r="AU13" s="2">
        <v>0</v>
      </c>
      <c r="AV13" s="2">
        <v>1551.2968117198513</v>
      </c>
      <c r="AW13" s="2">
        <v>4179.8566880387898</v>
      </c>
      <c r="AX13" s="2">
        <v>1266.6232387996336</v>
      </c>
      <c r="AY13" s="2">
        <v>0</v>
      </c>
      <c r="AZ13" s="2">
        <v>728.30836230978935</v>
      </c>
      <c r="BA13" s="2">
        <v>0</v>
      </c>
      <c r="BB13" s="2">
        <v>1266.6232387996336</v>
      </c>
      <c r="BC13" s="2">
        <v>0</v>
      </c>
      <c r="BD13" s="2">
        <v>0</v>
      </c>
      <c r="BE13" s="2">
        <v>1899.9348581994504</v>
      </c>
      <c r="BF13" s="2">
        <v>1266.623238799632</v>
      </c>
      <c r="BG13" s="2">
        <v>633.31161939981678</v>
      </c>
      <c r="BH13" s="2">
        <v>0</v>
      </c>
      <c r="BI13" s="2">
        <v>0</v>
      </c>
      <c r="BJ13" s="2">
        <v>0</v>
      </c>
      <c r="BK13" s="2">
        <v>0</v>
      </c>
      <c r="BL13" s="2">
        <v>0</v>
      </c>
      <c r="BM13" s="2">
        <v>0</v>
      </c>
      <c r="BN13" s="2">
        <v>0</v>
      </c>
      <c r="BO13" s="2">
        <v>0</v>
      </c>
      <c r="BP13" s="2">
        <v>0</v>
      </c>
      <c r="BQ13" s="2">
        <v>0</v>
      </c>
      <c r="BR13" s="2">
        <v>0</v>
      </c>
      <c r="BS13" s="2">
        <v>0</v>
      </c>
      <c r="BT13" s="2">
        <v>0</v>
      </c>
      <c r="BU13" s="2">
        <v>0</v>
      </c>
      <c r="BV13" s="2">
        <v>0</v>
      </c>
      <c r="BW13" s="2">
        <v>0</v>
      </c>
      <c r="BX13" s="2">
        <v>0</v>
      </c>
      <c r="BY13" s="2">
        <v>0</v>
      </c>
      <c r="BZ13" s="2">
        <v>0</v>
      </c>
      <c r="CA13" s="2">
        <v>0</v>
      </c>
      <c r="CB13" s="384">
        <v>0</v>
      </c>
    </row>
    <row r="14" spans="1:80" x14ac:dyDescent="0.3">
      <c r="A14" s="36" t="s">
        <v>242</v>
      </c>
      <c r="B14" t="s">
        <v>15</v>
      </c>
      <c r="C14" t="s">
        <v>1</v>
      </c>
      <c r="D14" s="66" t="s">
        <v>10</v>
      </c>
      <c r="E14" s="6">
        <v>124.46000000000001</v>
      </c>
      <c r="F14" s="6">
        <v>124.46000000000001</v>
      </c>
      <c r="G14" s="6">
        <v>266.46000000000004</v>
      </c>
      <c r="H14" s="6">
        <v>266.46000000000004</v>
      </c>
      <c r="I14" s="6">
        <v>266.46000000000004</v>
      </c>
      <c r="J14" s="6">
        <v>411.46000000000004</v>
      </c>
      <c r="K14" s="6">
        <v>411.46000000000004</v>
      </c>
      <c r="L14" s="6">
        <v>1198.1600000000001</v>
      </c>
      <c r="M14" s="6">
        <v>1612.16</v>
      </c>
      <c r="N14" s="6">
        <v>1912.16</v>
      </c>
      <c r="O14" s="6">
        <v>3012.16</v>
      </c>
      <c r="P14" s="6">
        <v>4931.16</v>
      </c>
      <c r="Q14" s="6">
        <v>5131.16</v>
      </c>
      <c r="R14" s="6">
        <v>5531.16</v>
      </c>
      <c r="S14" s="6">
        <v>6131.16</v>
      </c>
      <c r="T14" s="6">
        <v>6131.16</v>
      </c>
      <c r="U14" s="6">
        <v>6131.16</v>
      </c>
      <c r="V14" s="6">
        <v>6131.16</v>
      </c>
      <c r="W14" s="6">
        <v>6531.16</v>
      </c>
      <c r="X14" s="6">
        <v>7681.16</v>
      </c>
      <c r="Y14" s="6">
        <v>8456.16</v>
      </c>
      <c r="Z14" s="6">
        <v>8456.16</v>
      </c>
      <c r="AA14" s="6">
        <v>8456.16</v>
      </c>
      <c r="AB14" s="6">
        <v>8456.16</v>
      </c>
      <c r="AC14" s="6">
        <v>8456.16</v>
      </c>
      <c r="AD14" s="6">
        <v>8456.16</v>
      </c>
      <c r="AE14" s="6">
        <v>8456.16</v>
      </c>
      <c r="AF14" s="6">
        <v>8456.16</v>
      </c>
      <c r="AG14" s="6">
        <v>8456.16</v>
      </c>
      <c r="AH14" s="6">
        <v>8456.16</v>
      </c>
      <c r="AI14" s="6">
        <v>8456.16</v>
      </c>
      <c r="AJ14" s="6">
        <v>8456.16</v>
      </c>
      <c r="AK14" s="6">
        <v>8456.16</v>
      </c>
      <c r="AL14" s="6">
        <v>8456.16</v>
      </c>
      <c r="AM14" s="6">
        <v>8456.16</v>
      </c>
      <c r="AN14" s="6">
        <v>8456.16</v>
      </c>
      <c r="AO14" s="6">
        <v>8456.16</v>
      </c>
      <c r="AP14" s="6">
        <v>8456.16</v>
      </c>
      <c r="AQ14" s="6">
        <v>8456.16</v>
      </c>
      <c r="AR14" s="6">
        <v>8656.16</v>
      </c>
      <c r="AS14" s="37">
        <v>8656.16</v>
      </c>
      <c r="AT14" s="383">
        <v>0</v>
      </c>
      <c r="AU14" s="2">
        <v>2363.108783530301</v>
      </c>
      <c r="AV14" s="2">
        <v>1243.5833689863287</v>
      </c>
      <c r="AW14" s="2">
        <v>901.14736883067269</v>
      </c>
      <c r="AX14" s="2">
        <v>3304.2070190457998</v>
      </c>
      <c r="AY14" s="2">
        <v>5764.3393359535376</v>
      </c>
      <c r="AZ14" s="2">
        <v>600.76491255378198</v>
      </c>
      <c r="BA14" s="2">
        <v>1201.529825107564</v>
      </c>
      <c r="BB14" s="2">
        <v>1802.2947376613454</v>
      </c>
      <c r="BC14" s="2">
        <v>0</v>
      </c>
      <c r="BD14" s="2">
        <v>0</v>
      </c>
      <c r="BE14" s="2">
        <v>0</v>
      </c>
      <c r="BF14" s="2">
        <v>1201.529825107564</v>
      </c>
      <c r="BG14" s="2">
        <v>3454.398247184246</v>
      </c>
      <c r="BH14" s="2">
        <v>2327.9640361459051</v>
      </c>
      <c r="BI14" s="2">
        <v>0</v>
      </c>
      <c r="BJ14" s="2">
        <v>0</v>
      </c>
      <c r="BK14" s="2">
        <v>0</v>
      </c>
      <c r="BL14" s="2">
        <v>0</v>
      </c>
      <c r="BM14" s="2">
        <v>0</v>
      </c>
      <c r="BN14" s="2">
        <v>0</v>
      </c>
      <c r="BO14" s="2">
        <v>0</v>
      </c>
      <c r="BP14" s="2">
        <v>0</v>
      </c>
      <c r="BQ14" s="2">
        <v>0</v>
      </c>
      <c r="BR14" s="2">
        <v>0</v>
      </c>
      <c r="BS14" s="2">
        <v>0</v>
      </c>
      <c r="BT14" s="2">
        <v>0</v>
      </c>
      <c r="BU14" s="2">
        <v>0</v>
      </c>
      <c r="BV14" s="2">
        <v>0</v>
      </c>
      <c r="BW14" s="2">
        <v>0</v>
      </c>
      <c r="BX14" s="2">
        <v>0</v>
      </c>
      <c r="BY14" s="2">
        <v>0</v>
      </c>
      <c r="BZ14" s="2">
        <v>0</v>
      </c>
      <c r="CA14" s="2">
        <v>600.76491255378198</v>
      </c>
      <c r="CB14" s="384">
        <v>0</v>
      </c>
    </row>
    <row r="15" spans="1:80" x14ac:dyDescent="0.3">
      <c r="A15" s="36" t="s">
        <v>243</v>
      </c>
      <c r="B15" t="s">
        <v>15</v>
      </c>
      <c r="C15" t="s">
        <v>1</v>
      </c>
      <c r="D15" s="66" t="s">
        <v>10</v>
      </c>
      <c r="E15" s="6">
        <v>200</v>
      </c>
      <c r="F15" s="6">
        <v>359</v>
      </c>
      <c r="G15" s="6">
        <v>359</v>
      </c>
      <c r="H15" s="6">
        <v>359</v>
      </c>
      <c r="I15" s="6">
        <v>359</v>
      </c>
      <c r="J15" s="6">
        <v>359</v>
      </c>
      <c r="K15" s="6">
        <v>359</v>
      </c>
      <c r="L15" s="6">
        <v>359</v>
      </c>
      <c r="M15" s="6">
        <v>359</v>
      </c>
      <c r="N15" s="6">
        <v>359</v>
      </c>
      <c r="O15" s="6">
        <v>359</v>
      </c>
      <c r="P15" s="6">
        <v>359</v>
      </c>
      <c r="Q15" s="6">
        <v>359</v>
      </c>
      <c r="R15" s="6">
        <v>359</v>
      </c>
      <c r="S15" s="6">
        <v>359</v>
      </c>
      <c r="T15" s="6">
        <v>359</v>
      </c>
      <c r="U15" s="6">
        <v>359</v>
      </c>
      <c r="V15" s="6">
        <v>359</v>
      </c>
      <c r="W15" s="6">
        <v>359</v>
      </c>
      <c r="X15" s="6">
        <v>359</v>
      </c>
      <c r="Y15" s="6">
        <v>359</v>
      </c>
      <c r="Z15" s="6">
        <v>359</v>
      </c>
      <c r="AA15" s="6">
        <v>359</v>
      </c>
      <c r="AB15" s="6">
        <v>359</v>
      </c>
      <c r="AC15" s="6">
        <v>359</v>
      </c>
      <c r="AD15" s="6">
        <v>359</v>
      </c>
      <c r="AE15" s="6">
        <v>359</v>
      </c>
      <c r="AF15" s="6">
        <v>359</v>
      </c>
      <c r="AG15" s="6">
        <v>359</v>
      </c>
      <c r="AH15" s="6">
        <v>359</v>
      </c>
      <c r="AI15" s="6">
        <v>559</v>
      </c>
      <c r="AJ15" s="6">
        <v>959</v>
      </c>
      <c r="AK15" s="6">
        <v>959</v>
      </c>
      <c r="AL15" s="6">
        <v>1159</v>
      </c>
      <c r="AM15" s="6">
        <v>1159</v>
      </c>
      <c r="AN15" s="6">
        <v>1159</v>
      </c>
      <c r="AO15" s="6">
        <v>1159</v>
      </c>
      <c r="AP15" s="6">
        <v>1159</v>
      </c>
      <c r="AQ15" s="6">
        <v>1159</v>
      </c>
      <c r="AR15" s="6">
        <v>1159</v>
      </c>
      <c r="AS15" s="37">
        <v>1159</v>
      </c>
      <c r="AT15" s="383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0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0</v>
      </c>
      <c r="BG15" s="2">
        <v>0</v>
      </c>
      <c r="BH15" s="2">
        <v>0</v>
      </c>
      <c r="BI15" s="2">
        <v>0</v>
      </c>
      <c r="BJ15" s="2">
        <v>0</v>
      </c>
      <c r="BK15" s="2">
        <v>0</v>
      </c>
      <c r="BL15" s="2">
        <v>0</v>
      </c>
      <c r="BM15" s="2">
        <v>0</v>
      </c>
      <c r="BN15" s="2">
        <v>0</v>
      </c>
      <c r="BO15" s="2">
        <v>0</v>
      </c>
      <c r="BP15" s="2">
        <v>0</v>
      </c>
      <c r="BQ15" s="2">
        <v>0</v>
      </c>
      <c r="BR15" s="2">
        <v>633.31161939981678</v>
      </c>
      <c r="BS15" s="2">
        <v>1266.6232387996336</v>
      </c>
      <c r="BT15" s="2">
        <v>0</v>
      </c>
      <c r="BU15" s="2">
        <v>633.31161939981678</v>
      </c>
      <c r="BV15" s="2">
        <v>0</v>
      </c>
      <c r="BW15" s="2">
        <v>0</v>
      </c>
      <c r="BX15" s="2">
        <v>0</v>
      </c>
      <c r="BY15" s="2">
        <v>0</v>
      </c>
      <c r="BZ15" s="2">
        <v>0</v>
      </c>
      <c r="CA15" s="2">
        <v>0</v>
      </c>
      <c r="CB15" s="384">
        <v>0</v>
      </c>
    </row>
    <row r="16" spans="1:80" x14ac:dyDescent="0.3">
      <c r="A16" s="36" t="s">
        <v>244</v>
      </c>
      <c r="B16" t="s">
        <v>15</v>
      </c>
      <c r="C16" t="s">
        <v>1</v>
      </c>
      <c r="D16" s="66" t="s">
        <v>10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585</v>
      </c>
      <c r="N16" s="6">
        <v>585</v>
      </c>
      <c r="O16" s="6">
        <v>585</v>
      </c>
      <c r="P16" s="6">
        <v>585</v>
      </c>
      <c r="Q16" s="6">
        <v>585</v>
      </c>
      <c r="R16" s="6">
        <v>585</v>
      </c>
      <c r="S16" s="6">
        <v>585</v>
      </c>
      <c r="T16" s="6">
        <v>585</v>
      </c>
      <c r="U16" s="6">
        <v>585</v>
      </c>
      <c r="V16" s="6">
        <v>585</v>
      </c>
      <c r="W16" s="6">
        <v>585</v>
      </c>
      <c r="X16" s="6">
        <v>585</v>
      </c>
      <c r="Y16" s="6">
        <v>825</v>
      </c>
      <c r="Z16" s="6">
        <v>1025</v>
      </c>
      <c r="AA16" s="6">
        <v>1025</v>
      </c>
      <c r="AB16" s="6">
        <v>1025</v>
      </c>
      <c r="AC16" s="6">
        <v>1025</v>
      </c>
      <c r="AD16" s="6">
        <v>1025</v>
      </c>
      <c r="AE16" s="6">
        <v>1025</v>
      </c>
      <c r="AF16" s="6">
        <v>1025</v>
      </c>
      <c r="AG16" s="6">
        <v>1025</v>
      </c>
      <c r="AH16" s="6">
        <v>1025</v>
      </c>
      <c r="AI16" s="6">
        <v>1025</v>
      </c>
      <c r="AJ16" s="6">
        <v>1025</v>
      </c>
      <c r="AK16" s="6">
        <v>1025</v>
      </c>
      <c r="AL16" s="6">
        <v>1225</v>
      </c>
      <c r="AM16" s="6">
        <v>1225</v>
      </c>
      <c r="AN16" s="6">
        <v>1225</v>
      </c>
      <c r="AO16" s="6">
        <v>1225</v>
      </c>
      <c r="AP16" s="6">
        <v>1225</v>
      </c>
      <c r="AQ16" s="6">
        <v>1225</v>
      </c>
      <c r="AR16" s="6">
        <v>1225</v>
      </c>
      <c r="AS16" s="37">
        <v>1225</v>
      </c>
      <c r="AT16" s="383">
        <v>0</v>
      </c>
      <c r="AU16" s="2">
        <v>0</v>
      </c>
      <c r="AV16" s="2">
        <v>2008.4210585348928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823.96761375790481</v>
      </c>
      <c r="BI16" s="2">
        <v>686.63967813158729</v>
      </c>
      <c r="BJ16" s="2">
        <v>0</v>
      </c>
      <c r="BK16" s="2">
        <v>0</v>
      </c>
      <c r="BL16" s="2">
        <v>0</v>
      </c>
      <c r="BM16" s="2">
        <v>0</v>
      </c>
      <c r="BN16" s="2">
        <v>0</v>
      </c>
      <c r="BO16" s="2">
        <v>0</v>
      </c>
      <c r="BP16" s="2">
        <v>0</v>
      </c>
      <c r="BQ16" s="2">
        <v>0</v>
      </c>
      <c r="BR16" s="2">
        <v>0</v>
      </c>
      <c r="BS16" s="2">
        <v>0</v>
      </c>
      <c r="BT16" s="2">
        <v>0</v>
      </c>
      <c r="BU16" s="2">
        <v>686.63967813158729</v>
      </c>
      <c r="BV16" s="2">
        <v>0</v>
      </c>
      <c r="BW16" s="2">
        <v>0</v>
      </c>
      <c r="BX16" s="2">
        <v>0</v>
      </c>
      <c r="BY16" s="2">
        <v>0</v>
      </c>
      <c r="BZ16" s="2">
        <v>0</v>
      </c>
      <c r="CA16" s="2">
        <v>0</v>
      </c>
      <c r="CB16" s="384">
        <v>0</v>
      </c>
    </row>
    <row r="17" spans="1:80" x14ac:dyDescent="0.3">
      <c r="A17" s="36" t="s">
        <v>245</v>
      </c>
      <c r="B17" t="s">
        <v>15</v>
      </c>
      <c r="C17" t="s">
        <v>1</v>
      </c>
      <c r="D17" s="66" t="s">
        <v>10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200</v>
      </c>
      <c r="AB17" s="6">
        <v>400</v>
      </c>
      <c r="AC17" s="6">
        <v>600</v>
      </c>
      <c r="AD17" s="6">
        <v>800</v>
      </c>
      <c r="AE17" s="6">
        <v>800</v>
      </c>
      <c r="AF17" s="6">
        <v>800</v>
      </c>
      <c r="AG17" s="6">
        <v>800</v>
      </c>
      <c r="AH17" s="6">
        <v>800</v>
      </c>
      <c r="AI17" s="6">
        <v>1200</v>
      </c>
      <c r="AJ17" s="6">
        <v>1200</v>
      </c>
      <c r="AK17" s="6">
        <v>1200</v>
      </c>
      <c r="AL17" s="6">
        <v>1200</v>
      </c>
      <c r="AM17" s="6">
        <v>1200</v>
      </c>
      <c r="AN17" s="6">
        <v>1200</v>
      </c>
      <c r="AO17" s="6">
        <v>1200</v>
      </c>
      <c r="AP17" s="6">
        <v>1200</v>
      </c>
      <c r="AQ17" s="6">
        <v>1200</v>
      </c>
      <c r="AR17" s="6">
        <v>1200</v>
      </c>
      <c r="AS17" s="37">
        <v>1200</v>
      </c>
      <c r="AT17" s="383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677.99882335001564</v>
      </c>
      <c r="BK17" s="2">
        <v>677.99882335001564</v>
      </c>
      <c r="BL17" s="2">
        <v>677.99882335001564</v>
      </c>
      <c r="BM17" s="2">
        <v>677.99882335001564</v>
      </c>
      <c r="BN17" s="2">
        <v>0</v>
      </c>
      <c r="BO17" s="2">
        <v>0</v>
      </c>
      <c r="BP17" s="2">
        <v>0</v>
      </c>
      <c r="BQ17" s="2">
        <v>0</v>
      </c>
      <c r="BR17" s="2">
        <v>1355.9976467000313</v>
      </c>
      <c r="BS17" s="2">
        <v>0</v>
      </c>
      <c r="BT17" s="2">
        <v>0</v>
      </c>
      <c r="BU17" s="2">
        <v>0</v>
      </c>
      <c r="BV17" s="2">
        <v>0</v>
      </c>
      <c r="BW17" s="2">
        <v>0</v>
      </c>
      <c r="BX17" s="2">
        <v>0</v>
      </c>
      <c r="BY17" s="2">
        <v>0</v>
      </c>
      <c r="BZ17" s="2">
        <v>0</v>
      </c>
      <c r="CA17" s="2">
        <v>0</v>
      </c>
      <c r="CB17" s="384">
        <v>0</v>
      </c>
    </row>
    <row r="18" spans="1:80" x14ac:dyDescent="0.3">
      <c r="A18" s="36" t="s">
        <v>246</v>
      </c>
      <c r="B18" t="s">
        <v>15</v>
      </c>
      <c r="C18" t="s">
        <v>1</v>
      </c>
      <c r="D18" s="66" t="s">
        <v>10</v>
      </c>
      <c r="E18" s="6">
        <v>633.79999999999995</v>
      </c>
      <c r="F18" s="6">
        <v>743.8</v>
      </c>
      <c r="G18" s="6">
        <v>962.8</v>
      </c>
      <c r="H18" s="6">
        <v>1047.8</v>
      </c>
      <c r="I18" s="6">
        <v>1047.8</v>
      </c>
      <c r="J18" s="6">
        <v>1501.3999999999999</v>
      </c>
      <c r="K18" s="6">
        <v>1501.3999999999999</v>
      </c>
      <c r="L18" s="6">
        <v>1501.3999999999999</v>
      </c>
      <c r="M18" s="6">
        <v>1501.3999999999999</v>
      </c>
      <c r="N18" s="6">
        <v>1531.3999999999999</v>
      </c>
      <c r="O18" s="6">
        <v>1631.3999999999999</v>
      </c>
      <c r="P18" s="6">
        <v>1631.3999999999999</v>
      </c>
      <c r="Q18" s="6">
        <v>1631.3999999999999</v>
      </c>
      <c r="R18" s="6">
        <v>1631.3999999999999</v>
      </c>
      <c r="S18" s="6">
        <v>1631.3999999999999</v>
      </c>
      <c r="T18" s="6">
        <v>1631.3999999999999</v>
      </c>
      <c r="U18" s="6">
        <v>1631.3999999999999</v>
      </c>
      <c r="V18" s="6">
        <v>1631.3999999999999</v>
      </c>
      <c r="W18" s="6">
        <v>1631.3999999999999</v>
      </c>
      <c r="X18" s="6">
        <v>1631.3999999999999</v>
      </c>
      <c r="Y18" s="6">
        <v>1631.3999999999999</v>
      </c>
      <c r="Z18" s="6">
        <v>1631.3999999999999</v>
      </c>
      <c r="AA18" s="6">
        <v>1631.3999999999999</v>
      </c>
      <c r="AB18" s="6">
        <v>1631.3999999999999</v>
      </c>
      <c r="AC18" s="6">
        <v>1631.3999999999999</v>
      </c>
      <c r="AD18" s="6">
        <v>1631.3999999999999</v>
      </c>
      <c r="AE18" s="6">
        <v>1631.3999999999999</v>
      </c>
      <c r="AF18" s="6">
        <v>1631.3999999999999</v>
      </c>
      <c r="AG18" s="6">
        <v>1631.3999999999999</v>
      </c>
      <c r="AH18" s="6">
        <v>1631.3999999999999</v>
      </c>
      <c r="AI18" s="6">
        <v>1631.3999999999999</v>
      </c>
      <c r="AJ18" s="6">
        <v>1631.3999999999999</v>
      </c>
      <c r="AK18" s="6">
        <v>1631.3999999999999</v>
      </c>
      <c r="AL18" s="6">
        <v>1631.3999999999999</v>
      </c>
      <c r="AM18" s="6">
        <v>1631.3999999999999</v>
      </c>
      <c r="AN18" s="6">
        <v>1631.3999999999999</v>
      </c>
      <c r="AO18" s="6">
        <v>1631.3999999999999</v>
      </c>
      <c r="AP18" s="6">
        <v>1631.3999999999999</v>
      </c>
      <c r="AQ18" s="6">
        <v>1631.3999999999999</v>
      </c>
      <c r="AR18" s="6">
        <v>1631.3999999999999</v>
      </c>
      <c r="AS18" s="37">
        <v>1631.3999999999999</v>
      </c>
      <c r="AT18" s="383">
        <v>0</v>
      </c>
      <c r="AU18" s="2">
        <v>0</v>
      </c>
      <c r="AV18" s="2">
        <v>0</v>
      </c>
      <c r="AW18" s="2">
        <v>94.996742909972539</v>
      </c>
      <c r="AX18" s="2">
        <v>316.65580969990839</v>
      </c>
      <c r="AY18" s="2">
        <v>0</v>
      </c>
      <c r="AZ18" s="2">
        <v>0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0</v>
      </c>
      <c r="BG18" s="2">
        <v>0</v>
      </c>
      <c r="BH18" s="2">
        <v>0</v>
      </c>
      <c r="BI18" s="2">
        <v>0</v>
      </c>
      <c r="BJ18" s="2">
        <v>0</v>
      </c>
      <c r="BK18" s="2">
        <v>0</v>
      </c>
      <c r="BL18" s="2">
        <v>0</v>
      </c>
      <c r="BM18" s="2">
        <v>0</v>
      </c>
      <c r="BN18" s="2">
        <v>0</v>
      </c>
      <c r="BO18" s="2">
        <v>0</v>
      </c>
      <c r="BP18" s="2">
        <v>0</v>
      </c>
      <c r="BQ18" s="2">
        <v>0</v>
      </c>
      <c r="BR18" s="2">
        <v>0</v>
      </c>
      <c r="BS18" s="2">
        <v>0</v>
      </c>
      <c r="BT18" s="2">
        <v>0</v>
      </c>
      <c r="BU18" s="2">
        <v>0</v>
      </c>
      <c r="BV18" s="2">
        <v>0</v>
      </c>
      <c r="BW18" s="2">
        <v>0</v>
      </c>
      <c r="BX18" s="2">
        <v>0</v>
      </c>
      <c r="BY18" s="2">
        <v>0</v>
      </c>
      <c r="BZ18" s="2">
        <v>0</v>
      </c>
      <c r="CA18" s="2">
        <v>0</v>
      </c>
      <c r="CB18" s="384">
        <v>0</v>
      </c>
    </row>
    <row r="19" spans="1:80" x14ac:dyDescent="0.3">
      <c r="A19" s="36" t="s">
        <v>247</v>
      </c>
      <c r="B19" t="s">
        <v>15</v>
      </c>
      <c r="C19" t="s">
        <v>1</v>
      </c>
      <c r="D19" s="66" t="s">
        <v>10</v>
      </c>
      <c r="E19" s="6">
        <v>113.2</v>
      </c>
      <c r="F19" s="6">
        <v>113.2</v>
      </c>
      <c r="G19" s="6">
        <v>113.2</v>
      </c>
      <c r="H19" s="6">
        <v>113.2</v>
      </c>
      <c r="I19" s="6">
        <v>113.2</v>
      </c>
      <c r="J19" s="6">
        <v>113.2</v>
      </c>
      <c r="K19" s="6">
        <v>113.2</v>
      </c>
      <c r="L19" s="6">
        <v>197.2</v>
      </c>
      <c r="M19" s="6">
        <v>197.2</v>
      </c>
      <c r="N19" s="6">
        <v>797.2</v>
      </c>
      <c r="O19" s="6">
        <v>1197.2</v>
      </c>
      <c r="P19" s="6">
        <v>1197.2</v>
      </c>
      <c r="Q19" s="6">
        <v>1197.2</v>
      </c>
      <c r="R19" s="6">
        <v>1197.2</v>
      </c>
      <c r="S19" s="6">
        <v>1797.2</v>
      </c>
      <c r="T19" s="6">
        <v>1797.2</v>
      </c>
      <c r="U19" s="6">
        <v>1797.2</v>
      </c>
      <c r="V19" s="6">
        <v>1797.2</v>
      </c>
      <c r="W19" s="6">
        <v>1797.2</v>
      </c>
      <c r="X19" s="6">
        <v>2597.1999999999998</v>
      </c>
      <c r="Y19" s="6">
        <v>2797.2</v>
      </c>
      <c r="Z19" s="6">
        <v>3397.2</v>
      </c>
      <c r="AA19" s="6">
        <v>3397.2</v>
      </c>
      <c r="AB19" s="6">
        <v>3397.2</v>
      </c>
      <c r="AC19" s="6">
        <v>3397.2</v>
      </c>
      <c r="AD19" s="6">
        <v>3397.2</v>
      </c>
      <c r="AE19" s="6">
        <v>3397.2</v>
      </c>
      <c r="AF19" s="6">
        <v>3397.2</v>
      </c>
      <c r="AG19" s="6">
        <v>3397.2</v>
      </c>
      <c r="AH19" s="6">
        <v>3397.2</v>
      </c>
      <c r="AI19" s="6">
        <v>3397.2</v>
      </c>
      <c r="AJ19" s="6">
        <v>3397.2</v>
      </c>
      <c r="AK19" s="6">
        <v>3397.2</v>
      </c>
      <c r="AL19" s="6">
        <v>3397.2</v>
      </c>
      <c r="AM19" s="6">
        <v>3397.2</v>
      </c>
      <c r="AN19" s="6">
        <v>3397.2</v>
      </c>
      <c r="AO19" s="6">
        <v>3397.2</v>
      </c>
      <c r="AP19" s="6">
        <v>3397.2</v>
      </c>
      <c r="AQ19" s="6">
        <v>3397.2</v>
      </c>
      <c r="AR19" s="6">
        <v>3397.2</v>
      </c>
      <c r="AS19" s="37">
        <v>3397.2</v>
      </c>
      <c r="AT19" s="383">
        <v>0</v>
      </c>
      <c r="AU19" s="2">
        <v>262.89281757989608</v>
      </c>
      <c r="AV19" s="2">
        <v>0</v>
      </c>
      <c r="AW19" s="2">
        <v>1877.805839856401</v>
      </c>
      <c r="AX19" s="2">
        <v>1251.8705599042673</v>
      </c>
      <c r="AY19" s="2">
        <v>0</v>
      </c>
      <c r="AZ19" s="2">
        <v>0</v>
      </c>
      <c r="BA19" s="2">
        <v>0</v>
      </c>
      <c r="BB19" s="2">
        <v>1877.805839856401</v>
      </c>
      <c r="BC19" s="2">
        <v>0</v>
      </c>
      <c r="BD19" s="2">
        <v>0</v>
      </c>
      <c r="BE19" s="2">
        <v>0</v>
      </c>
      <c r="BF19" s="2">
        <v>0</v>
      </c>
      <c r="BG19" s="2">
        <v>2503.7411198085338</v>
      </c>
      <c r="BH19" s="2">
        <v>625.93527995213367</v>
      </c>
      <c r="BI19" s="2">
        <v>1877.805839856401</v>
      </c>
      <c r="BJ19" s="2">
        <v>0</v>
      </c>
      <c r="BK19" s="2">
        <v>0</v>
      </c>
      <c r="BL19" s="2">
        <v>0</v>
      </c>
      <c r="BM19" s="2">
        <v>0</v>
      </c>
      <c r="BN19" s="2">
        <v>0</v>
      </c>
      <c r="BO19" s="2">
        <v>0</v>
      </c>
      <c r="BP19" s="2">
        <v>0</v>
      </c>
      <c r="BQ19" s="2">
        <v>0</v>
      </c>
      <c r="BR19" s="2">
        <v>0</v>
      </c>
      <c r="BS19" s="2">
        <v>0</v>
      </c>
      <c r="BT19" s="2">
        <v>0</v>
      </c>
      <c r="BU19" s="2">
        <v>0</v>
      </c>
      <c r="BV19" s="2">
        <v>0</v>
      </c>
      <c r="BW19" s="2">
        <v>0</v>
      </c>
      <c r="BX19" s="2">
        <v>0</v>
      </c>
      <c r="BY19" s="2">
        <v>0</v>
      </c>
      <c r="BZ19" s="2">
        <v>0</v>
      </c>
      <c r="CA19" s="2">
        <v>0</v>
      </c>
      <c r="CB19" s="384">
        <v>0</v>
      </c>
    </row>
    <row r="20" spans="1:80" x14ac:dyDescent="0.3">
      <c r="A20" s="36" t="s">
        <v>248</v>
      </c>
      <c r="B20" t="s">
        <v>15</v>
      </c>
      <c r="C20" t="s">
        <v>1</v>
      </c>
      <c r="D20" s="66" t="s">
        <v>10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37">
        <v>0</v>
      </c>
      <c r="AT20" s="383">
        <v>0</v>
      </c>
      <c r="AU20" s="2">
        <v>0</v>
      </c>
      <c r="AV20" s="2">
        <v>0</v>
      </c>
      <c r="AW20" s="2">
        <v>0</v>
      </c>
      <c r="AX20" s="2">
        <v>0</v>
      </c>
      <c r="AY20" s="2">
        <v>0</v>
      </c>
      <c r="AZ20" s="2">
        <v>0</v>
      </c>
      <c r="BA20" s="2">
        <v>0</v>
      </c>
      <c r="BB20" s="2">
        <v>0</v>
      </c>
      <c r="BC20" s="2">
        <v>0</v>
      </c>
      <c r="BD20" s="2">
        <v>0</v>
      </c>
      <c r="BE20" s="2">
        <v>0</v>
      </c>
      <c r="BF20" s="2">
        <v>0</v>
      </c>
      <c r="BG20" s="2">
        <v>0</v>
      </c>
      <c r="BH20" s="2">
        <v>0</v>
      </c>
      <c r="BI20" s="2">
        <v>0</v>
      </c>
      <c r="BJ20" s="2">
        <v>0</v>
      </c>
      <c r="BK20" s="2">
        <v>0</v>
      </c>
      <c r="BL20" s="2">
        <v>0</v>
      </c>
      <c r="BM20" s="2">
        <v>0</v>
      </c>
      <c r="BN20" s="2">
        <v>0</v>
      </c>
      <c r="BO20" s="2">
        <v>0</v>
      </c>
      <c r="BP20" s="2">
        <v>0</v>
      </c>
      <c r="BQ20" s="2">
        <v>0</v>
      </c>
      <c r="BR20" s="2">
        <v>0</v>
      </c>
      <c r="BS20" s="2">
        <v>0</v>
      </c>
      <c r="BT20" s="2">
        <v>0</v>
      </c>
      <c r="BU20" s="2">
        <v>0</v>
      </c>
      <c r="BV20" s="2">
        <v>0</v>
      </c>
      <c r="BW20" s="2">
        <v>0</v>
      </c>
      <c r="BX20" s="2">
        <v>0</v>
      </c>
      <c r="BY20" s="2">
        <v>0</v>
      </c>
      <c r="BZ20" s="2">
        <v>0</v>
      </c>
      <c r="CA20" s="2">
        <v>0</v>
      </c>
      <c r="CB20" s="384">
        <v>0</v>
      </c>
    </row>
    <row r="21" spans="1:80" x14ac:dyDescent="0.3">
      <c r="A21" s="36" t="s">
        <v>249</v>
      </c>
      <c r="B21" t="s">
        <v>14</v>
      </c>
      <c r="C21" t="s">
        <v>1</v>
      </c>
      <c r="D21" s="66" t="s">
        <v>10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37">
        <v>0</v>
      </c>
      <c r="AT21" s="383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>
        <v>0</v>
      </c>
      <c r="BK21" s="2">
        <v>0</v>
      </c>
      <c r="BL21" s="2">
        <v>0</v>
      </c>
      <c r="BM21" s="2">
        <v>0</v>
      </c>
      <c r="BN21" s="2">
        <v>0</v>
      </c>
      <c r="BO21" s="2">
        <v>0</v>
      </c>
      <c r="BP21" s="2">
        <v>0</v>
      </c>
      <c r="BQ21" s="2">
        <v>0</v>
      </c>
      <c r="BR21" s="2">
        <v>0</v>
      </c>
      <c r="BS21" s="2">
        <v>0</v>
      </c>
      <c r="BT21" s="2">
        <v>0</v>
      </c>
      <c r="BU21" s="2">
        <v>0</v>
      </c>
      <c r="BV21" s="2">
        <v>0</v>
      </c>
      <c r="BW21" s="2">
        <v>0</v>
      </c>
      <c r="BX21" s="2">
        <v>0</v>
      </c>
      <c r="BY21" s="2">
        <v>0</v>
      </c>
      <c r="BZ21" s="2">
        <v>0</v>
      </c>
      <c r="CA21" s="2">
        <v>0</v>
      </c>
      <c r="CB21" s="384">
        <v>0</v>
      </c>
    </row>
    <row r="22" spans="1:80" x14ac:dyDescent="0.3">
      <c r="A22" s="36" t="s">
        <v>250</v>
      </c>
      <c r="B22" t="s">
        <v>14</v>
      </c>
      <c r="C22" t="s">
        <v>1</v>
      </c>
      <c r="D22" s="66" t="s">
        <v>10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37">
        <v>0</v>
      </c>
      <c r="AT22" s="383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>
        <v>0</v>
      </c>
      <c r="BK22" s="2">
        <v>0</v>
      </c>
      <c r="BL22" s="2">
        <v>0</v>
      </c>
      <c r="BM22" s="2">
        <v>0</v>
      </c>
      <c r="BN22" s="2">
        <v>0</v>
      </c>
      <c r="BO22" s="2">
        <v>0</v>
      </c>
      <c r="BP22" s="2">
        <v>0</v>
      </c>
      <c r="BQ22" s="2">
        <v>0</v>
      </c>
      <c r="BR22" s="2">
        <v>0</v>
      </c>
      <c r="BS22" s="2">
        <v>0</v>
      </c>
      <c r="BT22" s="2">
        <v>0</v>
      </c>
      <c r="BU22" s="2">
        <v>0</v>
      </c>
      <c r="BV22" s="2">
        <v>0</v>
      </c>
      <c r="BW22" s="2">
        <v>0</v>
      </c>
      <c r="BX22" s="2">
        <v>0</v>
      </c>
      <c r="BY22" s="2">
        <v>0</v>
      </c>
      <c r="BZ22" s="2">
        <v>0</v>
      </c>
      <c r="CA22" s="2">
        <v>0</v>
      </c>
      <c r="CB22" s="384">
        <v>0</v>
      </c>
    </row>
    <row r="23" spans="1:80" x14ac:dyDescent="0.3">
      <c r="A23" s="36" t="s">
        <v>251</v>
      </c>
      <c r="B23" t="s">
        <v>14</v>
      </c>
      <c r="C23" t="s">
        <v>1</v>
      </c>
      <c r="D23" s="66" t="s">
        <v>10</v>
      </c>
      <c r="E23" s="6">
        <v>1883.3979999999999</v>
      </c>
      <c r="F23" s="6">
        <v>1883.3979999999999</v>
      </c>
      <c r="G23" s="6">
        <v>1883.3979999999999</v>
      </c>
      <c r="H23" s="6">
        <v>2099.7980000000002</v>
      </c>
      <c r="I23" s="6">
        <v>2099.7980000000002</v>
      </c>
      <c r="J23" s="6">
        <v>2099.7980000000002</v>
      </c>
      <c r="K23" s="6">
        <v>2099.7980000000002</v>
      </c>
      <c r="L23" s="6">
        <v>2099.7980000000002</v>
      </c>
      <c r="M23" s="6">
        <v>2099.7980000000002</v>
      </c>
      <c r="N23" s="6">
        <v>2099.7980000000002</v>
      </c>
      <c r="O23" s="6">
        <v>2171.7980000000002</v>
      </c>
      <c r="P23" s="6">
        <v>2171.7980000000002</v>
      </c>
      <c r="Q23" s="6">
        <v>2272.5980000000004</v>
      </c>
      <c r="R23" s="6">
        <v>2394.9980000000005</v>
      </c>
      <c r="S23" s="6">
        <v>2773.9980000000005</v>
      </c>
      <c r="T23" s="6">
        <v>2773.9980000000005</v>
      </c>
      <c r="U23" s="6">
        <v>2773.9980000000005</v>
      </c>
      <c r="V23" s="6">
        <v>2773.9980000000005</v>
      </c>
      <c r="W23" s="6">
        <v>2773.9980000000005</v>
      </c>
      <c r="X23" s="6">
        <v>2773.9980000000005</v>
      </c>
      <c r="Y23" s="6">
        <v>2773.9980000000005</v>
      </c>
      <c r="Z23" s="6">
        <v>2773.9980000000005</v>
      </c>
      <c r="AA23" s="6">
        <v>2773.9980000000005</v>
      </c>
      <c r="AB23" s="6">
        <v>2773.9980000000005</v>
      </c>
      <c r="AC23" s="6">
        <v>2773.9980000000005</v>
      </c>
      <c r="AD23" s="6">
        <v>2773.9980000000005</v>
      </c>
      <c r="AE23" s="6">
        <v>2773.9980000000005</v>
      </c>
      <c r="AF23" s="6">
        <v>2773.9980000000005</v>
      </c>
      <c r="AG23" s="6">
        <v>2773.9980000000005</v>
      </c>
      <c r="AH23" s="6">
        <v>2773.9980000000005</v>
      </c>
      <c r="AI23" s="6">
        <v>2782.9980000000005</v>
      </c>
      <c r="AJ23" s="6">
        <v>2782.9980000000005</v>
      </c>
      <c r="AK23" s="6">
        <v>2782.9980000000005</v>
      </c>
      <c r="AL23" s="6">
        <v>2782.9980000000005</v>
      </c>
      <c r="AM23" s="6">
        <v>2782.9980000000005</v>
      </c>
      <c r="AN23" s="6">
        <v>2782.9980000000005</v>
      </c>
      <c r="AO23" s="6">
        <v>2782.9980000000005</v>
      </c>
      <c r="AP23" s="6">
        <v>2782.9980000000005</v>
      </c>
      <c r="AQ23" s="6">
        <v>2782.9980000000005</v>
      </c>
      <c r="AR23" s="6">
        <v>2782.9980000000005</v>
      </c>
      <c r="AS23" s="37">
        <v>2782.9980000000005</v>
      </c>
      <c r="AT23" s="383">
        <v>0</v>
      </c>
      <c r="AU23" s="2">
        <v>0</v>
      </c>
      <c r="AV23" s="2">
        <v>0</v>
      </c>
      <c r="AW23" s="2">
        <v>0</v>
      </c>
      <c r="AX23" s="2">
        <v>221.42053220014461</v>
      </c>
      <c r="AY23" s="2">
        <v>0</v>
      </c>
      <c r="AZ23" s="2">
        <v>309.98874508020305</v>
      </c>
      <c r="BA23" s="2">
        <v>376.41490474024619</v>
      </c>
      <c r="BB23" s="2">
        <v>1165.533079220206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>
        <v>0</v>
      </c>
      <c r="BK23" s="2">
        <v>0</v>
      </c>
      <c r="BL23" s="2">
        <v>0</v>
      </c>
      <c r="BM23" s="2">
        <v>0</v>
      </c>
      <c r="BN23" s="2">
        <v>0</v>
      </c>
      <c r="BO23" s="2">
        <v>0</v>
      </c>
      <c r="BP23" s="2">
        <v>0</v>
      </c>
      <c r="BQ23" s="2">
        <v>0</v>
      </c>
      <c r="BR23" s="2">
        <v>27.677566525018076</v>
      </c>
      <c r="BS23" s="2">
        <v>0</v>
      </c>
      <c r="BT23" s="2">
        <v>0</v>
      </c>
      <c r="BU23" s="2">
        <v>0</v>
      </c>
      <c r="BV23" s="2">
        <v>0</v>
      </c>
      <c r="BW23" s="2">
        <v>0</v>
      </c>
      <c r="BX23" s="2">
        <v>0</v>
      </c>
      <c r="BY23" s="2">
        <v>0</v>
      </c>
      <c r="BZ23" s="2">
        <v>0</v>
      </c>
      <c r="CA23" s="2">
        <v>0</v>
      </c>
      <c r="CB23" s="384">
        <v>0</v>
      </c>
    </row>
    <row r="24" spans="1:80" x14ac:dyDescent="0.3">
      <c r="A24" s="36" t="s">
        <v>252</v>
      </c>
      <c r="B24" t="s">
        <v>14</v>
      </c>
      <c r="C24" t="s">
        <v>1</v>
      </c>
      <c r="D24" s="66" t="s">
        <v>10</v>
      </c>
      <c r="E24" s="6">
        <v>953.82</v>
      </c>
      <c r="F24" s="6">
        <v>1470.4199999999998</v>
      </c>
      <c r="G24" s="6">
        <v>2000.4199999999998</v>
      </c>
      <c r="H24" s="6">
        <v>2262.42</v>
      </c>
      <c r="I24" s="6">
        <v>2577.42</v>
      </c>
      <c r="J24" s="6">
        <v>2577.42</v>
      </c>
      <c r="K24" s="6">
        <v>3333.82</v>
      </c>
      <c r="L24" s="6">
        <v>3890.82</v>
      </c>
      <c r="M24" s="6">
        <v>5152.0199999999995</v>
      </c>
      <c r="N24" s="6">
        <v>6169.0199999999995</v>
      </c>
      <c r="O24" s="6">
        <v>7069.0199999999995</v>
      </c>
      <c r="P24" s="6">
        <v>7069.0199999999995</v>
      </c>
      <c r="Q24" s="6">
        <v>7069.0199999999995</v>
      </c>
      <c r="R24" s="6">
        <v>7069.0199999999995</v>
      </c>
      <c r="S24" s="6">
        <v>7069.0199999999995</v>
      </c>
      <c r="T24" s="6">
        <v>7869.0199999999995</v>
      </c>
      <c r="U24" s="6">
        <v>8669.02</v>
      </c>
      <c r="V24" s="6">
        <v>9469.02</v>
      </c>
      <c r="W24" s="6">
        <v>9469.02</v>
      </c>
      <c r="X24" s="6">
        <v>9469.02</v>
      </c>
      <c r="Y24" s="6">
        <v>9469.02</v>
      </c>
      <c r="Z24" s="6">
        <v>9469.02</v>
      </c>
      <c r="AA24" s="6">
        <v>9469.02</v>
      </c>
      <c r="AB24" s="6">
        <v>9469.02</v>
      </c>
      <c r="AC24" s="6">
        <v>9499.02</v>
      </c>
      <c r="AD24" s="6">
        <v>9499.02</v>
      </c>
      <c r="AE24" s="6">
        <v>9499.02</v>
      </c>
      <c r="AF24" s="6">
        <v>9499.02</v>
      </c>
      <c r="AG24" s="6">
        <v>9499.02</v>
      </c>
      <c r="AH24" s="6">
        <v>9499.02</v>
      </c>
      <c r="AI24" s="6">
        <v>9499.02</v>
      </c>
      <c r="AJ24" s="6">
        <v>9851.82</v>
      </c>
      <c r="AK24" s="6">
        <v>9851.82</v>
      </c>
      <c r="AL24" s="6">
        <v>9851.82</v>
      </c>
      <c r="AM24" s="6">
        <v>9851.82</v>
      </c>
      <c r="AN24" s="6">
        <v>9851.82</v>
      </c>
      <c r="AO24" s="6">
        <v>9851.82</v>
      </c>
      <c r="AP24" s="6">
        <v>9851.82</v>
      </c>
      <c r="AQ24" s="6">
        <v>9851.82</v>
      </c>
      <c r="AR24" s="6">
        <v>9851.82</v>
      </c>
      <c r="AS24" s="37">
        <v>9851.82</v>
      </c>
      <c r="AT24" s="383">
        <v>2326.1457021692977</v>
      </c>
      <c r="AU24" s="2">
        <v>1712.9338393816745</v>
      </c>
      <c r="AV24" s="2">
        <v>3878.549655705865</v>
      </c>
      <c r="AW24" s="2">
        <v>3127.5650173270433</v>
      </c>
      <c r="AX24" s="2">
        <v>2767.7566525018078</v>
      </c>
      <c r="AY24" s="2">
        <v>0</v>
      </c>
      <c r="AZ24" s="2">
        <v>0</v>
      </c>
      <c r="BA24" s="2">
        <v>0</v>
      </c>
      <c r="BB24" s="2">
        <v>0</v>
      </c>
      <c r="BC24" s="2">
        <v>2460.2281355571627</v>
      </c>
      <c r="BD24" s="2">
        <v>2460.2281355571658</v>
      </c>
      <c r="BE24" s="2">
        <v>2460.2281355571627</v>
      </c>
      <c r="BF24" s="2">
        <v>0</v>
      </c>
      <c r="BG24" s="2">
        <v>0</v>
      </c>
      <c r="BH24" s="2">
        <v>0</v>
      </c>
      <c r="BI24" s="2">
        <v>0</v>
      </c>
      <c r="BJ24" s="2">
        <v>0</v>
      </c>
      <c r="BK24" s="2">
        <v>0</v>
      </c>
      <c r="BL24" s="2">
        <v>92.258555083393588</v>
      </c>
      <c r="BM24" s="2">
        <v>0</v>
      </c>
      <c r="BN24" s="2">
        <v>0</v>
      </c>
      <c r="BO24" s="2">
        <v>0</v>
      </c>
      <c r="BP24" s="2">
        <v>0</v>
      </c>
      <c r="BQ24" s="2">
        <v>0</v>
      </c>
      <c r="BR24" s="2">
        <v>0</v>
      </c>
      <c r="BS24" s="2">
        <v>1084.9606077807066</v>
      </c>
      <c r="BT24" s="2">
        <v>0</v>
      </c>
      <c r="BU24" s="2">
        <v>0</v>
      </c>
      <c r="BV24" s="2">
        <v>0</v>
      </c>
      <c r="BW24" s="2">
        <v>0</v>
      </c>
      <c r="BX24" s="2">
        <v>0</v>
      </c>
      <c r="BY24" s="2">
        <v>0</v>
      </c>
      <c r="BZ24" s="2">
        <v>0</v>
      </c>
      <c r="CA24" s="2">
        <v>0</v>
      </c>
      <c r="CB24" s="384">
        <v>0</v>
      </c>
    </row>
    <row r="25" spans="1:80" x14ac:dyDescent="0.3">
      <c r="A25" s="36" t="s">
        <v>253</v>
      </c>
      <c r="B25" t="s">
        <v>14</v>
      </c>
      <c r="C25" t="s">
        <v>1</v>
      </c>
      <c r="D25" s="66" t="s">
        <v>10</v>
      </c>
      <c r="E25" s="6">
        <v>12.02</v>
      </c>
      <c r="F25" s="6">
        <v>12.02</v>
      </c>
      <c r="G25" s="6">
        <v>12.02</v>
      </c>
      <c r="H25" s="6">
        <v>12.02</v>
      </c>
      <c r="I25" s="6">
        <v>12.02</v>
      </c>
      <c r="J25" s="6">
        <v>12.02</v>
      </c>
      <c r="K25" s="6">
        <v>12.02</v>
      </c>
      <c r="L25" s="6">
        <v>12.02</v>
      </c>
      <c r="M25" s="6">
        <v>12.02</v>
      </c>
      <c r="N25" s="6">
        <v>12.02</v>
      </c>
      <c r="O25" s="6">
        <v>12.02</v>
      </c>
      <c r="P25" s="6">
        <v>12.02</v>
      </c>
      <c r="Q25" s="6">
        <v>1212.02</v>
      </c>
      <c r="R25" s="6">
        <v>2712.02</v>
      </c>
      <c r="S25" s="6">
        <v>4512.0200000000004</v>
      </c>
      <c r="T25" s="6">
        <v>6012.02</v>
      </c>
      <c r="U25" s="6">
        <v>7012.02</v>
      </c>
      <c r="V25" s="6">
        <v>7512.02</v>
      </c>
      <c r="W25" s="6">
        <v>8012.02</v>
      </c>
      <c r="X25" s="6">
        <v>8012.02</v>
      </c>
      <c r="Y25" s="6">
        <v>8512.02</v>
      </c>
      <c r="Z25" s="6">
        <v>8512.02</v>
      </c>
      <c r="AA25" s="6">
        <v>8512.02</v>
      </c>
      <c r="AB25" s="6">
        <v>8512.02</v>
      </c>
      <c r="AC25" s="6">
        <v>8512.02</v>
      </c>
      <c r="AD25" s="6">
        <v>8512.02</v>
      </c>
      <c r="AE25" s="6">
        <v>8512.02</v>
      </c>
      <c r="AF25" s="6">
        <v>8512.02</v>
      </c>
      <c r="AG25" s="6">
        <v>8512.02</v>
      </c>
      <c r="AH25" s="6">
        <v>8512.02</v>
      </c>
      <c r="AI25" s="6">
        <v>8512.02</v>
      </c>
      <c r="AJ25" s="6">
        <v>8512.02</v>
      </c>
      <c r="AK25" s="6">
        <v>8512.02</v>
      </c>
      <c r="AL25" s="6">
        <v>8512.02</v>
      </c>
      <c r="AM25" s="6">
        <v>8512.02</v>
      </c>
      <c r="AN25" s="6">
        <v>8512.02</v>
      </c>
      <c r="AO25" s="6">
        <v>8512.02</v>
      </c>
      <c r="AP25" s="6">
        <v>8512.02</v>
      </c>
      <c r="AQ25" s="6">
        <v>8512.02</v>
      </c>
      <c r="AR25" s="6">
        <v>8512.02</v>
      </c>
      <c r="AS25" s="37">
        <v>8512.02</v>
      </c>
      <c r="AT25" s="383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3681.724910689893</v>
      </c>
      <c r="BA25" s="2">
        <v>4602.1561383623666</v>
      </c>
      <c r="BB25" s="2">
        <v>5522.5873660348407</v>
      </c>
      <c r="BC25" s="2">
        <v>4602.1561383623666</v>
      </c>
      <c r="BD25" s="2">
        <v>3068.1040922415777</v>
      </c>
      <c r="BE25" s="2">
        <v>1534.0520461207889</v>
      </c>
      <c r="BF25" s="2">
        <v>1534.0520461207889</v>
      </c>
      <c r="BG25" s="2">
        <v>0</v>
      </c>
      <c r="BH25" s="2">
        <v>1534.0520461207889</v>
      </c>
      <c r="BI25" s="2">
        <v>0</v>
      </c>
      <c r="BJ25" s="2">
        <v>0</v>
      </c>
      <c r="BK25" s="2">
        <v>0</v>
      </c>
      <c r="BL25" s="2">
        <v>0</v>
      </c>
      <c r="BM25" s="2">
        <v>0</v>
      </c>
      <c r="BN25" s="2">
        <v>0</v>
      </c>
      <c r="BO25" s="2">
        <v>0</v>
      </c>
      <c r="BP25" s="2">
        <v>0</v>
      </c>
      <c r="BQ25" s="2">
        <v>0</v>
      </c>
      <c r="BR25" s="2">
        <v>0</v>
      </c>
      <c r="BS25" s="2">
        <v>0</v>
      </c>
      <c r="BT25" s="2">
        <v>0</v>
      </c>
      <c r="BU25" s="2">
        <v>0</v>
      </c>
      <c r="BV25" s="2">
        <v>0</v>
      </c>
      <c r="BW25" s="2">
        <v>0</v>
      </c>
      <c r="BX25" s="2">
        <v>0</v>
      </c>
      <c r="BY25" s="2">
        <v>0</v>
      </c>
      <c r="BZ25" s="2">
        <v>0</v>
      </c>
      <c r="CA25" s="2">
        <v>0</v>
      </c>
      <c r="CB25" s="384">
        <v>0</v>
      </c>
    </row>
    <row r="26" spans="1:80" x14ac:dyDescent="0.3">
      <c r="A26" s="36" t="s">
        <v>254</v>
      </c>
      <c r="B26" t="s">
        <v>14</v>
      </c>
      <c r="C26" t="s">
        <v>1</v>
      </c>
      <c r="D26" s="66" t="s">
        <v>10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37">
        <v>0</v>
      </c>
      <c r="AT26" s="383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2">
        <v>0</v>
      </c>
      <c r="BH26" s="2">
        <v>0</v>
      </c>
      <c r="BI26" s="2">
        <v>0</v>
      </c>
      <c r="BJ26" s="2">
        <v>0</v>
      </c>
      <c r="BK26" s="2">
        <v>0</v>
      </c>
      <c r="BL26" s="2">
        <v>0</v>
      </c>
      <c r="BM26" s="2">
        <v>0</v>
      </c>
      <c r="BN26" s="2">
        <v>0</v>
      </c>
      <c r="BO26" s="2">
        <v>0</v>
      </c>
      <c r="BP26" s="2">
        <v>0</v>
      </c>
      <c r="BQ26" s="2">
        <v>0</v>
      </c>
      <c r="BR26" s="2">
        <v>0</v>
      </c>
      <c r="BS26" s="2">
        <v>0</v>
      </c>
      <c r="BT26" s="2">
        <v>0</v>
      </c>
      <c r="BU26" s="2">
        <v>0</v>
      </c>
      <c r="BV26" s="2">
        <v>0</v>
      </c>
      <c r="BW26" s="2">
        <v>0</v>
      </c>
      <c r="BX26" s="2">
        <v>0</v>
      </c>
      <c r="BY26" s="2">
        <v>0</v>
      </c>
      <c r="BZ26" s="2">
        <v>0</v>
      </c>
      <c r="CA26" s="2">
        <v>0</v>
      </c>
      <c r="CB26" s="384">
        <v>0</v>
      </c>
    </row>
    <row r="27" spans="1:80" x14ac:dyDescent="0.3">
      <c r="A27" s="36" t="s">
        <v>255</v>
      </c>
      <c r="B27" t="s">
        <v>13</v>
      </c>
      <c r="C27" t="s">
        <v>1</v>
      </c>
      <c r="D27" s="66" t="s">
        <v>10</v>
      </c>
      <c r="E27" s="6">
        <v>359</v>
      </c>
      <c r="F27" s="6">
        <v>359</v>
      </c>
      <c r="G27" s="6">
        <v>359</v>
      </c>
      <c r="H27" s="6">
        <v>359</v>
      </c>
      <c r="I27" s="6">
        <v>359</v>
      </c>
      <c r="J27" s="6">
        <v>359</v>
      </c>
      <c r="K27" s="6">
        <v>359</v>
      </c>
      <c r="L27" s="6">
        <v>359</v>
      </c>
      <c r="M27" s="6">
        <v>359</v>
      </c>
      <c r="N27" s="6">
        <v>359</v>
      </c>
      <c r="O27" s="6">
        <v>359</v>
      </c>
      <c r="P27" s="6">
        <v>359</v>
      </c>
      <c r="Q27" s="6">
        <v>359</v>
      </c>
      <c r="R27" s="6">
        <v>659</v>
      </c>
      <c r="S27" s="6">
        <v>659</v>
      </c>
      <c r="T27" s="6">
        <v>759</v>
      </c>
      <c r="U27" s="6">
        <v>889</v>
      </c>
      <c r="V27" s="6">
        <v>889</v>
      </c>
      <c r="W27" s="6">
        <v>889</v>
      </c>
      <c r="X27" s="6">
        <v>889</v>
      </c>
      <c r="Y27" s="6">
        <v>989</v>
      </c>
      <c r="Z27" s="6">
        <v>1089</v>
      </c>
      <c r="AA27" s="6">
        <v>1089</v>
      </c>
      <c r="AB27" s="6">
        <v>1089</v>
      </c>
      <c r="AC27" s="6">
        <v>1089</v>
      </c>
      <c r="AD27" s="6">
        <v>1089</v>
      </c>
      <c r="AE27" s="6">
        <v>1289</v>
      </c>
      <c r="AF27" s="6">
        <v>1289</v>
      </c>
      <c r="AG27" s="6">
        <v>1289</v>
      </c>
      <c r="AH27" s="6">
        <v>1289</v>
      </c>
      <c r="AI27" s="6">
        <v>1289</v>
      </c>
      <c r="AJ27" s="6">
        <v>1289</v>
      </c>
      <c r="AK27" s="6">
        <v>1289</v>
      </c>
      <c r="AL27" s="6">
        <v>1289</v>
      </c>
      <c r="AM27" s="6">
        <v>1289</v>
      </c>
      <c r="AN27" s="6">
        <v>1289</v>
      </c>
      <c r="AO27" s="6">
        <v>1289</v>
      </c>
      <c r="AP27" s="6">
        <v>1289</v>
      </c>
      <c r="AQ27" s="6">
        <v>1289</v>
      </c>
      <c r="AR27" s="6">
        <v>1289</v>
      </c>
      <c r="AS27" s="37">
        <v>1289</v>
      </c>
      <c r="AT27" s="383">
        <v>0</v>
      </c>
      <c r="AU27" s="2">
        <v>0</v>
      </c>
      <c r="AV27" s="2">
        <v>0</v>
      </c>
      <c r="AW27" s="2">
        <v>0</v>
      </c>
      <c r="AX27" s="2">
        <v>0</v>
      </c>
      <c r="AY27" s="2">
        <v>0</v>
      </c>
      <c r="AZ27" s="2">
        <v>0</v>
      </c>
      <c r="BA27" s="2">
        <v>905.88930133275505</v>
      </c>
      <c r="BB27" s="2">
        <v>0</v>
      </c>
      <c r="BC27" s="2">
        <v>301.96310044425167</v>
      </c>
      <c r="BD27" s="2">
        <v>392.55203057752715</v>
      </c>
      <c r="BE27" s="2">
        <v>0</v>
      </c>
      <c r="BF27" s="2">
        <v>0</v>
      </c>
      <c r="BG27" s="2">
        <v>0</v>
      </c>
      <c r="BH27" s="2">
        <v>301.96310044425167</v>
      </c>
      <c r="BI27" s="2">
        <v>301.96310044425167</v>
      </c>
      <c r="BJ27" s="2">
        <v>0</v>
      </c>
      <c r="BK27" s="2">
        <v>0</v>
      </c>
      <c r="BL27" s="2">
        <v>0</v>
      </c>
      <c r="BM27" s="2">
        <v>0</v>
      </c>
      <c r="BN27" s="2">
        <v>603.92620088850333</v>
      </c>
      <c r="BO27" s="2">
        <v>0</v>
      </c>
      <c r="BP27" s="2">
        <v>0</v>
      </c>
      <c r="BQ27" s="2">
        <v>0</v>
      </c>
      <c r="BR27" s="2">
        <v>0</v>
      </c>
      <c r="BS27" s="2">
        <v>0</v>
      </c>
      <c r="BT27" s="2">
        <v>0</v>
      </c>
      <c r="BU27" s="2">
        <v>0</v>
      </c>
      <c r="BV27" s="2">
        <v>0</v>
      </c>
      <c r="BW27" s="2">
        <v>0</v>
      </c>
      <c r="BX27" s="2">
        <v>0</v>
      </c>
      <c r="BY27" s="2">
        <v>0</v>
      </c>
      <c r="BZ27" s="2">
        <v>0</v>
      </c>
      <c r="CA27" s="2">
        <v>0</v>
      </c>
      <c r="CB27" s="384">
        <v>0</v>
      </c>
    </row>
    <row r="28" spans="1:80" x14ac:dyDescent="0.3">
      <c r="A28" s="36" t="s">
        <v>256</v>
      </c>
      <c r="B28" t="s">
        <v>13</v>
      </c>
      <c r="C28" t="s">
        <v>1</v>
      </c>
      <c r="D28" s="66" t="s">
        <v>10</v>
      </c>
      <c r="E28" s="6">
        <v>24.950000000000003</v>
      </c>
      <c r="F28" s="6">
        <v>24.950000000000003</v>
      </c>
      <c r="G28" s="6">
        <v>24.950000000000003</v>
      </c>
      <c r="H28" s="6">
        <v>24.950000000000003</v>
      </c>
      <c r="I28" s="6">
        <v>24.950000000000003</v>
      </c>
      <c r="J28" s="6">
        <v>24.950000000000003</v>
      </c>
      <c r="K28" s="6">
        <v>24.950000000000003</v>
      </c>
      <c r="L28" s="6">
        <v>24.950000000000003</v>
      </c>
      <c r="M28" s="6">
        <v>24.950000000000003</v>
      </c>
      <c r="N28" s="6">
        <v>24.950000000000003</v>
      </c>
      <c r="O28" s="6">
        <v>24.950000000000003</v>
      </c>
      <c r="P28" s="6">
        <v>24.950000000000003</v>
      </c>
      <c r="Q28" s="6">
        <v>24.950000000000003</v>
      </c>
      <c r="R28" s="6">
        <v>24.950000000000003</v>
      </c>
      <c r="S28" s="6">
        <v>24.950000000000003</v>
      </c>
      <c r="T28" s="6">
        <v>24.950000000000003</v>
      </c>
      <c r="U28" s="6">
        <v>89.95</v>
      </c>
      <c r="V28" s="6">
        <v>89.95</v>
      </c>
      <c r="W28" s="6">
        <v>144.94999999999999</v>
      </c>
      <c r="X28" s="6">
        <v>144.94999999999999</v>
      </c>
      <c r="Y28" s="6">
        <v>144.94999999999999</v>
      </c>
      <c r="Z28" s="6">
        <v>144.94999999999999</v>
      </c>
      <c r="AA28" s="6">
        <v>144.94999999999999</v>
      </c>
      <c r="AB28" s="6">
        <v>144.94999999999999</v>
      </c>
      <c r="AC28" s="6">
        <v>144.94999999999999</v>
      </c>
      <c r="AD28" s="6">
        <v>544.95000000000005</v>
      </c>
      <c r="AE28" s="6">
        <v>544.95000000000005</v>
      </c>
      <c r="AF28" s="6">
        <v>544.95000000000005</v>
      </c>
      <c r="AG28" s="6">
        <v>544.95000000000005</v>
      </c>
      <c r="AH28" s="6">
        <v>544.95000000000005</v>
      </c>
      <c r="AI28" s="6">
        <v>544.95000000000005</v>
      </c>
      <c r="AJ28" s="6">
        <v>544.95000000000005</v>
      </c>
      <c r="AK28" s="6">
        <v>544.95000000000005</v>
      </c>
      <c r="AL28" s="6">
        <v>544.95000000000005</v>
      </c>
      <c r="AM28" s="6">
        <v>544.95000000000005</v>
      </c>
      <c r="AN28" s="6">
        <v>544.95000000000005</v>
      </c>
      <c r="AO28" s="6">
        <v>544.95000000000005</v>
      </c>
      <c r="AP28" s="6">
        <v>544.95000000000005</v>
      </c>
      <c r="AQ28" s="6">
        <v>544.95000000000005</v>
      </c>
      <c r="AR28" s="6">
        <v>544.95000000000005</v>
      </c>
      <c r="AS28" s="37">
        <v>544.95000000000005</v>
      </c>
      <c r="AT28" s="383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>
        <v>0</v>
      </c>
      <c r="BA28" s="2">
        <v>0</v>
      </c>
      <c r="BB28" s="2">
        <v>0</v>
      </c>
      <c r="BC28" s="2">
        <v>0</v>
      </c>
      <c r="BD28" s="2">
        <v>197.41781994712602</v>
      </c>
      <c r="BE28" s="2">
        <v>0</v>
      </c>
      <c r="BF28" s="2">
        <v>167.04584764756814</v>
      </c>
      <c r="BG28" s="2">
        <v>0</v>
      </c>
      <c r="BH28" s="2">
        <v>0</v>
      </c>
      <c r="BI28" s="2">
        <v>0</v>
      </c>
      <c r="BJ28" s="2">
        <v>0</v>
      </c>
      <c r="BK28" s="2">
        <v>0</v>
      </c>
      <c r="BL28" s="2">
        <v>0</v>
      </c>
      <c r="BM28" s="2">
        <v>1214.8788919823144</v>
      </c>
      <c r="BN28" s="2">
        <v>0</v>
      </c>
      <c r="BO28" s="2">
        <v>0</v>
      </c>
      <c r="BP28" s="2">
        <v>0</v>
      </c>
      <c r="BQ28" s="2">
        <v>0</v>
      </c>
      <c r="BR28" s="2">
        <v>0</v>
      </c>
      <c r="BS28" s="2">
        <v>0</v>
      </c>
      <c r="BT28" s="2">
        <v>0</v>
      </c>
      <c r="BU28" s="2">
        <v>0</v>
      </c>
      <c r="BV28" s="2">
        <v>0</v>
      </c>
      <c r="BW28" s="2">
        <v>0</v>
      </c>
      <c r="BX28" s="2">
        <v>0</v>
      </c>
      <c r="BY28" s="2">
        <v>0</v>
      </c>
      <c r="BZ28" s="2">
        <v>0</v>
      </c>
      <c r="CA28" s="2">
        <v>0</v>
      </c>
      <c r="CB28" s="384">
        <v>0</v>
      </c>
    </row>
    <row r="29" spans="1:80" x14ac:dyDescent="0.3">
      <c r="A29" s="36" t="s">
        <v>257</v>
      </c>
      <c r="B29" t="s">
        <v>13</v>
      </c>
      <c r="C29" t="s">
        <v>1</v>
      </c>
      <c r="D29" s="66" t="s">
        <v>10</v>
      </c>
      <c r="E29" s="6">
        <v>1346.1</v>
      </c>
      <c r="F29" s="6">
        <v>1346.1</v>
      </c>
      <c r="G29" s="6">
        <v>1346.1</v>
      </c>
      <c r="H29" s="6">
        <v>1346.1</v>
      </c>
      <c r="I29" s="6">
        <v>1346.1</v>
      </c>
      <c r="J29" s="6">
        <v>1758.6</v>
      </c>
      <c r="K29" s="6">
        <v>1758.6</v>
      </c>
      <c r="L29" s="6">
        <v>1758.6</v>
      </c>
      <c r="M29" s="6">
        <v>1758.6</v>
      </c>
      <c r="N29" s="6">
        <v>2382.6</v>
      </c>
      <c r="O29" s="6">
        <v>2382.6</v>
      </c>
      <c r="P29" s="6">
        <v>2382.6</v>
      </c>
      <c r="Q29" s="6">
        <v>2382.6</v>
      </c>
      <c r="R29" s="6">
        <v>2382.6</v>
      </c>
      <c r="S29" s="6">
        <v>2382.6</v>
      </c>
      <c r="T29" s="6">
        <v>2382.6</v>
      </c>
      <c r="U29" s="6">
        <v>2782.6</v>
      </c>
      <c r="V29" s="6">
        <v>2782.6</v>
      </c>
      <c r="W29" s="6">
        <v>2782.6</v>
      </c>
      <c r="X29" s="6">
        <v>2782.6</v>
      </c>
      <c r="Y29" s="6">
        <v>2782.6</v>
      </c>
      <c r="Z29" s="6">
        <v>2782.6</v>
      </c>
      <c r="AA29" s="6">
        <v>2782.6</v>
      </c>
      <c r="AB29" s="6">
        <v>2982.6</v>
      </c>
      <c r="AC29" s="6">
        <v>2982.6</v>
      </c>
      <c r="AD29" s="6">
        <v>2982.6</v>
      </c>
      <c r="AE29" s="6">
        <v>2982.6</v>
      </c>
      <c r="AF29" s="6">
        <v>2982.6</v>
      </c>
      <c r="AG29" s="6">
        <v>2982.6</v>
      </c>
      <c r="AH29" s="6">
        <v>2982.6</v>
      </c>
      <c r="AI29" s="6">
        <v>2982.6</v>
      </c>
      <c r="AJ29" s="6">
        <v>2982.6</v>
      </c>
      <c r="AK29" s="6">
        <v>2982.6</v>
      </c>
      <c r="AL29" s="6">
        <v>2982.6</v>
      </c>
      <c r="AM29" s="6">
        <v>3182.6</v>
      </c>
      <c r="AN29" s="6">
        <v>3182.6</v>
      </c>
      <c r="AO29" s="6">
        <v>3182.6</v>
      </c>
      <c r="AP29" s="6">
        <v>3382.6</v>
      </c>
      <c r="AQ29" s="6">
        <v>3382.6</v>
      </c>
      <c r="AR29" s="6">
        <v>3382.6</v>
      </c>
      <c r="AS29" s="37">
        <v>3382.6</v>
      </c>
      <c r="AT29" s="383">
        <v>0</v>
      </c>
      <c r="AU29" s="2">
        <v>0</v>
      </c>
      <c r="AV29" s="2">
        <v>0</v>
      </c>
      <c r="AW29" s="2">
        <v>1864.5233075634687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1195.207248438121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597.60362421906052</v>
      </c>
      <c r="BL29" s="2">
        <v>0</v>
      </c>
      <c r="BM29" s="2">
        <v>0</v>
      </c>
      <c r="BN29" s="2">
        <v>0</v>
      </c>
      <c r="BO29" s="2">
        <v>0</v>
      </c>
      <c r="BP29" s="2">
        <v>0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597.60362421906052</v>
      </c>
      <c r="BW29" s="2">
        <v>0</v>
      </c>
      <c r="BX29" s="2">
        <v>0</v>
      </c>
      <c r="BY29" s="2">
        <v>597.60362421906052</v>
      </c>
      <c r="BZ29" s="2">
        <v>0</v>
      </c>
      <c r="CA29" s="2">
        <v>0</v>
      </c>
      <c r="CB29" s="384">
        <v>0</v>
      </c>
    </row>
    <row r="30" spans="1:80" x14ac:dyDescent="0.3">
      <c r="A30" s="36" t="s">
        <v>258</v>
      </c>
      <c r="B30" t="s">
        <v>13</v>
      </c>
      <c r="C30" t="s">
        <v>1</v>
      </c>
      <c r="D30" s="66" t="s">
        <v>10</v>
      </c>
      <c r="E30" s="6">
        <v>91</v>
      </c>
      <c r="F30" s="6">
        <v>91</v>
      </c>
      <c r="G30" s="6">
        <v>91</v>
      </c>
      <c r="H30" s="6">
        <v>91</v>
      </c>
      <c r="I30" s="6">
        <v>91</v>
      </c>
      <c r="J30" s="6">
        <v>91</v>
      </c>
      <c r="K30" s="6">
        <v>91</v>
      </c>
      <c r="L30" s="6">
        <v>91</v>
      </c>
      <c r="M30" s="6">
        <v>91</v>
      </c>
      <c r="N30" s="6">
        <v>91</v>
      </c>
      <c r="O30" s="6">
        <v>91</v>
      </c>
      <c r="P30" s="6">
        <v>91</v>
      </c>
      <c r="Q30" s="6">
        <v>91</v>
      </c>
      <c r="R30" s="6">
        <v>91</v>
      </c>
      <c r="S30" s="6">
        <v>91</v>
      </c>
      <c r="T30" s="6">
        <v>91</v>
      </c>
      <c r="U30" s="6">
        <v>91</v>
      </c>
      <c r="V30" s="6">
        <v>91</v>
      </c>
      <c r="W30" s="6">
        <v>91</v>
      </c>
      <c r="X30" s="6">
        <v>91</v>
      </c>
      <c r="Y30" s="6">
        <v>91</v>
      </c>
      <c r="Z30" s="6">
        <v>91</v>
      </c>
      <c r="AA30" s="6">
        <v>91</v>
      </c>
      <c r="AB30" s="6">
        <v>91</v>
      </c>
      <c r="AC30" s="6">
        <v>91</v>
      </c>
      <c r="AD30" s="6">
        <v>91</v>
      </c>
      <c r="AE30" s="6">
        <v>91</v>
      </c>
      <c r="AF30" s="6">
        <v>91</v>
      </c>
      <c r="AG30" s="6">
        <v>91</v>
      </c>
      <c r="AH30" s="6">
        <v>291</v>
      </c>
      <c r="AI30" s="6">
        <v>291</v>
      </c>
      <c r="AJ30" s="6">
        <v>291</v>
      </c>
      <c r="AK30" s="6">
        <v>291</v>
      </c>
      <c r="AL30" s="6">
        <v>291</v>
      </c>
      <c r="AM30" s="6">
        <v>291</v>
      </c>
      <c r="AN30" s="6">
        <v>291</v>
      </c>
      <c r="AO30" s="6">
        <v>291</v>
      </c>
      <c r="AP30" s="6">
        <v>291</v>
      </c>
      <c r="AQ30" s="6">
        <v>291</v>
      </c>
      <c r="AR30" s="6">
        <v>291</v>
      </c>
      <c r="AS30" s="37">
        <v>291</v>
      </c>
      <c r="AT30" s="383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2">
        <v>0</v>
      </c>
      <c r="BN30" s="2">
        <v>0</v>
      </c>
      <c r="BO30" s="2">
        <v>0</v>
      </c>
      <c r="BP30" s="2">
        <v>0</v>
      </c>
      <c r="BQ30" s="2">
        <v>597.60362421906052</v>
      </c>
      <c r="BR30" s="2">
        <v>0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384">
        <v>0</v>
      </c>
    </row>
    <row r="31" spans="1:80" x14ac:dyDescent="0.3">
      <c r="A31" s="36" t="s">
        <v>259</v>
      </c>
      <c r="B31" t="s">
        <v>13</v>
      </c>
      <c r="C31" t="s">
        <v>1</v>
      </c>
      <c r="D31" s="66" t="s">
        <v>10</v>
      </c>
      <c r="E31" s="6">
        <v>0</v>
      </c>
      <c r="F31" s="6">
        <v>126</v>
      </c>
      <c r="G31" s="6">
        <v>212.4</v>
      </c>
      <c r="H31" s="6">
        <v>422.4</v>
      </c>
      <c r="I31" s="6">
        <v>422.4</v>
      </c>
      <c r="J31" s="6">
        <v>422.4</v>
      </c>
      <c r="K31" s="6">
        <v>422.4</v>
      </c>
      <c r="L31" s="6">
        <v>699.59999999999991</v>
      </c>
      <c r="M31" s="6">
        <v>699.59999999999991</v>
      </c>
      <c r="N31" s="6">
        <v>699.59999999999991</v>
      </c>
      <c r="O31" s="6">
        <v>699.59999999999991</v>
      </c>
      <c r="P31" s="6">
        <v>699.59999999999991</v>
      </c>
      <c r="Q31" s="6">
        <v>699.59999999999991</v>
      </c>
      <c r="R31" s="6">
        <v>699.59999999999991</v>
      </c>
      <c r="S31" s="6">
        <v>699.59999999999991</v>
      </c>
      <c r="T31" s="6">
        <v>699.59999999999991</v>
      </c>
      <c r="U31" s="6">
        <v>699.59999999999991</v>
      </c>
      <c r="V31" s="6">
        <v>699.59999999999991</v>
      </c>
      <c r="W31" s="6">
        <v>699.59999999999991</v>
      </c>
      <c r="X31" s="6">
        <v>699.59999999999991</v>
      </c>
      <c r="Y31" s="6">
        <v>699.59999999999991</v>
      </c>
      <c r="Z31" s="6">
        <v>699.59999999999991</v>
      </c>
      <c r="AA31" s="6">
        <v>699.59999999999991</v>
      </c>
      <c r="AB31" s="6">
        <v>699.59999999999991</v>
      </c>
      <c r="AC31" s="6">
        <v>699.59999999999991</v>
      </c>
      <c r="AD31" s="6">
        <v>699.59999999999991</v>
      </c>
      <c r="AE31" s="6">
        <v>699.59999999999991</v>
      </c>
      <c r="AF31" s="6">
        <v>699.59999999999991</v>
      </c>
      <c r="AG31" s="6">
        <v>699.59999999999991</v>
      </c>
      <c r="AH31" s="6">
        <v>699.59999999999991</v>
      </c>
      <c r="AI31" s="6">
        <v>699.59999999999991</v>
      </c>
      <c r="AJ31" s="6">
        <v>699.59999999999991</v>
      </c>
      <c r="AK31" s="6">
        <v>699.59999999999991</v>
      </c>
      <c r="AL31" s="6">
        <v>699.59999999999991</v>
      </c>
      <c r="AM31" s="6">
        <v>699.59999999999991</v>
      </c>
      <c r="AN31" s="6">
        <v>699.59999999999991</v>
      </c>
      <c r="AO31" s="6">
        <v>699.59999999999991</v>
      </c>
      <c r="AP31" s="6">
        <v>699.59999999999991</v>
      </c>
      <c r="AQ31" s="6">
        <v>699.59999999999991</v>
      </c>
      <c r="AR31" s="6">
        <v>699.59999999999991</v>
      </c>
      <c r="AS31" s="37">
        <v>699.59999999999991</v>
      </c>
      <c r="AT31" s="383">
        <v>0</v>
      </c>
      <c r="AU31" s="2">
        <v>873.68554449128328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2">
        <v>0</v>
      </c>
      <c r="BN31" s="2">
        <v>0</v>
      </c>
      <c r="BO31" s="2">
        <v>0</v>
      </c>
      <c r="BP31" s="2">
        <v>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384">
        <v>0</v>
      </c>
    </row>
    <row r="32" spans="1:80" x14ac:dyDescent="0.3">
      <c r="A32" s="36" t="s">
        <v>260</v>
      </c>
      <c r="B32" t="s">
        <v>13</v>
      </c>
      <c r="C32" t="s">
        <v>1</v>
      </c>
      <c r="D32" s="66" t="s">
        <v>10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200</v>
      </c>
      <c r="W32" s="6">
        <v>200</v>
      </c>
      <c r="X32" s="6">
        <v>200</v>
      </c>
      <c r="Y32" s="6">
        <v>200</v>
      </c>
      <c r="Z32" s="6">
        <v>200</v>
      </c>
      <c r="AA32" s="6">
        <v>200</v>
      </c>
      <c r="AB32" s="6">
        <v>200</v>
      </c>
      <c r="AC32" s="6">
        <v>400</v>
      </c>
      <c r="AD32" s="6">
        <v>400</v>
      </c>
      <c r="AE32" s="6">
        <v>400</v>
      </c>
      <c r="AF32" s="6">
        <v>400</v>
      </c>
      <c r="AG32" s="6">
        <v>400</v>
      </c>
      <c r="AH32" s="6">
        <v>400</v>
      </c>
      <c r="AI32" s="6">
        <v>400</v>
      </c>
      <c r="AJ32" s="6">
        <v>400</v>
      </c>
      <c r="AK32" s="6">
        <v>400</v>
      </c>
      <c r="AL32" s="6">
        <v>400</v>
      </c>
      <c r="AM32" s="6">
        <v>400</v>
      </c>
      <c r="AN32" s="6">
        <v>400</v>
      </c>
      <c r="AO32" s="6">
        <v>400</v>
      </c>
      <c r="AP32" s="6">
        <v>400</v>
      </c>
      <c r="AQ32" s="6">
        <v>400</v>
      </c>
      <c r="AR32" s="6">
        <v>400</v>
      </c>
      <c r="AS32" s="37">
        <v>400</v>
      </c>
      <c r="AT32" s="383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0</v>
      </c>
      <c r="BC32" s="2">
        <v>0</v>
      </c>
      <c r="BD32" s="2">
        <v>0</v>
      </c>
      <c r="BE32" s="2">
        <v>638.79337767324591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638.79337767324591</v>
      </c>
      <c r="BM32" s="2">
        <v>0</v>
      </c>
      <c r="BN32" s="2">
        <v>0</v>
      </c>
      <c r="BO32" s="2">
        <v>0</v>
      </c>
      <c r="BP32" s="2">
        <v>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384">
        <v>0</v>
      </c>
    </row>
    <row r="33" spans="1:80" x14ac:dyDescent="0.3">
      <c r="A33" s="36" t="s">
        <v>261</v>
      </c>
      <c r="B33" t="s">
        <v>13</v>
      </c>
      <c r="C33" t="s">
        <v>1</v>
      </c>
      <c r="D33" s="66" t="s">
        <v>10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37">
        <v>0</v>
      </c>
      <c r="AT33" s="383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2">
        <v>0</v>
      </c>
      <c r="BN33" s="2">
        <v>0</v>
      </c>
      <c r="BO33" s="2">
        <v>0</v>
      </c>
      <c r="BP33" s="2">
        <v>0</v>
      </c>
      <c r="BQ33" s="2">
        <v>0</v>
      </c>
      <c r="BR33" s="2">
        <v>0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384">
        <v>0</v>
      </c>
    </row>
    <row r="34" spans="1:80" x14ac:dyDescent="0.3">
      <c r="A34" s="36" t="s">
        <v>262</v>
      </c>
      <c r="B34" t="s">
        <v>13</v>
      </c>
      <c r="C34" t="s">
        <v>1</v>
      </c>
      <c r="D34" s="66" t="s">
        <v>10</v>
      </c>
      <c r="E34" s="6">
        <v>137</v>
      </c>
      <c r="F34" s="6">
        <v>137</v>
      </c>
      <c r="G34" s="6">
        <v>137</v>
      </c>
      <c r="H34" s="6">
        <v>137</v>
      </c>
      <c r="I34" s="6">
        <v>137</v>
      </c>
      <c r="J34" s="6">
        <v>137</v>
      </c>
      <c r="K34" s="6">
        <v>137</v>
      </c>
      <c r="L34" s="6">
        <v>137</v>
      </c>
      <c r="M34" s="6">
        <v>137</v>
      </c>
      <c r="N34" s="6">
        <v>137</v>
      </c>
      <c r="O34" s="6">
        <v>137</v>
      </c>
      <c r="P34" s="6">
        <v>137</v>
      </c>
      <c r="Q34" s="6">
        <v>137</v>
      </c>
      <c r="R34" s="6">
        <v>137</v>
      </c>
      <c r="S34" s="6">
        <v>137</v>
      </c>
      <c r="T34" s="6">
        <v>137</v>
      </c>
      <c r="U34" s="6">
        <v>137</v>
      </c>
      <c r="V34" s="6">
        <v>137</v>
      </c>
      <c r="W34" s="6">
        <v>137</v>
      </c>
      <c r="X34" s="6">
        <v>137</v>
      </c>
      <c r="Y34" s="6">
        <v>137</v>
      </c>
      <c r="Z34" s="6">
        <v>137</v>
      </c>
      <c r="AA34" s="6">
        <v>137</v>
      </c>
      <c r="AB34" s="6">
        <v>137</v>
      </c>
      <c r="AC34" s="6">
        <v>137</v>
      </c>
      <c r="AD34" s="6">
        <v>137</v>
      </c>
      <c r="AE34" s="6">
        <v>137</v>
      </c>
      <c r="AF34" s="6">
        <v>337</v>
      </c>
      <c r="AG34" s="6">
        <v>337</v>
      </c>
      <c r="AH34" s="6">
        <v>337</v>
      </c>
      <c r="AI34" s="6">
        <v>337</v>
      </c>
      <c r="AJ34" s="6">
        <v>337</v>
      </c>
      <c r="AK34" s="6">
        <v>337</v>
      </c>
      <c r="AL34" s="6">
        <v>337</v>
      </c>
      <c r="AM34" s="6">
        <v>337</v>
      </c>
      <c r="AN34" s="6">
        <v>337</v>
      </c>
      <c r="AO34" s="6">
        <v>337</v>
      </c>
      <c r="AP34" s="6">
        <v>337</v>
      </c>
      <c r="AQ34" s="6">
        <v>337</v>
      </c>
      <c r="AR34" s="6">
        <v>337</v>
      </c>
      <c r="AS34" s="37">
        <v>337</v>
      </c>
      <c r="AT34" s="383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2">
        <v>0</v>
      </c>
      <c r="BN34" s="2">
        <v>0</v>
      </c>
      <c r="BO34" s="2">
        <v>637.38976565262953</v>
      </c>
      <c r="BP34" s="2">
        <v>0</v>
      </c>
      <c r="BQ34" s="2">
        <v>0</v>
      </c>
      <c r="BR34" s="2">
        <v>0</v>
      </c>
      <c r="BS34" s="2">
        <v>0</v>
      </c>
      <c r="BT34" s="2">
        <v>0</v>
      </c>
      <c r="BU34" s="2">
        <v>0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384">
        <v>0</v>
      </c>
    </row>
    <row r="35" spans="1:80" x14ac:dyDescent="0.3">
      <c r="A35" s="36" t="s">
        <v>263</v>
      </c>
      <c r="B35" t="s">
        <v>13</v>
      </c>
      <c r="C35" t="s">
        <v>1</v>
      </c>
      <c r="D35" s="66" t="s">
        <v>10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200</v>
      </c>
      <c r="V35" s="6">
        <v>200</v>
      </c>
      <c r="W35" s="6">
        <v>200</v>
      </c>
      <c r="X35" s="6">
        <v>200</v>
      </c>
      <c r="Y35" s="6">
        <v>200</v>
      </c>
      <c r="Z35" s="6">
        <v>200</v>
      </c>
      <c r="AA35" s="6">
        <v>200</v>
      </c>
      <c r="AB35" s="6">
        <v>200</v>
      </c>
      <c r="AC35" s="6">
        <v>200</v>
      </c>
      <c r="AD35" s="6">
        <v>200</v>
      </c>
      <c r="AE35" s="6">
        <v>200</v>
      </c>
      <c r="AF35" s="6">
        <v>200</v>
      </c>
      <c r="AG35" s="6">
        <v>200</v>
      </c>
      <c r="AH35" s="6">
        <v>200</v>
      </c>
      <c r="AI35" s="6">
        <v>200</v>
      </c>
      <c r="AJ35" s="6">
        <v>200</v>
      </c>
      <c r="AK35" s="6">
        <v>200</v>
      </c>
      <c r="AL35" s="6">
        <v>200</v>
      </c>
      <c r="AM35" s="6">
        <v>400</v>
      </c>
      <c r="AN35" s="6">
        <v>400</v>
      </c>
      <c r="AO35" s="6">
        <v>400</v>
      </c>
      <c r="AP35" s="6">
        <v>400</v>
      </c>
      <c r="AQ35" s="6">
        <v>400</v>
      </c>
      <c r="AR35" s="6">
        <v>400</v>
      </c>
      <c r="AS35" s="37">
        <v>400</v>
      </c>
      <c r="AT35" s="383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2">
        <v>637.38976565262953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2">
        <v>0</v>
      </c>
      <c r="BN35" s="2">
        <v>0</v>
      </c>
      <c r="BO35" s="2">
        <v>0</v>
      </c>
      <c r="BP35" s="2">
        <v>0</v>
      </c>
      <c r="BQ35" s="2">
        <v>0</v>
      </c>
      <c r="BR35" s="2">
        <v>0</v>
      </c>
      <c r="BS35" s="2">
        <v>0</v>
      </c>
      <c r="BT35" s="2">
        <v>0</v>
      </c>
      <c r="BU35" s="2">
        <v>0</v>
      </c>
      <c r="BV35" s="2">
        <v>637.38976565262953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384">
        <v>0</v>
      </c>
    </row>
    <row r="36" spans="1:80" x14ac:dyDescent="0.3">
      <c r="A36" s="36" t="s">
        <v>264</v>
      </c>
      <c r="B36" t="s">
        <v>19</v>
      </c>
      <c r="C36" t="s">
        <v>1</v>
      </c>
      <c r="D36" s="66" t="s">
        <v>10</v>
      </c>
      <c r="E36" s="6">
        <v>423.65499999999997</v>
      </c>
      <c r="F36" s="6">
        <v>423.65499999999997</v>
      </c>
      <c r="G36" s="6">
        <v>423.65499999999997</v>
      </c>
      <c r="H36" s="6">
        <v>423.65499999999997</v>
      </c>
      <c r="I36" s="6">
        <v>423.65499999999997</v>
      </c>
      <c r="J36" s="6">
        <v>423.65499999999997</v>
      </c>
      <c r="K36" s="6">
        <v>423.65499999999997</v>
      </c>
      <c r="L36" s="6">
        <v>423.65499999999997</v>
      </c>
      <c r="M36" s="6">
        <v>423.65499999999997</v>
      </c>
      <c r="N36" s="6">
        <v>423.65499999999997</v>
      </c>
      <c r="O36" s="6">
        <v>423.65499999999997</v>
      </c>
      <c r="P36" s="6">
        <v>423.65499999999997</v>
      </c>
      <c r="Q36" s="6">
        <v>423.65499999999997</v>
      </c>
      <c r="R36" s="6">
        <v>423.65499999999997</v>
      </c>
      <c r="S36" s="6">
        <v>423.65499999999997</v>
      </c>
      <c r="T36" s="6">
        <v>423.65499999999997</v>
      </c>
      <c r="U36" s="6">
        <v>423.65499999999997</v>
      </c>
      <c r="V36" s="6">
        <v>423.65499999999997</v>
      </c>
      <c r="W36" s="6">
        <v>423.65499999999997</v>
      </c>
      <c r="X36" s="6">
        <v>423.65499999999997</v>
      </c>
      <c r="Y36" s="6">
        <v>423.65499999999997</v>
      </c>
      <c r="Z36" s="6">
        <v>423.65499999999997</v>
      </c>
      <c r="AA36" s="6">
        <v>423.65499999999997</v>
      </c>
      <c r="AB36" s="6">
        <v>423.65499999999997</v>
      </c>
      <c r="AC36" s="6">
        <v>423.65499999999997</v>
      </c>
      <c r="AD36" s="6">
        <v>423.65499999999997</v>
      </c>
      <c r="AE36" s="6">
        <v>423.65499999999997</v>
      </c>
      <c r="AF36" s="6">
        <v>423.65499999999997</v>
      </c>
      <c r="AG36" s="6">
        <v>423.65499999999997</v>
      </c>
      <c r="AH36" s="6">
        <v>423.65499999999997</v>
      </c>
      <c r="AI36" s="6">
        <v>423.65499999999997</v>
      </c>
      <c r="AJ36" s="6">
        <v>423.65499999999997</v>
      </c>
      <c r="AK36" s="6">
        <v>423.65499999999997</v>
      </c>
      <c r="AL36" s="6">
        <v>423.65499999999997</v>
      </c>
      <c r="AM36" s="6">
        <v>423.65499999999997</v>
      </c>
      <c r="AN36" s="6">
        <v>623.65499999999997</v>
      </c>
      <c r="AO36" s="6">
        <v>923.65499999999997</v>
      </c>
      <c r="AP36" s="6">
        <v>923.65499999999997</v>
      </c>
      <c r="AQ36" s="6">
        <v>923.65499999999997</v>
      </c>
      <c r="AR36" s="6">
        <v>923.65499999999997</v>
      </c>
      <c r="AS36" s="37">
        <v>923.65499999999997</v>
      </c>
      <c r="AT36" s="383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0</v>
      </c>
      <c r="BK36" s="2">
        <v>0</v>
      </c>
      <c r="BL36" s="2">
        <v>0</v>
      </c>
      <c r="BM36" s="2">
        <v>0</v>
      </c>
      <c r="BN36" s="2">
        <v>0</v>
      </c>
      <c r="BO36" s="2">
        <v>0</v>
      </c>
      <c r="BP36" s="2">
        <v>0</v>
      </c>
      <c r="BQ36" s="2">
        <v>0</v>
      </c>
      <c r="BR36" s="2">
        <v>0</v>
      </c>
      <c r="BS36" s="2">
        <v>0</v>
      </c>
      <c r="BT36" s="2">
        <v>0</v>
      </c>
      <c r="BU36" s="2">
        <v>0</v>
      </c>
      <c r="BV36" s="2">
        <v>0</v>
      </c>
      <c r="BW36" s="2">
        <v>629.91831357658248</v>
      </c>
      <c r="BX36" s="2">
        <v>944.8774703648736</v>
      </c>
      <c r="BY36" s="2">
        <v>0</v>
      </c>
      <c r="BZ36" s="2">
        <v>0</v>
      </c>
      <c r="CA36" s="2">
        <v>0</v>
      </c>
      <c r="CB36" s="384">
        <v>0</v>
      </c>
    </row>
    <row r="37" spans="1:80" x14ac:dyDescent="0.3">
      <c r="A37" s="36" t="s">
        <v>265</v>
      </c>
      <c r="B37" t="s">
        <v>19</v>
      </c>
      <c r="C37" t="s">
        <v>1</v>
      </c>
      <c r="D37" s="66" t="s">
        <v>10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37">
        <v>0</v>
      </c>
      <c r="AT37" s="383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BF37" s="2">
        <v>0</v>
      </c>
      <c r="BG37" s="2">
        <v>0</v>
      </c>
      <c r="BH37" s="2">
        <v>0</v>
      </c>
      <c r="BI37" s="2">
        <v>0</v>
      </c>
      <c r="BJ37" s="2">
        <v>0</v>
      </c>
      <c r="BK37" s="2">
        <v>0</v>
      </c>
      <c r="BL37" s="2">
        <v>0</v>
      </c>
      <c r="BM37" s="2">
        <v>0</v>
      </c>
      <c r="BN37" s="2">
        <v>0</v>
      </c>
      <c r="BO37" s="2">
        <v>0</v>
      </c>
      <c r="BP37" s="2">
        <v>0</v>
      </c>
      <c r="BQ37" s="2">
        <v>0</v>
      </c>
      <c r="BR37" s="2">
        <v>0</v>
      </c>
      <c r="BS37" s="2">
        <v>0</v>
      </c>
      <c r="BT37" s="2">
        <v>0</v>
      </c>
      <c r="BU37" s="2">
        <v>0</v>
      </c>
      <c r="BV37" s="2">
        <v>0</v>
      </c>
      <c r="BW37" s="2">
        <v>0</v>
      </c>
      <c r="BX37" s="2">
        <v>0</v>
      </c>
      <c r="BY37" s="2">
        <v>0</v>
      </c>
      <c r="BZ37" s="2">
        <v>0</v>
      </c>
      <c r="CA37" s="2">
        <v>0</v>
      </c>
      <c r="CB37" s="384">
        <v>0</v>
      </c>
    </row>
    <row r="38" spans="1:80" x14ac:dyDescent="0.3">
      <c r="A38" s="36" t="s">
        <v>266</v>
      </c>
      <c r="B38" t="s">
        <v>19</v>
      </c>
      <c r="C38" t="s">
        <v>1</v>
      </c>
      <c r="D38" s="66" t="s">
        <v>10</v>
      </c>
      <c r="E38" s="6">
        <v>144.048</v>
      </c>
      <c r="F38" s="6">
        <v>144.048</v>
      </c>
      <c r="G38" s="6">
        <v>144.048</v>
      </c>
      <c r="H38" s="6">
        <v>144.048</v>
      </c>
      <c r="I38" s="6">
        <v>144.048</v>
      </c>
      <c r="J38" s="6">
        <v>144.048</v>
      </c>
      <c r="K38" s="6">
        <v>144.048</v>
      </c>
      <c r="L38" s="6">
        <v>144.048</v>
      </c>
      <c r="M38" s="6">
        <v>144.048</v>
      </c>
      <c r="N38" s="6">
        <v>344.048</v>
      </c>
      <c r="O38" s="6">
        <v>344.048</v>
      </c>
      <c r="P38" s="6">
        <v>344.048</v>
      </c>
      <c r="Q38" s="6">
        <v>344.048</v>
      </c>
      <c r="R38" s="6">
        <v>344.048</v>
      </c>
      <c r="S38" s="6">
        <v>344.048</v>
      </c>
      <c r="T38" s="6">
        <v>544.048</v>
      </c>
      <c r="U38" s="6">
        <v>544.048</v>
      </c>
      <c r="V38" s="6">
        <v>544.048</v>
      </c>
      <c r="W38" s="6">
        <v>544.048</v>
      </c>
      <c r="X38" s="6">
        <v>544.048</v>
      </c>
      <c r="Y38" s="6">
        <v>544.048</v>
      </c>
      <c r="Z38" s="6">
        <v>544.048</v>
      </c>
      <c r="AA38" s="6">
        <v>544.048</v>
      </c>
      <c r="AB38" s="6">
        <v>544.048</v>
      </c>
      <c r="AC38" s="6">
        <v>544.048</v>
      </c>
      <c r="AD38" s="6">
        <v>544.048</v>
      </c>
      <c r="AE38" s="6">
        <v>544.048</v>
      </c>
      <c r="AF38" s="6">
        <v>544.048</v>
      </c>
      <c r="AG38" s="6">
        <v>544.048</v>
      </c>
      <c r="AH38" s="6">
        <v>544.048</v>
      </c>
      <c r="AI38" s="6">
        <v>544.048</v>
      </c>
      <c r="AJ38" s="6">
        <v>744.048</v>
      </c>
      <c r="AK38" s="6">
        <v>744.048</v>
      </c>
      <c r="AL38" s="6">
        <v>744.048</v>
      </c>
      <c r="AM38" s="6">
        <v>744.048</v>
      </c>
      <c r="AN38" s="6">
        <v>744.048</v>
      </c>
      <c r="AO38" s="6">
        <v>744.048</v>
      </c>
      <c r="AP38" s="6">
        <v>744.048</v>
      </c>
      <c r="AQ38" s="6">
        <v>744.048</v>
      </c>
      <c r="AR38" s="6">
        <v>744.048</v>
      </c>
      <c r="AS38" s="37">
        <v>744.048</v>
      </c>
      <c r="AT38" s="383">
        <v>0</v>
      </c>
      <c r="AU38" s="2">
        <v>0</v>
      </c>
      <c r="AV38" s="2">
        <v>0</v>
      </c>
      <c r="AW38" s="2">
        <v>618.67887978386977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618.67887978386977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0</v>
      </c>
      <c r="BK38" s="2">
        <v>0</v>
      </c>
      <c r="BL38" s="2">
        <v>0</v>
      </c>
      <c r="BM38" s="2">
        <v>0</v>
      </c>
      <c r="BN38" s="2">
        <v>0</v>
      </c>
      <c r="BO38" s="2">
        <v>0</v>
      </c>
      <c r="BP38" s="2">
        <v>0</v>
      </c>
      <c r="BQ38" s="2">
        <v>0</v>
      </c>
      <c r="BR38" s="2">
        <v>0</v>
      </c>
      <c r="BS38" s="2">
        <v>618.67887978386977</v>
      </c>
      <c r="BT38" s="2">
        <v>0</v>
      </c>
      <c r="BU38" s="2">
        <v>0</v>
      </c>
      <c r="BV38" s="2">
        <v>0</v>
      </c>
      <c r="BW38" s="2">
        <v>0</v>
      </c>
      <c r="BX38" s="2">
        <v>0</v>
      </c>
      <c r="BY38" s="2">
        <v>0</v>
      </c>
      <c r="BZ38" s="2">
        <v>0</v>
      </c>
      <c r="CA38" s="2">
        <v>0</v>
      </c>
      <c r="CB38" s="384">
        <v>0</v>
      </c>
    </row>
    <row r="39" spans="1:80" x14ac:dyDescent="0.3">
      <c r="A39" s="36"/>
      <c r="B39" s="22"/>
      <c r="C39" s="22"/>
      <c r="D39" s="6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S39" s="29"/>
      <c r="AT39" s="382"/>
      <c r="CB39" s="29"/>
    </row>
    <row r="40" spans="1:80" x14ac:dyDescent="0.3">
      <c r="A40" s="64" t="s">
        <v>267</v>
      </c>
      <c r="B40" s="7"/>
      <c r="C40" s="7"/>
      <c r="D40" s="65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S40" s="29"/>
      <c r="AT40" s="382"/>
      <c r="CB40" s="29"/>
    </row>
    <row r="41" spans="1:80" x14ac:dyDescent="0.3">
      <c r="A41" s="36" t="s">
        <v>232</v>
      </c>
      <c r="B41" t="s">
        <v>17</v>
      </c>
      <c r="C41" t="s">
        <v>268</v>
      </c>
      <c r="D41" s="66" t="s">
        <v>10</v>
      </c>
      <c r="E41" s="6">
        <v>3.24</v>
      </c>
      <c r="F41" s="6">
        <v>3.24</v>
      </c>
      <c r="G41" s="6">
        <v>3.24</v>
      </c>
      <c r="H41" s="6">
        <v>3.24</v>
      </c>
      <c r="I41" s="6">
        <v>3.24</v>
      </c>
      <c r="J41" s="6">
        <v>3.24</v>
      </c>
      <c r="K41" s="6">
        <v>3.24</v>
      </c>
      <c r="L41" s="6">
        <v>3.24</v>
      </c>
      <c r="M41" s="6">
        <v>67.039999999999992</v>
      </c>
      <c r="N41" s="6">
        <v>67.039999999999992</v>
      </c>
      <c r="O41" s="6">
        <v>67.039999999999992</v>
      </c>
      <c r="P41" s="6">
        <v>67.039999999999992</v>
      </c>
      <c r="Q41" s="6">
        <v>67.039999999999992</v>
      </c>
      <c r="R41" s="6">
        <v>67.039999999999992</v>
      </c>
      <c r="S41" s="6">
        <v>67.039999999999992</v>
      </c>
      <c r="T41" s="6">
        <v>67.039999999999992</v>
      </c>
      <c r="U41" s="6">
        <v>67.039999999999992</v>
      </c>
      <c r="V41" s="6">
        <v>67.039999999999992</v>
      </c>
      <c r="W41" s="6">
        <v>67.039999999999992</v>
      </c>
      <c r="X41" s="6">
        <v>67.039999999999992</v>
      </c>
      <c r="Y41" s="6">
        <v>67.039999999999992</v>
      </c>
      <c r="Z41" s="6">
        <v>67.039999999999992</v>
      </c>
      <c r="AA41" s="6">
        <v>67.039999999999992</v>
      </c>
      <c r="AB41" s="6">
        <v>67.039999999999992</v>
      </c>
      <c r="AC41" s="6">
        <v>67.039999999999992</v>
      </c>
      <c r="AD41" s="6">
        <v>67.039999999999992</v>
      </c>
      <c r="AE41" s="6">
        <v>67.039999999999992</v>
      </c>
      <c r="AF41" s="6">
        <v>67.039999999999992</v>
      </c>
      <c r="AG41" s="6">
        <v>67.039999999999992</v>
      </c>
      <c r="AH41" s="6">
        <v>67.039999999999992</v>
      </c>
      <c r="AI41" s="6">
        <v>67.039999999999992</v>
      </c>
      <c r="AJ41" s="6">
        <v>317.03999999999996</v>
      </c>
      <c r="AK41" s="6">
        <v>317.03999999999996</v>
      </c>
      <c r="AL41" s="6">
        <v>517.04</v>
      </c>
      <c r="AM41" s="6">
        <v>517.04</v>
      </c>
      <c r="AN41" s="6">
        <v>517.04</v>
      </c>
      <c r="AO41" s="6">
        <v>517.04</v>
      </c>
      <c r="AP41" s="6">
        <v>517.04</v>
      </c>
      <c r="AQ41" s="6">
        <v>517.04</v>
      </c>
      <c r="AR41" s="6">
        <v>517.04</v>
      </c>
      <c r="AS41" s="37">
        <v>517.04</v>
      </c>
      <c r="AT41" s="383">
        <v>0</v>
      </c>
      <c r="AU41" s="2">
        <v>0</v>
      </c>
      <c r="AV41" s="2">
        <v>99.63994781549944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>
        <v>0</v>
      </c>
      <c r="BK41" s="2">
        <v>0</v>
      </c>
      <c r="BL41" s="2">
        <v>0</v>
      </c>
      <c r="BM41" s="2">
        <v>0</v>
      </c>
      <c r="BN41" s="2">
        <v>0</v>
      </c>
      <c r="BO41" s="2">
        <v>0</v>
      </c>
      <c r="BP41" s="2">
        <v>0</v>
      </c>
      <c r="BQ41" s="2">
        <v>0</v>
      </c>
      <c r="BR41" s="2">
        <v>0</v>
      </c>
      <c r="BS41" s="2">
        <v>390.43866698863422</v>
      </c>
      <c r="BT41" s="2">
        <v>0</v>
      </c>
      <c r="BU41" s="2">
        <v>312.3509335909074</v>
      </c>
      <c r="BV41" s="2">
        <v>0</v>
      </c>
      <c r="BW41" s="2">
        <v>0</v>
      </c>
      <c r="BX41" s="2">
        <v>0</v>
      </c>
      <c r="BY41" s="2">
        <v>0</v>
      </c>
      <c r="BZ41" s="2">
        <v>0</v>
      </c>
      <c r="CA41" s="2">
        <v>0</v>
      </c>
      <c r="CB41" s="384">
        <v>0</v>
      </c>
    </row>
    <row r="42" spans="1:80" x14ac:dyDescent="0.3">
      <c r="A42" s="36" t="s">
        <v>233</v>
      </c>
      <c r="B42" t="s">
        <v>17</v>
      </c>
      <c r="C42" t="s">
        <v>268</v>
      </c>
      <c r="D42" s="66" t="s">
        <v>10</v>
      </c>
      <c r="E42" s="6">
        <v>77</v>
      </c>
      <c r="F42" s="6">
        <v>77</v>
      </c>
      <c r="G42" s="6">
        <v>77</v>
      </c>
      <c r="H42" s="6">
        <v>77</v>
      </c>
      <c r="I42" s="6">
        <v>77</v>
      </c>
      <c r="J42" s="6">
        <v>77</v>
      </c>
      <c r="K42" s="6">
        <v>77</v>
      </c>
      <c r="L42" s="6">
        <v>77</v>
      </c>
      <c r="M42" s="6">
        <v>77</v>
      </c>
      <c r="N42" s="6">
        <v>77</v>
      </c>
      <c r="O42" s="6">
        <v>77</v>
      </c>
      <c r="P42" s="6">
        <v>77</v>
      </c>
      <c r="Q42" s="6">
        <v>77</v>
      </c>
      <c r="R42" s="6">
        <v>77</v>
      </c>
      <c r="S42" s="6">
        <v>77</v>
      </c>
      <c r="T42" s="6">
        <v>77</v>
      </c>
      <c r="U42" s="6">
        <v>77</v>
      </c>
      <c r="V42" s="6">
        <v>77</v>
      </c>
      <c r="W42" s="6">
        <v>77</v>
      </c>
      <c r="X42" s="6">
        <v>77</v>
      </c>
      <c r="Y42" s="6">
        <v>77</v>
      </c>
      <c r="Z42" s="6">
        <v>77</v>
      </c>
      <c r="AA42" s="6">
        <v>77</v>
      </c>
      <c r="AB42" s="6">
        <v>77</v>
      </c>
      <c r="AC42" s="6">
        <v>77</v>
      </c>
      <c r="AD42" s="6">
        <v>77</v>
      </c>
      <c r="AE42" s="6">
        <v>77</v>
      </c>
      <c r="AF42" s="6">
        <v>77</v>
      </c>
      <c r="AG42" s="6">
        <v>77</v>
      </c>
      <c r="AH42" s="6">
        <v>77</v>
      </c>
      <c r="AI42" s="6">
        <v>77</v>
      </c>
      <c r="AJ42" s="6">
        <v>77</v>
      </c>
      <c r="AK42" s="6">
        <v>77</v>
      </c>
      <c r="AL42" s="6">
        <v>77</v>
      </c>
      <c r="AM42" s="6">
        <v>77</v>
      </c>
      <c r="AN42" s="6">
        <v>477</v>
      </c>
      <c r="AO42" s="6">
        <v>477</v>
      </c>
      <c r="AP42" s="6">
        <v>477</v>
      </c>
      <c r="AQ42" s="6">
        <v>477</v>
      </c>
      <c r="AR42" s="6">
        <v>477</v>
      </c>
      <c r="AS42" s="37">
        <v>477</v>
      </c>
      <c r="AT42" s="383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  <c r="BL42" s="2">
        <v>0</v>
      </c>
      <c r="BM42" s="2">
        <v>0</v>
      </c>
      <c r="BN42" s="2">
        <v>0</v>
      </c>
      <c r="BO42" s="2">
        <v>0</v>
      </c>
      <c r="BP42" s="2">
        <v>0</v>
      </c>
      <c r="BQ42" s="2">
        <v>0</v>
      </c>
      <c r="BR42" s="2">
        <v>0</v>
      </c>
      <c r="BS42" s="2">
        <v>0</v>
      </c>
      <c r="BT42" s="2">
        <v>0</v>
      </c>
      <c r="BU42" s="2">
        <v>0</v>
      </c>
      <c r="BV42" s="2">
        <v>0</v>
      </c>
      <c r="BW42" s="2">
        <v>642.76729375437003</v>
      </c>
      <c r="BX42" s="2">
        <v>0</v>
      </c>
      <c r="BY42" s="2">
        <v>0</v>
      </c>
      <c r="BZ42" s="2">
        <v>0</v>
      </c>
      <c r="CA42" s="2">
        <v>0</v>
      </c>
      <c r="CB42" s="384">
        <v>0</v>
      </c>
    </row>
    <row r="43" spans="1:80" x14ac:dyDescent="0.3">
      <c r="A43" s="36" t="s">
        <v>234</v>
      </c>
      <c r="B43" t="s">
        <v>17</v>
      </c>
      <c r="C43" t="s">
        <v>268</v>
      </c>
      <c r="D43" s="66" t="s">
        <v>10</v>
      </c>
      <c r="E43" s="6">
        <v>433</v>
      </c>
      <c r="F43" s="6">
        <v>433</v>
      </c>
      <c r="G43" s="6">
        <v>433</v>
      </c>
      <c r="H43" s="6">
        <v>433</v>
      </c>
      <c r="I43" s="6">
        <v>433</v>
      </c>
      <c r="J43" s="6">
        <v>433</v>
      </c>
      <c r="K43" s="6">
        <v>433</v>
      </c>
      <c r="L43" s="6">
        <v>433</v>
      </c>
      <c r="M43" s="6">
        <v>633</v>
      </c>
      <c r="N43" s="6">
        <v>783</v>
      </c>
      <c r="O43" s="6">
        <v>783</v>
      </c>
      <c r="P43" s="6">
        <v>783</v>
      </c>
      <c r="Q43" s="6">
        <v>883</v>
      </c>
      <c r="R43" s="6">
        <v>983</v>
      </c>
      <c r="S43" s="6">
        <v>983</v>
      </c>
      <c r="T43" s="6">
        <v>983</v>
      </c>
      <c r="U43" s="6">
        <v>983</v>
      </c>
      <c r="V43" s="6">
        <v>983</v>
      </c>
      <c r="W43" s="6">
        <v>1093</v>
      </c>
      <c r="X43" s="6">
        <v>1193</v>
      </c>
      <c r="Y43" s="6">
        <v>1193</v>
      </c>
      <c r="Z43" s="6">
        <v>1193</v>
      </c>
      <c r="AA43" s="6">
        <v>1193</v>
      </c>
      <c r="AB43" s="6">
        <v>1193</v>
      </c>
      <c r="AC43" s="6">
        <v>1193</v>
      </c>
      <c r="AD43" s="6">
        <v>1193</v>
      </c>
      <c r="AE43" s="6">
        <v>1593</v>
      </c>
      <c r="AF43" s="6">
        <v>1593</v>
      </c>
      <c r="AG43" s="6">
        <v>1593</v>
      </c>
      <c r="AH43" s="6">
        <v>1593</v>
      </c>
      <c r="AI43" s="6">
        <v>1793</v>
      </c>
      <c r="AJ43" s="6">
        <v>1993</v>
      </c>
      <c r="AK43" s="6">
        <v>1993</v>
      </c>
      <c r="AL43" s="6">
        <v>2193</v>
      </c>
      <c r="AM43" s="6">
        <v>2193</v>
      </c>
      <c r="AN43" s="6">
        <v>2193</v>
      </c>
      <c r="AO43" s="6">
        <v>2193</v>
      </c>
      <c r="AP43" s="6">
        <v>2193</v>
      </c>
      <c r="AQ43" s="6">
        <v>2193</v>
      </c>
      <c r="AR43" s="6">
        <v>2193</v>
      </c>
      <c r="AS43" s="37">
        <v>2193</v>
      </c>
      <c r="AT43" s="383">
        <v>0</v>
      </c>
      <c r="AU43" s="2">
        <v>0</v>
      </c>
      <c r="AV43" s="2">
        <v>312.3509335909074</v>
      </c>
      <c r="AW43" s="2">
        <v>234.2632001931805</v>
      </c>
      <c r="AX43" s="2">
        <v>0</v>
      </c>
      <c r="AY43" s="2">
        <v>0</v>
      </c>
      <c r="AZ43" s="2">
        <v>156.1754667954537</v>
      </c>
      <c r="BA43" s="2">
        <v>156.1754667954537</v>
      </c>
      <c r="BB43" s="2">
        <v>0</v>
      </c>
      <c r="BC43" s="2">
        <v>0</v>
      </c>
      <c r="BD43" s="2">
        <v>0</v>
      </c>
      <c r="BE43" s="2">
        <v>0</v>
      </c>
      <c r="BF43" s="2">
        <v>171.79301347499907</v>
      </c>
      <c r="BG43" s="2">
        <v>156.1754667954537</v>
      </c>
      <c r="BH43" s="2">
        <v>0</v>
      </c>
      <c r="BI43" s="2">
        <v>0</v>
      </c>
      <c r="BJ43" s="2">
        <v>0</v>
      </c>
      <c r="BK43" s="2">
        <v>0</v>
      </c>
      <c r="BL43" s="2">
        <v>0</v>
      </c>
      <c r="BM43" s="2">
        <v>0</v>
      </c>
      <c r="BN43" s="2">
        <v>624.70186718181481</v>
      </c>
      <c r="BO43" s="2">
        <v>0</v>
      </c>
      <c r="BP43" s="2">
        <v>0</v>
      </c>
      <c r="BQ43" s="2">
        <v>0</v>
      </c>
      <c r="BR43" s="2">
        <v>312.3509335909074</v>
      </c>
      <c r="BS43" s="2">
        <v>312.3509335909074</v>
      </c>
      <c r="BT43" s="2">
        <v>0</v>
      </c>
      <c r="BU43" s="2">
        <v>312.3509335909074</v>
      </c>
      <c r="BV43" s="2">
        <v>0</v>
      </c>
      <c r="BW43" s="2">
        <v>0</v>
      </c>
      <c r="BX43" s="2">
        <v>0</v>
      </c>
      <c r="BY43" s="2">
        <v>0</v>
      </c>
      <c r="BZ43" s="2">
        <v>0</v>
      </c>
      <c r="CA43" s="2">
        <v>0</v>
      </c>
      <c r="CB43" s="384">
        <v>0</v>
      </c>
    </row>
    <row r="44" spans="1:80" x14ac:dyDescent="0.3">
      <c r="A44" s="36" t="s">
        <v>235</v>
      </c>
      <c r="B44" t="s">
        <v>18</v>
      </c>
      <c r="C44" t="s">
        <v>268</v>
      </c>
      <c r="D44" s="66" t="s">
        <v>10</v>
      </c>
      <c r="E44" s="6">
        <v>615.5</v>
      </c>
      <c r="F44" s="6">
        <v>641.5</v>
      </c>
      <c r="G44" s="6">
        <v>641.5</v>
      </c>
      <c r="H44" s="6">
        <v>641.5</v>
      </c>
      <c r="I44" s="6">
        <v>641.5</v>
      </c>
      <c r="J44" s="6">
        <v>641.5</v>
      </c>
      <c r="K44" s="6">
        <v>641.5</v>
      </c>
      <c r="L44" s="6">
        <v>641.5</v>
      </c>
      <c r="M44" s="6">
        <v>841.5</v>
      </c>
      <c r="N44" s="6">
        <v>841.5</v>
      </c>
      <c r="O44" s="6">
        <v>841.5</v>
      </c>
      <c r="P44" s="6">
        <v>946.5</v>
      </c>
      <c r="Q44" s="6">
        <v>946.5</v>
      </c>
      <c r="R44" s="6">
        <v>946.5</v>
      </c>
      <c r="S44" s="6">
        <v>1146.5</v>
      </c>
      <c r="T44" s="6">
        <v>1346.5</v>
      </c>
      <c r="U44" s="6">
        <v>1546.5</v>
      </c>
      <c r="V44" s="6">
        <v>1746.5</v>
      </c>
      <c r="W44" s="6">
        <v>1946.5</v>
      </c>
      <c r="X44" s="6">
        <v>2146.5</v>
      </c>
      <c r="Y44" s="6">
        <v>2146.5</v>
      </c>
      <c r="Z44" s="6">
        <v>2546.5</v>
      </c>
      <c r="AA44" s="6">
        <v>2546.5</v>
      </c>
      <c r="AB44" s="6">
        <v>2546.5</v>
      </c>
      <c r="AC44" s="6">
        <v>2546.5</v>
      </c>
      <c r="AD44" s="6">
        <v>2546.5</v>
      </c>
      <c r="AE44" s="6">
        <v>2546.5</v>
      </c>
      <c r="AF44" s="6">
        <v>2546.5</v>
      </c>
      <c r="AG44" s="6">
        <v>2546.5</v>
      </c>
      <c r="AH44" s="6">
        <v>2546.5</v>
      </c>
      <c r="AI44" s="6">
        <v>2546.5</v>
      </c>
      <c r="AJ44" s="6">
        <v>3146.5</v>
      </c>
      <c r="AK44" s="6">
        <v>3146.5</v>
      </c>
      <c r="AL44" s="6">
        <v>3346.5</v>
      </c>
      <c r="AM44" s="6">
        <v>3346.5</v>
      </c>
      <c r="AN44" s="6">
        <v>3346.5</v>
      </c>
      <c r="AO44" s="6">
        <v>3346.5</v>
      </c>
      <c r="AP44" s="6">
        <v>3346.5</v>
      </c>
      <c r="AQ44" s="6">
        <v>3346.5</v>
      </c>
      <c r="AR44" s="6">
        <v>3346.5</v>
      </c>
      <c r="AS44" s="37">
        <v>3346.5</v>
      </c>
      <c r="AT44" s="383">
        <v>0</v>
      </c>
      <c r="AU44" s="2">
        <v>0</v>
      </c>
      <c r="AV44" s="2">
        <v>311.6546662847415</v>
      </c>
      <c r="AW44" s="2">
        <v>0</v>
      </c>
      <c r="AX44" s="2">
        <v>0</v>
      </c>
      <c r="AY44" s="2">
        <v>163.61869979948929</v>
      </c>
      <c r="AZ44" s="2">
        <v>0</v>
      </c>
      <c r="BA44" s="2">
        <v>0</v>
      </c>
      <c r="BB44" s="2">
        <v>311.6546662847415</v>
      </c>
      <c r="BC44" s="2">
        <v>311.6546662847415</v>
      </c>
      <c r="BD44" s="2">
        <v>311.6546662847415</v>
      </c>
      <c r="BE44" s="2">
        <v>311.6546662847415</v>
      </c>
      <c r="BF44" s="2">
        <v>311.6546662847415</v>
      </c>
      <c r="BG44" s="2">
        <v>311.6546662847415</v>
      </c>
      <c r="BH44" s="2">
        <v>0</v>
      </c>
      <c r="BI44" s="2">
        <v>623.30933256948299</v>
      </c>
      <c r="BJ44" s="2">
        <v>0</v>
      </c>
      <c r="BK44" s="2">
        <v>0</v>
      </c>
      <c r="BL44" s="2">
        <v>0</v>
      </c>
      <c r="BM44" s="2">
        <v>0</v>
      </c>
      <c r="BN44" s="2">
        <v>0</v>
      </c>
      <c r="BO44" s="2">
        <v>0</v>
      </c>
      <c r="BP44" s="2">
        <v>0</v>
      </c>
      <c r="BQ44" s="2">
        <v>0</v>
      </c>
      <c r="BR44" s="2">
        <v>0</v>
      </c>
      <c r="BS44" s="2">
        <v>934.96399885422443</v>
      </c>
      <c r="BT44" s="2">
        <v>0</v>
      </c>
      <c r="BU44" s="2">
        <v>311.6546662847415</v>
      </c>
      <c r="BV44" s="2">
        <v>0</v>
      </c>
      <c r="BW44" s="2">
        <v>0</v>
      </c>
      <c r="BX44" s="2">
        <v>0</v>
      </c>
      <c r="BY44" s="2">
        <v>0</v>
      </c>
      <c r="BZ44" s="2">
        <v>0</v>
      </c>
      <c r="CA44" s="2">
        <v>0</v>
      </c>
      <c r="CB44" s="384">
        <v>0</v>
      </c>
    </row>
    <row r="45" spans="1:80" x14ac:dyDescent="0.3">
      <c r="A45" s="36" t="s">
        <v>236</v>
      </c>
      <c r="B45" t="s">
        <v>18</v>
      </c>
      <c r="C45" t="s">
        <v>268</v>
      </c>
      <c r="D45" s="66" t="s">
        <v>10</v>
      </c>
      <c r="E45" s="6">
        <v>119.282</v>
      </c>
      <c r="F45" s="6">
        <v>119.282</v>
      </c>
      <c r="G45" s="6">
        <v>119.282</v>
      </c>
      <c r="H45" s="6">
        <v>119.282</v>
      </c>
      <c r="I45" s="6">
        <v>119.282</v>
      </c>
      <c r="J45" s="6">
        <v>119.282</v>
      </c>
      <c r="K45" s="6">
        <v>119.282</v>
      </c>
      <c r="L45" s="6">
        <v>487.28199999999998</v>
      </c>
      <c r="M45" s="6">
        <v>487.28199999999998</v>
      </c>
      <c r="N45" s="6">
        <v>487.28199999999998</v>
      </c>
      <c r="O45" s="6">
        <v>487.28199999999998</v>
      </c>
      <c r="P45" s="6">
        <v>487.28199999999998</v>
      </c>
      <c r="Q45" s="6">
        <v>487.28199999999998</v>
      </c>
      <c r="R45" s="6">
        <v>487.28199999999998</v>
      </c>
      <c r="S45" s="6">
        <v>487.28199999999998</v>
      </c>
      <c r="T45" s="6">
        <v>487.28199999999998</v>
      </c>
      <c r="U45" s="6">
        <v>487.28199999999998</v>
      </c>
      <c r="V45" s="6">
        <v>583.28199999999993</v>
      </c>
      <c r="W45" s="6">
        <v>583.28199999999993</v>
      </c>
      <c r="X45" s="6">
        <v>583.28199999999993</v>
      </c>
      <c r="Y45" s="6">
        <v>936.28199999999993</v>
      </c>
      <c r="Z45" s="6">
        <v>936.28199999999993</v>
      </c>
      <c r="AA45" s="6">
        <v>1136.2819999999999</v>
      </c>
      <c r="AB45" s="6">
        <v>1136.2819999999999</v>
      </c>
      <c r="AC45" s="6">
        <v>1136.2819999999999</v>
      </c>
      <c r="AD45" s="6">
        <v>1136.2819999999999</v>
      </c>
      <c r="AE45" s="6">
        <v>1136.2819999999999</v>
      </c>
      <c r="AF45" s="6">
        <v>1136.2819999999999</v>
      </c>
      <c r="AG45" s="6">
        <v>1136.2819999999999</v>
      </c>
      <c r="AH45" s="6">
        <v>1936.2819999999999</v>
      </c>
      <c r="AI45" s="6">
        <v>1936.2819999999999</v>
      </c>
      <c r="AJ45" s="6">
        <v>2336.2820000000002</v>
      </c>
      <c r="AK45" s="6">
        <v>2536.2820000000002</v>
      </c>
      <c r="AL45" s="6">
        <v>2736.2820000000002</v>
      </c>
      <c r="AM45" s="6">
        <v>2736.2820000000002</v>
      </c>
      <c r="AN45" s="6">
        <v>3136.2820000000002</v>
      </c>
      <c r="AO45" s="6">
        <v>3136.2820000000002</v>
      </c>
      <c r="AP45" s="6">
        <v>3136.2820000000002</v>
      </c>
      <c r="AQ45" s="6">
        <v>3536.2820000000002</v>
      </c>
      <c r="AR45" s="6">
        <v>3536.2820000000002</v>
      </c>
      <c r="AS45" s="37">
        <v>3536.2820000000002</v>
      </c>
      <c r="AT45" s="383">
        <v>0</v>
      </c>
      <c r="AU45" s="2">
        <v>616.31770145871235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2">
        <v>0</v>
      </c>
      <c r="BB45" s="2">
        <v>0</v>
      </c>
      <c r="BC45" s="2">
        <v>0</v>
      </c>
      <c r="BD45" s="2">
        <v>0</v>
      </c>
      <c r="BE45" s="2">
        <v>160.77853081531615</v>
      </c>
      <c r="BF45" s="2">
        <v>0</v>
      </c>
      <c r="BG45" s="2">
        <v>0</v>
      </c>
      <c r="BH45" s="2">
        <v>591.19605601881926</v>
      </c>
      <c r="BI45" s="2">
        <v>0</v>
      </c>
      <c r="BJ45" s="2">
        <v>334.95527253190886</v>
      </c>
      <c r="BK45" s="2">
        <v>0</v>
      </c>
      <c r="BL45" s="2">
        <v>0</v>
      </c>
      <c r="BM45" s="2">
        <v>0</v>
      </c>
      <c r="BN45" s="2">
        <v>0</v>
      </c>
      <c r="BO45" s="2">
        <v>0</v>
      </c>
      <c r="BP45" s="2">
        <v>0</v>
      </c>
      <c r="BQ45" s="2">
        <v>1339.8210901276354</v>
      </c>
      <c r="BR45" s="2">
        <v>0</v>
      </c>
      <c r="BS45" s="2">
        <v>669.91054506381806</v>
      </c>
      <c r="BT45" s="2">
        <v>334.95527253190886</v>
      </c>
      <c r="BU45" s="2">
        <v>334.95527253190886</v>
      </c>
      <c r="BV45" s="2">
        <v>0</v>
      </c>
      <c r="BW45" s="2">
        <v>669.91054506381772</v>
      </c>
      <c r="BX45" s="2">
        <v>0</v>
      </c>
      <c r="BY45" s="2">
        <v>0</v>
      </c>
      <c r="BZ45" s="2">
        <v>669.91054506381772</v>
      </c>
      <c r="CA45" s="2">
        <v>0</v>
      </c>
      <c r="CB45" s="384">
        <v>0</v>
      </c>
    </row>
    <row r="46" spans="1:80" x14ac:dyDescent="0.3">
      <c r="A46" s="36" t="s">
        <v>237</v>
      </c>
      <c r="B46" t="s">
        <v>18</v>
      </c>
      <c r="C46" t="s">
        <v>268</v>
      </c>
      <c r="D46" s="66" t="s">
        <v>10</v>
      </c>
      <c r="E46" s="6">
        <v>0</v>
      </c>
      <c r="F46" s="6">
        <v>0</v>
      </c>
      <c r="G46" s="6">
        <v>0</v>
      </c>
      <c r="H46" s="6">
        <v>110</v>
      </c>
      <c r="I46" s="6">
        <v>110</v>
      </c>
      <c r="J46" s="6">
        <v>110</v>
      </c>
      <c r="K46" s="6">
        <v>110</v>
      </c>
      <c r="L46" s="6">
        <v>110</v>
      </c>
      <c r="M46" s="6">
        <v>110</v>
      </c>
      <c r="N46" s="6">
        <v>110</v>
      </c>
      <c r="O46" s="6">
        <v>110</v>
      </c>
      <c r="P46" s="6">
        <v>110</v>
      </c>
      <c r="Q46" s="6">
        <v>110</v>
      </c>
      <c r="R46" s="6">
        <v>110</v>
      </c>
      <c r="S46" s="6">
        <v>310</v>
      </c>
      <c r="T46" s="6">
        <v>510</v>
      </c>
      <c r="U46" s="6">
        <v>710</v>
      </c>
      <c r="V46" s="6">
        <v>1390</v>
      </c>
      <c r="W46" s="6">
        <v>1590</v>
      </c>
      <c r="X46" s="6">
        <v>1590</v>
      </c>
      <c r="Y46" s="6">
        <v>1790</v>
      </c>
      <c r="Z46" s="6">
        <v>2190</v>
      </c>
      <c r="AA46" s="6">
        <v>2590</v>
      </c>
      <c r="AB46" s="6">
        <v>2990</v>
      </c>
      <c r="AC46" s="6">
        <v>3190</v>
      </c>
      <c r="AD46" s="6">
        <v>3190</v>
      </c>
      <c r="AE46" s="6">
        <v>3190</v>
      </c>
      <c r="AF46" s="6">
        <v>3190</v>
      </c>
      <c r="AG46" s="6">
        <v>3190</v>
      </c>
      <c r="AH46" s="6">
        <v>3190</v>
      </c>
      <c r="AI46" s="6">
        <v>3190</v>
      </c>
      <c r="AJ46" s="6">
        <v>3390</v>
      </c>
      <c r="AK46" s="6">
        <v>3590</v>
      </c>
      <c r="AL46" s="6">
        <v>3590</v>
      </c>
      <c r="AM46" s="6">
        <v>3890</v>
      </c>
      <c r="AN46" s="6">
        <v>4090</v>
      </c>
      <c r="AO46" s="6">
        <v>4290</v>
      </c>
      <c r="AP46" s="6">
        <v>4290</v>
      </c>
      <c r="AQ46" s="6">
        <v>4290</v>
      </c>
      <c r="AR46" s="6">
        <v>4290</v>
      </c>
      <c r="AS46" s="37">
        <v>4290</v>
      </c>
      <c r="AT46" s="383">
        <v>0</v>
      </c>
      <c r="AU46" s="2">
        <v>0</v>
      </c>
      <c r="AV46" s="2">
        <v>0</v>
      </c>
      <c r="AW46" s="2">
        <v>0</v>
      </c>
      <c r="AX46" s="2">
        <v>0</v>
      </c>
      <c r="AY46" s="2">
        <v>0</v>
      </c>
      <c r="AZ46" s="2">
        <v>0</v>
      </c>
      <c r="BA46" s="2">
        <v>0</v>
      </c>
      <c r="BB46" s="2">
        <v>311.6546662847415</v>
      </c>
      <c r="BC46" s="2">
        <v>311.6546662847415</v>
      </c>
      <c r="BD46" s="2">
        <v>311.6546662847415</v>
      </c>
      <c r="BE46" s="2">
        <v>1059.6258653681209</v>
      </c>
      <c r="BF46" s="2">
        <v>311.6546662847415</v>
      </c>
      <c r="BG46" s="2">
        <v>0</v>
      </c>
      <c r="BH46" s="2">
        <v>311.6546662847415</v>
      </c>
      <c r="BI46" s="2">
        <v>623.30933256948299</v>
      </c>
      <c r="BJ46" s="2">
        <v>623.30933256948299</v>
      </c>
      <c r="BK46" s="2">
        <v>623.30933256948299</v>
      </c>
      <c r="BL46" s="2">
        <v>311.6546662847415</v>
      </c>
      <c r="BM46" s="2">
        <v>0</v>
      </c>
      <c r="BN46" s="2">
        <v>0</v>
      </c>
      <c r="BO46" s="2">
        <v>0</v>
      </c>
      <c r="BP46" s="2">
        <v>0</v>
      </c>
      <c r="BQ46" s="2">
        <v>0</v>
      </c>
      <c r="BR46" s="2">
        <v>0</v>
      </c>
      <c r="BS46" s="2">
        <v>311.6546662847415</v>
      </c>
      <c r="BT46" s="2">
        <v>311.6546662847415</v>
      </c>
      <c r="BU46" s="2">
        <v>0</v>
      </c>
      <c r="BV46" s="2">
        <v>467.48199942711221</v>
      </c>
      <c r="BW46" s="2">
        <v>311.6546662847415</v>
      </c>
      <c r="BX46" s="2">
        <v>311.6546662847415</v>
      </c>
      <c r="BY46" s="2">
        <v>0</v>
      </c>
      <c r="BZ46" s="2">
        <v>0</v>
      </c>
      <c r="CA46" s="2">
        <v>0</v>
      </c>
      <c r="CB46" s="384">
        <v>0</v>
      </c>
    </row>
    <row r="47" spans="1:80" x14ac:dyDescent="0.3">
      <c r="A47" s="36" t="s">
        <v>238</v>
      </c>
      <c r="B47" t="s">
        <v>16</v>
      </c>
      <c r="C47" t="s">
        <v>268</v>
      </c>
      <c r="D47" s="66" t="s">
        <v>10</v>
      </c>
      <c r="E47" s="6">
        <v>158.30000000000001</v>
      </c>
      <c r="F47" s="6">
        <v>158.30000000000001</v>
      </c>
      <c r="G47" s="6">
        <v>158.30000000000001</v>
      </c>
      <c r="H47" s="6">
        <v>380.8</v>
      </c>
      <c r="I47" s="6">
        <v>380.8</v>
      </c>
      <c r="J47" s="6">
        <v>433.8</v>
      </c>
      <c r="K47" s="6">
        <v>511.8</v>
      </c>
      <c r="L47" s="6">
        <v>511.8</v>
      </c>
      <c r="M47" s="6">
        <v>822.6</v>
      </c>
      <c r="N47" s="6">
        <v>822.6</v>
      </c>
      <c r="O47" s="6">
        <v>962.59999999999991</v>
      </c>
      <c r="P47" s="6">
        <v>962.59999999999991</v>
      </c>
      <c r="Q47" s="6">
        <v>962.59999999999991</v>
      </c>
      <c r="R47" s="6">
        <v>962.59999999999991</v>
      </c>
      <c r="S47" s="6">
        <v>962.59999999999991</v>
      </c>
      <c r="T47" s="6">
        <v>962.59999999999991</v>
      </c>
      <c r="U47" s="6">
        <v>962.59999999999991</v>
      </c>
      <c r="V47" s="6">
        <v>962.59999999999991</v>
      </c>
      <c r="W47" s="6">
        <v>962.59999999999991</v>
      </c>
      <c r="X47" s="6">
        <v>962.59999999999991</v>
      </c>
      <c r="Y47" s="6">
        <v>962.59999999999991</v>
      </c>
      <c r="Z47" s="6">
        <v>962.59999999999991</v>
      </c>
      <c r="AA47" s="6">
        <v>962.59999999999991</v>
      </c>
      <c r="AB47" s="6">
        <v>962.59999999999991</v>
      </c>
      <c r="AC47" s="6">
        <v>962.59999999999991</v>
      </c>
      <c r="AD47" s="6">
        <v>1212.5999999999999</v>
      </c>
      <c r="AE47" s="6">
        <v>1412.6</v>
      </c>
      <c r="AF47" s="6">
        <v>1612.6</v>
      </c>
      <c r="AG47" s="6">
        <v>1612.6</v>
      </c>
      <c r="AH47" s="6">
        <v>1612.6</v>
      </c>
      <c r="AI47" s="6">
        <v>1612.6</v>
      </c>
      <c r="AJ47" s="6">
        <v>2062.6</v>
      </c>
      <c r="AK47" s="6">
        <v>2062.6</v>
      </c>
      <c r="AL47" s="6">
        <v>2062.6</v>
      </c>
      <c r="AM47" s="6">
        <v>2062.6</v>
      </c>
      <c r="AN47" s="6">
        <v>2062.6</v>
      </c>
      <c r="AO47" s="6">
        <v>2062.6</v>
      </c>
      <c r="AP47" s="6">
        <v>2062.6</v>
      </c>
      <c r="AQ47" s="6">
        <v>2062.6</v>
      </c>
      <c r="AR47" s="6">
        <v>2062.6</v>
      </c>
      <c r="AS47" s="37">
        <v>2062.6</v>
      </c>
      <c r="AT47" s="383">
        <v>121.54531985104919</v>
      </c>
      <c r="AU47" s="2">
        <v>0</v>
      </c>
      <c r="AV47" s="2">
        <v>484.31135140648831</v>
      </c>
      <c r="AW47" s="2">
        <v>0</v>
      </c>
      <c r="AX47" s="2">
        <v>218.15826639931888</v>
      </c>
      <c r="AY47" s="2">
        <v>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2">
        <v>0</v>
      </c>
      <c r="BM47" s="2">
        <v>389.56833285592683</v>
      </c>
      <c r="BN47" s="2">
        <v>311.6546662847415</v>
      </c>
      <c r="BO47" s="2">
        <v>311.6546662847415</v>
      </c>
      <c r="BP47" s="2">
        <v>0</v>
      </c>
      <c r="BQ47" s="2">
        <v>0</v>
      </c>
      <c r="BR47" s="2">
        <v>0</v>
      </c>
      <c r="BS47" s="2">
        <v>701.22299914066832</v>
      </c>
      <c r="BT47" s="2">
        <v>0</v>
      </c>
      <c r="BU47" s="2">
        <v>0</v>
      </c>
      <c r="BV47" s="2">
        <v>0</v>
      </c>
      <c r="BW47" s="2">
        <v>0</v>
      </c>
      <c r="BX47" s="2">
        <v>0</v>
      </c>
      <c r="BY47" s="2">
        <v>0</v>
      </c>
      <c r="BZ47" s="2">
        <v>0</v>
      </c>
      <c r="CA47" s="2">
        <v>0</v>
      </c>
      <c r="CB47" s="384">
        <v>0</v>
      </c>
    </row>
    <row r="48" spans="1:80" x14ac:dyDescent="0.3">
      <c r="A48" s="36" t="s">
        <v>239</v>
      </c>
      <c r="B48" t="s">
        <v>16</v>
      </c>
      <c r="C48" t="s">
        <v>268</v>
      </c>
      <c r="D48" s="66" t="s">
        <v>10</v>
      </c>
      <c r="E48" s="6">
        <v>410.98</v>
      </c>
      <c r="F48" s="6">
        <v>410.98</v>
      </c>
      <c r="G48" s="6">
        <v>530.98</v>
      </c>
      <c r="H48" s="6">
        <v>1292.98</v>
      </c>
      <c r="I48" s="6">
        <v>1632.98</v>
      </c>
      <c r="J48" s="6">
        <v>1729.97</v>
      </c>
      <c r="K48" s="6">
        <v>2528.69</v>
      </c>
      <c r="L48" s="6">
        <v>3168.6899999999996</v>
      </c>
      <c r="M48" s="6">
        <v>3418.6899999999996</v>
      </c>
      <c r="N48" s="6">
        <v>3668.6899999999996</v>
      </c>
      <c r="O48" s="6">
        <v>3918.6899999999996</v>
      </c>
      <c r="P48" s="6">
        <v>4318.6899999999996</v>
      </c>
      <c r="Q48" s="6">
        <v>5018.6899999999996</v>
      </c>
      <c r="R48" s="6">
        <v>5168.6900000000005</v>
      </c>
      <c r="S48" s="6">
        <v>5168.6900000000005</v>
      </c>
      <c r="T48" s="6">
        <v>5568.69</v>
      </c>
      <c r="U48" s="6">
        <v>5918.69</v>
      </c>
      <c r="V48" s="6">
        <v>6338.69</v>
      </c>
      <c r="W48" s="6">
        <v>6338.69</v>
      </c>
      <c r="X48" s="6">
        <v>6338.69</v>
      </c>
      <c r="Y48" s="6">
        <v>6938.69</v>
      </c>
      <c r="Z48" s="6">
        <v>7138.69</v>
      </c>
      <c r="AA48" s="6">
        <v>7138.69</v>
      </c>
      <c r="AB48" s="6">
        <v>7138.69</v>
      </c>
      <c r="AC48" s="6">
        <v>7138.69</v>
      </c>
      <c r="AD48" s="6">
        <v>7138.69</v>
      </c>
      <c r="AE48" s="6">
        <v>7738.69</v>
      </c>
      <c r="AF48" s="6">
        <v>8538.6899999999987</v>
      </c>
      <c r="AG48" s="6">
        <v>8538.6899999999987</v>
      </c>
      <c r="AH48" s="6">
        <v>8538.6899999999987</v>
      </c>
      <c r="AI48" s="6">
        <v>9138.6899999999987</v>
      </c>
      <c r="AJ48" s="6">
        <v>9738.6899999999987</v>
      </c>
      <c r="AK48" s="6">
        <v>10438.689999999999</v>
      </c>
      <c r="AL48" s="6">
        <v>10638.689999999999</v>
      </c>
      <c r="AM48" s="6">
        <v>10638.689999999999</v>
      </c>
      <c r="AN48" s="6">
        <v>10638.689999999999</v>
      </c>
      <c r="AO48" s="6">
        <v>10638.689999999999</v>
      </c>
      <c r="AP48" s="6">
        <v>10638.689999999999</v>
      </c>
      <c r="AQ48" s="6">
        <v>11038.689999999999</v>
      </c>
      <c r="AR48" s="6">
        <v>11238.689999999999</v>
      </c>
      <c r="AS48" s="37">
        <v>11438.689999999999</v>
      </c>
      <c r="AT48" s="383">
        <v>1247.4046883886479</v>
      </c>
      <c r="AU48" s="2">
        <v>999.52298749090289</v>
      </c>
      <c r="AV48" s="2">
        <v>390.43866698863422</v>
      </c>
      <c r="AW48" s="2">
        <v>390.43866698863422</v>
      </c>
      <c r="AX48" s="2">
        <v>390.43866698863422</v>
      </c>
      <c r="AY48" s="2">
        <v>624.70186718181481</v>
      </c>
      <c r="AZ48" s="2">
        <v>1093.2282675681759</v>
      </c>
      <c r="BA48" s="2">
        <v>234.26320019318192</v>
      </c>
      <c r="BB48" s="2">
        <v>0</v>
      </c>
      <c r="BC48" s="2">
        <v>624.70186718181333</v>
      </c>
      <c r="BD48" s="2">
        <v>546.61413378408793</v>
      </c>
      <c r="BE48" s="2">
        <v>655.9369605409056</v>
      </c>
      <c r="BF48" s="2">
        <v>0</v>
      </c>
      <c r="BG48" s="2">
        <v>0</v>
      </c>
      <c r="BH48" s="2">
        <v>937.05280077272198</v>
      </c>
      <c r="BI48" s="2">
        <v>312.3509335909074</v>
      </c>
      <c r="BJ48" s="2">
        <v>0</v>
      </c>
      <c r="BK48" s="2">
        <v>0</v>
      </c>
      <c r="BL48" s="2">
        <v>0</v>
      </c>
      <c r="BM48" s="2">
        <v>0</v>
      </c>
      <c r="BN48" s="2">
        <v>937.05280077272198</v>
      </c>
      <c r="BO48" s="2">
        <v>1249.4037343636282</v>
      </c>
      <c r="BP48" s="2">
        <v>0</v>
      </c>
      <c r="BQ48" s="2">
        <v>0</v>
      </c>
      <c r="BR48" s="2">
        <v>937.05280077272198</v>
      </c>
      <c r="BS48" s="2">
        <v>937.05280077272198</v>
      </c>
      <c r="BT48" s="2">
        <v>1093.2282675681759</v>
      </c>
      <c r="BU48" s="2">
        <v>312.3509335909074</v>
      </c>
      <c r="BV48" s="2">
        <v>0</v>
      </c>
      <c r="BW48" s="2">
        <v>0</v>
      </c>
      <c r="BX48" s="2">
        <v>0</v>
      </c>
      <c r="BY48" s="2">
        <v>0</v>
      </c>
      <c r="BZ48" s="2">
        <v>624.70186718181481</v>
      </c>
      <c r="CA48" s="2">
        <v>312.3509335909074</v>
      </c>
      <c r="CB48" s="384">
        <v>312.3509335909074</v>
      </c>
    </row>
    <row r="49" spans="1:80" x14ac:dyDescent="0.3">
      <c r="A49" s="36" t="s">
        <v>240</v>
      </c>
      <c r="B49" t="s">
        <v>15</v>
      </c>
      <c r="C49" t="s">
        <v>268</v>
      </c>
      <c r="D49" s="66" t="s">
        <v>10</v>
      </c>
      <c r="E49" s="6">
        <v>64.448000000000008</v>
      </c>
      <c r="F49" s="6">
        <v>64.448000000000008</v>
      </c>
      <c r="G49" s="6">
        <v>174.44800000000001</v>
      </c>
      <c r="H49" s="6">
        <v>174.44800000000001</v>
      </c>
      <c r="I49" s="6">
        <v>174.44800000000001</v>
      </c>
      <c r="J49" s="6">
        <v>174.44800000000001</v>
      </c>
      <c r="K49" s="6">
        <v>423.26800000000003</v>
      </c>
      <c r="L49" s="6">
        <v>423.26800000000003</v>
      </c>
      <c r="M49" s="6">
        <v>423.26800000000003</v>
      </c>
      <c r="N49" s="6">
        <v>423.26800000000003</v>
      </c>
      <c r="O49" s="6">
        <v>423.26800000000003</v>
      </c>
      <c r="P49" s="6">
        <v>423.26800000000003</v>
      </c>
      <c r="Q49" s="6">
        <v>423.26800000000003</v>
      </c>
      <c r="R49" s="6">
        <v>423.26800000000003</v>
      </c>
      <c r="S49" s="6">
        <v>423.26800000000003</v>
      </c>
      <c r="T49" s="6">
        <v>423.26800000000003</v>
      </c>
      <c r="U49" s="6">
        <v>423.26800000000003</v>
      </c>
      <c r="V49" s="6">
        <v>423.26800000000003</v>
      </c>
      <c r="W49" s="6">
        <v>423.26800000000003</v>
      </c>
      <c r="X49" s="6">
        <v>423.26800000000003</v>
      </c>
      <c r="Y49" s="6">
        <v>423.26800000000003</v>
      </c>
      <c r="Z49" s="6">
        <v>423.26800000000003</v>
      </c>
      <c r="AA49" s="6">
        <v>423.26800000000003</v>
      </c>
      <c r="AB49" s="6">
        <v>423.26800000000003</v>
      </c>
      <c r="AC49" s="6">
        <v>423.26800000000003</v>
      </c>
      <c r="AD49" s="6">
        <v>423.26800000000003</v>
      </c>
      <c r="AE49" s="6">
        <v>423.26800000000003</v>
      </c>
      <c r="AF49" s="6">
        <v>423.26800000000003</v>
      </c>
      <c r="AG49" s="6">
        <v>423.26800000000003</v>
      </c>
      <c r="AH49" s="6">
        <v>423.26800000000003</v>
      </c>
      <c r="AI49" s="6">
        <v>423.26800000000003</v>
      </c>
      <c r="AJ49" s="6">
        <v>423.26800000000003</v>
      </c>
      <c r="AK49" s="6">
        <v>423.26800000000003</v>
      </c>
      <c r="AL49" s="6">
        <v>823.26800000000003</v>
      </c>
      <c r="AM49" s="6">
        <v>823.26800000000003</v>
      </c>
      <c r="AN49" s="6">
        <v>823.26800000000003</v>
      </c>
      <c r="AO49" s="6">
        <v>823.26800000000003</v>
      </c>
      <c r="AP49" s="6">
        <v>823.26800000000003</v>
      </c>
      <c r="AQ49" s="6">
        <v>823.26800000000003</v>
      </c>
      <c r="AR49" s="6">
        <v>823.26800000000003</v>
      </c>
      <c r="AS49" s="37">
        <v>823.26800000000003</v>
      </c>
      <c r="AT49" s="383">
        <v>417.9878354667523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0</v>
      </c>
      <c r="BK49" s="2">
        <v>0</v>
      </c>
      <c r="BL49" s="2">
        <v>0</v>
      </c>
      <c r="BM49" s="2">
        <v>0</v>
      </c>
      <c r="BN49" s="2">
        <v>0</v>
      </c>
      <c r="BO49" s="2">
        <v>0</v>
      </c>
      <c r="BP49" s="2">
        <v>0</v>
      </c>
      <c r="BQ49" s="2">
        <v>0</v>
      </c>
      <c r="BR49" s="2">
        <v>0</v>
      </c>
      <c r="BS49" s="2">
        <v>0</v>
      </c>
      <c r="BT49" s="2">
        <v>0</v>
      </c>
      <c r="BU49" s="2">
        <v>671.9521508990473</v>
      </c>
      <c r="BV49" s="2">
        <v>0</v>
      </c>
      <c r="BW49" s="2">
        <v>0</v>
      </c>
      <c r="BX49" s="2">
        <v>0</v>
      </c>
      <c r="BY49" s="2">
        <v>0</v>
      </c>
      <c r="BZ49" s="2">
        <v>0</v>
      </c>
      <c r="CA49" s="2">
        <v>0</v>
      </c>
      <c r="CB49" s="384">
        <v>0</v>
      </c>
    </row>
    <row r="50" spans="1:80" x14ac:dyDescent="0.3">
      <c r="A50" s="36" t="s">
        <v>241</v>
      </c>
      <c r="B50" t="s">
        <v>15</v>
      </c>
      <c r="C50" t="s">
        <v>268</v>
      </c>
      <c r="D50" s="66" t="s">
        <v>10</v>
      </c>
      <c r="E50" s="6">
        <v>20</v>
      </c>
      <c r="F50" s="6">
        <v>20</v>
      </c>
      <c r="G50" s="6">
        <v>20</v>
      </c>
      <c r="H50" s="6">
        <v>335</v>
      </c>
      <c r="I50" s="6">
        <v>535</v>
      </c>
      <c r="J50" s="6">
        <v>535</v>
      </c>
      <c r="K50" s="6">
        <v>855</v>
      </c>
      <c r="L50" s="6">
        <v>855</v>
      </c>
      <c r="M50" s="6">
        <v>855</v>
      </c>
      <c r="N50" s="6">
        <v>855</v>
      </c>
      <c r="O50" s="6">
        <v>855</v>
      </c>
      <c r="P50" s="6">
        <v>855</v>
      </c>
      <c r="Q50" s="6">
        <v>855</v>
      </c>
      <c r="R50" s="6">
        <v>855</v>
      </c>
      <c r="S50" s="6">
        <v>855</v>
      </c>
      <c r="T50" s="6">
        <v>855</v>
      </c>
      <c r="U50" s="6">
        <v>855</v>
      </c>
      <c r="V50" s="6">
        <v>855</v>
      </c>
      <c r="W50" s="6">
        <v>855</v>
      </c>
      <c r="X50" s="6">
        <v>855</v>
      </c>
      <c r="Y50" s="6">
        <v>855</v>
      </c>
      <c r="Z50" s="6">
        <v>855</v>
      </c>
      <c r="AA50" s="6">
        <v>1055</v>
      </c>
      <c r="AB50" s="6">
        <v>1235</v>
      </c>
      <c r="AC50" s="6">
        <v>1235</v>
      </c>
      <c r="AD50" s="6">
        <v>1235</v>
      </c>
      <c r="AE50" s="6">
        <v>1435</v>
      </c>
      <c r="AF50" s="6">
        <v>1435</v>
      </c>
      <c r="AG50" s="6">
        <v>1435</v>
      </c>
      <c r="AH50" s="6">
        <v>1635</v>
      </c>
      <c r="AI50" s="6">
        <v>1635</v>
      </c>
      <c r="AJ50" s="6">
        <v>1635</v>
      </c>
      <c r="AK50" s="6">
        <v>1835</v>
      </c>
      <c r="AL50" s="6">
        <v>2035</v>
      </c>
      <c r="AM50" s="6">
        <v>2035</v>
      </c>
      <c r="AN50" s="6">
        <v>2035</v>
      </c>
      <c r="AO50" s="6">
        <v>2035</v>
      </c>
      <c r="AP50" s="6">
        <v>2035</v>
      </c>
      <c r="AQ50" s="6">
        <v>2035</v>
      </c>
      <c r="AR50" s="6">
        <v>2035</v>
      </c>
      <c r="AS50" s="37">
        <v>2035</v>
      </c>
      <c r="AT50" s="383">
        <v>530.46903328826477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0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331.54314580516552</v>
      </c>
      <c r="BK50" s="2">
        <v>298.38883122464892</v>
      </c>
      <c r="BL50" s="2">
        <v>0</v>
      </c>
      <c r="BM50" s="2">
        <v>0</v>
      </c>
      <c r="BN50" s="2">
        <v>331.54314580516552</v>
      </c>
      <c r="BO50" s="2">
        <v>0</v>
      </c>
      <c r="BP50" s="2">
        <v>0</v>
      </c>
      <c r="BQ50" s="2">
        <v>331.54314580516552</v>
      </c>
      <c r="BR50" s="2">
        <v>0</v>
      </c>
      <c r="BS50" s="2">
        <v>0</v>
      </c>
      <c r="BT50" s="2">
        <v>331.54314580516552</v>
      </c>
      <c r="BU50" s="2">
        <v>331.54314580516552</v>
      </c>
      <c r="BV50" s="2">
        <v>0</v>
      </c>
      <c r="BW50" s="2">
        <v>0</v>
      </c>
      <c r="BX50" s="2">
        <v>0</v>
      </c>
      <c r="BY50" s="2">
        <v>0</v>
      </c>
      <c r="BZ50" s="2">
        <v>0</v>
      </c>
      <c r="CA50" s="2">
        <v>0</v>
      </c>
      <c r="CB50" s="384">
        <v>0</v>
      </c>
    </row>
    <row r="51" spans="1:80" x14ac:dyDescent="0.3">
      <c r="A51" s="36" t="s">
        <v>242</v>
      </c>
      <c r="B51" t="s">
        <v>15</v>
      </c>
      <c r="C51" t="s">
        <v>268</v>
      </c>
      <c r="D51" s="66" t="s">
        <v>10</v>
      </c>
      <c r="E51" s="6">
        <v>459.3</v>
      </c>
      <c r="F51" s="6">
        <v>772.1</v>
      </c>
      <c r="G51" s="6">
        <v>772.1</v>
      </c>
      <c r="H51" s="6">
        <v>961.1</v>
      </c>
      <c r="I51" s="6">
        <v>961.1</v>
      </c>
      <c r="J51" s="6">
        <v>1797.9</v>
      </c>
      <c r="K51" s="6">
        <v>2077.9</v>
      </c>
      <c r="L51" s="6">
        <v>2202.8999999999996</v>
      </c>
      <c r="M51" s="6">
        <v>2707.8999999999996</v>
      </c>
      <c r="N51" s="6">
        <v>3462.8999999999996</v>
      </c>
      <c r="O51" s="6">
        <v>3462.8999999999996</v>
      </c>
      <c r="P51" s="6">
        <v>3462.8999999999996</v>
      </c>
      <c r="Q51" s="6">
        <v>3462.8999999999996</v>
      </c>
      <c r="R51" s="6">
        <v>3462.8999999999996</v>
      </c>
      <c r="S51" s="6">
        <v>3593.8999999999996</v>
      </c>
      <c r="T51" s="6">
        <v>3593.8999999999996</v>
      </c>
      <c r="U51" s="6">
        <v>3693.8999999999996</v>
      </c>
      <c r="V51" s="6">
        <v>3693.8999999999996</v>
      </c>
      <c r="W51" s="6">
        <v>3693.8999999999996</v>
      </c>
      <c r="X51" s="6">
        <v>3693.8999999999996</v>
      </c>
      <c r="Y51" s="6">
        <v>3893.8999999999996</v>
      </c>
      <c r="Z51" s="6">
        <v>3893.8999999999996</v>
      </c>
      <c r="AA51" s="6">
        <v>4093.8999999999996</v>
      </c>
      <c r="AB51" s="6">
        <v>4293.8999999999996</v>
      </c>
      <c r="AC51" s="6">
        <v>4293.8999999999996</v>
      </c>
      <c r="AD51" s="6">
        <v>4493.8999999999996</v>
      </c>
      <c r="AE51" s="6">
        <v>5093.8999999999996</v>
      </c>
      <c r="AF51" s="6">
        <v>5093.8999999999996</v>
      </c>
      <c r="AG51" s="6">
        <v>5093.8999999999996</v>
      </c>
      <c r="AH51" s="6">
        <v>5093.8999999999996</v>
      </c>
      <c r="AI51" s="6">
        <v>5093.8999999999996</v>
      </c>
      <c r="AJ51" s="6">
        <v>5093.8999999999996</v>
      </c>
      <c r="AK51" s="6">
        <v>5093.8999999999996</v>
      </c>
      <c r="AL51" s="6">
        <v>5493.9</v>
      </c>
      <c r="AM51" s="6">
        <v>5493.9</v>
      </c>
      <c r="AN51" s="6">
        <v>5693.9</v>
      </c>
      <c r="AO51" s="6">
        <v>5893.9</v>
      </c>
      <c r="AP51" s="6">
        <v>5893.9</v>
      </c>
      <c r="AQ51" s="6">
        <v>5893.9</v>
      </c>
      <c r="AR51" s="6">
        <v>6293.9</v>
      </c>
      <c r="AS51" s="37">
        <v>6493.9</v>
      </c>
      <c r="AT51" s="383">
        <v>442.6408913418897</v>
      </c>
      <c r="AU51" s="2">
        <v>197.6075407776286</v>
      </c>
      <c r="AV51" s="2">
        <v>798.33446474162247</v>
      </c>
      <c r="AW51" s="2">
        <v>1193.5495462968809</v>
      </c>
      <c r="AX51" s="2">
        <v>0</v>
      </c>
      <c r="AY51" s="2">
        <v>0</v>
      </c>
      <c r="AZ51" s="2">
        <v>0</v>
      </c>
      <c r="BA51" s="2">
        <v>0</v>
      </c>
      <c r="BB51" s="2">
        <v>207.09270273495551</v>
      </c>
      <c r="BC51" s="2">
        <v>0</v>
      </c>
      <c r="BD51" s="2">
        <v>158.08603262210346</v>
      </c>
      <c r="BE51" s="2">
        <v>0</v>
      </c>
      <c r="BF51" s="2">
        <v>0</v>
      </c>
      <c r="BG51" s="2">
        <v>0</v>
      </c>
      <c r="BH51" s="2">
        <v>316.17206524420692</v>
      </c>
      <c r="BI51" s="2">
        <v>0</v>
      </c>
      <c r="BJ51" s="2">
        <v>316.17206524420692</v>
      </c>
      <c r="BK51" s="2">
        <v>316.17206524420692</v>
      </c>
      <c r="BL51" s="2">
        <v>0</v>
      </c>
      <c r="BM51" s="2">
        <v>316.17206524420692</v>
      </c>
      <c r="BN51" s="2">
        <v>948.51619573262064</v>
      </c>
      <c r="BO51" s="2">
        <v>0</v>
      </c>
      <c r="BP51" s="2">
        <v>0</v>
      </c>
      <c r="BQ51" s="2">
        <v>0</v>
      </c>
      <c r="BR51" s="2">
        <v>0</v>
      </c>
      <c r="BS51" s="2">
        <v>0</v>
      </c>
      <c r="BT51" s="2">
        <v>0</v>
      </c>
      <c r="BU51" s="2">
        <v>632.34413048841384</v>
      </c>
      <c r="BV51" s="2">
        <v>0</v>
      </c>
      <c r="BW51" s="2">
        <v>316.17206524420692</v>
      </c>
      <c r="BX51" s="2">
        <v>316.17206524420692</v>
      </c>
      <c r="BY51" s="2">
        <v>0</v>
      </c>
      <c r="BZ51" s="2">
        <v>0</v>
      </c>
      <c r="CA51" s="2">
        <v>632.34413048841384</v>
      </c>
      <c r="CB51" s="384">
        <v>316.17206524420692</v>
      </c>
    </row>
    <row r="52" spans="1:80" x14ac:dyDescent="0.3">
      <c r="A52" s="36" t="s">
        <v>243</v>
      </c>
      <c r="B52" t="s">
        <v>15</v>
      </c>
      <c r="C52" t="s">
        <v>268</v>
      </c>
      <c r="D52" s="66" t="s">
        <v>10</v>
      </c>
      <c r="E52" s="6">
        <v>81</v>
      </c>
      <c r="F52" s="6">
        <v>81</v>
      </c>
      <c r="G52" s="6">
        <v>166</v>
      </c>
      <c r="H52" s="6">
        <v>166</v>
      </c>
      <c r="I52" s="6">
        <v>166</v>
      </c>
      <c r="J52" s="6">
        <v>198.4</v>
      </c>
      <c r="K52" s="6">
        <v>198.4</v>
      </c>
      <c r="L52" s="6">
        <v>198.4</v>
      </c>
      <c r="M52" s="6">
        <v>258.39999999999998</v>
      </c>
      <c r="N52" s="6">
        <v>258.39999999999998</v>
      </c>
      <c r="O52" s="6">
        <v>258.39999999999998</v>
      </c>
      <c r="P52" s="6">
        <v>258.39999999999998</v>
      </c>
      <c r="Q52" s="6">
        <v>258.39999999999998</v>
      </c>
      <c r="R52" s="6">
        <v>258.39999999999998</v>
      </c>
      <c r="S52" s="6">
        <v>258.39999999999998</v>
      </c>
      <c r="T52" s="6">
        <v>258.39999999999998</v>
      </c>
      <c r="U52" s="6">
        <v>258.39999999999998</v>
      </c>
      <c r="V52" s="6">
        <v>258.39999999999998</v>
      </c>
      <c r="W52" s="6">
        <v>258.39999999999998</v>
      </c>
      <c r="X52" s="6">
        <v>258.39999999999998</v>
      </c>
      <c r="Y52" s="6">
        <v>258.39999999999998</v>
      </c>
      <c r="Z52" s="6">
        <v>453.4</v>
      </c>
      <c r="AA52" s="6">
        <v>453.4</v>
      </c>
      <c r="AB52" s="6">
        <v>453.4</v>
      </c>
      <c r="AC52" s="6">
        <v>453.4</v>
      </c>
      <c r="AD52" s="6">
        <v>453.4</v>
      </c>
      <c r="AE52" s="6">
        <v>453.4</v>
      </c>
      <c r="AF52" s="6">
        <v>453.4</v>
      </c>
      <c r="AG52" s="6">
        <v>453.4</v>
      </c>
      <c r="AH52" s="6">
        <v>453.4</v>
      </c>
      <c r="AI52" s="6">
        <v>453.4</v>
      </c>
      <c r="AJ52" s="6">
        <v>453.4</v>
      </c>
      <c r="AK52" s="6">
        <v>453.4</v>
      </c>
      <c r="AL52" s="6">
        <v>453.4</v>
      </c>
      <c r="AM52" s="6">
        <v>453.4</v>
      </c>
      <c r="AN52" s="6">
        <v>453.4</v>
      </c>
      <c r="AO52" s="6">
        <v>453.4</v>
      </c>
      <c r="AP52" s="6">
        <v>453.4</v>
      </c>
      <c r="AQ52" s="6">
        <v>453.4</v>
      </c>
      <c r="AR52" s="6">
        <v>453.4</v>
      </c>
      <c r="AS52" s="37">
        <v>453.4</v>
      </c>
      <c r="AT52" s="383">
        <v>0</v>
      </c>
      <c r="AU52" s="2">
        <v>0</v>
      </c>
      <c r="AV52" s="2">
        <v>99.462943741549594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2">
        <v>0</v>
      </c>
      <c r="BH52" s="2">
        <v>0</v>
      </c>
      <c r="BI52" s="2">
        <v>323.25456716003634</v>
      </c>
      <c r="BJ52" s="2">
        <v>0</v>
      </c>
      <c r="BK52" s="2">
        <v>0</v>
      </c>
      <c r="BL52" s="2">
        <v>0</v>
      </c>
      <c r="BM52" s="2">
        <v>0</v>
      </c>
      <c r="BN52" s="2">
        <v>0</v>
      </c>
      <c r="BO52" s="2">
        <v>0</v>
      </c>
      <c r="BP52" s="2">
        <v>0</v>
      </c>
      <c r="BQ52" s="2">
        <v>0</v>
      </c>
      <c r="BR52" s="2">
        <v>0</v>
      </c>
      <c r="BS52" s="2">
        <v>0</v>
      </c>
      <c r="BT52" s="2">
        <v>0</v>
      </c>
      <c r="BU52" s="2">
        <v>0</v>
      </c>
      <c r="BV52" s="2">
        <v>0</v>
      </c>
      <c r="BW52" s="2">
        <v>0</v>
      </c>
      <c r="BX52" s="2">
        <v>0</v>
      </c>
      <c r="BY52" s="2">
        <v>0</v>
      </c>
      <c r="BZ52" s="2">
        <v>0</v>
      </c>
      <c r="CA52" s="2">
        <v>0</v>
      </c>
      <c r="CB52" s="384">
        <v>0</v>
      </c>
    </row>
    <row r="53" spans="1:80" x14ac:dyDescent="0.3">
      <c r="A53" s="36" t="s">
        <v>244</v>
      </c>
      <c r="B53" t="s">
        <v>15</v>
      </c>
      <c r="C53" t="s">
        <v>268</v>
      </c>
      <c r="D53" s="66" t="s">
        <v>10</v>
      </c>
      <c r="E53" s="6">
        <v>542</v>
      </c>
      <c r="F53" s="6">
        <v>1047</v>
      </c>
      <c r="G53" s="6">
        <v>1047</v>
      </c>
      <c r="H53" s="6">
        <v>1047</v>
      </c>
      <c r="I53" s="6">
        <v>1047</v>
      </c>
      <c r="J53" s="6">
        <v>1350.94</v>
      </c>
      <c r="K53" s="6">
        <v>1350.94</v>
      </c>
      <c r="L53" s="6">
        <v>1350.94</v>
      </c>
      <c r="M53" s="6">
        <v>1350.94</v>
      </c>
      <c r="N53" s="6">
        <v>1350.94</v>
      </c>
      <c r="O53" s="6">
        <v>1350.94</v>
      </c>
      <c r="P53" s="6">
        <v>1350.94</v>
      </c>
      <c r="Q53" s="6">
        <v>1350.94</v>
      </c>
      <c r="R53" s="6">
        <v>1350.94</v>
      </c>
      <c r="S53" s="6">
        <v>1350.94</v>
      </c>
      <c r="T53" s="6">
        <v>1350.94</v>
      </c>
      <c r="U53" s="6">
        <v>1350.94</v>
      </c>
      <c r="V53" s="6">
        <v>1350.94</v>
      </c>
      <c r="W53" s="6">
        <v>1350.94</v>
      </c>
      <c r="X53" s="6">
        <v>1350.94</v>
      </c>
      <c r="Y53" s="6">
        <v>1350.94</v>
      </c>
      <c r="Z53" s="6">
        <v>1350.94</v>
      </c>
      <c r="AA53" s="6">
        <v>1550.94</v>
      </c>
      <c r="AB53" s="6">
        <v>1550.94</v>
      </c>
      <c r="AC53" s="6">
        <v>1550.94</v>
      </c>
      <c r="AD53" s="6">
        <v>1550.94</v>
      </c>
      <c r="AE53" s="6">
        <v>1550.94</v>
      </c>
      <c r="AF53" s="6">
        <v>1550.94</v>
      </c>
      <c r="AG53" s="6">
        <v>1550.94</v>
      </c>
      <c r="AH53" s="6">
        <v>1550.94</v>
      </c>
      <c r="AI53" s="6">
        <v>1550.94</v>
      </c>
      <c r="AJ53" s="6">
        <v>1550.94</v>
      </c>
      <c r="AK53" s="6">
        <v>1950.94</v>
      </c>
      <c r="AL53" s="6">
        <v>1950.94</v>
      </c>
      <c r="AM53" s="6">
        <v>1950.94</v>
      </c>
      <c r="AN53" s="6">
        <v>1950.94</v>
      </c>
      <c r="AO53" s="6">
        <v>1950.94</v>
      </c>
      <c r="AP53" s="6">
        <v>1950.94</v>
      </c>
      <c r="AQ53" s="6">
        <v>1950.94</v>
      </c>
      <c r="AR53" s="6">
        <v>1950.94</v>
      </c>
      <c r="AS53" s="37">
        <v>1950.94</v>
      </c>
      <c r="AT53" s="383">
        <v>0</v>
      </c>
      <c r="AU53" s="2">
        <v>0</v>
      </c>
      <c r="AV53" s="2">
        <v>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2">
        <v>0</v>
      </c>
      <c r="BD53" s="2">
        <v>0</v>
      </c>
      <c r="BE53" s="2">
        <v>0</v>
      </c>
      <c r="BF53" s="2">
        <v>0</v>
      </c>
      <c r="BG53" s="2">
        <v>0</v>
      </c>
      <c r="BH53" s="2">
        <v>0</v>
      </c>
      <c r="BI53" s="2">
        <v>0</v>
      </c>
      <c r="BJ53" s="2">
        <v>349.13027426177246</v>
      </c>
      <c r="BK53" s="2">
        <v>0</v>
      </c>
      <c r="BL53" s="2">
        <v>0</v>
      </c>
      <c r="BM53" s="2">
        <v>0</v>
      </c>
      <c r="BN53" s="2">
        <v>0</v>
      </c>
      <c r="BO53" s="2">
        <v>0</v>
      </c>
      <c r="BP53" s="2">
        <v>0</v>
      </c>
      <c r="BQ53" s="2">
        <v>0</v>
      </c>
      <c r="BR53" s="2">
        <v>0</v>
      </c>
      <c r="BS53" s="2">
        <v>0</v>
      </c>
      <c r="BT53" s="2">
        <v>698.26054852354491</v>
      </c>
      <c r="BU53" s="2">
        <v>0</v>
      </c>
      <c r="BV53" s="2">
        <v>0</v>
      </c>
      <c r="BW53" s="2">
        <v>0</v>
      </c>
      <c r="BX53" s="2">
        <v>0</v>
      </c>
      <c r="BY53" s="2">
        <v>0</v>
      </c>
      <c r="BZ53" s="2">
        <v>0</v>
      </c>
      <c r="CA53" s="2">
        <v>0</v>
      </c>
      <c r="CB53" s="384">
        <v>0</v>
      </c>
    </row>
    <row r="54" spans="1:80" x14ac:dyDescent="0.3">
      <c r="A54" s="36" t="s">
        <v>245</v>
      </c>
      <c r="B54" t="s">
        <v>15</v>
      </c>
      <c r="C54" t="s">
        <v>268</v>
      </c>
      <c r="D54" s="66" t="s">
        <v>10</v>
      </c>
      <c r="E54" s="6">
        <v>100</v>
      </c>
      <c r="F54" s="6">
        <v>100</v>
      </c>
      <c r="G54" s="6">
        <v>178</v>
      </c>
      <c r="H54" s="6">
        <v>268</v>
      </c>
      <c r="I54" s="6">
        <v>520</v>
      </c>
      <c r="J54" s="6">
        <v>520</v>
      </c>
      <c r="K54" s="6">
        <v>1069.98</v>
      </c>
      <c r="L54" s="6">
        <v>1069.98</v>
      </c>
      <c r="M54" s="6">
        <v>1112.98</v>
      </c>
      <c r="N54" s="6">
        <v>1112.98</v>
      </c>
      <c r="O54" s="6">
        <v>1112.98</v>
      </c>
      <c r="P54" s="6">
        <v>1112.98</v>
      </c>
      <c r="Q54" s="6">
        <v>1112.98</v>
      </c>
      <c r="R54" s="6">
        <v>1112.98</v>
      </c>
      <c r="S54" s="6">
        <v>1112.98</v>
      </c>
      <c r="T54" s="6">
        <v>1112.98</v>
      </c>
      <c r="U54" s="6">
        <v>1112.98</v>
      </c>
      <c r="V54" s="6">
        <v>1112.98</v>
      </c>
      <c r="W54" s="6">
        <v>1112.98</v>
      </c>
      <c r="X54" s="6">
        <v>1112.98</v>
      </c>
      <c r="Y54" s="6">
        <v>1112.98</v>
      </c>
      <c r="Z54" s="6">
        <v>1112.98</v>
      </c>
      <c r="AA54" s="6">
        <v>1112.98</v>
      </c>
      <c r="AB54" s="6">
        <v>1112.98</v>
      </c>
      <c r="AC54" s="6">
        <v>1312.98</v>
      </c>
      <c r="AD54" s="6">
        <v>1312.98</v>
      </c>
      <c r="AE54" s="6">
        <v>1312.98</v>
      </c>
      <c r="AF54" s="6">
        <v>1312.98</v>
      </c>
      <c r="AG54" s="6">
        <v>1312.98</v>
      </c>
      <c r="AH54" s="6">
        <v>1312.98</v>
      </c>
      <c r="AI54" s="6">
        <v>1762.98</v>
      </c>
      <c r="AJ54" s="6">
        <v>1762.98</v>
      </c>
      <c r="AK54" s="6">
        <v>1762.98</v>
      </c>
      <c r="AL54" s="6">
        <v>1762.98</v>
      </c>
      <c r="AM54" s="6">
        <v>1762.98</v>
      </c>
      <c r="AN54" s="6">
        <v>1762.98</v>
      </c>
      <c r="AO54" s="6">
        <v>1762.98</v>
      </c>
      <c r="AP54" s="6">
        <v>1762.98</v>
      </c>
      <c r="AQ54" s="6">
        <v>1762.98</v>
      </c>
      <c r="AR54" s="6">
        <v>1762.98</v>
      </c>
      <c r="AS54" s="37">
        <v>1848.98</v>
      </c>
      <c r="AT54" s="383">
        <v>936.56996272710501</v>
      </c>
      <c r="AU54" s="2">
        <v>0</v>
      </c>
      <c r="AV54" s="2">
        <v>73.225405282493028</v>
      </c>
      <c r="AW54" s="2">
        <v>0</v>
      </c>
      <c r="AX54" s="2">
        <v>0</v>
      </c>
      <c r="AY54" s="2">
        <v>0</v>
      </c>
      <c r="AZ54" s="2">
        <v>0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0</v>
      </c>
      <c r="BG54" s="2">
        <v>0</v>
      </c>
      <c r="BH54" s="2">
        <v>0</v>
      </c>
      <c r="BI54" s="2">
        <v>0</v>
      </c>
      <c r="BJ54" s="2">
        <v>0</v>
      </c>
      <c r="BK54" s="2">
        <v>0</v>
      </c>
      <c r="BL54" s="2">
        <v>340.58328038368848</v>
      </c>
      <c r="BM54" s="2">
        <v>0</v>
      </c>
      <c r="BN54" s="2">
        <v>0</v>
      </c>
      <c r="BO54" s="2">
        <v>0</v>
      </c>
      <c r="BP54" s="2">
        <v>0</v>
      </c>
      <c r="BQ54" s="2">
        <v>0</v>
      </c>
      <c r="BR54" s="2">
        <v>766.31238086329904</v>
      </c>
      <c r="BS54" s="2">
        <v>0</v>
      </c>
      <c r="BT54" s="2">
        <v>0</v>
      </c>
      <c r="BU54" s="2">
        <v>0</v>
      </c>
      <c r="BV54" s="2">
        <v>0</v>
      </c>
      <c r="BW54" s="2">
        <v>0</v>
      </c>
      <c r="BX54" s="2">
        <v>0</v>
      </c>
      <c r="BY54" s="2">
        <v>0</v>
      </c>
      <c r="BZ54" s="2">
        <v>0</v>
      </c>
      <c r="CA54" s="2">
        <v>0</v>
      </c>
      <c r="CB54" s="384">
        <v>146.45081056498606</v>
      </c>
    </row>
    <row r="55" spans="1:80" x14ac:dyDescent="0.3">
      <c r="A55" s="36" t="s">
        <v>246</v>
      </c>
      <c r="B55" t="s">
        <v>15</v>
      </c>
      <c r="C55" t="s">
        <v>268</v>
      </c>
      <c r="D55" s="66" t="s">
        <v>10</v>
      </c>
      <c r="E55" s="6">
        <v>22.05</v>
      </c>
      <c r="F55" s="6">
        <v>22.05</v>
      </c>
      <c r="G55" s="6">
        <v>22.05</v>
      </c>
      <c r="H55" s="6">
        <v>22.05</v>
      </c>
      <c r="I55" s="6">
        <v>22.05</v>
      </c>
      <c r="J55" s="6">
        <v>22.05</v>
      </c>
      <c r="K55" s="6">
        <v>22.05</v>
      </c>
      <c r="L55" s="6">
        <v>22.05</v>
      </c>
      <c r="M55" s="6">
        <v>22.05</v>
      </c>
      <c r="N55" s="6">
        <v>22.05</v>
      </c>
      <c r="O55" s="6">
        <v>22.05</v>
      </c>
      <c r="P55" s="6">
        <v>22.05</v>
      </c>
      <c r="Q55" s="6">
        <v>22.05</v>
      </c>
      <c r="R55" s="6">
        <v>22.05</v>
      </c>
      <c r="S55" s="6">
        <v>22.05</v>
      </c>
      <c r="T55" s="6">
        <v>22.05</v>
      </c>
      <c r="U55" s="6">
        <v>218.05</v>
      </c>
      <c r="V55" s="6">
        <v>218.05</v>
      </c>
      <c r="W55" s="6">
        <v>218.05</v>
      </c>
      <c r="X55" s="6">
        <v>218.05</v>
      </c>
      <c r="Y55" s="6">
        <v>218.05</v>
      </c>
      <c r="Z55" s="6">
        <v>218.05</v>
      </c>
      <c r="AA55" s="6">
        <v>218.05</v>
      </c>
      <c r="AB55" s="6">
        <v>218.05</v>
      </c>
      <c r="AC55" s="6">
        <v>218.05</v>
      </c>
      <c r="AD55" s="6">
        <v>218.05</v>
      </c>
      <c r="AE55" s="6">
        <v>218.05</v>
      </c>
      <c r="AF55" s="6">
        <v>218.05</v>
      </c>
      <c r="AG55" s="6">
        <v>218.05</v>
      </c>
      <c r="AH55" s="6">
        <v>218.05</v>
      </c>
      <c r="AI55" s="6">
        <v>218.05</v>
      </c>
      <c r="AJ55" s="6">
        <v>218.05</v>
      </c>
      <c r="AK55" s="6">
        <v>218.05</v>
      </c>
      <c r="AL55" s="6">
        <v>218.05</v>
      </c>
      <c r="AM55" s="6">
        <v>218.05</v>
      </c>
      <c r="AN55" s="6">
        <v>218.05</v>
      </c>
      <c r="AO55" s="6">
        <v>218.05</v>
      </c>
      <c r="AP55" s="6">
        <v>356.05</v>
      </c>
      <c r="AQ55" s="6">
        <v>356.05</v>
      </c>
      <c r="AR55" s="6">
        <v>356.05</v>
      </c>
      <c r="AS55" s="37">
        <v>356.05</v>
      </c>
      <c r="AT55" s="383">
        <v>0</v>
      </c>
      <c r="AU55" s="2">
        <v>0</v>
      </c>
      <c r="AV55" s="2">
        <v>0</v>
      </c>
      <c r="AW55" s="2">
        <v>0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2">
        <v>0</v>
      </c>
      <c r="BD55" s="2">
        <v>324.91228288906217</v>
      </c>
      <c r="BE55" s="2">
        <v>0</v>
      </c>
      <c r="BF55" s="2">
        <v>0</v>
      </c>
      <c r="BG55" s="2">
        <v>0</v>
      </c>
      <c r="BH55" s="2">
        <v>0</v>
      </c>
      <c r="BI55" s="2">
        <v>0</v>
      </c>
      <c r="BJ55" s="2">
        <v>0</v>
      </c>
      <c r="BK55" s="2">
        <v>0</v>
      </c>
      <c r="BL55" s="2">
        <v>0</v>
      </c>
      <c r="BM55" s="2">
        <v>0</v>
      </c>
      <c r="BN55" s="2">
        <v>0</v>
      </c>
      <c r="BO55" s="2">
        <v>0</v>
      </c>
      <c r="BP55" s="2">
        <v>0</v>
      </c>
      <c r="BQ55" s="2">
        <v>0</v>
      </c>
      <c r="BR55" s="2">
        <v>0</v>
      </c>
      <c r="BS55" s="2">
        <v>0</v>
      </c>
      <c r="BT55" s="2">
        <v>0</v>
      </c>
      <c r="BU55" s="2">
        <v>0</v>
      </c>
      <c r="BV55" s="2">
        <v>0</v>
      </c>
      <c r="BW55" s="2">
        <v>0</v>
      </c>
      <c r="BX55" s="2">
        <v>0</v>
      </c>
      <c r="BY55" s="2">
        <v>228.76477060556419</v>
      </c>
      <c r="BZ55" s="2">
        <v>0</v>
      </c>
      <c r="CA55" s="2">
        <v>0</v>
      </c>
      <c r="CB55" s="384">
        <v>0</v>
      </c>
    </row>
    <row r="56" spans="1:80" x14ac:dyDescent="0.3">
      <c r="A56" s="36" t="s">
        <v>247</v>
      </c>
      <c r="B56" t="s">
        <v>15</v>
      </c>
      <c r="C56" t="s">
        <v>268</v>
      </c>
      <c r="D56" s="66" t="s">
        <v>10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37">
        <v>0</v>
      </c>
      <c r="AT56" s="383">
        <v>0</v>
      </c>
      <c r="AU56" s="2">
        <v>0</v>
      </c>
      <c r="AV56" s="2">
        <v>0</v>
      </c>
      <c r="AW56" s="2">
        <v>0</v>
      </c>
      <c r="AX56" s="2">
        <v>0</v>
      </c>
      <c r="AY56" s="2">
        <v>0</v>
      </c>
      <c r="AZ56" s="2">
        <v>0</v>
      </c>
      <c r="BA56" s="2">
        <v>0</v>
      </c>
      <c r="BB56" s="2">
        <v>0</v>
      </c>
      <c r="BC56" s="2">
        <v>0</v>
      </c>
      <c r="BD56" s="2">
        <v>0</v>
      </c>
      <c r="BE56" s="2">
        <v>0</v>
      </c>
      <c r="BF56" s="2">
        <v>0</v>
      </c>
      <c r="BG56" s="2">
        <v>0</v>
      </c>
      <c r="BH56" s="2">
        <v>0</v>
      </c>
      <c r="BI56" s="2">
        <v>0</v>
      </c>
      <c r="BJ56" s="2">
        <v>0</v>
      </c>
      <c r="BK56" s="2">
        <v>0</v>
      </c>
      <c r="BL56" s="2">
        <v>0</v>
      </c>
      <c r="BM56" s="2">
        <v>0</v>
      </c>
      <c r="BN56" s="2">
        <v>0</v>
      </c>
      <c r="BO56" s="2">
        <v>0</v>
      </c>
      <c r="BP56" s="2">
        <v>0</v>
      </c>
      <c r="BQ56" s="2">
        <v>0</v>
      </c>
      <c r="BR56" s="2">
        <v>0</v>
      </c>
      <c r="BS56" s="2">
        <v>0</v>
      </c>
      <c r="BT56" s="2">
        <v>0</v>
      </c>
      <c r="BU56" s="2">
        <v>0</v>
      </c>
      <c r="BV56" s="2">
        <v>0</v>
      </c>
      <c r="BW56" s="2">
        <v>0</v>
      </c>
      <c r="BX56" s="2">
        <v>0</v>
      </c>
      <c r="BY56" s="2">
        <v>0</v>
      </c>
      <c r="BZ56" s="2">
        <v>0</v>
      </c>
      <c r="CA56" s="2">
        <v>0</v>
      </c>
      <c r="CB56" s="384">
        <v>0</v>
      </c>
    </row>
    <row r="57" spans="1:80" x14ac:dyDescent="0.3">
      <c r="A57" s="36" t="s">
        <v>248</v>
      </c>
      <c r="B57" t="s">
        <v>15</v>
      </c>
      <c r="C57" t="s">
        <v>268</v>
      </c>
      <c r="D57" s="66" t="s">
        <v>10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37">
        <v>0</v>
      </c>
      <c r="AT57" s="383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2">
        <v>0</v>
      </c>
      <c r="BD57" s="2">
        <v>0</v>
      </c>
      <c r="BE57" s="2">
        <v>0</v>
      </c>
      <c r="BF57" s="2">
        <v>0</v>
      </c>
      <c r="BG57" s="2">
        <v>0</v>
      </c>
      <c r="BH57" s="2">
        <v>0</v>
      </c>
      <c r="BI57" s="2">
        <v>0</v>
      </c>
      <c r="BJ57" s="2">
        <v>0</v>
      </c>
      <c r="BK57" s="2">
        <v>0</v>
      </c>
      <c r="BL57" s="2">
        <v>0</v>
      </c>
      <c r="BM57" s="2">
        <v>0</v>
      </c>
      <c r="BN57" s="2">
        <v>0</v>
      </c>
      <c r="BO57" s="2">
        <v>0</v>
      </c>
      <c r="BP57" s="2">
        <v>0</v>
      </c>
      <c r="BQ57" s="2">
        <v>0</v>
      </c>
      <c r="BR57" s="2">
        <v>0</v>
      </c>
      <c r="BS57" s="2">
        <v>0</v>
      </c>
      <c r="BT57" s="2">
        <v>0</v>
      </c>
      <c r="BU57" s="2">
        <v>0</v>
      </c>
      <c r="BV57" s="2">
        <v>0</v>
      </c>
      <c r="BW57" s="2">
        <v>0</v>
      </c>
      <c r="BX57" s="2">
        <v>0</v>
      </c>
      <c r="BY57" s="2">
        <v>0</v>
      </c>
      <c r="BZ57" s="2">
        <v>0</v>
      </c>
      <c r="CA57" s="2">
        <v>0</v>
      </c>
      <c r="CB57" s="384">
        <v>0</v>
      </c>
    </row>
    <row r="58" spans="1:80" x14ac:dyDescent="0.3">
      <c r="A58" s="36" t="s">
        <v>249</v>
      </c>
      <c r="B58" t="s">
        <v>14</v>
      </c>
      <c r="C58" t="s">
        <v>268</v>
      </c>
      <c r="D58" s="66" t="s">
        <v>10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64</v>
      </c>
      <c r="M58" s="6">
        <v>64</v>
      </c>
      <c r="N58" s="6">
        <v>64</v>
      </c>
      <c r="O58" s="6">
        <v>64</v>
      </c>
      <c r="P58" s="6">
        <v>64</v>
      </c>
      <c r="Q58" s="6">
        <v>64</v>
      </c>
      <c r="R58" s="6">
        <v>64</v>
      </c>
      <c r="S58" s="6">
        <v>64</v>
      </c>
      <c r="T58" s="6">
        <v>64</v>
      </c>
      <c r="U58" s="6">
        <v>64</v>
      </c>
      <c r="V58" s="6">
        <v>64</v>
      </c>
      <c r="W58" s="6">
        <v>64</v>
      </c>
      <c r="X58" s="6">
        <v>64</v>
      </c>
      <c r="Y58" s="6">
        <v>64</v>
      </c>
      <c r="Z58" s="6">
        <v>64</v>
      </c>
      <c r="AA58" s="6">
        <v>64</v>
      </c>
      <c r="AB58" s="6">
        <v>64</v>
      </c>
      <c r="AC58" s="6">
        <v>64</v>
      </c>
      <c r="AD58" s="6">
        <v>64</v>
      </c>
      <c r="AE58" s="6">
        <v>64</v>
      </c>
      <c r="AF58" s="6">
        <v>64</v>
      </c>
      <c r="AG58" s="6">
        <v>64</v>
      </c>
      <c r="AH58" s="6">
        <v>64</v>
      </c>
      <c r="AI58" s="6">
        <v>64</v>
      </c>
      <c r="AJ58" s="6">
        <v>64</v>
      </c>
      <c r="AK58" s="6">
        <v>64</v>
      </c>
      <c r="AL58" s="6">
        <v>64</v>
      </c>
      <c r="AM58" s="6">
        <v>64</v>
      </c>
      <c r="AN58" s="6">
        <v>64</v>
      </c>
      <c r="AO58" s="6">
        <v>64</v>
      </c>
      <c r="AP58" s="6">
        <v>64</v>
      </c>
      <c r="AQ58" s="6">
        <v>64</v>
      </c>
      <c r="AR58" s="6">
        <v>64</v>
      </c>
      <c r="AS58" s="37">
        <v>64</v>
      </c>
      <c r="AT58" s="383">
        <v>0</v>
      </c>
      <c r="AU58" s="2">
        <v>102.14521222540674</v>
      </c>
      <c r="AV58" s="2">
        <v>0</v>
      </c>
      <c r="AW58" s="2">
        <v>0</v>
      </c>
      <c r="AX58" s="2">
        <v>0</v>
      </c>
      <c r="AY58" s="2">
        <v>0</v>
      </c>
      <c r="AZ58" s="2">
        <v>0</v>
      </c>
      <c r="BA58" s="2">
        <v>0</v>
      </c>
      <c r="BB58" s="2">
        <v>0</v>
      </c>
      <c r="BC58" s="2">
        <v>0</v>
      </c>
      <c r="BD58" s="2">
        <v>0</v>
      </c>
      <c r="BE58" s="2">
        <v>0</v>
      </c>
      <c r="BF58" s="2">
        <v>0</v>
      </c>
      <c r="BG58" s="2">
        <v>0</v>
      </c>
      <c r="BH58" s="2">
        <v>0</v>
      </c>
      <c r="BI58" s="2">
        <v>0</v>
      </c>
      <c r="BJ58" s="2">
        <v>0</v>
      </c>
      <c r="BK58" s="2">
        <v>0</v>
      </c>
      <c r="BL58" s="2">
        <v>0</v>
      </c>
      <c r="BM58" s="2">
        <v>0</v>
      </c>
      <c r="BN58" s="2">
        <v>0</v>
      </c>
      <c r="BO58" s="2">
        <v>0</v>
      </c>
      <c r="BP58" s="2">
        <v>0</v>
      </c>
      <c r="BQ58" s="2">
        <v>0</v>
      </c>
      <c r="BR58" s="2">
        <v>0</v>
      </c>
      <c r="BS58" s="2">
        <v>0</v>
      </c>
      <c r="BT58" s="2">
        <v>0</v>
      </c>
      <c r="BU58" s="2">
        <v>0</v>
      </c>
      <c r="BV58" s="2">
        <v>0</v>
      </c>
      <c r="BW58" s="2">
        <v>0</v>
      </c>
      <c r="BX58" s="2">
        <v>0</v>
      </c>
      <c r="BY58" s="2">
        <v>0</v>
      </c>
      <c r="BZ58" s="2">
        <v>0</v>
      </c>
      <c r="CA58" s="2">
        <v>0</v>
      </c>
      <c r="CB58" s="384">
        <v>0</v>
      </c>
    </row>
    <row r="59" spans="1:80" x14ac:dyDescent="0.3">
      <c r="A59" s="36" t="s">
        <v>250</v>
      </c>
      <c r="B59" t="s">
        <v>14</v>
      </c>
      <c r="C59" t="s">
        <v>268</v>
      </c>
      <c r="D59" s="66" t="s">
        <v>10</v>
      </c>
      <c r="E59" s="6">
        <v>336.25</v>
      </c>
      <c r="F59" s="6">
        <v>617.25</v>
      </c>
      <c r="G59" s="6">
        <v>617.25</v>
      </c>
      <c r="H59" s="6">
        <v>651.25</v>
      </c>
      <c r="I59" s="6">
        <v>651.25</v>
      </c>
      <c r="J59" s="6">
        <v>651.25</v>
      </c>
      <c r="K59" s="6">
        <v>651.25</v>
      </c>
      <c r="L59" s="6">
        <v>996.35</v>
      </c>
      <c r="M59" s="6">
        <v>996.35</v>
      </c>
      <c r="N59" s="6">
        <v>1246.3499999999999</v>
      </c>
      <c r="O59" s="6">
        <v>1246.3499999999999</v>
      </c>
      <c r="P59" s="6">
        <v>1246.3499999999999</v>
      </c>
      <c r="Q59" s="6">
        <v>1246.3499999999999</v>
      </c>
      <c r="R59" s="6">
        <v>1246.3499999999999</v>
      </c>
      <c r="S59" s="6">
        <v>1246.3499999999999</v>
      </c>
      <c r="T59" s="6">
        <v>1246.3499999999999</v>
      </c>
      <c r="U59" s="6">
        <v>1246.3499999999999</v>
      </c>
      <c r="V59" s="6">
        <v>1246.3499999999999</v>
      </c>
      <c r="W59" s="6">
        <v>1246.3499999999999</v>
      </c>
      <c r="X59" s="6">
        <v>1246.3499999999999</v>
      </c>
      <c r="Y59" s="6">
        <v>1246.3499999999999</v>
      </c>
      <c r="Z59" s="6">
        <v>1246.3499999999999</v>
      </c>
      <c r="AA59" s="6">
        <v>1246.3499999999999</v>
      </c>
      <c r="AB59" s="6">
        <v>1246.3499999999999</v>
      </c>
      <c r="AC59" s="6">
        <v>1246.3499999999999</v>
      </c>
      <c r="AD59" s="6">
        <v>1246.3499999999999</v>
      </c>
      <c r="AE59" s="6">
        <v>1446.35</v>
      </c>
      <c r="AF59" s="6">
        <v>1446.35</v>
      </c>
      <c r="AG59" s="6">
        <v>1446.35</v>
      </c>
      <c r="AH59" s="6">
        <v>1446.35</v>
      </c>
      <c r="AI59" s="6">
        <v>1446.35</v>
      </c>
      <c r="AJ59" s="6">
        <v>1446.35</v>
      </c>
      <c r="AK59" s="6">
        <v>1446.35</v>
      </c>
      <c r="AL59" s="6">
        <v>1446.35</v>
      </c>
      <c r="AM59" s="6">
        <v>1446.35</v>
      </c>
      <c r="AN59" s="6">
        <v>1446.35</v>
      </c>
      <c r="AO59" s="6">
        <v>1446.35</v>
      </c>
      <c r="AP59" s="6">
        <v>1446.35</v>
      </c>
      <c r="AQ59" s="6">
        <v>1446.35</v>
      </c>
      <c r="AR59" s="6">
        <v>1446.35</v>
      </c>
      <c r="AS59" s="37">
        <v>1446.35</v>
      </c>
      <c r="AT59" s="383">
        <v>0</v>
      </c>
      <c r="AU59" s="2">
        <v>549.34732308945274</v>
      </c>
      <c r="AV59" s="2">
        <v>0</v>
      </c>
      <c r="AW59" s="2">
        <v>397.96241892889924</v>
      </c>
      <c r="AX59" s="2">
        <v>0</v>
      </c>
      <c r="AY59" s="2">
        <v>0</v>
      </c>
      <c r="AZ59" s="2">
        <v>0</v>
      </c>
      <c r="BA59" s="2">
        <v>0</v>
      </c>
      <c r="BB59" s="2">
        <v>0</v>
      </c>
      <c r="BC59" s="2">
        <v>0</v>
      </c>
      <c r="BD59" s="2">
        <v>0</v>
      </c>
      <c r="BE59" s="2">
        <v>0</v>
      </c>
      <c r="BF59" s="2">
        <v>0</v>
      </c>
      <c r="BG59" s="2">
        <v>0</v>
      </c>
      <c r="BH59" s="2">
        <v>0</v>
      </c>
      <c r="BI59" s="2">
        <v>0</v>
      </c>
      <c r="BJ59" s="2">
        <v>0</v>
      </c>
      <c r="BK59" s="2">
        <v>0</v>
      </c>
      <c r="BL59" s="2">
        <v>0</v>
      </c>
      <c r="BM59" s="2">
        <v>0</v>
      </c>
      <c r="BN59" s="2">
        <v>318.36993514311956</v>
      </c>
      <c r="BO59" s="2">
        <v>0</v>
      </c>
      <c r="BP59" s="2">
        <v>0</v>
      </c>
      <c r="BQ59" s="2">
        <v>0</v>
      </c>
      <c r="BR59" s="2">
        <v>0</v>
      </c>
      <c r="BS59" s="2">
        <v>0</v>
      </c>
      <c r="BT59" s="2">
        <v>0</v>
      </c>
      <c r="BU59" s="2">
        <v>0</v>
      </c>
      <c r="BV59" s="2">
        <v>0</v>
      </c>
      <c r="BW59" s="2">
        <v>0</v>
      </c>
      <c r="BX59" s="2">
        <v>0</v>
      </c>
      <c r="BY59" s="2">
        <v>0</v>
      </c>
      <c r="BZ59" s="2">
        <v>0</v>
      </c>
      <c r="CA59" s="2">
        <v>0</v>
      </c>
      <c r="CB59" s="384">
        <v>0</v>
      </c>
    </row>
    <row r="60" spans="1:80" x14ac:dyDescent="0.3">
      <c r="A60" s="36" t="s">
        <v>251</v>
      </c>
      <c r="B60" t="s">
        <v>14</v>
      </c>
      <c r="C60" t="s">
        <v>268</v>
      </c>
      <c r="D60" s="66" t="s">
        <v>10</v>
      </c>
      <c r="E60" s="6">
        <v>6.2854399999999986</v>
      </c>
      <c r="F60" s="6">
        <v>13.535439999999998</v>
      </c>
      <c r="G60" s="6">
        <v>51.93544</v>
      </c>
      <c r="H60" s="6">
        <v>51.93544</v>
      </c>
      <c r="I60" s="6">
        <v>51.93544</v>
      </c>
      <c r="J60" s="6">
        <v>350.41543999999999</v>
      </c>
      <c r="K60" s="6">
        <v>350.41543999999999</v>
      </c>
      <c r="L60" s="6">
        <v>469.21544</v>
      </c>
      <c r="M60" s="6">
        <v>469.21544</v>
      </c>
      <c r="N60" s="6">
        <v>594.21543999999994</v>
      </c>
      <c r="O60" s="6">
        <v>594.21543999999994</v>
      </c>
      <c r="P60" s="6">
        <v>594.24144000000001</v>
      </c>
      <c r="Q60" s="6">
        <v>594.24144000000001</v>
      </c>
      <c r="R60" s="6">
        <v>594.24144000000001</v>
      </c>
      <c r="S60" s="6">
        <v>842.24144000000001</v>
      </c>
      <c r="T60" s="6">
        <v>842.24144000000001</v>
      </c>
      <c r="U60" s="6">
        <v>842.24144000000001</v>
      </c>
      <c r="V60" s="6">
        <v>842.24144000000001</v>
      </c>
      <c r="W60" s="6">
        <v>842.24144000000001</v>
      </c>
      <c r="X60" s="6">
        <v>842.24144000000001</v>
      </c>
      <c r="Y60" s="6">
        <v>842.24144000000001</v>
      </c>
      <c r="Z60" s="6">
        <v>842.24144000000001</v>
      </c>
      <c r="AA60" s="6">
        <v>842.24144000000001</v>
      </c>
      <c r="AB60" s="6">
        <v>842.24144000000001</v>
      </c>
      <c r="AC60" s="6">
        <v>842.24144000000001</v>
      </c>
      <c r="AD60" s="6">
        <v>842.24144000000001</v>
      </c>
      <c r="AE60" s="6">
        <v>842.24144000000001</v>
      </c>
      <c r="AF60" s="6">
        <v>842.24144000000001</v>
      </c>
      <c r="AG60" s="6">
        <v>842.24144000000001</v>
      </c>
      <c r="AH60" s="6">
        <v>842.24144000000001</v>
      </c>
      <c r="AI60" s="6">
        <v>919.34143999999992</v>
      </c>
      <c r="AJ60" s="6">
        <v>919.34143999999992</v>
      </c>
      <c r="AK60" s="6">
        <v>919.34143999999992</v>
      </c>
      <c r="AL60" s="6">
        <v>919.34143999999992</v>
      </c>
      <c r="AM60" s="6">
        <v>919.34143999999992</v>
      </c>
      <c r="AN60" s="6">
        <v>919.34143999999992</v>
      </c>
      <c r="AO60" s="6">
        <v>919.34143999999992</v>
      </c>
      <c r="AP60" s="6">
        <v>919.34143999999992</v>
      </c>
      <c r="AQ60" s="6">
        <v>919.34143999999992</v>
      </c>
      <c r="AR60" s="6">
        <v>919.34143999999992</v>
      </c>
      <c r="AS60" s="37">
        <v>919.34143999999992</v>
      </c>
      <c r="AT60" s="383">
        <v>0</v>
      </c>
      <c r="AU60" s="2">
        <v>190.10235891180952</v>
      </c>
      <c r="AV60" s="2">
        <v>0</v>
      </c>
      <c r="AW60" s="2">
        <v>200.02352579104522</v>
      </c>
      <c r="AX60" s="2">
        <v>0</v>
      </c>
      <c r="AY60" s="2">
        <v>4.160489336464513E-2</v>
      </c>
      <c r="AZ60" s="2">
        <v>0</v>
      </c>
      <c r="BA60" s="2">
        <v>0</v>
      </c>
      <c r="BB60" s="2">
        <v>396.84667516943398</v>
      </c>
      <c r="BC60" s="2">
        <v>0</v>
      </c>
      <c r="BD60" s="2">
        <v>0</v>
      </c>
      <c r="BE60" s="2">
        <v>0</v>
      </c>
      <c r="BF60" s="2">
        <v>0</v>
      </c>
      <c r="BG60" s="2">
        <v>0</v>
      </c>
      <c r="BH60" s="2">
        <v>0</v>
      </c>
      <c r="BI60" s="2">
        <v>0</v>
      </c>
      <c r="BJ60" s="2">
        <v>0</v>
      </c>
      <c r="BK60" s="2">
        <v>0</v>
      </c>
      <c r="BL60" s="2">
        <v>0</v>
      </c>
      <c r="BM60" s="2">
        <v>0</v>
      </c>
      <c r="BN60" s="2">
        <v>0</v>
      </c>
      <c r="BO60" s="2">
        <v>0</v>
      </c>
      <c r="BP60" s="2">
        <v>0</v>
      </c>
      <c r="BQ60" s="2">
        <v>0</v>
      </c>
      <c r="BR60" s="2">
        <v>123.37451070791663</v>
      </c>
      <c r="BS60" s="2">
        <v>0</v>
      </c>
      <c r="BT60" s="2">
        <v>0</v>
      </c>
      <c r="BU60" s="2">
        <v>0</v>
      </c>
      <c r="BV60" s="2">
        <v>0</v>
      </c>
      <c r="BW60" s="2">
        <v>0</v>
      </c>
      <c r="BX60" s="2">
        <v>0</v>
      </c>
      <c r="BY60" s="2">
        <v>0</v>
      </c>
      <c r="BZ60" s="2">
        <v>0</v>
      </c>
      <c r="CA60" s="2">
        <v>0</v>
      </c>
      <c r="CB60" s="384">
        <v>0</v>
      </c>
    </row>
    <row r="61" spans="1:80" x14ac:dyDescent="0.3">
      <c r="A61" s="36" t="s">
        <v>252</v>
      </c>
      <c r="B61" t="s">
        <v>14</v>
      </c>
      <c r="C61" t="s">
        <v>268</v>
      </c>
      <c r="D61" s="66" t="s">
        <v>10</v>
      </c>
      <c r="E61" s="6">
        <v>1.4399999999999999E-3</v>
      </c>
      <c r="F61" s="6">
        <v>1.4399999999999999E-3</v>
      </c>
      <c r="G61" s="6">
        <v>1.4399999999999999E-3</v>
      </c>
      <c r="H61" s="6">
        <v>1.4399999999999999E-3</v>
      </c>
      <c r="I61" s="6">
        <v>1.4399999999999999E-3</v>
      </c>
      <c r="J61" s="6">
        <v>1.4399999999999999E-3</v>
      </c>
      <c r="K61" s="6">
        <v>250.00144</v>
      </c>
      <c r="L61" s="6">
        <v>250.00144</v>
      </c>
      <c r="M61" s="6">
        <v>250.00144</v>
      </c>
      <c r="N61" s="6">
        <v>250.00144</v>
      </c>
      <c r="O61" s="6">
        <v>250.00144</v>
      </c>
      <c r="P61" s="6">
        <v>250.00144</v>
      </c>
      <c r="Q61" s="6">
        <v>250.00144</v>
      </c>
      <c r="R61" s="6">
        <v>250.00144</v>
      </c>
      <c r="S61" s="6">
        <v>250.00144</v>
      </c>
      <c r="T61" s="6">
        <v>354.80144000000001</v>
      </c>
      <c r="U61" s="6">
        <v>354.80144000000001</v>
      </c>
      <c r="V61" s="6">
        <v>354.80144000000001</v>
      </c>
      <c r="W61" s="6">
        <v>354.80144000000001</v>
      </c>
      <c r="X61" s="6">
        <v>354.80144000000001</v>
      </c>
      <c r="Y61" s="6">
        <v>354.80144000000001</v>
      </c>
      <c r="Z61" s="6">
        <v>354.80144000000001</v>
      </c>
      <c r="AA61" s="6">
        <v>354.80144000000001</v>
      </c>
      <c r="AB61" s="6">
        <v>354.80144000000001</v>
      </c>
      <c r="AC61" s="6">
        <v>354.80144000000001</v>
      </c>
      <c r="AD61" s="6">
        <v>354.80144000000001</v>
      </c>
      <c r="AE61" s="6">
        <v>354.80144000000001</v>
      </c>
      <c r="AF61" s="6">
        <v>354.80144000000001</v>
      </c>
      <c r="AG61" s="6">
        <v>354.80144000000001</v>
      </c>
      <c r="AH61" s="6">
        <v>354.80144000000001</v>
      </c>
      <c r="AI61" s="6">
        <v>354.80144000000001</v>
      </c>
      <c r="AJ61" s="6">
        <v>354.80144000000001</v>
      </c>
      <c r="AK61" s="6">
        <v>354.80144000000001</v>
      </c>
      <c r="AL61" s="6">
        <v>354.80144000000001</v>
      </c>
      <c r="AM61" s="6">
        <v>354.80144000000001</v>
      </c>
      <c r="AN61" s="6">
        <v>354.80144000000001</v>
      </c>
      <c r="AO61" s="6">
        <v>354.80144000000001</v>
      </c>
      <c r="AP61" s="6">
        <v>354.80144000000001</v>
      </c>
      <c r="AQ61" s="6">
        <v>354.80144000000001</v>
      </c>
      <c r="AR61" s="6">
        <v>354.80144000000001</v>
      </c>
      <c r="AS61" s="37">
        <v>354.80144000000001</v>
      </c>
      <c r="AT61" s="383">
        <v>400.04705158209066</v>
      </c>
      <c r="AU61" s="2">
        <v>0</v>
      </c>
      <c r="AV61" s="2">
        <v>0</v>
      </c>
      <c r="AW61" s="2">
        <v>0</v>
      </c>
      <c r="AX61" s="2">
        <v>0</v>
      </c>
      <c r="AY61" s="2">
        <v>0</v>
      </c>
      <c r="AZ61" s="2">
        <v>0</v>
      </c>
      <c r="BA61" s="2">
        <v>0</v>
      </c>
      <c r="BB61" s="2">
        <v>0</v>
      </c>
      <c r="BC61" s="2">
        <v>167.69972402321244</v>
      </c>
      <c r="BD61" s="2">
        <v>0</v>
      </c>
      <c r="BE61" s="2">
        <v>0</v>
      </c>
      <c r="BF61" s="2">
        <v>0</v>
      </c>
      <c r="BG61" s="2">
        <v>0</v>
      </c>
      <c r="BH61" s="2">
        <v>0</v>
      </c>
      <c r="BI61" s="2">
        <v>0</v>
      </c>
      <c r="BJ61" s="2">
        <v>0</v>
      </c>
      <c r="BK61" s="2">
        <v>0</v>
      </c>
      <c r="BL61" s="2">
        <v>0</v>
      </c>
      <c r="BM61" s="2">
        <v>0</v>
      </c>
      <c r="BN61" s="2">
        <v>0</v>
      </c>
      <c r="BO61" s="2">
        <v>0</v>
      </c>
      <c r="BP61" s="2">
        <v>0</v>
      </c>
      <c r="BQ61" s="2">
        <v>0</v>
      </c>
      <c r="BR61" s="2">
        <v>0</v>
      </c>
      <c r="BS61" s="2">
        <v>0</v>
      </c>
      <c r="BT61" s="2">
        <v>0</v>
      </c>
      <c r="BU61" s="2">
        <v>0</v>
      </c>
      <c r="BV61" s="2">
        <v>0</v>
      </c>
      <c r="BW61" s="2">
        <v>0</v>
      </c>
      <c r="BX61" s="2">
        <v>0</v>
      </c>
      <c r="BY61" s="2">
        <v>0</v>
      </c>
      <c r="BZ61" s="2">
        <v>0</v>
      </c>
      <c r="CA61" s="2">
        <v>0</v>
      </c>
      <c r="CB61" s="384">
        <v>0</v>
      </c>
    </row>
    <row r="62" spans="1:80" x14ac:dyDescent="0.3">
      <c r="A62" s="36" t="s">
        <v>253</v>
      </c>
      <c r="B62" t="s">
        <v>14</v>
      </c>
      <c r="C62" t="s">
        <v>268</v>
      </c>
      <c r="D62" s="66" t="s">
        <v>10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77</v>
      </c>
      <c r="L62" s="6">
        <v>77</v>
      </c>
      <c r="M62" s="6">
        <v>77</v>
      </c>
      <c r="N62" s="6">
        <v>77</v>
      </c>
      <c r="O62" s="6">
        <v>77</v>
      </c>
      <c r="P62" s="6">
        <v>77</v>
      </c>
      <c r="Q62" s="6">
        <v>77</v>
      </c>
      <c r="R62" s="6">
        <v>77</v>
      </c>
      <c r="S62" s="6">
        <v>77</v>
      </c>
      <c r="T62" s="6">
        <v>77</v>
      </c>
      <c r="U62" s="6">
        <v>77</v>
      </c>
      <c r="V62" s="6">
        <v>77</v>
      </c>
      <c r="W62" s="6">
        <v>77</v>
      </c>
      <c r="X62" s="6">
        <v>77</v>
      </c>
      <c r="Y62" s="6">
        <v>77</v>
      </c>
      <c r="Z62" s="6">
        <v>77</v>
      </c>
      <c r="AA62" s="6">
        <v>77</v>
      </c>
      <c r="AB62" s="6">
        <v>77</v>
      </c>
      <c r="AC62" s="6">
        <v>77</v>
      </c>
      <c r="AD62" s="6">
        <v>77</v>
      </c>
      <c r="AE62" s="6">
        <v>77</v>
      </c>
      <c r="AF62" s="6">
        <v>77</v>
      </c>
      <c r="AG62" s="6">
        <v>77</v>
      </c>
      <c r="AH62" s="6">
        <v>77</v>
      </c>
      <c r="AI62" s="6">
        <v>77</v>
      </c>
      <c r="AJ62" s="6">
        <v>77</v>
      </c>
      <c r="AK62" s="6">
        <v>77</v>
      </c>
      <c r="AL62" s="6">
        <v>77</v>
      </c>
      <c r="AM62" s="6">
        <v>77</v>
      </c>
      <c r="AN62" s="6">
        <v>77</v>
      </c>
      <c r="AO62" s="6">
        <v>77</v>
      </c>
      <c r="AP62" s="6">
        <v>77</v>
      </c>
      <c r="AQ62" s="6">
        <v>77</v>
      </c>
      <c r="AR62" s="6">
        <v>77</v>
      </c>
      <c r="AS62" s="37">
        <v>77</v>
      </c>
      <c r="AT62" s="383">
        <v>126.62200490503923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2">
        <v>0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0</v>
      </c>
      <c r="BJ62" s="2">
        <v>0</v>
      </c>
      <c r="BK62" s="2">
        <v>0</v>
      </c>
      <c r="BL62" s="2">
        <v>0</v>
      </c>
      <c r="BM62" s="2">
        <v>0</v>
      </c>
      <c r="BN62" s="2">
        <v>0</v>
      </c>
      <c r="BO62" s="2">
        <v>0</v>
      </c>
      <c r="BP62" s="2">
        <v>0</v>
      </c>
      <c r="BQ62" s="2">
        <v>0</v>
      </c>
      <c r="BR62" s="2">
        <v>0</v>
      </c>
      <c r="BS62" s="2">
        <v>0</v>
      </c>
      <c r="BT62" s="2">
        <v>0</v>
      </c>
      <c r="BU62" s="2">
        <v>0</v>
      </c>
      <c r="BV62" s="2">
        <v>0</v>
      </c>
      <c r="BW62" s="2">
        <v>0</v>
      </c>
      <c r="BX62" s="2">
        <v>0</v>
      </c>
      <c r="BY62" s="2">
        <v>0</v>
      </c>
      <c r="BZ62" s="2">
        <v>0</v>
      </c>
      <c r="CA62" s="2">
        <v>0</v>
      </c>
      <c r="CB62" s="384">
        <v>0</v>
      </c>
    </row>
    <row r="63" spans="1:80" x14ac:dyDescent="0.3">
      <c r="A63" s="36" t="s">
        <v>254</v>
      </c>
      <c r="B63" t="s">
        <v>14</v>
      </c>
      <c r="C63" t="s">
        <v>268</v>
      </c>
      <c r="D63" s="66" t="s">
        <v>10</v>
      </c>
      <c r="E63" s="6">
        <v>100</v>
      </c>
      <c r="F63" s="6">
        <v>317.2</v>
      </c>
      <c r="G63" s="6">
        <v>317.2</v>
      </c>
      <c r="H63" s="6">
        <v>317.2</v>
      </c>
      <c r="I63" s="6">
        <v>399.7</v>
      </c>
      <c r="J63" s="6">
        <v>493.2</v>
      </c>
      <c r="K63" s="6">
        <v>539.20000000000005</v>
      </c>
      <c r="L63" s="6">
        <v>539.20000000000005</v>
      </c>
      <c r="M63" s="6">
        <v>539.20000000000005</v>
      </c>
      <c r="N63" s="6">
        <v>539.20000000000005</v>
      </c>
      <c r="O63" s="6">
        <v>839.2</v>
      </c>
      <c r="P63" s="6">
        <v>839.2</v>
      </c>
      <c r="Q63" s="6">
        <v>839.2</v>
      </c>
      <c r="R63" s="6">
        <v>839.2</v>
      </c>
      <c r="S63" s="6">
        <v>839.2</v>
      </c>
      <c r="T63" s="6">
        <v>839.2</v>
      </c>
      <c r="U63" s="6">
        <v>839.2</v>
      </c>
      <c r="V63" s="6">
        <v>839.2</v>
      </c>
      <c r="W63" s="6">
        <v>839.2</v>
      </c>
      <c r="X63" s="6">
        <v>839.2</v>
      </c>
      <c r="Y63" s="6">
        <v>839.2</v>
      </c>
      <c r="Z63" s="6">
        <v>839.2</v>
      </c>
      <c r="AA63" s="6">
        <v>839.2</v>
      </c>
      <c r="AB63" s="6">
        <v>839.2</v>
      </c>
      <c r="AC63" s="6">
        <v>839.2</v>
      </c>
      <c r="AD63" s="6">
        <v>839.2</v>
      </c>
      <c r="AE63" s="6">
        <v>839.2</v>
      </c>
      <c r="AF63" s="6">
        <v>839.2</v>
      </c>
      <c r="AG63" s="6">
        <v>839.2</v>
      </c>
      <c r="AH63" s="6">
        <v>839.2</v>
      </c>
      <c r="AI63" s="6">
        <v>839.2</v>
      </c>
      <c r="AJ63" s="6">
        <v>839.2</v>
      </c>
      <c r="AK63" s="6">
        <v>839.2</v>
      </c>
      <c r="AL63" s="6">
        <v>839.2</v>
      </c>
      <c r="AM63" s="6">
        <v>839.2</v>
      </c>
      <c r="AN63" s="6">
        <v>839.2</v>
      </c>
      <c r="AO63" s="6">
        <v>839.2</v>
      </c>
      <c r="AP63" s="6">
        <v>839.2</v>
      </c>
      <c r="AQ63" s="6">
        <v>839.2</v>
      </c>
      <c r="AR63" s="6">
        <v>839.2</v>
      </c>
      <c r="AS63" s="37">
        <v>839.2</v>
      </c>
      <c r="AT63" s="383">
        <v>75.665833030694287</v>
      </c>
      <c r="AU63" s="2">
        <v>0</v>
      </c>
      <c r="AV63" s="2">
        <v>0</v>
      </c>
      <c r="AW63" s="2">
        <v>0</v>
      </c>
      <c r="AX63" s="2">
        <v>493.472824113223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0</v>
      </c>
      <c r="BG63" s="2">
        <v>0</v>
      </c>
      <c r="BH63" s="2">
        <v>0</v>
      </c>
      <c r="BI63" s="2">
        <v>0</v>
      </c>
      <c r="BJ63" s="2">
        <v>0</v>
      </c>
      <c r="BK63" s="2">
        <v>0</v>
      </c>
      <c r="BL63" s="2">
        <v>0</v>
      </c>
      <c r="BM63" s="2">
        <v>0</v>
      </c>
      <c r="BN63" s="2">
        <v>0</v>
      </c>
      <c r="BO63" s="2">
        <v>0</v>
      </c>
      <c r="BP63" s="2">
        <v>0</v>
      </c>
      <c r="BQ63" s="2">
        <v>0</v>
      </c>
      <c r="BR63" s="2">
        <v>0</v>
      </c>
      <c r="BS63" s="2">
        <v>0</v>
      </c>
      <c r="BT63" s="2">
        <v>0</v>
      </c>
      <c r="BU63" s="2">
        <v>0</v>
      </c>
      <c r="BV63" s="2">
        <v>0</v>
      </c>
      <c r="BW63" s="2">
        <v>0</v>
      </c>
      <c r="BX63" s="2">
        <v>0</v>
      </c>
      <c r="BY63" s="2">
        <v>0</v>
      </c>
      <c r="BZ63" s="2">
        <v>0</v>
      </c>
      <c r="CA63" s="2">
        <v>0</v>
      </c>
      <c r="CB63" s="384">
        <v>0</v>
      </c>
    </row>
    <row r="64" spans="1:80" x14ac:dyDescent="0.3">
      <c r="A64" s="36" t="s">
        <v>255</v>
      </c>
      <c r="B64" t="s">
        <v>13</v>
      </c>
      <c r="C64" t="s">
        <v>268</v>
      </c>
      <c r="D64" s="66" t="s">
        <v>10</v>
      </c>
      <c r="E64" s="6">
        <v>101.1726</v>
      </c>
      <c r="F64" s="6">
        <v>101.1726</v>
      </c>
      <c r="G64" s="6">
        <v>112.1726</v>
      </c>
      <c r="H64" s="6">
        <v>112.1726</v>
      </c>
      <c r="I64" s="6">
        <v>142.17259999999999</v>
      </c>
      <c r="J64" s="6">
        <v>142.17259999999999</v>
      </c>
      <c r="K64" s="6">
        <v>142.17259999999999</v>
      </c>
      <c r="L64" s="6">
        <v>142.17259999999999</v>
      </c>
      <c r="M64" s="6">
        <v>142.17259999999999</v>
      </c>
      <c r="N64" s="6">
        <v>142.17259999999999</v>
      </c>
      <c r="O64" s="6">
        <v>142.17259999999999</v>
      </c>
      <c r="P64" s="6">
        <v>142.17259999999999</v>
      </c>
      <c r="Q64" s="6">
        <v>142.17259999999999</v>
      </c>
      <c r="R64" s="6">
        <v>142.17259999999999</v>
      </c>
      <c r="S64" s="6">
        <v>142.17259999999999</v>
      </c>
      <c r="T64" s="6">
        <v>142.17259999999999</v>
      </c>
      <c r="U64" s="6">
        <v>142.17259999999999</v>
      </c>
      <c r="V64" s="6">
        <v>142.17259999999999</v>
      </c>
      <c r="W64" s="6">
        <v>142.17259999999999</v>
      </c>
      <c r="X64" s="6">
        <v>142.17259999999999</v>
      </c>
      <c r="Y64" s="6">
        <v>142.17259999999999</v>
      </c>
      <c r="Z64" s="6">
        <v>142.17259999999999</v>
      </c>
      <c r="AA64" s="6">
        <v>142.17259999999999</v>
      </c>
      <c r="AB64" s="6">
        <v>142.17259999999999</v>
      </c>
      <c r="AC64" s="6">
        <v>142.17259999999999</v>
      </c>
      <c r="AD64" s="6">
        <v>142.17259999999999</v>
      </c>
      <c r="AE64" s="6">
        <v>142.17259999999999</v>
      </c>
      <c r="AF64" s="6">
        <v>142.17259999999999</v>
      </c>
      <c r="AG64" s="6">
        <v>142.17259999999999</v>
      </c>
      <c r="AH64" s="6">
        <v>142.17259999999999</v>
      </c>
      <c r="AI64" s="6">
        <v>142.17259999999999</v>
      </c>
      <c r="AJ64" s="6">
        <v>142.17259999999999</v>
      </c>
      <c r="AK64" s="6">
        <v>142.17259999999999</v>
      </c>
      <c r="AL64" s="6">
        <v>142.17259999999999</v>
      </c>
      <c r="AM64" s="6">
        <v>142.17259999999999</v>
      </c>
      <c r="AN64" s="6">
        <v>142.17259999999999</v>
      </c>
      <c r="AO64" s="6">
        <v>142.17259999999999</v>
      </c>
      <c r="AP64" s="6">
        <v>142.17259999999999</v>
      </c>
      <c r="AQ64" s="6">
        <v>142.17259999999999</v>
      </c>
      <c r="AR64" s="6">
        <v>142.17259999999999</v>
      </c>
      <c r="AS64" s="37">
        <v>142.17259999999999</v>
      </c>
      <c r="AT64" s="383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2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>
        <v>0</v>
      </c>
      <c r="BK64" s="2">
        <v>0</v>
      </c>
      <c r="BL64" s="2">
        <v>0</v>
      </c>
      <c r="BM64" s="2">
        <v>0</v>
      </c>
      <c r="BN64" s="2">
        <v>0</v>
      </c>
      <c r="BO64" s="2">
        <v>0</v>
      </c>
      <c r="BP64" s="2">
        <v>0</v>
      </c>
      <c r="BQ64" s="2">
        <v>0</v>
      </c>
      <c r="BR64" s="2">
        <v>0</v>
      </c>
      <c r="BS64" s="2">
        <v>0</v>
      </c>
      <c r="BT64" s="2">
        <v>0</v>
      </c>
      <c r="BU64" s="2">
        <v>0</v>
      </c>
      <c r="BV64" s="2">
        <v>0</v>
      </c>
      <c r="BW64" s="2">
        <v>0</v>
      </c>
      <c r="BX64" s="2">
        <v>0</v>
      </c>
      <c r="BY64" s="2">
        <v>0</v>
      </c>
      <c r="BZ64" s="2">
        <v>0</v>
      </c>
      <c r="CA64" s="2">
        <v>0</v>
      </c>
      <c r="CB64" s="384">
        <v>0</v>
      </c>
    </row>
    <row r="65" spans="1:80" x14ac:dyDescent="0.3">
      <c r="A65" s="36" t="s">
        <v>256</v>
      </c>
      <c r="B65" t="s">
        <v>13</v>
      </c>
      <c r="C65" t="s">
        <v>268</v>
      </c>
      <c r="D65" s="66" t="s">
        <v>10</v>
      </c>
      <c r="E65" s="6">
        <v>13.465000000000002</v>
      </c>
      <c r="F65" s="6">
        <v>13.465000000000002</v>
      </c>
      <c r="G65" s="6">
        <v>13.465000000000002</v>
      </c>
      <c r="H65" s="6">
        <v>13.465000000000002</v>
      </c>
      <c r="I65" s="6">
        <v>13.465000000000002</v>
      </c>
      <c r="J65" s="6">
        <v>13.465000000000002</v>
      </c>
      <c r="K65" s="6">
        <v>13.465000000000002</v>
      </c>
      <c r="L65" s="6">
        <v>13.465000000000002</v>
      </c>
      <c r="M65" s="6">
        <v>13.465000000000002</v>
      </c>
      <c r="N65" s="6">
        <v>13.465000000000002</v>
      </c>
      <c r="O65" s="6">
        <v>13.465000000000002</v>
      </c>
      <c r="P65" s="6">
        <v>13.465000000000002</v>
      </c>
      <c r="Q65" s="6">
        <v>13.465000000000002</v>
      </c>
      <c r="R65" s="6">
        <v>13.465000000000002</v>
      </c>
      <c r="S65" s="6">
        <v>13.465000000000002</v>
      </c>
      <c r="T65" s="6">
        <v>13.465000000000002</v>
      </c>
      <c r="U65" s="6">
        <v>13.465000000000002</v>
      </c>
      <c r="V65" s="6">
        <v>13.465000000000002</v>
      </c>
      <c r="W65" s="6">
        <v>13.465000000000002</v>
      </c>
      <c r="X65" s="6">
        <v>13.465000000000002</v>
      </c>
      <c r="Y65" s="6">
        <v>13.465000000000002</v>
      </c>
      <c r="Z65" s="6">
        <v>13.465000000000002</v>
      </c>
      <c r="AA65" s="6">
        <v>13.465000000000002</v>
      </c>
      <c r="AB65" s="6">
        <v>313.46499999999997</v>
      </c>
      <c r="AC65" s="6">
        <v>313.46499999999997</v>
      </c>
      <c r="AD65" s="6">
        <v>313.46499999999997</v>
      </c>
      <c r="AE65" s="6">
        <v>313.46499999999997</v>
      </c>
      <c r="AF65" s="6">
        <v>313.46499999999997</v>
      </c>
      <c r="AG65" s="6">
        <v>313.46499999999997</v>
      </c>
      <c r="AH65" s="6">
        <v>313.46499999999997</v>
      </c>
      <c r="AI65" s="6">
        <v>313.46499999999997</v>
      </c>
      <c r="AJ65" s="6">
        <v>313.46499999999997</v>
      </c>
      <c r="AK65" s="6">
        <v>313.46499999999997</v>
      </c>
      <c r="AL65" s="6">
        <v>313.46499999999997</v>
      </c>
      <c r="AM65" s="6">
        <v>313.46499999999997</v>
      </c>
      <c r="AN65" s="6">
        <v>313.46499999999997</v>
      </c>
      <c r="AO65" s="6">
        <v>313.46499999999997</v>
      </c>
      <c r="AP65" s="6">
        <v>313.46499999999997</v>
      </c>
      <c r="AQ65" s="6">
        <v>313.46499999999997</v>
      </c>
      <c r="AR65" s="6">
        <v>313.46499999999997</v>
      </c>
      <c r="AS65" s="37">
        <v>313.46499999999997</v>
      </c>
      <c r="AT65" s="383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484.16114528529533</v>
      </c>
      <c r="BL65" s="2">
        <v>0</v>
      </c>
      <c r="BM65" s="2">
        <v>0</v>
      </c>
      <c r="BN65" s="2">
        <v>0</v>
      </c>
      <c r="BO65" s="2">
        <v>0</v>
      </c>
      <c r="BP65" s="2">
        <v>0</v>
      </c>
      <c r="BQ65" s="2">
        <v>0</v>
      </c>
      <c r="BR65" s="2">
        <v>0</v>
      </c>
      <c r="BS65" s="2">
        <v>0</v>
      </c>
      <c r="BT65" s="2">
        <v>0</v>
      </c>
      <c r="BU65" s="2">
        <v>0</v>
      </c>
      <c r="BV65" s="2">
        <v>0</v>
      </c>
      <c r="BW65" s="2">
        <v>0</v>
      </c>
      <c r="BX65" s="2">
        <v>0</v>
      </c>
      <c r="BY65" s="2">
        <v>0</v>
      </c>
      <c r="BZ65" s="2">
        <v>0</v>
      </c>
      <c r="CA65" s="2">
        <v>0</v>
      </c>
      <c r="CB65" s="384">
        <v>0</v>
      </c>
    </row>
    <row r="66" spans="1:80" x14ac:dyDescent="0.3">
      <c r="A66" s="36" t="s">
        <v>257</v>
      </c>
      <c r="B66" t="s">
        <v>13</v>
      </c>
      <c r="C66" t="s">
        <v>268</v>
      </c>
      <c r="D66" s="66" t="s">
        <v>10</v>
      </c>
      <c r="E66" s="6">
        <v>0</v>
      </c>
      <c r="F66" s="6">
        <v>12</v>
      </c>
      <c r="G66" s="6">
        <v>17.899999999999999</v>
      </c>
      <c r="H66" s="6">
        <v>17.899999999999999</v>
      </c>
      <c r="I66" s="6">
        <v>17.899999999999999</v>
      </c>
      <c r="J66" s="6">
        <v>17.899999999999999</v>
      </c>
      <c r="K66" s="6">
        <v>17.899999999999999</v>
      </c>
      <c r="L66" s="6">
        <v>17.899999999999999</v>
      </c>
      <c r="M66" s="6">
        <v>375.34999999999997</v>
      </c>
      <c r="N66" s="6">
        <v>375.34999999999997</v>
      </c>
      <c r="O66" s="6">
        <v>375.34999999999997</v>
      </c>
      <c r="P66" s="6">
        <v>375.34999999999997</v>
      </c>
      <c r="Q66" s="6">
        <v>375.34999999999997</v>
      </c>
      <c r="R66" s="6">
        <v>375.34999999999997</v>
      </c>
      <c r="S66" s="6">
        <v>375.34999999999997</v>
      </c>
      <c r="T66" s="6">
        <v>375.34999999999997</v>
      </c>
      <c r="U66" s="6">
        <v>375.34999999999997</v>
      </c>
      <c r="V66" s="6">
        <v>375.34999999999997</v>
      </c>
      <c r="W66" s="6">
        <v>375.34999999999997</v>
      </c>
      <c r="X66" s="6">
        <v>375.34999999999997</v>
      </c>
      <c r="Y66" s="6">
        <v>375.34999999999997</v>
      </c>
      <c r="Z66" s="6">
        <v>375.34999999999997</v>
      </c>
      <c r="AA66" s="6">
        <v>375.34999999999997</v>
      </c>
      <c r="AB66" s="6">
        <v>375.34999999999997</v>
      </c>
      <c r="AC66" s="6">
        <v>375.34999999999997</v>
      </c>
      <c r="AD66" s="6">
        <v>375.34999999999997</v>
      </c>
      <c r="AE66" s="6">
        <v>575.35</v>
      </c>
      <c r="AF66" s="6">
        <v>575.35</v>
      </c>
      <c r="AG66" s="6">
        <v>575.35</v>
      </c>
      <c r="AH66" s="6">
        <v>575.35</v>
      </c>
      <c r="AI66" s="6">
        <v>575.35</v>
      </c>
      <c r="AJ66" s="6">
        <v>575.35</v>
      </c>
      <c r="AK66" s="6">
        <v>575.35</v>
      </c>
      <c r="AL66" s="6">
        <v>575.35</v>
      </c>
      <c r="AM66" s="6">
        <v>575.35</v>
      </c>
      <c r="AN66" s="6">
        <v>575.35</v>
      </c>
      <c r="AO66" s="6">
        <v>575.35</v>
      </c>
      <c r="AP66" s="6">
        <v>575.35</v>
      </c>
      <c r="AQ66" s="6">
        <v>575.35</v>
      </c>
      <c r="AR66" s="6">
        <v>575.35</v>
      </c>
      <c r="AS66" s="37">
        <v>575.35</v>
      </c>
      <c r="AT66" s="383">
        <v>0</v>
      </c>
      <c r="AU66" s="2">
        <v>0</v>
      </c>
      <c r="AV66" s="2">
        <v>559.48988404358465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  <c r="BM66" s="2">
        <v>0</v>
      </c>
      <c r="BN66" s="2">
        <v>313.04511626442019</v>
      </c>
      <c r="BO66" s="2">
        <v>0</v>
      </c>
      <c r="BP66" s="2">
        <v>0</v>
      </c>
      <c r="BQ66" s="2">
        <v>0</v>
      </c>
      <c r="BR66" s="2">
        <v>0</v>
      </c>
      <c r="BS66" s="2">
        <v>0</v>
      </c>
      <c r="BT66" s="2">
        <v>0</v>
      </c>
      <c r="BU66" s="2">
        <v>0</v>
      </c>
      <c r="BV66" s="2">
        <v>0</v>
      </c>
      <c r="BW66" s="2">
        <v>0</v>
      </c>
      <c r="BX66" s="2">
        <v>0</v>
      </c>
      <c r="BY66" s="2">
        <v>0</v>
      </c>
      <c r="BZ66" s="2">
        <v>0</v>
      </c>
      <c r="CA66" s="2">
        <v>0</v>
      </c>
      <c r="CB66" s="384">
        <v>0</v>
      </c>
    </row>
    <row r="67" spans="1:80" x14ac:dyDescent="0.3">
      <c r="A67" s="36" t="s">
        <v>258</v>
      </c>
      <c r="B67" t="s">
        <v>13</v>
      </c>
      <c r="C67" t="s">
        <v>268</v>
      </c>
      <c r="D67" s="66" t="s">
        <v>10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37">
        <v>0</v>
      </c>
      <c r="AT67" s="383">
        <v>0</v>
      </c>
      <c r="AU67" s="2">
        <v>0</v>
      </c>
      <c r="AV67" s="2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2">
        <v>0</v>
      </c>
      <c r="BD67" s="2">
        <v>0</v>
      </c>
      <c r="BE67" s="2">
        <v>0</v>
      </c>
      <c r="BF67" s="2">
        <v>0</v>
      </c>
      <c r="BG67" s="2">
        <v>0</v>
      </c>
      <c r="BH67" s="2">
        <v>0</v>
      </c>
      <c r="BI67" s="2">
        <v>0</v>
      </c>
      <c r="BJ67" s="2">
        <v>0</v>
      </c>
      <c r="BK67" s="2">
        <v>0</v>
      </c>
      <c r="BL67" s="2">
        <v>0</v>
      </c>
      <c r="BM67" s="2">
        <v>0</v>
      </c>
      <c r="BN67" s="2">
        <v>0</v>
      </c>
      <c r="BO67" s="2">
        <v>0</v>
      </c>
      <c r="BP67" s="2">
        <v>0</v>
      </c>
      <c r="BQ67" s="2">
        <v>0</v>
      </c>
      <c r="BR67" s="2">
        <v>0</v>
      </c>
      <c r="BS67" s="2">
        <v>0</v>
      </c>
      <c r="BT67" s="2">
        <v>0</v>
      </c>
      <c r="BU67" s="2">
        <v>0</v>
      </c>
      <c r="BV67" s="2">
        <v>0</v>
      </c>
      <c r="BW67" s="2">
        <v>0</v>
      </c>
      <c r="BX67" s="2">
        <v>0</v>
      </c>
      <c r="BY67" s="2">
        <v>0</v>
      </c>
      <c r="BZ67" s="2">
        <v>0</v>
      </c>
      <c r="CA67" s="2">
        <v>0</v>
      </c>
      <c r="CB67" s="384">
        <v>0</v>
      </c>
    </row>
    <row r="68" spans="1:80" x14ac:dyDescent="0.3">
      <c r="A68" s="36" t="s">
        <v>259</v>
      </c>
      <c r="B68" t="s">
        <v>13</v>
      </c>
      <c r="C68" t="s">
        <v>268</v>
      </c>
      <c r="D68" s="66" t="s">
        <v>10</v>
      </c>
      <c r="E68" s="6">
        <v>220</v>
      </c>
      <c r="F68" s="6">
        <v>220</v>
      </c>
      <c r="G68" s="6">
        <v>220</v>
      </c>
      <c r="H68" s="6">
        <v>299.2</v>
      </c>
      <c r="I68" s="6">
        <v>299.2</v>
      </c>
      <c r="J68" s="6">
        <v>299.2</v>
      </c>
      <c r="K68" s="6">
        <v>299.2</v>
      </c>
      <c r="L68" s="6">
        <v>299.2</v>
      </c>
      <c r="M68" s="6">
        <v>299.2</v>
      </c>
      <c r="N68" s="6">
        <v>299.2</v>
      </c>
      <c r="O68" s="6">
        <v>299.2</v>
      </c>
      <c r="P68" s="6">
        <v>299.2</v>
      </c>
      <c r="Q68" s="6">
        <v>299.2</v>
      </c>
      <c r="R68" s="6">
        <v>299.2</v>
      </c>
      <c r="S68" s="6">
        <v>299.2</v>
      </c>
      <c r="T68" s="6">
        <v>299.2</v>
      </c>
      <c r="U68" s="6">
        <v>299.2</v>
      </c>
      <c r="V68" s="6">
        <v>299.2</v>
      </c>
      <c r="W68" s="6">
        <v>299.2</v>
      </c>
      <c r="X68" s="6">
        <v>299.2</v>
      </c>
      <c r="Y68" s="6">
        <v>299.2</v>
      </c>
      <c r="Z68" s="6">
        <v>299.2</v>
      </c>
      <c r="AA68" s="6">
        <v>299.2</v>
      </c>
      <c r="AB68" s="6">
        <v>299.2</v>
      </c>
      <c r="AC68" s="6">
        <v>299.2</v>
      </c>
      <c r="AD68" s="6">
        <v>499.2</v>
      </c>
      <c r="AE68" s="6">
        <v>699.2</v>
      </c>
      <c r="AF68" s="6">
        <v>699.2</v>
      </c>
      <c r="AG68" s="6">
        <v>699.2</v>
      </c>
      <c r="AH68" s="6">
        <v>699.2</v>
      </c>
      <c r="AI68" s="6">
        <v>699.2</v>
      </c>
      <c r="AJ68" s="6">
        <v>699.2</v>
      </c>
      <c r="AK68" s="6">
        <v>699.2</v>
      </c>
      <c r="AL68" s="6">
        <v>899.2</v>
      </c>
      <c r="AM68" s="6">
        <v>1099.2</v>
      </c>
      <c r="AN68" s="6">
        <v>1099.2</v>
      </c>
      <c r="AO68" s="6">
        <v>1099.2</v>
      </c>
      <c r="AP68" s="6">
        <v>1099.2</v>
      </c>
      <c r="AQ68" s="6">
        <v>1099.2</v>
      </c>
      <c r="AR68" s="6">
        <v>1299.2</v>
      </c>
      <c r="AS68" s="37">
        <v>1499.2</v>
      </c>
      <c r="AT68" s="383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0</v>
      </c>
      <c r="BL68" s="2">
        <v>0</v>
      </c>
      <c r="BM68" s="2">
        <v>324.57467746473094</v>
      </c>
      <c r="BN68" s="2">
        <v>324.57467746473105</v>
      </c>
      <c r="BO68" s="2">
        <v>0</v>
      </c>
      <c r="BP68" s="2">
        <v>0</v>
      </c>
      <c r="BQ68" s="2">
        <v>0</v>
      </c>
      <c r="BR68" s="2">
        <v>0</v>
      </c>
      <c r="BS68" s="2">
        <v>0</v>
      </c>
      <c r="BT68" s="2">
        <v>0</v>
      </c>
      <c r="BU68" s="2">
        <v>324.57467746473094</v>
      </c>
      <c r="BV68" s="2">
        <v>324.57467746473094</v>
      </c>
      <c r="BW68" s="2">
        <v>0</v>
      </c>
      <c r="BX68" s="2">
        <v>0</v>
      </c>
      <c r="BY68" s="2">
        <v>0</v>
      </c>
      <c r="BZ68" s="2">
        <v>0</v>
      </c>
      <c r="CA68" s="2">
        <v>324.57467746473094</v>
      </c>
      <c r="CB68" s="384">
        <v>324.57467746473094</v>
      </c>
    </row>
    <row r="69" spans="1:80" x14ac:dyDescent="0.3">
      <c r="A69" s="36" t="s">
        <v>260</v>
      </c>
      <c r="B69" t="s">
        <v>13</v>
      </c>
      <c r="C69" t="s">
        <v>268</v>
      </c>
      <c r="D69" s="66" t="s">
        <v>10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37">
        <v>0</v>
      </c>
      <c r="AT69" s="383">
        <v>0</v>
      </c>
      <c r="AU69" s="2">
        <v>0</v>
      </c>
      <c r="AV69" s="2">
        <v>0</v>
      </c>
      <c r="AW69" s="2">
        <v>0</v>
      </c>
      <c r="AX69" s="2">
        <v>0</v>
      </c>
      <c r="AY69" s="2">
        <v>0</v>
      </c>
      <c r="AZ69" s="2">
        <v>0</v>
      </c>
      <c r="BA69" s="2">
        <v>0</v>
      </c>
      <c r="BB69" s="2">
        <v>0</v>
      </c>
      <c r="BC69" s="2">
        <v>0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0</v>
      </c>
      <c r="BK69" s="2">
        <v>0</v>
      </c>
      <c r="BL69" s="2">
        <v>0</v>
      </c>
      <c r="BM69" s="2">
        <v>0</v>
      </c>
      <c r="BN69" s="2">
        <v>0</v>
      </c>
      <c r="BO69" s="2">
        <v>0</v>
      </c>
      <c r="BP69" s="2">
        <v>0</v>
      </c>
      <c r="BQ69" s="2">
        <v>0</v>
      </c>
      <c r="BR69" s="2">
        <v>0</v>
      </c>
      <c r="BS69" s="2">
        <v>0</v>
      </c>
      <c r="BT69" s="2">
        <v>0</v>
      </c>
      <c r="BU69" s="2">
        <v>0</v>
      </c>
      <c r="BV69" s="2">
        <v>0</v>
      </c>
      <c r="BW69" s="2">
        <v>0</v>
      </c>
      <c r="BX69" s="2">
        <v>0</v>
      </c>
      <c r="BY69" s="2">
        <v>0</v>
      </c>
      <c r="BZ69" s="2">
        <v>0</v>
      </c>
      <c r="CA69" s="2">
        <v>0</v>
      </c>
      <c r="CB69" s="384">
        <v>0</v>
      </c>
    </row>
    <row r="70" spans="1:80" x14ac:dyDescent="0.3">
      <c r="A70" s="36" t="s">
        <v>261</v>
      </c>
      <c r="B70" t="s">
        <v>13</v>
      </c>
      <c r="C70" t="s">
        <v>268</v>
      </c>
      <c r="D70" s="66" t="s">
        <v>10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200</v>
      </c>
      <c r="X70" s="6">
        <v>200</v>
      </c>
      <c r="Y70" s="6">
        <v>200</v>
      </c>
      <c r="Z70" s="6">
        <v>200</v>
      </c>
      <c r="AA70" s="6">
        <v>200</v>
      </c>
      <c r="AB70" s="6">
        <v>200</v>
      </c>
      <c r="AC70" s="6">
        <v>200</v>
      </c>
      <c r="AD70" s="6">
        <v>200</v>
      </c>
      <c r="AE70" s="6">
        <v>600</v>
      </c>
      <c r="AF70" s="6">
        <v>600</v>
      </c>
      <c r="AG70" s="6">
        <v>600</v>
      </c>
      <c r="AH70" s="6">
        <v>600</v>
      </c>
      <c r="AI70" s="6">
        <v>600</v>
      </c>
      <c r="AJ70" s="6">
        <v>600</v>
      </c>
      <c r="AK70" s="6">
        <v>600</v>
      </c>
      <c r="AL70" s="6">
        <v>600</v>
      </c>
      <c r="AM70" s="6">
        <v>600</v>
      </c>
      <c r="AN70" s="6">
        <v>600</v>
      </c>
      <c r="AO70" s="6">
        <v>600</v>
      </c>
      <c r="AP70" s="6">
        <v>600</v>
      </c>
      <c r="AQ70" s="6">
        <v>600</v>
      </c>
      <c r="AR70" s="6">
        <v>600</v>
      </c>
      <c r="AS70" s="37">
        <v>800</v>
      </c>
      <c r="AT70" s="383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0</v>
      </c>
      <c r="BA70" s="2">
        <v>0</v>
      </c>
      <c r="BB70" s="2">
        <v>0</v>
      </c>
      <c r="BC70" s="2">
        <v>0</v>
      </c>
      <c r="BD70" s="2">
        <v>0</v>
      </c>
      <c r="BE70" s="2">
        <v>0</v>
      </c>
      <c r="BF70" s="2">
        <v>331.52338348761333</v>
      </c>
      <c r="BG70" s="2">
        <v>0</v>
      </c>
      <c r="BH70" s="2">
        <v>0</v>
      </c>
      <c r="BI70" s="2">
        <v>0</v>
      </c>
      <c r="BJ70" s="2">
        <v>0</v>
      </c>
      <c r="BK70" s="2">
        <v>0</v>
      </c>
      <c r="BL70" s="2">
        <v>0</v>
      </c>
      <c r="BM70" s="2">
        <v>0</v>
      </c>
      <c r="BN70" s="2">
        <v>663.04676697522666</v>
      </c>
      <c r="BO70" s="2">
        <v>0</v>
      </c>
      <c r="BP70" s="2">
        <v>0</v>
      </c>
      <c r="BQ70" s="2">
        <v>0</v>
      </c>
      <c r="BR70" s="2">
        <v>0</v>
      </c>
      <c r="BS70" s="2">
        <v>0</v>
      </c>
      <c r="BT70" s="2">
        <v>0</v>
      </c>
      <c r="BU70" s="2">
        <v>0</v>
      </c>
      <c r="BV70" s="2">
        <v>0</v>
      </c>
      <c r="BW70" s="2">
        <v>0</v>
      </c>
      <c r="BX70" s="2">
        <v>0</v>
      </c>
      <c r="BY70" s="2">
        <v>0</v>
      </c>
      <c r="BZ70" s="2">
        <v>0</v>
      </c>
      <c r="CA70" s="2">
        <v>0</v>
      </c>
      <c r="CB70" s="384">
        <v>331.52338348761333</v>
      </c>
    </row>
    <row r="71" spans="1:80" x14ac:dyDescent="0.3">
      <c r="A71" s="36" t="s">
        <v>262</v>
      </c>
      <c r="B71" t="s">
        <v>13</v>
      </c>
      <c r="C71" t="s">
        <v>268</v>
      </c>
      <c r="D71" s="66" t="s">
        <v>10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0</v>
      </c>
      <c r="AS71" s="37">
        <v>0</v>
      </c>
      <c r="AT71" s="383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2">
        <v>0</v>
      </c>
      <c r="BJ71" s="2">
        <v>0</v>
      </c>
      <c r="BK71" s="2">
        <v>0</v>
      </c>
      <c r="BL71" s="2">
        <v>0</v>
      </c>
      <c r="BM71" s="2">
        <v>0</v>
      </c>
      <c r="BN71" s="2">
        <v>0</v>
      </c>
      <c r="BO71" s="2">
        <v>0</v>
      </c>
      <c r="BP71" s="2">
        <v>0</v>
      </c>
      <c r="BQ71" s="2">
        <v>0</v>
      </c>
      <c r="BR71" s="2">
        <v>0</v>
      </c>
      <c r="BS71" s="2">
        <v>0</v>
      </c>
      <c r="BT71" s="2">
        <v>0</v>
      </c>
      <c r="BU71" s="2">
        <v>0</v>
      </c>
      <c r="BV71" s="2">
        <v>0</v>
      </c>
      <c r="BW71" s="2">
        <v>0</v>
      </c>
      <c r="BX71" s="2">
        <v>0</v>
      </c>
      <c r="BY71" s="2">
        <v>0</v>
      </c>
      <c r="BZ71" s="2">
        <v>0</v>
      </c>
      <c r="CA71" s="2">
        <v>0</v>
      </c>
      <c r="CB71" s="384">
        <v>0</v>
      </c>
    </row>
    <row r="72" spans="1:80" x14ac:dyDescent="0.3">
      <c r="A72" s="36" t="s">
        <v>263</v>
      </c>
      <c r="B72" t="s">
        <v>13</v>
      </c>
      <c r="C72" t="s">
        <v>268</v>
      </c>
      <c r="D72" s="66" t="s">
        <v>10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37">
        <v>0</v>
      </c>
      <c r="AT72" s="383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>
        <v>0</v>
      </c>
      <c r="BK72" s="2">
        <v>0</v>
      </c>
      <c r="BL72" s="2">
        <v>0</v>
      </c>
      <c r="BM72" s="2">
        <v>0</v>
      </c>
      <c r="BN72" s="2">
        <v>0</v>
      </c>
      <c r="BO72" s="2">
        <v>0</v>
      </c>
      <c r="BP72" s="2">
        <v>0</v>
      </c>
      <c r="BQ72" s="2">
        <v>0</v>
      </c>
      <c r="BR72" s="2">
        <v>0</v>
      </c>
      <c r="BS72" s="2">
        <v>0</v>
      </c>
      <c r="BT72" s="2">
        <v>0</v>
      </c>
      <c r="BU72" s="2">
        <v>0</v>
      </c>
      <c r="BV72" s="2">
        <v>0</v>
      </c>
      <c r="BW72" s="2">
        <v>0</v>
      </c>
      <c r="BX72" s="2">
        <v>0</v>
      </c>
      <c r="BY72" s="2">
        <v>0</v>
      </c>
      <c r="BZ72" s="2">
        <v>0</v>
      </c>
      <c r="CA72" s="2">
        <v>0</v>
      </c>
      <c r="CB72" s="384">
        <v>0</v>
      </c>
    </row>
    <row r="73" spans="1:80" x14ac:dyDescent="0.3">
      <c r="A73" s="36" t="s">
        <v>264</v>
      </c>
      <c r="B73" t="s">
        <v>19</v>
      </c>
      <c r="C73" t="s">
        <v>268</v>
      </c>
      <c r="D73" s="66" t="s">
        <v>10</v>
      </c>
      <c r="E73" s="6">
        <v>9.6000000000000002E-2</v>
      </c>
      <c r="F73" s="6">
        <v>9.6000000000000002E-2</v>
      </c>
      <c r="G73" s="6">
        <v>9.6000000000000002E-2</v>
      </c>
      <c r="H73" s="6">
        <v>9.6000000000000002E-2</v>
      </c>
      <c r="I73" s="6">
        <v>9.6000000000000002E-2</v>
      </c>
      <c r="J73" s="6">
        <v>9.6000000000000002E-2</v>
      </c>
      <c r="K73" s="6">
        <v>9.6000000000000002E-2</v>
      </c>
      <c r="L73" s="6">
        <v>9.6000000000000002E-2</v>
      </c>
      <c r="M73" s="6">
        <v>9.6000000000000002E-2</v>
      </c>
      <c r="N73" s="6">
        <v>9.6000000000000002E-2</v>
      </c>
      <c r="O73" s="6">
        <v>9.6000000000000002E-2</v>
      </c>
      <c r="P73" s="6">
        <v>9.6000000000000002E-2</v>
      </c>
      <c r="Q73" s="6">
        <v>9.6000000000000002E-2</v>
      </c>
      <c r="R73" s="6">
        <v>9.6000000000000002E-2</v>
      </c>
      <c r="S73" s="6">
        <v>9.6000000000000002E-2</v>
      </c>
      <c r="T73" s="6">
        <v>9.6000000000000002E-2</v>
      </c>
      <c r="U73" s="6">
        <v>9.6000000000000002E-2</v>
      </c>
      <c r="V73" s="6">
        <v>9.6000000000000002E-2</v>
      </c>
      <c r="W73" s="6">
        <v>9.6000000000000002E-2</v>
      </c>
      <c r="X73" s="6">
        <v>9.6000000000000002E-2</v>
      </c>
      <c r="Y73" s="6">
        <v>9.6000000000000002E-2</v>
      </c>
      <c r="Z73" s="6">
        <v>9.6000000000000002E-2</v>
      </c>
      <c r="AA73" s="6">
        <v>9.6000000000000002E-2</v>
      </c>
      <c r="AB73" s="6">
        <v>9.6000000000000002E-2</v>
      </c>
      <c r="AC73" s="6">
        <v>9.6000000000000002E-2</v>
      </c>
      <c r="AD73" s="6">
        <v>9.6000000000000002E-2</v>
      </c>
      <c r="AE73" s="6">
        <v>9.6000000000000002E-2</v>
      </c>
      <c r="AF73" s="6">
        <v>9.6000000000000002E-2</v>
      </c>
      <c r="AG73" s="6">
        <v>9.6000000000000002E-2</v>
      </c>
      <c r="AH73" s="6">
        <v>9.6000000000000002E-2</v>
      </c>
      <c r="AI73" s="6">
        <v>9.6000000000000002E-2</v>
      </c>
      <c r="AJ73" s="6">
        <v>9.6000000000000002E-2</v>
      </c>
      <c r="AK73" s="6">
        <v>9.6000000000000002E-2</v>
      </c>
      <c r="AL73" s="6">
        <v>9.6000000000000002E-2</v>
      </c>
      <c r="AM73" s="6">
        <v>9.6000000000000002E-2</v>
      </c>
      <c r="AN73" s="6">
        <v>9.6000000000000002E-2</v>
      </c>
      <c r="AO73" s="6">
        <v>9.6000000000000002E-2</v>
      </c>
      <c r="AP73" s="6">
        <v>9.6000000000000002E-2</v>
      </c>
      <c r="AQ73" s="6">
        <v>9.6000000000000002E-2</v>
      </c>
      <c r="AR73" s="6">
        <v>9.6000000000000002E-2</v>
      </c>
      <c r="AS73" s="37">
        <v>9.6000000000000002E-2</v>
      </c>
      <c r="AT73" s="383">
        <v>0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0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  <c r="BM73" s="2">
        <v>0</v>
      </c>
      <c r="BN73" s="2">
        <v>0</v>
      </c>
      <c r="BO73" s="2">
        <v>0</v>
      </c>
      <c r="BP73" s="2">
        <v>0</v>
      </c>
      <c r="BQ73" s="2">
        <v>0</v>
      </c>
      <c r="BR73" s="2">
        <v>0</v>
      </c>
      <c r="BS73" s="2">
        <v>0</v>
      </c>
      <c r="BT73" s="2">
        <v>0</v>
      </c>
      <c r="BU73" s="2">
        <v>0</v>
      </c>
      <c r="BV73" s="2">
        <v>0</v>
      </c>
      <c r="BW73" s="2">
        <v>0</v>
      </c>
      <c r="BX73" s="2">
        <v>0</v>
      </c>
      <c r="BY73" s="2">
        <v>0</v>
      </c>
      <c r="BZ73" s="2">
        <v>0</v>
      </c>
      <c r="CA73" s="2">
        <v>0</v>
      </c>
      <c r="CB73" s="384">
        <v>0</v>
      </c>
    </row>
    <row r="74" spans="1:80" x14ac:dyDescent="0.3">
      <c r="A74" s="36" t="s">
        <v>265</v>
      </c>
      <c r="B74" t="s">
        <v>19</v>
      </c>
      <c r="C74" t="s">
        <v>268</v>
      </c>
      <c r="D74" s="66" t="s">
        <v>10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37">
        <v>0</v>
      </c>
      <c r="AT74" s="383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0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0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  <c r="BL74" s="2">
        <v>0</v>
      </c>
      <c r="BM74" s="2">
        <v>0</v>
      </c>
      <c r="BN74" s="2">
        <v>0</v>
      </c>
      <c r="BO74" s="2">
        <v>0</v>
      </c>
      <c r="BP74" s="2">
        <v>0</v>
      </c>
      <c r="BQ74" s="2">
        <v>0</v>
      </c>
      <c r="BR74" s="2">
        <v>0</v>
      </c>
      <c r="BS74" s="2">
        <v>0</v>
      </c>
      <c r="BT74" s="2">
        <v>0</v>
      </c>
      <c r="BU74" s="2">
        <v>0</v>
      </c>
      <c r="BV74" s="2">
        <v>0</v>
      </c>
      <c r="BW74" s="2">
        <v>0</v>
      </c>
      <c r="BX74" s="2">
        <v>0</v>
      </c>
      <c r="BY74" s="2">
        <v>0</v>
      </c>
      <c r="BZ74" s="2">
        <v>0</v>
      </c>
      <c r="CA74" s="2">
        <v>0</v>
      </c>
      <c r="CB74" s="384">
        <v>0</v>
      </c>
    </row>
    <row r="75" spans="1:80" ht="17.25" thickBot="1" x14ac:dyDescent="0.35">
      <c r="A75" s="67" t="s">
        <v>266</v>
      </c>
      <c r="B75" s="34" t="s">
        <v>19</v>
      </c>
      <c r="C75" s="34" t="s">
        <v>268</v>
      </c>
      <c r="D75" s="68" t="s">
        <v>10</v>
      </c>
      <c r="E75" s="61">
        <v>0</v>
      </c>
      <c r="F75" s="61">
        <v>0</v>
      </c>
      <c r="G75" s="61">
        <v>0</v>
      </c>
      <c r="H75" s="61">
        <v>0</v>
      </c>
      <c r="I75" s="61">
        <v>0</v>
      </c>
      <c r="J75" s="61">
        <v>0</v>
      </c>
      <c r="K75" s="61">
        <v>0</v>
      </c>
      <c r="L75" s="61">
        <v>0</v>
      </c>
      <c r="M75" s="61">
        <v>0</v>
      </c>
      <c r="N75" s="61">
        <v>0</v>
      </c>
      <c r="O75" s="61">
        <v>0</v>
      </c>
      <c r="P75" s="61">
        <v>0</v>
      </c>
      <c r="Q75" s="61">
        <v>0</v>
      </c>
      <c r="R75" s="61">
        <v>0</v>
      </c>
      <c r="S75" s="61">
        <v>0</v>
      </c>
      <c r="T75" s="61">
        <v>0</v>
      </c>
      <c r="U75" s="61">
        <v>0</v>
      </c>
      <c r="V75" s="61">
        <v>0</v>
      </c>
      <c r="W75" s="61">
        <v>0</v>
      </c>
      <c r="X75" s="61">
        <v>0</v>
      </c>
      <c r="Y75" s="61">
        <v>0</v>
      </c>
      <c r="Z75" s="61">
        <v>0</v>
      </c>
      <c r="AA75" s="61">
        <v>0</v>
      </c>
      <c r="AB75" s="61">
        <v>0</v>
      </c>
      <c r="AC75" s="61">
        <v>0</v>
      </c>
      <c r="AD75" s="61">
        <v>0</v>
      </c>
      <c r="AE75" s="61">
        <v>0</v>
      </c>
      <c r="AF75" s="61">
        <v>0</v>
      </c>
      <c r="AG75" s="61">
        <v>0</v>
      </c>
      <c r="AH75" s="61">
        <v>0</v>
      </c>
      <c r="AI75" s="61">
        <v>0</v>
      </c>
      <c r="AJ75" s="61">
        <v>0</v>
      </c>
      <c r="AK75" s="61">
        <v>0</v>
      </c>
      <c r="AL75" s="61">
        <v>0</v>
      </c>
      <c r="AM75" s="61">
        <v>0</v>
      </c>
      <c r="AN75" s="61">
        <v>0</v>
      </c>
      <c r="AO75" s="61">
        <v>0</v>
      </c>
      <c r="AP75" s="61">
        <v>0</v>
      </c>
      <c r="AQ75" s="61">
        <v>0</v>
      </c>
      <c r="AR75" s="61">
        <v>0</v>
      </c>
      <c r="AS75" s="41">
        <v>0</v>
      </c>
      <c r="AT75" s="383">
        <v>0</v>
      </c>
      <c r="AU75" s="2">
        <v>0</v>
      </c>
      <c r="AV75" s="2">
        <v>0</v>
      </c>
      <c r="AW75" s="2">
        <v>0</v>
      </c>
      <c r="AX75" s="2">
        <v>0</v>
      </c>
      <c r="AY75" s="2">
        <v>0</v>
      </c>
      <c r="AZ75" s="2">
        <v>0</v>
      </c>
      <c r="BA75" s="2">
        <v>0</v>
      </c>
      <c r="BB75" s="2">
        <v>0</v>
      </c>
      <c r="BC75" s="2">
        <v>0</v>
      </c>
      <c r="BD75" s="2">
        <v>0</v>
      </c>
      <c r="BE75" s="2">
        <v>0</v>
      </c>
      <c r="BF75" s="2">
        <v>0</v>
      </c>
      <c r="BG75" s="2">
        <v>0</v>
      </c>
      <c r="BH75" s="2">
        <v>0</v>
      </c>
      <c r="BI75" s="2">
        <v>0</v>
      </c>
      <c r="BJ75" s="2">
        <v>0</v>
      </c>
      <c r="BK75" s="2">
        <v>0</v>
      </c>
      <c r="BL75" s="2">
        <v>0</v>
      </c>
      <c r="BM75" s="2">
        <v>0</v>
      </c>
      <c r="BN75" s="2">
        <v>0</v>
      </c>
      <c r="BO75" s="2">
        <v>0</v>
      </c>
      <c r="BP75" s="2">
        <v>0</v>
      </c>
      <c r="BQ75" s="2">
        <v>0</v>
      </c>
      <c r="BR75" s="2">
        <v>0</v>
      </c>
      <c r="BS75" s="2">
        <v>0</v>
      </c>
      <c r="BT75" s="2">
        <v>0</v>
      </c>
      <c r="BU75" s="2">
        <v>0</v>
      </c>
      <c r="BV75" s="2">
        <v>0</v>
      </c>
      <c r="BW75" s="2">
        <v>0</v>
      </c>
      <c r="BX75" s="2">
        <v>0</v>
      </c>
      <c r="BY75" s="2">
        <v>0</v>
      </c>
      <c r="BZ75" s="2">
        <v>0</v>
      </c>
      <c r="CA75" s="2">
        <v>0</v>
      </c>
      <c r="CB75" s="384">
        <v>0</v>
      </c>
    </row>
    <row r="76" spans="1:80" x14ac:dyDescent="0.3">
      <c r="G76" s="70"/>
      <c r="AN76" s="70"/>
    </row>
    <row r="77" spans="1:80" ht="21.75" thickBot="1" x14ac:dyDescent="0.4">
      <c r="A77" s="81" t="s">
        <v>207</v>
      </c>
    </row>
    <row r="78" spans="1:80" ht="17.25" thickBot="1" x14ac:dyDescent="0.35">
      <c r="A78" s="369" t="s">
        <v>168</v>
      </c>
      <c r="B78" s="370"/>
      <c r="C78" s="370"/>
      <c r="D78" s="371"/>
      <c r="E78" s="372">
        <v>2020</v>
      </c>
      <c r="F78" s="372">
        <v>2021</v>
      </c>
      <c r="G78" s="372">
        <v>2022</v>
      </c>
      <c r="H78" s="372">
        <v>2023</v>
      </c>
      <c r="I78" s="372">
        <v>2024</v>
      </c>
      <c r="J78" s="372">
        <v>2025</v>
      </c>
      <c r="K78" s="372">
        <v>2026</v>
      </c>
      <c r="L78" s="372">
        <v>2027</v>
      </c>
      <c r="M78" s="372">
        <v>2028</v>
      </c>
      <c r="N78" s="372">
        <v>2029</v>
      </c>
      <c r="O78" s="372">
        <v>2030</v>
      </c>
      <c r="P78" s="372">
        <v>2031</v>
      </c>
      <c r="Q78" s="372">
        <v>2032</v>
      </c>
      <c r="R78" s="372">
        <v>2033</v>
      </c>
      <c r="S78" s="372">
        <v>2034</v>
      </c>
      <c r="T78" s="372">
        <v>2035</v>
      </c>
      <c r="U78" s="372">
        <v>2036</v>
      </c>
      <c r="V78" s="372">
        <v>2037</v>
      </c>
      <c r="W78" s="372">
        <v>2038</v>
      </c>
      <c r="X78" s="372">
        <v>2039</v>
      </c>
      <c r="Y78" s="372">
        <v>2040</v>
      </c>
      <c r="Z78" s="372">
        <v>2041</v>
      </c>
      <c r="AA78" s="372">
        <v>2042</v>
      </c>
      <c r="AB78" s="372">
        <v>2043</v>
      </c>
      <c r="AC78" s="372">
        <v>2044</v>
      </c>
      <c r="AD78" s="372">
        <v>2045</v>
      </c>
      <c r="AE78" s="372">
        <v>2046</v>
      </c>
      <c r="AF78" s="372">
        <v>2047</v>
      </c>
      <c r="AG78" s="372">
        <v>2048</v>
      </c>
      <c r="AH78" s="372">
        <v>2049</v>
      </c>
      <c r="AI78" s="372">
        <v>2050</v>
      </c>
      <c r="AJ78" s="372">
        <v>2051</v>
      </c>
      <c r="AK78" s="372">
        <v>2052</v>
      </c>
      <c r="AL78" s="372">
        <v>2053</v>
      </c>
      <c r="AM78" s="372">
        <v>2054</v>
      </c>
      <c r="AN78" s="372">
        <v>2055</v>
      </c>
      <c r="AO78" s="372">
        <v>2056</v>
      </c>
      <c r="AP78" s="372">
        <v>2057</v>
      </c>
      <c r="AQ78" s="372">
        <v>2058</v>
      </c>
      <c r="AR78" s="372">
        <v>2059</v>
      </c>
      <c r="AS78" s="373">
        <v>2060</v>
      </c>
    </row>
    <row r="79" spans="1:80" x14ac:dyDescent="0.3">
      <c r="A79" s="64" t="s">
        <v>231</v>
      </c>
      <c r="B79" s="7"/>
      <c r="C79" s="7"/>
      <c r="D79" s="65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S79" s="29"/>
    </row>
    <row r="80" spans="1:80" x14ac:dyDescent="0.3">
      <c r="A80" s="36" t="s">
        <v>232</v>
      </c>
      <c r="B80" t="s">
        <v>17</v>
      </c>
      <c r="C80" t="s">
        <v>1</v>
      </c>
      <c r="D80" s="66" t="s">
        <v>10</v>
      </c>
      <c r="E80" s="6">
        <v>0</v>
      </c>
      <c r="F80" s="6">
        <v>0</v>
      </c>
      <c r="G80" s="6">
        <v>0</v>
      </c>
      <c r="H80" s="6">
        <v>157</v>
      </c>
      <c r="I80" s="6">
        <v>0</v>
      </c>
      <c r="J80" s="6">
        <v>0</v>
      </c>
      <c r="K80" s="6">
        <v>0</v>
      </c>
      <c r="L80" s="6">
        <v>0</v>
      </c>
      <c r="M80" s="6">
        <v>73.099999999999966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400</v>
      </c>
      <c r="T80" s="6">
        <v>200</v>
      </c>
      <c r="U80" s="6">
        <v>600</v>
      </c>
      <c r="V80" s="6">
        <v>0</v>
      </c>
      <c r="W80" s="6">
        <v>0</v>
      </c>
      <c r="X80" s="6">
        <v>200</v>
      </c>
      <c r="Y80" s="6">
        <v>600.00000000000023</v>
      </c>
      <c r="Z80" s="6">
        <v>400</v>
      </c>
      <c r="AA80" s="6">
        <v>200</v>
      </c>
      <c r="AB80" s="6">
        <v>400</v>
      </c>
      <c r="AC80" s="6">
        <v>200</v>
      </c>
      <c r="AD80" s="6">
        <v>0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400</v>
      </c>
      <c r="AK80" s="6">
        <v>0</v>
      </c>
      <c r="AL80" s="6">
        <v>0</v>
      </c>
      <c r="AM80" s="6">
        <v>0</v>
      </c>
      <c r="AN80" s="6">
        <v>0</v>
      </c>
      <c r="AO80" s="6">
        <v>0</v>
      </c>
      <c r="AP80" s="6">
        <v>0</v>
      </c>
      <c r="AQ80" s="6">
        <v>200</v>
      </c>
      <c r="AR80" s="6">
        <v>0</v>
      </c>
      <c r="AS80" s="37">
        <v>0</v>
      </c>
    </row>
    <row r="81" spans="1:45" x14ac:dyDescent="0.3">
      <c r="A81" s="36" t="s">
        <v>233</v>
      </c>
      <c r="B81" t="s">
        <v>17</v>
      </c>
      <c r="C81" t="s">
        <v>1</v>
      </c>
      <c r="D81" s="66" t="s">
        <v>10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408</v>
      </c>
      <c r="N81" s="6">
        <v>0</v>
      </c>
      <c r="O81" s="6">
        <v>0</v>
      </c>
      <c r="P81" s="6">
        <v>0</v>
      </c>
      <c r="Q81" s="6">
        <v>400.00000000000006</v>
      </c>
      <c r="R81" s="6">
        <v>0</v>
      </c>
      <c r="S81" s="6">
        <v>0</v>
      </c>
      <c r="T81" s="6">
        <v>400</v>
      </c>
      <c r="U81" s="6">
        <v>0</v>
      </c>
      <c r="V81" s="6">
        <v>0</v>
      </c>
      <c r="W81" s="6">
        <v>0</v>
      </c>
      <c r="X81" s="6">
        <v>0</v>
      </c>
      <c r="Y81" s="6">
        <v>0</v>
      </c>
      <c r="Z81" s="6">
        <v>400</v>
      </c>
      <c r="AA81" s="6">
        <v>0</v>
      </c>
      <c r="AB81" s="6">
        <v>599.99999999999977</v>
      </c>
      <c r="AC81" s="6">
        <v>200</v>
      </c>
      <c r="AD81" s="6">
        <v>200</v>
      </c>
      <c r="AE81" s="6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200</v>
      </c>
      <c r="AR81" s="6">
        <v>400</v>
      </c>
      <c r="AS81" s="37">
        <v>0</v>
      </c>
    </row>
    <row r="82" spans="1:45" x14ac:dyDescent="0.3">
      <c r="A82" s="36" t="s">
        <v>234</v>
      </c>
      <c r="B82" t="s">
        <v>17</v>
      </c>
      <c r="C82" t="s">
        <v>1</v>
      </c>
      <c r="D82" s="66" t="s">
        <v>10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200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6">
        <v>350</v>
      </c>
      <c r="AN82" s="6">
        <v>0</v>
      </c>
      <c r="AO82" s="6">
        <v>0</v>
      </c>
      <c r="AP82" s="6">
        <v>0</v>
      </c>
      <c r="AQ82" s="6">
        <v>0</v>
      </c>
      <c r="AR82" s="6">
        <v>0</v>
      </c>
      <c r="AS82" s="37">
        <v>0</v>
      </c>
    </row>
    <row r="83" spans="1:45" x14ac:dyDescent="0.3">
      <c r="A83" s="36" t="s">
        <v>235</v>
      </c>
      <c r="B83" t="s">
        <v>18</v>
      </c>
      <c r="C83" t="s">
        <v>1</v>
      </c>
      <c r="D83" s="66" t="s">
        <v>10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450</v>
      </c>
      <c r="K83" s="6">
        <v>0</v>
      </c>
      <c r="L83" s="6">
        <v>0</v>
      </c>
      <c r="M83" s="6">
        <v>285.20000000000005</v>
      </c>
      <c r="N83" s="6">
        <v>0</v>
      </c>
      <c r="O83" s="6">
        <v>200</v>
      </c>
      <c r="P83" s="6">
        <v>0</v>
      </c>
      <c r="Q83" s="6">
        <v>0</v>
      </c>
      <c r="R83" s="6">
        <v>500</v>
      </c>
      <c r="S83" s="6">
        <v>200</v>
      </c>
      <c r="T83" s="6">
        <v>400</v>
      </c>
      <c r="U83" s="6">
        <v>0</v>
      </c>
      <c r="V83" s="6">
        <v>0</v>
      </c>
      <c r="W83" s="6">
        <v>399.99999999999977</v>
      </c>
      <c r="X83" s="6">
        <v>200</v>
      </c>
      <c r="Y83" s="6">
        <v>600</v>
      </c>
      <c r="Z83" s="6">
        <v>400</v>
      </c>
      <c r="AA83" s="6">
        <v>200</v>
      </c>
      <c r="AB83" s="6">
        <v>0</v>
      </c>
      <c r="AC83" s="6">
        <v>0</v>
      </c>
      <c r="AD83" s="6">
        <v>0</v>
      </c>
      <c r="AE83" s="6">
        <v>0</v>
      </c>
      <c r="AF83" s="6">
        <v>0</v>
      </c>
      <c r="AG83" s="6">
        <v>400</v>
      </c>
      <c r="AH83" s="6">
        <v>0</v>
      </c>
      <c r="AI83" s="6">
        <v>0</v>
      </c>
      <c r="AJ83" s="6">
        <v>200</v>
      </c>
      <c r="AK83" s="6">
        <v>0</v>
      </c>
      <c r="AL83" s="6">
        <v>0</v>
      </c>
      <c r="AM83" s="6">
        <v>0</v>
      </c>
      <c r="AN83" s="6">
        <v>400</v>
      </c>
      <c r="AO83" s="6">
        <v>0</v>
      </c>
      <c r="AP83" s="6">
        <v>0</v>
      </c>
      <c r="AQ83" s="6">
        <v>200</v>
      </c>
      <c r="AR83" s="6">
        <v>0</v>
      </c>
      <c r="AS83" s="37">
        <v>0</v>
      </c>
    </row>
    <row r="84" spans="1:45" x14ac:dyDescent="0.3">
      <c r="A84" s="36" t="s">
        <v>236</v>
      </c>
      <c r="B84" t="s">
        <v>18</v>
      </c>
      <c r="C84" t="s">
        <v>1</v>
      </c>
      <c r="D84" s="66" t="s">
        <v>10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200</v>
      </c>
      <c r="Y84" s="6">
        <v>0</v>
      </c>
      <c r="Z84" s="6">
        <v>0</v>
      </c>
      <c r="AA84" s="6">
        <v>0</v>
      </c>
      <c r="AB84" s="6">
        <v>200</v>
      </c>
      <c r="AC84" s="6">
        <v>0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400</v>
      </c>
      <c r="AJ84" s="6">
        <v>0</v>
      </c>
      <c r="AK84" s="6">
        <v>0</v>
      </c>
      <c r="AL84" s="6">
        <v>0</v>
      </c>
      <c r="AM84" s="6">
        <v>0</v>
      </c>
      <c r="AN84" s="6">
        <v>0</v>
      </c>
      <c r="AO84" s="6">
        <v>0</v>
      </c>
      <c r="AP84" s="6">
        <v>0</v>
      </c>
      <c r="AQ84" s="6">
        <v>0</v>
      </c>
      <c r="AR84" s="6">
        <v>0</v>
      </c>
      <c r="AS84" s="37">
        <v>0</v>
      </c>
    </row>
    <row r="85" spans="1:45" x14ac:dyDescent="0.3">
      <c r="A85" s="36" t="s">
        <v>237</v>
      </c>
      <c r="B85" t="s">
        <v>18</v>
      </c>
      <c r="C85" t="s">
        <v>1</v>
      </c>
      <c r="D85" s="66" t="s">
        <v>10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400</v>
      </c>
      <c r="P85" s="6">
        <v>0</v>
      </c>
      <c r="Q85" s="6">
        <v>200</v>
      </c>
      <c r="R85" s="6">
        <v>600</v>
      </c>
      <c r="S85" s="6">
        <v>400</v>
      </c>
      <c r="T85" s="6">
        <v>0</v>
      </c>
      <c r="U85" s="6">
        <v>0</v>
      </c>
      <c r="V85" s="6">
        <v>1000</v>
      </c>
      <c r="W85" s="6">
        <v>0</v>
      </c>
      <c r="X85" s="6">
        <v>0</v>
      </c>
      <c r="Y85" s="6">
        <v>0</v>
      </c>
      <c r="Z85" s="6">
        <v>0</v>
      </c>
      <c r="AA85" s="6">
        <v>800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0</v>
      </c>
      <c r="AQ85" s="6">
        <v>0</v>
      </c>
      <c r="AR85" s="6">
        <v>0</v>
      </c>
      <c r="AS85" s="37">
        <v>0</v>
      </c>
    </row>
    <row r="86" spans="1:45" x14ac:dyDescent="0.3">
      <c r="A86" s="36" t="s">
        <v>238</v>
      </c>
      <c r="B86" t="s">
        <v>16</v>
      </c>
      <c r="C86" t="s">
        <v>1</v>
      </c>
      <c r="D86" s="66" t="s">
        <v>10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200</v>
      </c>
      <c r="W86" s="6">
        <v>200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  <c r="AM86" s="6">
        <v>0</v>
      </c>
      <c r="AN86" s="6">
        <v>0</v>
      </c>
      <c r="AO86" s="6">
        <v>0</v>
      </c>
      <c r="AP86" s="6">
        <v>0</v>
      </c>
      <c r="AQ86" s="6">
        <v>0</v>
      </c>
      <c r="AR86" s="6">
        <v>0</v>
      </c>
      <c r="AS86" s="37">
        <v>0</v>
      </c>
    </row>
    <row r="87" spans="1:45" x14ac:dyDescent="0.3">
      <c r="A87" s="36" t="s">
        <v>239</v>
      </c>
      <c r="B87" t="s">
        <v>16</v>
      </c>
      <c r="C87" t="s">
        <v>1</v>
      </c>
      <c r="D87" s="66" t="s">
        <v>10</v>
      </c>
      <c r="E87" s="6">
        <v>0</v>
      </c>
      <c r="F87" s="6">
        <v>0</v>
      </c>
      <c r="G87" s="6">
        <v>0</v>
      </c>
      <c r="H87" s="6">
        <v>0</v>
      </c>
      <c r="I87" s="6">
        <v>172.99</v>
      </c>
      <c r="J87" s="6">
        <v>1252</v>
      </c>
      <c r="K87" s="6">
        <v>0</v>
      </c>
      <c r="L87" s="6">
        <v>0</v>
      </c>
      <c r="M87" s="6">
        <v>0</v>
      </c>
      <c r="N87" s="6">
        <v>599.99999999999977</v>
      </c>
      <c r="O87" s="6">
        <v>432</v>
      </c>
      <c r="P87" s="6">
        <v>0</v>
      </c>
      <c r="Q87" s="6">
        <v>0</v>
      </c>
      <c r="R87" s="6">
        <v>0</v>
      </c>
      <c r="S87" s="6">
        <v>200</v>
      </c>
      <c r="T87" s="6">
        <v>400</v>
      </c>
      <c r="U87" s="6">
        <v>1000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0</v>
      </c>
      <c r="AR87" s="6">
        <v>0</v>
      </c>
      <c r="AS87" s="37">
        <v>0</v>
      </c>
    </row>
    <row r="88" spans="1:45" x14ac:dyDescent="0.3">
      <c r="A88" s="36" t="s">
        <v>240</v>
      </c>
      <c r="B88" t="s">
        <v>15</v>
      </c>
      <c r="C88" t="s">
        <v>1</v>
      </c>
      <c r="D88" s="66" t="s">
        <v>10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90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250</v>
      </c>
      <c r="AB88" s="6">
        <v>0</v>
      </c>
      <c r="AC88" s="6">
        <v>0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  <c r="AM88" s="6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37">
        <v>0</v>
      </c>
    </row>
    <row r="89" spans="1:45" x14ac:dyDescent="0.3">
      <c r="A89" s="36" t="s">
        <v>241</v>
      </c>
      <c r="B89" t="s">
        <v>15</v>
      </c>
      <c r="C89" t="s">
        <v>1</v>
      </c>
      <c r="D89" s="66" t="s">
        <v>10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489.9</v>
      </c>
      <c r="N89" s="6">
        <v>1320</v>
      </c>
      <c r="O89" s="6">
        <v>400</v>
      </c>
      <c r="P89" s="6">
        <v>0</v>
      </c>
      <c r="Q89" s="6">
        <v>230</v>
      </c>
      <c r="R89" s="6">
        <v>0</v>
      </c>
      <c r="S89" s="6">
        <v>400</v>
      </c>
      <c r="T89" s="6">
        <v>0</v>
      </c>
      <c r="U89" s="6">
        <v>0</v>
      </c>
      <c r="V89" s="6">
        <v>600</v>
      </c>
      <c r="W89" s="6">
        <v>399.99999999999955</v>
      </c>
      <c r="X89" s="6">
        <v>200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6">
        <v>0</v>
      </c>
      <c r="AE89" s="6">
        <v>0</v>
      </c>
      <c r="AF89" s="6">
        <v>0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37">
        <v>0</v>
      </c>
    </row>
    <row r="90" spans="1:45" x14ac:dyDescent="0.3">
      <c r="A90" s="36" t="s">
        <v>242</v>
      </c>
      <c r="B90" t="s">
        <v>15</v>
      </c>
      <c r="C90" t="s">
        <v>1</v>
      </c>
      <c r="D90" s="66" t="s">
        <v>10</v>
      </c>
      <c r="E90" s="6">
        <v>0</v>
      </c>
      <c r="F90" s="6">
        <v>0</v>
      </c>
      <c r="G90" s="6">
        <v>142.00000000000003</v>
      </c>
      <c r="H90" s="6">
        <v>0</v>
      </c>
      <c r="I90" s="6">
        <v>0</v>
      </c>
      <c r="J90" s="6">
        <v>145</v>
      </c>
      <c r="K90" s="6">
        <v>0</v>
      </c>
      <c r="L90" s="6">
        <v>786.7</v>
      </c>
      <c r="M90" s="6">
        <v>414</v>
      </c>
      <c r="N90" s="6">
        <v>300</v>
      </c>
      <c r="O90" s="6">
        <v>1099.9999999999998</v>
      </c>
      <c r="P90" s="6">
        <v>1919</v>
      </c>
      <c r="Q90" s="6">
        <v>200</v>
      </c>
      <c r="R90" s="6">
        <v>400</v>
      </c>
      <c r="S90" s="6">
        <v>600</v>
      </c>
      <c r="T90" s="6">
        <v>0</v>
      </c>
      <c r="U90" s="6">
        <v>0</v>
      </c>
      <c r="V90" s="6">
        <v>0</v>
      </c>
      <c r="W90" s="6">
        <v>400</v>
      </c>
      <c r="X90" s="6">
        <v>1150</v>
      </c>
      <c r="Y90" s="6">
        <v>775</v>
      </c>
      <c r="Z90" s="6">
        <v>0</v>
      </c>
      <c r="AA90" s="6">
        <v>0</v>
      </c>
      <c r="AB90" s="6">
        <v>0</v>
      </c>
      <c r="AC90" s="6">
        <v>0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>
        <v>0</v>
      </c>
      <c r="AJ90" s="6">
        <v>0</v>
      </c>
      <c r="AK90" s="6">
        <v>0</v>
      </c>
      <c r="AL90" s="6">
        <v>0</v>
      </c>
      <c r="AM90" s="6">
        <v>0</v>
      </c>
      <c r="AN90" s="6">
        <v>0</v>
      </c>
      <c r="AO90" s="6">
        <v>0</v>
      </c>
      <c r="AP90" s="6">
        <v>0</v>
      </c>
      <c r="AQ90" s="6">
        <v>0</v>
      </c>
      <c r="AR90" s="6">
        <v>200</v>
      </c>
      <c r="AS90" s="37">
        <v>0</v>
      </c>
    </row>
    <row r="91" spans="1:45" x14ac:dyDescent="0.3">
      <c r="A91" s="36" t="s">
        <v>243</v>
      </c>
      <c r="B91" t="s">
        <v>15</v>
      </c>
      <c r="C91" t="s">
        <v>1</v>
      </c>
      <c r="D91" s="66" t="s">
        <v>10</v>
      </c>
      <c r="E91" s="6">
        <v>0</v>
      </c>
      <c r="F91" s="6">
        <v>159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0</v>
      </c>
      <c r="AE91" s="6">
        <v>0</v>
      </c>
      <c r="AF91" s="6">
        <v>0</v>
      </c>
      <c r="AG91" s="6">
        <v>0</v>
      </c>
      <c r="AH91" s="6">
        <v>0</v>
      </c>
      <c r="AI91" s="6">
        <v>200</v>
      </c>
      <c r="AJ91" s="6">
        <v>400</v>
      </c>
      <c r="AK91" s="6">
        <v>0</v>
      </c>
      <c r="AL91" s="6">
        <v>200</v>
      </c>
      <c r="AM91" s="6">
        <v>0</v>
      </c>
      <c r="AN91" s="6">
        <v>0</v>
      </c>
      <c r="AO91" s="6">
        <v>0</v>
      </c>
      <c r="AP91" s="6">
        <v>0</v>
      </c>
      <c r="AQ91" s="6">
        <v>0</v>
      </c>
      <c r="AR91" s="6">
        <v>0</v>
      </c>
      <c r="AS91" s="37">
        <v>0</v>
      </c>
    </row>
    <row r="92" spans="1:45" x14ac:dyDescent="0.3">
      <c r="A92" s="36" t="s">
        <v>244</v>
      </c>
      <c r="B92" t="s">
        <v>15</v>
      </c>
      <c r="C92" t="s">
        <v>1</v>
      </c>
      <c r="D92" s="66" t="s">
        <v>10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585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W92" s="6">
        <v>0</v>
      </c>
      <c r="X92" s="6">
        <v>0</v>
      </c>
      <c r="Y92" s="6">
        <v>240</v>
      </c>
      <c r="Z92" s="6">
        <v>200</v>
      </c>
      <c r="AA92" s="6">
        <v>0</v>
      </c>
      <c r="AB92" s="6">
        <v>0</v>
      </c>
      <c r="AC92" s="6">
        <v>0</v>
      </c>
      <c r="AD92" s="6">
        <v>0</v>
      </c>
      <c r="AE92" s="6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200</v>
      </c>
      <c r="AM92" s="6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37">
        <v>0</v>
      </c>
    </row>
    <row r="93" spans="1:45" x14ac:dyDescent="0.3">
      <c r="A93" s="36" t="s">
        <v>245</v>
      </c>
      <c r="B93" t="s">
        <v>15</v>
      </c>
      <c r="C93" t="s">
        <v>1</v>
      </c>
      <c r="D93" s="66" t="s">
        <v>10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200</v>
      </c>
      <c r="AB93" s="6">
        <v>200</v>
      </c>
      <c r="AC93" s="6">
        <v>200</v>
      </c>
      <c r="AD93" s="6">
        <v>200</v>
      </c>
      <c r="AE93" s="6">
        <v>0</v>
      </c>
      <c r="AF93" s="6">
        <v>0</v>
      </c>
      <c r="AG93" s="6">
        <v>0</v>
      </c>
      <c r="AH93" s="6">
        <v>0</v>
      </c>
      <c r="AI93" s="6">
        <v>400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0</v>
      </c>
      <c r="AR93" s="6">
        <v>0</v>
      </c>
      <c r="AS93" s="37">
        <v>0</v>
      </c>
    </row>
    <row r="94" spans="1:45" x14ac:dyDescent="0.3">
      <c r="A94" s="36" t="s">
        <v>246</v>
      </c>
      <c r="B94" t="s">
        <v>15</v>
      </c>
      <c r="C94" t="s">
        <v>1</v>
      </c>
      <c r="D94" s="66" t="s">
        <v>10</v>
      </c>
      <c r="E94" s="6">
        <v>0</v>
      </c>
      <c r="F94" s="6">
        <v>110</v>
      </c>
      <c r="G94" s="6">
        <v>219</v>
      </c>
      <c r="H94" s="6">
        <v>85</v>
      </c>
      <c r="I94" s="6">
        <v>0</v>
      </c>
      <c r="J94" s="6">
        <v>453.59999999999991</v>
      </c>
      <c r="K94" s="6">
        <v>0</v>
      </c>
      <c r="L94" s="6">
        <v>0</v>
      </c>
      <c r="M94" s="6">
        <v>0</v>
      </c>
      <c r="N94" s="6">
        <v>30</v>
      </c>
      <c r="O94" s="6">
        <v>100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0</v>
      </c>
      <c r="AE94" s="6">
        <v>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6">
        <v>0</v>
      </c>
      <c r="AP94" s="6">
        <v>0</v>
      </c>
      <c r="AQ94" s="6">
        <v>0</v>
      </c>
      <c r="AR94" s="6">
        <v>0</v>
      </c>
      <c r="AS94" s="37">
        <v>0</v>
      </c>
    </row>
    <row r="95" spans="1:45" x14ac:dyDescent="0.3">
      <c r="A95" s="36" t="s">
        <v>247</v>
      </c>
      <c r="B95" t="s">
        <v>15</v>
      </c>
      <c r="C95" t="s">
        <v>1</v>
      </c>
      <c r="D95" s="66" t="s">
        <v>10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83.999999999999986</v>
      </c>
      <c r="M95" s="6">
        <v>0</v>
      </c>
      <c r="N95" s="6">
        <v>600</v>
      </c>
      <c r="O95" s="6">
        <v>400</v>
      </c>
      <c r="P95" s="6">
        <v>0</v>
      </c>
      <c r="Q95" s="6">
        <v>0</v>
      </c>
      <c r="R95" s="6">
        <v>0</v>
      </c>
      <c r="S95" s="6">
        <v>600</v>
      </c>
      <c r="T95" s="6">
        <v>0</v>
      </c>
      <c r="U95" s="6">
        <v>0</v>
      </c>
      <c r="V95" s="6">
        <v>0</v>
      </c>
      <c r="W95" s="6">
        <v>0</v>
      </c>
      <c r="X95" s="6">
        <v>799.99999999999977</v>
      </c>
      <c r="Y95" s="6">
        <v>200</v>
      </c>
      <c r="Z95" s="6">
        <v>600</v>
      </c>
      <c r="AA95" s="6">
        <v>0</v>
      </c>
      <c r="AB95" s="6">
        <v>0</v>
      </c>
      <c r="AC95" s="6">
        <v>0</v>
      </c>
      <c r="AD95" s="6">
        <v>0</v>
      </c>
      <c r="AE95" s="6">
        <v>0</v>
      </c>
      <c r="AF95" s="6">
        <v>0</v>
      </c>
      <c r="AG95" s="6">
        <v>0</v>
      </c>
      <c r="AH95" s="6">
        <v>0</v>
      </c>
      <c r="AI95" s="6">
        <v>0</v>
      </c>
      <c r="AJ95" s="6">
        <v>0</v>
      </c>
      <c r="AK95" s="6">
        <v>0</v>
      </c>
      <c r="AL95" s="6">
        <v>0</v>
      </c>
      <c r="AM95" s="6">
        <v>0</v>
      </c>
      <c r="AN95" s="6">
        <v>0</v>
      </c>
      <c r="AO95" s="6">
        <v>0</v>
      </c>
      <c r="AP95" s="6">
        <v>0</v>
      </c>
      <c r="AQ95" s="6">
        <v>0</v>
      </c>
      <c r="AR95" s="6">
        <v>0</v>
      </c>
      <c r="AS95" s="37">
        <v>0</v>
      </c>
    </row>
    <row r="96" spans="1:45" x14ac:dyDescent="0.3">
      <c r="A96" s="36" t="s">
        <v>248</v>
      </c>
      <c r="B96" t="s">
        <v>15</v>
      </c>
      <c r="C96" t="s">
        <v>1</v>
      </c>
      <c r="D96" s="66" t="s">
        <v>10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6">
        <v>0</v>
      </c>
      <c r="AP96" s="6">
        <v>0</v>
      </c>
      <c r="AQ96" s="6">
        <v>0</v>
      </c>
      <c r="AR96" s="6">
        <v>0</v>
      </c>
      <c r="AS96" s="37">
        <v>0</v>
      </c>
    </row>
    <row r="97" spans="1:45" x14ac:dyDescent="0.3">
      <c r="A97" s="36" t="s">
        <v>249</v>
      </c>
      <c r="B97" t="s">
        <v>14</v>
      </c>
      <c r="C97" t="s">
        <v>1</v>
      </c>
      <c r="D97" s="66" t="s">
        <v>10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U97" s="6">
        <v>0</v>
      </c>
      <c r="V97" s="6">
        <v>0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6">
        <v>0</v>
      </c>
      <c r="AE97" s="6">
        <v>0</v>
      </c>
      <c r="AF97" s="6">
        <v>0</v>
      </c>
      <c r="AG97" s="6">
        <v>0</v>
      </c>
      <c r="AH97" s="6">
        <v>0</v>
      </c>
      <c r="AI97" s="6">
        <v>0</v>
      </c>
      <c r="AJ97" s="6">
        <v>0</v>
      </c>
      <c r="AK97" s="6">
        <v>0</v>
      </c>
      <c r="AL97" s="6">
        <v>0</v>
      </c>
      <c r="AM97" s="6">
        <v>0</v>
      </c>
      <c r="AN97" s="6">
        <v>0</v>
      </c>
      <c r="AO97" s="6">
        <v>0</v>
      </c>
      <c r="AP97" s="6">
        <v>0</v>
      </c>
      <c r="AQ97" s="6">
        <v>0</v>
      </c>
      <c r="AR97" s="6">
        <v>0</v>
      </c>
      <c r="AS97" s="37">
        <v>0</v>
      </c>
    </row>
    <row r="98" spans="1:45" x14ac:dyDescent="0.3">
      <c r="A98" s="36" t="s">
        <v>250</v>
      </c>
      <c r="B98" t="s">
        <v>14</v>
      </c>
      <c r="C98" t="s">
        <v>1</v>
      </c>
      <c r="D98" s="66" t="s">
        <v>10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v>0</v>
      </c>
      <c r="W98" s="6">
        <v>0</v>
      </c>
      <c r="X98" s="6">
        <v>0</v>
      </c>
      <c r="Y98" s="6">
        <v>0</v>
      </c>
      <c r="Z98" s="6">
        <v>0</v>
      </c>
      <c r="AA98" s="6">
        <v>0</v>
      </c>
      <c r="AB98" s="6">
        <v>0</v>
      </c>
      <c r="AC98" s="6">
        <v>0</v>
      </c>
      <c r="AD98" s="6">
        <v>0</v>
      </c>
      <c r="AE98" s="6">
        <v>0</v>
      </c>
      <c r="AF98" s="6">
        <v>0</v>
      </c>
      <c r="AG98" s="6">
        <v>0</v>
      </c>
      <c r="AH98" s="6">
        <v>0</v>
      </c>
      <c r="AI98" s="6">
        <v>0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  <c r="AO98" s="6">
        <v>0</v>
      </c>
      <c r="AP98" s="6">
        <v>0</v>
      </c>
      <c r="AQ98" s="6">
        <v>0</v>
      </c>
      <c r="AR98" s="6">
        <v>0</v>
      </c>
      <c r="AS98" s="37">
        <v>0</v>
      </c>
    </row>
    <row r="99" spans="1:45" x14ac:dyDescent="0.3">
      <c r="A99" s="36" t="s">
        <v>251</v>
      </c>
      <c r="B99" t="s">
        <v>14</v>
      </c>
      <c r="C99" t="s">
        <v>1</v>
      </c>
      <c r="D99" s="66" t="s">
        <v>10</v>
      </c>
      <c r="E99" s="6">
        <v>0</v>
      </c>
      <c r="F99" s="6">
        <v>0</v>
      </c>
      <c r="G99" s="6">
        <v>0</v>
      </c>
      <c r="H99" s="6">
        <v>216.40000000000032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  <c r="O99" s="6">
        <v>72</v>
      </c>
      <c r="P99" s="6">
        <v>0</v>
      </c>
      <c r="Q99" s="6">
        <v>100.80000000000018</v>
      </c>
      <c r="R99" s="6">
        <v>122.40000000000009</v>
      </c>
      <c r="S99" s="6">
        <v>379</v>
      </c>
      <c r="T99" s="6">
        <v>0</v>
      </c>
      <c r="U99" s="6">
        <v>0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  <c r="AC99" s="6">
        <v>0</v>
      </c>
      <c r="AD99" s="6">
        <v>0</v>
      </c>
      <c r="AE99" s="6">
        <v>0</v>
      </c>
      <c r="AF99" s="6">
        <v>0</v>
      </c>
      <c r="AG99" s="6">
        <v>0</v>
      </c>
      <c r="AH99" s="6">
        <v>0</v>
      </c>
      <c r="AI99" s="6">
        <v>9</v>
      </c>
      <c r="AJ99" s="6">
        <v>0</v>
      </c>
      <c r="AK99" s="6">
        <v>0</v>
      </c>
      <c r="AL99" s="6">
        <v>0</v>
      </c>
      <c r="AM99" s="6">
        <v>0</v>
      </c>
      <c r="AN99" s="6">
        <v>0</v>
      </c>
      <c r="AO99" s="6">
        <v>0</v>
      </c>
      <c r="AP99" s="6">
        <v>0</v>
      </c>
      <c r="AQ99" s="6">
        <v>0</v>
      </c>
      <c r="AR99" s="6">
        <v>0</v>
      </c>
      <c r="AS99" s="37">
        <v>0</v>
      </c>
    </row>
    <row r="100" spans="1:45" x14ac:dyDescent="0.3">
      <c r="A100" s="36" t="s">
        <v>252</v>
      </c>
      <c r="B100" t="s">
        <v>14</v>
      </c>
      <c r="C100" t="s">
        <v>1</v>
      </c>
      <c r="D100" s="66" t="s">
        <v>10</v>
      </c>
      <c r="E100" s="6">
        <v>0</v>
      </c>
      <c r="F100" s="6">
        <v>516.5999999999998</v>
      </c>
      <c r="G100" s="6">
        <v>530</v>
      </c>
      <c r="H100" s="6">
        <v>262.00000000000023</v>
      </c>
      <c r="I100" s="6">
        <v>315</v>
      </c>
      <c r="J100" s="6">
        <v>0</v>
      </c>
      <c r="K100" s="6">
        <v>756.40000000000009</v>
      </c>
      <c r="L100" s="6">
        <v>557</v>
      </c>
      <c r="M100" s="6">
        <v>1261.1999999999994</v>
      </c>
      <c r="N100" s="6">
        <v>1017</v>
      </c>
      <c r="O100" s="6">
        <v>900</v>
      </c>
      <c r="P100" s="6">
        <v>0</v>
      </c>
      <c r="Q100" s="6">
        <v>0</v>
      </c>
      <c r="R100" s="6">
        <v>0</v>
      </c>
      <c r="S100" s="6">
        <v>0</v>
      </c>
      <c r="T100" s="6">
        <v>800</v>
      </c>
      <c r="U100" s="6">
        <v>800.00000000000091</v>
      </c>
      <c r="V100" s="6">
        <v>800</v>
      </c>
      <c r="W100" s="6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30</v>
      </c>
      <c r="AD100" s="6">
        <v>0</v>
      </c>
      <c r="AE100" s="6">
        <v>0</v>
      </c>
      <c r="AF100" s="6">
        <v>0</v>
      </c>
      <c r="AG100" s="6">
        <v>0</v>
      </c>
      <c r="AH100" s="6">
        <v>0</v>
      </c>
      <c r="AI100" s="6">
        <v>0</v>
      </c>
      <c r="AJ100" s="6">
        <v>352.79999999999927</v>
      </c>
      <c r="AK100" s="6">
        <v>0</v>
      </c>
      <c r="AL100" s="6">
        <v>0</v>
      </c>
      <c r="AM100" s="6">
        <v>0</v>
      </c>
      <c r="AN100" s="6">
        <v>0</v>
      </c>
      <c r="AO100" s="6">
        <v>0</v>
      </c>
      <c r="AP100" s="6">
        <v>0</v>
      </c>
      <c r="AQ100" s="6">
        <v>0</v>
      </c>
      <c r="AR100" s="6">
        <v>0</v>
      </c>
      <c r="AS100" s="37">
        <v>0</v>
      </c>
    </row>
    <row r="101" spans="1:45" x14ac:dyDescent="0.3">
      <c r="A101" s="36" t="s">
        <v>253</v>
      </c>
      <c r="B101" t="s">
        <v>14</v>
      </c>
      <c r="C101" t="s">
        <v>1</v>
      </c>
      <c r="D101" s="66" t="s">
        <v>10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1200</v>
      </c>
      <c r="R101" s="6">
        <v>1500</v>
      </c>
      <c r="S101" s="6">
        <v>1800.0000000000005</v>
      </c>
      <c r="T101" s="6">
        <v>1500</v>
      </c>
      <c r="U101" s="6">
        <v>1000</v>
      </c>
      <c r="V101" s="6">
        <v>500</v>
      </c>
      <c r="W101" s="6">
        <v>500</v>
      </c>
      <c r="X101" s="6">
        <v>0</v>
      </c>
      <c r="Y101" s="6">
        <v>500</v>
      </c>
      <c r="Z101" s="6">
        <v>0</v>
      </c>
      <c r="AA101" s="6">
        <v>0</v>
      </c>
      <c r="AB101" s="6">
        <v>0</v>
      </c>
      <c r="AC101" s="6">
        <v>0</v>
      </c>
      <c r="AD101" s="6">
        <v>0</v>
      </c>
      <c r="AE101" s="6">
        <v>0</v>
      </c>
      <c r="AF101" s="6">
        <v>0</v>
      </c>
      <c r="AG101" s="6">
        <v>0</v>
      </c>
      <c r="AH101" s="6">
        <v>0</v>
      </c>
      <c r="AI101" s="6">
        <v>0</v>
      </c>
      <c r="AJ101" s="6">
        <v>0</v>
      </c>
      <c r="AK101" s="6">
        <v>0</v>
      </c>
      <c r="AL101" s="6">
        <v>0</v>
      </c>
      <c r="AM101" s="6">
        <v>0</v>
      </c>
      <c r="AN101" s="6">
        <v>0</v>
      </c>
      <c r="AO101" s="6">
        <v>0</v>
      </c>
      <c r="AP101" s="6">
        <v>0</v>
      </c>
      <c r="AQ101" s="6">
        <v>0</v>
      </c>
      <c r="AR101" s="6">
        <v>0</v>
      </c>
      <c r="AS101" s="37">
        <v>0</v>
      </c>
    </row>
    <row r="102" spans="1:45" x14ac:dyDescent="0.3">
      <c r="A102" s="36" t="s">
        <v>254</v>
      </c>
      <c r="B102" t="s">
        <v>14</v>
      </c>
      <c r="C102" t="s">
        <v>1</v>
      </c>
      <c r="D102" s="66" t="s">
        <v>10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v>0</v>
      </c>
      <c r="W102" s="6">
        <v>0</v>
      </c>
      <c r="X102" s="6">
        <v>0</v>
      </c>
      <c r="Y102" s="6">
        <v>0</v>
      </c>
      <c r="Z102" s="6">
        <v>0</v>
      </c>
      <c r="AA102" s="6">
        <v>0</v>
      </c>
      <c r="AB102" s="6">
        <v>0</v>
      </c>
      <c r="AC102" s="6">
        <v>0</v>
      </c>
      <c r="AD102" s="6">
        <v>0</v>
      </c>
      <c r="AE102" s="6">
        <v>0</v>
      </c>
      <c r="AF102" s="6">
        <v>0</v>
      </c>
      <c r="AG102" s="6">
        <v>0</v>
      </c>
      <c r="AH102" s="6">
        <v>0</v>
      </c>
      <c r="AI102" s="6">
        <v>0</v>
      </c>
      <c r="AJ102" s="6">
        <v>0</v>
      </c>
      <c r="AK102" s="6">
        <v>0</v>
      </c>
      <c r="AL102" s="6">
        <v>0</v>
      </c>
      <c r="AM102" s="6">
        <v>0</v>
      </c>
      <c r="AN102" s="6">
        <v>0</v>
      </c>
      <c r="AO102" s="6">
        <v>0</v>
      </c>
      <c r="AP102" s="6">
        <v>0</v>
      </c>
      <c r="AQ102" s="6">
        <v>0</v>
      </c>
      <c r="AR102" s="6">
        <v>0</v>
      </c>
      <c r="AS102" s="37">
        <v>0</v>
      </c>
    </row>
    <row r="103" spans="1:45" x14ac:dyDescent="0.3">
      <c r="A103" s="36" t="s">
        <v>255</v>
      </c>
      <c r="B103" t="s">
        <v>13</v>
      </c>
      <c r="C103" t="s">
        <v>1</v>
      </c>
      <c r="D103" s="66" t="s">
        <v>10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R103" s="6">
        <v>300</v>
      </c>
      <c r="S103" s="6">
        <v>0</v>
      </c>
      <c r="T103" s="6">
        <v>100</v>
      </c>
      <c r="U103" s="6">
        <v>130</v>
      </c>
      <c r="V103" s="6">
        <v>0</v>
      </c>
      <c r="W103" s="6">
        <v>0</v>
      </c>
      <c r="X103" s="6">
        <v>0</v>
      </c>
      <c r="Y103" s="6">
        <v>100</v>
      </c>
      <c r="Z103" s="6">
        <v>100</v>
      </c>
      <c r="AA103" s="6">
        <v>0</v>
      </c>
      <c r="AB103" s="6">
        <v>0</v>
      </c>
      <c r="AC103" s="6">
        <v>0</v>
      </c>
      <c r="AD103" s="6">
        <v>0</v>
      </c>
      <c r="AE103" s="6">
        <v>200</v>
      </c>
      <c r="AF103" s="6">
        <v>0</v>
      </c>
      <c r="AG103" s="6">
        <v>0</v>
      </c>
      <c r="AH103" s="6">
        <v>0</v>
      </c>
      <c r="AI103" s="6">
        <v>0</v>
      </c>
      <c r="AJ103" s="6">
        <v>0</v>
      </c>
      <c r="AK103" s="6">
        <v>0</v>
      </c>
      <c r="AL103" s="6">
        <v>0</v>
      </c>
      <c r="AM103" s="6">
        <v>0</v>
      </c>
      <c r="AN103" s="6">
        <v>0</v>
      </c>
      <c r="AO103" s="6">
        <v>0</v>
      </c>
      <c r="AP103" s="6">
        <v>0</v>
      </c>
      <c r="AQ103" s="6">
        <v>0</v>
      </c>
      <c r="AR103" s="6">
        <v>0</v>
      </c>
      <c r="AS103" s="37">
        <v>0</v>
      </c>
    </row>
    <row r="104" spans="1:45" x14ac:dyDescent="0.3">
      <c r="A104" s="36" t="s">
        <v>256</v>
      </c>
      <c r="B104" t="s">
        <v>13</v>
      </c>
      <c r="C104" t="s">
        <v>1</v>
      </c>
      <c r="D104" s="66" t="s">
        <v>10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65</v>
      </c>
      <c r="V104" s="6">
        <v>0</v>
      </c>
      <c r="W104" s="6">
        <v>54.999999999999986</v>
      </c>
      <c r="X104" s="6">
        <v>0</v>
      </c>
      <c r="Y104" s="6">
        <v>0</v>
      </c>
      <c r="Z104" s="6">
        <v>0</v>
      </c>
      <c r="AA104" s="6">
        <v>0</v>
      </c>
      <c r="AB104" s="6">
        <v>0</v>
      </c>
      <c r="AC104" s="6">
        <v>0</v>
      </c>
      <c r="AD104" s="6">
        <v>400.00000000000006</v>
      </c>
      <c r="AE104" s="6">
        <v>0</v>
      </c>
      <c r="AF104" s="6">
        <v>0</v>
      </c>
      <c r="AG104" s="6">
        <v>0</v>
      </c>
      <c r="AH104" s="6">
        <v>0</v>
      </c>
      <c r="AI104" s="6">
        <v>0</v>
      </c>
      <c r="AJ104" s="6">
        <v>0</v>
      </c>
      <c r="AK104" s="6">
        <v>0</v>
      </c>
      <c r="AL104" s="6">
        <v>0</v>
      </c>
      <c r="AM104" s="6">
        <v>0</v>
      </c>
      <c r="AN104" s="6">
        <v>0</v>
      </c>
      <c r="AO104" s="6">
        <v>0</v>
      </c>
      <c r="AP104" s="6">
        <v>0</v>
      </c>
      <c r="AQ104" s="6">
        <v>0</v>
      </c>
      <c r="AR104" s="6">
        <v>0</v>
      </c>
      <c r="AS104" s="37">
        <v>0</v>
      </c>
    </row>
    <row r="105" spans="1:45" x14ac:dyDescent="0.3">
      <c r="A105" s="36" t="s">
        <v>257</v>
      </c>
      <c r="B105" t="s">
        <v>13</v>
      </c>
      <c r="C105" t="s">
        <v>1</v>
      </c>
      <c r="D105" s="66" t="s">
        <v>10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412.5</v>
      </c>
      <c r="K105" s="6">
        <v>0</v>
      </c>
      <c r="L105" s="6">
        <v>0</v>
      </c>
      <c r="M105" s="6">
        <v>0</v>
      </c>
      <c r="N105" s="6">
        <v>624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U105" s="6">
        <v>400</v>
      </c>
      <c r="V105" s="6">
        <v>0</v>
      </c>
      <c r="W105" s="6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200</v>
      </c>
      <c r="AC105" s="6">
        <v>0</v>
      </c>
      <c r="AD105" s="6">
        <v>0</v>
      </c>
      <c r="AE105" s="6">
        <v>0</v>
      </c>
      <c r="AF105" s="6">
        <v>0</v>
      </c>
      <c r="AG105" s="6">
        <v>0</v>
      </c>
      <c r="AH105" s="6">
        <v>0</v>
      </c>
      <c r="AI105" s="6">
        <v>0</v>
      </c>
      <c r="AJ105" s="6">
        <v>0</v>
      </c>
      <c r="AK105" s="6">
        <v>0</v>
      </c>
      <c r="AL105" s="6">
        <v>0</v>
      </c>
      <c r="AM105" s="6">
        <v>200</v>
      </c>
      <c r="AN105" s="6">
        <v>0</v>
      </c>
      <c r="AO105" s="6">
        <v>0</v>
      </c>
      <c r="AP105" s="6">
        <v>200</v>
      </c>
      <c r="AQ105" s="6">
        <v>0</v>
      </c>
      <c r="AR105" s="6">
        <v>0</v>
      </c>
      <c r="AS105" s="37">
        <v>0</v>
      </c>
    </row>
    <row r="106" spans="1:45" x14ac:dyDescent="0.3">
      <c r="A106" s="36" t="s">
        <v>258</v>
      </c>
      <c r="B106" t="s">
        <v>13</v>
      </c>
      <c r="C106" t="s">
        <v>1</v>
      </c>
      <c r="D106" s="66" t="s">
        <v>10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  <c r="AC106" s="6">
        <v>0</v>
      </c>
      <c r="AD106" s="6">
        <v>0</v>
      </c>
      <c r="AE106" s="6">
        <v>0</v>
      </c>
      <c r="AF106" s="6">
        <v>0</v>
      </c>
      <c r="AG106" s="6">
        <v>0</v>
      </c>
      <c r="AH106" s="6">
        <v>200</v>
      </c>
      <c r="AI106" s="6">
        <v>0</v>
      </c>
      <c r="AJ106" s="6">
        <v>0</v>
      </c>
      <c r="AK106" s="6">
        <v>0</v>
      </c>
      <c r="AL106" s="6">
        <v>0</v>
      </c>
      <c r="AM106" s="6">
        <v>0</v>
      </c>
      <c r="AN106" s="6">
        <v>0</v>
      </c>
      <c r="AO106" s="6">
        <v>0</v>
      </c>
      <c r="AP106" s="6">
        <v>0</v>
      </c>
      <c r="AQ106" s="6">
        <v>0</v>
      </c>
      <c r="AR106" s="6">
        <v>0</v>
      </c>
      <c r="AS106" s="37">
        <v>0</v>
      </c>
    </row>
    <row r="107" spans="1:45" x14ac:dyDescent="0.3">
      <c r="A107" s="36" t="s">
        <v>259</v>
      </c>
      <c r="B107" t="s">
        <v>13</v>
      </c>
      <c r="C107" t="s">
        <v>1</v>
      </c>
      <c r="D107" s="66" t="s">
        <v>10</v>
      </c>
      <c r="E107" s="6">
        <v>0</v>
      </c>
      <c r="F107" s="6">
        <v>126</v>
      </c>
      <c r="G107" s="6">
        <v>86.4</v>
      </c>
      <c r="H107" s="6">
        <v>209.99999999999997</v>
      </c>
      <c r="I107" s="6">
        <v>0</v>
      </c>
      <c r="J107" s="6">
        <v>0</v>
      </c>
      <c r="K107" s="6">
        <v>0</v>
      </c>
      <c r="L107" s="6">
        <v>277.19999999999993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  <c r="T107" s="6">
        <v>0</v>
      </c>
      <c r="U107" s="6">
        <v>0</v>
      </c>
      <c r="V107" s="6">
        <v>0</v>
      </c>
      <c r="W107" s="6">
        <v>0</v>
      </c>
      <c r="X107" s="6">
        <v>0</v>
      </c>
      <c r="Y107" s="6">
        <v>0</v>
      </c>
      <c r="Z107" s="6">
        <v>0</v>
      </c>
      <c r="AA107" s="6">
        <v>0</v>
      </c>
      <c r="AB107" s="6">
        <v>0</v>
      </c>
      <c r="AC107" s="6">
        <v>0</v>
      </c>
      <c r="AD107" s="6">
        <v>0</v>
      </c>
      <c r="AE107" s="6">
        <v>0</v>
      </c>
      <c r="AF107" s="6">
        <v>0</v>
      </c>
      <c r="AG107" s="6">
        <v>0</v>
      </c>
      <c r="AH107" s="6">
        <v>0</v>
      </c>
      <c r="AI107" s="6">
        <v>0</v>
      </c>
      <c r="AJ107" s="6">
        <v>0</v>
      </c>
      <c r="AK107" s="6">
        <v>0</v>
      </c>
      <c r="AL107" s="6">
        <v>0</v>
      </c>
      <c r="AM107" s="6">
        <v>0</v>
      </c>
      <c r="AN107" s="6">
        <v>0</v>
      </c>
      <c r="AO107" s="6">
        <v>0</v>
      </c>
      <c r="AP107" s="6">
        <v>0</v>
      </c>
      <c r="AQ107" s="6">
        <v>0</v>
      </c>
      <c r="AR107" s="6">
        <v>0</v>
      </c>
      <c r="AS107" s="37">
        <v>0</v>
      </c>
    </row>
    <row r="108" spans="1:45" x14ac:dyDescent="0.3">
      <c r="A108" s="36" t="s">
        <v>260</v>
      </c>
      <c r="B108" t="s">
        <v>13</v>
      </c>
      <c r="C108" t="s">
        <v>1</v>
      </c>
      <c r="D108" s="66" t="s">
        <v>10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v>200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200</v>
      </c>
      <c r="AD108" s="6">
        <v>0</v>
      </c>
      <c r="AE108" s="6">
        <v>0</v>
      </c>
      <c r="AF108" s="6">
        <v>0</v>
      </c>
      <c r="AG108" s="6">
        <v>0</v>
      </c>
      <c r="AH108" s="6">
        <v>0</v>
      </c>
      <c r="AI108" s="6">
        <v>0</v>
      </c>
      <c r="AJ108" s="6">
        <v>0</v>
      </c>
      <c r="AK108" s="6">
        <v>0</v>
      </c>
      <c r="AL108" s="6">
        <v>0</v>
      </c>
      <c r="AM108" s="6">
        <v>0</v>
      </c>
      <c r="AN108" s="6">
        <v>0</v>
      </c>
      <c r="AO108" s="6">
        <v>0</v>
      </c>
      <c r="AP108" s="6">
        <v>0</v>
      </c>
      <c r="AQ108" s="6">
        <v>0</v>
      </c>
      <c r="AR108" s="6">
        <v>0</v>
      </c>
      <c r="AS108" s="37">
        <v>0</v>
      </c>
    </row>
    <row r="109" spans="1:45" x14ac:dyDescent="0.3">
      <c r="A109" s="36" t="s">
        <v>261</v>
      </c>
      <c r="B109" t="s">
        <v>13</v>
      </c>
      <c r="C109" t="s">
        <v>1</v>
      </c>
      <c r="D109" s="66" t="s">
        <v>10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S109" s="6">
        <v>0</v>
      </c>
      <c r="T109" s="6">
        <v>0</v>
      </c>
      <c r="U109" s="6">
        <v>0</v>
      </c>
      <c r="V109" s="6">
        <v>0</v>
      </c>
      <c r="W109" s="6">
        <v>0</v>
      </c>
      <c r="X109" s="6">
        <v>0</v>
      </c>
      <c r="Y109" s="6">
        <v>0</v>
      </c>
      <c r="Z109" s="6">
        <v>0</v>
      </c>
      <c r="AA109" s="6">
        <v>0</v>
      </c>
      <c r="AB109" s="6">
        <v>0</v>
      </c>
      <c r="AC109" s="6">
        <v>0</v>
      </c>
      <c r="AD109" s="6">
        <v>0</v>
      </c>
      <c r="AE109" s="6">
        <v>0</v>
      </c>
      <c r="AF109" s="6">
        <v>0</v>
      </c>
      <c r="AG109" s="6">
        <v>0</v>
      </c>
      <c r="AH109" s="6">
        <v>0</v>
      </c>
      <c r="AI109" s="6">
        <v>0</v>
      </c>
      <c r="AJ109" s="6">
        <v>0</v>
      </c>
      <c r="AK109" s="6">
        <v>0</v>
      </c>
      <c r="AL109" s="6">
        <v>0</v>
      </c>
      <c r="AM109" s="6">
        <v>0</v>
      </c>
      <c r="AN109" s="6">
        <v>0</v>
      </c>
      <c r="AO109" s="6">
        <v>0</v>
      </c>
      <c r="AP109" s="6">
        <v>0</v>
      </c>
      <c r="AQ109" s="6">
        <v>0</v>
      </c>
      <c r="AR109" s="6">
        <v>0</v>
      </c>
      <c r="AS109" s="37">
        <v>0</v>
      </c>
    </row>
    <row r="110" spans="1:45" x14ac:dyDescent="0.3">
      <c r="A110" s="36" t="s">
        <v>262</v>
      </c>
      <c r="B110" t="s">
        <v>13</v>
      </c>
      <c r="C110" t="s">
        <v>1</v>
      </c>
      <c r="D110" s="66" t="s">
        <v>10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v>0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  <c r="AC110" s="6">
        <v>0</v>
      </c>
      <c r="AD110" s="6">
        <v>0</v>
      </c>
      <c r="AE110" s="6">
        <v>0</v>
      </c>
      <c r="AF110" s="6">
        <v>200</v>
      </c>
      <c r="AG110" s="6">
        <v>0</v>
      </c>
      <c r="AH110" s="6">
        <v>0</v>
      </c>
      <c r="AI110" s="6">
        <v>0</v>
      </c>
      <c r="AJ110" s="6">
        <v>0</v>
      </c>
      <c r="AK110" s="6">
        <v>0</v>
      </c>
      <c r="AL110" s="6">
        <v>0</v>
      </c>
      <c r="AM110" s="6">
        <v>0</v>
      </c>
      <c r="AN110" s="6">
        <v>0</v>
      </c>
      <c r="AO110" s="6">
        <v>0</v>
      </c>
      <c r="AP110" s="6">
        <v>0</v>
      </c>
      <c r="AQ110" s="6">
        <v>0</v>
      </c>
      <c r="AR110" s="6">
        <v>0</v>
      </c>
      <c r="AS110" s="37">
        <v>0</v>
      </c>
    </row>
    <row r="111" spans="1:45" x14ac:dyDescent="0.3">
      <c r="A111" s="36" t="s">
        <v>263</v>
      </c>
      <c r="B111" t="s">
        <v>13</v>
      </c>
      <c r="C111" t="s">
        <v>1</v>
      </c>
      <c r="D111" s="66" t="s">
        <v>10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U111" s="6">
        <v>200</v>
      </c>
      <c r="V111" s="6">
        <v>0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6">
        <v>0</v>
      </c>
      <c r="AC111" s="6">
        <v>0</v>
      </c>
      <c r="AD111" s="6">
        <v>0</v>
      </c>
      <c r="AE111" s="6">
        <v>0</v>
      </c>
      <c r="AF111" s="6">
        <v>0</v>
      </c>
      <c r="AG111" s="6">
        <v>0</v>
      </c>
      <c r="AH111" s="6">
        <v>0</v>
      </c>
      <c r="AI111" s="6">
        <v>0</v>
      </c>
      <c r="AJ111" s="6">
        <v>0</v>
      </c>
      <c r="AK111" s="6">
        <v>0</v>
      </c>
      <c r="AL111" s="6">
        <v>0</v>
      </c>
      <c r="AM111" s="6">
        <v>200</v>
      </c>
      <c r="AN111" s="6">
        <v>0</v>
      </c>
      <c r="AO111" s="6">
        <v>0</v>
      </c>
      <c r="AP111" s="6">
        <v>0</v>
      </c>
      <c r="AQ111" s="6">
        <v>0</v>
      </c>
      <c r="AR111" s="6">
        <v>0</v>
      </c>
      <c r="AS111" s="37">
        <v>0</v>
      </c>
    </row>
    <row r="112" spans="1:45" x14ac:dyDescent="0.3">
      <c r="A112" s="36" t="s">
        <v>264</v>
      </c>
      <c r="B112" t="s">
        <v>19</v>
      </c>
      <c r="C112" t="s">
        <v>1</v>
      </c>
      <c r="D112" s="66" t="s">
        <v>10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v>0</v>
      </c>
      <c r="W112" s="6">
        <v>0</v>
      </c>
      <c r="X112" s="6">
        <v>0</v>
      </c>
      <c r="Y112" s="6">
        <v>0</v>
      </c>
      <c r="Z112" s="6">
        <v>0</v>
      </c>
      <c r="AA112" s="6">
        <v>0</v>
      </c>
      <c r="AB112" s="6">
        <v>0</v>
      </c>
      <c r="AC112" s="6">
        <v>0</v>
      </c>
      <c r="AD112" s="6">
        <v>0</v>
      </c>
      <c r="AE112" s="6">
        <v>0</v>
      </c>
      <c r="AF112" s="6">
        <v>0</v>
      </c>
      <c r="AG112" s="6">
        <v>0</v>
      </c>
      <c r="AH112" s="6">
        <v>0</v>
      </c>
      <c r="AI112" s="6">
        <v>0</v>
      </c>
      <c r="AJ112" s="6">
        <v>0</v>
      </c>
      <c r="AK112" s="6">
        <v>0</v>
      </c>
      <c r="AL112" s="6">
        <v>0</v>
      </c>
      <c r="AM112" s="6">
        <v>0</v>
      </c>
      <c r="AN112" s="6">
        <v>200</v>
      </c>
      <c r="AO112" s="6">
        <v>300</v>
      </c>
      <c r="AP112" s="6">
        <v>0</v>
      </c>
      <c r="AQ112" s="6">
        <v>0</v>
      </c>
      <c r="AR112" s="6">
        <v>0</v>
      </c>
      <c r="AS112" s="37">
        <v>0</v>
      </c>
    </row>
    <row r="113" spans="1:82" x14ac:dyDescent="0.3">
      <c r="A113" s="36" t="s">
        <v>265</v>
      </c>
      <c r="B113" t="s">
        <v>19</v>
      </c>
      <c r="C113" t="s">
        <v>1</v>
      </c>
      <c r="D113" s="66" t="s">
        <v>10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S113" s="6">
        <v>0</v>
      </c>
      <c r="T113" s="6">
        <v>0</v>
      </c>
      <c r="U113" s="6">
        <v>0</v>
      </c>
      <c r="V113" s="6">
        <v>0</v>
      </c>
      <c r="W113" s="6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6">
        <v>0</v>
      </c>
      <c r="AE113" s="6">
        <v>0</v>
      </c>
      <c r="AF113" s="6">
        <v>0</v>
      </c>
      <c r="AG113" s="6">
        <v>0</v>
      </c>
      <c r="AH113" s="6">
        <v>0</v>
      </c>
      <c r="AI113" s="6">
        <v>0</v>
      </c>
      <c r="AJ113" s="6">
        <v>0</v>
      </c>
      <c r="AK113" s="6">
        <v>0</v>
      </c>
      <c r="AL113" s="6">
        <v>0</v>
      </c>
      <c r="AM113" s="6">
        <v>0</v>
      </c>
      <c r="AN113" s="6">
        <v>0</v>
      </c>
      <c r="AO113" s="6">
        <v>0</v>
      </c>
      <c r="AP113" s="6">
        <v>0</v>
      </c>
      <c r="AQ113" s="6">
        <v>0</v>
      </c>
      <c r="AR113" s="6">
        <v>0</v>
      </c>
      <c r="AS113" s="37">
        <v>0</v>
      </c>
    </row>
    <row r="114" spans="1:82" x14ac:dyDescent="0.3">
      <c r="A114" s="36" t="s">
        <v>266</v>
      </c>
      <c r="B114" t="s">
        <v>19</v>
      </c>
      <c r="C114" t="s">
        <v>1</v>
      </c>
      <c r="D114" s="66" t="s">
        <v>10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200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200</v>
      </c>
      <c r="U114" s="6">
        <v>0</v>
      </c>
      <c r="V114" s="6">
        <v>0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6">
        <v>0</v>
      </c>
      <c r="AC114" s="6">
        <v>0</v>
      </c>
      <c r="AD114" s="6">
        <v>0</v>
      </c>
      <c r="AE114" s="6">
        <v>0</v>
      </c>
      <c r="AF114" s="6">
        <v>0</v>
      </c>
      <c r="AG114" s="6">
        <v>0</v>
      </c>
      <c r="AH114" s="6">
        <v>0</v>
      </c>
      <c r="AI114" s="6">
        <v>0</v>
      </c>
      <c r="AJ114" s="6">
        <v>200</v>
      </c>
      <c r="AK114" s="6">
        <v>0</v>
      </c>
      <c r="AL114" s="6">
        <v>0</v>
      </c>
      <c r="AM114" s="6">
        <v>0</v>
      </c>
      <c r="AN114" s="6">
        <v>0</v>
      </c>
      <c r="AO114" s="6">
        <v>0</v>
      </c>
      <c r="AP114" s="6">
        <v>0</v>
      </c>
      <c r="AQ114" s="6">
        <v>0</v>
      </c>
      <c r="AR114" s="6">
        <v>0</v>
      </c>
      <c r="AS114" s="37">
        <v>0</v>
      </c>
    </row>
    <row r="115" spans="1:82" x14ac:dyDescent="0.3">
      <c r="A115" s="26"/>
      <c r="B115" s="22"/>
      <c r="C115" s="22"/>
      <c r="D115" s="24"/>
      <c r="E115" s="6"/>
      <c r="F115" s="6"/>
      <c r="G115" s="6"/>
      <c r="H115" s="6"/>
      <c r="AS115" s="79"/>
      <c r="AU115" s="16">
        <v>487.99</v>
      </c>
      <c r="AV115" s="16">
        <v>2713.1</v>
      </c>
      <c r="AW115" s="16">
        <v>756.40000000000009</v>
      </c>
      <c r="AX115" s="16">
        <v>1704.9</v>
      </c>
      <c r="AY115" s="16">
        <v>3516.3999999999992</v>
      </c>
      <c r="AZ115" s="16">
        <v>4691</v>
      </c>
      <c r="BA115" s="16">
        <v>4004</v>
      </c>
      <c r="BB115" s="16">
        <v>2119</v>
      </c>
      <c r="BC115" s="16">
        <v>1130.8000000000002</v>
      </c>
      <c r="BD115" s="16">
        <v>1922.4</v>
      </c>
      <c r="BE115" s="16">
        <v>3178.9999999999995</v>
      </c>
      <c r="BF115" s="16">
        <v>2500</v>
      </c>
      <c r="BG115" s="16">
        <v>3285.0000000000009</v>
      </c>
      <c r="BH115" s="16">
        <v>2800</v>
      </c>
      <c r="BI115" s="16">
        <v>1454.9999999999993</v>
      </c>
      <c r="BJ115" s="16">
        <v>2750</v>
      </c>
      <c r="BK115" s="16">
        <v>2515</v>
      </c>
      <c r="BL115" s="16">
        <v>2100</v>
      </c>
      <c r="BM115" s="16">
        <v>1650</v>
      </c>
      <c r="BN115" s="16">
        <v>1599.9999999999998</v>
      </c>
      <c r="BO115" s="16">
        <v>830</v>
      </c>
      <c r="BP115" s="16">
        <v>800</v>
      </c>
      <c r="BQ115" s="16">
        <v>200</v>
      </c>
      <c r="BR115" s="16">
        <v>200</v>
      </c>
      <c r="BS115" s="16">
        <v>400</v>
      </c>
      <c r="BT115" s="16">
        <v>200</v>
      </c>
      <c r="BU115" s="16">
        <v>1009</v>
      </c>
      <c r="BV115" s="16">
        <v>1552.7999999999993</v>
      </c>
      <c r="BW115" s="16">
        <v>0</v>
      </c>
      <c r="BX115" s="16">
        <v>400</v>
      </c>
      <c r="BY115" s="16">
        <v>750</v>
      </c>
      <c r="BZ115" s="16">
        <v>600</v>
      </c>
      <c r="CA115" s="16">
        <v>300</v>
      </c>
      <c r="CB115" s="16">
        <v>200</v>
      </c>
      <c r="CC115" s="16">
        <v>600</v>
      </c>
      <c r="CD115" s="16">
        <v>600</v>
      </c>
    </row>
    <row r="116" spans="1:82" x14ac:dyDescent="0.3">
      <c r="A116" s="25" t="s">
        <v>267</v>
      </c>
      <c r="B116" s="7"/>
      <c r="C116" s="7"/>
      <c r="D116" s="23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37"/>
    </row>
    <row r="117" spans="1:82" x14ac:dyDescent="0.3">
      <c r="A117" s="36" t="s">
        <v>232</v>
      </c>
      <c r="B117" t="s">
        <v>17</v>
      </c>
      <c r="C117" t="s">
        <v>268</v>
      </c>
      <c r="D117" s="66" t="s">
        <v>10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63.79999999999999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U117" s="6">
        <v>0</v>
      </c>
      <c r="V117" s="6">
        <v>0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  <c r="AC117" s="6">
        <v>0</v>
      </c>
      <c r="AD117" s="6">
        <v>0</v>
      </c>
      <c r="AE117" s="6">
        <v>0</v>
      </c>
      <c r="AF117" s="6">
        <v>0</v>
      </c>
      <c r="AG117" s="6">
        <v>0</v>
      </c>
      <c r="AH117" s="6">
        <v>0</v>
      </c>
      <c r="AI117" s="6">
        <v>0</v>
      </c>
      <c r="AJ117" s="6">
        <v>249.99999999999997</v>
      </c>
      <c r="AK117" s="6">
        <v>0</v>
      </c>
      <c r="AL117" s="6">
        <v>200</v>
      </c>
      <c r="AM117" s="6">
        <v>0</v>
      </c>
      <c r="AN117" s="6">
        <v>0</v>
      </c>
      <c r="AO117" s="6">
        <v>0</v>
      </c>
      <c r="AP117" s="6">
        <v>0</v>
      </c>
      <c r="AQ117" s="6">
        <v>0</v>
      </c>
      <c r="AR117" s="6">
        <v>0</v>
      </c>
      <c r="AS117" s="37">
        <v>0</v>
      </c>
    </row>
    <row r="118" spans="1:82" x14ac:dyDescent="0.3">
      <c r="A118" s="36" t="s">
        <v>233</v>
      </c>
      <c r="B118" t="s">
        <v>17</v>
      </c>
      <c r="C118" t="s">
        <v>268</v>
      </c>
      <c r="D118" s="66" t="s">
        <v>10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v>0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6">
        <v>0</v>
      </c>
      <c r="AD118" s="6">
        <v>0</v>
      </c>
      <c r="AE118" s="6">
        <v>0</v>
      </c>
      <c r="AF118" s="6">
        <v>0</v>
      </c>
      <c r="AG118" s="6">
        <v>0</v>
      </c>
      <c r="AH118" s="6">
        <v>0</v>
      </c>
      <c r="AI118" s="6">
        <v>0</v>
      </c>
      <c r="AJ118" s="6">
        <v>0</v>
      </c>
      <c r="AK118" s="6">
        <v>0</v>
      </c>
      <c r="AL118" s="6">
        <v>0</v>
      </c>
      <c r="AM118" s="6">
        <v>0</v>
      </c>
      <c r="AN118" s="6">
        <v>400</v>
      </c>
      <c r="AO118" s="6">
        <v>0</v>
      </c>
      <c r="AP118" s="6">
        <v>0</v>
      </c>
      <c r="AQ118" s="6">
        <v>0</v>
      </c>
      <c r="AR118" s="6">
        <v>0</v>
      </c>
      <c r="AS118" s="37">
        <v>0</v>
      </c>
    </row>
    <row r="119" spans="1:82" x14ac:dyDescent="0.3">
      <c r="A119" s="36" t="s">
        <v>234</v>
      </c>
      <c r="B119" t="s">
        <v>17</v>
      </c>
      <c r="C119" t="s">
        <v>268</v>
      </c>
      <c r="D119" s="66" t="s">
        <v>10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200</v>
      </c>
      <c r="N119" s="6">
        <v>150</v>
      </c>
      <c r="O119" s="6">
        <v>0</v>
      </c>
      <c r="P119" s="6">
        <v>0</v>
      </c>
      <c r="Q119" s="6">
        <v>100</v>
      </c>
      <c r="R119" s="6">
        <v>100</v>
      </c>
      <c r="S119" s="6">
        <v>0</v>
      </c>
      <c r="T119" s="6">
        <v>0</v>
      </c>
      <c r="U119" s="6">
        <v>0</v>
      </c>
      <c r="V119" s="6">
        <v>0</v>
      </c>
      <c r="W119" s="6">
        <v>110</v>
      </c>
      <c r="X119" s="6">
        <v>100</v>
      </c>
      <c r="Y119" s="6">
        <v>0</v>
      </c>
      <c r="Z119" s="6">
        <v>0</v>
      </c>
      <c r="AA119" s="6">
        <v>0</v>
      </c>
      <c r="AB119" s="6">
        <v>0</v>
      </c>
      <c r="AC119" s="6">
        <v>0</v>
      </c>
      <c r="AD119" s="6">
        <v>0</v>
      </c>
      <c r="AE119" s="6">
        <v>400</v>
      </c>
      <c r="AF119" s="6">
        <v>0</v>
      </c>
      <c r="AG119" s="6">
        <v>0</v>
      </c>
      <c r="AH119" s="6">
        <v>0</v>
      </c>
      <c r="AI119" s="6">
        <v>200</v>
      </c>
      <c r="AJ119" s="6">
        <v>200</v>
      </c>
      <c r="AK119" s="6">
        <v>0</v>
      </c>
      <c r="AL119" s="6">
        <v>200</v>
      </c>
      <c r="AM119" s="6">
        <v>0</v>
      </c>
      <c r="AN119" s="6">
        <v>0</v>
      </c>
      <c r="AO119" s="6">
        <v>0</v>
      </c>
      <c r="AP119" s="6">
        <v>0</v>
      </c>
      <c r="AQ119" s="6">
        <v>0</v>
      </c>
      <c r="AR119" s="6">
        <v>0</v>
      </c>
      <c r="AS119" s="37">
        <v>0</v>
      </c>
    </row>
    <row r="120" spans="1:82" x14ac:dyDescent="0.3">
      <c r="A120" s="36" t="s">
        <v>235</v>
      </c>
      <c r="B120" t="s">
        <v>18</v>
      </c>
      <c r="C120" t="s">
        <v>268</v>
      </c>
      <c r="D120" s="66" t="s">
        <v>10</v>
      </c>
      <c r="E120" s="6">
        <v>0</v>
      </c>
      <c r="F120" s="6">
        <v>26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200</v>
      </c>
      <c r="N120" s="6">
        <v>0</v>
      </c>
      <c r="O120" s="6">
        <v>0</v>
      </c>
      <c r="P120" s="6">
        <v>105</v>
      </c>
      <c r="Q120" s="6">
        <v>0</v>
      </c>
      <c r="R120" s="6">
        <v>0</v>
      </c>
      <c r="S120" s="6">
        <v>200</v>
      </c>
      <c r="T120" s="6">
        <v>200</v>
      </c>
      <c r="U120" s="6">
        <v>200</v>
      </c>
      <c r="V120" s="6">
        <v>200</v>
      </c>
      <c r="W120" s="6">
        <v>200</v>
      </c>
      <c r="X120" s="6">
        <v>200</v>
      </c>
      <c r="Y120" s="6">
        <v>0</v>
      </c>
      <c r="Z120" s="6">
        <v>400</v>
      </c>
      <c r="AA120" s="6">
        <v>0</v>
      </c>
      <c r="AB120" s="6">
        <v>0</v>
      </c>
      <c r="AC120" s="6">
        <v>0</v>
      </c>
      <c r="AD120" s="6">
        <v>0</v>
      </c>
      <c r="AE120" s="6">
        <v>0</v>
      </c>
      <c r="AF120" s="6">
        <v>0</v>
      </c>
      <c r="AG120" s="6">
        <v>0</v>
      </c>
      <c r="AH120" s="6">
        <v>0</v>
      </c>
      <c r="AI120" s="6">
        <v>0</v>
      </c>
      <c r="AJ120" s="6">
        <v>600</v>
      </c>
      <c r="AK120" s="6">
        <v>0</v>
      </c>
      <c r="AL120" s="6">
        <v>200</v>
      </c>
      <c r="AM120" s="6">
        <v>0</v>
      </c>
      <c r="AN120" s="6">
        <v>0</v>
      </c>
      <c r="AO120" s="6">
        <v>0</v>
      </c>
      <c r="AP120" s="6">
        <v>0</v>
      </c>
      <c r="AQ120" s="6">
        <v>0</v>
      </c>
      <c r="AR120" s="6">
        <v>0</v>
      </c>
      <c r="AS120" s="37">
        <v>0</v>
      </c>
    </row>
    <row r="121" spans="1:82" x14ac:dyDescent="0.3">
      <c r="A121" s="36" t="s">
        <v>236</v>
      </c>
      <c r="B121" t="s">
        <v>18</v>
      </c>
      <c r="C121" t="s">
        <v>268</v>
      </c>
      <c r="D121" s="66" t="s">
        <v>10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368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T121" s="6">
        <v>0</v>
      </c>
      <c r="U121" s="6">
        <v>0</v>
      </c>
      <c r="V121" s="6">
        <v>95.999999999999943</v>
      </c>
      <c r="W121" s="6">
        <v>0</v>
      </c>
      <c r="X121" s="6">
        <v>0</v>
      </c>
      <c r="Y121" s="6">
        <v>353</v>
      </c>
      <c r="Z121" s="6">
        <v>0</v>
      </c>
      <c r="AA121" s="6">
        <v>200</v>
      </c>
      <c r="AB121" s="6">
        <v>0</v>
      </c>
      <c r="AC121" s="6">
        <v>0</v>
      </c>
      <c r="AD121" s="6">
        <v>0</v>
      </c>
      <c r="AE121" s="6">
        <v>0</v>
      </c>
      <c r="AF121" s="6">
        <v>0</v>
      </c>
      <c r="AG121" s="6">
        <v>0</v>
      </c>
      <c r="AH121" s="6">
        <v>800</v>
      </c>
      <c r="AI121" s="6">
        <v>0</v>
      </c>
      <c r="AJ121" s="6">
        <v>400.00000000000023</v>
      </c>
      <c r="AK121" s="6">
        <v>200</v>
      </c>
      <c r="AL121" s="6">
        <v>200</v>
      </c>
      <c r="AM121" s="6">
        <v>0</v>
      </c>
      <c r="AN121" s="6">
        <v>400</v>
      </c>
      <c r="AO121" s="6">
        <v>0</v>
      </c>
      <c r="AP121" s="6">
        <v>0</v>
      </c>
      <c r="AQ121" s="6">
        <v>400</v>
      </c>
      <c r="AR121" s="6">
        <v>0</v>
      </c>
      <c r="AS121" s="37">
        <v>0</v>
      </c>
    </row>
    <row r="122" spans="1:82" x14ac:dyDescent="0.3">
      <c r="A122" s="36" t="s">
        <v>237</v>
      </c>
      <c r="B122" t="s">
        <v>18</v>
      </c>
      <c r="C122" t="s">
        <v>268</v>
      </c>
      <c r="D122" s="66" t="s">
        <v>10</v>
      </c>
      <c r="E122" s="6">
        <v>0</v>
      </c>
      <c r="F122" s="6">
        <v>0</v>
      </c>
      <c r="G122" s="6">
        <v>0</v>
      </c>
      <c r="H122" s="6">
        <v>110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200</v>
      </c>
      <c r="T122" s="6">
        <v>200</v>
      </c>
      <c r="U122" s="6">
        <v>200</v>
      </c>
      <c r="V122" s="6">
        <v>680</v>
      </c>
      <c r="W122" s="6">
        <v>200</v>
      </c>
      <c r="X122" s="6">
        <v>0</v>
      </c>
      <c r="Y122" s="6">
        <v>200</v>
      </c>
      <c r="Z122" s="6">
        <v>400</v>
      </c>
      <c r="AA122" s="6">
        <v>400</v>
      </c>
      <c r="AB122" s="6">
        <v>400</v>
      </c>
      <c r="AC122" s="6">
        <v>200</v>
      </c>
      <c r="AD122" s="6">
        <v>0</v>
      </c>
      <c r="AE122" s="6">
        <v>0</v>
      </c>
      <c r="AF122" s="6">
        <v>0</v>
      </c>
      <c r="AG122" s="6">
        <v>0</v>
      </c>
      <c r="AH122" s="6">
        <v>0</v>
      </c>
      <c r="AI122" s="6">
        <v>0</v>
      </c>
      <c r="AJ122" s="6">
        <v>200</v>
      </c>
      <c r="AK122" s="6">
        <v>200</v>
      </c>
      <c r="AL122" s="6">
        <v>0</v>
      </c>
      <c r="AM122" s="6">
        <v>300</v>
      </c>
      <c r="AN122" s="6">
        <v>200</v>
      </c>
      <c r="AO122" s="6">
        <v>200</v>
      </c>
      <c r="AP122" s="6">
        <v>0</v>
      </c>
      <c r="AQ122" s="6">
        <v>0</v>
      </c>
      <c r="AR122" s="6">
        <v>0</v>
      </c>
      <c r="AS122" s="37">
        <v>0</v>
      </c>
    </row>
    <row r="123" spans="1:82" x14ac:dyDescent="0.3">
      <c r="A123" s="36" t="s">
        <v>238</v>
      </c>
      <c r="B123" t="s">
        <v>16</v>
      </c>
      <c r="C123" t="s">
        <v>268</v>
      </c>
      <c r="D123" s="66" t="s">
        <v>10</v>
      </c>
      <c r="E123" s="6">
        <v>0</v>
      </c>
      <c r="F123" s="6">
        <v>0</v>
      </c>
      <c r="G123" s="6">
        <v>0</v>
      </c>
      <c r="H123" s="6">
        <v>222.5</v>
      </c>
      <c r="I123" s="6">
        <v>0</v>
      </c>
      <c r="J123" s="6">
        <v>53</v>
      </c>
      <c r="K123" s="6">
        <v>78</v>
      </c>
      <c r="L123" s="6">
        <v>0</v>
      </c>
      <c r="M123" s="6">
        <v>310.8</v>
      </c>
      <c r="N123" s="6">
        <v>0</v>
      </c>
      <c r="O123" s="6">
        <v>139.99999999999989</v>
      </c>
      <c r="P123" s="6">
        <v>0</v>
      </c>
      <c r="Q123" s="6">
        <v>0</v>
      </c>
      <c r="R123" s="6">
        <v>0</v>
      </c>
      <c r="S123" s="6">
        <v>0</v>
      </c>
      <c r="T123" s="6">
        <v>0</v>
      </c>
      <c r="U123" s="6">
        <v>0</v>
      </c>
      <c r="V123" s="6">
        <v>0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6">
        <v>0</v>
      </c>
      <c r="AC123" s="6">
        <v>0</v>
      </c>
      <c r="AD123" s="6">
        <v>250</v>
      </c>
      <c r="AE123" s="6">
        <v>200</v>
      </c>
      <c r="AF123" s="6">
        <v>200</v>
      </c>
      <c r="AG123" s="6">
        <v>0</v>
      </c>
      <c r="AH123" s="6">
        <v>0</v>
      </c>
      <c r="AI123" s="6">
        <v>0</v>
      </c>
      <c r="AJ123" s="6">
        <v>450</v>
      </c>
      <c r="AK123" s="6">
        <v>0</v>
      </c>
      <c r="AL123" s="6">
        <v>0</v>
      </c>
      <c r="AM123" s="6">
        <v>0</v>
      </c>
      <c r="AN123" s="6">
        <v>0</v>
      </c>
      <c r="AO123" s="6">
        <v>0</v>
      </c>
      <c r="AP123" s="6">
        <v>0</v>
      </c>
      <c r="AQ123" s="6">
        <v>0</v>
      </c>
      <c r="AR123" s="6">
        <v>0</v>
      </c>
      <c r="AS123" s="37">
        <v>0</v>
      </c>
    </row>
    <row r="124" spans="1:82" x14ac:dyDescent="0.3">
      <c r="A124" s="36" t="s">
        <v>239</v>
      </c>
      <c r="B124" t="s">
        <v>16</v>
      </c>
      <c r="C124" t="s">
        <v>268</v>
      </c>
      <c r="D124" s="66" t="s">
        <v>10</v>
      </c>
      <c r="E124" s="6">
        <v>0</v>
      </c>
      <c r="F124" s="6">
        <v>0</v>
      </c>
      <c r="G124" s="6">
        <v>120</v>
      </c>
      <c r="H124" s="6">
        <v>762</v>
      </c>
      <c r="I124" s="6">
        <v>340</v>
      </c>
      <c r="J124" s="6">
        <v>96.990000000000009</v>
      </c>
      <c r="K124" s="6">
        <v>798.72</v>
      </c>
      <c r="L124" s="6">
        <v>639.99999999999955</v>
      </c>
      <c r="M124" s="6">
        <v>250</v>
      </c>
      <c r="N124" s="6">
        <v>250</v>
      </c>
      <c r="O124" s="6">
        <v>250</v>
      </c>
      <c r="P124" s="6">
        <v>400</v>
      </c>
      <c r="Q124" s="6">
        <v>700</v>
      </c>
      <c r="R124" s="6">
        <v>150.00000000000091</v>
      </c>
      <c r="S124" s="6">
        <v>0</v>
      </c>
      <c r="T124" s="6">
        <v>399.99999999999909</v>
      </c>
      <c r="U124" s="6">
        <v>350</v>
      </c>
      <c r="V124" s="6">
        <v>420</v>
      </c>
      <c r="W124" s="6">
        <v>0</v>
      </c>
      <c r="X124" s="6">
        <v>0</v>
      </c>
      <c r="Y124" s="6">
        <v>600</v>
      </c>
      <c r="Z124" s="6">
        <v>200</v>
      </c>
      <c r="AA124" s="6">
        <v>0</v>
      </c>
      <c r="AB124" s="6">
        <v>0</v>
      </c>
      <c r="AC124" s="6">
        <v>0</v>
      </c>
      <c r="AD124" s="6">
        <v>0</v>
      </c>
      <c r="AE124" s="6">
        <v>600</v>
      </c>
      <c r="AF124" s="6">
        <v>799.99999999999909</v>
      </c>
      <c r="AG124" s="6">
        <v>0</v>
      </c>
      <c r="AH124" s="6">
        <v>0</v>
      </c>
      <c r="AI124" s="6">
        <v>600</v>
      </c>
      <c r="AJ124" s="6">
        <v>600</v>
      </c>
      <c r="AK124" s="6">
        <v>700</v>
      </c>
      <c r="AL124" s="6">
        <v>200</v>
      </c>
      <c r="AM124" s="6">
        <v>0</v>
      </c>
      <c r="AN124" s="6">
        <v>0</v>
      </c>
      <c r="AO124" s="6">
        <v>0</v>
      </c>
      <c r="AP124" s="6">
        <v>0</v>
      </c>
      <c r="AQ124" s="6">
        <v>400</v>
      </c>
      <c r="AR124" s="6">
        <v>200</v>
      </c>
      <c r="AS124" s="37">
        <v>200</v>
      </c>
    </row>
    <row r="125" spans="1:82" x14ac:dyDescent="0.3">
      <c r="A125" s="36" t="s">
        <v>240</v>
      </c>
      <c r="B125" t="s">
        <v>15</v>
      </c>
      <c r="C125" t="s">
        <v>268</v>
      </c>
      <c r="D125" s="66" t="s">
        <v>10</v>
      </c>
      <c r="E125" s="6">
        <v>0</v>
      </c>
      <c r="F125" s="6">
        <v>0</v>
      </c>
      <c r="G125" s="6">
        <v>110</v>
      </c>
      <c r="H125" s="6">
        <v>0</v>
      </c>
      <c r="I125" s="6">
        <v>0</v>
      </c>
      <c r="J125" s="6">
        <v>0</v>
      </c>
      <c r="K125" s="6">
        <v>248.82000000000002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T125" s="6">
        <v>0</v>
      </c>
      <c r="U125" s="6">
        <v>0</v>
      </c>
      <c r="V125" s="6">
        <v>0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6">
        <v>0</v>
      </c>
      <c r="AE125" s="6">
        <v>0</v>
      </c>
      <c r="AF125" s="6">
        <v>0</v>
      </c>
      <c r="AG125" s="6">
        <v>0</v>
      </c>
      <c r="AH125" s="6">
        <v>0</v>
      </c>
      <c r="AI125" s="6">
        <v>0</v>
      </c>
      <c r="AJ125" s="6">
        <v>0</v>
      </c>
      <c r="AK125" s="6">
        <v>0</v>
      </c>
      <c r="AL125" s="6">
        <v>400</v>
      </c>
      <c r="AM125" s="6">
        <v>0</v>
      </c>
      <c r="AN125" s="6">
        <v>0</v>
      </c>
      <c r="AO125" s="6">
        <v>0</v>
      </c>
      <c r="AP125" s="6">
        <v>0</v>
      </c>
      <c r="AQ125" s="6">
        <v>0</v>
      </c>
      <c r="AR125" s="6">
        <v>0</v>
      </c>
      <c r="AS125" s="37">
        <v>0</v>
      </c>
    </row>
    <row r="126" spans="1:82" x14ac:dyDescent="0.3">
      <c r="A126" s="36" t="s">
        <v>241</v>
      </c>
      <c r="B126" t="s">
        <v>15</v>
      </c>
      <c r="C126" t="s">
        <v>268</v>
      </c>
      <c r="D126" s="66" t="s">
        <v>10</v>
      </c>
      <c r="E126" s="6">
        <v>0</v>
      </c>
      <c r="F126" s="6">
        <v>0</v>
      </c>
      <c r="G126" s="6">
        <v>0</v>
      </c>
      <c r="H126" s="6">
        <v>315</v>
      </c>
      <c r="I126" s="6">
        <v>200</v>
      </c>
      <c r="J126" s="6">
        <v>0</v>
      </c>
      <c r="K126" s="6">
        <v>320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v>0</v>
      </c>
      <c r="W126" s="6">
        <v>0</v>
      </c>
      <c r="X126" s="6">
        <v>0</v>
      </c>
      <c r="Y126" s="6">
        <v>0</v>
      </c>
      <c r="Z126" s="6">
        <v>0</v>
      </c>
      <c r="AA126" s="6">
        <v>200</v>
      </c>
      <c r="AB126" s="6">
        <v>180</v>
      </c>
      <c r="AC126" s="6">
        <v>0</v>
      </c>
      <c r="AD126" s="6">
        <v>0</v>
      </c>
      <c r="AE126" s="6">
        <v>200</v>
      </c>
      <c r="AF126" s="6">
        <v>0</v>
      </c>
      <c r="AG126" s="6">
        <v>0</v>
      </c>
      <c r="AH126" s="6">
        <v>200</v>
      </c>
      <c r="AI126" s="6">
        <v>0</v>
      </c>
      <c r="AJ126" s="6">
        <v>0</v>
      </c>
      <c r="AK126" s="6">
        <v>200</v>
      </c>
      <c r="AL126" s="6">
        <v>200</v>
      </c>
      <c r="AM126" s="6">
        <v>0</v>
      </c>
      <c r="AN126" s="6">
        <v>0</v>
      </c>
      <c r="AO126" s="6">
        <v>0</v>
      </c>
      <c r="AP126" s="6">
        <v>0</v>
      </c>
      <c r="AQ126" s="6">
        <v>0</v>
      </c>
      <c r="AR126" s="6">
        <v>0</v>
      </c>
      <c r="AS126" s="37">
        <v>0</v>
      </c>
    </row>
    <row r="127" spans="1:82" x14ac:dyDescent="0.3">
      <c r="A127" s="36" t="s">
        <v>242</v>
      </c>
      <c r="B127" t="s">
        <v>15</v>
      </c>
      <c r="C127" t="s">
        <v>268</v>
      </c>
      <c r="D127" s="66" t="s">
        <v>10</v>
      </c>
      <c r="E127" s="6">
        <v>0</v>
      </c>
      <c r="F127" s="6">
        <v>312.8</v>
      </c>
      <c r="G127" s="6">
        <v>0</v>
      </c>
      <c r="H127" s="6">
        <v>189</v>
      </c>
      <c r="I127" s="6">
        <v>0</v>
      </c>
      <c r="J127" s="6">
        <v>836.80000000000007</v>
      </c>
      <c r="K127" s="6">
        <v>280</v>
      </c>
      <c r="L127" s="6">
        <v>124.99999999999955</v>
      </c>
      <c r="M127" s="6">
        <v>505</v>
      </c>
      <c r="N127" s="6">
        <v>755</v>
      </c>
      <c r="O127" s="6">
        <v>0</v>
      </c>
      <c r="P127" s="6">
        <v>0</v>
      </c>
      <c r="Q127" s="6">
        <v>0</v>
      </c>
      <c r="R127" s="6">
        <v>0</v>
      </c>
      <c r="S127" s="6">
        <v>131</v>
      </c>
      <c r="T127" s="6">
        <v>0</v>
      </c>
      <c r="U127" s="6">
        <v>100</v>
      </c>
      <c r="V127" s="6">
        <v>0</v>
      </c>
      <c r="W127" s="6">
        <v>0</v>
      </c>
      <c r="X127" s="6">
        <v>0</v>
      </c>
      <c r="Y127" s="6">
        <v>200</v>
      </c>
      <c r="Z127" s="6">
        <v>0</v>
      </c>
      <c r="AA127" s="6">
        <v>200</v>
      </c>
      <c r="AB127" s="6">
        <v>200</v>
      </c>
      <c r="AC127" s="6">
        <v>0</v>
      </c>
      <c r="AD127" s="6">
        <v>200</v>
      </c>
      <c r="AE127" s="6">
        <v>600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6">
        <v>400</v>
      </c>
      <c r="AM127" s="6">
        <v>0</v>
      </c>
      <c r="AN127" s="6">
        <v>200</v>
      </c>
      <c r="AO127" s="6">
        <v>200</v>
      </c>
      <c r="AP127" s="6">
        <v>0</v>
      </c>
      <c r="AQ127" s="6">
        <v>0</v>
      </c>
      <c r="AR127" s="6">
        <v>400</v>
      </c>
      <c r="AS127" s="37">
        <v>200</v>
      </c>
    </row>
    <row r="128" spans="1:82" x14ac:dyDescent="0.3">
      <c r="A128" s="36" t="s">
        <v>243</v>
      </c>
      <c r="B128" t="s">
        <v>15</v>
      </c>
      <c r="C128" t="s">
        <v>268</v>
      </c>
      <c r="D128" s="66" t="s">
        <v>10</v>
      </c>
      <c r="E128" s="6">
        <v>0</v>
      </c>
      <c r="F128" s="6">
        <v>0</v>
      </c>
      <c r="G128" s="6">
        <v>85</v>
      </c>
      <c r="H128" s="6">
        <v>0</v>
      </c>
      <c r="I128" s="6">
        <v>0</v>
      </c>
      <c r="J128" s="6">
        <v>32.400000000000006</v>
      </c>
      <c r="K128" s="6">
        <v>0</v>
      </c>
      <c r="L128" s="6">
        <v>0</v>
      </c>
      <c r="M128" s="6">
        <v>59.999999999999972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v>0</v>
      </c>
      <c r="W128" s="6">
        <v>0</v>
      </c>
      <c r="X128" s="6">
        <v>0</v>
      </c>
      <c r="Y128" s="6">
        <v>0</v>
      </c>
      <c r="Z128" s="6">
        <v>195</v>
      </c>
      <c r="AA128" s="6">
        <v>0</v>
      </c>
      <c r="AB128" s="6">
        <v>0</v>
      </c>
      <c r="AC128" s="6">
        <v>0</v>
      </c>
      <c r="AD128" s="6">
        <v>0</v>
      </c>
      <c r="AE128" s="6">
        <v>0</v>
      </c>
      <c r="AF128" s="6">
        <v>0</v>
      </c>
      <c r="AG128" s="6">
        <v>0</v>
      </c>
      <c r="AH128" s="6">
        <v>0</v>
      </c>
      <c r="AI128" s="6">
        <v>0</v>
      </c>
      <c r="AJ128" s="6">
        <v>0</v>
      </c>
      <c r="AK128" s="6">
        <v>0</v>
      </c>
      <c r="AL128" s="6">
        <v>0</v>
      </c>
      <c r="AM128" s="6">
        <v>0</v>
      </c>
      <c r="AN128" s="6">
        <v>0</v>
      </c>
      <c r="AO128" s="6">
        <v>0</v>
      </c>
      <c r="AP128" s="6">
        <v>0</v>
      </c>
      <c r="AQ128" s="6">
        <v>0</v>
      </c>
      <c r="AR128" s="6">
        <v>0</v>
      </c>
      <c r="AS128" s="37">
        <v>0</v>
      </c>
    </row>
    <row r="129" spans="1:45" x14ac:dyDescent="0.3">
      <c r="A129" s="36" t="s">
        <v>244</v>
      </c>
      <c r="B129" t="s">
        <v>15</v>
      </c>
      <c r="C129" t="s">
        <v>268</v>
      </c>
      <c r="D129" s="66" t="s">
        <v>10</v>
      </c>
      <c r="E129" s="6">
        <v>0</v>
      </c>
      <c r="F129" s="6">
        <v>505</v>
      </c>
      <c r="G129" s="6">
        <v>0</v>
      </c>
      <c r="H129" s="6">
        <v>0</v>
      </c>
      <c r="I129" s="6">
        <v>0</v>
      </c>
      <c r="J129" s="6">
        <v>303.94000000000005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U129" s="6">
        <v>0</v>
      </c>
      <c r="V129" s="6">
        <v>0</v>
      </c>
      <c r="W129" s="6">
        <v>0</v>
      </c>
      <c r="X129" s="6">
        <v>0</v>
      </c>
      <c r="Y129" s="6">
        <v>0</v>
      </c>
      <c r="Z129" s="6">
        <v>0</v>
      </c>
      <c r="AA129" s="6">
        <v>200</v>
      </c>
      <c r="AB129" s="6">
        <v>0</v>
      </c>
      <c r="AC129" s="6">
        <v>0</v>
      </c>
      <c r="AD129" s="6">
        <v>0</v>
      </c>
      <c r="AE129" s="6">
        <v>0</v>
      </c>
      <c r="AF129" s="6">
        <v>0</v>
      </c>
      <c r="AG129" s="6">
        <v>0</v>
      </c>
      <c r="AH129" s="6">
        <v>0</v>
      </c>
      <c r="AI129" s="6">
        <v>0</v>
      </c>
      <c r="AJ129" s="6">
        <v>0</v>
      </c>
      <c r="AK129" s="6">
        <v>400</v>
      </c>
      <c r="AL129" s="6">
        <v>0</v>
      </c>
      <c r="AM129" s="6">
        <v>0</v>
      </c>
      <c r="AN129" s="6">
        <v>0</v>
      </c>
      <c r="AO129" s="6">
        <v>0</v>
      </c>
      <c r="AP129" s="6">
        <v>0</v>
      </c>
      <c r="AQ129" s="6">
        <v>0</v>
      </c>
      <c r="AR129" s="6">
        <v>0</v>
      </c>
      <c r="AS129" s="37">
        <v>0</v>
      </c>
    </row>
    <row r="130" spans="1:45" x14ac:dyDescent="0.3">
      <c r="A130" s="36" t="s">
        <v>245</v>
      </c>
      <c r="B130" t="s">
        <v>15</v>
      </c>
      <c r="C130" t="s">
        <v>268</v>
      </c>
      <c r="D130" s="66" t="s">
        <v>10</v>
      </c>
      <c r="E130" s="6">
        <v>0</v>
      </c>
      <c r="F130" s="6">
        <v>0</v>
      </c>
      <c r="G130" s="6">
        <v>78</v>
      </c>
      <c r="H130" s="6">
        <v>90</v>
      </c>
      <c r="I130" s="6">
        <v>252</v>
      </c>
      <c r="J130" s="6">
        <v>0</v>
      </c>
      <c r="K130" s="6">
        <v>549.98</v>
      </c>
      <c r="L130" s="6">
        <v>0</v>
      </c>
      <c r="M130" s="6">
        <v>43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v>0</v>
      </c>
      <c r="W130" s="6">
        <v>0</v>
      </c>
      <c r="X130" s="6">
        <v>0</v>
      </c>
      <c r="Y130" s="6">
        <v>0</v>
      </c>
      <c r="Z130" s="6">
        <v>0</v>
      </c>
      <c r="AA130" s="6">
        <v>0</v>
      </c>
      <c r="AB130" s="6">
        <v>0</v>
      </c>
      <c r="AC130" s="6">
        <v>200</v>
      </c>
      <c r="AD130" s="6">
        <v>0</v>
      </c>
      <c r="AE130" s="6">
        <v>0</v>
      </c>
      <c r="AF130" s="6">
        <v>0</v>
      </c>
      <c r="AG130" s="6">
        <v>0</v>
      </c>
      <c r="AH130" s="6">
        <v>0</v>
      </c>
      <c r="AI130" s="6">
        <v>450</v>
      </c>
      <c r="AJ130" s="6">
        <v>0</v>
      </c>
      <c r="AK130" s="6">
        <v>0</v>
      </c>
      <c r="AL130" s="6">
        <v>0</v>
      </c>
      <c r="AM130" s="6">
        <v>0</v>
      </c>
      <c r="AN130" s="6">
        <v>0</v>
      </c>
      <c r="AO130" s="6">
        <v>0</v>
      </c>
      <c r="AP130" s="6">
        <v>0</v>
      </c>
      <c r="AQ130" s="6">
        <v>0</v>
      </c>
      <c r="AR130" s="6">
        <v>0</v>
      </c>
      <c r="AS130" s="37">
        <v>86</v>
      </c>
    </row>
    <row r="131" spans="1:45" x14ac:dyDescent="0.3">
      <c r="A131" s="36" t="s">
        <v>246</v>
      </c>
      <c r="B131" t="s">
        <v>15</v>
      </c>
      <c r="C131" t="s">
        <v>268</v>
      </c>
      <c r="D131" s="66" t="s">
        <v>10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196</v>
      </c>
      <c r="V131" s="6">
        <v>0</v>
      </c>
      <c r="W131" s="6">
        <v>0</v>
      </c>
      <c r="X131" s="6">
        <v>0</v>
      </c>
      <c r="Y131" s="6">
        <v>0</v>
      </c>
      <c r="Z131" s="6">
        <v>0</v>
      </c>
      <c r="AA131" s="6">
        <v>0</v>
      </c>
      <c r="AB131" s="6">
        <v>0</v>
      </c>
      <c r="AC131" s="6">
        <v>0</v>
      </c>
      <c r="AD131" s="6">
        <v>0</v>
      </c>
      <c r="AE131" s="6">
        <v>0</v>
      </c>
      <c r="AF131" s="6">
        <v>0</v>
      </c>
      <c r="AG131" s="6">
        <v>0</v>
      </c>
      <c r="AH131" s="6">
        <v>0</v>
      </c>
      <c r="AI131" s="6">
        <v>0</v>
      </c>
      <c r="AJ131" s="6">
        <v>0</v>
      </c>
      <c r="AK131" s="6">
        <v>0</v>
      </c>
      <c r="AL131" s="6">
        <v>0</v>
      </c>
      <c r="AM131" s="6">
        <v>0</v>
      </c>
      <c r="AN131" s="6">
        <v>0</v>
      </c>
      <c r="AO131" s="6">
        <v>0</v>
      </c>
      <c r="AP131" s="6">
        <v>138</v>
      </c>
      <c r="AQ131" s="6">
        <v>0</v>
      </c>
      <c r="AR131" s="6">
        <v>0</v>
      </c>
      <c r="AS131" s="37">
        <v>0</v>
      </c>
    </row>
    <row r="132" spans="1:45" x14ac:dyDescent="0.3">
      <c r="A132" s="36" t="s">
        <v>247</v>
      </c>
      <c r="B132" t="s">
        <v>15</v>
      </c>
      <c r="C132" t="s">
        <v>268</v>
      </c>
      <c r="D132" s="66" t="s">
        <v>10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v>0</v>
      </c>
      <c r="W132" s="6">
        <v>0</v>
      </c>
      <c r="X132" s="6">
        <v>0</v>
      </c>
      <c r="Y132" s="6">
        <v>0</v>
      </c>
      <c r="Z132" s="6">
        <v>0</v>
      </c>
      <c r="AA132" s="6">
        <v>0</v>
      </c>
      <c r="AB132" s="6">
        <v>0</v>
      </c>
      <c r="AC132" s="6">
        <v>0</v>
      </c>
      <c r="AD132" s="6">
        <v>0</v>
      </c>
      <c r="AE132" s="6">
        <v>0</v>
      </c>
      <c r="AF132" s="6">
        <v>0</v>
      </c>
      <c r="AG132" s="6">
        <v>0</v>
      </c>
      <c r="AH132" s="6">
        <v>0</v>
      </c>
      <c r="AI132" s="6">
        <v>0</v>
      </c>
      <c r="AJ132" s="6">
        <v>0</v>
      </c>
      <c r="AK132" s="6">
        <v>0</v>
      </c>
      <c r="AL132" s="6">
        <v>0</v>
      </c>
      <c r="AM132" s="6">
        <v>0</v>
      </c>
      <c r="AN132" s="6">
        <v>0</v>
      </c>
      <c r="AO132" s="6">
        <v>0</v>
      </c>
      <c r="AP132" s="6">
        <v>0</v>
      </c>
      <c r="AQ132" s="6">
        <v>0</v>
      </c>
      <c r="AR132" s="6">
        <v>0</v>
      </c>
      <c r="AS132" s="37">
        <v>0</v>
      </c>
    </row>
    <row r="133" spans="1:45" x14ac:dyDescent="0.3">
      <c r="A133" s="36" t="s">
        <v>248</v>
      </c>
      <c r="B133" t="s">
        <v>15</v>
      </c>
      <c r="C133" t="s">
        <v>268</v>
      </c>
      <c r="D133" s="66" t="s">
        <v>10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6">
        <v>0</v>
      </c>
      <c r="R133" s="6">
        <v>0</v>
      </c>
      <c r="S133" s="6">
        <v>0</v>
      </c>
      <c r="T133" s="6">
        <v>0</v>
      </c>
      <c r="U133" s="6">
        <v>0</v>
      </c>
      <c r="V133" s="6">
        <v>0</v>
      </c>
      <c r="W133" s="6">
        <v>0</v>
      </c>
      <c r="X133" s="6">
        <v>0</v>
      </c>
      <c r="Y133" s="6">
        <v>0</v>
      </c>
      <c r="Z133" s="6">
        <v>0</v>
      </c>
      <c r="AA133" s="6">
        <v>0</v>
      </c>
      <c r="AB133" s="6">
        <v>0</v>
      </c>
      <c r="AC133" s="6">
        <v>0</v>
      </c>
      <c r="AD133" s="6">
        <v>0</v>
      </c>
      <c r="AE133" s="6">
        <v>0</v>
      </c>
      <c r="AF133" s="6">
        <v>0</v>
      </c>
      <c r="AG133" s="6">
        <v>0</v>
      </c>
      <c r="AH133" s="6">
        <v>0</v>
      </c>
      <c r="AI133" s="6">
        <v>0</v>
      </c>
      <c r="AJ133" s="6">
        <v>0</v>
      </c>
      <c r="AK133" s="6">
        <v>0</v>
      </c>
      <c r="AL133" s="6">
        <v>0</v>
      </c>
      <c r="AM133" s="6">
        <v>0</v>
      </c>
      <c r="AN133" s="6">
        <v>0</v>
      </c>
      <c r="AO133" s="6">
        <v>0</v>
      </c>
      <c r="AP133" s="6">
        <v>0</v>
      </c>
      <c r="AQ133" s="6">
        <v>0</v>
      </c>
      <c r="AR133" s="6">
        <v>0</v>
      </c>
      <c r="AS133" s="37">
        <v>0</v>
      </c>
    </row>
    <row r="134" spans="1:45" x14ac:dyDescent="0.3">
      <c r="A134" s="36" t="s">
        <v>249</v>
      </c>
      <c r="B134" t="s">
        <v>14</v>
      </c>
      <c r="C134" t="s">
        <v>268</v>
      </c>
      <c r="D134" s="66" t="s">
        <v>10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64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v>0</v>
      </c>
      <c r="W134" s="6">
        <v>0</v>
      </c>
      <c r="X134" s="6">
        <v>0</v>
      </c>
      <c r="Y134" s="6">
        <v>0</v>
      </c>
      <c r="Z134" s="6">
        <v>0</v>
      </c>
      <c r="AA134" s="6">
        <v>0</v>
      </c>
      <c r="AB134" s="6">
        <v>0</v>
      </c>
      <c r="AC134" s="6">
        <v>0</v>
      </c>
      <c r="AD134" s="6">
        <v>0</v>
      </c>
      <c r="AE134" s="6">
        <v>0</v>
      </c>
      <c r="AF134" s="6">
        <v>0</v>
      </c>
      <c r="AG134" s="6">
        <v>0</v>
      </c>
      <c r="AH134" s="6">
        <v>0</v>
      </c>
      <c r="AI134" s="6">
        <v>0</v>
      </c>
      <c r="AJ134" s="6">
        <v>0</v>
      </c>
      <c r="AK134" s="6">
        <v>0</v>
      </c>
      <c r="AL134" s="6">
        <v>0</v>
      </c>
      <c r="AM134" s="6">
        <v>0</v>
      </c>
      <c r="AN134" s="6">
        <v>0</v>
      </c>
      <c r="AO134" s="6">
        <v>0</v>
      </c>
      <c r="AP134" s="6">
        <v>0</v>
      </c>
      <c r="AQ134" s="6">
        <v>0</v>
      </c>
      <c r="AR134" s="6">
        <v>0</v>
      </c>
      <c r="AS134" s="37">
        <v>0</v>
      </c>
    </row>
    <row r="135" spans="1:45" x14ac:dyDescent="0.3">
      <c r="A135" s="36" t="s">
        <v>250</v>
      </c>
      <c r="B135" t="s">
        <v>14</v>
      </c>
      <c r="C135" t="s">
        <v>268</v>
      </c>
      <c r="D135" s="66" t="s">
        <v>10</v>
      </c>
      <c r="E135" s="6">
        <v>0</v>
      </c>
      <c r="F135" s="6">
        <v>281</v>
      </c>
      <c r="G135" s="6">
        <v>0</v>
      </c>
      <c r="H135" s="6">
        <v>34</v>
      </c>
      <c r="I135" s="6">
        <v>0</v>
      </c>
      <c r="J135" s="6">
        <v>0</v>
      </c>
      <c r="K135" s="6">
        <v>0</v>
      </c>
      <c r="L135" s="6">
        <v>345.1</v>
      </c>
      <c r="M135" s="6">
        <v>0</v>
      </c>
      <c r="N135" s="6">
        <v>249.99999999999989</v>
      </c>
      <c r="O135" s="6">
        <v>0</v>
      </c>
      <c r="P135" s="6">
        <v>0</v>
      </c>
      <c r="Q135" s="6">
        <v>0</v>
      </c>
      <c r="R135" s="6">
        <v>0</v>
      </c>
      <c r="S135" s="6">
        <v>0</v>
      </c>
      <c r="T135" s="6">
        <v>0</v>
      </c>
      <c r="U135" s="6">
        <v>0</v>
      </c>
      <c r="V135" s="6">
        <v>0</v>
      </c>
      <c r="W135" s="6">
        <v>0</v>
      </c>
      <c r="X135" s="6">
        <v>0</v>
      </c>
      <c r="Y135" s="6">
        <v>0</v>
      </c>
      <c r="Z135" s="6">
        <v>0</v>
      </c>
      <c r="AA135" s="6">
        <v>0</v>
      </c>
      <c r="AB135" s="6">
        <v>0</v>
      </c>
      <c r="AC135" s="6">
        <v>0</v>
      </c>
      <c r="AD135" s="6">
        <v>0</v>
      </c>
      <c r="AE135" s="6">
        <v>200</v>
      </c>
      <c r="AF135" s="6">
        <v>0</v>
      </c>
      <c r="AG135" s="6">
        <v>0</v>
      </c>
      <c r="AH135" s="6">
        <v>0</v>
      </c>
      <c r="AI135" s="6">
        <v>0</v>
      </c>
      <c r="AJ135" s="6">
        <v>0</v>
      </c>
      <c r="AK135" s="6">
        <v>0</v>
      </c>
      <c r="AL135" s="6">
        <v>0</v>
      </c>
      <c r="AM135" s="6">
        <v>0</v>
      </c>
      <c r="AN135" s="6">
        <v>0</v>
      </c>
      <c r="AO135" s="6">
        <v>0</v>
      </c>
      <c r="AP135" s="6">
        <v>0</v>
      </c>
      <c r="AQ135" s="6">
        <v>0</v>
      </c>
      <c r="AR135" s="6">
        <v>0</v>
      </c>
      <c r="AS135" s="37">
        <v>0</v>
      </c>
    </row>
    <row r="136" spans="1:45" x14ac:dyDescent="0.3">
      <c r="A136" s="36" t="s">
        <v>251</v>
      </c>
      <c r="B136" t="s">
        <v>14</v>
      </c>
      <c r="C136" t="s">
        <v>268</v>
      </c>
      <c r="D136" s="66" t="s">
        <v>10</v>
      </c>
      <c r="E136" s="6">
        <v>0</v>
      </c>
      <c r="F136" s="6">
        <v>7.2499999999999991</v>
      </c>
      <c r="G136" s="6">
        <v>38.400000000000006</v>
      </c>
      <c r="H136" s="6">
        <v>0</v>
      </c>
      <c r="I136" s="6">
        <v>0</v>
      </c>
      <c r="J136" s="6">
        <v>298.48</v>
      </c>
      <c r="K136" s="6">
        <v>0</v>
      </c>
      <c r="L136" s="6">
        <v>118.80000000000001</v>
      </c>
      <c r="M136" s="6">
        <v>0</v>
      </c>
      <c r="N136" s="6">
        <v>124.99999999999994</v>
      </c>
      <c r="O136" s="6">
        <v>0</v>
      </c>
      <c r="P136" s="6">
        <v>2.6000000000067303E-2</v>
      </c>
      <c r="Q136" s="6">
        <v>0</v>
      </c>
      <c r="R136" s="6">
        <v>0</v>
      </c>
      <c r="S136" s="6">
        <v>248</v>
      </c>
      <c r="T136" s="6">
        <v>0</v>
      </c>
      <c r="U136" s="6">
        <v>0</v>
      </c>
      <c r="V136" s="6">
        <v>0</v>
      </c>
      <c r="W136" s="6">
        <v>0</v>
      </c>
      <c r="X136" s="6">
        <v>0</v>
      </c>
      <c r="Y136" s="6">
        <v>0</v>
      </c>
      <c r="Z136" s="6">
        <v>0</v>
      </c>
      <c r="AA136" s="6">
        <v>0</v>
      </c>
      <c r="AB136" s="6">
        <v>0</v>
      </c>
      <c r="AC136" s="6">
        <v>0</v>
      </c>
      <c r="AD136" s="6">
        <v>0</v>
      </c>
      <c r="AE136" s="6">
        <v>0</v>
      </c>
      <c r="AF136" s="6">
        <v>0</v>
      </c>
      <c r="AG136" s="6">
        <v>0</v>
      </c>
      <c r="AH136" s="6">
        <v>0</v>
      </c>
      <c r="AI136" s="6">
        <v>77.099999999999909</v>
      </c>
      <c r="AJ136" s="6">
        <v>0</v>
      </c>
      <c r="AK136" s="6">
        <v>0</v>
      </c>
      <c r="AL136" s="6">
        <v>0</v>
      </c>
      <c r="AM136" s="6">
        <v>0</v>
      </c>
      <c r="AN136" s="6">
        <v>0</v>
      </c>
      <c r="AO136" s="6">
        <v>0</v>
      </c>
      <c r="AP136" s="6">
        <v>0</v>
      </c>
      <c r="AQ136" s="6">
        <v>0</v>
      </c>
      <c r="AR136" s="6">
        <v>0</v>
      </c>
      <c r="AS136" s="37">
        <v>0</v>
      </c>
    </row>
    <row r="137" spans="1:45" x14ac:dyDescent="0.3">
      <c r="A137" s="36" t="s">
        <v>252</v>
      </c>
      <c r="B137" t="s">
        <v>14</v>
      </c>
      <c r="C137" t="s">
        <v>268</v>
      </c>
      <c r="D137" s="66" t="s">
        <v>10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250</v>
      </c>
      <c r="L137" s="6">
        <v>0</v>
      </c>
      <c r="M137" s="6">
        <v>0</v>
      </c>
      <c r="N137" s="6">
        <v>0</v>
      </c>
      <c r="O137" s="6">
        <v>0</v>
      </c>
      <c r="P137" s="6">
        <v>0</v>
      </c>
      <c r="Q137" s="6">
        <v>0</v>
      </c>
      <c r="R137" s="6">
        <v>0</v>
      </c>
      <c r="S137" s="6">
        <v>0</v>
      </c>
      <c r="T137" s="6">
        <v>104.80000000000001</v>
      </c>
      <c r="U137" s="6">
        <v>0</v>
      </c>
      <c r="V137" s="6">
        <v>0</v>
      </c>
      <c r="W137" s="6">
        <v>0</v>
      </c>
      <c r="X137" s="6">
        <v>0</v>
      </c>
      <c r="Y137" s="6">
        <v>0</v>
      </c>
      <c r="Z137" s="6">
        <v>0</v>
      </c>
      <c r="AA137" s="6">
        <v>0</v>
      </c>
      <c r="AB137" s="6">
        <v>0</v>
      </c>
      <c r="AC137" s="6">
        <v>0</v>
      </c>
      <c r="AD137" s="6">
        <v>0</v>
      </c>
      <c r="AE137" s="6">
        <v>0</v>
      </c>
      <c r="AF137" s="6">
        <v>0</v>
      </c>
      <c r="AG137" s="6">
        <v>0</v>
      </c>
      <c r="AH137" s="6">
        <v>0</v>
      </c>
      <c r="AI137" s="6">
        <v>0</v>
      </c>
      <c r="AJ137" s="6">
        <v>0</v>
      </c>
      <c r="AK137" s="6">
        <v>0</v>
      </c>
      <c r="AL137" s="6">
        <v>0</v>
      </c>
      <c r="AM137" s="6">
        <v>0</v>
      </c>
      <c r="AN137" s="6">
        <v>0</v>
      </c>
      <c r="AO137" s="6">
        <v>0</v>
      </c>
      <c r="AP137" s="6">
        <v>0</v>
      </c>
      <c r="AQ137" s="6">
        <v>0</v>
      </c>
      <c r="AR137" s="6">
        <v>0</v>
      </c>
      <c r="AS137" s="37">
        <v>0</v>
      </c>
    </row>
    <row r="138" spans="1:45" x14ac:dyDescent="0.3">
      <c r="A138" s="36" t="s">
        <v>253</v>
      </c>
      <c r="B138" t="s">
        <v>14</v>
      </c>
      <c r="C138" t="s">
        <v>268</v>
      </c>
      <c r="D138" s="66" t="s">
        <v>10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77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v>0</v>
      </c>
      <c r="W138" s="6">
        <v>0</v>
      </c>
      <c r="X138" s="6">
        <v>0</v>
      </c>
      <c r="Y138" s="6">
        <v>0</v>
      </c>
      <c r="Z138" s="6">
        <v>0</v>
      </c>
      <c r="AA138" s="6">
        <v>0</v>
      </c>
      <c r="AB138" s="6">
        <v>0</v>
      </c>
      <c r="AC138" s="6">
        <v>0</v>
      </c>
      <c r="AD138" s="6">
        <v>0</v>
      </c>
      <c r="AE138" s="6">
        <v>0</v>
      </c>
      <c r="AF138" s="6">
        <v>0</v>
      </c>
      <c r="AG138" s="6">
        <v>0</v>
      </c>
      <c r="AH138" s="6">
        <v>0</v>
      </c>
      <c r="AI138" s="6">
        <v>0</v>
      </c>
      <c r="AJ138" s="6">
        <v>0</v>
      </c>
      <c r="AK138" s="6">
        <v>0</v>
      </c>
      <c r="AL138" s="6">
        <v>0</v>
      </c>
      <c r="AM138" s="6">
        <v>0</v>
      </c>
      <c r="AN138" s="6">
        <v>0</v>
      </c>
      <c r="AO138" s="6">
        <v>0</v>
      </c>
      <c r="AP138" s="6">
        <v>0</v>
      </c>
      <c r="AQ138" s="6">
        <v>0</v>
      </c>
      <c r="AR138" s="6">
        <v>0</v>
      </c>
      <c r="AS138" s="37">
        <v>0</v>
      </c>
    </row>
    <row r="139" spans="1:45" x14ac:dyDescent="0.3">
      <c r="A139" s="36" t="s">
        <v>254</v>
      </c>
      <c r="B139" t="s">
        <v>14</v>
      </c>
      <c r="C139" t="s">
        <v>268</v>
      </c>
      <c r="D139" s="66" t="s">
        <v>10</v>
      </c>
      <c r="E139" s="6">
        <v>0</v>
      </c>
      <c r="F139" s="6">
        <v>217.2</v>
      </c>
      <c r="G139" s="6">
        <v>0</v>
      </c>
      <c r="H139" s="6">
        <v>0</v>
      </c>
      <c r="I139" s="6">
        <v>82.5</v>
      </c>
      <c r="J139" s="6">
        <v>93.5</v>
      </c>
      <c r="K139" s="6">
        <v>46.000000000000057</v>
      </c>
      <c r="L139" s="6">
        <v>0</v>
      </c>
      <c r="M139" s="6">
        <v>0</v>
      </c>
      <c r="N139" s="6">
        <v>0</v>
      </c>
      <c r="O139" s="6">
        <v>300</v>
      </c>
      <c r="P139" s="6">
        <v>0</v>
      </c>
      <c r="Q139" s="6">
        <v>0</v>
      </c>
      <c r="R139" s="6">
        <v>0</v>
      </c>
      <c r="S139" s="6">
        <v>0</v>
      </c>
      <c r="T139" s="6">
        <v>0</v>
      </c>
      <c r="U139" s="6">
        <v>0</v>
      </c>
      <c r="V139" s="6">
        <v>0</v>
      </c>
      <c r="W139" s="6">
        <v>0</v>
      </c>
      <c r="X139" s="6">
        <v>0</v>
      </c>
      <c r="Y139" s="6">
        <v>0</v>
      </c>
      <c r="Z139" s="6">
        <v>0</v>
      </c>
      <c r="AA139" s="6">
        <v>0</v>
      </c>
      <c r="AB139" s="6">
        <v>0</v>
      </c>
      <c r="AC139" s="6">
        <v>0</v>
      </c>
      <c r="AD139" s="6">
        <v>0</v>
      </c>
      <c r="AE139" s="6">
        <v>0</v>
      </c>
      <c r="AF139" s="6">
        <v>0</v>
      </c>
      <c r="AG139" s="6">
        <v>0</v>
      </c>
      <c r="AH139" s="6">
        <v>0</v>
      </c>
      <c r="AI139" s="6">
        <v>0</v>
      </c>
      <c r="AJ139" s="6">
        <v>0</v>
      </c>
      <c r="AK139" s="6">
        <v>0</v>
      </c>
      <c r="AL139" s="6">
        <v>0</v>
      </c>
      <c r="AM139" s="6">
        <v>0</v>
      </c>
      <c r="AN139" s="6">
        <v>0</v>
      </c>
      <c r="AO139" s="6">
        <v>0</v>
      </c>
      <c r="AP139" s="6">
        <v>0</v>
      </c>
      <c r="AQ139" s="6">
        <v>0</v>
      </c>
      <c r="AR139" s="6">
        <v>0</v>
      </c>
      <c r="AS139" s="37">
        <v>0</v>
      </c>
    </row>
    <row r="140" spans="1:45" x14ac:dyDescent="0.3">
      <c r="A140" s="36" t="s">
        <v>255</v>
      </c>
      <c r="B140" t="s">
        <v>13</v>
      </c>
      <c r="C140" t="s">
        <v>268</v>
      </c>
      <c r="D140" s="66" t="s">
        <v>10</v>
      </c>
      <c r="E140" s="6">
        <v>0</v>
      </c>
      <c r="F140" s="6">
        <v>0</v>
      </c>
      <c r="G140" s="6">
        <v>11</v>
      </c>
      <c r="H140" s="6">
        <v>0</v>
      </c>
      <c r="I140" s="6">
        <v>29.999999999999986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v>0</v>
      </c>
      <c r="W140" s="6">
        <v>0</v>
      </c>
      <c r="X140" s="6">
        <v>0</v>
      </c>
      <c r="Y140" s="6">
        <v>0</v>
      </c>
      <c r="Z140" s="6">
        <v>0</v>
      </c>
      <c r="AA140" s="6">
        <v>0</v>
      </c>
      <c r="AB140" s="6">
        <v>0</v>
      </c>
      <c r="AC140" s="6">
        <v>0</v>
      </c>
      <c r="AD140" s="6">
        <v>0</v>
      </c>
      <c r="AE140" s="6">
        <v>0</v>
      </c>
      <c r="AF140" s="6">
        <v>0</v>
      </c>
      <c r="AG140" s="6">
        <v>0</v>
      </c>
      <c r="AH140" s="6">
        <v>0</v>
      </c>
      <c r="AI140" s="6">
        <v>0</v>
      </c>
      <c r="AJ140" s="6">
        <v>0</v>
      </c>
      <c r="AK140" s="6">
        <v>0</v>
      </c>
      <c r="AL140" s="6">
        <v>0</v>
      </c>
      <c r="AM140" s="6">
        <v>0</v>
      </c>
      <c r="AN140" s="6">
        <v>0</v>
      </c>
      <c r="AO140" s="6">
        <v>0</v>
      </c>
      <c r="AP140" s="6">
        <v>0</v>
      </c>
      <c r="AQ140" s="6">
        <v>0</v>
      </c>
      <c r="AR140" s="6">
        <v>0</v>
      </c>
      <c r="AS140" s="37">
        <v>0</v>
      </c>
    </row>
    <row r="141" spans="1:45" x14ac:dyDescent="0.3">
      <c r="A141" s="36" t="s">
        <v>256</v>
      </c>
      <c r="B141" t="s">
        <v>13</v>
      </c>
      <c r="C141" t="s">
        <v>268</v>
      </c>
      <c r="D141" s="66" t="s">
        <v>10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T141" s="6">
        <v>0</v>
      </c>
      <c r="U141" s="6">
        <v>0</v>
      </c>
      <c r="V141" s="6">
        <v>0</v>
      </c>
      <c r="W141" s="6">
        <v>0</v>
      </c>
      <c r="X141" s="6">
        <v>0</v>
      </c>
      <c r="Y141" s="6">
        <v>0</v>
      </c>
      <c r="Z141" s="6">
        <v>0</v>
      </c>
      <c r="AA141" s="6">
        <v>0</v>
      </c>
      <c r="AB141" s="6">
        <v>300</v>
      </c>
      <c r="AC141" s="6">
        <v>0</v>
      </c>
      <c r="AD141" s="6">
        <v>0</v>
      </c>
      <c r="AE141" s="6">
        <v>0</v>
      </c>
      <c r="AF141" s="6">
        <v>0</v>
      </c>
      <c r="AG141" s="6">
        <v>0</v>
      </c>
      <c r="AH141" s="6">
        <v>0</v>
      </c>
      <c r="AI141" s="6">
        <v>0</v>
      </c>
      <c r="AJ141" s="6">
        <v>0</v>
      </c>
      <c r="AK141" s="6">
        <v>0</v>
      </c>
      <c r="AL141" s="6">
        <v>0</v>
      </c>
      <c r="AM141" s="6">
        <v>0</v>
      </c>
      <c r="AN141" s="6">
        <v>0</v>
      </c>
      <c r="AO141" s="6">
        <v>0</v>
      </c>
      <c r="AP141" s="6">
        <v>0</v>
      </c>
      <c r="AQ141" s="6">
        <v>0</v>
      </c>
      <c r="AR141" s="6">
        <v>0</v>
      </c>
      <c r="AS141" s="37">
        <v>0</v>
      </c>
    </row>
    <row r="142" spans="1:45" x14ac:dyDescent="0.3">
      <c r="A142" s="36" t="s">
        <v>257</v>
      </c>
      <c r="B142" t="s">
        <v>13</v>
      </c>
      <c r="C142" t="s">
        <v>268</v>
      </c>
      <c r="D142" s="66" t="s">
        <v>10</v>
      </c>
      <c r="E142" s="6">
        <v>0</v>
      </c>
      <c r="F142" s="6">
        <v>12</v>
      </c>
      <c r="G142" s="6">
        <v>5.8999999999999986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357.45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v>0</v>
      </c>
      <c r="W142" s="6">
        <v>0</v>
      </c>
      <c r="X142" s="6">
        <v>0</v>
      </c>
      <c r="Y142" s="6">
        <v>0</v>
      </c>
      <c r="Z142" s="6">
        <v>0</v>
      </c>
      <c r="AA142" s="6">
        <v>0</v>
      </c>
      <c r="AB142" s="6">
        <v>0</v>
      </c>
      <c r="AC142" s="6">
        <v>0</v>
      </c>
      <c r="AD142" s="6">
        <v>0</v>
      </c>
      <c r="AE142" s="6">
        <v>200.00000000000006</v>
      </c>
      <c r="AF142" s="6">
        <v>0</v>
      </c>
      <c r="AG142" s="6">
        <v>0</v>
      </c>
      <c r="AH142" s="6">
        <v>0</v>
      </c>
      <c r="AI142" s="6">
        <v>0</v>
      </c>
      <c r="AJ142" s="6">
        <v>0</v>
      </c>
      <c r="AK142" s="6">
        <v>0</v>
      </c>
      <c r="AL142" s="6">
        <v>0</v>
      </c>
      <c r="AM142" s="6">
        <v>0</v>
      </c>
      <c r="AN142" s="6">
        <v>0</v>
      </c>
      <c r="AO142" s="6">
        <v>0</v>
      </c>
      <c r="AP142" s="6">
        <v>0</v>
      </c>
      <c r="AQ142" s="6">
        <v>0</v>
      </c>
      <c r="AR142" s="6">
        <v>0</v>
      </c>
      <c r="AS142" s="37">
        <v>0</v>
      </c>
    </row>
    <row r="143" spans="1:45" x14ac:dyDescent="0.3">
      <c r="A143" s="36" t="s">
        <v>258</v>
      </c>
      <c r="B143" t="s">
        <v>13</v>
      </c>
      <c r="C143" t="s">
        <v>268</v>
      </c>
      <c r="D143" s="66" t="s">
        <v>10</v>
      </c>
      <c r="E143" s="6">
        <v>0</v>
      </c>
      <c r="F143" s="6">
        <v>0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6">
        <v>0</v>
      </c>
      <c r="S143" s="6">
        <v>0</v>
      </c>
      <c r="T143" s="6">
        <v>0</v>
      </c>
      <c r="U143" s="6">
        <v>0</v>
      </c>
      <c r="V143" s="6">
        <v>0</v>
      </c>
      <c r="W143" s="6">
        <v>0</v>
      </c>
      <c r="X143" s="6">
        <v>0</v>
      </c>
      <c r="Y143" s="6">
        <v>0</v>
      </c>
      <c r="Z143" s="6">
        <v>0</v>
      </c>
      <c r="AA143" s="6">
        <v>0</v>
      </c>
      <c r="AB143" s="6">
        <v>0</v>
      </c>
      <c r="AC143" s="6">
        <v>0</v>
      </c>
      <c r="AD143" s="6">
        <v>0</v>
      </c>
      <c r="AE143" s="6">
        <v>0</v>
      </c>
      <c r="AF143" s="6">
        <v>0</v>
      </c>
      <c r="AG143" s="6">
        <v>0</v>
      </c>
      <c r="AH143" s="6">
        <v>0</v>
      </c>
      <c r="AI143" s="6">
        <v>0</v>
      </c>
      <c r="AJ143" s="6">
        <v>0</v>
      </c>
      <c r="AK143" s="6">
        <v>0</v>
      </c>
      <c r="AL143" s="6">
        <v>0</v>
      </c>
      <c r="AM143" s="6">
        <v>0</v>
      </c>
      <c r="AN143" s="6">
        <v>0</v>
      </c>
      <c r="AO143" s="6">
        <v>0</v>
      </c>
      <c r="AP143" s="6">
        <v>0</v>
      </c>
      <c r="AQ143" s="6">
        <v>0</v>
      </c>
      <c r="AR143" s="6">
        <v>0</v>
      </c>
      <c r="AS143" s="37">
        <v>0</v>
      </c>
    </row>
    <row r="144" spans="1:45" x14ac:dyDescent="0.3">
      <c r="A144" s="36" t="s">
        <v>259</v>
      </c>
      <c r="B144" t="s">
        <v>13</v>
      </c>
      <c r="C144" t="s">
        <v>268</v>
      </c>
      <c r="D144" s="66" t="s">
        <v>10</v>
      </c>
      <c r="E144" s="6">
        <v>0</v>
      </c>
      <c r="F144" s="6">
        <v>0</v>
      </c>
      <c r="G144" s="6">
        <v>0</v>
      </c>
      <c r="H144" s="6">
        <v>79.199999999999989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v>0</v>
      </c>
      <c r="W144" s="6">
        <v>0</v>
      </c>
      <c r="X144" s="6">
        <v>0</v>
      </c>
      <c r="Y144" s="6">
        <v>0</v>
      </c>
      <c r="Z144" s="6">
        <v>0</v>
      </c>
      <c r="AA144" s="6">
        <v>0</v>
      </c>
      <c r="AB144" s="6">
        <v>0</v>
      </c>
      <c r="AC144" s="6">
        <v>0</v>
      </c>
      <c r="AD144" s="6">
        <v>200</v>
      </c>
      <c r="AE144" s="6">
        <v>200.00000000000006</v>
      </c>
      <c r="AF144" s="6">
        <v>0</v>
      </c>
      <c r="AG144" s="6">
        <v>0</v>
      </c>
      <c r="AH144" s="6">
        <v>0</v>
      </c>
      <c r="AI144" s="6">
        <v>0</v>
      </c>
      <c r="AJ144" s="6">
        <v>0</v>
      </c>
      <c r="AK144" s="6">
        <v>0</v>
      </c>
      <c r="AL144" s="6">
        <v>200</v>
      </c>
      <c r="AM144" s="6">
        <v>200</v>
      </c>
      <c r="AN144" s="6">
        <v>0</v>
      </c>
      <c r="AO144" s="6">
        <v>0</v>
      </c>
      <c r="AP144" s="6">
        <v>0</v>
      </c>
      <c r="AQ144" s="6">
        <v>0</v>
      </c>
      <c r="AR144" s="6">
        <v>200</v>
      </c>
      <c r="AS144" s="37">
        <v>200</v>
      </c>
    </row>
    <row r="145" spans="1:45" x14ac:dyDescent="0.3">
      <c r="A145" s="36" t="s">
        <v>260</v>
      </c>
      <c r="B145" t="s">
        <v>13</v>
      </c>
      <c r="C145" t="s">
        <v>268</v>
      </c>
      <c r="D145" s="66" t="s">
        <v>10</v>
      </c>
      <c r="E145" s="6">
        <v>0</v>
      </c>
      <c r="F145" s="6">
        <v>0</v>
      </c>
      <c r="G145" s="6">
        <v>0</v>
      </c>
      <c r="H145" s="6">
        <v>0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6">
        <v>0</v>
      </c>
      <c r="O145" s="6">
        <v>0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U145" s="6">
        <v>0</v>
      </c>
      <c r="V145" s="6">
        <v>0</v>
      </c>
      <c r="W145" s="6">
        <v>0</v>
      </c>
      <c r="X145" s="6">
        <v>0</v>
      </c>
      <c r="Y145" s="6">
        <v>0</v>
      </c>
      <c r="Z145" s="6">
        <v>0</v>
      </c>
      <c r="AA145" s="6">
        <v>0</v>
      </c>
      <c r="AB145" s="6">
        <v>0</v>
      </c>
      <c r="AC145" s="6">
        <v>0</v>
      </c>
      <c r="AD145" s="6">
        <v>0</v>
      </c>
      <c r="AE145" s="6">
        <v>0</v>
      </c>
      <c r="AF145" s="6">
        <v>0</v>
      </c>
      <c r="AG145" s="6">
        <v>0</v>
      </c>
      <c r="AH145" s="6">
        <v>0</v>
      </c>
      <c r="AI145" s="6">
        <v>0</v>
      </c>
      <c r="AJ145" s="6">
        <v>0</v>
      </c>
      <c r="AK145" s="6">
        <v>0</v>
      </c>
      <c r="AL145" s="6">
        <v>0</v>
      </c>
      <c r="AM145" s="6">
        <v>0</v>
      </c>
      <c r="AN145" s="6">
        <v>0</v>
      </c>
      <c r="AO145" s="6">
        <v>0</v>
      </c>
      <c r="AP145" s="6">
        <v>0</v>
      </c>
      <c r="AQ145" s="6">
        <v>0</v>
      </c>
      <c r="AR145" s="6">
        <v>0</v>
      </c>
      <c r="AS145" s="37">
        <v>0</v>
      </c>
    </row>
    <row r="146" spans="1:45" x14ac:dyDescent="0.3">
      <c r="A146" s="36" t="s">
        <v>261</v>
      </c>
      <c r="B146" t="s">
        <v>13</v>
      </c>
      <c r="C146" t="s">
        <v>268</v>
      </c>
      <c r="D146" s="66" t="s">
        <v>10</v>
      </c>
      <c r="E146" s="6">
        <v>0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v>0</v>
      </c>
      <c r="W146" s="6">
        <v>200</v>
      </c>
      <c r="X146" s="6">
        <v>0</v>
      </c>
      <c r="Y146" s="6">
        <v>0</v>
      </c>
      <c r="Z146" s="6">
        <v>0</v>
      </c>
      <c r="AA146" s="6">
        <v>0</v>
      </c>
      <c r="AB146" s="6">
        <v>0</v>
      </c>
      <c r="AC146" s="6">
        <v>0</v>
      </c>
      <c r="AD146" s="6">
        <v>0</v>
      </c>
      <c r="AE146" s="6">
        <v>400</v>
      </c>
      <c r="AF146" s="6">
        <v>0</v>
      </c>
      <c r="AG146" s="6">
        <v>0</v>
      </c>
      <c r="AH146" s="6">
        <v>0</v>
      </c>
      <c r="AI146" s="6">
        <v>0</v>
      </c>
      <c r="AJ146" s="6">
        <v>0</v>
      </c>
      <c r="AK146" s="6">
        <v>0</v>
      </c>
      <c r="AL146" s="6">
        <v>0</v>
      </c>
      <c r="AM146" s="6">
        <v>0</v>
      </c>
      <c r="AN146" s="6">
        <v>0</v>
      </c>
      <c r="AO146" s="6">
        <v>0</v>
      </c>
      <c r="AP146" s="6">
        <v>0</v>
      </c>
      <c r="AQ146" s="6">
        <v>0</v>
      </c>
      <c r="AR146" s="6">
        <v>0</v>
      </c>
      <c r="AS146" s="37">
        <v>200</v>
      </c>
    </row>
    <row r="147" spans="1:45" x14ac:dyDescent="0.3">
      <c r="A147" s="36" t="s">
        <v>262</v>
      </c>
      <c r="B147" t="s">
        <v>13</v>
      </c>
      <c r="C147" t="s">
        <v>268</v>
      </c>
      <c r="D147" s="66" t="s">
        <v>10</v>
      </c>
      <c r="E147" s="6">
        <v>0</v>
      </c>
      <c r="F147" s="6">
        <v>0</v>
      </c>
      <c r="G147" s="6">
        <v>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W147" s="6">
        <v>0</v>
      </c>
      <c r="X147" s="6">
        <v>0</v>
      </c>
      <c r="Y147" s="6">
        <v>0</v>
      </c>
      <c r="Z147" s="6">
        <v>0</v>
      </c>
      <c r="AA147" s="6">
        <v>0</v>
      </c>
      <c r="AB147" s="6">
        <v>0</v>
      </c>
      <c r="AC147" s="6">
        <v>0</v>
      </c>
      <c r="AD147" s="6">
        <v>0</v>
      </c>
      <c r="AE147" s="6">
        <v>0</v>
      </c>
      <c r="AF147" s="6">
        <v>0</v>
      </c>
      <c r="AG147" s="6">
        <v>0</v>
      </c>
      <c r="AH147" s="6">
        <v>0</v>
      </c>
      <c r="AI147" s="6">
        <v>0</v>
      </c>
      <c r="AJ147" s="6">
        <v>0</v>
      </c>
      <c r="AK147" s="6">
        <v>0</v>
      </c>
      <c r="AL147" s="6">
        <v>0</v>
      </c>
      <c r="AM147" s="6">
        <v>0</v>
      </c>
      <c r="AN147" s="6">
        <v>0</v>
      </c>
      <c r="AO147" s="6">
        <v>0</v>
      </c>
      <c r="AP147" s="6">
        <v>0</v>
      </c>
      <c r="AQ147" s="6">
        <v>0</v>
      </c>
      <c r="AR147" s="6">
        <v>0</v>
      </c>
      <c r="AS147" s="37">
        <v>0</v>
      </c>
    </row>
    <row r="148" spans="1:45" x14ac:dyDescent="0.3">
      <c r="A148" s="36" t="s">
        <v>263</v>
      </c>
      <c r="B148" t="s">
        <v>13</v>
      </c>
      <c r="C148" t="s">
        <v>268</v>
      </c>
      <c r="D148" s="66" t="s">
        <v>10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v>0</v>
      </c>
      <c r="W148" s="6">
        <v>0</v>
      </c>
      <c r="X148" s="6">
        <v>0</v>
      </c>
      <c r="Y148" s="6">
        <v>0</v>
      </c>
      <c r="Z148" s="6">
        <v>0</v>
      </c>
      <c r="AA148" s="6">
        <v>0</v>
      </c>
      <c r="AB148" s="6">
        <v>0</v>
      </c>
      <c r="AC148" s="6">
        <v>0</v>
      </c>
      <c r="AD148" s="6">
        <v>0</v>
      </c>
      <c r="AE148" s="6">
        <v>0</v>
      </c>
      <c r="AF148" s="6">
        <v>0</v>
      </c>
      <c r="AG148" s="6">
        <v>0</v>
      </c>
      <c r="AH148" s="6">
        <v>0</v>
      </c>
      <c r="AI148" s="6">
        <v>0</v>
      </c>
      <c r="AJ148" s="6">
        <v>0</v>
      </c>
      <c r="AK148" s="6">
        <v>0</v>
      </c>
      <c r="AL148" s="6">
        <v>0</v>
      </c>
      <c r="AM148" s="6">
        <v>0</v>
      </c>
      <c r="AN148" s="6">
        <v>0</v>
      </c>
      <c r="AO148" s="6">
        <v>0</v>
      </c>
      <c r="AP148" s="6">
        <v>0</v>
      </c>
      <c r="AQ148" s="6">
        <v>0</v>
      </c>
      <c r="AR148" s="6">
        <v>0</v>
      </c>
      <c r="AS148" s="37">
        <v>0</v>
      </c>
    </row>
    <row r="149" spans="1:45" x14ac:dyDescent="0.3">
      <c r="A149" s="36" t="s">
        <v>264</v>
      </c>
      <c r="B149" t="s">
        <v>19</v>
      </c>
      <c r="C149" t="s">
        <v>268</v>
      </c>
      <c r="D149" s="66" t="s">
        <v>10</v>
      </c>
      <c r="E149" s="6">
        <v>0</v>
      </c>
      <c r="F149" s="6">
        <v>0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R149" s="6">
        <v>0</v>
      </c>
      <c r="S149" s="6">
        <v>0</v>
      </c>
      <c r="T149" s="6">
        <v>0</v>
      </c>
      <c r="U149" s="6">
        <v>0</v>
      </c>
      <c r="V149" s="6">
        <v>0</v>
      </c>
      <c r="W149" s="6">
        <v>0</v>
      </c>
      <c r="X149" s="6">
        <v>0</v>
      </c>
      <c r="Y149" s="6">
        <v>0</v>
      </c>
      <c r="Z149" s="6">
        <v>0</v>
      </c>
      <c r="AA149" s="6">
        <v>0</v>
      </c>
      <c r="AB149" s="6">
        <v>0</v>
      </c>
      <c r="AC149" s="6">
        <v>0</v>
      </c>
      <c r="AD149" s="6">
        <v>0</v>
      </c>
      <c r="AE149" s="6">
        <v>0</v>
      </c>
      <c r="AF149" s="6">
        <v>0</v>
      </c>
      <c r="AG149" s="6">
        <v>0</v>
      </c>
      <c r="AH149" s="6">
        <v>0</v>
      </c>
      <c r="AI149" s="6">
        <v>0</v>
      </c>
      <c r="AJ149" s="6">
        <v>0</v>
      </c>
      <c r="AK149" s="6">
        <v>0</v>
      </c>
      <c r="AL149" s="6">
        <v>0</v>
      </c>
      <c r="AM149" s="6">
        <v>0</v>
      </c>
      <c r="AN149" s="6">
        <v>0</v>
      </c>
      <c r="AO149" s="6">
        <v>0</v>
      </c>
      <c r="AP149" s="6">
        <v>0</v>
      </c>
      <c r="AQ149" s="6">
        <v>0</v>
      </c>
      <c r="AR149" s="6">
        <v>0</v>
      </c>
      <c r="AS149" s="37">
        <v>0</v>
      </c>
    </row>
    <row r="150" spans="1:45" x14ac:dyDescent="0.3">
      <c r="A150" s="36" t="s">
        <v>265</v>
      </c>
      <c r="B150" t="s">
        <v>19</v>
      </c>
      <c r="C150" t="s">
        <v>268</v>
      </c>
      <c r="D150" s="66" t="s">
        <v>10</v>
      </c>
      <c r="E150" s="6">
        <v>0</v>
      </c>
      <c r="F150" s="6">
        <v>0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v>0</v>
      </c>
      <c r="W150" s="6">
        <v>0</v>
      </c>
      <c r="X150" s="6">
        <v>0</v>
      </c>
      <c r="Y150" s="6">
        <v>0</v>
      </c>
      <c r="Z150" s="6">
        <v>0</v>
      </c>
      <c r="AA150" s="6">
        <v>0</v>
      </c>
      <c r="AB150" s="6">
        <v>0</v>
      </c>
      <c r="AC150" s="6">
        <v>0</v>
      </c>
      <c r="AD150" s="6">
        <v>0</v>
      </c>
      <c r="AE150" s="6">
        <v>0</v>
      </c>
      <c r="AF150" s="6">
        <v>0</v>
      </c>
      <c r="AG150" s="6">
        <v>0</v>
      </c>
      <c r="AH150" s="6">
        <v>0</v>
      </c>
      <c r="AI150" s="6">
        <v>0</v>
      </c>
      <c r="AJ150" s="6">
        <v>0</v>
      </c>
      <c r="AK150" s="6">
        <v>0</v>
      </c>
      <c r="AL150" s="6">
        <v>0</v>
      </c>
      <c r="AM150" s="6">
        <v>0</v>
      </c>
      <c r="AN150" s="6">
        <v>0</v>
      </c>
      <c r="AO150" s="6">
        <v>0</v>
      </c>
      <c r="AP150" s="6">
        <v>0</v>
      </c>
      <c r="AQ150" s="6">
        <v>0</v>
      </c>
      <c r="AR150" s="6">
        <v>0</v>
      </c>
      <c r="AS150" s="37">
        <v>0</v>
      </c>
    </row>
    <row r="151" spans="1:45" ht="17.25" thickBot="1" x14ac:dyDescent="0.35">
      <c r="A151" s="67" t="s">
        <v>266</v>
      </c>
      <c r="B151" s="34" t="s">
        <v>19</v>
      </c>
      <c r="C151" s="34" t="s">
        <v>268</v>
      </c>
      <c r="D151" s="68" t="s">
        <v>10</v>
      </c>
      <c r="E151" s="61">
        <v>0</v>
      </c>
      <c r="F151" s="61">
        <v>0</v>
      </c>
      <c r="G151" s="61">
        <v>0</v>
      </c>
      <c r="H151" s="61">
        <v>0</v>
      </c>
      <c r="I151" s="61">
        <v>0</v>
      </c>
      <c r="J151" s="61">
        <v>0</v>
      </c>
      <c r="K151" s="61">
        <v>0</v>
      </c>
      <c r="L151" s="61">
        <v>0</v>
      </c>
      <c r="M151" s="61">
        <v>0</v>
      </c>
      <c r="N151" s="61">
        <v>0</v>
      </c>
      <c r="O151" s="61">
        <v>0</v>
      </c>
      <c r="P151" s="61">
        <v>0</v>
      </c>
      <c r="Q151" s="61">
        <v>0</v>
      </c>
      <c r="R151" s="61">
        <v>0</v>
      </c>
      <c r="S151" s="61">
        <v>0</v>
      </c>
      <c r="T151" s="61">
        <v>0</v>
      </c>
      <c r="U151" s="61">
        <v>0</v>
      </c>
      <c r="V151" s="61">
        <v>0</v>
      </c>
      <c r="W151" s="61">
        <v>0</v>
      </c>
      <c r="X151" s="61">
        <v>0</v>
      </c>
      <c r="Y151" s="61">
        <v>0</v>
      </c>
      <c r="Z151" s="61">
        <v>0</v>
      </c>
      <c r="AA151" s="61">
        <v>0</v>
      </c>
      <c r="AB151" s="61">
        <v>0</v>
      </c>
      <c r="AC151" s="61">
        <v>0</v>
      </c>
      <c r="AD151" s="61">
        <v>0</v>
      </c>
      <c r="AE151" s="61">
        <v>0</v>
      </c>
      <c r="AF151" s="61">
        <v>0</v>
      </c>
      <c r="AG151" s="61">
        <v>0</v>
      </c>
      <c r="AH151" s="61">
        <v>0</v>
      </c>
      <c r="AI151" s="61">
        <v>0</v>
      </c>
      <c r="AJ151" s="61">
        <v>0</v>
      </c>
      <c r="AK151" s="61">
        <v>0</v>
      </c>
      <c r="AL151" s="61">
        <v>0</v>
      </c>
      <c r="AM151" s="61">
        <v>0</v>
      </c>
      <c r="AN151" s="61">
        <v>0</v>
      </c>
      <c r="AO151" s="61">
        <v>0</v>
      </c>
      <c r="AP151" s="61">
        <v>0</v>
      </c>
      <c r="AQ151" s="61">
        <v>0</v>
      </c>
      <c r="AR151" s="61">
        <v>0</v>
      </c>
      <c r="AS151" s="41">
        <v>0</v>
      </c>
    </row>
    <row r="152" spans="1:45" ht="17.25" thickBot="1" x14ac:dyDescent="0.35"/>
    <row r="153" spans="1:45" x14ac:dyDescent="0.3">
      <c r="A153" s="28" t="s">
        <v>168</v>
      </c>
      <c r="B153" s="63"/>
      <c r="C153" s="63"/>
      <c r="D153" s="35"/>
      <c r="E153" s="32">
        <v>2020</v>
      </c>
      <c r="F153" s="32">
        <v>2025</v>
      </c>
      <c r="G153" s="32">
        <v>2030</v>
      </c>
      <c r="H153" s="32">
        <v>2035</v>
      </c>
      <c r="I153" s="32">
        <v>2040</v>
      </c>
      <c r="J153" s="32">
        <v>2045</v>
      </c>
      <c r="K153" s="33">
        <v>2050</v>
      </c>
    </row>
    <row r="154" spans="1:45" x14ac:dyDescent="0.3">
      <c r="A154" s="64" t="s">
        <v>231</v>
      </c>
      <c r="B154" s="7"/>
      <c r="C154" s="7"/>
      <c r="D154" s="65"/>
      <c r="E154" s="17"/>
      <c r="F154" s="17"/>
      <c r="G154" s="17"/>
      <c r="H154" s="17"/>
      <c r="I154" s="17"/>
      <c r="J154" s="17"/>
      <c r="K154" s="39"/>
    </row>
    <row r="155" spans="1:45" x14ac:dyDescent="0.3">
      <c r="A155" s="423" t="s">
        <v>17</v>
      </c>
      <c r="B155" t="s">
        <v>232</v>
      </c>
      <c r="C155" t="s">
        <v>1</v>
      </c>
      <c r="D155" s="66" t="s">
        <v>10</v>
      </c>
      <c r="E155" s="6">
        <v>0</v>
      </c>
      <c r="F155" s="6">
        <v>157</v>
      </c>
      <c r="G155" s="6">
        <v>73.099999999999966</v>
      </c>
      <c r="H155" s="6">
        <v>600</v>
      </c>
      <c r="I155" s="6">
        <v>1400.0000000000002</v>
      </c>
      <c r="J155" s="6">
        <v>1200</v>
      </c>
      <c r="K155" s="37">
        <v>0</v>
      </c>
    </row>
    <row r="156" spans="1:45" x14ac:dyDescent="0.3">
      <c r="A156" s="423"/>
      <c r="B156" t="s">
        <v>233</v>
      </c>
      <c r="C156" t="s">
        <v>1</v>
      </c>
      <c r="D156" s="66" t="s">
        <v>10</v>
      </c>
      <c r="E156" s="6">
        <v>0</v>
      </c>
      <c r="F156" s="6">
        <v>0</v>
      </c>
      <c r="G156" s="6">
        <v>408</v>
      </c>
      <c r="H156" s="6">
        <v>800</v>
      </c>
      <c r="I156" s="6">
        <v>0</v>
      </c>
      <c r="J156" s="6">
        <v>1399.9999999999998</v>
      </c>
      <c r="K156" s="37">
        <v>0</v>
      </c>
    </row>
    <row r="157" spans="1:45" x14ac:dyDescent="0.3">
      <c r="A157" s="423"/>
      <c r="B157" t="s">
        <v>234</v>
      </c>
      <c r="C157" t="s">
        <v>1</v>
      </c>
      <c r="D157" s="66" t="s">
        <v>10</v>
      </c>
      <c r="E157" s="6">
        <v>0</v>
      </c>
      <c r="F157" s="6">
        <v>0</v>
      </c>
      <c r="G157" s="6">
        <v>0</v>
      </c>
      <c r="H157" s="6">
        <v>200</v>
      </c>
      <c r="I157" s="6">
        <v>0</v>
      </c>
      <c r="J157" s="6">
        <v>0</v>
      </c>
      <c r="K157" s="37">
        <v>0</v>
      </c>
    </row>
    <row r="158" spans="1:45" x14ac:dyDescent="0.3">
      <c r="A158" s="423" t="s">
        <v>18</v>
      </c>
      <c r="B158" t="s">
        <v>235</v>
      </c>
      <c r="C158" t="s">
        <v>1</v>
      </c>
      <c r="D158" s="66" t="s">
        <v>10</v>
      </c>
      <c r="E158" s="6">
        <v>0</v>
      </c>
      <c r="F158" s="6">
        <v>450</v>
      </c>
      <c r="G158" s="6">
        <v>485.20000000000005</v>
      </c>
      <c r="H158" s="6">
        <v>1100</v>
      </c>
      <c r="I158" s="6">
        <v>1199.9999999999998</v>
      </c>
      <c r="J158" s="6">
        <v>600</v>
      </c>
      <c r="K158" s="37">
        <v>400</v>
      </c>
    </row>
    <row r="159" spans="1:45" x14ac:dyDescent="0.3">
      <c r="A159" s="423"/>
      <c r="B159" t="s">
        <v>236</v>
      </c>
      <c r="C159" t="s">
        <v>1</v>
      </c>
      <c r="D159" s="66" t="s">
        <v>10</v>
      </c>
      <c r="E159" s="6">
        <v>0</v>
      </c>
      <c r="F159" s="6">
        <v>0</v>
      </c>
      <c r="G159" s="6">
        <v>0</v>
      </c>
      <c r="H159" s="6">
        <v>0</v>
      </c>
      <c r="I159" s="6">
        <v>200</v>
      </c>
      <c r="J159" s="6">
        <v>200</v>
      </c>
      <c r="K159" s="37">
        <v>400</v>
      </c>
    </row>
    <row r="160" spans="1:45" x14ac:dyDescent="0.3">
      <c r="A160" s="423"/>
      <c r="B160" t="s">
        <v>237</v>
      </c>
      <c r="C160" t="s">
        <v>1</v>
      </c>
      <c r="D160" s="66" t="s">
        <v>10</v>
      </c>
      <c r="E160" s="6">
        <v>0</v>
      </c>
      <c r="F160" s="6">
        <v>0</v>
      </c>
      <c r="G160" s="6">
        <v>400</v>
      </c>
      <c r="H160" s="6">
        <v>1200</v>
      </c>
      <c r="I160" s="6">
        <v>1000</v>
      </c>
      <c r="J160" s="6">
        <v>800</v>
      </c>
      <c r="K160" s="37">
        <v>0</v>
      </c>
    </row>
    <row r="161" spans="1:11" x14ac:dyDescent="0.3">
      <c r="A161" s="423" t="s">
        <v>16</v>
      </c>
      <c r="B161" t="s">
        <v>238</v>
      </c>
      <c r="C161" t="s">
        <v>1</v>
      </c>
      <c r="D161" s="66" t="s">
        <v>10</v>
      </c>
      <c r="E161" s="6">
        <v>0</v>
      </c>
      <c r="F161" s="6">
        <v>0</v>
      </c>
      <c r="G161" s="6">
        <v>0</v>
      </c>
      <c r="H161" s="6">
        <v>0</v>
      </c>
      <c r="I161" s="6">
        <v>400</v>
      </c>
      <c r="J161" s="6">
        <v>0</v>
      </c>
      <c r="K161" s="37">
        <v>0</v>
      </c>
    </row>
    <row r="162" spans="1:11" x14ac:dyDescent="0.3">
      <c r="A162" s="423"/>
      <c r="B162" t="s">
        <v>239</v>
      </c>
      <c r="C162" t="s">
        <v>1</v>
      </c>
      <c r="D162" s="66" t="s">
        <v>10</v>
      </c>
      <c r="E162" s="6">
        <v>0</v>
      </c>
      <c r="F162" s="6">
        <v>1424.99</v>
      </c>
      <c r="G162" s="6">
        <v>1031.9999999999998</v>
      </c>
      <c r="H162" s="6">
        <v>600</v>
      </c>
      <c r="I162" s="6">
        <v>1000</v>
      </c>
      <c r="J162" s="6">
        <v>0</v>
      </c>
      <c r="K162" s="37">
        <v>0</v>
      </c>
    </row>
    <row r="163" spans="1:11" x14ac:dyDescent="0.3">
      <c r="A163" s="423" t="s">
        <v>15</v>
      </c>
      <c r="B163" t="s">
        <v>240</v>
      </c>
      <c r="C163" t="s">
        <v>1</v>
      </c>
      <c r="D163" s="66" t="s">
        <v>10</v>
      </c>
      <c r="E163" s="6">
        <v>0</v>
      </c>
      <c r="F163" s="6">
        <v>0</v>
      </c>
      <c r="G163" s="6">
        <v>0</v>
      </c>
      <c r="H163" s="6">
        <v>0</v>
      </c>
      <c r="I163" s="6">
        <v>90</v>
      </c>
      <c r="J163" s="6">
        <v>250</v>
      </c>
      <c r="K163" s="37">
        <v>0</v>
      </c>
    </row>
    <row r="164" spans="1:11" x14ac:dyDescent="0.3">
      <c r="A164" s="423"/>
      <c r="B164" t="s">
        <v>241</v>
      </c>
      <c r="C164" t="s">
        <v>1</v>
      </c>
      <c r="D164" s="66" t="s">
        <v>10</v>
      </c>
      <c r="E164" s="6">
        <v>0</v>
      </c>
      <c r="F164" s="6">
        <v>0</v>
      </c>
      <c r="G164" s="6">
        <v>2209.9</v>
      </c>
      <c r="H164" s="6">
        <v>630</v>
      </c>
      <c r="I164" s="6">
        <v>1199.9999999999995</v>
      </c>
      <c r="J164" s="6">
        <v>0</v>
      </c>
      <c r="K164" s="37">
        <v>0</v>
      </c>
    </row>
    <row r="165" spans="1:11" x14ac:dyDescent="0.3">
      <c r="A165" s="423"/>
      <c r="B165" t="s">
        <v>242</v>
      </c>
      <c r="C165" t="s">
        <v>1</v>
      </c>
      <c r="D165" s="66" t="s">
        <v>10</v>
      </c>
      <c r="E165" s="6">
        <v>0</v>
      </c>
      <c r="F165" s="6">
        <v>287</v>
      </c>
      <c r="G165" s="6">
        <v>2600.6999999999998</v>
      </c>
      <c r="H165" s="6">
        <v>3119</v>
      </c>
      <c r="I165" s="6">
        <v>2325</v>
      </c>
      <c r="J165" s="6">
        <v>0</v>
      </c>
      <c r="K165" s="37">
        <v>0</v>
      </c>
    </row>
    <row r="166" spans="1:11" x14ac:dyDescent="0.3">
      <c r="A166" s="423"/>
      <c r="B166" t="s">
        <v>243</v>
      </c>
      <c r="C166" t="s">
        <v>1</v>
      </c>
      <c r="D166" s="66" t="s">
        <v>10</v>
      </c>
      <c r="E166" s="6">
        <v>0</v>
      </c>
      <c r="F166" s="6">
        <v>159</v>
      </c>
      <c r="G166" s="6">
        <v>0</v>
      </c>
      <c r="H166" s="6">
        <v>0</v>
      </c>
      <c r="I166" s="6">
        <v>0</v>
      </c>
      <c r="J166" s="6">
        <v>0</v>
      </c>
      <c r="K166" s="37">
        <v>200</v>
      </c>
    </row>
    <row r="167" spans="1:11" x14ac:dyDescent="0.3">
      <c r="A167" s="423"/>
      <c r="B167" t="s">
        <v>244</v>
      </c>
      <c r="C167" t="s">
        <v>1</v>
      </c>
      <c r="D167" s="66" t="s">
        <v>10</v>
      </c>
      <c r="E167" s="6">
        <v>0</v>
      </c>
      <c r="F167" s="6">
        <v>0</v>
      </c>
      <c r="G167" s="6">
        <v>585</v>
      </c>
      <c r="H167" s="6">
        <v>0</v>
      </c>
      <c r="I167" s="6">
        <v>240</v>
      </c>
      <c r="J167" s="6">
        <v>200</v>
      </c>
      <c r="K167" s="37">
        <v>0</v>
      </c>
    </row>
    <row r="168" spans="1:11" x14ac:dyDescent="0.3">
      <c r="A168" s="423"/>
      <c r="B168" t="s">
        <v>245</v>
      </c>
      <c r="C168" t="s">
        <v>1</v>
      </c>
      <c r="D168" s="66" t="s">
        <v>10</v>
      </c>
      <c r="E168" s="6">
        <v>0</v>
      </c>
      <c r="F168" s="6">
        <v>0</v>
      </c>
      <c r="G168" s="6">
        <v>0</v>
      </c>
      <c r="H168" s="6">
        <v>0</v>
      </c>
      <c r="I168" s="6">
        <v>0</v>
      </c>
      <c r="J168" s="6">
        <v>800</v>
      </c>
      <c r="K168" s="37">
        <v>400</v>
      </c>
    </row>
    <row r="169" spans="1:11" x14ac:dyDescent="0.3">
      <c r="A169" s="423"/>
      <c r="B169" t="s">
        <v>246</v>
      </c>
      <c r="C169" t="s">
        <v>1</v>
      </c>
      <c r="D169" s="66" t="s">
        <v>10</v>
      </c>
      <c r="E169" s="6">
        <v>0</v>
      </c>
      <c r="F169" s="6">
        <v>867.59999999999991</v>
      </c>
      <c r="G169" s="6">
        <v>130</v>
      </c>
      <c r="H169" s="6">
        <v>0</v>
      </c>
      <c r="I169" s="6">
        <v>0</v>
      </c>
      <c r="J169" s="6">
        <v>0</v>
      </c>
      <c r="K169" s="37">
        <v>0</v>
      </c>
    </row>
    <row r="170" spans="1:11" x14ac:dyDescent="0.3">
      <c r="A170" s="423"/>
      <c r="B170" t="s">
        <v>247</v>
      </c>
      <c r="C170" t="s">
        <v>1</v>
      </c>
      <c r="D170" s="66" t="s">
        <v>10</v>
      </c>
      <c r="E170" s="6">
        <v>0</v>
      </c>
      <c r="F170" s="6">
        <v>0</v>
      </c>
      <c r="G170" s="6">
        <v>1084</v>
      </c>
      <c r="H170" s="6">
        <v>600</v>
      </c>
      <c r="I170" s="6">
        <v>999.99999999999977</v>
      </c>
      <c r="J170" s="6">
        <v>600</v>
      </c>
      <c r="K170" s="37">
        <v>0</v>
      </c>
    </row>
    <row r="171" spans="1:11" x14ac:dyDescent="0.3">
      <c r="A171" s="423"/>
      <c r="B171" t="s">
        <v>248</v>
      </c>
      <c r="C171" t="s">
        <v>1</v>
      </c>
      <c r="D171" s="66" t="s">
        <v>10</v>
      </c>
      <c r="E171" s="6">
        <v>0</v>
      </c>
      <c r="F171" s="6">
        <v>0</v>
      </c>
      <c r="G171" s="6">
        <v>0</v>
      </c>
      <c r="H171" s="6">
        <v>0</v>
      </c>
      <c r="I171" s="6">
        <v>0</v>
      </c>
      <c r="J171" s="6">
        <v>0</v>
      </c>
      <c r="K171" s="37">
        <v>0</v>
      </c>
    </row>
    <row r="172" spans="1:11" x14ac:dyDescent="0.3">
      <c r="A172" s="423" t="s">
        <v>14</v>
      </c>
      <c r="B172" t="s">
        <v>249</v>
      </c>
      <c r="C172" t="s">
        <v>1</v>
      </c>
      <c r="D172" s="66" t="s">
        <v>10</v>
      </c>
      <c r="E172" s="6">
        <v>0</v>
      </c>
      <c r="F172" s="6">
        <v>0</v>
      </c>
      <c r="G172" s="6">
        <v>0</v>
      </c>
      <c r="H172" s="6">
        <v>0</v>
      </c>
      <c r="I172" s="6">
        <v>0</v>
      </c>
      <c r="J172" s="6">
        <v>0</v>
      </c>
      <c r="K172" s="37">
        <v>0</v>
      </c>
    </row>
    <row r="173" spans="1:11" x14ac:dyDescent="0.3">
      <c r="A173" s="423"/>
      <c r="B173" t="s">
        <v>250</v>
      </c>
      <c r="C173" t="s">
        <v>1</v>
      </c>
      <c r="D173" s="66" t="s">
        <v>10</v>
      </c>
      <c r="E173" s="6">
        <v>0</v>
      </c>
      <c r="F173" s="6">
        <v>0</v>
      </c>
      <c r="G173" s="6">
        <v>0</v>
      </c>
      <c r="H173" s="6">
        <v>0</v>
      </c>
      <c r="I173" s="6">
        <v>0</v>
      </c>
      <c r="J173" s="6">
        <v>0</v>
      </c>
      <c r="K173" s="37">
        <v>0</v>
      </c>
    </row>
    <row r="174" spans="1:11" x14ac:dyDescent="0.3">
      <c r="A174" s="423"/>
      <c r="B174" t="s">
        <v>251</v>
      </c>
      <c r="C174" t="s">
        <v>1</v>
      </c>
      <c r="D174" s="66" t="s">
        <v>10</v>
      </c>
      <c r="E174" s="6">
        <v>0</v>
      </c>
      <c r="F174" s="6">
        <v>216.40000000000032</v>
      </c>
      <c r="G174" s="6">
        <v>72</v>
      </c>
      <c r="H174" s="6">
        <v>602.20000000000027</v>
      </c>
      <c r="I174" s="6">
        <v>0</v>
      </c>
      <c r="J174" s="6">
        <v>0</v>
      </c>
      <c r="K174" s="37">
        <v>9</v>
      </c>
    </row>
    <row r="175" spans="1:11" x14ac:dyDescent="0.3">
      <c r="A175" s="423"/>
      <c r="B175" t="s">
        <v>252</v>
      </c>
      <c r="C175" t="s">
        <v>1</v>
      </c>
      <c r="D175" s="66" t="s">
        <v>10</v>
      </c>
      <c r="E175" s="6">
        <v>0</v>
      </c>
      <c r="F175" s="6">
        <v>1623.6000000000001</v>
      </c>
      <c r="G175" s="6">
        <v>4491.5999999999995</v>
      </c>
      <c r="H175" s="6">
        <v>800</v>
      </c>
      <c r="I175" s="6">
        <v>1600.0000000000009</v>
      </c>
      <c r="J175" s="6">
        <v>30</v>
      </c>
      <c r="K175" s="37">
        <v>0</v>
      </c>
    </row>
    <row r="176" spans="1:11" x14ac:dyDescent="0.3">
      <c r="A176" s="423"/>
      <c r="B176" t="s">
        <v>253</v>
      </c>
      <c r="C176" t="s">
        <v>1</v>
      </c>
      <c r="D176" s="66" t="s">
        <v>10</v>
      </c>
      <c r="E176" s="6">
        <v>0</v>
      </c>
      <c r="F176" s="6">
        <v>0</v>
      </c>
      <c r="G176" s="6">
        <v>0</v>
      </c>
      <c r="H176" s="6">
        <v>6000</v>
      </c>
      <c r="I176" s="6">
        <v>2500</v>
      </c>
      <c r="J176" s="6">
        <v>0</v>
      </c>
      <c r="K176" s="37">
        <v>0</v>
      </c>
    </row>
    <row r="177" spans="1:11" x14ac:dyDescent="0.3">
      <c r="A177" s="423"/>
      <c r="B177" t="s">
        <v>254</v>
      </c>
      <c r="C177" t="s">
        <v>1</v>
      </c>
      <c r="D177" s="66" t="s">
        <v>10</v>
      </c>
      <c r="E177" s="6">
        <v>0</v>
      </c>
      <c r="F177" s="6">
        <v>0</v>
      </c>
      <c r="G177" s="6">
        <v>0</v>
      </c>
      <c r="H177" s="6">
        <v>0</v>
      </c>
      <c r="I177" s="6">
        <v>0</v>
      </c>
      <c r="J177" s="6">
        <v>0</v>
      </c>
      <c r="K177" s="37">
        <v>0</v>
      </c>
    </row>
    <row r="178" spans="1:11" x14ac:dyDescent="0.3">
      <c r="A178" s="423" t="s">
        <v>13</v>
      </c>
      <c r="B178" t="s">
        <v>255</v>
      </c>
      <c r="C178" t="s">
        <v>1</v>
      </c>
      <c r="D178" s="66" t="s">
        <v>10</v>
      </c>
      <c r="E178" s="6">
        <v>0</v>
      </c>
      <c r="F178" s="6">
        <v>0</v>
      </c>
      <c r="G178" s="6">
        <v>0</v>
      </c>
      <c r="H178" s="6">
        <v>400</v>
      </c>
      <c r="I178" s="6">
        <v>230</v>
      </c>
      <c r="J178" s="6">
        <v>100</v>
      </c>
      <c r="K178" s="37">
        <v>200</v>
      </c>
    </row>
    <row r="179" spans="1:11" x14ac:dyDescent="0.3">
      <c r="A179" s="423"/>
      <c r="B179" t="s">
        <v>256</v>
      </c>
      <c r="C179" t="s">
        <v>1</v>
      </c>
      <c r="D179" s="66" t="s">
        <v>10</v>
      </c>
      <c r="E179" s="6">
        <v>0</v>
      </c>
      <c r="F179" s="6">
        <v>0</v>
      </c>
      <c r="G179" s="6">
        <v>0</v>
      </c>
      <c r="H179" s="6">
        <v>0</v>
      </c>
      <c r="I179" s="6">
        <v>119.99999999999999</v>
      </c>
      <c r="J179" s="6">
        <v>400.00000000000006</v>
      </c>
      <c r="K179" s="37">
        <v>0</v>
      </c>
    </row>
    <row r="180" spans="1:11" x14ac:dyDescent="0.3">
      <c r="A180" s="423"/>
      <c r="B180" t="s">
        <v>257</v>
      </c>
      <c r="C180" t="s">
        <v>1</v>
      </c>
      <c r="D180" s="66" t="s">
        <v>10</v>
      </c>
      <c r="E180" s="6">
        <v>0</v>
      </c>
      <c r="F180" s="6">
        <v>412.5</v>
      </c>
      <c r="G180" s="6">
        <v>624</v>
      </c>
      <c r="H180" s="6">
        <v>0</v>
      </c>
      <c r="I180" s="6">
        <v>400</v>
      </c>
      <c r="J180" s="6">
        <v>200</v>
      </c>
      <c r="K180" s="37">
        <v>0</v>
      </c>
    </row>
    <row r="181" spans="1:11" x14ac:dyDescent="0.3">
      <c r="A181" s="423"/>
      <c r="B181" t="s">
        <v>258</v>
      </c>
      <c r="C181" t="s">
        <v>1</v>
      </c>
      <c r="D181" s="66" t="s">
        <v>10</v>
      </c>
      <c r="E181" s="6">
        <v>0</v>
      </c>
      <c r="F181" s="6">
        <v>0</v>
      </c>
      <c r="G181" s="6">
        <v>0</v>
      </c>
      <c r="H181" s="6">
        <v>0</v>
      </c>
      <c r="I181" s="6">
        <v>0</v>
      </c>
      <c r="J181" s="6">
        <v>0</v>
      </c>
      <c r="K181" s="37">
        <v>200</v>
      </c>
    </row>
    <row r="182" spans="1:11" x14ac:dyDescent="0.3">
      <c r="A182" s="423"/>
      <c r="B182" t="s">
        <v>259</v>
      </c>
      <c r="C182" t="s">
        <v>1</v>
      </c>
      <c r="D182" s="66" t="s">
        <v>10</v>
      </c>
      <c r="E182" s="6">
        <v>0</v>
      </c>
      <c r="F182" s="6">
        <v>422.4</v>
      </c>
      <c r="G182" s="6">
        <v>277.19999999999993</v>
      </c>
      <c r="H182" s="6">
        <v>0</v>
      </c>
      <c r="I182" s="6">
        <v>0</v>
      </c>
      <c r="J182" s="6">
        <v>0</v>
      </c>
      <c r="K182" s="37">
        <v>0</v>
      </c>
    </row>
    <row r="183" spans="1:11" x14ac:dyDescent="0.3">
      <c r="A183" s="423"/>
      <c r="B183" t="s">
        <v>260</v>
      </c>
      <c r="C183" t="s">
        <v>1</v>
      </c>
      <c r="D183" s="66" t="s">
        <v>10</v>
      </c>
      <c r="E183" s="6">
        <v>0</v>
      </c>
      <c r="F183" s="6">
        <v>0</v>
      </c>
      <c r="G183" s="6">
        <v>0</v>
      </c>
      <c r="H183" s="6">
        <v>0</v>
      </c>
      <c r="I183" s="6">
        <v>200</v>
      </c>
      <c r="J183" s="6">
        <v>200</v>
      </c>
      <c r="K183" s="37">
        <v>0</v>
      </c>
    </row>
    <row r="184" spans="1:11" x14ac:dyDescent="0.3">
      <c r="A184" s="423"/>
      <c r="B184" t="s">
        <v>261</v>
      </c>
      <c r="C184" t="s">
        <v>1</v>
      </c>
      <c r="D184" s="66" t="s">
        <v>10</v>
      </c>
      <c r="E184" s="6">
        <v>0</v>
      </c>
      <c r="F184" s="6">
        <v>0</v>
      </c>
      <c r="G184" s="6">
        <v>0</v>
      </c>
      <c r="H184" s="6">
        <v>0</v>
      </c>
      <c r="I184" s="6">
        <v>0</v>
      </c>
      <c r="J184" s="6">
        <v>0</v>
      </c>
      <c r="K184" s="37">
        <v>0</v>
      </c>
    </row>
    <row r="185" spans="1:11" x14ac:dyDescent="0.3">
      <c r="A185" s="423"/>
      <c r="B185" t="s">
        <v>262</v>
      </c>
      <c r="C185" t="s">
        <v>1</v>
      </c>
      <c r="D185" s="66" t="s">
        <v>10</v>
      </c>
      <c r="E185" s="6">
        <v>0</v>
      </c>
      <c r="F185" s="6">
        <v>0</v>
      </c>
      <c r="G185" s="6">
        <v>0</v>
      </c>
      <c r="H185" s="6">
        <v>0</v>
      </c>
      <c r="I185" s="6">
        <v>0</v>
      </c>
      <c r="J185" s="6">
        <v>0</v>
      </c>
      <c r="K185" s="37">
        <v>200</v>
      </c>
    </row>
    <row r="186" spans="1:11" x14ac:dyDescent="0.3">
      <c r="A186" s="423"/>
      <c r="B186" t="s">
        <v>263</v>
      </c>
      <c r="C186" t="s">
        <v>1</v>
      </c>
      <c r="D186" s="66" t="s">
        <v>10</v>
      </c>
      <c r="E186" s="6">
        <v>0</v>
      </c>
      <c r="F186" s="6">
        <v>0</v>
      </c>
      <c r="G186" s="6">
        <v>0</v>
      </c>
      <c r="H186" s="6">
        <v>0</v>
      </c>
      <c r="I186" s="6">
        <v>200</v>
      </c>
      <c r="J186" s="6">
        <v>0</v>
      </c>
      <c r="K186" s="37">
        <v>0</v>
      </c>
    </row>
    <row r="187" spans="1:11" x14ac:dyDescent="0.3">
      <c r="A187" s="423" t="s">
        <v>19</v>
      </c>
      <c r="B187" t="s">
        <v>264</v>
      </c>
      <c r="C187" t="s">
        <v>1</v>
      </c>
      <c r="D187" s="66" t="s">
        <v>10</v>
      </c>
      <c r="E187" s="6">
        <v>0</v>
      </c>
      <c r="F187" s="6">
        <v>0</v>
      </c>
      <c r="G187" s="6">
        <v>0</v>
      </c>
      <c r="H187" s="6">
        <v>0</v>
      </c>
      <c r="I187" s="6">
        <v>0</v>
      </c>
      <c r="J187" s="6">
        <v>0</v>
      </c>
      <c r="K187" s="37">
        <v>0</v>
      </c>
    </row>
    <row r="188" spans="1:11" x14ac:dyDescent="0.3">
      <c r="A188" s="423"/>
      <c r="B188" t="s">
        <v>265</v>
      </c>
      <c r="C188" t="s">
        <v>1</v>
      </c>
      <c r="D188" s="66" t="s">
        <v>10</v>
      </c>
      <c r="E188" s="6">
        <v>0</v>
      </c>
      <c r="F188" s="6">
        <v>0</v>
      </c>
      <c r="G188" s="6">
        <v>0</v>
      </c>
      <c r="H188" s="6">
        <v>0</v>
      </c>
      <c r="I188" s="6">
        <v>0</v>
      </c>
      <c r="J188" s="6">
        <v>0</v>
      </c>
      <c r="K188" s="37">
        <v>0</v>
      </c>
    </row>
    <row r="189" spans="1:11" x14ac:dyDescent="0.3">
      <c r="A189" s="423"/>
      <c r="B189" t="s">
        <v>266</v>
      </c>
      <c r="C189" t="s">
        <v>1</v>
      </c>
      <c r="D189" s="66" t="s">
        <v>10</v>
      </c>
      <c r="E189" s="6">
        <v>0</v>
      </c>
      <c r="F189" s="6">
        <v>0</v>
      </c>
      <c r="G189" s="6">
        <v>200</v>
      </c>
      <c r="H189" s="6">
        <v>200</v>
      </c>
      <c r="I189" s="6">
        <v>0</v>
      </c>
      <c r="J189" s="6">
        <v>0</v>
      </c>
      <c r="K189" s="37">
        <v>0</v>
      </c>
    </row>
    <row r="190" spans="1:11" x14ac:dyDescent="0.3">
      <c r="A190" s="36"/>
      <c r="B190" s="22"/>
      <c r="C190" s="22"/>
      <c r="D190" s="66"/>
      <c r="E190" s="6"/>
      <c r="F190" s="6"/>
      <c r="G190" s="6"/>
      <c r="H190" s="6"/>
      <c r="I190" s="6"/>
      <c r="J190" s="6"/>
      <c r="K190" s="37"/>
    </row>
    <row r="191" spans="1:11" x14ac:dyDescent="0.3">
      <c r="A191" s="64" t="s">
        <v>267</v>
      </c>
      <c r="B191" s="7"/>
      <c r="C191" s="7"/>
      <c r="D191" s="65"/>
      <c r="E191" s="6"/>
      <c r="F191" s="6"/>
      <c r="G191" s="6"/>
      <c r="H191" s="6"/>
      <c r="I191" s="6"/>
      <c r="J191" s="6"/>
      <c r="K191" s="37"/>
    </row>
    <row r="192" spans="1:11" x14ac:dyDescent="0.3">
      <c r="A192" s="423" t="s">
        <v>17</v>
      </c>
      <c r="B192" t="s">
        <v>232</v>
      </c>
      <c r="C192" t="s">
        <v>268</v>
      </c>
      <c r="D192" s="66" t="s">
        <v>10</v>
      </c>
      <c r="E192" s="6">
        <v>0</v>
      </c>
      <c r="F192" s="6">
        <v>0</v>
      </c>
      <c r="G192" s="6">
        <v>63.79999999999999</v>
      </c>
      <c r="H192" s="6">
        <v>0</v>
      </c>
      <c r="I192" s="6">
        <v>0</v>
      </c>
      <c r="J192" s="6">
        <v>0</v>
      </c>
      <c r="K192" s="37">
        <v>0</v>
      </c>
    </row>
    <row r="193" spans="1:11" x14ac:dyDescent="0.3">
      <c r="A193" s="423"/>
      <c r="B193" t="s">
        <v>233</v>
      </c>
      <c r="C193" t="s">
        <v>268</v>
      </c>
      <c r="D193" s="66" t="s">
        <v>10</v>
      </c>
      <c r="E193" s="6">
        <v>0</v>
      </c>
      <c r="F193" s="6">
        <v>0</v>
      </c>
      <c r="G193" s="6">
        <v>0</v>
      </c>
      <c r="H193" s="6">
        <v>0</v>
      </c>
      <c r="I193" s="6">
        <v>0</v>
      </c>
      <c r="J193" s="6">
        <v>0</v>
      </c>
      <c r="K193" s="37">
        <v>0</v>
      </c>
    </row>
    <row r="194" spans="1:11" x14ac:dyDescent="0.3">
      <c r="A194" s="423"/>
      <c r="B194" t="s">
        <v>234</v>
      </c>
      <c r="C194" t="s">
        <v>268</v>
      </c>
      <c r="D194" s="66" t="s">
        <v>10</v>
      </c>
      <c r="E194" s="6">
        <v>0</v>
      </c>
      <c r="F194" s="6">
        <v>0</v>
      </c>
      <c r="G194" s="6">
        <v>350</v>
      </c>
      <c r="H194" s="6">
        <v>200</v>
      </c>
      <c r="I194" s="6">
        <v>210</v>
      </c>
      <c r="J194" s="6">
        <v>0</v>
      </c>
      <c r="K194" s="37">
        <v>600</v>
      </c>
    </row>
    <row r="195" spans="1:11" x14ac:dyDescent="0.3">
      <c r="A195" s="423" t="s">
        <v>18</v>
      </c>
      <c r="B195" t="s">
        <v>235</v>
      </c>
      <c r="C195" t="s">
        <v>268</v>
      </c>
      <c r="D195" s="66" t="s">
        <v>10</v>
      </c>
      <c r="E195" s="6">
        <v>0</v>
      </c>
      <c r="F195" s="6">
        <v>26</v>
      </c>
      <c r="G195" s="6">
        <v>200</v>
      </c>
      <c r="H195" s="6">
        <v>505</v>
      </c>
      <c r="I195" s="6">
        <v>800</v>
      </c>
      <c r="J195" s="6">
        <v>400</v>
      </c>
      <c r="K195" s="37">
        <v>0</v>
      </c>
    </row>
    <row r="196" spans="1:11" x14ac:dyDescent="0.3">
      <c r="A196" s="423"/>
      <c r="B196" t="s">
        <v>236</v>
      </c>
      <c r="C196" t="s">
        <v>268</v>
      </c>
      <c r="D196" s="66" t="s">
        <v>10</v>
      </c>
      <c r="E196" s="6">
        <v>0</v>
      </c>
      <c r="F196" s="6">
        <v>0</v>
      </c>
      <c r="G196" s="6">
        <v>368</v>
      </c>
      <c r="H196" s="6">
        <v>0</v>
      </c>
      <c r="I196" s="6">
        <v>448.99999999999994</v>
      </c>
      <c r="J196" s="6">
        <v>200</v>
      </c>
      <c r="K196" s="37">
        <v>800</v>
      </c>
    </row>
    <row r="197" spans="1:11" x14ac:dyDescent="0.3">
      <c r="A197" s="423"/>
      <c r="B197" t="s">
        <v>237</v>
      </c>
      <c r="C197" t="s">
        <v>268</v>
      </c>
      <c r="D197" s="66" t="s">
        <v>10</v>
      </c>
      <c r="E197" s="6">
        <v>0</v>
      </c>
      <c r="F197" s="6">
        <v>110</v>
      </c>
      <c r="G197" s="6">
        <v>0</v>
      </c>
      <c r="H197" s="6">
        <v>400</v>
      </c>
      <c r="I197" s="6">
        <v>1280</v>
      </c>
      <c r="J197" s="6">
        <v>1400</v>
      </c>
      <c r="K197" s="37">
        <v>0</v>
      </c>
    </row>
    <row r="198" spans="1:11" x14ac:dyDescent="0.3">
      <c r="A198" s="423" t="s">
        <v>16</v>
      </c>
      <c r="B198" t="s">
        <v>238</v>
      </c>
      <c r="C198" t="s">
        <v>268</v>
      </c>
      <c r="D198" s="66" t="s">
        <v>10</v>
      </c>
      <c r="E198" s="6">
        <v>0</v>
      </c>
      <c r="F198" s="6">
        <v>275.5</v>
      </c>
      <c r="G198" s="6">
        <v>528.79999999999995</v>
      </c>
      <c r="H198" s="6">
        <v>0</v>
      </c>
      <c r="I198" s="6">
        <v>0</v>
      </c>
      <c r="J198" s="6">
        <v>250</v>
      </c>
      <c r="K198" s="37">
        <v>400</v>
      </c>
    </row>
    <row r="199" spans="1:11" x14ac:dyDescent="0.3">
      <c r="A199" s="423"/>
      <c r="B199" t="s">
        <v>239</v>
      </c>
      <c r="C199" t="s">
        <v>268</v>
      </c>
      <c r="D199" s="66" t="s">
        <v>10</v>
      </c>
      <c r="E199" s="6">
        <v>0</v>
      </c>
      <c r="F199" s="6">
        <v>1318.99</v>
      </c>
      <c r="G199" s="6">
        <v>2188.7199999999993</v>
      </c>
      <c r="H199" s="6">
        <v>1650</v>
      </c>
      <c r="I199" s="6">
        <v>1370</v>
      </c>
      <c r="J199" s="6">
        <v>200</v>
      </c>
      <c r="K199" s="37">
        <v>1999.9999999999991</v>
      </c>
    </row>
    <row r="200" spans="1:11" x14ac:dyDescent="0.3">
      <c r="A200" s="423" t="s">
        <v>15</v>
      </c>
      <c r="B200" t="s">
        <v>240</v>
      </c>
      <c r="C200" t="s">
        <v>268</v>
      </c>
      <c r="D200" s="66" t="s">
        <v>10</v>
      </c>
      <c r="E200" s="6">
        <v>0</v>
      </c>
      <c r="F200" s="6">
        <v>110</v>
      </c>
      <c r="G200" s="6">
        <v>248.82000000000002</v>
      </c>
      <c r="H200" s="6">
        <v>0</v>
      </c>
      <c r="I200" s="6">
        <v>0</v>
      </c>
      <c r="J200" s="6">
        <v>0</v>
      </c>
      <c r="K200" s="37">
        <v>0</v>
      </c>
    </row>
    <row r="201" spans="1:11" x14ac:dyDescent="0.3">
      <c r="A201" s="423"/>
      <c r="B201" t="s">
        <v>241</v>
      </c>
      <c r="C201" t="s">
        <v>268</v>
      </c>
      <c r="D201" s="66" t="s">
        <v>10</v>
      </c>
      <c r="E201" s="6">
        <v>0</v>
      </c>
      <c r="F201" s="6">
        <v>515</v>
      </c>
      <c r="G201" s="6">
        <v>320</v>
      </c>
      <c r="H201" s="6">
        <v>0</v>
      </c>
      <c r="I201" s="6">
        <v>0</v>
      </c>
      <c r="J201" s="6">
        <v>380</v>
      </c>
      <c r="K201" s="37">
        <v>400</v>
      </c>
    </row>
    <row r="202" spans="1:11" x14ac:dyDescent="0.3">
      <c r="A202" s="423"/>
      <c r="B202" t="s">
        <v>242</v>
      </c>
      <c r="C202" t="s">
        <v>268</v>
      </c>
      <c r="D202" s="66" t="s">
        <v>10</v>
      </c>
      <c r="E202" s="6">
        <v>0</v>
      </c>
      <c r="F202" s="6">
        <v>1338.6000000000001</v>
      </c>
      <c r="G202" s="6">
        <v>1664.9999999999995</v>
      </c>
      <c r="H202" s="6">
        <v>131</v>
      </c>
      <c r="I202" s="6">
        <v>300</v>
      </c>
      <c r="J202" s="6">
        <v>600</v>
      </c>
      <c r="K202" s="37">
        <v>600</v>
      </c>
    </row>
    <row r="203" spans="1:11" x14ac:dyDescent="0.3">
      <c r="A203" s="423"/>
      <c r="B203" t="s">
        <v>243</v>
      </c>
      <c r="C203" t="s">
        <v>268</v>
      </c>
      <c r="D203" s="66" t="s">
        <v>10</v>
      </c>
      <c r="E203" s="6">
        <v>0</v>
      </c>
      <c r="F203" s="6">
        <v>117.4</v>
      </c>
      <c r="G203" s="6">
        <v>59.999999999999972</v>
      </c>
      <c r="H203" s="6">
        <v>0</v>
      </c>
      <c r="I203" s="6">
        <v>0</v>
      </c>
      <c r="J203" s="6">
        <v>195</v>
      </c>
      <c r="K203" s="37">
        <v>0</v>
      </c>
    </row>
    <row r="204" spans="1:11" x14ac:dyDescent="0.3">
      <c r="A204" s="423"/>
      <c r="B204" t="s">
        <v>244</v>
      </c>
      <c r="C204" t="s">
        <v>268</v>
      </c>
      <c r="D204" s="66" t="s">
        <v>10</v>
      </c>
      <c r="E204" s="6">
        <v>0</v>
      </c>
      <c r="F204" s="6">
        <v>808.94</v>
      </c>
      <c r="G204" s="6">
        <v>0</v>
      </c>
      <c r="H204" s="6">
        <v>0</v>
      </c>
      <c r="I204" s="6">
        <v>0</v>
      </c>
      <c r="J204" s="6">
        <v>200</v>
      </c>
      <c r="K204" s="37">
        <v>0</v>
      </c>
    </row>
    <row r="205" spans="1:11" x14ac:dyDescent="0.3">
      <c r="A205" s="423"/>
      <c r="B205" t="s">
        <v>245</v>
      </c>
      <c r="C205" t="s">
        <v>268</v>
      </c>
      <c r="D205" s="66" t="s">
        <v>10</v>
      </c>
      <c r="E205" s="6">
        <v>0</v>
      </c>
      <c r="F205" s="6">
        <v>420</v>
      </c>
      <c r="G205" s="6">
        <v>592.98</v>
      </c>
      <c r="H205" s="6">
        <v>0</v>
      </c>
      <c r="I205" s="6">
        <v>0</v>
      </c>
      <c r="J205" s="6">
        <v>200</v>
      </c>
      <c r="K205" s="37">
        <v>450</v>
      </c>
    </row>
    <row r="206" spans="1:11" x14ac:dyDescent="0.3">
      <c r="A206" s="423"/>
      <c r="B206" t="s">
        <v>246</v>
      </c>
      <c r="C206" t="s">
        <v>268</v>
      </c>
      <c r="D206" s="66" t="s">
        <v>10</v>
      </c>
      <c r="E206" s="6">
        <v>0</v>
      </c>
      <c r="F206" s="6">
        <v>0</v>
      </c>
      <c r="G206" s="6">
        <v>0</v>
      </c>
      <c r="H206" s="6">
        <v>0</v>
      </c>
      <c r="I206" s="6">
        <v>196</v>
      </c>
      <c r="J206" s="6">
        <v>0</v>
      </c>
      <c r="K206" s="37">
        <v>0</v>
      </c>
    </row>
    <row r="207" spans="1:11" x14ac:dyDescent="0.3">
      <c r="A207" s="423"/>
      <c r="B207" t="s">
        <v>247</v>
      </c>
      <c r="C207" t="s">
        <v>268</v>
      </c>
      <c r="D207" s="66" t="s">
        <v>10</v>
      </c>
      <c r="E207" s="6">
        <v>0</v>
      </c>
      <c r="F207" s="6">
        <v>0</v>
      </c>
      <c r="G207" s="6">
        <v>0</v>
      </c>
      <c r="H207" s="6">
        <v>0</v>
      </c>
      <c r="I207" s="6">
        <v>0</v>
      </c>
      <c r="J207" s="6">
        <v>0</v>
      </c>
      <c r="K207" s="37">
        <v>0</v>
      </c>
    </row>
    <row r="208" spans="1:11" x14ac:dyDescent="0.3">
      <c r="A208" s="423"/>
      <c r="B208" t="s">
        <v>248</v>
      </c>
      <c r="C208" t="s">
        <v>268</v>
      </c>
      <c r="D208" s="66" t="s">
        <v>10</v>
      </c>
      <c r="E208" s="6">
        <v>0</v>
      </c>
      <c r="F208" s="6">
        <v>0</v>
      </c>
      <c r="G208" s="6">
        <v>0</v>
      </c>
      <c r="H208" s="6">
        <v>0</v>
      </c>
      <c r="I208" s="6">
        <v>0</v>
      </c>
      <c r="J208" s="6">
        <v>0</v>
      </c>
      <c r="K208" s="37">
        <v>0</v>
      </c>
    </row>
    <row r="209" spans="1:11" x14ac:dyDescent="0.3">
      <c r="A209" s="423" t="s">
        <v>14</v>
      </c>
      <c r="B209" t="s">
        <v>249</v>
      </c>
      <c r="C209" t="s">
        <v>268</v>
      </c>
      <c r="D209" s="66" t="s">
        <v>10</v>
      </c>
      <c r="E209" s="6">
        <v>0</v>
      </c>
      <c r="F209" s="6">
        <v>0</v>
      </c>
      <c r="G209" s="6">
        <v>64</v>
      </c>
      <c r="H209" s="6">
        <v>0</v>
      </c>
      <c r="I209" s="6">
        <v>0</v>
      </c>
      <c r="J209" s="6">
        <v>0</v>
      </c>
      <c r="K209" s="37">
        <v>0</v>
      </c>
    </row>
    <row r="210" spans="1:11" x14ac:dyDescent="0.3">
      <c r="A210" s="423"/>
      <c r="B210" t="s">
        <v>250</v>
      </c>
      <c r="C210" t="s">
        <v>268</v>
      </c>
      <c r="D210" s="66" t="s">
        <v>10</v>
      </c>
      <c r="E210" s="6">
        <v>0</v>
      </c>
      <c r="F210" s="6">
        <v>315</v>
      </c>
      <c r="G210" s="6">
        <v>595.09999999999991</v>
      </c>
      <c r="H210" s="6">
        <v>0</v>
      </c>
      <c r="I210" s="6">
        <v>0</v>
      </c>
      <c r="J210" s="6">
        <v>0</v>
      </c>
      <c r="K210" s="37">
        <v>200</v>
      </c>
    </row>
    <row r="211" spans="1:11" x14ac:dyDescent="0.3">
      <c r="A211" s="423"/>
      <c r="B211" t="s">
        <v>251</v>
      </c>
      <c r="C211" t="s">
        <v>268</v>
      </c>
      <c r="D211" s="66" t="s">
        <v>10</v>
      </c>
      <c r="E211" s="6">
        <v>0</v>
      </c>
      <c r="F211" s="6">
        <v>344.13</v>
      </c>
      <c r="G211" s="6">
        <v>243.79999999999995</v>
      </c>
      <c r="H211" s="6">
        <v>248.02600000000007</v>
      </c>
      <c r="I211" s="6">
        <v>0</v>
      </c>
      <c r="J211" s="6">
        <v>0</v>
      </c>
      <c r="K211" s="37">
        <v>77.099999999999909</v>
      </c>
    </row>
    <row r="212" spans="1:11" x14ac:dyDescent="0.3">
      <c r="A212" s="423"/>
      <c r="B212" t="s">
        <v>252</v>
      </c>
      <c r="C212" t="s">
        <v>268</v>
      </c>
      <c r="D212" s="66" t="s">
        <v>10</v>
      </c>
      <c r="E212" s="6">
        <v>0</v>
      </c>
      <c r="F212" s="6">
        <v>0</v>
      </c>
      <c r="G212" s="6">
        <v>250</v>
      </c>
      <c r="H212" s="6">
        <v>104.80000000000001</v>
      </c>
      <c r="I212" s="6">
        <v>0</v>
      </c>
      <c r="J212" s="6">
        <v>0</v>
      </c>
      <c r="K212" s="37">
        <v>0</v>
      </c>
    </row>
    <row r="213" spans="1:11" x14ac:dyDescent="0.3">
      <c r="A213" s="423"/>
      <c r="B213" t="s">
        <v>253</v>
      </c>
      <c r="C213" t="s">
        <v>268</v>
      </c>
      <c r="D213" s="66" t="s">
        <v>10</v>
      </c>
      <c r="E213" s="6">
        <v>0</v>
      </c>
      <c r="F213" s="6">
        <v>0</v>
      </c>
      <c r="G213" s="6">
        <v>77</v>
      </c>
      <c r="H213" s="6">
        <v>0</v>
      </c>
      <c r="I213" s="6">
        <v>0</v>
      </c>
      <c r="J213" s="6">
        <v>0</v>
      </c>
      <c r="K213" s="37">
        <v>0</v>
      </c>
    </row>
    <row r="214" spans="1:11" x14ac:dyDescent="0.3">
      <c r="A214" s="423"/>
      <c r="B214" t="s">
        <v>254</v>
      </c>
      <c r="C214" t="s">
        <v>268</v>
      </c>
      <c r="D214" s="66" t="s">
        <v>10</v>
      </c>
      <c r="E214" s="6">
        <v>0</v>
      </c>
      <c r="F214" s="6">
        <v>393.2</v>
      </c>
      <c r="G214" s="6">
        <v>346.00000000000006</v>
      </c>
      <c r="H214" s="6">
        <v>0</v>
      </c>
      <c r="I214" s="6">
        <v>0</v>
      </c>
      <c r="J214" s="6">
        <v>0</v>
      </c>
      <c r="K214" s="37">
        <v>0</v>
      </c>
    </row>
    <row r="215" spans="1:11" x14ac:dyDescent="0.3">
      <c r="A215" s="423" t="s">
        <v>13</v>
      </c>
      <c r="B215" t="s">
        <v>255</v>
      </c>
      <c r="C215" t="s">
        <v>268</v>
      </c>
      <c r="D215" s="66" t="s">
        <v>10</v>
      </c>
      <c r="E215" s="6">
        <v>0</v>
      </c>
      <c r="F215" s="6">
        <v>40.999999999999986</v>
      </c>
      <c r="G215" s="6">
        <v>0</v>
      </c>
      <c r="H215" s="6">
        <v>0</v>
      </c>
      <c r="I215" s="6">
        <v>0</v>
      </c>
      <c r="J215" s="6">
        <v>0</v>
      </c>
      <c r="K215" s="37">
        <v>0</v>
      </c>
    </row>
    <row r="216" spans="1:11" x14ac:dyDescent="0.3">
      <c r="A216" s="423"/>
      <c r="B216" t="s">
        <v>256</v>
      </c>
      <c r="C216" t="s">
        <v>268</v>
      </c>
      <c r="D216" s="66" t="s">
        <v>10</v>
      </c>
      <c r="E216" s="6">
        <v>0</v>
      </c>
      <c r="F216" s="6">
        <v>0</v>
      </c>
      <c r="G216" s="6">
        <v>0</v>
      </c>
      <c r="H216" s="6">
        <v>0</v>
      </c>
      <c r="I216" s="6">
        <v>0</v>
      </c>
      <c r="J216" s="6">
        <v>300</v>
      </c>
      <c r="K216" s="37">
        <v>0</v>
      </c>
    </row>
    <row r="217" spans="1:11" x14ac:dyDescent="0.3">
      <c r="A217" s="423"/>
      <c r="B217" t="s">
        <v>257</v>
      </c>
      <c r="C217" t="s">
        <v>268</v>
      </c>
      <c r="D217" s="66" t="s">
        <v>10</v>
      </c>
      <c r="E217" s="6">
        <v>0</v>
      </c>
      <c r="F217" s="6">
        <v>17.899999999999999</v>
      </c>
      <c r="G217" s="6">
        <v>357.45</v>
      </c>
      <c r="H217" s="6">
        <v>0</v>
      </c>
      <c r="I217" s="6">
        <v>0</v>
      </c>
      <c r="J217" s="6">
        <v>0</v>
      </c>
      <c r="K217" s="37">
        <v>200.00000000000006</v>
      </c>
    </row>
    <row r="218" spans="1:11" x14ac:dyDescent="0.3">
      <c r="A218" s="423"/>
      <c r="B218" t="s">
        <v>258</v>
      </c>
      <c r="C218" t="s">
        <v>268</v>
      </c>
      <c r="D218" s="66" t="s">
        <v>10</v>
      </c>
      <c r="E218" s="6">
        <v>0</v>
      </c>
      <c r="F218" s="6">
        <v>0</v>
      </c>
      <c r="G218" s="6">
        <v>0</v>
      </c>
      <c r="H218" s="6">
        <v>0</v>
      </c>
      <c r="I218" s="6">
        <v>0</v>
      </c>
      <c r="J218" s="6">
        <v>0</v>
      </c>
      <c r="K218" s="37">
        <v>0</v>
      </c>
    </row>
    <row r="219" spans="1:11" x14ac:dyDescent="0.3">
      <c r="A219" s="423"/>
      <c r="B219" t="s">
        <v>259</v>
      </c>
      <c r="C219" t="s">
        <v>268</v>
      </c>
      <c r="D219" s="66" t="s">
        <v>10</v>
      </c>
      <c r="E219" s="6">
        <v>0</v>
      </c>
      <c r="F219" s="6">
        <v>79.199999999999989</v>
      </c>
      <c r="G219" s="6">
        <v>0</v>
      </c>
      <c r="H219" s="6">
        <v>0</v>
      </c>
      <c r="I219" s="6">
        <v>0</v>
      </c>
      <c r="J219" s="6">
        <v>200</v>
      </c>
      <c r="K219" s="37">
        <v>200.00000000000006</v>
      </c>
    </row>
    <row r="220" spans="1:11" x14ac:dyDescent="0.3">
      <c r="A220" s="423"/>
      <c r="B220" t="s">
        <v>260</v>
      </c>
      <c r="C220" t="s">
        <v>268</v>
      </c>
      <c r="D220" s="66" t="s">
        <v>10</v>
      </c>
      <c r="E220" s="6">
        <v>0</v>
      </c>
      <c r="F220" s="6">
        <v>0</v>
      </c>
      <c r="G220" s="6">
        <v>0</v>
      </c>
      <c r="H220" s="6">
        <v>0</v>
      </c>
      <c r="I220" s="6">
        <v>0</v>
      </c>
      <c r="J220" s="6">
        <v>0</v>
      </c>
      <c r="K220" s="37">
        <v>0</v>
      </c>
    </row>
    <row r="221" spans="1:11" x14ac:dyDescent="0.3">
      <c r="A221" s="423"/>
      <c r="B221" t="s">
        <v>261</v>
      </c>
      <c r="C221" t="s">
        <v>268</v>
      </c>
      <c r="D221" s="66" t="s">
        <v>10</v>
      </c>
      <c r="E221" s="6">
        <v>0</v>
      </c>
      <c r="F221" s="6">
        <v>0</v>
      </c>
      <c r="G221" s="6">
        <v>0</v>
      </c>
      <c r="H221" s="6">
        <v>0</v>
      </c>
      <c r="I221" s="6">
        <v>200</v>
      </c>
      <c r="J221" s="6">
        <v>0</v>
      </c>
      <c r="K221" s="37">
        <v>400</v>
      </c>
    </row>
    <row r="222" spans="1:11" x14ac:dyDescent="0.3">
      <c r="A222" s="423"/>
      <c r="B222" t="s">
        <v>262</v>
      </c>
      <c r="C222" t="s">
        <v>268</v>
      </c>
      <c r="D222" s="66" t="s">
        <v>10</v>
      </c>
      <c r="E222" s="6">
        <v>0</v>
      </c>
      <c r="F222" s="6">
        <v>0</v>
      </c>
      <c r="G222" s="6">
        <v>0</v>
      </c>
      <c r="H222" s="6">
        <v>0</v>
      </c>
      <c r="I222" s="6">
        <v>0</v>
      </c>
      <c r="J222" s="6">
        <v>0</v>
      </c>
      <c r="K222" s="37">
        <v>0</v>
      </c>
    </row>
    <row r="223" spans="1:11" x14ac:dyDescent="0.3">
      <c r="A223" s="423"/>
      <c r="B223" t="s">
        <v>263</v>
      </c>
      <c r="C223" t="s">
        <v>268</v>
      </c>
      <c r="D223" s="66" t="s">
        <v>10</v>
      </c>
      <c r="E223" s="6">
        <v>0</v>
      </c>
      <c r="F223" s="6">
        <v>0</v>
      </c>
      <c r="G223" s="6">
        <v>0</v>
      </c>
      <c r="H223" s="6">
        <v>0</v>
      </c>
      <c r="I223" s="6">
        <v>0</v>
      </c>
      <c r="J223" s="6">
        <v>0</v>
      </c>
      <c r="K223" s="37">
        <v>0</v>
      </c>
    </row>
    <row r="224" spans="1:11" x14ac:dyDescent="0.3">
      <c r="A224" s="423" t="s">
        <v>19</v>
      </c>
      <c r="B224" t="s">
        <v>264</v>
      </c>
      <c r="C224" t="s">
        <v>268</v>
      </c>
      <c r="D224" s="66" t="s">
        <v>10</v>
      </c>
      <c r="E224" s="6">
        <v>0</v>
      </c>
      <c r="F224" s="6">
        <v>0</v>
      </c>
      <c r="G224" s="6">
        <v>0</v>
      </c>
      <c r="H224" s="6">
        <v>0</v>
      </c>
      <c r="I224" s="6">
        <v>0</v>
      </c>
      <c r="J224" s="6">
        <v>0</v>
      </c>
      <c r="K224" s="37">
        <v>0</v>
      </c>
    </row>
    <row r="225" spans="1:11" x14ac:dyDescent="0.3">
      <c r="A225" s="423"/>
      <c r="B225" t="s">
        <v>265</v>
      </c>
      <c r="C225" t="s">
        <v>268</v>
      </c>
      <c r="D225" s="66" t="s">
        <v>10</v>
      </c>
      <c r="E225" s="6">
        <v>0</v>
      </c>
      <c r="F225" s="6">
        <v>0</v>
      </c>
      <c r="G225" s="6">
        <v>0</v>
      </c>
      <c r="H225" s="6">
        <v>0</v>
      </c>
      <c r="I225" s="6">
        <v>0</v>
      </c>
      <c r="J225" s="6">
        <v>0</v>
      </c>
      <c r="K225" s="37">
        <v>0</v>
      </c>
    </row>
    <row r="226" spans="1:11" x14ac:dyDescent="0.3">
      <c r="A226" s="423"/>
      <c r="B226" t="s">
        <v>266</v>
      </c>
      <c r="C226" t="s">
        <v>268</v>
      </c>
      <c r="D226" s="66" t="s">
        <v>10</v>
      </c>
      <c r="E226" s="6">
        <v>0</v>
      </c>
      <c r="F226" s="6">
        <v>0</v>
      </c>
      <c r="G226" s="6">
        <v>0</v>
      </c>
      <c r="H226" s="6">
        <v>0</v>
      </c>
      <c r="I226" s="6">
        <v>0</v>
      </c>
      <c r="J226" s="6">
        <v>0</v>
      </c>
      <c r="K226" s="37">
        <v>0</v>
      </c>
    </row>
    <row r="227" spans="1:11" ht="17.25" thickBot="1" x14ac:dyDescent="0.35">
      <c r="A227" s="30"/>
      <c r="B227" s="34"/>
      <c r="C227" s="34"/>
      <c r="D227" s="31"/>
      <c r="E227" s="45"/>
      <c r="F227" s="45"/>
      <c r="G227" s="45"/>
      <c r="H227" s="45"/>
      <c r="I227" s="45"/>
      <c r="J227" s="45"/>
      <c r="K227" s="49"/>
    </row>
  </sheetData>
  <sortState xmlns:xlrd2="http://schemas.microsoft.com/office/spreadsheetml/2017/richdata2" columnSort="1" ref="A3:B38">
    <sortCondition ref="A4:B4"/>
  </sortState>
  <mergeCells count="14">
    <mergeCell ref="A178:A186"/>
    <mergeCell ref="A155:A157"/>
    <mergeCell ref="A158:A160"/>
    <mergeCell ref="A161:A162"/>
    <mergeCell ref="A163:A171"/>
    <mergeCell ref="A172:A177"/>
    <mergeCell ref="A215:A223"/>
    <mergeCell ref="A224:A226"/>
    <mergeCell ref="A187:A189"/>
    <mergeCell ref="A192:A194"/>
    <mergeCell ref="A195:A197"/>
    <mergeCell ref="A198:A199"/>
    <mergeCell ref="A200:A208"/>
    <mergeCell ref="A209:A214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92411-9953-4DD7-9744-0586E9E93A36}">
  <sheetPr codeName="Sheet63">
    <tabColor theme="5" tint="0.39997558519241921"/>
  </sheetPr>
  <dimension ref="A1:AS76"/>
  <sheetViews>
    <sheetView zoomScale="70" zoomScaleNormal="70" workbookViewId="0">
      <pane xSplit="4" ySplit="2" topLeftCell="S60" activePane="bottomRight" state="frozen"/>
      <selection activeCell="G42" sqref="G42"/>
      <selection pane="topRight" activeCell="G42" sqref="G42"/>
      <selection pane="bottomLeft" activeCell="G42" sqref="G42"/>
      <selection pane="bottomRight" activeCell="A78" sqref="A78:XFD82"/>
    </sheetView>
  </sheetViews>
  <sheetFormatPr defaultColWidth="9" defaultRowHeight="16.5" x14ac:dyDescent="0.3"/>
  <cols>
    <col min="1" max="1" width="19.25" customWidth="1"/>
    <col min="2" max="2" width="17.875" customWidth="1"/>
    <col min="3" max="3" width="8.375" bestFit="1" customWidth="1"/>
  </cols>
  <sheetData>
    <row r="1" spans="1:45" ht="24" thickBot="1" x14ac:dyDescent="0.4">
      <c r="A1" s="82" t="s">
        <v>173</v>
      </c>
      <c r="B1" s="4"/>
      <c r="C1" s="4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45" x14ac:dyDescent="0.3">
      <c r="A2" s="28" t="s">
        <v>168</v>
      </c>
      <c r="B2" s="63"/>
      <c r="C2" s="63"/>
      <c r="D2" s="35"/>
      <c r="E2" s="32">
        <v>2020</v>
      </c>
      <c r="F2" s="32">
        <v>2021</v>
      </c>
      <c r="G2" s="32">
        <v>2022</v>
      </c>
      <c r="H2" s="32">
        <v>2023</v>
      </c>
      <c r="I2" s="32">
        <v>2024</v>
      </c>
      <c r="J2" s="32">
        <v>2025</v>
      </c>
      <c r="K2" s="32">
        <v>2026</v>
      </c>
      <c r="L2" s="32">
        <v>2027</v>
      </c>
      <c r="M2" s="32">
        <v>2028</v>
      </c>
      <c r="N2" s="32">
        <v>2029</v>
      </c>
      <c r="O2" s="32">
        <v>2030</v>
      </c>
      <c r="P2" s="32">
        <v>2031</v>
      </c>
      <c r="Q2" s="32">
        <v>2032</v>
      </c>
      <c r="R2" s="32">
        <v>2033</v>
      </c>
      <c r="S2" s="32">
        <v>2034</v>
      </c>
      <c r="T2" s="32">
        <v>2035</v>
      </c>
      <c r="U2" s="32">
        <v>2036</v>
      </c>
      <c r="V2" s="32">
        <v>2037</v>
      </c>
      <c r="W2" s="32">
        <v>2038</v>
      </c>
      <c r="X2" s="32">
        <v>2039</v>
      </c>
      <c r="Y2" s="32">
        <v>2040</v>
      </c>
      <c r="Z2" s="32">
        <v>2041</v>
      </c>
      <c r="AA2" s="32">
        <v>2042</v>
      </c>
      <c r="AB2" s="32">
        <v>2043</v>
      </c>
      <c r="AC2" s="32">
        <v>2044</v>
      </c>
      <c r="AD2" s="32">
        <v>2045</v>
      </c>
      <c r="AE2" s="32">
        <v>2046</v>
      </c>
      <c r="AF2" s="32">
        <v>2047</v>
      </c>
      <c r="AG2" s="32">
        <v>2048</v>
      </c>
      <c r="AH2" s="32">
        <v>2049</v>
      </c>
      <c r="AI2" s="32">
        <v>2050</v>
      </c>
      <c r="AJ2" s="32">
        <v>2051</v>
      </c>
      <c r="AK2" s="32">
        <v>2052</v>
      </c>
      <c r="AL2" s="32">
        <v>2053</v>
      </c>
      <c r="AM2" s="32">
        <v>2054</v>
      </c>
      <c r="AN2" s="32">
        <v>2055</v>
      </c>
      <c r="AO2" s="32">
        <v>2056</v>
      </c>
      <c r="AP2" s="32">
        <v>2057</v>
      </c>
      <c r="AQ2" s="32">
        <v>2058</v>
      </c>
      <c r="AR2" s="32">
        <v>2059</v>
      </c>
      <c r="AS2" s="33">
        <v>2060</v>
      </c>
    </row>
    <row r="3" spans="1:45" x14ac:dyDescent="0.3">
      <c r="A3" s="64" t="s">
        <v>231</v>
      </c>
      <c r="B3" s="7"/>
      <c r="C3" s="7"/>
      <c r="D3" s="65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S3" s="29"/>
    </row>
    <row r="4" spans="1:45" x14ac:dyDescent="0.3">
      <c r="A4" s="36" t="s">
        <v>232</v>
      </c>
      <c r="B4" t="s">
        <v>17</v>
      </c>
      <c r="C4" t="s">
        <v>1</v>
      </c>
      <c r="D4" s="66" t="s">
        <v>8</v>
      </c>
      <c r="E4" s="6">
        <v>584.65086629428572</v>
      </c>
      <c r="F4" s="6">
        <v>584.65086629428572</v>
      </c>
      <c r="G4" s="6">
        <v>584.65086629428572</v>
      </c>
      <c r="H4" s="6">
        <v>1023.4730975521002</v>
      </c>
      <c r="I4" s="6">
        <v>1023.4730975521002</v>
      </c>
      <c r="J4" s="6">
        <v>1023.4730975521002</v>
      </c>
      <c r="K4" s="6">
        <v>1023.4730975521002</v>
      </c>
      <c r="L4" s="6">
        <v>1023.4730975521002</v>
      </c>
      <c r="M4" s="6">
        <v>1238.2486471290551</v>
      </c>
      <c r="N4" s="6">
        <v>1238.2486471290551</v>
      </c>
      <c r="O4" s="6">
        <v>1238.2486471290551</v>
      </c>
      <c r="P4" s="6">
        <v>1238.2486471290551</v>
      </c>
      <c r="Q4" s="6">
        <v>1238.2486471290551</v>
      </c>
      <c r="R4" s="6">
        <v>1238.2486471290551</v>
      </c>
      <c r="S4" s="6">
        <v>2585.1479045889964</v>
      </c>
      <c r="T4" s="6">
        <v>3258.5975333189672</v>
      </c>
      <c r="U4" s="6">
        <v>5243.0408307789085</v>
      </c>
      <c r="V4" s="6">
        <v>5243.0408307789085</v>
      </c>
      <c r="W4" s="6">
        <v>5243.0408307789085</v>
      </c>
      <c r="X4" s="6">
        <v>5994.0295995088791</v>
      </c>
      <c r="Y4" s="6">
        <v>8195.3031456987901</v>
      </c>
      <c r="Z4" s="6">
        <v>9585.2797031587306</v>
      </c>
      <c r="AA4" s="6">
        <v>10258.7293318887</v>
      </c>
      <c r="AB4" s="6">
        <v>11665.936809348639</v>
      </c>
      <c r="AC4" s="6">
        <v>12356.617358078609</v>
      </c>
      <c r="AD4" s="6">
        <v>12356.617358078609</v>
      </c>
      <c r="AE4" s="6">
        <v>12356.617358078609</v>
      </c>
      <c r="AF4" s="6">
        <v>12356.617358078609</v>
      </c>
      <c r="AG4" s="6">
        <v>12356.617358078609</v>
      </c>
      <c r="AH4" s="6">
        <v>12356.617358078609</v>
      </c>
      <c r="AI4" s="6">
        <v>12356.617358078609</v>
      </c>
      <c r="AJ4" s="6">
        <v>13712.13207553855</v>
      </c>
      <c r="AK4" s="6">
        <v>13712.13207553855</v>
      </c>
      <c r="AL4" s="6">
        <v>13712.13207553855</v>
      </c>
      <c r="AM4" s="6">
        <v>13712.13207553855</v>
      </c>
      <c r="AN4" s="6">
        <v>13712.13207553855</v>
      </c>
      <c r="AO4" s="6">
        <v>13712.13207553855</v>
      </c>
      <c r="AP4" s="6">
        <v>13712.13207553855</v>
      </c>
      <c r="AQ4" s="6">
        <v>14385.581704268519</v>
      </c>
      <c r="AR4" s="6">
        <v>14385.581704268519</v>
      </c>
      <c r="AS4" s="37">
        <v>14385.581704268519</v>
      </c>
    </row>
    <row r="5" spans="1:45" x14ac:dyDescent="0.3">
      <c r="A5" s="36" t="s">
        <v>233</v>
      </c>
      <c r="B5" t="s">
        <v>17</v>
      </c>
      <c r="C5" t="s">
        <v>1</v>
      </c>
      <c r="D5" s="66" t="s">
        <v>8</v>
      </c>
      <c r="E5" s="6">
        <v>128.47009535999999</v>
      </c>
      <c r="F5" s="6">
        <v>128.47009535999999</v>
      </c>
      <c r="G5" s="6">
        <v>128.47009535999999</v>
      </c>
      <c r="H5" s="6">
        <v>128.47009535999999</v>
      </c>
      <c r="I5" s="6">
        <v>128.47009535999999</v>
      </c>
      <c r="J5" s="6">
        <v>128.47009535999999</v>
      </c>
      <c r="K5" s="6">
        <v>128.47009535999999</v>
      </c>
      <c r="L5" s="6">
        <v>128.47009535999999</v>
      </c>
      <c r="M5" s="6">
        <v>1367.7799225574477</v>
      </c>
      <c r="N5" s="6">
        <v>1367.7799225574477</v>
      </c>
      <c r="O5" s="6">
        <v>1367.7799225574477</v>
      </c>
      <c r="P5" s="6">
        <v>1367.7799225574477</v>
      </c>
      <c r="Q5" s="6">
        <v>2594.6846747361988</v>
      </c>
      <c r="R5" s="6">
        <v>2594.6846747361988</v>
      </c>
      <c r="S5" s="6">
        <v>2594.6846747361988</v>
      </c>
      <c r="T5" s="6">
        <v>3654.0335790937015</v>
      </c>
      <c r="U5" s="6">
        <v>3654.0335790937015</v>
      </c>
      <c r="V5" s="6">
        <v>3654.0335790937015</v>
      </c>
      <c r="W5" s="6">
        <v>3654.0335790937015</v>
      </c>
      <c r="X5" s="6">
        <v>3654.0335790937015</v>
      </c>
      <c r="Y5" s="6">
        <v>3654.0335790937015</v>
      </c>
      <c r="Z5" s="6">
        <v>4731.033883451204</v>
      </c>
      <c r="AA5" s="6">
        <v>4731.033883451204</v>
      </c>
      <c r="AB5" s="6">
        <v>6390.6628399874589</v>
      </c>
      <c r="AC5" s="6">
        <v>6982.1171921662099</v>
      </c>
      <c r="AD5" s="6">
        <v>7564.7458443449614</v>
      </c>
      <c r="AE5" s="6">
        <v>7564.7458443449614</v>
      </c>
      <c r="AF5" s="6">
        <v>7564.7458443449614</v>
      </c>
      <c r="AG5" s="6">
        <v>7564.7458443449614</v>
      </c>
      <c r="AH5" s="6">
        <v>7564.7458443449614</v>
      </c>
      <c r="AI5" s="6">
        <v>7564.7458443449614</v>
      </c>
      <c r="AJ5" s="6">
        <v>7564.7458443449614</v>
      </c>
      <c r="AK5" s="6">
        <v>7564.7458443449614</v>
      </c>
      <c r="AL5" s="6">
        <v>7564.7458443449614</v>
      </c>
      <c r="AM5" s="6">
        <v>7564.7458443449614</v>
      </c>
      <c r="AN5" s="6">
        <v>7564.7458443449614</v>
      </c>
      <c r="AO5" s="6">
        <v>7564.7458443449614</v>
      </c>
      <c r="AP5" s="6">
        <v>7564.7458443449614</v>
      </c>
      <c r="AQ5" s="6">
        <v>8103.2459965237131</v>
      </c>
      <c r="AR5" s="6">
        <v>9189.0720008812168</v>
      </c>
      <c r="AS5" s="37">
        <v>9189.0720008812168</v>
      </c>
    </row>
    <row r="6" spans="1:45" x14ac:dyDescent="0.3">
      <c r="A6" s="36" t="s">
        <v>234</v>
      </c>
      <c r="B6" t="s">
        <v>17</v>
      </c>
      <c r="C6" t="s">
        <v>1</v>
      </c>
      <c r="D6" s="66" t="s">
        <v>8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531.90719999999999</v>
      </c>
      <c r="Q6" s="6">
        <v>531.90719999999999</v>
      </c>
      <c r="R6" s="6">
        <v>531.90719999999999</v>
      </c>
      <c r="S6" s="6">
        <v>531.90719999999999</v>
      </c>
      <c r="T6" s="6">
        <v>531.90719999999999</v>
      </c>
      <c r="U6" s="6">
        <v>531.90719999999999</v>
      </c>
      <c r="V6" s="6">
        <v>531.90719999999999</v>
      </c>
      <c r="W6" s="6">
        <v>531.90719999999999</v>
      </c>
      <c r="X6" s="6">
        <v>531.90719999999999</v>
      </c>
      <c r="Y6" s="6">
        <v>531.90719999999999</v>
      </c>
      <c r="Z6" s="6">
        <v>531.90719999999999</v>
      </c>
      <c r="AA6" s="6">
        <v>531.90719999999999</v>
      </c>
      <c r="AB6" s="6">
        <v>531.90719999999999</v>
      </c>
      <c r="AC6" s="6">
        <v>531.90719999999999</v>
      </c>
      <c r="AD6" s="6">
        <v>531.90719999999999</v>
      </c>
      <c r="AE6" s="6">
        <v>531.90719999999999</v>
      </c>
      <c r="AF6" s="6">
        <v>531.90719999999999</v>
      </c>
      <c r="AG6" s="6">
        <v>531.90719999999999</v>
      </c>
      <c r="AH6" s="6">
        <v>531.90719999999999</v>
      </c>
      <c r="AI6" s="6">
        <v>531.90719999999999</v>
      </c>
      <c r="AJ6" s="6">
        <v>531.90719999999999</v>
      </c>
      <c r="AK6" s="6">
        <v>531.90719999999999</v>
      </c>
      <c r="AL6" s="6">
        <v>531.90719999999999</v>
      </c>
      <c r="AM6" s="6">
        <v>1442.5092</v>
      </c>
      <c r="AN6" s="6">
        <v>1442.5092</v>
      </c>
      <c r="AO6" s="6">
        <v>1442.5092</v>
      </c>
      <c r="AP6" s="6">
        <v>1442.5092</v>
      </c>
      <c r="AQ6" s="6">
        <v>1442.5092</v>
      </c>
      <c r="AR6" s="6">
        <v>1442.5092</v>
      </c>
      <c r="AS6" s="37">
        <v>1442.5092</v>
      </c>
    </row>
    <row r="7" spans="1:45" x14ac:dyDescent="0.3">
      <c r="A7" s="36" t="s">
        <v>235</v>
      </c>
      <c r="B7" t="s">
        <v>18</v>
      </c>
      <c r="C7" t="s">
        <v>1</v>
      </c>
      <c r="D7" s="66" t="s">
        <v>8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1116.5766704267639</v>
      </c>
      <c r="K7" s="6">
        <v>1116.5766704267639</v>
      </c>
      <c r="L7" s="6">
        <v>1116.5766704267639</v>
      </c>
      <c r="M7" s="6">
        <v>1971.1795683706086</v>
      </c>
      <c r="N7" s="6">
        <v>1971.1795683706086</v>
      </c>
      <c r="O7" s="6">
        <v>2580.7661667766606</v>
      </c>
      <c r="P7" s="6">
        <v>2580.7661667766606</v>
      </c>
      <c r="Q7" s="6">
        <v>2580.7661667766606</v>
      </c>
      <c r="R7" s="6">
        <v>3872.957312133889</v>
      </c>
      <c r="S7" s="6">
        <v>4429.5897105399408</v>
      </c>
      <c r="T7" s="6">
        <v>5472.2489073520455</v>
      </c>
      <c r="U7" s="6">
        <v>5472.2489073520455</v>
      </c>
      <c r="V7" s="6">
        <v>5472.2489073520455</v>
      </c>
      <c r="W7" s="6">
        <v>6594.3394041641504</v>
      </c>
      <c r="X7" s="6">
        <v>7186.2746025702018</v>
      </c>
      <c r="Y7" s="6">
        <v>8750.2633977883597</v>
      </c>
      <c r="Z7" s="6">
        <v>9907.6566946004623</v>
      </c>
      <c r="AA7" s="6">
        <v>10428.986293006514</v>
      </c>
      <c r="AB7" s="6">
        <v>10428.986293006514</v>
      </c>
      <c r="AC7" s="6">
        <v>10428.986293006514</v>
      </c>
      <c r="AD7" s="6">
        <v>10428.986293006514</v>
      </c>
      <c r="AE7" s="6">
        <v>10428.986293006514</v>
      </c>
      <c r="AF7" s="6">
        <v>10428.986293006514</v>
      </c>
      <c r="AG7" s="6">
        <v>11515.773989818617</v>
      </c>
      <c r="AH7" s="6">
        <v>11515.773989818617</v>
      </c>
      <c r="AI7" s="6">
        <v>11515.773989818617</v>
      </c>
      <c r="AJ7" s="6">
        <v>12045.929288224668</v>
      </c>
      <c r="AK7" s="6">
        <v>12045.929288224668</v>
      </c>
      <c r="AL7" s="6">
        <v>12045.929288224668</v>
      </c>
      <c r="AM7" s="6">
        <v>12045.929288224668</v>
      </c>
      <c r="AN7" s="6">
        <v>13088.588485036771</v>
      </c>
      <c r="AO7" s="6">
        <v>13088.588485036771</v>
      </c>
      <c r="AP7" s="6">
        <v>13088.588485036771</v>
      </c>
      <c r="AQ7" s="6">
        <v>13627.569483442821</v>
      </c>
      <c r="AR7" s="6">
        <v>13627.569483442821</v>
      </c>
      <c r="AS7" s="37">
        <v>13627.569483442821</v>
      </c>
    </row>
    <row r="8" spans="1:45" x14ac:dyDescent="0.3">
      <c r="A8" s="36" t="s">
        <v>236</v>
      </c>
      <c r="B8" t="s">
        <v>18</v>
      </c>
      <c r="C8" t="s">
        <v>1</v>
      </c>
      <c r="D8" s="66" t="s">
        <v>8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540.15586646967142</v>
      </c>
      <c r="Y8" s="6">
        <v>540.15586646967142</v>
      </c>
      <c r="Z8" s="6">
        <v>540.15586646967142</v>
      </c>
      <c r="AA8" s="6">
        <v>540.15586646967142</v>
      </c>
      <c r="AB8" s="6">
        <v>1063.6344449393428</v>
      </c>
      <c r="AC8" s="6">
        <v>1063.6344449393428</v>
      </c>
      <c r="AD8" s="6">
        <v>1063.6344449393428</v>
      </c>
      <c r="AE8" s="6">
        <v>1063.6344449393428</v>
      </c>
      <c r="AF8" s="6">
        <v>1063.6344449393428</v>
      </c>
      <c r="AG8" s="6">
        <v>1063.6344449393428</v>
      </c>
      <c r="AH8" s="6">
        <v>1063.6344449393428</v>
      </c>
      <c r="AI8" s="6">
        <v>2143.9461778786858</v>
      </c>
      <c r="AJ8" s="6">
        <v>2143.9461778786858</v>
      </c>
      <c r="AK8" s="6">
        <v>2143.9461778786858</v>
      </c>
      <c r="AL8" s="6">
        <v>2143.9461778786858</v>
      </c>
      <c r="AM8" s="6">
        <v>2143.9461778786858</v>
      </c>
      <c r="AN8" s="6">
        <v>2143.9461778786858</v>
      </c>
      <c r="AO8" s="6">
        <v>2143.9461778786858</v>
      </c>
      <c r="AP8" s="6">
        <v>2143.9461778786858</v>
      </c>
      <c r="AQ8" s="6">
        <v>2143.9461778786858</v>
      </c>
      <c r="AR8" s="6">
        <v>2143.9461778786858</v>
      </c>
      <c r="AS8" s="37">
        <v>2143.9461778786858</v>
      </c>
    </row>
    <row r="9" spans="1:45" x14ac:dyDescent="0.3">
      <c r="A9" s="36" t="s">
        <v>237</v>
      </c>
      <c r="B9" t="s">
        <v>18</v>
      </c>
      <c r="C9" t="s">
        <v>1</v>
      </c>
      <c r="D9" s="66" t="s">
        <v>8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1177.2360795616969</v>
      </c>
      <c r="P9" s="6">
        <v>1177.2360795616969</v>
      </c>
      <c r="Q9" s="6">
        <v>1753.3461533425452</v>
      </c>
      <c r="R9" s="6">
        <v>3431.6445106850906</v>
      </c>
      <c r="S9" s="6">
        <v>4508.8168622467874</v>
      </c>
      <c r="T9" s="6">
        <v>4508.8168622467874</v>
      </c>
      <c r="U9" s="6">
        <v>4508.8168622467874</v>
      </c>
      <c r="V9" s="6">
        <v>7080.8374031510302</v>
      </c>
      <c r="W9" s="6">
        <v>7080.8374031510302</v>
      </c>
      <c r="X9" s="6">
        <v>7080.8374031510302</v>
      </c>
      <c r="Y9" s="6">
        <v>7080.8374031510302</v>
      </c>
      <c r="Z9" s="6">
        <v>7080.8374031510302</v>
      </c>
      <c r="AA9" s="6">
        <v>9118.4410902744257</v>
      </c>
      <c r="AB9" s="6">
        <v>9118.4410902744257</v>
      </c>
      <c r="AC9" s="6">
        <v>9118.4410902744257</v>
      </c>
      <c r="AD9" s="6">
        <v>9118.4410902744257</v>
      </c>
      <c r="AE9" s="6">
        <v>9118.4410902744257</v>
      </c>
      <c r="AF9" s="6">
        <v>9118.4410902744257</v>
      </c>
      <c r="AG9" s="6">
        <v>9118.4410902744257</v>
      </c>
      <c r="AH9" s="6">
        <v>9118.4410902744257</v>
      </c>
      <c r="AI9" s="6">
        <v>9118.4410902744257</v>
      </c>
      <c r="AJ9" s="6">
        <v>9118.4410902744257</v>
      </c>
      <c r="AK9" s="6">
        <v>9118.4410902744257</v>
      </c>
      <c r="AL9" s="6">
        <v>9118.4410902744257</v>
      </c>
      <c r="AM9" s="6">
        <v>9118.4410902744257</v>
      </c>
      <c r="AN9" s="6">
        <v>9118.4410902744257</v>
      </c>
      <c r="AO9" s="6">
        <v>9118.4410902744257</v>
      </c>
      <c r="AP9" s="6">
        <v>9118.4410902744257</v>
      </c>
      <c r="AQ9" s="6">
        <v>9118.4410902744257</v>
      </c>
      <c r="AR9" s="6">
        <v>9118.4410902744257</v>
      </c>
      <c r="AS9" s="37">
        <v>9118.4410902744257</v>
      </c>
    </row>
    <row r="10" spans="1:45" x14ac:dyDescent="0.3">
      <c r="A10" s="36" t="s">
        <v>238</v>
      </c>
      <c r="B10" t="s">
        <v>16</v>
      </c>
      <c r="C10" t="s">
        <v>1</v>
      </c>
      <c r="D10" s="66" t="s">
        <v>8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484.35244680175396</v>
      </c>
      <c r="W10" s="6">
        <v>960.56948160350794</v>
      </c>
      <c r="X10" s="6">
        <v>960.56948160350794</v>
      </c>
      <c r="Y10" s="6">
        <v>960.56948160350794</v>
      </c>
      <c r="Z10" s="6">
        <v>960.56948160350794</v>
      </c>
      <c r="AA10" s="6">
        <v>960.56948160350794</v>
      </c>
      <c r="AB10" s="6">
        <v>960.56948160350794</v>
      </c>
      <c r="AC10" s="6">
        <v>960.56948160350794</v>
      </c>
      <c r="AD10" s="6">
        <v>960.56948160350794</v>
      </c>
      <c r="AE10" s="6">
        <v>960.56948160350794</v>
      </c>
      <c r="AF10" s="6">
        <v>960.56948160350794</v>
      </c>
      <c r="AG10" s="6">
        <v>960.56948160350794</v>
      </c>
      <c r="AH10" s="6">
        <v>960.56948160350794</v>
      </c>
      <c r="AI10" s="6">
        <v>960.56948160350794</v>
      </c>
      <c r="AJ10" s="6">
        <v>960.56948160350794</v>
      </c>
      <c r="AK10" s="6">
        <v>960.56948160350794</v>
      </c>
      <c r="AL10" s="6">
        <v>960.56948160350794</v>
      </c>
      <c r="AM10" s="6">
        <v>960.56948160350794</v>
      </c>
      <c r="AN10" s="6">
        <v>960.56948160350794</v>
      </c>
      <c r="AO10" s="6">
        <v>960.56948160350794</v>
      </c>
      <c r="AP10" s="6">
        <v>960.56948160350794</v>
      </c>
      <c r="AQ10" s="6">
        <v>960.56948160350794</v>
      </c>
      <c r="AR10" s="6">
        <v>960.56948160350794</v>
      </c>
      <c r="AS10" s="37">
        <v>960.56948160350794</v>
      </c>
    </row>
    <row r="11" spans="1:45" x14ac:dyDescent="0.3">
      <c r="A11" s="36" t="s">
        <v>239</v>
      </c>
      <c r="B11" t="s">
        <v>16</v>
      </c>
      <c r="C11" t="s">
        <v>1</v>
      </c>
      <c r="D11" s="66" t="s">
        <v>8</v>
      </c>
      <c r="E11" s="6">
        <v>1194.844728</v>
      </c>
      <c r="F11" s="6">
        <v>1194.844728</v>
      </c>
      <c r="G11" s="6">
        <v>1194.844728</v>
      </c>
      <c r="H11" s="6">
        <v>1194.844728</v>
      </c>
      <c r="I11" s="6">
        <v>1744.9382490575704</v>
      </c>
      <c r="J11" s="6">
        <v>5309.8300439939776</v>
      </c>
      <c r="K11" s="6">
        <v>5309.8300439939776</v>
      </c>
      <c r="L11" s="6">
        <v>5309.8300439939776</v>
      </c>
      <c r="M11" s="6">
        <v>5309.8300439939776</v>
      </c>
      <c r="N11" s="6">
        <v>7036.6033518605273</v>
      </c>
      <c r="O11" s="6">
        <v>8217.2830656844417</v>
      </c>
      <c r="P11" s="6">
        <v>8217.2830656844417</v>
      </c>
      <c r="Q11" s="6">
        <v>8217.2830656844417</v>
      </c>
      <c r="R11" s="6">
        <v>8217.2830656844417</v>
      </c>
      <c r="S11" s="6">
        <v>8750.1166083066255</v>
      </c>
      <c r="T11" s="6">
        <v>9790.1291575509931</v>
      </c>
      <c r="U11" s="6">
        <v>12326.024190661912</v>
      </c>
      <c r="V11" s="6">
        <v>12326.024190661912</v>
      </c>
      <c r="W11" s="6">
        <v>12326.024190661912</v>
      </c>
      <c r="X11" s="6">
        <v>12326.024190661912</v>
      </c>
      <c r="Y11" s="6">
        <v>12326.024190661912</v>
      </c>
      <c r="Z11" s="6">
        <v>12326.024190661912</v>
      </c>
      <c r="AA11" s="6">
        <v>12326.024190661912</v>
      </c>
      <c r="AB11" s="6">
        <v>12326.024190661912</v>
      </c>
      <c r="AC11" s="6">
        <v>12326.024190661912</v>
      </c>
      <c r="AD11" s="6">
        <v>12326.024190661912</v>
      </c>
      <c r="AE11" s="6">
        <v>12326.024190661912</v>
      </c>
      <c r="AF11" s="6">
        <v>12326.024190661912</v>
      </c>
      <c r="AG11" s="6">
        <v>12326.024190661912</v>
      </c>
      <c r="AH11" s="6">
        <v>12326.024190661912</v>
      </c>
      <c r="AI11" s="6">
        <v>12326.024190661912</v>
      </c>
      <c r="AJ11" s="6">
        <v>12326.024190661912</v>
      </c>
      <c r="AK11" s="6">
        <v>12326.024190661912</v>
      </c>
      <c r="AL11" s="6">
        <v>12326.024190661912</v>
      </c>
      <c r="AM11" s="6">
        <v>12326.024190661912</v>
      </c>
      <c r="AN11" s="6">
        <v>12326.024190661912</v>
      </c>
      <c r="AO11" s="6">
        <v>12326.024190661912</v>
      </c>
      <c r="AP11" s="6">
        <v>12326.024190661912</v>
      </c>
      <c r="AQ11" s="6">
        <v>12326.024190661912</v>
      </c>
      <c r="AR11" s="6">
        <v>12326.024190661912</v>
      </c>
      <c r="AS11" s="37">
        <v>12326.024190661912</v>
      </c>
    </row>
    <row r="12" spans="1:45" x14ac:dyDescent="0.3">
      <c r="A12" s="36" t="s">
        <v>240</v>
      </c>
      <c r="B12" t="s">
        <v>15</v>
      </c>
      <c r="C12" t="s">
        <v>1</v>
      </c>
      <c r="D12" s="66" t="s">
        <v>8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240.60087744577106</v>
      </c>
      <c r="V12" s="6">
        <v>240.60087744577106</v>
      </c>
      <c r="W12" s="6">
        <v>240.60087744577106</v>
      </c>
      <c r="X12" s="6">
        <v>240.60087744577106</v>
      </c>
      <c r="Y12" s="6">
        <v>240.60087744577106</v>
      </c>
      <c r="Z12" s="6">
        <v>240.60087744577106</v>
      </c>
      <c r="AA12" s="6">
        <v>1018.043212445771</v>
      </c>
      <c r="AB12" s="6">
        <v>1018.043212445771</v>
      </c>
      <c r="AC12" s="6">
        <v>1018.043212445771</v>
      </c>
      <c r="AD12" s="6">
        <v>1018.043212445771</v>
      </c>
      <c r="AE12" s="6">
        <v>1018.043212445771</v>
      </c>
      <c r="AF12" s="6">
        <v>1018.043212445771</v>
      </c>
      <c r="AG12" s="6">
        <v>1018.043212445771</v>
      </c>
      <c r="AH12" s="6">
        <v>1018.043212445771</v>
      </c>
      <c r="AI12" s="6">
        <v>1018.043212445771</v>
      </c>
      <c r="AJ12" s="6">
        <v>1018.043212445771</v>
      </c>
      <c r="AK12" s="6">
        <v>1018.043212445771</v>
      </c>
      <c r="AL12" s="6">
        <v>1018.043212445771</v>
      </c>
      <c r="AM12" s="6">
        <v>1018.043212445771</v>
      </c>
      <c r="AN12" s="6">
        <v>1018.043212445771</v>
      </c>
      <c r="AO12" s="6">
        <v>1018.043212445771</v>
      </c>
      <c r="AP12" s="6">
        <v>1018.043212445771</v>
      </c>
      <c r="AQ12" s="6">
        <v>1018.043212445771</v>
      </c>
      <c r="AR12" s="6">
        <v>1018.043212445771</v>
      </c>
      <c r="AS12" s="37">
        <v>1018.043212445771</v>
      </c>
    </row>
    <row r="13" spans="1:45" x14ac:dyDescent="0.3">
      <c r="A13" s="36" t="s">
        <v>241</v>
      </c>
      <c r="B13" t="s">
        <v>15</v>
      </c>
      <c r="C13" t="s">
        <v>1</v>
      </c>
      <c r="D13" s="66" t="s">
        <v>8</v>
      </c>
      <c r="E13" s="6">
        <v>1233.4305569999999</v>
      </c>
      <c r="F13" s="6">
        <v>1233.4305569999999</v>
      </c>
      <c r="G13" s="6">
        <v>1233.4305569999999</v>
      </c>
      <c r="H13" s="6">
        <v>1233.4305569999999</v>
      </c>
      <c r="I13" s="6">
        <v>1233.4305569999999</v>
      </c>
      <c r="J13" s="6">
        <v>1233.4305569999999</v>
      </c>
      <c r="K13" s="6">
        <v>1233.4305569999999</v>
      </c>
      <c r="L13" s="6">
        <v>1233.4305569999999</v>
      </c>
      <c r="M13" s="6">
        <v>2749.8420321175918</v>
      </c>
      <c r="N13" s="6">
        <v>6750.9657093837232</v>
      </c>
      <c r="O13" s="6">
        <v>7827.3142918566373</v>
      </c>
      <c r="P13" s="6">
        <v>7827.3142918566373</v>
      </c>
      <c r="Q13" s="6">
        <v>8576.1909976609186</v>
      </c>
      <c r="R13" s="6">
        <v>8576.1909976609186</v>
      </c>
      <c r="S13" s="6">
        <v>9622.0267481338324</v>
      </c>
      <c r="T13" s="6">
        <v>9622.0267481338324</v>
      </c>
      <c r="U13" s="6">
        <v>9622.0267481338324</v>
      </c>
      <c r="V13" s="6">
        <v>11133.568813843203</v>
      </c>
      <c r="W13" s="6">
        <v>12126.007108316118</v>
      </c>
      <c r="X13" s="6">
        <v>12622.226255552576</v>
      </c>
      <c r="Y13" s="6">
        <v>12622.226255552576</v>
      </c>
      <c r="Z13" s="6">
        <v>12622.226255552576</v>
      </c>
      <c r="AA13" s="6">
        <v>12622.226255552576</v>
      </c>
      <c r="AB13" s="6">
        <v>12622.226255552576</v>
      </c>
      <c r="AC13" s="6">
        <v>12622.226255552576</v>
      </c>
      <c r="AD13" s="6">
        <v>12622.226255552576</v>
      </c>
      <c r="AE13" s="6">
        <v>12622.226255552576</v>
      </c>
      <c r="AF13" s="6">
        <v>12622.226255552576</v>
      </c>
      <c r="AG13" s="6">
        <v>12622.226255552576</v>
      </c>
      <c r="AH13" s="6">
        <v>12622.226255552576</v>
      </c>
      <c r="AI13" s="6">
        <v>12622.226255552576</v>
      </c>
      <c r="AJ13" s="6">
        <v>12622.226255552576</v>
      </c>
      <c r="AK13" s="6">
        <v>12622.226255552576</v>
      </c>
      <c r="AL13" s="6">
        <v>12622.226255552576</v>
      </c>
      <c r="AM13" s="6">
        <v>12622.226255552576</v>
      </c>
      <c r="AN13" s="6">
        <v>12622.226255552576</v>
      </c>
      <c r="AO13" s="6">
        <v>12622.226255552576</v>
      </c>
      <c r="AP13" s="6">
        <v>12622.226255552576</v>
      </c>
      <c r="AQ13" s="6">
        <v>12622.226255552576</v>
      </c>
      <c r="AR13" s="6">
        <v>12622.226255552576</v>
      </c>
      <c r="AS13" s="37">
        <v>12622.226255552576</v>
      </c>
    </row>
    <row r="14" spans="1:45" x14ac:dyDescent="0.3">
      <c r="A14" s="36" t="s">
        <v>242</v>
      </c>
      <c r="B14" t="s">
        <v>15</v>
      </c>
      <c r="C14" t="s">
        <v>1</v>
      </c>
      <c r="D14" s="66" t="s">
        <v>8</v>
      </c>
      <c r="E14" s="6">
        <v>373.66319429737138</v>
      </c>
      <c r="F14" s="6">
        <v>373.66319429737138</v>
      </c>
      <c r="G14" s="6">
        <v>753.77022048308822</v>
      </c>
      <c r="H14" s="6">
        <v>753.77022048308822</v>
      </c>
      <c r="I14" s="6">
        <v>753.77022048308822</v>
      </c>
      <c r="J14" s="6">
        <v>1239.6657190803999</v>
      </c>
      <c r="K14" s="6">
        <v>1239.6657190803999</v>
      </c>
      <c r="L14" s="6">
        <v>3679.8936423689029</v>
      </c>
      <c r="M14" s="6">
        <v>4923.7115219375501</v>
      </c>
      <c r="N14" s="6">
        <v>5773.027482145706</v>
      </c>
      <c r="O14" s="6">
        <v>8943.6739191395409</v>
      </c>
      <c r="P14" s="6">
        <v>14883.015074585897</v>
      </c>
      <c r="Q14" s="6">
        <v>15421.249194724667</v>
      </c>
      <c r="R14" s="6">
        <v>16472.538567002208</v>
      </c>
      <c r="S14" s="6">
        <v>17986.525455418519</v>
      </c>
      <c r="T14" s="6">
        <v>17986.525455418519</v>
      </c>
      <c r="U14" s="6">
        <v>17986.525455418519</v>
      </c>
      <c r="V14" s="6">
        <v>17986.525455418519</v>
      </c>
      <c r="W14" s="6">
        <v>18962.278223696059</v>
      </c>
      <c r="X14" s="6">
        <v>21767.567432493986</v>
      </c>
      <c r="Y14" s="6">
        <v>23658.08842103172</v>
      </c>
      <c r="Z14" s="6">
        <v>23658.08842103172</v>
      </c>
      <c r="AA14" s="6">
        <v>23658.08842103172</v>
      </c>
      <c r="AB14" s="6">
        <v>23658.08842103172</v>
      </c>
      <c r="AC14" s="6">
        <v>23658.08842103172</v>
      </c>
      <c r="AD14" s="6">
        <v>23658.08842103172</v>
      </c>
      <c r="AE14" s="6">
        <v>23658.08842103172</v>
      </c>
      <c r="AF14" s="6">
        <v>23658.08842103172</v>
      </c>
      <c r="AG14" s="6">
        <v>23658.08842103172</v>
      </c>
      <c r="AH14" s="6">
        <v>23658.08842103172</v>
      </c>
      <c r="AI14" s="6">
        <v>23658.08842103172</v>
      </c>
      <c r="AJ14" s="6">
        <v>23658.08842103172</v>
      </c>
      <c r="AK14" s="6">
        <v>23658.08842103172</v>
      </c>
      <c r="AL14" s="6">
        <v>23658.08842103172</v>
      </c>
      <c r="AM14" s="6">
        <v>23658.08842103172</v>
      </c>
      <c r="AN14" s="6">
        <v>23658.08842103172</v>
      </c>
      <c r="AO14" s="6">
        <v>23658.08842103172</v>
      </c>
      <c r="AP14" s="6">
        <v>23658.08842103172</v>
      </c>
      <c r="AQ14" s="6">
        <v>23658.08842103172</v>
      </c>
      <c r="AR14" s="6">
        <v>24145.96480517049</v>
      </c>
      <c r="AS14" s="37">
        <v>24145.96480517049</v>
      </c>
    </row>
    <row r="15" spans="1:45" x14ac:dyDescent="0.3">
      <c r="A15" s="36" t="s">
        <v>243</v>
      </c>
      <c r="B15" t="s">
        <v>15</v>
      </c>
      <c r="C15" t="s">
        <v>1</v>
      </c>
      <c r="D15" s="66" t="s">
        <v>8</v>
      </c>
      <c r="E15" s="6">
        <v>643.18197599999996</v>
      </c>
      <c r="F15" s="6">
        <v>1041.6948201765704</v>
      </c>
      <c r="G15" s="6">
        <v>1041.6948201765704</v>
      </c>
      <c r="H15" s="6">
        <v>1041.6948201765704</v>
      </c>
      <c r="I15" s="6">
        <v>1041.6948201765704</v>
      </c>
      <c r="J15" s="6">
        <v>1041.6948201765704</v>
      </c>
      <c r="K15" s="6">
        <v>1041.6948201765704</v>
      </c>
      <c r="L15" s="6">
        <v>1041.6948201765704</v>
      </c>
      <c r="M15" s="6">
        <v>1041.6948201765704</v>
      </c>
      <c r="N15" s="6">
        <v>1041.6948201765704</v>
      </c>
      <c r="O15" s="6">
        <v>1041.6948201765704</v>
      </c>
      <c r="P15" s="6">
        <v>1041.6948201765704</v>
      </c>
      <c r="Q15" s="6">
        <v>1041.6948201765704</v>
      </c>
      <c r="R15" s="6">
        <v>1041.6948201765704</v>
      </c>
      <c r="S15" s="6">
        <v>1041.6948201765704</v>
      </c>
      <c r="T15" s="6">
        <v>1041.6948201765704</v>
      </c>
      <c r="U15" s="6">
        <v>1041.6948201765704</v>
      </c>
      <c r="V15" s="6">
        <v>1041.6948201765704</v>
      </c>
      <c r="W15" s="6">
        <v>1041.6948201765704</v>
      </c>
      <c r="X15" s="6">
        <v>1041.6948201765704</v>
      </c>
      <c r="Y15" s="6">
        <v>1041.6948201765704</v>
      </c>
      <c r="Z15" s="6">
        <v>1041.6948201765704</v>
      </c>
      <c r="AA15" s="6">
        <v>1041.6948201765704</v>
      </c>
      <c r="AB15" s="6">
        <v>1041.6948201765704</v>
      </c>
      <c r="AC15" s="6">
        <v>1041.6948201765704</v>
      </c>
      <c r="AD15" s="6">
        <v>1041.6948201765704</v>
      </c>
      <c r="AE15" s="6">
        <v>1041.6948201765704</v>
      </c>
      <c r="AF15" s="6">
        <v>1041.6948201765704</v>
      </c>
      <c r="AG15" s="6">
        <v>1041.6948201765704</v>
      </c>
      <c r="AH15" s="6">
        <v>1041.6948201765704</v>
      </c>
      <c r="AI15" s="6">
        <v>1509.7034052529184</v>
      </c>
      <c r="AJ15" s="6">
        <v>2445.7205754056149</v>
      </c>
      <c r="AK15" s="6">
        <v>2445.7205754056149</v>
      </c>
      <c r="AL15" s="6">
        <v>2913.7291604819629</v>
      </c>
      <c r="AM15" s="6">
        <v>2913.7291604819629</v>
      </c>
      <c r="AN15" s="6">
        <v>2913.7291604819629</v>
      </c>
      <c r="AO15" s="6">
        <v>2913.7291604819629</v>
      </c>
      <c r="AP15" s="6">
        <v>2913.7291604819629</v>
      </c>
      <c r="AQ15" s="6">
        <v>2913.7291604819629</v>
      </c>
      <c r="AR15" s="6">
        <v>2913.7291604819629</v>
      </c>
      <c r="AS15" s="37">
        <v>2913.7291604819629</v>
      </c>
    </row>
    <row r="16" spans="1:45" x14ac:dyDescent="0.3">
      <c r="A16" s="36" t="s">
        <v>244</v>
      </c>
      <c r="B16" t="s">
        <v>15</v>
      </c>
      <c r="C16" t="s">
        <v>1</v>
      </c>
      <c r="D16" s="66" t="s">
        <v>8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1541.957098082979</v>
      </c>
      <c r="N16" s="6">
        <v>1541.957098082979</v>
      </c>
      <c r="O16" s="6">
        <v>1541.957098082979</v>
      </c>
      <c r="P16" s="6">
        <v>1541.957098082979</v>
      </c>
      <c r="Q16" s="6">
        <v>1541.957098082979</v>
      </c>
      <c r="R16" s="6">
        <v>1541.957098082979</v>
      </c>
      <c r="S16" s="6">
        <v>1541.957098082979</v>
      </c>
      <c r="T16" s="6">
        <v>1541.957098082979</v>
      </c>
      <c r="U16" s="6">
        <v>1541.957098082979</v>
      </c>
      <c r="V16" s="6">
        <v>1541.957098082979</v>
      </c>
      <c r="W16" s="6">
        <v>1541.957098082979</v>
      </c>
      <c r="X16" s="6">
        <v>1541.957098082979</v>
      </c>
      <c r="Y16" s="6">
        <v>2180.6222003837506</v>
      </c>
      <c r="Z16" s="6">
        <v>2704.0831189677269</v>
      </c>
      <c r="AA16" s="6">
        <v>2704.0831189677269</v>
      </c>
      <c r="AB16" s="6">
        <v>2704.0831189677269</v>
      </c>
      <c r="AC16" s="6">
        <v>2704.0831189677269</v>
      </c>
      <c r="AD16" s="6">
        <v>2704.0831189677269</v>
      </c>
      <c r="AE16" s="6">
        <v>2704.0831189677269</v>
      </c>
      <c r="AF16" s="6">
        <v>2704.0831189677269</v>
      </c>
      <c r="AG16" s="6">
        <v>2704.0831189677269</v>
      </c>
      <c r="AH16" s="6">
        <v>2704.0831189677269</v>
      </c>
      <c r="AI16" s="6">
        <v>2704.0831189677269</v>
      </c>
      <c r="AJ16" s="6">
        <v>2704.0831189677269</v>
      </c>
      <c r="AK16" s="6">
        <v>2704.0831189677269</v>
      </c>
      <c r="AL16" s="6">
        <v>3218.7840375517035</v>
      </c>
      <c r="AM16" s="6">
        <v>3218.7840375517035</v>
      </c>
      <c r="AN16" s="6">
        <v>3218.7840375517035</v>
      </c>
      <c r="AO16" s="6">
        <v>3218.7840375517035</v>
      </c>
      <c r="AP16" s="6">
        <v>3218.7840375517035</v>
      </c>
      <c r="AQ16" s="6">
        <v>3218.7840375517035</v>
      </c>
      <c r="AR16" s="6">
        <v>3218.7840375517035</v>
      </c>
      <c r="AS16" s="37">
        <v>3218.7840375517035</v>
      </c>
    </row>
    <row r="17" spans="1:45" x14ac:dyDescent="0.3">
      <c r="A17" s="36" t="s">
        <v>245</v>
      </c>
      <c r="B17" t="s">
        <v>15</v>
      </c>
      <c r="C17" t="s">
        <v>1</v>
      </c>
      <c r="D17" s="66" t="s">
        <v>8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463.73630379832775</v>
      </c>
      <c r="AB17" s="6">
        <v>918.71260759665552</v>
      </c>
      <c r="AC17" s="6">
        <v>1364.9289113949833</v>
      </c>
      <c r="AD17" s="6">
        <v>1802.3852151933111</v>
      </c>
      <c r="AE17" s="6">
        <v>1802.3852151933111</v>
      </c>
      <c r="AF17" s="6">
        <v>1802.3852151933111</v>
      </c>
      <c r="AG17" s="6">
        <v>1802.3852151933111</v>
      </c>
      <c r="AH17" s="6">
        <v>1802.3852151933111</v>
      </c>
      <c r="AI17" s="6">
        <v>2651.0178227899664</v>
      </c>
      <c r="AJ17" s="6">
        <v>2651.0178227899664</v>
      </c>
      <c r="AK17" s="6">
        <v>2651.0178227899664</v>
      </c>
      <c r="AL17" s="6">
        <v>2651.0178227899664</v>
      </c>
      <c r="AM17" s="6">
        <v>2651.0178227899664</v>
      </c>
      <c r="AN17" s="6">
        <v>2651.0178227899664</v>
      </c>
      <c r="AO17" s="6">
        <v>2651.0178227899664</v>
      </c>
      <c r="AP17" s="6">
        <v>2651.0178227899664</v>
      </c>
      <c r="AQ17" s="6">
        <v>2651.0178227899664</v>
      </c>
      <c r="AR17" s="6">
        <v>2651.0178227899664</v>
      </c>
      <c r="AS17" s="37">
        <v>2651.0178227899664</v>
      </c>
    </row>
    <row r="18" spans="1:45" x14ac:dyDescent="0.3">
      <c r="A18" s="36" t="s">
        <v>246</v>
      </c>
      <c r="B18" t="s">
        <v>15</v>
      </c>
      <c r="C18" t="s">
        <v>1</v>
      </c>
      <c r="D18" s="66" t="s">
        <v>8</v>
      </c>
      <c r="E18" s="6">
        <v>1663.8928550929538</v>
      </c>
      <c r="F18" s="6">
        <v>1923.8924962143631</v>
      </c>
      <c r="G18" s="6">
        <v>2430.4601289450243</v>
      </c>
      <c r="H18" s="6">
        <v>2684.0229864518906</v>
      </c>
      <c r="I18" s="6">
        <v>2684.0229864518906</v>
      </c>
      <c r="J18" s="6">
        <v>4099.1166752477038</v>
      </c>
      <c r="K18" s="6">
        <v>4099.1166752477038</v>
      </c>
      <c r="L18" s="6">
        <v>4099.1166752477038</v>
      </c>
      <c r="M18" s="6">
        <v>4099.1166752477038</v>
      </c>
      <c r="N18" s="6">
        <v>4193.6210393519605</v>
      </c>
      <c r="O18" s="6">
        <v>4471.2341637857171</v>
      </c>
      <c r="P18" s="6">
        <v>4471.2341637857171</v>
      </c>
      <c r="Q18" s="6">
        <v>4471.2341637857171</v>
      </c>
      <c r="R18" s="6">
        <v>4471.2341637857171</v>
      </c>
      <c r="S18" s="6">
        <v>4471.2341637857171</v>
      </c>
      <c r="T18" s="6">
        <v>4471.2341637857171</v>
      </c>
      <c r="U18" s="6">
        <v>4471.2341637857171</v>
      </c>
      <c r="V18" s="6">
        <v>4471.2341637857171</v>
      </c>
      <c r="W18" s="6">
        <v>4471.2341637857171</v>
      </c>
      <c r="X18" s="6">
        <v>4471.2341637857171</v>
      </c>
      <c r="Y18" s="6">
        <v>4471.2341637857171</v>
      </c>
      <c r="Z18" s="6">
        <v>4471.2341637857171</v>
      </c>
      <c r="AA18" s="6">
        <v>4471.2341637857171</v>
      </c>
      <c r="AB18" s="6">
        <v>4471.2341637857171</v>
      </c>
      <c r="AC18" s="6">
        <v>4471.2341637857171</v>
      </c>
      <c r="AD18" s="6">
        <v>4471.2341637857171</v>
      </c>
      <c r="AE18" s="6">
        <v>4471.2341637857171</v>
      </c>
      <c r="AF18" s="6">
        <v>4471.2341637857171</v>
      </c>
      <c r="AG18" s="6">
        <v>4471.2341637857171</v>
      </c>
      <c r="AH18" s="6">
        <v>4471.2341637857171</v>
      </c>
      <c r="AI18" s="6">
        <v>4471.2341637857171</v>
      </c>
      <c r="AJ18" s="6">
        <v>4471.2341637857171</v>
      </c>
      <c r="AK18" s="6">
        <v>4471.2341637857171</v>
      </c>
      <c r="AL18" s="6">
        <v>4471.2341637857171</v>
      </c>
      <c r="AM18" s="6">
        <v>4471.2341637857171</v>
      </c>
      <c r="AN18" s="6">
        <v>4471.2341637857171</v>
      </c>
      <c r="AO18" s="6">
        <v>4471.2341637857171</v>
      </c>
      <c r="AP18" s="6">
        <v>4471.2341637857171</v>
      </c>
      <c r="AQ18" s="6">
        <v>4471.2341637857171</v>
      </c>
      <c r="AR18" s="6">
        <v>4471.2341637857171</v>
      </c>
      <c r="AS18" s="37">
        <v>4471.2341637857171</v>
      </c>
    </row>
    <row r="19" spans="1:45" x14ac:dyDescent="0.3">
      <c r="A19" s="36" t="s">
        <v>247</v>
      </c>
      <c r="B19" t="s">
        <v>15</v>
      </c>
      <c r="C19" t="s">
        <v>1</v>
      </c>
      <c r="D19" s="66" t="s">
        <v>8</v>
      </c>
      <c r="E19" s="6">
        <v>297.80614749999961</v>
      </c>
      <c r="F19" s="6">
        <v>297.80614749999961</v>
      </c>
      <c r="G19" s="6">
        <v>297.80614749999961</v>
      </c>
      <c r="H19" s="6">
        <v>297.80614749999961</v>
      </c>
      <c r="I19" s="6">
        <v>297.80614749999961</v>
      </c>
      <c r="J19" s="6">
        <v>297.80614749999961</v>
      </c>
      <c r="K19" s="6">
        <v>297.80614749999961</v>
      </c>
      <c r="L19" s="6">
        <v>562.02197288766922</v>
      </c>
      <c r="M19" s="6">
        <v>562.02197288766922</v>
      </c>
      <c r="N19" s="6">
        <v>2456.200283281089</v>
      </c>
      <c r="O19" s="6">
        <v>3677.9934035433689</v>
      </c>
      <c r="P19" s="6">
        <v>3677.9934035433689</v>
      </c>
      <c r="Q19" s="6">
        <v>3677.9934035433689</v>
      </c>
      <c r="R19" s="6">
        <v>3677.9934035433689</v>
      </c>
      <c r="S19" s="6">
        <v>5449.1944539367887</v>
      </c>
      <c r="T19" s="6">
        <v>5449.1944539367887</v>
      </c>
      <c r="U19" s="6">
        <v>5449.1944539367887</v>
      </c>
      <c r="V19" s="6">
        <v>5449.1944539367887</v>
      </c>
      <c r="W19" s="6">
        <v>5449.1944539367887</v>
      </c>
      <c r="X19" s="6">
        <v>7704.2155624613479</v>
      </c>
      <c r="Y19" s="6">
        <v>8261.8219765924878</v>
      </c>
      <c r="Z19" s="6">
        <v>9934.6412189859075</v>
      </c>
      <c r="AA19" s="6">
        <v>9934.6412189859075</v>
      </c>
      <c r="AB19" s="6">
        <v>9934.6412189859075</v>
      </c>
      <c r="AC19" s="6">
        <v>9934.6412189859075</v>
      </c>
      <c r="AD19" s="6">
        <v>9934.6412189859075</v>
      </c>
      <c r="AE19" s="6">
        <v>9934.6412189859075</v>
      </c>
      <c r="AF19" s="6">
        <v>9934.6412189859075</v>
      </c>
      <c r="AG19" s="6">
        <v>9934.6412189859075</v>
      </c>
      <c r="AH19" s="6">
        <v>9934.6412189859075</v>
      </c>
      <c r="AI19" s="6">
        <v>9934.6412189859075</v>
      </c>
      <c r="AJ19" s="6">
        <v>9934.6412189859075</v>
      </c>
      <c r="AK19" s="6">
        <v>9934.6412189859075</v>
      </c>
      <c r="AL19" s="6">
        <v>9934.6412189859075</v>
      </c>
      <c r="AM19" s="6">
        <v>9934.6412189859075</v>
      </c>
      <c r="AN19" s="6">
        <v>9934.6412189859075</v>
      </c>
      <c r="AO19" s="6">
        <v>9934.6412189859075</v>
      </c>
      <c r="AP19" s="6">
        <v>9934.6412189859075</v>
      </c>
      <c r="AQ19" s="6">
        <v>9934.6412189859075</v>
      </c>
      <c r="AR19" s="6">
        <v>9934.6412189859075</v>
      </c>
      <c r="AS19" s="37">
        <v>9934.6412189859075</v>
      </c>
    </row>
    <row r="20" spans="1:45" x14ac:dyDescent="0.3">
      <c r="A20" s="36" t="s">
        <v>248</v>
      </c>
      <c r="B20" t="s">
        <v>15</v>
      </c>
      <c r="C20" t="s">
        <v>1</v>
      </c>
      <c r="D20" s="66" t="s">
        <v>8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37">
        <v>0</v>
      </c>
    </row>
    <row r="21" spans="1:45" x14ac:dyDescent="0.3">
      <c r="A21" s="36" t="s">
        <v>249</v>
      </c>
      <c r="B21" t="s">
        <v>14</v>
      </c>
      <c r="C21" t="s">
        <v>1</v>
      </c>
      <c r="D21" s="66" t="s">
        <v>8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37">
        <v>0</v>
      </c>
    </row>
    <row r="22" spans="1:45" x14ac:dyDescent="0.3">
      <c r="A22" s="36" t="s">
        <v>250</v>
      </c>
      <c r="B22" t="s">
        <v>14</v>
      </c>
      <c r="C22" t="s">
        <v>1</v>
      </c>
      <c r="D22" s="66" t="s">
        <v>8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37">
        <v>0</v>
      </c>
    </row>
    <row r="23" spans="1:45" x14ac:dyDescent="0.3">
      <c r="A23" s="36" t="s">
        <v>251</v>
      </c>
      <c r="B23" t="s">
        <v>14</v>
      </c>
      <c r="C23" t="s">
        <v>1</v>
      </c>
      <c r="D23" s="66" t="s">
        <v>8</v>
      </c>
      <c r="E23" s="6">
        <v>4677.1150348267893</v>
      </c>
      <c r="F23" s="6">
        <v>4677.1150348267893</v>
      </c>
      <c r="G23" s="6">
        <v>4677.1150348267893</v>
      </c>
      <c r="H23" s="6">
        <v>5352.4365027420608</v>
      </c>
      <c r="I23" s="6">
        <v>5352.4365027420608</v>
      </c>
      <c r="J23" s="6">
        <v>5352.4365027420608</v>
      </c>
      <c r="K23" s="6">
        <v>5352.4365027420608</v>
      </c>
      <c r="L23" s="6">
        <v>5352.4365027420608</v>
      </c>
      <c r="M23" s="6">
        <v>5352.4365027420608</v>
      </c>
      <c r="N23" s="6">
        <v>5352.4365027420608</v>
      </c>
      <c r="O23" s="6">
        <v>5584.1521283309103</v>
      </c>
      <c r="P23" s="6">
        <v>5584.1521283309103</v>
      </c>
      <c r="Q23" s="6">
        <v>5892.3268443423221</v>
      </c>
      <c r="R23" s="6">
        <v>6258.2232843423217</v>
      </c>
      <c r="S23" s="6">
        <v>7344.4883028920858</v>
      </c>
      <c r="T23" s="6">
        <v>7344.4883028920858</v>
      </c>
      <c r="U23" s="6">
        <v>7344.4883028920858</v>
      </c>
      <c r="V23" s="6">
        <v>7344.4883028920858</v>
      </c>
      <c r="W23" s="6">
        <v>7344.4883028920858</v>
      </c>
      <c r="X23" s="6">
        <v>7344.4883028920858</v>
      </c>
      <c r="Y23" s="6">
        <v>7344.4883028920858</v>
      </c>
      <c r="Z23" s="6">
        <v>7344.4883028920858</v>
      </c>
      <c r="AA23" s="6">
        <v>7344.4883028920858</v>
      </c>
      <c r="AB23" s="6">
        <v>7344.4883028920858</v>
      </c>
      <c r="AC23" s="6">
        <v>7344.4883028920858</v>
      </c>
      <c r="AD23" s="6">
        <v>7344.4883028920858</v>
      </c>
      <c r="AE23" s="6">
        <v>7344.4883028920858</v>
      </c>
      <c r="AF23" s="6">
        <v>7344.4883028920858</v>
      </c>
      <c r="AG23" s="6">
        <v>7344.4883028920858</v>
      </c>
      <c r="AH23" s="6">
        <v>7344.4883028920858</v>
      </c>
      <c r="AI23" s="6">
        <v>7369.2439938478501</v>
      </c>
      <c r="AJ23" s="6">
        <v>7369.2439938478501</v>
      </c>
      <c r="AK23" s="6">
        <v>7369.2439938478501</v>
      </c>
      <c r="AL23" s="6">
        <v>7369.2439938478501</v>
      </c>
      <c r="AM23" s="6">
        <v>7369.2439938478501</v>
      </c>
      <c r="AN23" s="6">
        <v>7369.2439938478501</v>
      </c>
      <c r="AO23" s="6">
        <v>7369.2439938478501</v>
      </c>
      <c r="AP23" s="6">
        <v>7369.2439938478501</v>
      </c>
      <c r="AQ23" s="6">
        <v>7369.2439938478501</v>
      </c>
      <c r="AR23" s="6">
        <v>7369.2439938478501</v>
      </c>
      <c r="AS23" s="37">
        <v>7369.2439938478501</v>
      </c>
    </row>
    <row r="24" spans="1:45" x14ac:dyDescent="0.3">
      <c r="A24" s="36" t="s">
        <v>252</v>
      </c>
      <c r="B24" t="s">
        <v>14</v>
      </c>
      <c r="C24" t="s">
        <v>1</v>
      </c>
      <c r="D24" s="66" t="s">
        <v>8</v>
      </c>
      <c r="E24" s="6">
        <v>2343.6260125315762</v>
      </c>
      <c r="F24" s="6">
        <v>3645.0814963075759</v>
      </c>
      <c r="G24" s="6">
        <v>5243.8296763075759</v>
      </c>
      <c r="H24" s="6">
        <v>6080.2200452616462</v>
      </c>
      <c r="I24" s="6">
        <v>7043.0180461228238</v>
      </c>
      <c r="J24" s="6">
        <v>7043.0180461228238</v>
      </c>
      <c r="K24" s="6">
        <v>9358.3584921611146</v>
      </c>
      <c r="L24" s="6">
        <v>11234.319370528299</v>
      </c>
      <c r="M24" s="6">
        <v>15012.448182941063</v>
      </c>
      <c r="N24" s="6">
        <v>18200.623001734821</v>
      </c>
      <c r="O24" s="6">
        <v>21168.021434853799</v>
      </c>
      <c r="P24" s="6">
        <v>21168.021434853799</v>
      </c>
      <c r="Q24" s="6">
        <v>21168.021434853799</v>
      </c>
      <c r="R24" s="6">
        <v>21168.021434853799</v>
      </c>
      <c r="S24" s="6">
        <v>21168.021434853799</v>
      </c>
      <c r="T24" s="6">
        <v>23504.938130472961</v>
      </c>
      <c r="U24" s="6">
        <v>25816.223942092125</v>
      </c>
      <c r="V24" s="6">
        <v>28127.509753711289</v>
      </c>
      <c r="W24" s="6">
        <v>28127.509753711289</v>
      </c>
      <c r="X24" s="6">
        <v>28127.509753711289</v>
      </c>
      <c r="Y24" s="6">
        <v>28127.509753711289</v>
      </c>
      <c r="Z24" s="6">
        <v>28127.509753711289</v>
      </c>
      <c r="AA24" s="6">
        <v>28127.509753711289</v>
      </c>
      <c r="AB24" s="6">
        <v>28127.509753711289</v>
      </c>
      <c r="AC24" s="6">
        <v>28220.229803560393</v>
      </c>
      <c r="AD24" s="6">
        <v>28220.229803560393</v>
      </c>
      <c r="AE24" s="6">
        <v>28220.229803560393</v>
      </c>
      <c r="AF24" s="6">
        <v>28220.229803560393</v>
      </c>
      <c r="AG24" s="6">
        <v>28220.229803560393</v>
      </c>
      <c r="AH24" s="6">
        <v>28220.229803560393</v>
      </c>
      <c r="AI24" s="6">
        <v>28220.229803560393</v>
      </c>
      <c r="AJ24" s="6">
        <v>29439.916158909087</v>
      </c>
      <c r="AK24" s="6">
        <v>29439.916158909087</v>
      </c>
      <c r="AL24" s="6">
        <v>29439.916158909087</v>
      </c>
      <c r="AM24" s="6">
        <v>29439.916158909087</v>
      </c>
      <c r="AN24" s="6">
        <v>29439.916158909087</v>
      </c>
      <c r="AO24" s="6">
        <v>29439.916158909087</v>
      </c>
      <c r="AP24" s="6">
        <v>29439.916158909087</v>
      </c>
      <c r="AQ24" s="6">
        <v>29439.916158909087</v>
      </c>
      <c r="AR24" s="6">
        <v>29439.916158909087</v>
      </c>
      <c r="AS24" s="37">
        <v>29439.916158909087</v>
      </c>
    </row>
    <row r="25" spans="1:45" x14ac:dyDescent="0.3">
      <c r="A25" s="36" t="s">
        <v>253</v>
      </c>
      <c r="B25" t="s">
        <v>14</v>
      </c>
      <c r="C25" t="s">
        <v>1</v>
      </c>
      <c r="D25" s="66" t="s">
        <v>8</v>
      </c>
      <c r="E25" s="6">
        <v>35.94879306</v>
      </c>
      <c r="F25" s="6">
        <v>35.94879306</v>
      </c>
      <c r="G25" s="6">
        <v>35.94879306</v>
      </c>
      <c r="H25" s="6">
        <v>35.94879306</v>
      </c>
      <c r="I25" s="6">
        <v>35.94879306</v>
      </c>
      <c r="J25" s="6">
        <v>35.94879306</v>
      </c>
      <c r="K25" s="6">
        <v>35.94879306</v>
      </c>
      <c r="L25" s="6">
        <v>35.94879306</v>
      </c>
      <c r="M25" s="6">
        <v>35.94879306</v>
      </c>
      <c r="N25" s="6">
        <v>35.94879306</v>
      </c>
      <c r="O25" s="6">
        <v>35.94879306</v>
      </c>
      <c r="P25" s="6">
        <v>35.94879306</v>
      </c>
      <c r="Q25" s="6">
        <v>4545.5547450599997</v>
      </c>
      <c r="R25" s="6">
        <v>10428.36778506</v>
      </c>
      <c r="S25" s="6">
        <v>17512.323993059999</v>
      </c>
      <c r="T25" s="6">
        <v>23518.039833059996</v>
      </c>
      <c r="U25" s="6">
        <v>27521.850393059995</v>
      </c>
      <c r="V25" s="6">
        <v>29523.755673059994</v>
      </c>
      <c r="W25" s="6">
        <v>31525.660953059993</v>
      </c>
      <c r="X25" s="6">
        <v>31525.660953059993</v>
      </c>
      <c r="Y25" s="6">
        <v>33527.566233059995</v>
      </c>
      <c r="Z25" s="6">
        <v>33527.566233059995</v>
      </c>
      <c r="AA25" s="6">
        <v>33527.566233059995</v>
      </c>
      <c r="AB25" s="6">
        <v>33527.566233059995</v>
      </c>
      <c r="AC25" s="6">
        <v>33527.566233059995</v>
      </c>
      <c r="AD25" s="6">
        <v>33527.566233059995</v>
      </c>
      <c r="AE25" s="6">
        <v>33527.566233059995</v>
      </c>
      <c r="AF25" s="6">
        <v>33527.566233059995</v>
      </c>
      <c r="AG25" s="6">
        <v>33527.566233059995</v>
      </c>
      <c r="AH25" s="6">
        <v>33527.566233059995</v>
      </c>
      <c r="AI25" s="6">
        <v>33527.566233059995</v>
      </c>
      <c r="AJ25" s="6">
        <v>33527.566233059995</v>
      </c>
      <c r="AK25" s="6">
        <v>33527.566233059995</v>
      </c>
      <c r="AL25" s="6">
        <v>33527.566233059995</v>
      </c>
      <c r="AM25" s="6">
        <v>33527.566233059995</v>
      </c>
      <c r="AN25" s="6">
        <v>33527.566233059995</v>
      </c>
      <c r="AO25" s="6">
        <v>33527.566233059995</v>
      </c>
      <c r="AP25" s="6">
        <v>33527.566233059995</v>
      </c>
      <c r="AQ25" s="6">
        <v>33527.566233059995</v>
      </c>
      <c r="AR25" s="6">
        <v>33527.566233059995</v>
      </c>
      <c r="AS25" s="37">
        <v>33527.566233059995</v>
      </c>
    </row>
    <row r="26" spans="1:45" x14ac:dyDescent="0.3">
      <c r="A26" s="36" t="s">
        <v>254</v>
      </c>
      <c r="B26" t="s">
        <v>14</v>
      </c>
      <c r="C26" t="s">
        <v>1</v>
      </c>
      <c r="D26" s="66" t="s">
        <v>8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37">
        <v>0</v>
      </c>
    </row>
    <row r="27" spans="1:45" x14ac:dyDescent="0.3">
      <c r="A27" s="36" t="s">
        <v>255</v>
      </c>
      <c r="B27" t="s">
        <v>13</v>
      </c>
      <c r="C27" t="s">
        <v>1</v>
      </c>
      <c r="D27" s="66" t="s">
        <v>8</v>
      </c>
      <c r="E27" s="6">
        <v>792.51734211463656</v>
      </c>
      <c r="F27" s="6">
        <v>792.51734211463656</v>
      </c>
      <c r="G27" s="6">
        <v>792.51734211463656</v>
      </c>
      <c r="H27" s="6">
        <v>792.51734211463656</v>
      </c>
      <c r="I27" s="6">
        <v>792.51734211463656</v>
      </c>
      <c r="J27" s="6">
        <v>792.51734211463656</v>
      </c>
      <c r="K27" s="6">
        <v>792.51734211463656</v>
      </c>
      <c r="L27" s="6">
        <v>792.51734211463656</v>
      </c>
      <c r="M27" s="6">
        <v>792.51734211463656</v>
      </c>
      <c r="N27" s="6">
        <v>792.51734211463656</v>
      </c>
      <c r="O27" s="6">
        <v>792.51734211463656</v>
      </c>
      <c r="P27" s="6">
        <v>792.51734211463656</v>
      </c>
      <c r="Q27" s="6">
        <v>792.51734211463656</v>
      </c>
      <c r="R27" s="6">
        <v>1712.2017101146366</v>
      </c>
      <c r="S27" s="6">
        <v>1712.2017101146366</v>
      </c>
      <c r="T27" s="6">
        <v>2017.9733374699695</v>
      </c>
      <c r="U27" s="6">
        <v>2426.6401094319021</v>
      </c>
      <c r="V27" s="6">
        <v>2426.6401094319021</v>
      </c>
      <c r="W27" s="6">
        <v>2426.6401094319021</v>
      </c>
      <c r="X27" s="6">
        <v>2426.6401094319021</v>
      </c>
      <c r="Y27" s="6">
        <v>2774.8152826622972</v>
      </c>
      <c r="Z27" s="6">
        <v>3122.9904558926924</v>
      </c>
      <c r="AA27" s="6">
        <v>3122.9904558926924</v>
      </c>
      <c r="AB27" s="6">
        <v>3122.9904558926924</v>
      </c>
      <c r="AC27" s="6">
        <v>3122.9904558926924</v>
      </c>
      <c r="AD27" s="6">
        <v>3122.9904558926924</v>
      </c>
      <c r="AE27" s="6">
        <v>3819.3408023534826</v>
      </c>
      <c r="AF27" s="6">
        <v>3819.3408023534826</v>
      </c>
      <c r="AG27" s="6">
        <v>3819.3408023534826</v>
      </c>
      <c r="AH27" s="6">
        <v>3819.3408023534826</v>
      </c>
      <c r="AI27" s="6">
        <v>3819.3408023534826</v>
      </c>
      <c r="AJ27" s="6">
        <v>3819.3408023534826</v>
      </c>
      <c r="AK27" s="6">
        <v>3819.3408023534826</v>
      </c>
      <c r="AL27" s="6">
        <v>3819.3408023534826</v>
      </c>
      <c r="AM27" s="6">
        <v>3819.3408023534826</v>
      </c>
      <c r="AN27" s="6">
        <v>3819.3408023534826</v>
      </c>
      <c r="AO27" s="6">
        <v>3819.3408023534826</v>
      </c>
      <c r="AP27" s="6">
        <v>3819.3408023534826</v>
      </c>
      <c r="AQ27" s="6">
        <v>3819.3408023534826</v>
      </c>
      <c r="AR27" s="6">
        <v>3819.3408023534826</v>
      </c>
      <c r="AS27" s="37">
        <v>3819.3408023534826</v>
      </c>
    </row>
    <row r="28" spans="1:45" x14ac:dyDescent="0.3">
      <c r="A28" s="36" t="s">
        <v>256</v>
      </c>
      <c r="B28" t="s">
        <v>13</v>
      </c>
      <c r="C28" t="s">
        <v>1</v>
      </c>
      <c r="D28" s="66" t="s">
        <v>8</v>
      </c>
      <c r="E28" s="6">
        <v>75.898101693599997</v>
      </c>
      <c r="F28" s="6">
        <v>75.898101693599997</v>
      </c>
      <c r="G28" s="6">
        <v>75.898101693599997</v>
      </c>
      <c r="H28" s="6">
        <v>75.898101693599997</v>
      </c>
      <c r="I28" s="6">
        <v>75.898101693599997</v>
      </c>
      <c r="J28" s="6">
        <v>75.898101693599997</v>
      </c>
      <c r="K28" s="6">
        <v>75.898101693599997</v>
      </c>
      <c r="L28" s="6">
        <v>75.898101693599997</v>
      </c>
      <c r="M28" s="6">
        <v>75.898101693599997</v>
      </c>
      <c r="N28" s="6">
        <v>75.898101693599997</v>
      </c>
      <c r="O28" s="6">
        <v>75.898101693599997</v>
      </c>
      <c r="P28" s="6">
        <v>75.898101693599997</v>
      </c>
      <c r="Q28" s="6">
        <v>75.898101693599997</v>
      </c>
      <c r="R28" s="6">
        <v>75.898101693599997</v>
      </c>
      <c r="S28" s="6">
        <v>75.898101693599997</v>
      </c>
      <c r="T28" s="6">
        <v>75.898101693599997</v>
      </c>
      <c r="U28" s="6">
        <v>300.71930164738848</v>
      </c>
      <c r="V28" s="6">
        <v>300.71930164738848</v>
      </c>
      <c r="W28" s="6">
        <v>485.57752764585865</v>
      </c>
      <c r="X28" s="6">
        <v>485.57752764585865</v>
      </c>
      <c r="Y28" s="6">
        <v>485.57752764585865</v>
      </c>
      <c r="Z28" s="6">
        <v>485.57752764585865</v>
      </c>
      <c r="AA28" s="6">
        <v>485.57752764585865</v>
      </c>
      <c r="AB28" s="6">
        <v>485.57752764585865</v>
      </c>
      <c r="AC28" s="6">
        <v>485.57752764585865</v>
      </c>
      <c r="AD28" s="6">
        <v>1465.4756102145925</v>
      </c>
      <c r="AE28" s="6">
        <v>1465.4756102145925</v>
      </c>
      <c r="AF28" s="6">
        <v>1465.4756102145925</v>
      </c>
      <c r="AG28" s="6">
        <v>1465.4756102145925</v>
      </c>
      <c r="AH28" s="6">
        <v>1465.4756102145925</v>
      </c>
      <c r="AI28" s="6">
        <v>1465.4756102145925</v>
      </c>
      <c r="AJ28" s="6">
        <v>1465.4756102145925</v>
      </c>
      <c r="AK28" s="6">
        <v>1465.4756102145925</v>
      </c>
      <c r="AL28" s="6">
        <v>1465.4756102145925</v>
      </c>
      <c r="AM28" s="6">
        <v>1465.4756102145925</v>
      </c>
      <c r="AN28" s="6">
        <v>1465.4756102145925</v>
      </c>
      <c r="AO28" s="6">
        <v>1465.4756102145925</v>
      </c>
      <c r="AP28" s="6">
        <v>1465.4756102145925</v>
      </c>
      <c r="AQ28" s="6">
        <v>1465.4756102145925</v>
      </c>
      <c r="AR28" s="6">
        <v>1465.4756102145925</v>
      </c>
      <c r="AS28" s="37">
        <v>1465.4756102145925</v>
      </c>
    </row>
    <row r="29" spans="1:45" x14ac:dyDescent="0.3">
      <c r="A29" s="36" t="s">
        <v>257</v>
      </c>
      <c r="B29" t="s">
        <v>13</v>
      </c>
      <c r="C29" t="s">
        <v>1</v>
      </c>
      <c r="D29" s="66" t="s">
        <v>8</v>
      </c>
      <c r="E29" s="6">
        <v>3601.9155201198082</v>
      </c>
      <c r="F29" s="6">
        <v>3601.9155201198082</v>
      </c>
      <c r="G29" s="6">
        <v>3601.9155201198082</v>
      </c>
      <c r="H29" s="6">
        <v>3601.9155201198082</v>
      </c>
      <c r="I29" s="6">
        <v>3601.9155201198082</v>
      </c>
      <c r="J29" s="6">
        <v>4269.4855582769205</v>
      </c>
      <c r="K29" s="6">
        <v>4269.4855582769205</v>
      </c>
      <c r="L29" s="6">
        <v>4269.4855582769205</v>
      </c>
      <c r="M29" s="6">
        <v>4269.4855582769205</v>
      </c>
      <c r="N29" s="6">
        <v>6270.9685888508866</v>
      </c>
      <c r="O29" s="6">
        <v>6270.9685888508866</v>
      </c>
      <c r="P29" s="6">
        <v>6270.9685888508866</v>
      </c>
      <c r="Q29" s="6">
        <v>6270.9685888508866</v>
      </c>
      <c r="R29" s="6">
        <v>6270.9685888508866</v>
      </c>
      <c r="S29" s="6">
        <v>6270.9685888508866</v>
      </c>
      <c r="T29" s="6">
        <v>6270.9685888508866</v>
      </c>
      <c r="U29" s="6">
        <v>7506.863966104992</v>
      </c>
      <c r="V29" s="6">
        <v>7506.863966104992</v>
      </c>
      <c r="W29" s="6">
        <v>7506.863966104992</v>
      </c>
      <c r="X29" s="6">
        <v>7506.863966104992</v>
      </c>
      <c r="Y29" s="6">
        <v>7506.863966104992</v>
      </c>
      <c r="Z29" s="6">
        <v>7506.863966104992</v>
      </c>
      <c r="AA29" s="6">
        <v>7506.863966104992</v>
      </c>
      <c r="AB29" s="6">
        <v>8112.3050027320442</v>
      </c>
      <c r="AC29" s="6">
        <v>8112.3050027320442</v>
      </c>
      <c r="AD29" s="6">
        <v>8112.3050027320442</v>
      </c>
      <c r="AE29" s="6">
        <v>8112.3050027320442</v>
      </c>
      <c r="AF29" s="6">
        <v>8112.3050027320442</v>
      </c>
      <c r="AG29" s="6">
        <v>8112.3050027320442</v>
      </c>
      <c r="AH29" s="6">
        <v>8112.3050027320442</v>
      </c>
      <c r="AI29" s="6">
        <v>8112.3050027320442</v>
      </c>
      <c r="AJ29" s="6">
        <v>8112.3050027320442</v>
      </c>
      <c r="AK29" s="6">
        <v>8112.3050027320442</v>
      </c>
      <c r="AL29" s="6">
        <v>8112.3050027320442</v>
      </c>
      <c r="AM29" s="6">
        <v>8709.408271359096</v>
      </c>
      <c r="AN29" s="6">
        <v>8709.408271359096</v>
      </c>
      <c r="AO29" s="6">
        <v>8709.408271359096</v>
      </c>
      <c r="AP29" s="6">
        <v>9298.1737719861485</v>
      </c>
      <c r="AQ29" s="6">
        <v>9298.1737719861485</v>
      </c>
      <c r="AR29" s="6">
        <v>9298.1737719861485</v>
      </c>
      <c r="AS29" s="37">
        <v>9298.1737719861485</v>
      </c>
    </row>
    <row r="30" spans="1:45" x14ac:dyDescent="0.3">
      <c r="A30" s="36" t="s">
        <v>258</v>
      </c>
      <c r="B30" t="s">
        <v>13</v>
      </c>
      <c r="C30" t="s">
        <v>1</v>
      </c>
      <c r="D30" s="66" t="s">
        <v>8</v>
      </c>
      <c r="E30" s="6">
        <v>212.1514591666668</v>
      </c>
      <c r="F30" s="6">
        <v>212.1514591666668</v>
      </c>
      <c r="G30" s="6">
        <v>212.1514591666668</v>
      </c>
      <c r="H30" s="6">
        <v>212.1514591666668</v>
      </c>
      <c r="I30" s="6">
        <v>212.1514591666668</v>
      </c>
      <c r="J30" s="6">
        <v>212.1514591666668</v>
      </c>
      <c r="K30" s="6">
        <v>212.1514591666668</v>
      </c>
      <c r="L30" s="6">
        <v>212.1514591666668</v>
      </c>
      <c r="M30" s="6">
        <v>212.1514591666668</v>
      </c>
      <c r="N30" s="6">
        <v>212.1514591666668</v>
      </c>
      <c r="O30" s="6">
        <v>212.1514591666668</v>
      </c>
      <c r="P30" s="6">
        <v>212.1514591666668</v>
      </c>
      <c r="Q30" s="6">
        <v>212.1514591666668</v>
      </c>
      <c r="R30" s="6">
        <v>212.1514591666668</v>
      </c>
      <c r="S30" s="6">
        <v>212.1514591666668</v>
      </c>
      <c r="T30" s="6">
        <v>212.1514591666668</v>
      </c>
      <c r="U30" s="6">
        <v>212.1514591666668</v>
      </c>
      <c r="V30" s="6">
        <v>212.1514591666668</v>
      </c>
      <c r="W30" s="6">
        <v>212.1514591666668</v>
      </c>
      <c r="X30" s="6">
        <v>212.1514591666668</v>
      </c>
      <c r="Y30" s="6">
        <v>212.1514591666668</v>
      </c>
      <c r="Z30" s="6">
        <v>212.1514591666668</v>
      </c>
      <c r="AA30" s="6">
        <v>212.1514591666668</v>
      </c>
      <c r="AB30" s="6">
        <v>212.1514591666668</v>
      </c>
      <c r="AC30" s="6">
        <v>212.1514591666668</v>
      </c>
      <c r="AD30" s="6">
        <v>212.1514591666668</v>
      </c>
      <c r="AE30" s="6">
        <v>212.1514591666668</v>
      </c>
      <c r="AF30" s="6">
        <v>212.1514591666668</v>
      </c>
      <c r="AG30" s="6">
        <v>212.1514591666668</v>
      </c>
      <c r="AH30" s="6">
        <v>700.66270482322375</v>
      </c>
      <c r="AI30" s="6">
        <v>700.66270482322375</v>
      </c>
      <c r="AJ30" s="6">
        <v>700.66270482322375</v>
      </c>
      <c r="AK30" s="6">
        <v>700.66270482322375</v>
      </c>
      <c r="AL30" s="6">
        <v>700.66270482322375</v>
      </c>
      <c r="AM30" s="6">
        <v>700.66270482322375</v>
      </c>
      <c r="AN30" s="6">
        <v>700.66270482322375</v>
      </c>
      <c r="AO30" s="6">
        <v>700.66270482322375</v>
      </c>
      <c r="AP30" s="6">
        <v>700.66270482322375</v>
      </c>
      <c r="AQ30" s="6">
        <v>700.66270482322375</v>
      </c>
      <c r="AR30" s="6">
        <v>700.66270482322375</v>
      </c>
      <c r="AS30" s="37">
        <v>700.66270482322375</v>
      </c>
    </row>
    <row r="31" spans="1:45" x14ac:dyDescent="0.3">
      <c r="A31" s="36" t="s">
        <v>259</v>
      </c>
      <c r="B31" t="s">
        <v>13</v>
      </c>
      <c r="C31" t="s">
        <v>1</v>
      </c>
      <c r="D31" s="66" t="s">
        <v>8</v>
      </c>
      <c r="E31" s="6">
        <v>0</v>
      </c>
      <c r="F31" s="6">
        <v>243.43669627199998</v>
      </c>
      <c r="G31" s="6">
        <v>516.35422061758993</v>
      </c>
      <c r="H31" s="6">
        <v>1159.8021502175898</v>
      </c>
      <c r="I31" s="6">
        <v>1159.8021502175898</v>
      </c>
      <c r="J31" s="6">
        <v>1159.8021502175898</v>
      </c>
      <c r="K31" s="6">
        <v>1159.8021502175898</v>
      </c>
      <c r="L31" s="6">
        <v>2073.7794482975896</v>
      </c>
      <c r="M31" s="6">
        <v>2073.7794482975896</v>
      </c>
      <c r="N31" s="6">
        <v>2073.7794482975896</v>
      </c>
      <c r="O31" s="6">
        <v>2073.7794482975896</v>
      </c>
      <c r="P31" s="6">
        <v>2073.7794482975896</v>
      </c>
      <c r="Q31" s="6">
        <v>2073.7794482975896</v>
      </c>
      <c r="R31" s="6">
        <v>2073.7794482975896</v>
      </c>
      <c r="S31" s="6">
        <v>2073.7794482975896</v>
      </c>
      <c r="T31" s="6">
        <v>2073.7794482975896</v>
      </c>
      <c r="U31" s="6">
        <v>2073.7794482975896</v>
      </c>
      <c r="V31" s="6">
        <v>2073.7794482975896</v>
      </c>
      <c r="W31" s="6">
        <v>2073.7794482975896</v>
      </c>
      <c r="X31" s="6">
        <v>2073.7794482975896</v>
      </c>
      <c r="Y31" s="6">
        <v>2073.7794482975896</v>
      </c>
      <c r="Z31" s="6">
        <v>2073.7794482975896</v>
      </c>
      <c r="AA31" s="6">
        <v>2073.7794482975896</v>
      </c>
      <c r="AB31" s="6">
        <v>2073.7794482975896</v>
      </c>
      <c r="AC31" s="6">
        <v>2073.7794482975896</v>
      </c>
      <c r="AD31" s="6">
        <v>2073.7794482975896</v>
      </c>
      <c r="AE31" s="6">
        <v>2073.7794482975896</v>
      </c>
      <c r="AF31" s="6">
        <v>2073.7794482975896</v>
      </c>
      <c r="AG31" s="6">
        <v>2073.7794482975896</v>
      </c>
      <c r="AH31" s="6">
        <v>2073.7794482975896</v>
      </c>
      <c r="AI31" s="6">
        <v>2073.7794482975896</v>
      </c>
      <c r="AJ31" s="6">
        <v>2073.7794482975896</v>
      </c>
      <c r="AK31" s="6">
        <v>2073.7794482975896</v>
      </c>
      <c r="AL31" s="6">
        <v>2073.7794482975896</v>
      </c>
      <c r="AM31" s="6">
        <v>2073.7794482975896</v>
      </c>
      <c r="AN31" s="6">
        <v>2073.7794482975896</v>
      </c>
      <c r="AO31" s="6">
        <v>2073.7794482975896</v>
      </c>
      <c r="AP31" s="6">
        <v>2073.7794482975896</v>
      </c>
      <c r="AQ31" s="6">
        <v>2073.7794482975896</v>
      </c>
      <c r="AR31" s="6">
        <v>2073.7794482975896</v>
      </c>
      <c r="AS31" s="37">
        <v>2073.7794482975896</v>
      </c>
    </row>
    <row r="32" spans="1:45" x14ac:dyDescent="0.3">
      <c r="A32" s="36" t="s">
        <v>260</v>
      </c>
      <c r="B32" t="s">
        <v>13</v>
      </c>
      <c r="C32" t="s">
        <v>1</v>
      </c>
      <c r="D32" s="66" t="s">
        <v>8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623.87466330804489</v>
      </c>
      <c r="W32" s="6">
        <v>623.87466330804489</v>
      </c>
      <c r="X32" s="6">
        <v>623.87466330804489</v>
      </c>
      <c r="Y32" s="6">
        <v>623.87466330804489</v>
      </c>
      <c r="Z32" s="6">
        <v>623.87466330804489</v>
      </c>
      <c r="AA32" s="6">
        <v>623.87466330804489</v>
      </c>
      <c r="AB32" s="6">
        <v>623.87466330804489</v>
      </c>
      <c r="AC32" s="6">
        <v>1239.0997026160899</v>
      </c>
      <c r="AD32" s="6">
        <v>1239.0997026160899</v>
      </c>
      <c r="AE32" s="6">
        <v>1239.0997026160899</v>
      </c>
      <c r="AF32" s="6">
        <v>1239.0997026160899</v>
      </c>
      <c r="AG32" s="6">
        <v>1239.0997026160899</v>
      </c>
      <c r="AH32" s="6">
        <v>1239.0997026160899</v>
      </c>
      <c r="AI32" s="6">
        <v>1239.0997026160899</v>
      </c>
      <c r="AJ32" s="6">
        <v>1239.0997026160899</v>
      </c>
      <c r="AK32" s="6">
        <v>1239.0997026160899</v>
      </c>
      <c r="AL32" s="6">
        <v>1239.0997026160899</v>
      </c>
      <c r="AM32" s="6">
        <v>1239.0997026160899</v>
      </c>
      <c r="AN32" s="6">
        <v>1239.0997026160899</v>
      </c>
      <c r="AO32" s="6">
        <v>1239.0997026160899</v>
      </c>
      <c r="AP32" s="6">
        <v>1239.0997026160899</v>
      </c>
      <c r="AQ32" s="6">
        <v>1239.0997026160899</v>
      </c>
      <c r="AR32" s="6">
        <v>1239.0997026160899</v>
      </c>
      <c r="AS32" s="37">
        <v>1239.0997026160899</v>
      </c>
    </row>
    <row r="33" spans="1:45" x14ac:dyDescent="0.3">
      <c r="A33" s="36" t="s">
        <v>261</v>
      </c>
      <c r="B33" t="s">
        <v>13</v>
      </c>
      <c r="C33" t="s">
        <v>1</v>
      </c>
      <c r="D33" s="66" t="s">
        <v>8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37">
        <v>0</v>
      </c>
    </row>
    <row r="34" spans="1:45" x14ac:dyDescent="0.3">
      <c r="A34" s="36" t="s">
        <v>262</v>
      </c>
      <c r="B34" t="s">
        <v>13</v>
      </c>
      <c r="C34" t="s">
        <v>1</v>
      </c>
      <c r="D34" s="66" t="s">
        <v>8</v>
      </c>
      <c r="E34" s="6">
        <v>318.62159377636317</v>
      </c>
      <c r="F34" s="6">
        <v>318.62159377636317</v>
      </c>
      <c r="G34" s="6">
        <v>318.62159377636317</v>
      </c>
      <c r="H34" s="6">
        <v>318.62159377636317</v>
      </c>
      <c r="I34" s="6">
        <v>318.62159377636317</v>
      </c>
      <c r="J34" s="6">
        <v>318.62159377636317</v>
      </c>
      <c r="K34" s="6">
        <v>318.62159377636317</v>
      </c>
      <c r="L34" s="6">
        <v>318.62159377636317</v>
      </c>
      <c r="M34" s="6">
        <v>318.62159377636317</v>
      </c>
      <c r="N34" s="6">
        <v>318.62159377636317</v>
      </c>
      <c r="O34" s="6">
        <v>318.62159377636317</v>
      </c>
      <c r="P34" s="6">
        <v>318.62159377636317</v>
      </c>
      <c r="Q34" s="6">
        <v>318.62159377636317</v>
      </c>
      <c r="R34" s="6">
        <v>318.62159377636317</v>
      </c>
      <c r="S34" s="6">
        <v>318.62159377636317</v>
      </c>
      <c r="T34" s="6">
        <v>318.62159377636317</v>
      </c>
      <c r="U34" s="6">
        <v>318.62159377636317</v>
      </c>
      <c r="V34" s="6">
        <v>318.62159377636317</v>
      </c>
      <c r="W34" s="6">
        <v>318.62159377636317</v>
      </c>
      <c r="X34" s="6">
        <v>318.62159377636317</v>
      </c>
      <c r="Y34" s="6">
        <v>318.62159377636317</v>
      </c>
      <c r="Z34" s="6">
        <v>318.62159377636317</v>
      </c>
      <c r="AA34" s="6">
        <v>318.62159377636317</v>
      </c>
      <c r="AB34" s="6">
        <v>318.62159377636317</v>
      </c>
      <c r="AC34" s="6">
        <v>318.62159377636317</v>
      </c>
      <c r="AD34" s="6">
        <v>318.62159377636317</v>
      </c>
      <c r="AE34" s="6">
        <v>318.62159377636317</v>
      </c>
      <c r="AF34" s="6">
        <v>913.82044382274626</v>
      </c>
      <c r="AG34" s="6">
        <v>913.82044382274626</v>
      </c>
      <c r="AH34" s="6">
        <v>913.82044382274626</v>
      </c>
      <c r="AI34" s="6">
        <v>913.82044382274626</v>
      </c>
      <c r="AJ34" s="6">
        <v>913.82044382274626</v>
      </c>
      <c r="AK34" s="6">
        <v>913.82044382274626</v>
      </c>
      <c r="AL34" s="6">
        <v>913.82044382274626</v>
      </c>
      <c r="AM34" s="6">
        <v>913.82044382274626</v>
      </c>
      <c r="AN34" s="6">
        <v>913.82044382274626</v>
      </c>
      <c r="AO34" s="6">
        <v>913.82044382274626</v>
      </c>
      <c r="AP34" s="6">
        <v>913.82044382274626</v>
      </c>
      <c r="AQ34" s="6">
        <v>913.82044382274626</v>
      </c>
      <c r="AR34" s="6">
        <v>913.82044382274626</v>
      </c>
      <c r="AS34" s="37">
        <v>913.82044382274626</v>
      </c>
    </row>
    <row r="35" spans="1:45" x14ac:dyDescent="0.3">
      <c r="A35" s="36" t="s">
        <v>263</v>
      </c>
      <c r="B35" t="s">
        <v>13</v>
      </c>
      <c r="C35" t="s">
        <v>1</v>
      </c>
      <c r="D35" s="66" t="s">
        <v>8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625.96340862401644</v>
      </c>
      <c r="V35" s="6">
        <v>625.96340862401644</v>
      </c>
      <c r="W35" s="6">
        <v>625.96340862401644</v>
      </c>
      <c r="X35" s="6">
        <v>625.96340862401644</v>
      </c>
      <c r="Y35" s="6">
        <v>625.96340862401644</v>
      </c>
      <c r="Z35" s="6">
        <v>625.96340862401644</v>
      </c>
      <c r="AA35" s="6">
        <v>625.96340862401644</v>
      </c>
      <c r="AB35" s="6">
        <v>625.96340862401644</v>
      </c>
      <c r="AC35" s="6">
        <v>625.96340862401644</v>
      </c>
      <c r="AD35" s="6">
        <v>625.96340862401644</v>
      </c>
      <c r="AE35" s="6">
        <v>625.96340862401644</v>
      </c>
      <c r="AF35" s="6">
        <v>625.96340862401644</v>
      </c>
      <c r="AG35" s="6">
        <v>625.96340862401644</v>
      </c>
      <c r="AH35" s="6">
        <v>625.96340862401644</v>
      </c>
      <c r="AI35" s="6">
        <v>625.96340862401644</v>
      </c>
      <c r="AJ35" s="6">
        <v>625.96340862401644</v>
      </c>
      <c r="AK35" s="6">
        <v>625.96340862401644</v>
      </c>
      <c r="AL35" s="6">
        <v>625.96340862401644</v>
      </c>
      <c r="AM35" s="6">
        <v>1243.7914052480328</v>
      </c>
      <c r="AN35" s="6">
        <v>1243.7914052480328</v>
      </c>
      <c r="AO35" s="6">
        <v>1243.7914052480328</v>
      </c>
      <c r="AP35" s="6">
        <v>1243.7914052480328</v>
      </c>
      <c r="AQ35" s="6">
        <v>1243.7914052480328</v>
      </c>
      <c r="AR35" s="6">
        <v>1243.7914052480328</v>
      </c>
      <c r="AS35" s="37">
        <v>1243.7914052480328</v>
      </c>
    </row>
    <row r="36" spans="1:45" x14ac:dyDescent="0.3">
      <c r="A36" s="36" t="s">
        <v>264</v>
      </c>
      <c r="B36" t="s">
        <v>19</v>
      </c>
      <c r="C36" t="s">
        <v>1</v>
      </c>
      <c r="D36" s="66" t="s">
        <v>8</v>
      </c>
      <c r="E36" s="6">
        <v>1292.1484749312524</v>
      </c>
      <c r="F36" s="6">
        <v>1292.1484749312524</v>
      </c>
      <c r="G36" s="6">
        <v>1292.1484749312524</v>
      </c>
      <c r="H36" s="6">
        <v>1292.1484749312524</v>
      </c>
      <c r="I36" s="6">
        <v>1292.1484749312524</v>
      </c>
      <c r="J36" s="6">
        <v>1292.1484749312524</v>
      </c>
      <c r="K36" s="6">
        <v>1292.1484749312524</v>
      </c>
      <c r="L36" s="6">
        <v>1292.1484749312524</v>
      </c>
      <c r="M36" s="6">
        <v>1292.1484749312524</v>
      </c>
      <c r="N36" s="6">
        <v>1292.1484749312524</v>
      </c>
      <c r="O36" s="6">
        <v>1292.1484749312524</v>
      </c>
      <c r="P36" s="6">
        <v>1292.1484749312524</v>
      </c>
      <c r="Q36" s="6">
        <v>1292.1484749312524</v>
      </c>
      <c r="R36" s="6">
        <v>1292.1484749312524</v>
      </c>
      <c r="S36" s="6">
        <v>1292.1484749312524</v>
      </c>
      <c r="T36" s="6">
        <v>1292.1484749312524</v>
      </c>
      <c r="U36" s="6">
        <v>1292.1484749312524</v>
      </c>
      <c r="V36" s="6">
        <v>1292.1484749312524</v>
      </c>
      <c r="W36" s="6">
        <v>1292.1484749312524</v>
      </c>
      <c r="X36" s="6">
        <v>1292.1484749312524</v>
      </c>
      <c r="Y36" s="6">
        <v>1292.1484749312524</v>
      </c>
      <c r="Z36" s="6">
        <v>1292.1484749312524</v>
      </c>
      <c r="AA36" s="6">
        <v>1292.1484749312524</v>
      </c>
      <c r="AB36" s="6">
        <v>1292.1484749312524</v>
      </c>
      <c r="AC36" s="6">
        <v>1292.1484749312524</v>
      </c>
      <c r="AD36" s="6">
        <v>1292.1484749312524</v>
      </c>
      <c r="AE36" s="6">
        <v>1292.1484749312524</v>
      </c>
      <c r="AF36" s="6">
        <v>1292.1484749312524</v>
      </c>
      <c r="AG36" s="6">
        <v>1292.1484749312524</v>
      </c>
      <c r="AH36" s="6">
        <v>1292.1484749312524</v>
      </c>
      <c r="AI36" s="6">
        <v>1292.1484749312524</v>
      </c>
      <c r="AJ36" s="6">
        <v>1292.1484749312524</v>
      </c>
      <c r="AK36" s="6">
        <v>1292.1484749312524</v>
      </c>
      <c r="AL36" s="6">
        <v>1292.1484749312524</v>
      </c>
      <c r="AM36" s="6">
        <v>1292.1484749312524</v>
      </c>
      <c r="AN36" s="6">
        <v>1943.610514259416</v>
      </c>
      <c r="AO36" s="6">
        <v>2916.862011251661</v>
      </c>
      <c r="AP36" s="6">
        <v>2916.862011251661</v>
      </c>
      <c r="AQ36" s="6">
        <v>2916.862011251661</v>
      </c>
      <c r="AR36" s="6">
        <v>2916.862011251661</v>
      </c>
      <c r="AS36" s="37">
        <v>2916.862011251661</v>
      </c>
    </row>
    <row r="37" spans="1:45" x14ac:dyDescent="0.3">
      <c r="A37" s="36" t="s">
        <v>265</v>
      </c>
      <c r="B37" t="s">
        <v>19</v>
      </c>
      <c r="C37" t="s">
        <v>1</v>
      </c>
      <c r="D37" s="66" t="s">
        <v>8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37">
        <v>0</v>
      </c>
    </row>
    <row r="38" spans="1:45" x14ac:dyDescent="0.3">
      <c r="A38" s="36" t="s">
        <v>266</v>
      </c>
      <c r="B38" t="s">
        <v>19</v>
      </c>
      <c r="C38" t="s">
        <v>1</v>
      </c>
      <c r="D38" s="66" t="s">
        <v>8</v>
      </c>
      <c r="E38" s="6">
        <v>404.94444114936255</v>
      </c>
      <c r="F38" s="6">
        <v>404.94444114936255</v>
      </c>
      <c r="G38" s="6">
        <v>404.94444114936255</v>
      </c>
      <c r="H38" s="6">
        <v>404.94444114936255</v>
      </c>
      <c r="I38" s="6">
        <v>404.94444114936255</v>
      </c>
      <c r="J38" s="6">
        <v>404.94444114936255</v>
      </c>
      <c r="K38" s="6">
        <v>404.94444114936255</v>
      </c>
      <c r="L38" s="6">
        <v>404.94444114936255</v>
      </c>
      <c r="M38" s="6">
        <v>404.94444114936255</v>
      </c>
      <c r="N38" s="6">
        <v>1265.1898596251945</v>
      </c>
      <c r="O38" s="6">
        <v>1265.1898596251945</v>
      </c>
      <c r="P38" s="6">
        <v>1265.1898596251945</v>
      </c>
      <c r="Q38" s="6">
        <v>1265.1898596251945</v>
      </c>
      <c r="R38" s="6">
        <v>1265.1898596251945</v>
      </c>
      <c r="S38" s="6">
        <v>1265.1898596251945</v>
      </c>
      <c r="T38" s="6">
        <v>2116.8425941010264</v>
      </c>
      <c r="U38" s="6">
        <v>2116.8425941010264</v>
      </c>
      <c r="V38" s="6">
        <v>2116.8425941010264</v>
      </c>
      <c r="W38" s="6">
        <v>2116.8425941010264</v>
      </c>
      <c r="X38" s="6">
        <v>2116.8425941010264</v>
      </c>
      <c r="Y38" s="6">
        <v>2116.8425941010264</v>
      </c>
      <c r="Z38" s="6">
        <v>2116.8425941010264</v>
      </c>
      <c r="AA38" s="6">
        <v>2116.8425941010264</v>
      </c>
      <c r="AB38" s="6">
        <v>2116.8425941010264</v>
      </c>
      <c r="AC38" s="6">
        <v>2116.8425941010264</v>
      </c>
      <c r="AD38" s="6">
        <v>2116.8425941010264</v>
      </c>
      <c r="AE38" s="6">
        <v>2116.8425941010264</v>
      </c>
      <c r="AF38" s="6">
        <v>2116.8425941010264</v>
      </c>
      <c r="AG38" s="6">
        <v>2116.8425941010264</v>
      </c>
      <c r="AH38" s="6">
        <v>2116.8425941010264</v>
      </c>
      <c r="AI38" s="6">
        <v>2116.8425941010264</v>
      </c>
      <c r="AJ38" s="6">
        <v>2985.6806965768583</v>
      </c>
      <c r="AK38" s="6">
        <v>2985.6806965768583</v>
      </c>
      <c r="AL38" s="6">
        <v>2985.6806965768583</v>
      </c>
      <c r="AM38" s="6">
        <v>2985.6806965768583</v>
      </c>
      <c r="AN38" s="6">
        <v>2985.6806965768583</v>
      </c>
      <c r="AO38" s="6">
        <v>2985.6806965768583</v>
      </c>
      <c r="AP38" s="6">
        <v>2985.6806965768583</v>
      </c>
      <c r="AQ38" s="6">
        <v>2985.6806965768583</v>
      </c>
      <c r="AR38" s="6">
        <v>2985.6806965768583</v>
      </c>
      <c r="AS38" s="37">
        <v>2985.6806965768583</v>
      </c>
    </row>
    <row r="39" spans="1:45" x14ac:dyDescent="0.3">
      <c r="A39" s="36"/>
      <c r="B39" s="22"/>
      <c r="C39" s="22"/>
      <c r="D39" s="6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37"/>
    </row>
    <row r="40" spans="1:45" x14ac:dyDescent="0.3">
      <c r="A40" s="64" t="s">
        <v>267</v>
      </c>
      <c r="B40" s="7"/>
      <c r="C40" s="7"/>
      <c r="D40" s="65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37"/>
    </row>
    <row r="41" spans="1:45" x14ac:dyDescent="0.3">
      <c r="A41" s="36" t="s">
        <v>232</v>
      </c>
      <c r="B41" t="s">
        <v>17</v>
      </c>
      <c r="C41" t="s">
        <v>268</v>
      </c>
      <c r="D41" s="66" t="s">
        <v>8</v>
      </c>
      <c r="E41" s="6">
        <v>4.5496009475999992</v>
      </c>
      <c r="F41" s="6">
        <v>4.5496009475999992</v>
      </c>
      <c r="G41" s="6">
        <v>4.5496009475999992</v>
      </c>
      <c r="H41" s="6">
        <v>4.5496009475999992</v>
      </c>
      <c r="I41" s="6">
        <v>4.5496009475999992</v>
      </c>
      <c r="J41" s="6">
        <v>4.5496009475999992</v>
      </c>
      <c r="K41" s="6">
        <v>4.5496009475999992</v>
      </c>
      <c r="L41" s="6">
        <v>4.5496009475999992</v>
      </c>
      <c r="M41" s="6">
        <v>150.16627889358816</v>
      </c>
      <c r="N41" s="6">
        <v>150.16627889358816</v>
      </c>
      <c r="O41" s="6">
        <v>150.16627889358816</v>
      </c>
      <c r="P41" s="6">
        <v>150.16627889358816</v>
      </c>
      <c r="Q41" s="6">
        <v>150.16627889358816</v>
      </c>
      <c r="R41" s="6">
        <v>150.16627889358816</v>
      </c>
      <c r="S41" s="6">
        <v>150.16627889358816</v>
      </c>
      <c r="T41" s="6">
        <v>150.16627889358816</v>
      </c>
      <c r="U41" s="6">
        <v>150.16627889358816</v>
      </c>
      <c r="V41" s="6">
        <v>150.16627889358816</v>
      </c>
      <c r="W41" s="6">
        <v>150.16627889358816</v>
      </c>
      <c r="X41" s="6">
        <v>150.16627889358816</v>
      </c>
      <c r="Y41" s="6">
        <v>150.16627889358816</v>
      </c>
      <c r="Z41" s="6">
        <v>150.16627889358816</v>
      </c>
      <c r="AA41" s="6">
        <v>150.16627889358816</v>
      </c>
      <c r="AB41" s="6">
        <v>150.16627889358816</v>
      </c>
      <c r="AC41" s="6">
        <v>150.16627889358816</v>
      </c>
      <c r="AD41" s="6">
        <v>150.16627889358816</v>
      </c>
      <c r="AE41" s="6">
        <v>150.16627889358816</v>
      </c>
      <c r="AF41" s="6">
        <v>150.16627889358816</v>
      </c>
      <c r="AG41" s="6">
        <v>150.16627889358816</v>
      </c>
      <c r="AH41" s="6">
        <v>150.16627889358816</v>
      </c>
      <c r="AI41" s="6">
        <v>150.16627889358816</v>
      </c>
      <c r="AJ41" s="6">
        <v>722.15266889358804</v>
      </c>
      <c r="AK41" s="6">
        <v>722.15266889358804</v>
      </c>
      <c r="AL41" s="6">
        <v>1090.5666058315487</v>
      </c>
      <c r="AM41" s="6">
        <v>1090.5666058315487</v>
      </c>
      <c r="AN41" s="6">
        <v>1090.5666058315487</v>
      </c>
      <c r="AO41" s="6">
        <v>1090.5666058315487</v>
      </c>
      <c r="AP41" s="6">
        <v>1090.5666058315487</v>
      </c>
      <c r="AQ41" s="6">
        <v>1090.5666058315487</v>
      </c>
      <c r="AR41" s="6">
        <v>1090.5666058315487</v>
      </c>
      <c r="AS41" s="37">
        <v>1090.5666058315487</v>
      </c>
    </row>
    <row r="42" spans="1:45" x14ac:dyDescent="0.3">
      <c r="A42" s="36" t="s">
        <v>233</v>
      </c>
      <c r="B42" t="s">
        <v>17</v>
      </c>
      <c r="C42" t="s">
        <v>268</v>
      </c>
      <c r="D42" s="66" t="s">
        <v>8</v>
      </c>
      <c r="E42" s="6">
        <v>170.41564342605</v>
      </c>
      <c r="F42" s="6">
        <v>170.41564342605</v>
      </c>
      <c r="G42" s="6">
        <v>170.41564342605</v>
      </c>
      <c r="H42" s="6">
        <v>170.41564342605</v>
      </c>
      <c r="I42" s="6">
        <v>170.41564342605</v>
      </c>
      <c r="J42" s="6">
        <v>170.41564342605</v>
      </c>
      <c r="K42" s="6">
        <v>170.41564342605</v>
      </c>
      <c r="L42" s="6">
        <v>170.41564342605</v>
      </c>
      <c r="M42" s="6">
        <v>170.41564342605</v>
      </c>
      <c r="N42" s="6">
        <v>170.41564342605</v>
      </c>
      <c r="O42" s="6">
        <v>170.41564342605</v>
      </c>
      <c r="P42" s="6">
        <v>170.41564342605</v>
      </c>
      <c r="Q42" s="6">
        <v>170.41564342605</v>
      </c>
      <c r="R42" s="6">
        <v>170.41564342605</v>
      </c>
      <c r="S42" s="6">
        <v>170.41564342605</v>
      </c>
      <c r="T42" s="6">
        <v>170.41564342605</v>
      </c>
      <c r="U42" s="6">
        <v>170.41564342605</v>
      </c>
      <c r="V42" s="6">
        <v>170.41564342605</v>
      </c>
      <c r="W42" s="6">
        <v>170.41564342605</v>
      </c>
      <c r="X42" s="6">
        <v>170.41564342605</v>
      </c>
      <c r="Y42" s="6">
        <v>170.41564342605</v>
      </c>
      <c r="Z42" s="6">
        <v>170.41564342605</v>
      </c>
      <c r="AA42" s="6">
        <v>170.41564342605</v>
      </c>
      <c r="AB42" s="6">
        <v>170.41564342605</v>
      </c>
      <c r="AC42" s="6">
        <v>170.41564342605</v>
      </c>
      <c r="AD42" s="6">
        <v>170.41564342605</v>
      </c>
      <c r="AE42" s="6">
        <v>170.41564342605</v>
      </c>
      <c r="AF42" s="6">
        <v>170.41564342605</v>
      </c>
      <c r="AG42" s="6">
        <v>170.41564342605</v>
      </c>
      <c r="AH42" s="6">
        <v>170.41564342605</v>
      </c>
      <c r="AI42" s="6">
        <v>170.41564342605</v>
      </c>
      <c r="AJ42" s="6">
        <v>170.41564342605</v>
      </c>
      <c r="AK42" s="6">
        <v>170.41564342605</v>
      </c>
      <c r="AL42" s="6">
        <v>170.41564342605</v>
      </c>
      <c r="AM42" s="6">
        <v>170.41564342605</v>
      </c>
      <c r="AN42" s="6">
        <v>1181.7389311531372</v>
      </c>
      <c r="AO42" s="6">
        <v>1181.7389311531372</v>
      </c>
      <c r="AP42" s="6">
        <v>1181.7389311531372</v>
      </c>
      <c r="AQ42" s="6">
        <v>1181.7389311531372</v>
      </c>
      <c r="AR42" s="6">
        <v>1181.7389311531372</v>
      </c>
      <c r="AS42" s="37">
        <v>1181.7389311531372</v>
      </c>
    </row>
    <row r="43" spans="1:45" x14ac:dyDescent="0.3">
      <c r="A43" s="36" t="s">
        <v>234</v>
      </c>
      <c r="B43" t="s">
        <v>17</v>
      </c>
      <c r="C43" t="s">
        <v>268</v>
      </c>
      <c r="D43" s="66" t="s">
        <v>8</v>
      </c>
      <c r="E43" s="6">
        <v>668.40756283199994</v>
      </c>
      <c r="F43" s="6">
        <v>668.40756283199994</v>
      </c>
      <c r="G43" s="6">
        <v>668.40756283199994</v>
      </c>
      <c r="H43" s="6">
        <v>668.40756283199994</v>
      </c>
      <c r="I43" s="6">
        <v>668.40756283199994</v>
      </c>
      <c r="J43" s="6">
        <v>668.40756283199994</v>
      </c>
      <c r="K43" s="6">
        <v>668.40756283199994</v>
      </c>
      <c r="L43" s="6">
        <v>668.40756283199994</v>
      </c>
      <c r="M43" s="6">
        <v>1158.7368473377026</v>
      </c>
      <c r="N43" s="6">
        <v>1533.1460645826455</v>
      </c>
      <c r="O43" s="6">
        <v>1533.1460645826455</v>
      </c>
      <c r="P43" s="6">
        <v>1533.1460645826455</v>
      </c>
      <c r="Q43" s="6">
        <v>1764.9861991041651</v>
      </c>
      <c r="R43" s="6">
        <v>1996.8263336256846</v>
      </c>
      <c r="S43" s="6">
        <v>1996.8263336256846</v>
      </c>
      <c r="T43" s="6">
        <v>1996.8263336256846</v>
      </c>
      <c r="U43" s="6">
        <v>1996.8263336256846</v>
      </c>
      <c r="V43" s="6">
        <v>1996.8263336256846</v>
      </c>
      <c r="W43" s="6">
        <v>2280.1247336256843</v>
      </c>
      <c r="X43" s="6">
        <v>2511.9648681472036</v>
      </c>
      <c r="Y43" s="6">
        <v>2511.9648681472036</v>
      </c>
      <c r="Z43" s="6">
        <v>2511.9648681472036</v>
      </c>
      <c r="AA43" s="6">
        <v>2511.9648681472036</v>
      </c>
      <c r="AB43" s="6">
        <v>2511.9648681472036</v>
      </c>
      <c r="AC43" s="6">
        <v>2511.9648681472036</v>
      </c>
      <c r="AD43" s="6">
        <v>2511.9648681472036</v>
      </c>
      <c r="AE43" s="6">
        <v>3409.6012976383672</v>
      </c>
      <c r="AF43" s="6">
        <v>3409.6012976383672</v>
      </c>
      <c r="AG43" s="6">
        <v>3409.6012976383672</v>
      </c>
      <c r="AH43" s="6">
        <v>3409.6012976383672</v>
      </c>
      <c r="AI43" s="6">
        <v>3883.1095723839489</v>
      </c>
      <c r="AJ43" s="6">
        <v>4340.1578071295307</v>
      </c>
      <c r="AK43" s="6">
        <v>4340.1578071295307</v>
      </c>
      <c r="AL43" s="6">
        <v>4739.5959018751128</v>
      </c>
      <c r="AM43" s="6">
        <v>4739.5959018751128</v>
      </c>
      <c r="AN43" s="6">
        <v>4739.5959018751128</v>
      </c>
      <c r="AO43" s="6">
        <v>4739.5959018751128</v>
      </c>
      <c r="AP43" s="6">
        <v>4739.5959018751128</v>
      </c>
      <c r="AQ43" s="6">
        <v>4739.5959018751128</v>
      </c>
      <c r="AR43" s="6">
        <v>4739.5959018751128</v>
      </c>
      <c r="AS43" s="37">
        <v>4739.5959018751128</v>
      </c>
    </row>
    <row r="44" spans="1:45" x14ac:dyDescent="0.3">
      <c r="A44" s="36" t="s">
        <v>235</v>
      </c>
      <c r="B44" t="s">
        <v>18</v>
      </c>
      <c r="C44" t="s">
        <v>268</v>
      </c>
      <c r="D44" s="66" t="s">
        <v>8</v>
      </c>
      <c r="E44" s="6">
        <v>1055.3664698275184</v>
      </c>
      <c r="F44" s="6">
        <v>1097.6294787715183</v>
      </c>
      <c r="G44" s="6">
        <v>1097.6294787715183</v>
      </c>
      <c r="H44" s="6">
        <v>1097.6294787715183</v>
      </c>
      <c r="I44" s="6">
        <v>1097.6294787715183</v>
      </c>
      <c r="J44" s="6">
        <v>1097.6294787715183</v>
      </c>
      <c r="K44" s="6">
        <v>1097.6294787715183</v>
      </c>
      <c r="L44" s="6">
        <v>1097.6294787715183</v>
      </c>
      <c r="M44" s="6">
        <v>1544.2601469422239</v>
      </c>
      <c r="N44" s="6">
        <v>1544.2601469422239</v>
      </c>
      <c r="O44" s="6">
        <v>1544.2601469422239</v>
      </c>
      <c r="P44" s="6">
        <v>1795.3035648867562</v>
      </c>
      <c r="Q44" s="6">
        <v>1795.3035648867562</v>
      </c>
      <c r="R44" s="6">
        <v>1795.3035648867562</v>
      </c>
      <c r="S44" s="6">
        <v>2186.044110081501</v>
      </c>
      <c r="T44" s="6">
        <v>2633.1806592762459</v>
      </c>
      <c r="U44" s="6">
        <v>3088.3737804709908</v>
      </c>
      <c r="V44" s="6">
        <v>3527.4537576657358</v>
      </c>
      <c r="W44" s="6">
        <v>3918.1943028604805</v>
      </c>
      <c r="X44" s="6">
        <v>4341.1611360552261</v>
      </c>
      <c r="Y44" s="6">
        <v>4341.1611360552261</v>
      </c>
      <c r="Z44" s="6">
        <v>5275.7170944447162</v>
      </c>
      <c r="AA44" s="6">
        <v>5275.7170944447162</v>
      </c>
      <c r="AB44" s="6">
        <v>5275.7170944447162</v>
      </c>
      <c r="AC44" s="6">
        <v>5275.7170944447162</v>
      </c>
      <c r="AD44" s="6">
        <v>5275.7170944447162</v>
      </c>
      <c r="AE44" s="6">
        <v>5275.7170944447162</v>
      </c>
      <c r="AF44" s="6">
        <v>5275.7170944447162</v>
      </c>
      <c r="AG44" s="6">
        <v>5275.7170944447162</v>
      </c>
      <c r="AH44" s="6">
        <v>5275.7170944447162</v>
      </c>
      <c r="AI44" s="6">
        <v>5275.7170944447162</v>
      </c>
      <c r="AJ44" s="6">
        <v>6528.5044500289505</v>
      </c>
      <c r="AK44" s="6">
        <v>6528.5044500289505</v>
      </c>
      <c r="AL44" s="6">
        <v>6919.2449952236957</v>
      </c>
      <c r="AM44" s="6">
        <v>6919.2449952236957</v>
      </c>
      <c r="AN44" s="6">
        <v>6919.2449952236957</v>
      </c>
      <c r="AO44" s="6">
        <v>6919.2449952236957</v>
      </c>
      <c r="AP44" s="6">
        <v>6919.2449952236957</v>
      </c>
      <c r="AQ44" s="6">
        <v>6919.2449952236957</v>
      </c>
      <c r="AR44" s="6">
        <v>6919.2449952236957</v>
      </c>
      <c r="AS44" s="37">
        <v>6919.2449952236957</v>
      </c>
    </row>
    <row r="45" spans="1:45" x14ac:dyDescent="0.3">
      <c r="A45" s="36" t="s">
        <v>236</v>
      </c>
      <c r="B45" t="s">
        <v>18</v>
      </c>
      <c r="C45" t="s">
        <v>268</v>
      </c>
      <c r="D45" s="66" t="s">
        <v>8</v>
      </c>
      <c r="E45" s="6">
        <v>201.30777293461475</v>
      </c>
      <c r="F45" s="6">
        <v>201.30777293461475</v>
      </c>
      <c r="G45" s="6">
        <v>201.30777293461475</v>
      </c>
      <c r="H45" s="6">
        <v>201.30777293461475</v>
      </c>
      <c r="I45" s="6">
        <v>201.30777293461475</v>
      </c>
      <c r="J45" s="6">
        <v>201.30777293461475</v>
      </c>
      <c r="K45" s="6">
        <v>201.30777293461475</v>
      </c>
      <c r="L45" s="6">
        <v>1017.0528507086455</v>
      </c>
      <c r="M45" s="6">
        <v>1017.0528507086455</v>
      </c>
      <c r="N45" s="6">
        <v>1017.0528507086455</v>
      </c>
      <c r="O45" s="6">
        <v>1017.0528507086455</v>
      </c>
      <c r="P45" s="6">
        <v>1017.0528507086455</v>
      </c>
      <c r="Q45" s="6">
        <v>1017.0528507086455</v>
      </c>
      <c r="R45" s="6">
        <v>1017.0528507086455</v>
      </c>
      <c r="S45" s="6">
        <v>1017.0528507086455</v>
      </c>
      <c r="T45" s="6">
        <v>1017.0528507086455</v>
      </c>
      <c r="U45" s="6">
        <v>1017.0528507086455</v>
      </c>
      <c r="V45" s="6">
        <v>1277.8230899540767</v>
      </c>
      <c r="W45" s="6">
        <v>1277.8230899540767</v>
      </c>
      <c r="X45" s="6">
        <v>1277.8230899540767</v>
      </c>
      <c r="Y45" s="6">
        <v>2215.1208187755328</v>
      </c>
      <c r="Z45" s="6">
        <v>2215.1208187755328</v>
      </c>
      <c r="AA45" s="6">
        <v>2674.6708995422491</v>
      </c>
      <c r="AB45" s="6">
        <v>2674.6708995422491</v>
      </c>
      <c r="AC45" s="6">
        <v>2674.6708995422491</v>
      </c>
      <c r="AD45" s="6">
        <v>2674.6708995422491</v>
      </c>
      <c r="AE45" s="6">
        <v>2674.6708995422491</v>
      </c>
      <c r="AF45" s="6">
        <v>2674.6708995422491</v>
      </c>
      <c r="AG45" s="6">
        <v>2674.6708995422491</v>
      </c>
      <c r="AH45" s="6">
        <v>4715.8185226091127</v>
      </c>
      <c r="AI45" s="6">
        <v>4715.8185226091127</v>
      </c>
      <c r="AJ45" s="6">
        <v>5634.9186841425444</v>
      </c>
      <c r="AK45" s="6">
        <v>6094.4687649092602</v>
      </c>
      <c r="AL45" s="6">
        <v>6578.3725216759767</v>
      </c>
      <c r="AM45" s="6">
        <v>6578.3725216759767</v>
      </c>
      <c r="AN45" s="6">
        <v>7497.4726832094084</v>
      </c>
      <c r="AO45" s="6">
        <v>7497.4726832094084</v>
      </c>
      <c r="AP45" s="6">
        <v>7497.4726832094084</v>
      </c>
      <c r="AQ45" s="6">
        <v>8538.3412247428405</v>
      </c>
      <c r="AR45" s="6">
        <v>8538.3412247428405</v>
      </c>
      <c r="AS45" s="37">
        <v>8538.3412247428405</v>
      </c>
    </row>
    <row r="46" spans="1:45" x14ac:dyDescent="0.3">
      <c r="A46" s="36" t="s">
        <v>237</v>
      </c>
      <c r="B46" t="s">
        <v>18</v>
      </c>
      <c r="C46" t="s">
        <v>268</v>
      </c>
      <c r="D46" s="66" t="s">
        <v>8</v>
      </c>
      <c r="E46" s="6">
        <v>0</v>
      </c>
      <c r="F46" s="6">
        <v>0</v>
      </c>
      <c r="G46" s="6">
        <v>0</v>
      </c>
      <c r="H46" s="6">
        <v>232.30602908427474</v>
      </c>
      <c r="I46" s="6">
        <v>232.30602908427474</v>
      </c>
      <c r="J46" s="6">
        <v>232.30602908427474</v>
      </c>
      <c r="K46" s="6">
        <v>232.30602908427474</v>
      </c>
      <c r="L46" s="6">
        <v>232.30602908427474</v>
      </c>
      <c r="M46" s="6">
        <v>232.30602908427474</v>
      </c>
      <c r="N46" s="6">
        <v>232.30602908427474</v>
      </c>
      <c r="O46" s="6">
        <v>232.30602908427474</v>
      </c>
      <c r="P46" s="6">
        <v>232.30602908427474</v>
      </c>
      <c r="Q46" s="6">
        <v>232.30602908427474</v>
      </c>
      <c r="R46" s="6">
        <v>232.30602908427474</v>
      </c>
      <c r="S46" s="6">
        <v>720.50699483992639</v>
      </c>
      <c r="T46" s="6">
        <v>1200.3693165955781</v>
      </c>
      <c r="U46" s="6">
        <v>1671.8929943512298</v>
      </c>
      <c r="V46" s="6">
        <v>3209.9053435087126</v>
      </c>
      <c r="W46" s="6">
        <v>3656.4130892643643</v>
      </c>
      <c r="X46" s="6">
        <v>3656.4130892643643</v>
      </c>
      <c r="Y46" s="6">
        <v>4094.5821910200161</v>
      </c>
      <c r="Z46" s="6">
        <v>4945.904462531319</v>
      </c>
      <c r="AA46" s="6">
        <v>5763.8721580426227</v>
      </c>
      <c r="AB46" s="6">
        <v>6573.5012095539259</v>
      </c>
      <c r="AC46" s="6">
        <v>6978.3157353095776</v>
      </c>
      <c r="AD46" s="6">
        <v>6978.3157353095776</v>
      </c>
      <c r="AE46" s="6">
        <v>6978.3157353095776</v>
      </c>
      <c r="AF46" s="6">
        <v>6978.3157353095776</v>
      </c>
      <c r="AG46" s="6">
        <v>6978.3157353095776</v>
      </c>
      <c r="AH46" s="6">
        <v>6978.3157353095776</v>
      </c>
      <c r="AI46" s="6">
        <v>6978.3157353095776</v>
      </c>
      <c r="AJ46" s="6">
        <v>7383.1302610652292</v>
      </c>
      <c r="AK46" s="6">
        <v>7787.9447868208808</v>
      </c>
      <c r="AL46" s="6">
        <v>7787.9447868208808</v>
      </c>
      <c r="AM46" s="6">
        <v>8517.6037308208815</v>
      </c>
      <c r="AN46" s="6">
        <v>8922.4182565765332</v>
      </c>
      <c r="AO46" s="6">
        <v>9327.2327823321848</v>
      </c>
      <c r="AP46" s="6">
        <v>9327.2327823321848</v>
      </c>
      <c r="AQ46" s="6">
        <v>9327.2327823321848</v>
      </c>
      <c r="AR46" s="6">
        <v>9327.2327823321848</v>
      </c>
      <c r="AS46" s="37">
        <v>9327.2327823321848</v>
      </c>
    </row>
    <row r="47" spans="1:45" x14ac:dyDescent="0.3">
      <c r="A47" s="36" t="s">
        <v>238</v>
      </c>
      <c r="B47" t="s">
        <v>16</v>
      </c>
      <c r="C47" t="s">
        <v>268</v>
      </c>
      <c r="D47" s="66" t="s">
        <v>8</v>
      </c>
      <c r="E47" s="6">
        <v>269.02702651542683</v>
      </c>
      <c r="F47" s="6">
        <v>269.02702651542683</v>
      </c>
      <c r="G47" s="6">
        <v>269.02702651542683</v>
      </c>
      <c r="H47" s="6">
        <v>805.82868434115858</v>
      </c>
      <c r="I47" s="6">
        <v>805.82868434115858</v>
      </c>
      <c r="J47" s="6">
        <v>973.55819138115851</v>
      </c>
      <c r="K47" s="6">
        <v>1161.7403455852352</v>
      </c>
      <c r="L47" s="6">
        <v>1161.7403455852352</v>
      </c>
      <c r="M47" s="6">
        <v>1911.5738523368641</v>
      </c>
      <c r="N47" s="6">
        <v>1911.5738523368641</v>
      </c>
      <c r="O47" s="6">
        <v>2244.8012834250171</v>
      </c>
      <c r="P47" s="6">
        <v>2244.8012834250171</v>
      </c>
      <c r="Q47" s="6">
        <v>2244.8012834250171</v>
      </c>
      <c r="R47" s="6">
        <v>2244.8012834250171</v>
      </c>
      <c r="S47" s="6">
        <v>2244.8012834250171</v>
      </c>
      <c r="T47" s="6">
        <v>2244.8012834250171</v>
      </c>
      <c r="U47" s="6">
        <v>2244.8012834250171</v>
      </c>
      <c r="V47" s="6">
        <v>2244.8012834250171</v>
      </c>
      <c r="W47" s="6">
        <v>2244.8012834250171</v>
      </c>
      <c r="X47" s="6">
        <v>2244.8012834250171</v>
      </c>
      <c r="Y47" s="6">
        <v>2244.8012834250171</v>
      </c>
      <c r="Z47" s="6">
        <v>2244.8012834250171</v>
      </c>
      <c r="AA47" s="6">
        <v>2244.8012834250171</v>
      </c>
      <c r="AB47" s="6">
        <v>2244.8012834250171</v>
      </c>
      <c r="AC47" s="6">
        <v>2244.8012834250171</v>
      </c>
      <c r="AD47" s="6">
        <v>2818.685368583097</v>
      </c>
      <c r="AE47" s="6">
        <v>3202.1298887095613</v>
      </c>
      <c r="AF47" s="6">
        <v>3636.0162408360247</v>
      </c>
      <c r="AG47" s="6">
        <v>3636.0162408360247</v>
      </c>
      <c r="AH47" s="6">
        <v>3636.0162408360247</v>
      </c>
      <c r="AI47" s="6">
        <v>3636.0162408360247</v>
      </c>
      <c r="AJ47" s="6">
        <v>4671.1093371205689</v>
      </c>
      <c r="AK47" s="6">
        <v>4671.1093371205689</v>
      </c>
      <c r="AL47" s="6">
        <v>4671.1093371205689</v>
      </c>
      <c r="AM47" s="6">
        <v>4671.1093371205689</v>
      </c>
      <c r="AN47" s="6">
        <v>4671.1093371205689</v>
      </c>
      <c r="AO47" s="6">
        <v>4671.1093371205689</v>
      </c>
      <c r="AP47" s="6">
        <v>4671.1093371205689</v>
      </c>
      <c r="AQ47" s="6">
        <v>4671.1093371205689</v>
      </c>
      <c r="AR47" s="6">
        <v>4671.1093371205689</v>
      </c>
      <c r="AS47" s="37">
        <v>4671.1093371205689</v>
      </c>
    </row>
    <row r="48" spans="1:45" x14ac:dyDescent="0.3">
      <c r="A48" s="36" t="s">
        <v>239</v>
      </c>
      <c r="B48" t="s">
        <v>16</v>
      </c>
      <c r="C48" t="s">
        <v>268</v>
      </c>
      <c r="D48" s="66" t="s">
        <v>8</v>
      </c>
      <c r="E48" s="6">
        <v>725.79482405510055</v>
      </c>
      <c r="F48" s="6">
        <v>725.79482405510055</v>
      </c>
      <c r="G48" s="6">
        <v>1060.5154409159006</v>
      </c>
      <c r="H48" s="6">
        <v>2991.0065406488548</v>
      </c>
      <c r="I48" s="6">
        <v>3790.4401923633518</v>
      </c>
      <c r="J48" s="6">
        <v>4037.8412018011136</v>
      </c>
      <c r="K48" s="6">
        <v>6075.2072628190435</v>
      </c>
      <c r="L48" s="6">
        <v>7679.2499533845921</v>
      </c>
      <c r="M48" s="6">
        <v>8287.2990733845909</v>
      </c>
      <c r="N48" s="6">
        <v>8924.9962829880587</v>
      </c>
      <c r="O48" s="6">
        <v>9533.0454029880584</v>
      </c>
      <c r="P48" s="6">
        <v>10501.199700637861</v>
      </c>
      <c r="Q48" s="6">
        <v>12192.713883154067</v>
      </c>
      <c r="R48" s="6">
        <v>12552.819060803869</v>
      </c>
      <c r="S48" s="6">
        <v>12552.819060803869</v>
      </c>
      <c r="T48" s="6">
        <v>13513.099534536677</v>
      </c>
      <c r="U48" s="6">
        <v>14353.344949052882</v>
      </c>
      <c r="V48" s="6">
        <v>15394.385272139049</v>
      </c>
      <c r="W48" s="6">
        <v>15394.385272139049</v>
      </c>
      <c r="X48" s="6">
        <v>15394.385272139049</v>
      </c>
      <c r="Y48" s="6">
        <v>16825.799290020703</v>
      </c>
      <c r="Z48" s="6">
        <v>17243.076711981252</v>
      </c>
      <c r="AA48" s="6">
        <v>17243.076711981252</v>
      </c>
      <c r="AB48" s="6">
        <v>17243.076711981252</v>
      </c>
      <c r="AC48" s="6">
        <v>17243.076711981252</v>
      </c>
      <c r="AD48" s="6">
        <v>17243.076711981252</v>
      </c>
      <c r="AE48" s="6">
        <v>18580.424097862906</v>
      </c>
      <c r="AF48" s="6">
        <v>20249.533785705109</v>
      </c>
      <c r="AG48" s="6">
        <v>20249.533785705109</v>
      </c>
      <c r="AH48" s="6">
        <v>20249.533785705109</v>
      </c>
      <c r="AI48" s="6">
        <v>21581.331890492613</v>
      </c>
      <c r="AJ48" s="6">
        <v>22833.16415637426</v>
      </c>
      <c r="AK48" s="6">
        <v>24387.929355594959</v>
      </c>
      <c r="AL48" s="6">
        <v>24805.206777555508</v>
      </c>
      <c r="AM48" s="6">
        <v>24805.206777555508</v>
      </c>
      <c r="AN48" s="6">
        <v>24805.206777555508</v>
      </c>
      <c r="AO48" s="6">
        <v>24805.206777555508</v>
      </c>
      <c r="AP48" s="6">
        <v>24805.206777555508</v>
      </c>
      <c r="AQ48" s="6">
        <v>25665.416157476608</v>
      </c>
      <c r="AR48" s="6">
        <v>26082.693579437157</v>
      </c>
      <c r="AS48" s="37">
        <v>26499.971001397706</v>
      </c>
    </row>
    <row r="49" spans="1:45" x14ac:dyDescent="0.3">
      <c r="A49" s="36" t="s">
        <v>240</v>
      </c>
      <c r="B49" t="s">
        <v>15</v>
      </c>
      <c r="C49" t="s">
        <v>268</v>
      </c>
      <c r="D49" s="66" t="s">
        <v>8</v>
      </c>
      <c r="E49" s="6">
        <v>147.01779337898034</v>
      </c>
      <c r="F49" s="6">
        <v>147.01779337898034</v>
      </c>
      <c r="G49" s="6">
        <v>392.39907806895417</v>
      </c>
      <c r="H49" s="6">
        <v>392.39907806895417</v>
      </c>
      <c r="I49" s="6">
        <v>392.39907806895417</v>
      </c>
      <c r="J49" s="6">
        <v>392.39907806895417</v>
      </c>
      <c r="K49" s="6">
        <v>916.11436429813898</v>
      </c>
      <c r="L49" s="6">
        <v>916.11436429813898</v>
      </c>
      <c r="M49" s="6">
        <v>916.11436429813898</v>
      </c>
      <c r="N49" s="6">
        <v>916.11436429813898</v>
      </c>
      <c r="O49" s="6">
        <v>916.11436429813898</v>
      </c>
      <c r="P49" s="6">
        <v>916.11436429813898</v>
      </c>
      <c r="Q49" s="6">
        <v>916.11436429813898</v>
      </c>
      <c r="R49" s="6">
        <v>916.11436429813898</v>
      </c>
      <c r="S49" s="6">
        <v>916.11436429813898</v>
      </c>
      <c r="T49" s="6">
        <v>916.11436429813898</v>
      </c>
      <c r="U49" s="6">
        <v>916.11436429813898</v>
      </c>
      <c r="V49" s="6">
        <v>916.11436429813898</v>
      </c>
      <c r="W49" s="6">
        <v>916.11436429813898</v>
      </c>
      <c r="X49" s="6">
        <v>916.11436429813898</v>
      </c>
      <c r="Y49" s="6">
        <v>916.11436429813898</v>
      </c>
      <c r="Z49" s="6">
        <v>916.11436429813898</v>
      </c>
      <c r="AA49" s="6">
        <v>916.11436429813898</v>
      </c>
      <c r="AB49" s="6">
        <v>916.11436429813898</v>
      </c>
      <c r="AC49" s="6">
        <v>916.11436429813898</v>
      </c>
      <c r="AD49" s="6">
        <v>916.11436429813898</v>
      </c>
      <c r="AE49" s="6">
        <v>916.11436429813898</v>
      </c>
      <c r="AF49" s="6">
        <v>916.11436429813898</v>
      </c>
      <c r="AG49" s="6">
        <v>916.11436429813898</v>
      </c>
      <c r="AH49" s="6">
        <v>916.11436429813898</v>
      </c>
      <c r="AI49" s="6">
        <v>916.11436429813898</v>
      </c>
      <c r="AJ49" s="6">
        <v>916.11436429813898</v>
      </c>
      <c r="AK49" s="6">
        <v>916.11436429813898</v>
      </c>
      <c r="AL49" s="6">
        <v>1872.7878230101242</v>
      </c>
      <c r="AM49" s="6">
        <v>1872.7878230101242</v>
      </c>
      <c r="AN49" s="6">
        <v>1872.7878230101242</v>
      </c>
      <c r="AO49" s="6">
        <v>1872.7878230101242</v>
      </c>
      <c r="AP49" s="6">
        <v>1872.7878230101242</v>
      </c>
      <c r="AQ49" s="6">
        <v>1872.7878230101242</v>
      </c>
      <c r="AR49" s="6">
        <v>1872.7878230101242</v>
      </c>
      <c r="AS49" s="37">
        <v>1872.7878230101242</v>
      </c>
    </row>
    <row r="50" spans="1:45" x14ac:dyDescent="0.3">
      <c r="A50" s="36" t="s">
        <v>241</v>
      </c>
      <c r="B50" t="s">
        <v>15</v>
      </c>
      <c r="C50" t="s">
        <v>268</v>
      </c>
      <c r="D50" s="66" t="s">
        <v>8</v>
      </c>
      <c r="E50" s="6">
        <v>30.064320000000002</v>
      </c>
      <c r="F50" s="6">
        <v>30.064320000000002</v>
      </c>
      <c r="G50" s="6">
        <v>30.064320000000002</v>
      </c>
      <c r="H50" s="6">
        <v>699.53261165774154</v>
      </c>
      <c r="I50" s="6">
        <v>1125.6795173329631</v>
      </c>
      <c r="J50" s="6">
        <v>1125.6795173329631</v>
      </c>
      <c r="K50" s="6">
        <v>1900.361936763841</v>
      </c>
      <c r="L50" s="6">
        <v>1900.361936763841</v>
      </c>
      <c r="M50" s="6">
        <v>1900.361936763841</v>
      </c>
      <c r="N50" s="6">
        <v>1900.361936763841</v>
      </c>
      <c r="O50" s="6">
        <v>1900.361936763841</v>
      </c>
      <c r="P50" s="6">
        <v>1900.361936763841</v>
      </c>
      <c r="Q50" s="6">
        <v>1900.361936763841</v>
      </c>
      <c r="R50" s="6">
        <v>1900.361936763841</v>
      </c>
      <c r="S50" s="6">
        <v>1900.361936763841</v>
      </c>
      <c r="T50" s="6">
        <v>1900.361936763841</v>
      </c>
      <c r="U50" s="6">
        <v>1900.361936763841</v>
      </c>
      <c r="V50" s="6">
        <v>1900.361936763841</v>
      </c>
      <c r="W50" s="6">
        <v>1900.361936763841</v>
      </c>
      <c r="X50" s="6">
        <v>1900.361936763841</v>
      </c>
      <c r="Y50" s="6">
        <v>1900.361936763841</v>
      </c>
      <c r="Z50" s="6">
        <v>1900.361936763841</v>
      </c>
      <c r="AA50" s="6">
        <v>2326.0266583945881</v>
      </c>
      <c r="AB50" s="6">
        <v>2761.7855193244573</v>
      </c>
      <c r="AC50" s="6">
        <v>2761.7855193244573</v>
      </c>
      <c r="AD50" s="6">
        <v>2761.7855193244573</v>
      </c>
      <c r="AE50" s="6">
        <v>3179.8220329552041</v>
      </c>
      <c r="AF50" s="6">
        <v>3179.8220329552041</v>
      </c>
      <c r="AG50" s="6">
        <v>3179.8220329552041</v>
      </c>
      <c r="AH50" s="6">
        <v>3574.9739225859516</v>
      </c>
      <c r="AI50" s="6">
        <v>3574.9739225859516</v>
      </c>
      <c r="AJ50" s="6">
        <v>3574.9739225859516</v>
      </c>
      <c r="AK50" s="6">
        <v>3947.2411882166989</v>
      </c>
      <c r="AL50" s="6">
        <v>4311.8802458474456</v>
      </c>
      <c r="AM50" s="6">
        <v>4311.8802458474456</v>
      </c>
      <c r="AN50" s="6">
        <v>4311.8802458474456</v>
      </c>
      <c r="AO50" s="6">
        <v>4311.8802458474456</v>
      </c>
      <c r="AP50" s="6">
        <v>4311.8802458474456</v>
      </c>
      <c r="AQ50" s="6">
        <v>4311.8802458474456</v>
      </c>
      <c r="AR50" s="6">
        <v>4311.8802458474456</v>
      </c>
      <c r="AS50" s="37">
        <v>4311.8802458474456</v>
      </c>
    </row>
    <row r="51" spans="1:45" x14ac:dyDescent="0.3">
      <c r="A51" s="36" t="s">
        <v>242</v>
      </c>
      <c r="B51" t="s">
        <v>15</v>
      </c>
      <c r="C51" t="s">
        <v>268</v>
      </c>
      <c r="D51" s="66" t="s">
        <v>8</v>
      </c>
      <c r="E51" s="6">
        <v>902.68406947987842</v>
      </c>
      <c r="F51" s="6">
        <v>1390.2400992240894</v>
      </c>
      <c r="G51" s="6">
        <v>1390.2400992240894</v>
      </c>
      <c r="H51" s="6">
        <v>1744.1391095280892</v>
      </c>
      <c r="I51" s="6">
        <v>1744.1391095280892</v>
      </c>
      <c r="J51" s="6">
        <v>3697.1089277059318</v>
      </c>
      <c r="K51" s="6">
        <v>4297.457139597861</v>
      </c>
      <c r="L51" s="6">
        <v>4671.9339518008019</v>
      </c>
      <c r="M51" s="6">
        <v>5990.2435128779853</v>
      </c>
      <c r="N51" s="6">
        <v>7898.8575430794162</v>
      </c>
      <c r="O51" s="6">
        <v>7898.8575430794162</v>
      </c>
      <c r="P51" s="6">
        <v>7898.8575430794162</v>
      </c>
      <c r="Q51" s="6">
        <v>7898.8575430794162</v>
      </c>
      <c r="R51" s="6">
        <v>7898.8575430794162</v>
      </c>
      <c r="S51" s="6">
        <v>8277.4988835802797</v>
      </c>
      <c r="T51" s="6">
        <v>8277.4988835802797</v>
      </c>
      <c r="U51" s="6">
        <v>8595.7397893483121</v>
      </c>
      <c r="V51" s="6">
        <v>8595.7397893483121</v>
      </c>
      <c r="W51" s="6">
        <v>8595.7397893483121</v>
      </c>
      <c r="X51" s="6">
        <v>8595.7397893483121</v>
      </c>
      <c r="Y51" s="6">
        <v>9043.125279634256</v>
      </c>
      <c r="Z51" s="6">
        <v>9043.125279634256</v>
      </c>
      <c r="AA51" s="6">
        <v>9464.4856859202009</v>
      </c>
      <c r="AB51" s="6">
        <v>9946.5712882061453</v>
      </c>
      <c r="AC51" s="6">
        <v>9946.5712882061453</v>
      </c>
      <c r="AD51" s="6">
        <v>10367.93169449209</v>
      </c>
      <c r="AE51" s="6">
        <v>11701.413137349922</v>
      </c>
      <c r="AF51" s="6">
        <v>11701.413137349922</v>
      </c>
      <c r="AG51" s="6">
        <v>11701.413137349922</v>
      </c>
      <c r="AH51" s="6">
        <v>11701.413137349922</v>
      </c>
      <c r="AI51" s="6">
        <v>11701.413137349922</v>
      </c>
      <c r="AJ51" s="6">
        <v>11701.413137349922</v>
      </c>
      <c r="AK51" s="6">
        <v>11701.413137349922</v>
      </c>
      <c r="AL51" s="6">
        <v>12656.909313921809</v>
      </c>
      <c r="AM51" s="6">
        <v>12656.909313921809</v>
      </c>
      <c r="AN51" s="6">
        <v>13078.269720207754</v>
      </c>
      <c r="AO51" s="6">
        <v>13499.630126493699</v>
      </c>
      <c r="AP51" s="6">
        <v>13499.630126493699</v>
      </c>
      <c r="AQ51" s="6">
        <v>13499.630126493699</v>
      </c>
      <c r="AR51" s="6">
        <v>14498.50144306559</v>
      </c>
      <c r="AS51" s="37">
        <v>14971.912017351533</v>
      </c>
    </row>
    <row r="52" spans="1:45" x14ac:dyDescent="0.3">
      <c r="A52" s="36" t="s">
        <v>243</v>
      </c>
      <c r="B52" t="s">
        <v>15</v>
      </c>
      <c r="C52" t="s">
        <v>268</v>
      </c>
      <c r="D52" s="66" t="s">
        <v>8</v>
      </c>
      <c r="E52" s="6">
        <v>169.8056358</v>
      </c>
      <c r="F52" s="6">
        <v>169.8056358</v>
      </c>
      <c r="G52" s="6">
        <v>344.21886919203916</v>
      </c>
      <c r="H52" s="6">
        <v>344.21886919203916</v>
      </c>
      <c r="I52" s="6">
        <v>344.21886919203916</v>
      </c>
      <c r="J52" s="6">
        <v>412.36813365603916</v>
      </c>
      <c r="K52" s="6">
        <v>412.36813365603916</v>
      </c>
      <c r="L52" s="6">
        <v>412.36813365603916</v>
      </c>
      <c r="M52" s="6">
        <v>576.75488288887004</v>
      </c>
      <c r="N52" s="6">
        <v>576.75488288887004</v>
      </c>
      <c r="O52" s="6">
        <v>576.75488288887004</v>
      </c>
      <c r="P52" s="6">
        <v>576.75488288887004</v>
      </c>
      <c r="Q52" s="6">
        <v>576.75488288887004</v>
      </c>
      <c r="R52" s="6">
        <v>576.75488288887004</v>
      </c>
      <c r="S52" s="6">
        <v>576.75488288887004</v>
      </c>
      <c r="T52" s="6">
        <v>576.75488288887004</v>
      </c>
      <c r="U52" s="6">
        <v>576.75488288887004</v>
      </c>
      <c r="V52" s="6">
        <v>576.75488288887004</v>
      </c>
      <c r="W52" s="6">
        <v>576.75488288887004</v>
      </c>
      <c r="X52" s="6">
        <v>576.75488288887004</v>
      </c>
      <c r="Y52" s="6">
        <v>576.75488288887004</v>
      </c>
      <c r="Z52" s="6">
        <v>1087.1478022320446</v>
      </c>
      <c r="AA52" s="6">
        <v>1087.1478022320446</v>
      </c>
      <c r="AB52" s="6">
        <v>1087.1478022320446</v>
      </c>
      <c r="AC52" s="6">
        <v>1087.1478022320446</v>
      </c>
      <c r="AD52" s="6">
        <v>1087.1478022320446</v>
      </c>
      <c r="AE52" s="6">
        <v>1087.1478022320446</v>
      </c>
      <c r="AF52" s="6">
        <v>1087.1478022320446</v>
      </c>
      <c r="AG52" s="6">
        <v>1087.1478022320446</v>
      </c>
      <c r="AH52" s="6">
        <v>1087.1478022320446</v>
      </c>
      <c r="AI52" s="6">
        <v>1087.1478022320446</v>
      </c>
      <c r="AJ52" s="6">
        <v>1087.1478022320446</v>
      </c>
      <c r="AK52" s="6">
        <v>1087.1478022320446</v>
      </c>
      <c r="AL52" s="6">
        <v>1087.1478022320446</v>
      </c>
      <c r="AM52" s="6">
        <v>1087.1478022320446</v>
      </c>
      <c r="AN52" s="6">
        <v>1087.1478022320446</v>
      </c>
      <c r="AO52" s="6">
        <v>1087.1478022320446</v>
      </c>
      <c r="AP52" s="6">
        <v>1087.1478022320446</v>
      </c>
      <c r="AQ52" s="6">
        <v>1087.1478022320446</v>
      </c>
      <c r="AR52" s="6">
        <v>1087.1478022320446</v>
      </c>
      <c r="AS52" s="37">
        <v>1087.1478022320446</v>
      </c>
    </row>
    <row r="53" spans="1:45" x14ac:dyDescent="0.3">
      <c r="A53" s="36" t="s">
        <v>244</v>
      </c>
      <c r="B53" t="s">
        <v>15</v>
      </c>
      <c r="C53" t="s">
        <v>268</v>
      </c>
      <c r="D53" s="66" t="s">
        <v>8</v>
      </c>
      <c r="E53" s="6">
        <v>838.28234134401998</v>
      </c>
      <c r="F53" s="6">
        <v>1531.5712860161484</v>
      </c>
      <c r="G53" s="6">
        <v>1531.5712860161484</v>
      </c>
      <c r="H53" s="6">
        <v>1531.5712860161484</v>
      </c>
      <c r="I53" s="6">
        <v>1531.5712860161484</v>
      </c>
      <c r="J53" s="6">
        <v>2197.5449346867008</v>
      </c>
      <c r="K53" s="6">
        <v>2197.5449346867008</v>
      </c>
      <c r="L53" s="6">
        <v>2197.5449346867008</v>
      </c>
      <c r="M53" s="6">
        <v>2197.5449346867008</v>
      </c>
      <c r="N53" s="6">
        <v>2197.5449346867008</v>
      </c>
      <c r="O53" s="6">
        <v>2197.5449346867008</v>
      </c>
      <c r="P53" s="6">
        <v>2197.5449346867008</v>
      </c>
      <c r="Q53" s="6">
        <v>2197.5449346867008</v>
      </c>
      <c r="R53" s="6">
        <v>2197.5449346867008</v>
      </c>
      <c r="S53" s="6">
        <v>2197.5449346867008</v>
      </c>
      <c r="T53" s="6">
        <v>2197.5449346867008</v>
      </c>
      <c r="U53" s="6">
        <v>2197.5449346867008</v>
      </c>
      <c r="V53" s="6">
        <v>2197.5449346867008</v>
      </c>
      <c r="W53" s="6">
        <v>2197.5449346867008</v>
      </c>
      <c r="X53" s="6">
        <v>2197.5449346867008</v>
      </c>
      <c r="Y53" s="6">
        <v>2197.5449346867008</v>
      </c>
      <c r="Z53" s="6">
        <v>2197.5449346867008</v>
      </c>
      <c r="AA53" s="6">
        <v>2580.8581514889693</v>
      </c>
      <c r="AB53" s="6">
        <v>2580.8581514889693</v>
      </c>
      <c r="AC53" s="6">
        <v>2580.8581514889693</v>
      </c>
      <c r="AD53" s="6">
        <v>2580.8581514889693</v>
      </c>
      <c r="AE53" s="6">
        <v>2580.8581514889693</v>
      </c>
      <c r="AF53" s="6">
        <v>2580.8581514889693</v>
      </c>
      <c r="AG53" s="6">
        <v>2580.8581514889693</v>
      </c>
      <c r="AH53" s="6">
        <v>2580.8581514889693</v>
      </c>
      <c r="AI53" s="6">
        <v>2580.8581514889693</v>
      </c>
      <c r="AJ53" s="6">
        <v>2580.8581514889693</v>
      </c>
      <c r="AK53" s="6">
        <v>3421.7518650935058</v>
      </c>
      <c r="AL53" s="6">
        <v>3421.7518650935058</v>
      </c>
      <c r="AM53" s="6">
        <v>3421.7518650935058</v>
      </c>
      <c r="AN53" s="6">
        <v>3421.7518650935058</v>
      </c>
      <c r="AO53" s="6">
        <v>3421.7518650935058</v>
      </c>
      <c r="AP53" s="6">
        <v>3421.7518650935058</v>
      </c>
      <c r="AQ53" s="6">
        <v>3421.7518650935058</v>
      </c>
      <c r="AR53" s="6">
        <v>3421.7518650935058</v>
      </c>
      <c r="AS53" s="37">
        <v>3421.7518650935058</v>
      </c>
    </row>
    <row r="54" spans="1:45" x14ac:dyDescent="0.3">
      <c r="A54" s="36" t="s">
        <v>245</v>
      </c>
      <c r="B54" t="s">
        <v>15</v>
      </c>
      <c r="C54" t="s">
        <v>268</v>
      </c>
      <c r="D54" s="66" t="s">
        <v>8</v>
      </c>
      <c r="E54" s="6">
        <v>161.13516666014013</v>
      </c>
      <c r="F54" s="6">
        <v>161.13516666014013</v>
      </c>
      <c r="G54" s="6">
        <v>326.82961463333868</v>
      </c>
      <c r="H54" s="6">
        <v>548.72400623333863</v>
      </c>
      <c r="I54" s="6">
        <v>1175.3150139854069</v>
      </c>
      <c r="J54" s="6">
        <v>1175.3150139854069</v>
      </c>
      <c r="K54" s="6">
        <v>2488.1334997887302</v>
      </c>
      <c r="L54" s="6">
        <v>2488.1334997887302</v>
      </c>
      <c r="M54" s="6">
        <v>2586.4354354506545</v>
      </c>
      <c r="N54" s="6">
        <v>2586.4354354506545</v>
      </c>
      <c r="O54" s="6">
        <v>2586.4354354506545</v>
      </c>
      <c r="P54" s="6">
        <v>2586.4354354506545</v>
      </c>
      <c r="Q54" s="6">
        <v>2586.4354354506545</v>
      </c>
      <c r="R54" s="6">
        <v>2586.4354354506545</v>
      </c>
      <c r="S54" s="6">
        <v>2586.4354354506545</v>
      </c>
      <c r="T54" s="6">
        <v>2586.4354354506545</v>
      </c>
      <c r="U54" s="6">
        <v>2586.4354354506545</v>
      </c>
      <c r="V54" s="6">
        <v>2586.4354354506545</v>
      </c>
      <c r="W54" s="6">
        <v>2586.4354354506545</v>
      </c>
      <c r="X54" s="6">
        <v>2586.4354354506545</v>
      </c>
      <c r="Y54" s="6">
        <v>2586.4354354506545</v>
      </c>
      <c r="Z54" s="6">
        <v>2586.4354354506545</v>
      </c>
      <c r="AA54" s="6">
        <v>2586.4354354506545</v>
      </c>
      <c r="AB54" s="6">
        <v>2586.4354354506545</v>
      </c>
      <c r="AC54" s="6">
        <v>2967.5499061217092</v>
      </c>
      <c r="AD54" s="6">
        <v>2967.5499061217092</v>
      </c>
      <c r="AE54" s="6">
        <v>2967.5499061217092</v>
      </c>
      <c r="AF54" s="6">
        <v>2967.5499061217092</v>
      </c>
      <c r="AG54" s="6">
        <v>2967.5499061217092</v>
      </c>
      <c r="AH54" s="6">
        <v>2967.5499061217092</v>
      </c>
      <c r="AI54" s="6">
        <v>3827.313080860858</v>
      </c>
      <c r="AJ54" s="6">
        <v>3827.313080860858</v>
      </c>
      <c r="AK54" s="6">
        <v>3827.313080860858</v>
      </c>
      <c r="AL54" s="6">
        <v>3827.313080860858</v>
      </c>
      <c r="AM54" s="6">
        <v>3827.313080860858</v>
      </c>
      <c r="AN54" s="6">
        <v>3827.313080860858</v>
      </c>
      <c r="AO54" s="6">
        <v>3827.313080860858</v>
      </c>
      <c r="AP54" s="6">
        <v>3827.313080860858</v>
      </c>
      <c r="AQ54" s="6">
        <v>3827.313080860858</v>
      </c>
      <c r="AR54" s="6">
        <v>3827.313080860858</v>
      </c>
      <c r="AS54" s="37">
        <v>4032.5976180787311</v>
      </c>
    </row>
    <row r="55" spans="1:45" x14ac:dyDescent="0.3">
      <c r="A55" s="36" t="s">
        <v>246</v>
      </c>
      <c r="B55" t="s">
        <v>15</v>
      </c>
      <c r="C55" t="s">
        <v>268</v>
      </c>
      <c r="D55" s="66" t="s">
        <v>8</v>
      </c>
      <c r="E55" s="6">
        <v>51.618882797840477</v>
      </c>
      <c r="F55" s="6">
        <v>51.618882797840477</v>
      </c>
      <c r="G55" s="6">
        <v>51.618882797840477</v>
      </c>
      <c r="H55" s="6">
        <v>51.618882797840477</v>
      </c>
      <c r="I55" s="6">
        <v>51.618882797840477</v>
      </c>
      <c r="J55" s="6">
        <v>51.618882797840477</v>
      </c>
      <c r="K55" s="6">
        <v>51.618882797840477</v>
      </c>
      <c r="L55" s="6">
        <v>51.618882797840477</v>
      </c>
      <c r="M55" s="6">
        <v>51.618882797840477</v>
      </c>
      <c r="N55" s="6">
        <v>51.618882797840477</v>
      </c>
      <c r="O55" s="6">
        <v>51.618882797840477</v>
      </c>
      <c r="P55" s="6">
        <v>51.618882797840477</v>
      </c>
      <c r="Q55" s="6">
        <v>51.618882797840477</v>
      </c>
      <c r="R55" s="6">
        <v>51.618882797840477</v>
      </c>
      <c r="S55" s="6">
        <v>51.618882797840477</v>
      </c>
      <c r="T55" s="6">
        <v>51.618882797840477</v>
      </c>
      <c r="U55" s="6">
        <v>502.72815873437014</v>
      </c>
      <c r="V55" s="6">
        <v>502.72815873437014</v>
      </c>
      <c r="W55" s="6">
        <v>502.72815873437014</v>
      </c>
      <c r="X55" s="6">
        <v>502.72815873437014</v>
      </c>
      <c r="Y55" s="6">
        <v>502.72815873437014</v>
      </c>
      <c r="Z55" s="6">
        <v>502.72815873437014</v>
      </c>
      <c r="AA55" s="6">
        <v>502.72815873437014</v>
      </c>
      <c r="AB55" s="6">
        <v>502.72815873437014</v>
      </c>
      <c r="AC55" s="6">
        <v>502.72815873437014</v>
      </c>
      <c r="AD55" s="6">
        <v>502.72815873437014</v>
      </c>
      <c r="AE55" s="6">
        <v>502.72815873437014</v>
      </c>
      <c r="AF55" s="6">
        <v>502.72815873437014</v>
      </c>
      <c r="AG55" s="6">
        <v>502.72815873437014</v>
      </c>
      <c r="AH55" s="6">
        <v>502.72815873437014</v>
      </c>
      <c r="AI55" s="6">
        <v>502.72815873437014</v>
      </c>
      <c r="AJ55" s="6">
        <v>502.72815873437014</v>
      </c>
      <c r="AK55" s="6">
        <v>502.72815873437014</v>
      </c>
      <c r="AL55" s="6">
        <v>502.72815873437014</v>
      </c>
      <c r="AM55" s="6">
        <v>502.72815873437014</v>
      </c>
      <c r="AN55" s="6">
        <v>502.72815873437014</v>
      </c>
      <c r="AO55" s="6">
        <v>502.72815873437014</v>
      </c>
      <c r="AP55" s="6">
        <v>928.32987298963576</v>
      </c>
      <c r="AQ55" s="6">
        <v>928.32987298963576</v>
      </c>
      <c r="AR55" s="6">
        <v>928.32987298963576</v>
      </c>
      <c r="AS55" s="37">
        <v>928.32987298963576</v>
      </c>
    </row>
    <row r="56" spans="1:45" x14ac:dyDescent="0.3">
      <c r="A56" s="36" t="s">
        <v>247</v>
      </c>
      <c r="B56" t="s">
        <v>15</v>
      </c>
      <c r="C56" t="s">
        <v>268</v>
      </c>
      <c r="D56" s="66" t="s">
        <v>8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37">
        <v>0</v>
      </c>
    </row>
    <row r="57" spans="1:45" x14ac:dyDescent="0.3">
      <c r="A57" s="36" t="s">
        <v>248</v>
      </c>
      <c r="B57" t="s">
        <v>15</v>
      </c>
      <c r="C57" t="s">
        <v>268</v>
      </c>
      <c r="D57" s="66" t="s">
        <v>8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37">
        <v>0</v>
      </c>
    </row>
    <row r="58" spans="1:45" x14ac:dyDescent="0.3">
      <c r="A58" s="36" t="s">
        <v>249</v>
      </c>
      <c r="B58" t="s">
        <v>14</v>
      </c>
      <c r="C58" t="s">
        <v>268</v>
      </c>
      <c r="D58" s="66" t="s">
        <v>8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136.7239781151201</v>
      </c>
      <c r="M58" s="6">
        <v>136.7239781151201</v>
      </c>
      <c r="N58" s="6">
        <v>136.7239781151201</v>
      </c>
      <c r="O58" s="6">
        <v>136.7239781151201</v>
      </c>
      <c r="P58" s="6">
        <v>136.7239781151201</v>
      </c>
      <c r="Q58" s="6">
        <v>136.7239781151201</v>
      </c>
      <c r="R58" s="6">
        <v>136.7239781151201</v>
      </c>
      <c r="S58" s="6">
        <v>136.7239781151201</v>
      </c>
      <c r="T58" s="6">
        <v>136.7239781151201</v>
      </c>
      <c r="U58" s="6">
        <v>136.7239781151201</v>
      </c>
      <c r="V58" s="6">
        <v>136.7239781151201</v>
      </c>
      <c r="W58" s="6">
        <v>136.7239781151201</v>
      </c>
      <c r="X58" s="6">
        <v>136.7239781151201</v>
      </c>
      <c r="Y58" s="6">
        <v>136.7239781151201</v>
      </c>
      <c r="Z58" s="6">
        <v>136.7239781151201</v>
      </c>
      <c r="AA58" s="6">
        <v>136.7239781151201</v>
      </c>
      <c r="AB58" s="6">
        <v>136.7239781151201</v>
      </c>
      <c r="AC58" s="6">
        <v>136.7239781151201</v>
      </c>
      <c r="AD58" s="6">
        <v>136.7239781151201</v>
      </c>
      <c r="AE58" s="6">
        <v>136.7239781151201</v>
      </c>
      <c r="AF58" s="6">
        <v>136.7239781151201</v>
      </c>
      <c r="AG58" s="6">
        <v>136.7239781151201</v>
      </c>
      <c r="AH58" s="6">
        <v>136.7239781151201</v>
      </c>
      <c r="AI58" s="6">
        <v>136.7239781151201</v>
      </c>
      <c r="AJ58" s="6">
        <v>136.7239781151201</v>
      </c>
      <c r="AK58" s="6">
        <v>136.7239781151201</v>
      </c>
      <c r="AL58" s="6">
        <v>136.7239781151201</v>
      </c>
      <c r="AM58" s="6">
        <v>136.7239781151201</v>
      </c>
      <c r="AN58" s="6">
        <v>136.7239781151201</v>
      </c>
      <c r="AO58" s="6">
        <v>136.7239781151201</v>
      </c>
      <c r="AP58" s="6">
        <v>136.7239781151201</v>
      </c>
      <c r="AQ58" s="6">
        <v>136.7239781151201</v>
      </c>
      <c r="AR58" s="6">
        <v>136.7239781151201</v>
      </c>
      <c r="AS58" s="37">
        <v>136.7239781151201</v>
      </c>
    </row>
    <row r="59" spans="1:45" x14ac:dyDescent="0.3">
      <c r="A59" s="36" t="s">
        <v>250</v>
      </c>
      <c r="B59" t="s">
        <v>14</v>
      </c>
      <c r="C59" t="s">
        <v>268</v>
      </c>
      <c r="D59" s="66" t="s">
        <v>8</v>
      </c>
      <c r="E59" s="6">
        <v>614.32961791599996</v>
      </c>
      <c r="F59" s="6">
        <v>1024.582882147422</v>
      </c>
      <c r="G59" s="6">
        <v>1024.582882147422</v>
      </c>
      <c r="H59" s="6">
        <v>1085.9450703074219</v>
      </c>
      <c r="I59" s="6">
        <v>1085.9450703074219</v>
      </c>
      <c r="J59" s="6">
        <v>1085.9450703074219</v>
      </c>
      <c r="K59" s="6">
        <v>1085.9450703074219</v>
      </c>
      <c r="L59" s="6">
        <v>1944.8386903316336</v>
      </c>
      <c r="M59" s="6">
        <v>1944.8386903316336</v>
      </c>
      <c r="N59" s="6">
        <v>2403.3162853316335</v>
      </c>
      <c r="O59" s="6">
        <v>2403.3162853316335</v>
      </c>
      <c r="P59" s="6">
        <v>2403.3162853316335</v>
      </c>
      <c r="Q59" s="6">
        <v>2403.3162853316335</v>
      </c>
      <c r="R59" s="6">
        <v>2403.3162853316335</v>
      </c>
      <c r="S59" s="6">
        <v>2403.3162853316335</v>
      </c>
      <c r="T59" s="6">
        <v>2403.3162853316335</v>
      </c>
      <c r="U59" s="6">
        <v>2403.3162853316335</v>
      </c>
      <c r="V59" s="6">
        <v>2403.3162853316335</v>
      </c>
      <c r="W59" s="6">
        <v>2403.3162853316335</v>
      </c>
      <c r="X59" s="6">
        <v>2403.3162853316335</v>
      </c>
      <c r="Y59" s="6">
        <v>2403.3162853316335</v>
      </c>
      <c r="Z59" s="6">
        <v>2403.3162853316335</v>
      </c>
      <c r="AA59" s="6">
        <v>2403.3162853316335</v>
      </c>
      <c r="AB59" s="6">
        <v>2403.3162853316335</v>
      </c>
      <c r="AC59" s="6">
        <v>2403.3162853316335</v>
      </c>
      <c r="AD59" s="6">
        <v>2403.3162853316335</v>
      </c>
      <c r="AE59" s="6">
        <v>2806.9083338949577</v>
      </c>
      <c r="AF59" s="6">
        <v>2806.9083338949577</v>
      </c>
      <c r="AG59" s="6">
        <v>2806.9083338949577</v>
      </c>
      <c r="AH59" s="6">
        <v>2806.9083338949577</v>
      </c>
      <c r="AI59" s="6">
        <v>2806.9083338949577</v>
      </c>
      <c r="AJ59" s="6">
        <v>2806.9083338949577</v>
      </c>
      <c r="AK59" s="6">
        <v>2806.9083338949577</v>
      </c>
      <c r="AL59" s="6">
        <v>2806.9083338949577</v>
      </c>
      <c r="AM59" s="6">
        <v>2806.9083338949577</v>
      </c>
      <c r="AN59" s="6">
        <v>2806.9083338949577</v>
      </c>
      <c r="AO59" s="6">
        <v>2806.9083338949577</v>
      </c>
      <c r="AP59" s="6">
        <v>2806.9083338949577</v>
      </c>
      <c r="AQ59" s="6">
        <v>2806.9083338949577</v>
      </c>
      <c r="AR59" s="6">
        <v>2806.9083338949577</v>
      </c>
      <c r="AS59" s="37">
        <v>2806.9083338949577</v>
      </c>
    </row>
    <row r="60" spans="1:45" x14ac:dyDescent="0.3">
      <c r="A60" s="36" t="s">
        <v>251</v>
      </c>
      <c r="B60" t="s">
        <v>14</v>
      </c>
      <c r="C60" t="s">
        <v>268</v>
      </c>
      <c r="D60" s="66" t="s">
        <v>8</v>
      </c>
      <c r="E60" s="6">
        <v>8.4400704300240008</v>
      </c>
      <c r="F60" s="6">
        <v>23.933578826611033</v>
      </c>
      <c r="G60" s="6">
        <v>105.99574743749959</v>
      </c>
      <c r="H60" s="6">
        <v>105.99574743749959</v>
      </c>
      <c r="I60" s="6">
        <v>105.99574743749959</v>
      </c>
      <c r="J60" s="6">
        <v>716.85555004295361</v>
      </c>
      <c r="K60" s="6">
        <v>716.85555004295361</v>
      </c>
      <c r="L60" s="6">
        <v>944.89110460295365</v>
      </c>
      <c r="M60" s="6">
        <v>944.89110460295365</v>
      </c>
      <c r="N60" s="6">
        <v>1212.0205597165232</v>
      </c>
      <c r="O60" s="6">
        <v>1212.0205597165232</v>
      </c>
      <c r="P60" s="6">
        <v>1212.0791200011631</v>
      </c>
      <c r="Q60" s="6">
        <v>1212.0791200011631</v>
      </c>
      <c r="R60" s="6">
        <v>1212.0791200011631</v>
      </c>
      <c r="S60" s="6">
        <v>1711.3125712011631</v>
      </c>
      <c r="T60" s="6">
        <v>1711.3125712011631</v>
      </c>
      <c r="U60" s="6">
        <v>1711.3125712011631</v>
      </c>
      <c r="V60" s="6">
        <v>1711.3125712011631</v>
      </c>
      <c r="W60" s="6">
        <v>1711.3125712011631</v>
      </c>
      <c r="X60" s="6">
        <v>1711.3125712011631</v>
      </c>
      <c r="Y60" s="6">
        <v>1711.3125712011631</v>
      </c>
      <c r="Z60" s="6">
        <v>1711.3125712011631</v>
      </c>
      <c r="AA60" s="6">
        <v>1711.3125712011631</v>
      </c>
      <c r="AB60" s="6">
        <v>1711.3125712011631</v>
      </c>
      <c r="AC60" s="6">
        <v>1711.3125712011631</v>
      </c>
      <c r="AD60" s="6">
        <v>1711.3125712011631</v>
      </c>
      <c r="AE60" s="6">
        <v>1711.3125712011631</v>
      </c>
      <c r="AF60" s="6">
        <v>1711.3125712011631</v>
      </c>
      <c r="AG60" s="6">
        <v>1711.3125712011631</v>
      </c>
      <c r="AH60" s="6">
        <v>1711.3125712011631</v>
      </c>
      <c r="AI60" s="6">
        <v>1869.8777551851629</v>
      </c>
      <c r="AJ60" s="6">
        <v>1869.8777551851629</v>
      </c>
      <c r="AK60" s="6">
        <v>1869.8777551851629</v>
      </c>
      <c r="AL60" s="6">
        <v>1869.8777551851629</v>
      </c>
      <c r="AM60" s="6">
        <v>1869.8777551851629</v>
      </c>
      <c r="AN60" s="6">
        <v>1869.8777551851629</v>
      </c>
      <c r="AO60" s="6">
        <v>1869.8777551851629</v>
      </c>
      <c r="AP60" s="6">
        <v>1869.8777551851629</v>
      </c>
      <c r="AQ60" s="6">
        <v>1869.8777551851629</v>
      </c>
      <c r="AR60" s="6">
        <v>1869.8777551851629</v>
      </c>
      <c r="AS60" s="37">
        <v>1869.8777551851629</v>
      </c>
    </row>
    <row r="61" spans="1:45" x14ac:dyDescent="0.3">
      <c r="A61" s="36" t="s">
        <v>252</v>
      </c>
      <c r="B61" t="s">
        <v>14</v>
      </c>
      <c r="C61" t="s">
        <v>268</v>
      </c>
      <c r="D61" s="66" t="s">
        <v>8</v>
      </c>
      <c r="E61" s="6">
        <v>1.6571537279999999E-3</v>
      </c>
      <c r="F61" s="6">
        <v>1.6571537279999999E-3</v>
      </c>
      <c r="G61" s="6">
        <v>1.6571537279999999E-3</v>
      </c>
      <c r="H61" s="6">
        <v>1.6571537279999999E-3</v>
      </c>
      <c r="I61" s="6">
        <v>1.6571537279999999E-3</v>
      </c>
      <c r="J61" s="6">
        <v>1.6571537279999999E-3</v>
      </c>
      <c r="K61" s="6">
        <v>216.92115715372799</v>
      </c>
      <c r="L61" s="6">
        <v>216.92115715372799</v>
      </c>
      <c r="M61" s="6">
        <v>216.92115715372799</v>
      </c>
      <c r="N61" s="6">
        <v>216.92115715372799</v>
      </c>
      <c r="O61" s="6">
        <v>216.92115715372799</v>
      </c>
      <c r="P61" s="6">
        <v>216.92115715372799</v>
      </c>
      <c r="Q61" s="6">
        <v>216.92115715372799</v>
      </c>
      <c r="R61" s="6">
        <v>216.92115715372799</v>
      </c>
      <c r="S61" s="6">
        <v>216.92115715372799</v>
      </c>
      <c r="T61" s="6">
        <v>451.91390371372802</v>
      </c>
      <c r="U61" s="6">
        <v>451.91390371372802</v>
      </c>
      <c r="V61" s="6">
        <v>451.91390371372802</v>
      </c>
      <c r="W61" s="6">
        <v>451.91390371372802</v>
      </c>
      <c r="X61" s="6">
        <v>451.91390371372802</v>
      </c>
      <c r="Y61" s="6">
        <v>451.91390371372802</v>
      </c>
      <c r="Z61" s="6">
        <v>451.91390371372802</v>
      </c>
      <c r="AA61" s="6">
        <v>451.91390371372802</v>
      </c>
      <c r="AB61" s="6">
        <v>451.91390371372802</v>
      </c>
      <c r="AC61" s="6">
        <v>451.91390371372802</v>
      </c>
      <c r="AD61" s="6">
        <v>451.91390371372802</v>
      </c>
      <c r="AE61" s="6">
        <v>451.91390371372802</v>
      </c>
      <c r="AF61" s="6">
        <v>451.91390371372802</v>
      </c>
      <c r="AG61" s="6">
        <v>451.91390371372802</v>
      </c>
      <c r="AH61" s="6">
        <v>451.91390371372802</v>
      </c>
      <c r="AI61" s="6">
        <v>451.91390371372802</v>
      </c>
      <c r="AJ61" s="6">
        <v>451.91390371372802</v>
      </c>
      <c r="AK61" s="6">
        <v>451.91390371372802</v>
      </c>
      <c r="AL61" s="6">
        <v>451.91390371372802</v>
      </c>
      <c r="AM61" s="6">
        <v>451.91390371372802</v>
      </c>
      <c r="AN61" s="6">
        <v>451.91390371372802</v>
      </c>
      <c r="AO61" s="6">
        <v>451.91390371372802</v>
      </c>
      <c r="AP61" s="6">
        <v>451.91390371372802</v>
      </c>
      <c r="AQ61" s="6">
        <v>451.91390371372802</v>
      </c>
      <c r="AR61" s="6">
        <v>451.91390371372802</v>
      </c>
      <c r="AS61" s="37">
        <v>451.91390371372802</v>
      </c>
    </row>
    <row r="62" spans="1:45" x14ac:dyDescent="0.3">
      <c r="A62" s="36" t="s">
        <v>253</v>
      </c>
      <c r="B62" t="s">
        <v>14</v>
      </c>
      <c r="C62" t="s">
        <v>268</v>
      </c>
      <c r="D62" s="66" t="s">
        <v>8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151.88632504990312</v>
      </c>
      <c r="L62" s="6">
        <v>151.88632504990312</v>
      </c>
      <c r="M62" s="6">
        <v>151.88632504990312</v>
      </c>
      <c r="N62" s="6">
        <v>151.88632504990312</v>
      </c>
      <c r="O62" s="6">
        <v>151.88632504990312</v>
      </c>
      <c r="P62" s="6">
        <v>151.88632504990312</v>
      </c>
      <c r="Q62" s="6">
        <v>151.88632504990312</v>
      </c>
      <c r="R62" s="6">
        <v>151.88632504990312</v>
      </c>
      <c r="S62" s="6">
        <v>151.88632504990312</v>
      </c>
      <c r="T62" s="6">
        <v>151.88632504990312</v>
      </c>
      <c r="U62" s="6">
        <v>151.88632504990312</v>
      </c>
      <c r="V62" s="6">
        <v>151.88632504990312</v>
      </c>
      <c r="W62" s="6">
        <v>151.88632504990312</v>
      </c>
      <c r="X62" s="6">
        <v>151.88632504990312</v>
      </c>
      <c r="Y62" s="6">
        <v>151.88632504990312</v>
      </c>
      <c r="Z62" s="6">
        <v>151.88632504990312</v>
      </c>
      <c r="AA62" s="6">
        <v>151.88632504990312</v>
      </c>
      <c r="AB62" s="6">
        <v>151.88632504990312</v>
      </c>
      <c r="AC62" s="6">
        <v>151.88632504990312</v>
      </c>
      <c r="AD62" s="6">
        <v>151.88632504990312</v>
      </c>
      <c r="AE62" s="6">
        <v>151.88632504990312</v>
      </c>
      <c r="AF62" s="6">
        <v>151.88632504990312</v>
      </c>
      <c r="AG62" s="6">
        <v>151.88632504990312</v>
      </c>
      <c r="AH62" s="6">
        <v>151.88632504990312</v>
      </c>
      <c r="AI62" s="6">
        <v>151.88632504990312</v>
      </c>
      <c r="AJ62" s="6">
        <v>151.88632504990312</v>
      </c>
      <c r="AK62" s="6">
        <v>151.88632504990312</v>
      </c>
      <c r="AL62" s="6">
        <v>151.88632504990312</v>
      </c>
      <c r="AM62" s="6">
        <v>151.88632504990312</v>
      </c>
      <c r="AN62" s="6">
        <v>151.88632504990312</v>
      </c>
      <c r="AO62" s="6">
        <v>151.88632504990312</v>
      </c>
      <c r="AP62" s="6">
        <v>151.88632504990312</v>
      </c>
      <c r="AQ62" s="6">
        <v>151.88632504990312</v>
      </c>
      <c r="AR62" s="6">
        <v>151.88632504990312</v>
      </c>
      <c r="AS62" s="37">
        <v>151.88632504990312</v>
      </c>
    </row>
    <row r="63" spans="1:45" x14ac:dyDescent="0.3">
      <c r="A63" s="36" t="s">
        <v>254</v>
      </c>
      <c r="B63" t="s">
        <v>14</v>
      </c>
      <c r="C63" t="s">
        <v>268</v>
      </c>
      <c r="D63" s="66" t="s">
        <v>8</v>
      </c>
      <c r="E63" s="6">
        <v>183.39103800000001</v>
      </c>
      <c r="F63" s="6">
        <v>556.48742011199988</v>
      </c>
      <c r="G63" s="6">
        <v>556.48742011199988</v>
      </c>
      <c r="H63" s="6">
        <v>556.48742011199988</v>
      </c>
      <c r="I63" s="6">
        <v>733.10951851199991</v>
      </c>
      <c r="J63" s="6">
        <v>985.18178599199996</v>
      </c>
      <c r="K63" s="6">
        <v>1091.1906983222761</v>
      </c>
      <c r="L63" s="6">
        <v>1091.1906983222761</v>
      </c>
      <c r="M63" s="6">
        <v>1091.1906983222761</v>
      </c>
      <c r="N63" s="6">
        <v>1091.1906983222761</v>
      </c>
      <c r="O63" s="6">
        <v>1782.5531700414685</v>
      </c>
      <c r="P63" s="6">
        <v>1782.5531700414685</v>
      </c>
      <c r="Q63" s="6">
        <v>1782.5531700414685</v>
      </c>
      <c r="R63" s="6">
        <v>1782.5531700414685</v>
      </c>
      <c r="S63" s="6">
        <v>1782.5531700414685</v>
      </c>
      <c r="T63" s="6">
        <v>1782.5531700414685</v>
      </c>
      <c r="U63" s="6">
        <v>1782.5531700414685</v>
      </c>
      <c r="V63" s="6">
        <v>1782.5531700414685</v>
      </c>
      <c r="W63" s="6">
        <v>1782.5531700414685</v>
      </c>
      <c r="X63" s="6">
        <v>1782.5531700414685</v>
      </c>
      <c r="Y63" s="6">
        <v>1782.5531700414685</v>
      </c>
      <c r="Z63" s="6">
        <v>1782.5531700414685</v>
      </c>
      <c r="AA63" s="6">
        <v>1782.5531700414685</v>
      </c>
      <c r="AB63" s="6">
        <v>1782.5531700414685</v>
      </c>
      <c r="AC63" s="6">
        <v>1782.5531700414685</v>
      </c>
      <c r="AD63" s="6">
        <v>1782.5531700414685</v>
      </c>
      <c r="AE63" s="6">
        <v>1782.5531700414685</v>
      </c>
      <c r="AF63" s="6">
        <v>1782.5531700414685</v>
      </c>
      <c r="AG63" s="6">
        <v>1782.5531700414685</v>
      </c>
      <c r="AH63" s="6">
        <v>1782.5531700414685</v>
      </c>
      <c r="AI63" s="6">
        <v>1782.5531700414685</v>
      </c>
      <c r="AJ63" s="6">
        <v>1782.5531700414685</v>
      </c>
      <c r="AK63" s="6">
        <v>1782.5531700414685</v>
      </c>
      <c r="AL63" s="6">
        <v>1782.5531700414685</v>
      </c>
      <c r="AM63" s="6">
        <v>1782.5531700414685</v>
      </c>
      <c r="AN63" s="6">
        <v>1782.5531700414685</v>
      </c>
      <c r="AO63" s="6">
        <v>1782.5531700414685</v>
      </c>
      <c r="AP63" s="6">
        <v>1782.5531700414685</v>
      </c>
      <c r="AQ63" s="6">
        <v>1782.5531700414685</v>
      </c>
      <c r="AR63" s="6">
        <v>1782.5531700414685</v>
      </c>
      <c r="AS63" s="37">
        <v>1782.5531700414685</v>
      </c>
    </row>
    <row r="64" spans="1:45" x14ac:dyDescent="0.3">
      <c r="A64" s="36" t="s">
        <v>255</v>
      </c>
      <c r="B64" t="s">
        <v>13</v>
      </c>
      <c r="C64" t="s">
        <v>268</v>
      </c>
      <c r="D64" s="66" t="s">
        <v>8</v>
      </c>
      <c r="E64" s="6">
        <v>252.30309568129184</v>
      </c>
      <c r="F64" s="6">
        <v>252.30309568129184</v>
      </c>
      <c r="G64" s="6">
        <v>252.30309568129184</v>
      </c>
      <c r="H64" s="6">
        <v>252.30309568129184</v>
      </c>
      <c r="I64" s="6">
        <v>322.12316932194011</v>
      </c>
      <c r="J64" s="6">
        <v>322.12316932194011</v>
      </c>
      <c r="K64" s="6">
        <v>322.12316932194011</v>
      </c>
      <c r="L64" s="6">
        <v>322.12316932194011</v>
      </c>
      <c r="M64" s="6">
        <v>322.12316932194011</v>
      </c>
      <c r="N64" s="6">
        <v>322.12316932194011</v>
      </c>
      <c r="O64" s="6">
        <v>322.12316932194011</v>
      </c>
      <c r="P64" s="6">
        <v>322.12316932194011</v>
      </c>
      <c r="Q64" s="6">
        <v>322.12316932194011</v>
      </c>
      <c r="R64" s="6">
        <v>322.12316932194011</v>
      </c>
      <c r="S64" s="6">
        <v>322.12316932194011</v>
      </c>
      <c r="T64" s="6">
        <v>322.12316932194011</v>
      </c>
      <c r="U64" s="6">
        <v>322.12316932194011</v>
      </c>
      <c r="V64" s="6">
        <v>322.12316932194011</v>
      </c>
      <c r="W64" s="6">
        <v>322.12316932194011</v>
      </c>
      <c r="X64" s="6">
        <v>322.12316932194011</v>
      </c>
      <c r="Y64" s="6">
        <v>322.12316932194011</v>
      </c>
      <c r="Z64" s="6">
        <v>322.12316932194011</v>
      </c>
      <c r="AA64" s="6">
        <v>322.12316932194011</v>
      </c>
      <c r="AB64" s="6">
        <v>322.12316932194011</v>
      </c>
      <c r="AC64" s="6">
        <v>322.12316932194011</v>
      </c>
      <c r="AD64" s="6">
        <v>322.12316932194011</v>
      </c>
      <c r="AE64" s="6">
        <v>322.12316932194011</v>
      </c>
      <c r="AF64" s="6">
        <v>322.12316932194011</v>
      </c>
      <c r="AG64" s="6">
        <v>322.12316932194011</v>
      </c>
      <c r="AH64" s="6">
        <v>322.12316932194011</v>
      </c>
      <c r="AI64" s="6">
        <v>322.12316932194011</v>
      </c>
      <c r="AJ64" s="6">
        <v>322.12316932194011</v>
      </c>
      <c r="AK64" s="6">
        <v>322.12316932194011</v>
      </c>
      <c r="AL64" s="6">
        <v>322.12316932194011</v>
      </c>
      <c r="AM64" s="6">
        <v>322.12316932194011</v>
      </c>
      <c r="AN64" s="6">
        <v>322.12316932194011</v>
      </c>
      <c r="AO64" s="6">
        <v>322.12316932194011</v>
      </c>
      <c r="AP64" s="6">
        <v>322.12316932194011</v>
      </c>
      <c r="AQ64" s="6">
        <v>322.12316932194011</v>
      </c>
      <c r="AR64" s="6">
        <v>322.12316932194011</v>
      </c>
      <c r="AS64" s="37">
        <v>322.12316932194011</v>
      </c>
    </row>
    <row r="65" spans="1:45" x14ac:dyDescent="0.3">
      <c r="A65" s="36" t="s">
        <v>256</v>
      </c>
      <c r="B65" t="s">
        <v>13</v>
      </c>
      <c r="C65" t="s">
        <v>268</v>
      </c>
      <c r="D65" s="66" t="s">
        <v>8</v>
      </c>
      <c r="E65" s="6">
        <v>25.38895075274166</v>
      </c>
      <c r="F65" s="6">
        <v>25.38895075274166</v>
      </c>
      <c r="G65" s="6">
        <v>25.38895075274166</v>
      </c>
      <c r="H65" s="6">
        <v>25.38895075274166</v>
      </c>
      <c r="I65" s="6">
        <v>25.38895075274166</v>
      </c>
      <c r="J65" s="6">
        <v>25.38895075274166</v>
      </c>
      <c r="K65" s="6">
        <v>25.38895075274166</v>
      </c>
      <c r="L65" s="6">
        <v>25.38895075274166</v>
      </c>
      <c r="M65" s="6">
        <v>25.38895075274166</v>
      </c>
      <c r="N65" s="6">
        <v>25.38895075274166</v>
      </c>
      <c r="O65" s="6">
        <v>25.38895075274166</v>
      </c>
      <c r="P65" s="6">
        <v>25.38895075274166</v>
      </c>
      <c r="Q65" s="6">
        <v>25.38895075274166</v>
      </c>
      <c r="R65" s="6">
        <v>25.38895075274166</v>
      </c>
      <c r="S65" s="6">
        <v>25.38895075274166</v>
      </c>
      <c r="T65" s="6">
        <v>25.38895075274166</v>
      </c>
      <c r="U65" s="6">
        <v>25.38895075274166</v>
      </c>
      <c r="V65" s="6">
        <v>25.38895075274166</v>
      </c>
      <c r="W65" s="6">
        <v>25.38895075274166</v>
      </c>
      <c r="X65" s="6">
        <v>25.38895075274166</v>
      </c>
      <c r="Y65" s="6">
        <v>25.38895075274166</v>
      </c>
      <c r="Z65" s="6">
        <v>25.38895075274166</v>
      </c>
      <c r="AA65" s="6">
        <v>25.38895075274166</v>
      </c>
      <c r="AB65" s="6">
        <v>865.3665627452641</v>
      </c>
      <c r="AC65" s="6">
        <v>865.3665627452641</v>
      </c>
      <c r="AD65" s="6">
        <v>865.3665627452641</v>
      </c>
      <c r="AE65" s="6">
        <v>865.3665627452641</v>
      </c>
      <c r="AF65" s="6">
        <v>865.3665627452641</v>
      </c>
      <c r="AG65" s="6">
        <v>865.3665627452641</v>
      </c>
      <c r="AH65" s="6">
        <v>865.3665627452641</v>
      </c>
      <c r="AI65" s="6">
        <v>865.3665627452641</v>
      </c>
      <c r="AJ65" s="6">
        <v>865.3665627452641</v>
      </c>
      <c r="AK65" s="6">
        <v>865.3665627452641</v>
      </c>
      <c r="AL65" s="6">
        <v>865.3665627452641</v>
      </c>
      <c r="AM65" s="6">
        <v>865.3665627452641</v>
      </c>
      <c r="AN65" s="6">
        <v>865.3665627452641</v>
      </c>
      <c r="AO65" s="6">
        <v>865.3665627452641</v>
      </c>
      <c r="AP65" s="6">
        <v>865.3665627452641</v>
      </c>
      <c r="AQ65" s="6">
        <v>865.3665627452641</v>
      </c>
      <c r="AR65" s="6">
        <v>865.3665627452641</v>
      </c>
      <c r="AS65" s="37">
        <v>865.3665627452641</v>
      </c>
    </row>
    <row r="66" spans="1:45" x14ac:dyDescent="0.3">
      <c r="A66" s="36" t="s">
        <v>257</v>
      </c>
      <c r="B66" t="s">
        <v>13</v>
      </c>
      <c r="C66" t="s">
        <v>268</v>
      </c>
      <c r="D66" s="66" t="s">
        <v>8</v>
      </c>
      <c r="E66" s="6">
        <v>0</v>
      </c>
      <c r="F66" s="6">
        <v>28.130388607945697</v>
      </c>
      <c r="G66" s="6">
        <v>41.961163006852331</v>
      </c>
      <c r="H66" s="6">
        <v>41.961163006852331</v>
      </c>
      <c r="I66" s="6">
        <v>41.961163006852331</v>
      </c>
      <c r="J66" s="6">
        <v>41.961163006852331</v>
      </c>
      <c r="K66" s="6">
        <v>41.961163006852331</v>
      </c>
      <c r="L66" s="6">
        <v>41.961163006852331</v>
      </c>
      <c r="M66" s="6">
        <v>879.89511366603483</v>
      </c>
      <c r="N66" s="6">
        <v>879.89511366603483</v>
      </c>
      <c r="O66" s="6">
        <v>879.89511366603483</v>
      </c>
      <c r="P66" s="6">
        <v>879.89511366603483</v>
      </c>
      <c r="Q66" s="6">
        <v>879.89511366603483</v>
      </c>
      <c r="R66" s="6">
        <v>879.89511366603483</v>
      </c>
      <c r="S66" s="6">
        <v>879.89511366603483</v>
      </c>
      <c r="T66" s="6">
        <v>879.89511366603483</v>
      </c>
      <c r="U66" s="6">
        <v>879.89511366603483</v>
      </c>
      <c r="V66" s="6">
        <v>879.89511366603483</v>
      </c>
      <c r="W66" s="6">
        <v>879.89511366603483</v>
      </c>
      <c r="X66" s="6">
        <v>879.89511366603483</v>
      </c>
      <c r="Y66" s="6">
        <v>879.89511366603483</v>
      </c>
      <c r="Z66" s="6">
        <v>879.89511366603483</v>
      </c>
      <c r="AA66" s="6">
        <v>879.89511366603483</v>
      </c>
      <c r="AB66" s="6">
        <v>879.89511366603483</v>
      </c>
      <c r="AC66" s="6">
        <v>879.89511366603483</v>
      </c>
      <c r="AD66" s="6">
        <v>879.89511366603483</v>
      </c>
      <c r="AE66" s="6">
        <v>1325.749187384451</v>
      </c>
      <c r="AF66" s="6">
        <v>1325.749187384451</v>
      </c>
      <c r="AG66" s="6">
        <v>1325.749187384451</v>
      </c>
      <c r="AH66" s="6">
        <v>1325.749187384451</v>
      </c>
      <c r="AI66" s="6">
        <v>1325.749187384451</v>
      </c>
      <c r="AJ66" s="6">
        <v>1325.749187384451</v>
      </c>
      <c r="AK66" s="6">
        <v>1325.749187384451</v>
      </c>
      <c r="AL66" s="6">
        <v>1325.749187384451</v>
      </c>
      <c r="AM66" s="6">
        <v>1325.749187384451</v>
      </c>
      <c r="AN66" s="6">
        <v>1325.749187384451</v>
      </c>
      <c r="AO66" s="6">
        <v>1325.749187384451</v>
      </c>
      <c r="AP66" s="6">
        <v>1325.749187384451</v>
      </c>
      <c r="AQ66" s="6">
        <v>1325.749187384451</v>
      </c>
      <c r="AR66" s="6">
        <v>1325.749187384451</v>
      </c>
      <c r="AS66" s="37">
        <v>1325.749187384451</v>
      </c>
    </row>
    <row r="67" spans="1:45" x14ac:dyDescent="0.3">
      <c r="A67" s="36" t="s">
        <v>258</v>
      </c>
      <c r="B67" t="s">
        <v>13</v>
      </c>
      <c r="C67" t="s">
        <v>268</v>
      </c>
      <c r="D67" s="66" t="s">
        <v>8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37">
        <v>0</v>
      </c>
    </row>
    <row r="68" spans="1:45" x14ac:dyDescent="0.3">
      <c r="A68" s="36" t="s">
        <v>259</v>
      </c>
      <c r="B68" t="s">
        <v>13</v>
      </c>
      <c r="C68" t="s">
        <v>268</v>
      </c>
      <c r="D68" s="66" t="s">
        <v>8</v>
      </c>
      <c r="E68" s="6">
        <v>555.40799999999956</v>
      </c>
      <c r="F68" s="6">
        <v>555.40799999999956</v>
      </c>
      <c r="G68" s="6">
        <v>555.40799999999956</v>
      </c>
      <c r="H68" s="6">
        <v>730.67095987199957</v>
      </c>
      <c r="I68" s="6">
        <v>730.67095987199957</v>
      </c>
      <c r="J68" s="6">
        <v>730.67095987199957</v>
      </c>
      <c r="K68" s="6">
        <v>730.67095987199957</v>
      </c>
      <c r="L68" s="6">
        <v>730.67095987199957</v>
      </c>
      <c r="M68" s="6">
        <v>730.67095987199957</v>
      </c>
      <c r="N68" s="6">
        <v>730.67095987199957</v>
      </c>
      <c r="O68" s="6">
        <v>730.67095987199957</v>
      </c>
      <c r="P68" s="6">
        <v>730.67095987199957</v>
      </c>
      <c r="Q68" s="6">
        <v>730.67095987199957</v>
      </c>
      <c r="R68" s="6">
        <v>730.67095987199957</v>
      </c>
      <c r="S68" s="6">
        <v>730.67095987199957</v>
      </c>
      <c r="T68" s="6">
        <v>730.67095987199957</v>
      </c>
      <c r="U68" s="6">
        <v>730.67095987199957</v>
      </c>
      <c r="V68" s="6">
        <v>730.67095987199957</v>
      </c>
      <c r="W68" s="6">
        <v>730.67095987199957</v>
      </c>
      <c r="X68" s="6">
        <v>730.67095987199957</v>
      </c>
      <c r="Y68" s="6">
        <v>730.67095987199957</v>
      </c>
      <c r="Z68" s="6">
        <v>730.67095987199957</v>
      </c>
      <c r="AA68" s="6">
        <v>730.67095987199957</v>
      </c>
      <c r="AB68" s="6">
        <v>730.67095987199957</v>
      </c>
      <c r="AC68" s="6">
        <v>730.67095987199957</v>
      </c>
      <c r="AD68" s="6">
        <v>1188.7678442572123</v>
      </c>
      <c r="AE68" s="6">
        <v>1630.0507846424252</v>
      </c>
      <c r="AF68" s="6">
        <v>1630.0507846424252</v>
      </c>
      <c r="AG68" s="6">
        <v>1630.0507846424252</v>
      </c>
      <c r="AH68" s="6">
        <v>1630.0507846424252</v>
      </c>
      <c r="AI68" s="6">
        <v>1630.0507846424252</v>
      </c>
      <c r="AJ68" s="6">
        <v>1630.0507846424252</v>
      </c>
      <c r="AK68" s="6">
        <v>1630.0507846424252</v>
      </c>
      <c r="AL68" s="6">
        <v>2096.5546410276384</v>
      </c>
      <c r="AM68" s="6">
        <v>2529.430609412851</v>
      </c>
      <c r="AN68" s="6">
        <v>2529.430609412851</v>
      </c>
      <c r="AO68" s="6">
        <v>2529.430609412851</v>
      </c>
      <c r="AP68" s="6">
        <v>2529.430609412851</v>
      </c>
      <c r="AQ68" s="6">
        <v>2529.430609412851</v>
      </c>
      <c r="AR68" s="6">
        <v>3004.3414377980639</v>
      </c>
      <c r="AS68" s="37">
        <v>3454.0313501832766</v>
      </c>
    </row>
    <row r="69" spans="1:45" x14ac:dyDescent="0.3">
      <c r="A69" s="36" t="s">
        <v>260</v>
      </c>
      <c r="B69" t="s">
        <v>13</v>
      </c>
      <c r="C69" t="s">
        <v>268</v>
      </c>
      <c r="D69" s="66" t="s">
        <v>8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37">
        <v>0</v>
      </c>
    </row>
    <row r="70" spans="1:45" x14ac:dyDescent="0.3">
      <c r="A70" s="36" t="s">
        <v>261</v>
      </c>
      <c r="B70" t="s">
        <v>13</v>
      </c>
      <c r="C70" t="s">
        <v>268</v>
      </c>
      <c r="D70" s="66" t="s">
        <v>8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503.42490983697138</v>
      </c>
      <c r="X70" s="6">
        <v>503.42490983697138</v>
      </c>
      <c r="Y70" s="6">
        <v>503.42490983697138</v>
      </c>
      <c r="Z70" s="6">
        <v>503.42490983697138</v>
      </c>
      <c r="AA70" s="6">
        <v>503.42490983697138</v>
      </c>
      <c r="AB70" s="6">
        <v>503.42490983697138</v>
      </c>
      <c r="AC70" s="6">
        <v>503.42490983697138</v>
      </c>
      <c r="AD70" s="6">
        <v>503.42490983697138</v>
      </c>
      <c r="AE70" s="6">
        <v>1552.3095895109143</v>
      </c>
      <c r="AF70" s="6">
        <v>1552.3095895109143</v>
      </c>
      <c r="AG70" s="6">
        <v>1552.3095895109143</v>
      </c>
      <c r="AH70" s="6">
        <v>1552.3095895109143</v>
      </c>
      <c r="AI70" s="6">
        <v>1552.3095895109143</v>
      </c>
      <c r="AJ70" s="6">
        <v>1552.3095895109143</v>
      </c>
      <c r="AK70" s="6">
        <v>1552.3095895109143</v>
      </c>
      <c r="AL70" s="6">
        <v>1552.3095895109143</v>
      </c>
      <c r="AM70" s="6">
        <v>1552.3095895109143</v>
      </c>
      <c r="AN70" s="6">
        <v>1552.3095895109143</v>
      </c>
      <c r="AO70" s="6">
        <v>1552.3095895109143</v>
      </c>
      <c r="AP70" s="6">
        <v>1552.3095895109143</v>
      </c>
      <c r="AQ70" s="6">
        <v>1552.3095895109143</v>
      </c>
      <c r="AR70" s="6">
        <v>1552.3095895109143</v>
      </c>
      <c r="AS70" s="37">
        <v>2089.3623873478855</v>
      </c>
    </row>
    <row r="71" spans="1:45" x14ac:dyDescent="0.3">
      <c r="A71" s="36" t="s">
        <v>262</v>
      </c>
      <c r="B71" t="s">
        <v>13</v>
      </c>
      <c r="C71" t="s">
        <v>268</v>
      </c>
      <c r="D71" s="66" t="s">
        <v>8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0</v>
      </c>
      <c r="AS71" s="37">
        <v>0</v>
      </c>
    </row>
    <row r="72" spans="1:45" x14ac:dyDescent="0.3">
      <c r="A72" s="36" t="s">
        <v>263</v>
      </c>
      <c r="B72" t="s">
        <v>13</v>
      </c>
      <c r="C72" t="s">
        <v>268</v>
      </c>
      <c r="D72" s="66" t="s">
        <v>8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37">
        <v>0</v>
      </c>
    </row>
    <row r="73" spans="1:45" x14ac:dyDescent="0.3">
      <c r="A73" s="36" t="s">
        <v>264</v>
      </c>
      <c r="B73" t="s">
        <v>19</v>
      </c>
      <c r="C73" t="s">
        <v>268</v>
      </c>
      <c r="D73" s="66" t="s">
        <v>8</v>
      </c>
      <c r="E73" s="6">
        <v>0.13316769791999999</v>
      </c>
      <c r="F73" s="6">
        <v>0.13316769791999999</v>
      </c>
      <c r="G73" s="6">
        <v>0.13316769791999999</v>
      </c>
      <c r="H73" s="6">
        <v>0.13316769791999999</v>
      </c>
      <c r="I73" s="6">
        <v>0.13316769791999999</v>
      </c>
      <c r="J73" s="6">
        <v>0.13316769791999999</v>
      </c>
      <c r="K73" s="6">
        <v>0.13316769791999999</v>
      </c>
      <c r="L73" s="6">
        <v>0.13316769791999999</v>
      </c>
      <c r="M73" s="6">
        <v>0.13316769791999999</v>
      </c>
      <c r="N73" s="6">
        <v>0.13316769791999999</v>
      </c>
      <c r="O73" s="6">
        <v>0.13316769791999999</v>
      </c>
      <c r="P73" s="6">
        <v>0.13316769791999999</v>
      </c>
      <c r="Q73" s="6">
        <v>0.13316769791999999</v>
      </c>
      <c r="R73" s="6">
        <v>0.13316769791999999</v>
      </c>
      <c r="S73" s="6">
        <v>0.13316769791999999</v>
      </c>
      <c r="T73" s="6">
        <v>0.13316769791999999</v>
      </c>
      <c r="U73" s="6">
        <v>0.13316769791999999</v>
      </c>
      <c r="V73" s="6">
        <v>0.13316769791999999</v>
      </c>
      <c r="W73" s="6">
        <v>0.13316769791999999</v>
      </c>
      <c r="X73" s="6">
        <v>0.13316769791999999</v>
      </c>
      <c r="Y73" s="6">
        <v>0.13316769791999999</v>
      </c>
      <c r="Z73" s="6">
        <v>0.13316769791999999</v>
      </c>
      <c r="AA73" s="6">
        <v>0.13316769791999999</v>
      </c>
      <c r="AB73" s="6">
        <v>0.13316769791999999</v>
      </c>
      <c r="AC73" s="6">
        <v>0.13316769791999999</v>
      </c>
      <c r="AD73" s="6">
        <v>0.13316769791999999</v>
      </c>
      <c r="AE73" s="6">
        <v>0.13316769791999999</v>
      </c>
      <c r="AF73" s="6">
        <v>0.13316769791999999</v>
      </c>
      <c r="AG73" s="6">
        <v>0.13316769791999999</v>
      </c>
      <c r="AH73" s="6">
        <v>0.13316769791999999</v>
      </c>
      <c r="AI73" s="6">
        <v>0.13316769791999999</v>
      </c>
      <c r="AJ73" s="6">
        <v>0.13316769791999999</v>
      </c>
      <c r="AK73" s="6">
        <v>0.13316769791999999</v>
      </c>
      <c r="AL73" s="6">
        <v>0.13316769791999999</v>
      </c>
      <c r="AM73" s="6">
        <v>0.13316769791999999</v>
      </c>
      <c r="AN73" s="6">
        <v>0.13316769791999999</v>
      </c>
      <c r="AO73" s="6">
        <v>0.13316769791999999</v>
      </c>
      <c r="AP73" s="6">
        <v>0.13316769791999999</v>
      </c>
      <c r="AQ73" s="6">
        <v>0.13316769791999999</v>
      </c>
      <c r="AR73" s="6">
        <v>0.13316769791999999</v>
      </c>
      <c r="AS73" s="37">
        <v>0.13316769791999999</v>
      </c>
    </row>
    <row r="74" spans="1:45" x14ac:dyDescent="0.3">
      <c r="A74" s="36" t="s">
        <v>265</v>
      </c>
      <c r="B74" t="s">
        <v>19</v>
      </c>
      <c r="C74" t="s">
        <v>268</v>
      </c>
      <c r="D74" s="66" t="s">
        <v>8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37">
        <v>0</v>
      </c>
    </row>
    <row r="75" spans="1:45" x14ac:dyDescent="0.3">
      <c r="A75" s="36" t="s">
        <v>266</v>
      </c>
      <c r="B75" t="s">
        <v>19</v>
      </c>
      <c r="C75" t="s">
        <v>268</v>
      </c>
      <c r="D75" s="66" t="s">
        <v>8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6">
        <v>0</v>
      </c>
      <c r="AS75" s="37">
        <v>0</v>
      </c>
    </row>
    <row r="76" spans="1:45" ht="17.25" thickBot="1" x14ac:dyDescent="0.35">
      <c r="A76" s="30"/>
      <c r="B76" s="34"/>
      <c r="C76" s="34"/>
      <c r="D76" s="31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0"/>
      <c r="AJ76" s="34"/>
      <c r="AK76" s="34"/>
      <c r="AL76" s="34"/>
      <c r="AM76" s="34"/>
      <c r="AN76" s="34"/>
      <c r="AO76" s="34"/>
      <c r="AP76" s="34"/>
      <c r="AQ76" s="34"/>
      <c r="AR76" s="34"/>
      <c r="AS76" s="3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theme="4"/>
  </sheetPr>
  <dimension ref="A1:AO286"/>
  <sheetViews>
    <sheetView zoomScale="70" zoomScaleNormal="70" workbookViewId="0">
      <pane xSplit="2" ySplit="2" topLeftCell="C246" activePane="bottomRight" state="frozen"/>
      <selection pane="topRight"/>
      <selection pane="bottomLeft"/>
      <selection pane="bottomRight" activeCell="N275" sqref="N275"/>
    </sheetView>
  </sheetViews>
  <sheetFormatPr defaultColWidth="9" defaultRowHeight="15.75" x14ac:dyDescent="0.25"/>
  <cols>
    <col min="1" max="1" width="28.625" style="102" customWidth="1"/>
    <col min="2" max="2" width="21.75" style="102" customWidth="1"/>
    <col min="3" max="9" width="12.5" style="145" bestFit="1" customWidth="1"/>
    <col min="10" max="41" width="11.25" style="145" bestFit="1" customWidth="1"/>
    <col min="42" max="16384" width="9" style="145"/>
  </cols>
  <sheetData>
    <row r="1" spans="1:41" ht="25.5" thickBot="1" x14ac:dyDescent="0.45">
      <c r="A1" s="99" t="s">
        <v>269</v>
      </c>
    </row>
    <row r="2" spans="1:41" x14ac:dyDescent="0.25">
      <c r="A2" s="104" t="s">
        <v>168</v>
      </c>
      <c r="B2" s="105"/>
      <c r="C2" s="206">
        <v>2022</v>
      </c>
      <c r="D2" s="206">
        <v>2023</v>
      </c>
      <c r="E2" s="206">
        <v>2024</v>
      </c>
      <c r="F2" s="206">
        <v>2025</v>
      </c>
      <c r="G2" s="206">
        <v>2026</v>
      </c>
      <c r="H2" s="206">
        <v>2027</v>
      </c>
      <c r="I2" s="206">
        <v>2028</v>
      </c>
      <c r="J2" s="206">
        <v>2029</v>
      </c>
      <c r="K2" s="206">
        <v>2030</v>
      </c>
      <c r="L2" s="206">
        <v>2031</v>
      </c>
      <c r="M2" s="206">
        <v>2032</v>
      </c>
      <c r="N2" s="206">
        <v>2033</v>
      </c>
      <c r="O2" s="206">
        <v>2034</v>
      </c>
      <c r="P2" s="206">
        <v>2035</v>
      </c>
      <c r="Q2" s="206">
        <v>2036</v>
      </c>
      <c r="R2" s="206">
        <v>2037</v>
      </c>
      <c r="S2" s="206">
        <v>2038</v>
      </c>
      <c r="T2" s="206">
        <v>2039</v>
      </c>
      <c r="U2" s="206">
        <v>2040</v>
      </c>
      <c r="V2" s="206">
        <v>2041</v>
      </c>
      <c r="W2" s="206">
        <v>2042</v>
      </c>
      <c r="X2" s="206">
        <v>2043</v>
      </c>
      <c r="Y2" s="206">
        <v>2044</v>
      </c>
      <c r="Z2" s="206">
        <v>2045</v>
      </c>
      <c r="AA2" s="206">
        <v>2046</v>
      </c>
      <c r="AB2" s="206">
        <v>2047</v>
      </c>
      <c r="AC2" s="206">
        <v>2048</v>
      </c>
      <c r="AD2" s="206">
        <v>2049</v>
      </c>
      <c r="AE2" s="206">
        <v>2050</v>
      </c>
      <c r="AF2" s="206">
        <v>2051</v>
      </c>
      <c r="AG2" s="206">
        <v>2052</v>
      </c>
      <c r="AH2" s="206">
        <v>2053</v>
      </c>
      <c r="AI2" s="206">
        <v>2054</v>
      </c>
      <c r="AJ2" s="206">
        <v>2055</v>
      </c>
      <c r="AK2" s="206">
        <v>2056</v>
      </c>
      <c r="AL2" s="206">
        <v>2057</v>
      </c>
      <c r="AM2" s="206">
        <v>2058</v>
      </c>
      <c r="AN2" s="206">
        <v>2059</v>
      </c>
      <c r="AO2" s="207">
        <v>2060</v>
      </c>
    </row>
    <row r="3" spans="1:41" x14ac:dyDescent="0.25">
      <c r="A3" s="109" t="s">
        <v>16</v>
      </c>
      <c r="B3" s="110"/>
      <c r="AO3" s="247"/>
    </row>
    <row r="4" spans="1:41" x14ac:dyDescent="0.25">
      <c r="A4" s="111" t="s">
        <v>12</v>
      </c>
      <c r="B4" s="112" t="s">
        <v>56</v>
      </c>
      <c r="C4" s="248">
        <v>13.330736364562989</v>
      </c>
      <c r="D4" s="248">
        <v>19.031670186523435</v>
      </c>
      <c r="E4" s="248">
        <v>18.348365943359376</v>
      </c>
      <c r="F4" s="248">
        <v>16.728560376464841</v>
      </c>
      <c r="G4" s="248">
        <v>16.998392201171875</v>
      </c>
      <c r="H4" s="248">
        <v>16.678330683593753</v>
      </c>
      <c r="I4" s="248">
        <v>14.055978446289062</v>
      </c>
      <c r="J4" s="248">
        <v>12.087694694335939</v>
      </c>
      <c r="K4" s="248">
        <v>10.907155713867187</v>
      </c>
      <c r="L4" s="248">
        <v>12.076872983886719</v>
      </c>
      <c r="M4" s="248">
        <v>12.361344737304687</v>
      </c>
      <c r="N4" s="248">
        <v>12.045377931152345</v>
      </c>
      <c r="O4" s="248">
        <v>10.395695187499999</v>
      </c>
      <c r="P4" s="248">
        <v>10.39158188671875</v>
      </c>
      <c r="Q4" s="248">
        <v>6.8925288603515629</v>
      </c>
      <c r="R4" s="248">
        <v>5.7290690410156246</v>
      </c>
      <c r="S4" s="248">
        <v>5.7457573789062506</v>
      </c>
      <c r="T4" s="248">
        <v>5.3729594345703129</v>
      </c>
      <c r="U4" s="248">
        <v>2.2352630849609376</v>
      </c>
      <c r="V4" s="248">
        <v>0</v>
      </c>
      <c r="W4" s="248">
        <v>0</v>
      </c>
      <c r="X4" s="248">
        <v>0</v>
      </c>
      <c r="Y4" s="248">
        <v>0</v>
      </c>
      <c r="Z4" s="248">
        <v>0</v>
      </c>
      <c r="AA4" s="248">
        <v>0</v>
      </c>
      <c r="AB4" s="248">
        <v>0</v>
      </c>
      <c r="AC4" s="248">
        <v>0</v>
      </c>
      <c r="AD4" s="248">
        <v>0</v>
      </c>
      <c r="AE4" s="248">
        <v>0</v>
      </c>
      <c r="AF4" s="248">
        <v>0</v>
      </c>
      <c r="AG4" s="248">
        <v>0</v>
      </c>
      <c r="AH4" s="248">
        <v>0</v>
      </c>
      <c r="AI4" s="248">
        <v>0</v>
      </c>
      <c r="AJ4" s="248">
        <v>0</v>
      </c>
      <c r="AK4" s="248">
        <v>0</v>
      </c>
      <c r="AL4" s="248">
        <v>0</v>
      </c>
      <c r="AM4" s="248">
        <v>0</v>
      </c>
      <c r="AN4" s="248">
        <v>0</v>
      </c>
      <c r="AO4" s="247">
        <v>0</v>
      </c>
    </row>
    <row r="5" spans="1:41" x14ac:dyDescent="0.25">
      <c r="A5" s="111" t="s">
        <v>20</v>
      </c>
      <c r="B5" s="112" t="s">
        <v>56</v>
      </c>
      <c r="C5" s="248">
        <v>0</v>
      </c>
      <c r="D5" s="248">
        <v>0</v>
      </c>
      <c r="E5" s="248">
        <v>0</v>
      </c>
      <c r="F5" s="248">
        <v>0</v>
      </c>
      <c r="G5" s="248">
        <v>0</v>
      </c>
      <c r="H5" s="248">
        <v>0</v>
      </c>
      <c r="I5" s="248">
        <v>0</v>
      </c>
      <c r="J5" s="248">
        <v>0</v>
      </c>
      <c r="K5" s="248">
        <v>0</v>
      </c>
      <c r="L5" s="248">
        <v>0</v>
      </c>
      <c r="M5" s="248">
        <v>0</v>
      </c>
      <c r="N5" s="248">
        <v>0</v>
      </c>
      <c r="O5" s="248">
        <v>0</v>
      </c>
      <c r="P5" s="248">
        <v>0</v>
      </c>
      <c r="Q5" s="248">
        <v>0</v>
      </c>
      <c r="R5" s="248">
        <v>0</v>
      </c>
      <c r="S5" s="248">
        <v>0</v>
      </c>
      <c r="T5" s="248">
        <v>0</v>
      </c>
      <c r="U5" s="248">
        <v>0</v>
      </c>
      <c r="V5" s="248">
        <v>0</v>
      </c>
      <c r="W5" s="248">
        <v>0</v>
      </c>
      <c r="X5" s="248">
        <v>0</v>
      </c>
      <c r="Y5" s="248">
        <v>0</v>
      </c>
      <c r="Z5" s="248">
        <v>0</v>
      </c>
      <c r="AA5" s="248">
        <v>0</v>
      </c>
      <c r="AB5" s="248">
        <v>0</v>
      </c>
      <c r="AC5" s="248">
        <v>0</v>
      </c>
      <c r="AD5" s="248">
        <v>0</v>
      </c>
      <c r="AE5" s="248">
        <v>0</v>
      </c>
      <c r="AF5" s="248">
        <v>0</v>
      </c>
      <c r="AG5" s="248">
        <v>0</v>
      </c>
      <c r="AH5" s="248">
        <v>0</v>
      </c>
      <c r="AI5" s="248">
        <v>0</v>
      </c>
      <c r="AJ5" s="248">
        <v>0</v>
      </c>
      <c r="AK5" s="248">
        <v>0</v>
      </c>
      <c r="AL5" s="248">
        <v>0</v>
      </c>
      <c r="AM5" s="248">
        <v>0</v>
      </c>
      <c r="AN5" s="248">
        <v>0</v>
      </c>
      <c r="AO5" s="247">
        <v>0</v>
      </c>
    </row>
    <row r="6" spans="1:41" x14ac:dyDescent="0.25">
      <c r="A6" s="111" t="s">
        <v>576</v>
      </c>
      <c r="B6" s="112" t="s">
        <v>56</v>
      </c>
      <c r="C6" s="248">
        <v>0</v>
      </c>
      <c r="D6" s="248">
        <v>0</v>
      </c>
      <c r="E6" s="248">
        <v>0</v>
      </c>
      <c r="F6" s="248">
        <v>0</v>
      </c>
      <c r="G6" s="248">
        <v>0</v>
      </c>
      <c r="H6" s="248">
        <v>0</v>
      </c>
      <c r="I6" s="248">
        <v>0</v>
      </c>
      <c r="J6" s="248">
        <v>0.22140435351562499</v>
      </c>
      <c r="K6" s="248">
        <v>0.1153611337890625</v>
      </c>
      <c r="L6" s="248">
        <v>0.24412889257812501</v>
      </c>
      <c r="M6" s="248">
        <v>0.31311282031249998</v>
      </c>
      <c r="N6" s="248">
        <v>0.31622051953125002</v>
      </c>
      <c r="O6" s="248">
        <v>0.40526673828124998</v>
      </c>
      <c r="P6" s="248">
        <v>0</v>
      </c>
      <c r="Q6" s="248">
        <v>0</v>
      </c>
      <c r="R6" s="248">
        <v>0</v>
      </c>
      <c r="S6" s="248">
        <v>0</v>
      </c>
      <c r="T6" s="248">
        <v>0</v>
      </c>
      <c r="U6" s="248">
        <v>0</v>
      </c>
      <c r="V6" s="248">
        <v>0</v>
      </c>
      <c r="W6" s="248">
        <v>0</v>
      </c>
      <c r="X6" s="248">
        <v>0</v>
      </c>
      <c r="Y6" s="248">
        <v>0</v>
      </c>
      <c r="Z6" s="248">
        <v>0</v>
      </c>
      <c r="AA6" s="248">
        <v>0</v>
      </c>
      <c r="AB6" s="248">
        <v>0</v>
      </c>
      <c r="AC6" s="248">
        <v>0</v>
      </c>
      <c r="AD6" s="248">
        <v>0</v>
      </c>
      <c r="AE6" s="248">
        <v>0</v>
      </c>
      <c r="AF6" s="248">
        <v>0</v>
      </c>
      <c r="AG6" s="248">
        <v>0</v>
      </c>
      <c r="AH6" s="248">
        <v>0</v>
      </c>
      <c r="AI6" s="248">
        <v>0</v>
      </c>
      <c r="AJ6" s="248">
        <v>0</v>
      </c>
      <c r="AK6" s="248">
        <v>0</v>
      </c>
      <c r="AL6" s="248">
        <v>0</v>
      </c>
      <c r="AM6" s="248">
        <v>0</v>
      </c>
      <c r="AN6" s="248">
        <v>0</v>
      </c>
      <c r="AO6" s="247">
        <v>0</v>
      </c>
    </row>
    <row r="7" spans="1:41" x14ac:dyDescent="0.25">
      <c r="A7" s="111" t="s">
        <v>22</v>
      </c>
      <c r="B7" s="112" t="s">
        <v>56</v>
      </c>
      <c r="C7" s="248">
        <v>2.5096360695838926E-2</v>
      </c>
      <c r="D7" s="248">
        <v>3.9426099908828741E-2</v>
      </c>
      <c r="E7" s="248">
        <v>2.6929929795980453E-2</v>
      </c>
      <c r="F7" s="248">
        <v>2.3712199609577655E-3</v>
      </c>
      <c r="G7" s="248">
        <v>5.1899599542617799E-3</v>
      </c>
      <c r="H7" s="248">
        <v>4.2225490734815602E-2</v>
      </c>
      <c r="I7" s="248">
        <v>1.5980990026652812E-2</v>
      </c>
      <c r="J7" s="248">
        <v>6.1592900815904145E-3</v>
      </c>
      <c r="K7" s="248">
        <v>1.3418400046322494E-3</v>
      </c>
      <c r="L7" s="248">
        <v>4.0519499624967576E-3</v>
      </c>
      <c r="M7" s="248">
        <v>4.5496999548673631E-3</v>
      </c>
      <c r="N7" s="248">
        <v>5.9215499148368832E-3</v>
      </c>
      <c r="O7" s="248">
        <v>2.2940099736750126E-3</v>
      </c>
      <c r="P7" s="248">
        <v>0.12702376030765475</v>
      </c>
      <c r="Q7" s="248">
        <v>0.15254203086412138</v>
      </c>
      <c r="R7" s="248">
        <v>0.10785320938587188</v>
      </c>
      <c r="S7" s="248">
        <v>0.12361828263503313</v>
      </c>
      <c r="T7" s="248">
        <v>8.8586261011511083E-2</v>
      </c>
      <c r="U7" s="248">
        <v>7.4798329092703758E-2</v>
      </c>
      <c r="V7" s="248">
        <v>9.6563901162652302E-2</v>
      </c>
      <c r="W7" s="248">
        <v>8.4137710214871916E-2</v>
      </c>
      <c r="X7" s="248">
        <v>0.12068913110351563</v>
      </c>
      <c r="Y7" s="248">
        <v>0.16615700900203548</v>
      </c>
      <c r="Z7" s="248">
        <v>0.16336582214843481</v>
      </c>
      <c r="AA7" s="248">
        <v>0.28290020707031149</v>
      </c>
      <c r="AB7" s="248">
        <v>0.16612665605539081</v>
      </c>
      <c r="AC7" s="248">
        <v>0.15306281207013128</v>
      </c>
      <c r="AD7" s="248">
        <v>0.16127570160150528</v>
      </c>
      <c r="AE7" s="248">
        <v>0.14240510058712957</v>
      </c>
      <c r="AF7" s="248">
        <v>0.13929792910156771</v>
      </c>
      <c r="AG7" s="248">
        <v>0.14565120523738861</v>
      </c>
      <c r="AH7" s="248">
        <v>0.16547793093750812</v>
      </c>
      <c r="AI7" s="248">
        <v>0.16121045808029175</v>
      </c>
      <c r="AJ7" s="248">
        <v>0.16883342550730707</v>
      </c>
      <c r="AK7" s="248">
        <v>0.16961470335909723</v>
      </c>
      <c r="AL7" s="248">
        <v>9.1500001847743985E-6</v>
      </c>
      <c r="AM7" s="248">
        <v>1.3020000353455543E-5</v>
      </c>
      <c r="AN7" s="248">
        <v>4.268999946117401E-5</v>
      </c>
      <c r="AO7" s="247">
        <v>5.3759997963905332E-5</v>
      </c>
    </row>
    <row r="8" spans="1:41" x14ac:dyDescent="0.25">
      <c r="A8" s="111" t="s">
        <v>21</v>
      </c>
      <c r="B8" s="112" t="s">
        <v>56</v>
      </c>
      <c r="C8" s="248">
        <v>2.5970984609375001</v>
      </c>
      <c r="D8" s="248">
        <v>0.83942633325195315</v>
      </c>
      <c r="E8" s="248">
        <v>0.73783768395996085</v>
      </c>
      <c r="F8" s="248">
        <v>0.30174771813964846</v>
      </c>
      <c r="G8" s="248">
        <v>0.46513299511718753</v>
      </c>
      <c r="H8" s="248">
        <v>0.84867870703125003</v>
      </c>
      <c r="I8" s="248">
        <v>0.26207646005249025</v>
      </c>
      <c r="J8" s="248">
        <v>5.9381970825195314E-2</v>
      </c>
      <c r="K8" s="248">
        <v>2.2772130187988279E-2</v>
      </c>
      <c r="L8" s="248">
        <v>6.3964019897460936E-2</v>
      </c>
      <c r="M8" s="248">
        <v>8.424284887695313E-2</v>
      </c>
      <c r="N8" s="248">
        <v>9.0068470703125E-2</v>
      </c>
      <c r="O8" s="248">
        <v>4.4344179077148438E-2</v>
      </c>
      <c r="P8" s="248">
        <v>0.6436152822265625</v>
      </c>
      <c r="Q8" s="248">
        <v>0.75634941308593739</v>
      </c>
      <c r="R8" s="248">
        <v>0.62381440527343746</v>
      </c>
      <c r="S8" s="248">
        <v>0.69820548828124995</v>
      </c>
      <c r="T8" s="248">
        <v>0.62160496875000004</v>
      </c>
      <c r="U8" s="248">
        <v>0.5625582666015625</v>
      </c>
      <c r="V8" s="248">
        <v>0.58522489062500005</v>
      </c>
      <c r="W8" s="248">
        <v>0.54733204296875004</v>
      </c>
      <c r="X8" s="248">
        <v>0.55040168359374997</v>
      </c>
      <c r="Y8" s="248">
        <v>0.59594638281250001</v>
      </c>
      <c r="Z8" s="248">
        <v>0.56738000781249998</v>
      </c>
      <c r="AA8" s="248">
        <v>4.3085468505859377E-2</v>
      </c>
      <c r="AB8" s="248">
        <v>0</v>
      </c>
      <c r="AC8" s="248">
        <v>0</v>
      </c>
      <c r="AD8" s="248">
        <v>0</v>
      </c>
      <c r="AE8" s="248">
        <v>0</v>
      </c>
      <c r="AF8" s="248">
        <v>0</v>
      </c>
      <c r="AG8" s="248">
        <v>0</v>
      </c>
      <c r="AH8" s="248">
        <v>0</v>
      </c>
      <c r="AI8" s="248">
        <v>0</v>
      </c>
      <c r="AJ8" s="248">
        <v>0</v>
      </c>
      <c r="AK8" s="248">
        <v>0</v>
      </c>
      <c r="AL8" s="248">
        <v>0</v>
      </c>
      <c r="AM8" s="248">
        <v>0</v>
      </c>
      <c r="AN8" s="248">
        <v>0</v>
      </c>
      <c r="AO8" s="247">
        <v>0</v>
      </c>
    </row>
    <row r="9" spans="1:41" x14ac:dyDescent="0.25">
      <c r="A9" s="111" t="s">
        <v>175</v>
      </c>
      <c r="B9" s="112" t="s">
        <v>56</v>
      </c>
      <c r="C9" s="248">
        <v>0</v>
      </c>
      <c r="D9" s="248">
        <v>0</v>
      </c>
      <c r="E9" s="248">
        <v>0</v>
      </c>
      <c r="F9" s="248">
        <v>0</v>
      </c>
      <c r="G9" s="248">
        <v>0</v>
      </c>
      <c r="H9" s="248">
        <v>0</v>
      </c>
      <c r="I9" s="248">
        <v>0</v>
      </c>
      <c r="J9" s="248">
        <v>0</v>
      </c>
      <c r="K9" s="248">
        <v>0</v>
      </c>
      <c r="L9" s="248">
        <v>0</v>
      </c>
      <c r="M9" s="248">
        <v>0</v>
      </c>
      <c r="N9" s="248">
        <v>0</v>
      </c>
      <c r="O9" s="248">
        <v>0</v>
      </c>
      <c r="P9" s="248">
        <v>0</v>
      </c>
      <c r="Q9" s="248">
        <v>0</v>
      </c>
      <c r="R9" s="248">
        <v>0</v>
      </c>
      <c r="S9" s="248">
        <v>0</v>
      </c>
      <c r="T9" s="248">
        <v>0</v>
      </c>
      <c r="U9" s="248">
        <v>0</v>
      </c>
      <c r="V9" s="248">
        <v>0</v>
      </c>
      <c r="W9" s="248">
        <v>0</v>
      </c>
      <c r="X9" s="248">
        <v>0</v>
      </c>
      <c r="Y9" s="248">
        <v>0</v>
      </c>
      <c r="Z9" s="248">
        <v>0</v>
      </c>
      <c r="AA9" s="248">
        <v>0</v>
      </c>
      <c r="AB9" s="248">
        <v>0</v>
      </c>
      <c r="AC9" s="248">
        <v>0</v>
      </c>
      <c r="AD9" s="248">
        <v>0</v>
      </c>
      <c r="AE9" s="248">
        <v>0</v>
      </c>
      <c r="AF9" s="248">
        <v>0</v>
      </c>
      <c r="AG9" s="248">
        <v>0</v>
      </c>
      <c r="AH9" s="248">
        <v>0</v>
      </c>
      <c r="AI9" s="248">
        <v>0</v>
      </c>
      <c r="AJ9" s="248">
        <v>0</v>
      </c>
      <c r="AK9" s="248">
        <v>0</v>
      </c>
      <c r="AL9" s="248">
        <v>0</v>
      </c>
      <c r="AM9" s="248">
        <v>0</v>
      </c>
      <c r="AN9" s="248">
        <v>0</v>
      </c>
      <c r="AO9" s="247">
        <v>0</v>
      </c>
    </row>
    <row r="10" spans="1:41" x14ac:dyDescent="0.25">
      <c r="A10" s="111" t="s">
        <v>176</v>
      </c>
      <c r="B10" s="112" t="s">
        <v>56</v>
      </c>
      <c r="C10" s="248">
        <v>0</v>
      </c>
      <c r="D10" s="248">
        <v>0</v>
      </c>
      <c r="E10" s="248">
        <v>0</v>
      </c>
      <c r="F10" s="248">
        <v>0</v>
      </c>
      <c r="G10" s="248">
        <v>0</v>
      </c>
      <c r="H10" s="248">
        <v>0</v>
      </c>
      <c r="I10" s="248">
        <v>0</v>
      </c>
      <c r="J10" s="248">
        <v>0</v>
      </c>
      <c r="K10" s="248">
        <v>0</v>
      </c>
      <c r="L10" s="248">
        <v>0</v>
      </c>
      <c r="M10" s="248">
        <v>0</v>
      </c>
      <c r="N10" s="248">
        <v>0</v>
      </c>
      <c r="O10" s="248">
        <v>0</v>
      </c>
      <c r="P10" s="248">
        <v>0</v>
      </c>
      <c r="Q10" s="248">
        <v>0</v>
      </c>
      <c r="R10" s="248">
        <v>0</v>
      </c>
      <c r="S10" s="248">
        <v>0</v>
      </c>
      <c r="T10" s="248">
        <v>0</v>
      </c>
      <c r="U10" s="248">
        <v>0</v>
      </c>
      <c r="V10" s="248">
        <v>0</v>
      </c>
      <c r="W10" s="248">
        <v>0</v>
      </c>
      <c r="X10" s="248">
        <v>0</v>
      </c>
      <c r="Y10" s="248">
        <v>0</v>
      </c>
      <c r="Z10" s="248">
        <v>0</v>
      </c>
      <c r="AA10" s="248">
        <v>0</v>
      </c>
      <c r="AB10" s="248">
        <v>0</v>
      </c>
      <c r="AC10" s="248">
        <v>0</v>
      </c>
      <c r="AD10" s="248">
        <v>0</v>
      </c>
      <c r="AE10" s="248">
        <v>0</v>
      </c>
      <c r="AF10" s="248">
        <v>0</v>
      </c>
      <c r="AG10" s="248">
        <v>0</v>
      </c>
      <c r="AH10" s="248">
        <v>0</v>
      </c>
      <c r="AI10" s="248">
        <v>0</v>
      </c>
      <c r="AJ10" s="248">
        <v>0</v>
      </c>
      <c r="AK10" s="248">
        <v>0</v>
      </c>
      <c r="AL10" s="248">
        <v>0</v>
      </c>
      <c r="AM10" s="248">
        <v>0</v>
      </c>
      <c r="AN10" s="248">
        <v>0</v>
      </c>
      <c r="AO10" s="247">
        <v>0</v>
      </c>
    </row>
    <row r="11" spans="1:41" x14ac:dyDescent="0.25">
      <c r="A11" s="111" t="s">
        <v>177</v>
      </c>
      <c r="B11" s="112" t="s">
        <v>56</v>
      </c>
      <c r="C11" s="248">
        <v>0</v>
      </c>
      <c r="D11" s="248">
        <v>0</v>
      </c>
      <c r="E11" s="248">
        <v>0</v>
      </c>
      <c r="F11" s="248">
        <v>0</v>
      </c>
      <c r="G11" s="248">
        <v>0</v>
      </c>
      <c r="H11" s="248">
        <v>0</v>
      </c>
      <c r="I11" s="248">
        <v>0</v>
      </c>
      <c r="J11" s="248">
        <v>0</v>
      </c>
      <c r="K11" s="248">
        <v>0</v>
      </c>
      <c r="L11" s="248">
        <v>0</v>
      </c>
      <c r="M11" s="248">
        <v>0</v>
      </c>
      <c r="N11" s="248">
        <v>0</v>
      </c>
      <c r="O11" s="248">
        <v>0</v>
      </c>
      <c r="P11" s="248">
        <v>0</v>
      </c>
      <c r="Q11" s="248">
        <v>0</v>
      </c>
      <c r="R11" s="248">
        <v>0</v>
      </c>
      <c r="S11" s="248">
        <v>0</v>
      </c>
      <c r="T11" s="248">
        <v>0</v>
      </c>
      <c r="U11" s="248">
        <v>0</v>
      </c>
      <c r="V11" s="248">
        <v>0</v>
      </c>
      <c r="W11" s="248">
        <v>0</v>
      </c>
      <c r="X11" s="248">
        <v>0</v>
      </c>
      <c r="Y11" s="248">
        <v>0</v>
      </c>
      <c r="Z11" s="248">
        <v>0</v>
      </c>
      <c r="AA11" s="248">
        <v>0</v>
      </c>
      <c r="AB11" s="248">
        <v>0</v>
      </c>
      <c r="AC11" s="248">
        <v>0</v>
      </c>
      <c r="AD11" s="248">
        <v>0</v>
      </c>
      <c r="AE11" s="248">
        <v>0</v>
      </c>
      <c r="AF11" s="248">
        <v>0</v>
      </c>
      <c r="AG11" s="248">
        <v>0</v>
      </c>
      <c r="AH11" s="248">
        <v>0</v>
      </c>
      <c r="AI11" s="248">
        <v>0</v>
      </c>
      <c r="AJ11" s="248">
        <v>0</v>
      </c>
      <c r="AK11" s="248">
        <v>0</v>
      </c>
      <c r="AL11" s="248">
        <v>0</v>
      </c>
      <c r="AM11" s="248">
        <v>0</v>
      </c>
      <c r="AN11" s="248">
        <v>0</v>
      </c>
      <c r="AO11" s="247">
        <v>0</v>
      </c>
    </row>
    <row r="12" spans="1:41" x14ac:dyDescent="0.25">
      <c r="A12" s="111" t="s">
        <v>178</v>
      </c>
      <c r="B12" s="112" t="s">
        <v>56</v>
      </c>
      <c r="C12" s="248">
        <v>0</v>
      </c>
      <c r="D12" s="248">
        <v>0</v>
      </c>
      <c r="E12" s="248">
        <v>0</v>
      </c>
      <c r="F12" s="248">
        <v>0</v>
      </c>
      <c r="G12" s="248">
        <v>0</v>
      </c>
      <c r="H12" s="248">
        <v>0</v>
      </c>
      <c r="I12" s="248">
        <v>0</v>
      </c>
      <c r="J12" s="248">
        <v>0</v>
      </c>
      <c r="K12" s="248">
        <v>0</v>
      </c>
      <c r="L12" s="248">
        <v>0</v>
      </c>
      <c r="M12" s="248">
        <v>0</v>
      </c>
      <c r="N12" s="248">
        <v>0</v>
      </c>
      <c r="O12" s="248">
        <v>0</v>
      </c>
      <c r="P12" s="248">
        <v>0</v>
      </c>
      <c r="Q12" s="248">
        <v>0</v>
      </c>
      <c r="R12" s="248">
        <v>0</v>
      </c>
      <c r="S12" s="248">
        <v>0</v>
      </c>
      <c r="T12" s="248">
        <v>0</v>
      </c>
      <c r="U12" s="248">
        <v>0</v>
      </c>
      <c r="V12" s="248">
        <v>0</v>
      </c>
      <c r="W12" s="248">
        <v>0</v>
      </c>
      <c r="X12" s="248">
        <v>0</v>
      </c>
      <c r="Y12" s="248">
        <v>0</v>
      </c>
      <c r="Z12" s="248">
        <v>0</v>
      </c>
      <c r="AA12" s="248">
        <v>0</v>
      </c>
      <c r="AB12" s="248">
        <v>0</v>
      </c>
      <c r="AC12" s="248">
        <v>0</v>
      </c>
      <c r="AD12" s="248">
        <v>0</v>
      </c>
      <c r="AE12" s="248">
        <v>0</v>
      </c>
      <c r="AF12" s="248">
        <v>0</v>
      </c>
      <c r="AG12" s="248">
        <v>0</v>
      </c>
      <c r="AH12" s="248">
        <v>0</v>
      </c>
      <c r="AI12" s="248">
        <v>0</v>
      </c>
      <c r="AJ12" s="248">
        <v>0</v>
      </c>
      <c r="AK12" s="248">
        <v>0</v>
      </c>
      <c r="AL12" s="248">
        <v>0</v>
      </c>
      <c r="AM12" s="248">
        <v>0</v>
      </c>
      <c r="AN12" s="248">
        <v>0</v>
      </c>
      <c r="AO12" s="247">
        <v>0</v>
      </c>
    </row>
    <row r="13" spans="1:41" x14ac:dyDescent="0.25">
      <c r="A13" s="111" t="s">
        <v>1</v>
      </c>
      <c r="B13" s="112" t="s">
        <v>56</v>
      </c>
      <c r="C13" s="248">
        <v>0</v>
      </c>
      <c r="D13" s="248">
        <v>0</v>
      </c>
      <c r="E13" s="248">
        <v>0</v>
      </c>
      <c r="F13" s="248">
        <v>0</v>
      </c>
      <c r="G13" s="248">
        <v>0</v>
      </c>
      <c r="H13" s="248">
        <v>0</v>
      </c>
      <c r="I13" s="248">
        <v>0</v>
      </c>
      <c r="J13" s="248">
        <v>0</v>
      </c>
      <c r="K13" s="248">
        <v>0</v>
      </c>
      <c r="L13" s="248">
        <v>0</v>
      </c>
      <c r="M13" s="248">
        <v>0</v>
      </c>
      <c r="N13" s="248">
        <v>0</v>
      </c>
      <c r="O13" s="248">
        <v>0</v>
      </c>
      <c r="P13" s="248">
        <v>0</v>
      </c>
      <c r="Q13" s="248">
        <v>0</v>
      </c>
      <c r="R13" s="248">
        <v>0</v>
      </c>
      <c r="S13" s="248">
        <v>0</v>
      </c>
      <c r="T13" s="248">
        <v>0</v>
      </c>
      <c r="U13" s="248">
        <v>0</v>
      </c>
      <c r="V13" s="248">
        <v>0</v>
      </c>
      <c r="W13" s="248">
        <v>0</v>
      </c>
      <c r="X13" s="248">
        <v>0</v>
      </c>
      <c r="Y13" s="248">
        <v>0</v>
      </c>
      <c r="Z13" s="248">
        <v>0</v>
      </c>
      <c r="AA13" s="248">
        <v>0</v>
      </c>
      <c r="AB13" s="248">
        <v>0</v>
      </c>
      <c r="AC13" s="248">
        <v>0</v>
      </c>
      <c r="AD13" s="248">
        <v>0</v>
      </c>
      <c r="AE13" s="248">
        <v>0</v>
      </c>
      <c r="AF13" s="248">
        <v>0</v>
      </c>
      <c r="AG13" s="248">
        <v>0</v>
      </c>
      <c r="AH13" s="248">
        <v>0</v>
      </c>
      <c r="AI13" s="248">
        <v>0</v>
      </c>
      <c r="AJ13" s="248">
        <v>0</v>
      </c>
      <c r="AK13" s="248">
        <v>0</v>
      </c>
      <c r="AL13" s="248">
        <v>0</v>
      </c>
      <c r="AM13" s="248">
        <v>0</v>
      </c>
      <c r="AN13" s="248">
        <v>0</v>
      </c>
      <c r="AO13" s="247">
        <v>0</v>
      </c>
    </row>
    <row r="14" spans="1:41" x14ac:dyDescent="0.25">
      <c r="A14" s="111" t="s">
        <v>179</v>
      </c>
      <c r="B14" s="112" t="s">
        <v>56</v>
      </c>
      <c r="C14" s="248">
        <v>0</v>
      </c>
      <c r="D14" s="248">
        <v>0</v>
      </c>
      <c r="E14" s="248">
        <v>0</v>
      </c>
      <c r="F14" s="248">
        <v>0</v>
      </c>
      <c r="G14" s="248">
        <v>0</v>
      </c>
      <c r="H14" s="248">
        <v>0</v>
      </c>
      <c r="I14" s="248">
        <v>0</v>
      </c>
      <c r="J14" s="248">
        <v>0</v>
      </c>
      <c r="K14" s="248">
        <v>0</v>
      </c>
      <c r="L14" s="248">
        <v>0</v>
      </c>
      <c r="M14" s="248">
        <v>0</v>
      </c>
      <c r="N14" s="248">
        <v>0</v>
      </c>
      <c r="O14" s="248">
        <v>0</v>
      </c>
      <c r="P14" s="248">
        <v>0</v>
      </c>
      <c r="Q14" s="248">
        <v>0</v>
      </c>
      <c r="R14" s="248">
        <v>0</v>
      </c>
      <c r="S14" s="248">
        <v>0</v>
      </c>
      <c r="T14" s="248">
        <v>0</v>
      </c>
      <c r="U14" s="248">
        <v>0</v>
      </c>
      <c r="V14" s="248">
        <v>0</v>
      </c>
      <c r="W14" s="248">
        <v>0</v>
      </c>
      <c r="X14" s="248">
        <v>0</v>
      </c>
      <c r="Y14" s="248">
        <v>0</v>
      </c>
      <c r="Z14" s="248">
        <v>0</v>
      </c>
      <c r="AA14" s="248">
        <v>0</v>
      </c>
      <c r="AB14" s="248">
        <v>0</v>
      </c>
      <c r="AC14" s="248">
        <v>0</v>
      </c>
      <c r="AD14" s="248">
        <v>0</v>
      </c>
      <c r="AE14" s="248">
        <v>0</v>
      </c>
      <c r="AF14" s="248">
        <v>0</v>
      </c>
      <c r="AG14" s="248">
        <v>0</v>
      </c>
      <c r="AH14" s="248">
        <v>0</v>
      </c>
      <c r="AI14" s="248">
        <v>0</v>
      </c>
      <c r="AJ14" s="248">
        <v>0</v>
      </c>
      <c r="AK14" s="248">
        <v>0</v>
      </c>
      <c r="AL14" s="248">
        <v>0</v>
      </c>
      <c r="AM14" s="248">
        <v>0</v>
      </c>
      <c r="AN14" s="248">
        <v>0</v>
      </c>
      <c r="AO14" s="247">
        <v>0</v>
      </c>
    </row>
    <row r="15" spans="1:41" x14ac:dyDescent="0.25">
      <c r="A15" s="111" t="s">
        <v>180</v>
      </c>
      <c r="B15" s="112" t="s">
        <v>56</v>
      </c>
      <c r="C15" s="248">
        <v>0</v>
      </c>
      <c r="D15" s="248">
        <v>0</v>
      </c>
      <c r="E15" s="248">
        <v>0</v>
      </c>
      <c r="F15" s="248">
        <v>0</v>
      </c>
      <c r="G15" s="248">
        <v>0</v>
      </c>
      <c r="H15" s="248">
        <v>0</v>
      </c>
      <c r="I15" s="248">
        <v>0</v>
      </c>
      <c r="J15" s="248">
        <v>0</v>
      </c>
      <c r="K15" s="248">
        <v>0</v>
      </c>
      <c r="L15" s="248">
        <v>0</v>
      </c>
      <c r="M15" s="248">
        <v>0</v>
      </c>
      <c r="N15" s="248">
        <v>0</v>
      </c>
      <c r="O15" s="248">
        <v>0</v>
      </c>
      <c r="P15" s="248">
        <v>0</v>
      </c>
      <c r="Q15" s="248">
        <v>0</v>
      </c>
      <c r="R15" s="248">
        <v>0</v>
      </c>
      <c r="S15" s="248">
        <v>0</v>
      </c>
      <c r="T15" s="248">
        <v>0</v>
      </c>
      <c r="U15" s="248">
        <v>0</v>
      </c>
      <c r="V15" s="248">
        <v>0</v>
      </c>
      <c r="W15" s="248">
        <v>0</v>
      </c>
      <c r="X15" s="248">
        <v>0</v>
      </c>
      <c r="Y15" s="248">
        <v>0</v>
      </c>
      <c r="Z15" s="248">
        <v>0</v>
      </c>
      <c r="AA15" s="248">
        <v>0</v>
      </c>
      <c r="AB15" s="248">
        <v>0</v>
      </c>
      <c r="AC15" s="248">
        <v>0</v>
      </c>
      <c r="AD15" s="248">
        <v>0</v>
      </c>
      <c r="AE15" s="248">
        <v>0</v>
      </c>
      <c r="AF15" s="248">
        <v>0</v>
      </c>
      <c r="AG15" s="248">
        <v>0</v>
      </c>
      <c r="AH15" s="248">
        <v>0</v>
      </c>
      <c r="AI15" s="248">
        <v>0</v>
      </c>
      <c r="AJ15" s="248">
        <v>0</v>
      </c>
      <c r="AK15" s="248">
        <v>0</v>
      </c>
      <c r="AL15" s="248">
        <v>0</v>
      </c>
      <c r="AM15" s="248">
        <v>0</v>
      </c>
      <c r="AN15" s="248">
        <v>0</v>
      </c>
      <c r="AO15" s="247">
        <v>0</v>
      </c>
    </row>
    <row r="16" spans="1:41" x14ac:dyDescent="0.25">
      <c r="A16" s="111" t="s">
        <v>270</v>
      </c>
      <c r="B16" s="112" t="s">
        <v>56</v>
      </c>
      <c r="C16" s="248">
        <v>0</v>
      </c>
      <c r="D16" s="248">
        <v>0</v>
      </c>
      <c r="E16" s="248">
        <v>0</v>
      </c>
      <c r="F16" s="248">
        <v>0</v>
      </c>
      <c r="G16" s="248">
        <v>0</v>
      </c>
      <c r="H16" s="248">
        <v>0</v>
      </c>
      <c r="I16" s="248">
        <v>0</v>
      </c>
      <c r="J16" s="248">
        <v>0</v>
      </c>
      <c r="K16" s="248">
        <v>0</v>
      </c>
      <c r="L16" s="248">
        <v>0</v>
      </c>
      <c r="M16" s="248">
        <v>0</v>
      </c>
      <c r="N16" s="248">
        <v>0</v>
      </c>
      <c r="O16" s="248">
        <v>0</v>
      </c>
      <c r="P16" s="248">
        <v>0</v>
      </c>
      <c r="Q16" s="248">
        <v>0</v>
      </c>
      <c r="R16" s="248">
        <v>0</v>
      </c>
      <c r="S16" s="248">
        <v>0</v>
      </c>
      <c r="T16" s="248">
        <v>0</v>
      </c>
      <c r="U16" s="248">
        <v>0</v>
      </c>
      <c r="V16" s="248">
        <v>0</v>
      </c>
      <c r="W16" s="248">
        <v>0</v>
      </c>
      <c r="X16" s="248">
        <v>0</v>
      </c>
      <c r="Y16" s="248">
        <v>0</v>
      </c>
      <c r="Z16" s="248">
        <v>0</v>
      </c>
      <c r="AA16" s="248">
        <v>0</v>
      </c>
      <c r="AB16" s="248">
        <v>0</v>
      </c>
      <c r="AC16" s="248">
        <v>0</v>
      </c>
      <c r="AD16" s="248">
        <v>0</v>
      </c>
      <c r="AE16" s="248">
        <v>0</v>
      </c>
      <c r="AF16" s="248">
        <v>0</v>
      </c>
      <c r="AG16" s="248">
        <v>0</v>
      </c>
      <c r="AH16" s="248">
        <v>0</v>
      </c>
      <c r="AI16" s="248">
        <v>0</v>
      </c>
      <c r="AJ16" s="248">
        <v>0</v>
      </c>
      <c r="AK16" s="248">
        <v>0</v>
      </c>
      <c r="AL16" s="248">
        <v>0</v>
      </c>
      <c r="AM16" s="248">
        <v>0</v>
      </c>
      <c r="AN16" s="248">
        <v>0</v>
      </c>
      <c r="AO16" s="247">
        <v>0</v>
      </c>
    </row>
    <row r="17" spans="1:41" x14ac:dyDescent="0.25">
      <c r="A17" s="111" t="s">
        <v>182</v>
      </c>
      <c r="B17" s="112" t="s">
        <v>56</v>
      </c>
      <c r="C17" s="248">
        <v>0</v>
      </c>
      <c r="D17" s="248">
        <v>0</v>
      </c>
      <c r="E17" s="248">
        <v>0</v>
      </c>
      <c r="F17" s="248">
        <v>0</v>
      </c>
      <c r="G17" s="248">
        <v>0</v>
      </c>
      <c r="H17" s="248">
        <v>0</v>
      </c>
      <c r="I17" s="248">
        <v>0</v>
      </c>
      <c r="J17" s="248">
        <v>0</v>
      </c>
      <c r="K17" s="248">
        <v>0</v>
      </c>
      <c r="L17" s="248">
        <v>0</v>
      </c>
      <c r="M17" s="248">
        <v>0</v>
      </c>
      <c r="N17" s="248">
        <v>0</v>
      </c>
      <c r="O17" s="248">
        <v>0</v>
      </c>
      <c r="P17" s="248">
        <v>0</v>
      </c>
      <c r="Q17" s="248">
        <v>0</v>
      </c>
      <c r="R17" s="248">
        <v>0</v>
      </c>
      <c r="S17" s="248">
        <v>0</v>
      </c>
      <c r="T17" s="248">
        <v>0</v>
      </c>
      <c r="U17" s="248">
        <v>0</v>
      </c>
      <c r="V17" s="248">
        <v>0</v>
      </c>
      <c r="W17" s="248">
        <v>0</v>
      </c>
      <c r="X17" s="248">
        <v>0</v>
      </c>
      <c r="Y17" s="248">
        <v>0</v>
      </c>
      <c r="Z17" s="248">
        <v>0</v>
      </c>
      <c r="AA17" s="248">
        <v>0</v>
      </c>
      <c r="AB17" s="248">
        <v>0</v>
      </c>
      <c r="AC17" s="248">
        <v>0</v>
      </c>
      <c r="AD17" s="248">
        <v>0</v>
      </c>
      <c r="AE17" s="248">
        <v>0</v>
      </c>
      <c r="AF17" s="248">
        <v>0</v>
      </c>
      <c r="AG17" s="248">
        <v>0</v>
      </c>
      <c r="AH17" s="248">
        <v>0</v>
      </c>
      <c r="AI17" s="248">
        <v>0</v>
      </c>
      <c r="AJ17" s="248">
        <v>0</v>
      </c>
      <c r="AK17" s="248">
        <v>0</v>
      </c>
      <c r="AL17" s="248">
        <v>0</v>
      </c>
      <c r="AM17" s="248">
        <v>0</v>
      </c>
      <c r="AN17" s="248">
        <v>0</v>
      </c>
      <c r="AO17" s="247">
        <v>0</v>
      </c>
    </row>
    <row r="18" spans="1:41" x14ac:dyDescent="0.25">
      <c r="A18" s="111" t="s">
        <v>183</v>
      </c>
      <c r="B18" s="112" t="s">
        <v>56</v>
      </c>
      <c r="C18" s="248">
        <v>0</v>
      </c>
      <c r="D18" s="248">
        <v>0</v>
      </c>
      <c r="E18" s="248">
        <v>0</v>
      </c>
      <c r="F18" s="248">
        <v>0</v>
      </c>
      <c r="G18" s="248">
        <v>0</v>
      </c>
      <c r="H18" s="248">
        <v>0</v>
      </c>
      <c r="I18" s="248">
        <v>0</v>
      </c>
      <c r="J18" s="248">
        <v>0</v>
      </c>
      <c r="K18" s="248">
        <v>0</v>
      </c>
      <c r="L18" s="248">
        <v>0</v>
      </c>
      <c r="M18" s="248">
        <v>0</v>
      </c>
      <c r="N18" s="248">
        <v>0</v>
      </c>
      <c r="O18" s="248">
        <v>0</v>
      </c>
      <c r="P18" s="248">
        <v>0</v>
      </c>
      <c r="Q18" s="248">
        <v>0</v>
      </c>
      <c r="R18" s="248">
        <v>0</v>
      </c>
      <c r="S18" s="248">
        <v>0</v>
      </c>
      <c r="T18" s="248">
        <v>0</v>
      </c>
      <c r="U18" s="248">
        <v>0</v>
      </c>
      <c r="V18" s="248">
        <v>0</v>
      </c>
      <c r="W18" s="248">
        <v>0</v>
      </c>
      <c r="X18" s="248">
        <v>0</v>
      </c>
      <c r="Y18" s="248">
        <v>0</v>
      </c>
      <c r="Z18" s="248">
        <v>0</v>
      </c>
      <c r="AA18" s="248">
        <v>0</v>
      </c>
      <c r="AB18" s="248">
        <v>0</v>
      </c>
      <c r="AC18" s="248">
        <v>0</v>
      </c>
      <c r="AD18" s="248">
        <v>0</v>
      </c>
      <c r="AE18" s="248">
        <v>0</v>
      </c>
      <c r="AF18" s="248">
        <v>0</v>
      </c>
      <c r="AG18" s="248">
        <v>0</v>
      </c>
      <c r="AH18" s="248">
        <v>0</v>
      </c>
      <c r="AI18" s="248">
        <v>0</v>
      </c>
      <c r="AJ18" s="248">
        <v>0</v>
      </c>
      <c r="AK18" s="248">
        <v>0</v>
      </c>
      <c r="AL18" s="248">
        <v>0</v>
      </c>
      <c r="AM18" s="248">
        <v>0</v>
      </c>
      <c r="AN18" s="248">
        <v>0</v>
      </c>
      <c r="AO18" s="247">
        <v>0</v>
      </c>
    </row>
    <row r="19" spans="1:41" x14ac:dyDescent="0.25">
      <c r="A19" s="249" t="s">
        <v>184</v>
      </c>
      <c r="B19" s="112" t="s">
        <v>56</v>
      </c>
      <c r="C19" s="250">
        <v>15.952931186196329</v>
      </c>
      <c r="D19" s="250">
        <v>19.910522619684219</v>
      </c>
      <c r="E19" s="250">
        <v>19.113133557115315</v>
      </c>
      <c r="F19" s="250">
        <v>17.032679314565446</v>
      </c>
      <c r="G19" s="250">
        <v>17.468715156243324</v>
      </c>
      <c r="H19" s="250">
        <v>17.569234881359819</v>
      </c>
      <c r="I19" s="250">
        <v>14.334035896368206</v>
      </c>
      <c r="J19" s="250">
        <v>12.37464030875835</v>
      </c>
      <c r="K19" s="250">
        <v>11.04663081784887</v>
      </c>
      <c r="L19" s="250">
        <v>12.389017846324803</v>
      </c>
      <c r="M19" s="250">
        <v>12.763250106449009</v>
      </c>
      <c r="N19" s="250">
        <v>12.457588471301555</v>
      </c>
      <c r="O19" s="250">
        <v>10.847600114832073</v>
      </c>
      <c r="P19" s="250">
        <v>11.162220929252967</v>
      </c>
      <c r="Q19" s="250">
        <v>7.8014203043016215</v>
      </c>
      <c r="R19" s="250">
        <v>6.4607366556749337</v>
      </c>
      <c r="S19" s="250">
        <v>6.5675811498225336</v>
      </c>
      <c r="T19" s="250">
        <v>6.0831506643318241</v>
      </c>
      <c r="U19" s="250">
        <v>2.8726196806552036</v>
      </c>
      <c r="V19" s="250">
        <v>0.68178879178765239</v>
      </c>
      <c r="W19" s="250">
        <v>0.63146975318362197</v>
      </c>
      <c r="X19" s="250">
        <v>0.67109081469726561</v>
      </c>
      <c r="Y19" s="250">
        <v>0.76210339181453546</v>
      </c>
      <c r="Z19" s="250">
        <v>0.73074582996093485</v>
      </c>
      <c r="AA19" s="250">
        <v>0.32598567557617086</v>
      </c>
      <c r="AB19" s="250">
        <v>0.16612665605539081</v>
      </c>
      <c r="AC19" s="250">
        <v>0.15306281207013128</v>
      </c>
      <c r="AD19" s="250">
        <v>0.16127570160150528</v>
      </c>
      <c r="AE19" s="250">
        <v>0.14240510058712957</v>
      </c>
      <c r="AF19" s="250">
        <v>0.13929792910156771</v>
      </c>
      <c r="AG19" s="250">
        <v>0.14565120523738861</v>
      </c>
      <c r="AH19" s="250">
        <v>0.16547793093750812</v>
      </c>
      <c r="AI19" s="250">
        <v>0.16121045808029175</v>
      </c>
      <c r="AJ19" s="250">
        <v>0.16883342550730707</v>
      </c>
      <c r="AK19" s="250">
        <v>0.16961470335909723</v>
      </c>
      <c r="AL19" s="250">
        <v>9.1500001847743985E-6</v>
      </c>
      <c r="AM19" s="250">
        <v>1.3020000353455543E-5</v>
      </c>
      <c r="AN19" s="250">
        <v>4.268999946117401E-5</v>
      </c>
      <c r="AO19" s="251">
        <v>5.3759997963905332E-5</v>
      </c>
    </row>
    <row r="20" spans="1:41" x14ac:dyDescent="0.25">
      <c r="A20" s="109" t="s">
        <v>17</v>
      </c>
      <c r="B20" s="112"/>
      <c r="C20" s="248"/>
      <c r="D20" s="248"/>
      <c r="E20" s="248"/>
      <c r="F20" s="248"/>
      <c r="G20" s="248"/>
      <c r="H20" s="248"/>
      <c r="I20" s="248"/>
      <c r="J20" s="248"/>
      <c r="K20" s="248"/>
      <c r="L20" s="248"/>
      <c r="M20" s="248"/>
      <c r="N20" s="248"/>
      <c r="O20" s="248"/>
      <c r="P20" s="248"/>
      <c r="Q20" s="248"/>
      <c r="R20" s="248"/>
      <c r="S20" s="248"/>
      <c r="T20" s="248"/>
      <c r="U20" s="248"/>
      <c r="V20" s="248"/>
      <c r="W20" s="248"/>
      <c r="X20" s="248"/>
      <c r="Y20" s="248"/>
      <c r="Z20" s="248"/>
      <c r="AA20" s="248"/>
      <c r="AB20" s="248"/>
      <c r="AC20" s="248"/>
      <c r="AD20" s="248"/>
      <c r="AE20" s="248"/>
      <c r="AF20" s="248"/>
      <c r="AG20" s="248"/>
      <c r="AH20" s="248"/>
      <c r="AI20" s="248"/>
      <c r="AJ20" s="248"/>
      <c r="AK20" s="248"/>
      <c r="AL20" s="248"/>
      <c r="AM20" s="248"/>
      <c r="AN20" s="248"/>
      <c r="AO20" s="247"/>
    </row>
    <row r="21" spans="1:41" x14ac:dyDescent="0.25">
      <c r="A21" s="111" t="s">
        <v>12</v>
      </c>
      <c r="B21" s="112" t="s">
        <v>56</v>
      </c>
      <c r="C21" s="248">
        <v>0</v>
      </c>
      <c r="D21" s="248">
        <v>0</v>
      </c>
      <c r="E21" s="248">
        <v>0</v>
      </c>
      <c r="F21" s="248">
        <v>0</v>
      </c>
      <c r="G21" s="248">
        <v>0</v>
      </c>
      <c r="H21" s="248">
        <v>0</v>
      </c>
      <c r="I21" s="248">
        <v>0</v>
      </c>
      <c r="J21" s="248">
        <v>0</v>
      </c>
      <c r="K21" s="248">
        <v>0</v>
      </c>
      <c r="L21" s="248">
        <v>0</v>
      </c>
      <c r="M21" s="248">
        <v>0</v>
      </c>
      <c r="N21" s="248">
        <v>0</v>
      </c>
      <c r="O21" s="248">
        <v>0</v>
      </c>
      <c r="P21" s="248">
        <v>0</v>
      </c>
      <c r="Q21" s="248">
        <v>0</v>
      </c>
      <c r="R21" s="248">
        <v>0</v>
      </c>
      <c r="S21" s="248">
        <v>0</v>
      </c>
      <c r="T21" s="248">
        <v>0</v>
      </c>
      <c r="U21" s="248">
        <v>0</v>
      </c>
      <c r="V21" s="248">
        <v>0</v>
      </c>
      <c r="W21" s="248">
        <v>0</v>
      </c>
      <c r="X21" s="248">
        <v>0</v>
      </c>
      <c r="Y21" s="248">
        <v>0</v>
      </c>
      <c r="Z21" s="248">
        <v>0</v>
      </c>
      <c r="AA21" s="248">
        <v>0</v>
      </c>
      <c r="AB21" s="248">
        <v>0</v>
      </c>
      <c r="AC21" s="248">
        <v>0</v>
      </c>
      <c r="AD21" s="248">
        <v>0</v>
      </c>
      <c r="AE21" s="248">
        <v>0</v>
      </c>
      <c r="AF21" s="248">
        <v>0</v>
      </c>
      <c r="AG21" s="248">
        <v>0</v>
      </c>
      <c r="AH21" s="248">
        <v>0</v>
      </c>
      <c r="AI21" s="248">
        <v>0</v>
      </c>
      <c r="AJ21" s="248">
        <v>0</v>
      </c>
      <c r="AK21" s="248">
        <v>0</v>
      </c>
      <c r="AL21" s="248">
        <v>0</v>
      </c>
      <c r="AM21" s="248">
        <v>0</v>
      </c>
      <c r="AN21" s="248">
        <v>0</v>
      </c>
      <c r="AO21" s="247">
        <v>0</v>
      </c>
    </row>
    <row r="22" spans="1:41" x14ac:dyDescent="0.25">
      <c r="A22" s="111" t="s">
        <v>20</v>
      </c>
      <c r="B22" s="112" t="s">
        <v>56</v>
      </c>
      <c r="C22" s="248">
        <v>0</v>
      </c>
      <c r="D22" s="248">
        <v>0</v>
      </c>
      <c r="E22" s="248">
        <v>0</v>
      </c>
      <c r="F22" s="248">
        <v>0</v>
      </c>
      <c r="G22" s="248">
        <v>0</v>
      </c>
      <c r="H22" s="248">
        <v>0</v>
      </c>
      <c r="I22" s="248">
        <v>0</v>
      </c>
      <c r="J22" s="248">
        <v>0</v>
      </c>
      <c r="K22" s="248">
        <v>0</v>
      </c>
      <c r="L22" s="248">
        <v>0</v>
      </c>
      <c r="M22" s="248">
        <v>0</v>
      </c>
      <c r="N22" s="248">
        <v>0</v>
      </c>
      <c r="O22" s="248">
        <v>0</v>
      </c>
      <c r="P22" s="248">
        <v>0</v>
      </c>
      <c r="Q22" s="248">
        <v>0</v>
      </c>
      <c r="R22" s="248">
        <v>0</v>
      </c>
      <c r="S22" s="248">
        <v>0</v>
      </c>
      <c r="T22" s="248">
        <v>0</v>
      </c>
      <c r="U22" s="248">
        <v>0</v>
      </c>
      <c r="V22" s="248">
        <v>0</v>
      </c>
      <c r="W22" s="248">
        <v>0</v>
      </c>
      <c r="X22" s="248">
        <v>0</v>
      </c>
      <c r="Y22" s="248">
        <v>0</v>
      </c>
      <c r="Z22" s="248">
        <v>0</v>
      </c>
      <c r="AA22" s="248">
        <v>0</v>
      </c>
      <c r="AB22" s="248">
        <v>0</v>
      </c>
      <c r="AC22" s="248">
        <v>0</v>
      </c>
      <c r="AD22" s="248">
        <v>0</v>
      </c>
      <c r="AE22" s="248">
        <v>0</v>
      </c>
      <c r="AF22" s="248">
        <v>0</v>
      </c>
      <c r="AG22" s="248">
        <v>0</v>
      </c>
      <c r="AH22" s="248">
        <v>0</v>
      </c>
      <c r="AI22" s="248">
        <v>0</v>
      </c>
      <c r="AJ22" s="248">
        <v>0</v>
      </c>
      <c r="AK22" s="248">
        <v>0</v>
      </c>
      <c r="AL22" s="248">
        <v>0</v>
      </c>
      <c r="AM22" s="248">
        <v>0</v>
      </c>
      <c r="AN22" s="248">
        <v>0</v>
      </c>
      <c r="AO22" s="247">
        <v>0</v>
      </c>
    </row>
    <row r="23" spans="1:41" x14ac:dyDescent="0.25">
      <c r="A23" s="111" t="s">
        <v>174</v>
      </c>
      <c r="B23" s="112" t="s">
        <v>56</v>
      </c>
      <c r="C23" s="248">
        <v>0</v>
      </c>
      <c r="D23" s="248">
        <v>0</v>
      </c>
      <c r="E23" s="248">
        <v>0</v>
      </c>
      <c r="F23" s="248">
        <v>0</v>
      </c>
      <c r="G23" s="248">
        <v>0</v>
      </c>
      <c r="H23" s="248">
        <v>0</v>
      </c>
      <c r="I23" s="248">
        <v>0</v>
      </c>
      <c r="J23" s="248">
        <v>0</v>
      </c>
      <c r="K23" s="248">
        <v>0</v>
      </c>
      <c r="L23" s="248">
        <v>0</v>
      </c>
      <c r="M23" s="248">
        <v>0</v>
      </c>
      <c r="N23" s="248">
        <v>0</v>
      </c>
      <c r="O23" s="248">
        <v>0</v>
      </c>
      <c r="P23" s="248">
        <v>0</v>
      </c>
      <c r="Q23" s="248">
        <v>0</v>
      </c>
      <c r="R23" s="248">
        <v>0</v>
      </c>
      <c r="S23" s="248">
        <v>0</v>
      </c>
      <c r="T23" s="248">
        <v>0</v>
      </c>
      <c r="U23" s="248">
        <v>0</v>
      </c>
      <c r="V23" s="248">
        <v>0</v>
      </c>
      <c r="W23" s="248">
        <v>0</v>
      </c>
      <c r="X23" s="248">
        <v>0</v>
      </c>
      <c r="Y23" s="248">
        <v>0</v>
      </c>
      <c r="Z23" s="248">
        <v>0</v>
      </c>
      <c r="AA23" s="248">
        <v>0</v>
      </c>
      <c r="AB23" s="248">
        <v>0</v>
      </c>
      <c r="AC23" s="248">
        <v>0</v>
      </c>
      <c r="AD23" s="248">
        <v>0</v>
      </c>
      <c r="AE23" s="248">
        <v>0</v>
      </c>
      <c r="AF23" s="248">
        <v>0</v>
      </c>
      <c r="AG23" s="248">
        <v>0</v>
      </c>
      <c r="AH23" s="248">
        <v>0</v>
      </c>
      <c r="AI23" s="248">
        <v>0</v>
      </c>
      <c r="AJ23" s="248">
        <v>0</v>
      </c>
      <c r="AK23" s="248">
        <v>0</v>
      </c>
      <c r="AL23" s="248">
        <v>0</v>
      </c>
      <c r="AM23" s="248">
        <v>0</v>
      </c>
      <c r="AN23" s="248">
        <v>0</v>
      </c>
      <c r="AO23" s="247">
        <v>0</v>
      </c>
    </row>
    <row r="24" spans="1:41" x14ac:dyDescent="0.25">
      <c r="A24" s="111" t="s">
        <v>22</v>
      </c>
      <c r="B24" s="112" t="s">
        <v>56</v>
      </c>
      <c r="C24" s="248">
        <v>1.462989938057959E-3</v>
      </c>
      <c r="D24" s="248">
        <v>1.3837410208448767E-2</v>
      </c>
      <c r="E24" s="248">
        <v>5.7633001224771142E-3</v>
      </c>
      <c r="F24" s="248">
        <v>1.7566100470274685E-3</v>
      </c>
      <c r="G24" s="248">
        <v>1.6169200579971075E-3</v>
      </c>
      <c r="H24" s="248">
        <v>9.2051998232454066E-3</v>
      </c>
      <c r="I24" s="248">
        <v>1.4313699645400048E-3</v>
      </c>
      <c r="J24" s="248">
        <v>9.8547998349368584E-4</v>
      </c>
      <c r="K24" s="248">
        <v>8.3308999207615849E-4</v>
      </c>
      <c r="L24" s="248">
        <v>1.3079800048470497E-3</v>
      </c>
      <c r="M24" s="248">
        <v>1.3672200183421374E-3</v>
      </c>
      <c r="N24" s="248">
        <v>1.1658599871397018E-3</v>
      </c>
      <c r="O24" s="248">
        <v>1.0632699706554412E-3</v>
      </c>
      <c r="P24" s="248">
        <v>3.143650058507919E-3</v>
      </c>
      <c r="Q24" s="248">
        <v>5.4118399806022642E-3</v>
      </c>
      <c r="R24" s="248">
        <v>3.5688900294303895E-3</v>
      </c>
      <c r="S24" s="248">
        <v>3.6863200683593753E-3</v>
      </c>
      <c r="T24" s="248">
        <v>5.290790078163147E-3</v>
      </c>
      <c r="U24" s="248">
        <v>7.869170058250427E-3</v>
      </c>
      <c r="V24" s="248">
        <v>1.2194390000343322E-2</v>
      </c>
      <c r="W24" s="248">
        <v>1.2144299726486205E-2</v>
      </c>
      <c r="X24" s="248">
        <v>1.8449500703811645E-2</v>
      </c>
      <c r="Y24" s="248">
        <v>1.4942280273437499E-2</v>
      </c>
      <c r="Z24" s="248">
        <v>0</v>
      </c>
      <c r="AA24" s="248">
        <v>0</v>
      </c>
      <c r="AB24" s="248">
        <v>0</v>
      </c>
      <c r="AC24" s="248">
        <v>0</v>
      </c>
      <c r="AD24" s="248">
        <v>0</v>
      </c>
      <c r="AE24" s="248">
        <v>0</v>
      </c>
      <c r="AF24" s="248">
        <v>0</v>
      </c>
      <c r="AG24" s="248">
        <v>0</v>
      </c>
      <c r="AH24" s="248">
        <v>0</v>
      </c>
      <c r="AI24" s="248">
        <v>0</v>
      </c>
      <c r="AJ24" s="248">
        <v>0</v>
      </c>
      <c r="AK24" s="248">
        <v>0</v>
      </c>
      <c r="AL24" s="248">
        <v>0</v>
      </c>
      <c r="AM24" s="248">
        <v>0</v>
      </c>
      <c r="AN24" s="248">
        <v>0</v>
      </c>
      <c r="AO24" s="247">
        <v>0</v>
      </c>
    </row>
    <row r="25" spans="1:41" x14ac:dyDescent="0.25">
      <c r="A25" s="111" t="s">
        <v>21</v>
      </c>
      <c r="B25" s="112" t="s">
        <v>56</v>
      </c>
      <c r="C25" s="248">
        <v>2.9821630615234376E-2</v>
      </c>
      <c r="D25" s="248">
        <v>0.17124984765625001</v>
      </c>
      <c r="E25" s="248">
        <v>0.10864845166015624</v>
      </c>
      <c r="F25" s="248">
        <v>6.3685439941406241E-2</v>
      </c>
      <c r="G25" s="248">
        <v>5.9466167968750004E-2</v>
      </c>
      <c r="H25" s="248">
        <v>0.21972849999999999</v>
      </c>
      <c r="I25" s="248">
        <v>5.1951991699218748E-2</v>
      </c>
      <c r="J25" s="248">
        <v>2.9604600585937498E-2</v>
      </c>
      <c r="K25" s="248">
        <v>2.2860030639648438E-2</v>
      </c>
      <c r="L25" s="248">
        <v>4.8411570312499999E-2</v>
      </c>
      <c r="M25" s="248">
        <v>5.3715500244140624E-2</v>
      </c>
      <c r="N25" s="248">
        <v>5.0723411621093749E-2</v>
      </c>
      <c r="O25" s="248">
        <v>3.9483810302734373E-2</v>
      </c>
      <c r="P25" s="248">
        <v>0.10578977294921875</v>
      </c>
      <c r="Q25" s="248">
        <v>0.125843212890625</v>
      </c>
      <c r="R25" s="248">
        <v>8.632102929687499E-2</v>
      </c>
      <c r="S25" s="248">
        <v>9.2736640625000005E-2</v>
      </c>
      <c r="T25" s="248">
        <v>8.066015234375E-2</v>
      </c>
      <c r="U25" s="248">
        <v>7.2187666992187496E-2</v>
      </c>
      <c r="V25" s="248">
        <v>7.9860809082031248E-2</v>
      </c>
      <c r="W25" s="248">
        <v>7.3746373535156243E-2</v>
      </c>
      <c r="X25" s="248">
        <v>9.1156936035156247E-2</v>
      </c>
      <c r="Y25" s="248">
        <v>6.0018908691406248E-2</v>
      </c>
      <c r="Z25" s="248">
        <v>5.3073449951171872E-2</v>
      </c>
      <c r="AA25" s="248">
        <v>5.2706051025390624E-2</v>
      </c>
      <c r="AB25" s="248">
        <v>0</v>
      </c>
      <c r="AC25" s="248">
        <v>0</v>
      </c>
      <c r="AD25" s="248">
        <v>0</v>
      </c>
      <c r="AE25" s="248">
        <v>0</v>
      </c>
      <c r="AF25" s="248">
        <v>0</v>
      </c>
      <c r="AG25" s="248">
        <v>0</v>
      </c>
      <c r="AH25" s="248">
        <v>0</v>
      </c>
      <c r="AI25" s="248">
        <v>0</v>
      </c>
      <c r="AJ25" s="248">
        <v>0</v>
      </c>
      <c r="AK25" s="248">
        <v>0</v>
      </c>
      <c r="AL25" s="248">
        <v>0</v>
      </c>
      <c r="AM25" s="248">
        <v>0</v>
      </c>
      <c r="AN25" s="248">
        <v>0</v>
      </c>
      <c r="AO25" s="247">
        <v>0</v>
      </c>
    </row>
    <row r="26" spans="1:41" x14ac:dyDescent="0.25">
      <c r="A26" s="111" t="s">
        <v>175</v>
      </c>
      <c r="B26" s="112" t="s">
        <v>56</v>
      </c>
      <c r="C26" s="248">
        <v>0</v>
      </c>
      <c r="D26" s="248">
        <v>0</v>
      </c>
      <c r="E26" s="248">
        <v>0</v>
      </c>
      <c r="F26" s="248">
        <v>0</v>
      </c>
      <c r="G26" s="248">
        <v>0</v>
      </c>
      <c r="H26" s="248">
        <v>0</v>
      </c>
      <c r="I26" s="248">
        <v>0</v>
      </c>
      <c r="J26" s="248">
        <v>0</v>
      </c>
      <c r="K26" s="248">
        <v>0</v>
      </c>
      <c r="L26" s="248">
        <v>0</v>
      </c>
      <c r="M26" s="248">
        <v>0</v>
      </c>
      <c r="N26" s="248">
        <v>0</v>
      </c>
      <c r="O26" s="248">
        <v>0</v>
      </c>
      <c r="P26" s="248">
        <v>0</v>
      </c>
      <c r="Q26" s="248">
        <v>0</v>
      </c>
      <c r="R26" s="248">
        <v>0</v>
      </c>
      <c r="S26" s="248">
        <v>0</v>
      </c>
      <c r="T26" s="248">
        <v>0</v>
      </c>
      <c r="U26" s="248">
        <v>0</v>
      </c>
      <c r="V26" s="248">
        <v>0</v>
      </c>
      <c r="W26" s="248">
        <v>0</v>
      </c>
      <c r="X26" s="248">
        <v>0</v>
      </c>
      <c r="Y26" s="248">
        <v>0</v>
      </c>
      <c r="Z26" s="248">
        <v>0</v>
      </c>
      <c r="AA26" s="248">
        <v>0</v>
      </c>
      <c r="AB26" s="248">
        <v>0</v>
      </c>
      <c r="AC26" s="248">
        <v>0</v>
      </c>
      <c r="AD26" s="248">
        <v>0</v>
      </c>
      <c r="AE26" s="248">
        <v>0</v>
      </c>
      <c r="AF26" s="248">
        <v>0</v>
      </c>
      <c r="AG26" s="248">
        <v>0</v>
      </c>
      <c r="AH26" s="248">
        <v>0</v>
      </c>
      <c r="AI26" s="248">
        <v>0</v>
      </c>
      <c r="AJ26" s="248">
        <v>0</v>
      </c>
      <c r="AK26" s="248">
        <v>0</v>
      </c>
      <c r="AL26" s="248">
        <v>0</v>
      </c>
      <c r="AM26" s="248">
        <v>0</v>
      </c>
      <c r="AN26" s="248">
        <v>0</v>
      </c>
      <c r="AO26" s="247">
        <v>0</v>
      </c>
    </row>
    <row r="27" spans="1:41" x14ac:dyDescent="0.25">
      <c r="A27" s="111" t="s">
        <v>176</v>
      </c>
      <c r="B27" s="112" t="s">
        <v>56</v>
      </c>
      <c r="C27" s="248">
        <v>0</v>
      </c>
      <c r="D27" s="248">
        <v>0</v>
      </c>
      <c r="E27" s="248">
        <v>0</v>
      </c>
      <c r="F27" s="248">
        <v>0</v>
      </c>
      <c r="G27" s="248">
        <v>0</v>
      </c>
      <c r="H27" s="248">
        <v>0</v>
      </c>
      <c r="I27" s="248">
        <v>0</v>
      </c>
      <c r="J27" s="248">
        <v>0</v>
      </c>
      <c r="K27" s="248">
        <v>0</v>
      </c>
      <c r="L27" s="248">
        <v>0</v>
      </c>
      <c r="M27" s="248">
        <v>0</v>
      </c>
      <c r="N27" s="248">
        <v>0</v>
      </c>
      <c r="O27" s="248">
        <v>0</v>
      </c>
      <c r="P27" s="248">
        <v>0</v>
      </c>
      <c r="Q27" s="248">
        <v>0</v>
      </c>
      <c r="R27" s="248">
        <v>0</v>
      </c>
      <c r="S27" s="248">
        <v>0</v>
      </c>
      <c r="T27" s="248">
        <v>0</v>
      </c>
      <c r="U27" s="248">
        <v>0</v>
      </c>
      <c r="V27" s="248">
        <v>0</v>
      </c>
      <c r="W27" s="248">
        <v>0</v>
      </c>
      <c r="X27" s="248">
        <v>0</v>
      </c>
      <c r="Y27" s="248">
        <v>0</v>
      </c>
      <c r="Z27" s="248">
        <v>0</v>
      </c>
      <c r="AA27" s="248">
        <v>0</v>
      </c>
      <c r="AB27" s="248">
        <v>0</v>
      </c>
      <c r="AC27" s="248">
        <v>0</v>
      </c>
      <c r="AD27" s="248">
        <v>0</v>
      </c>
      <c r="AE27" s="248">
        <v>0</v>
      </c>
      <c r="AF27" s="248">
        <v>0</v>
      </c>
      <c r="AG27" s="248">
        <v>0</v>
      </c>
      <c r="AH27" s="248">
        <v>0</v>
      </c>
      <c r="AI27" s="248">
        <v>0</v>
      </c>
      <c r="AJ27" s="248">
        <v>0</v>
      </c>
      <c r="AK27" s="248">
        <v>0</v>
      </c>
      <c r="AL27" s="248">
        <v>0</v>
      </c>
      <c r="AM27" s="248">
        <v>0</v>
      </c>
      <c r="AN27" s="248">
        <v>0</v>
      </c>
      <c r="AO27" s="247">
        <v>0</v>
      </c>
    </row>
    <row r="28" spans="1:41" x14ac:dyDescent="0.25">
      <c r="A28" s="111" t="s">
        <v>177</v>
      </c>
      <c r="B28" s="112" t="s">
        <v>56</v>
      </c>
      <c r="C28" s="248">
        <v>0</v>
      </c>
      <c r="D28" s="248">
        <v>0</v>
      </c>
      <c r="E28" s="248">
        <v>0</v>
      </c>
      <c r="F28" s="248">
        <v>0</v>
      </c>
      <c r="G28" s="248">
        <v>0</v>
      </c>
      <c r="H28" s="248">
        <v>0</v>
      </c>
      <c r="I28" s="248">
        <v>0</v>
      </c>
      <c r="J28" s="248">
        <v>0</v>
      </c>
      <c r="K28" s="248">
        <v>0</v>
      </c>
      <c r="L28" s="248">
        <v>0</v>
      </c>
      <c r="M28" s="248">
        <v>0</v>
      </c>
      <c r="N28" s="248">
        <v>0</v>
      </c>
      <c r="O28" s="248">
        <v>0</v>
      </c>
      <c r="P28" s="248">
        <v>0</v>
      </c>
      <c r="Q28" s="248">
        <v>0</v>
      </c>
      <c r="R28" s="248">
        <v>0</v>
      </c>
      <c r="S28" s="248">
        <v>0</v>
      </c>
      <c r="T28" s="248">
        <v>0</v>
      </c>
      <c r="U28" s="248">
        <v>0</v>
      </c>
      <c r="V28" s="248">
        <v>0</v>
      </c>
      <c r="W28" s="248">
        <v>0</v>
      </c>
      <c r="X28" s="248">
        <v>0</v>
      </c>
      <c r="Y28" s="248">
        <v>0</v>
      </c>
      <c r="Z28" s="248">
        <v>0</v>
      </c>
      <c r="AA28" s="248">
        <v>0</v>
      </c>
      <c r="AB28" s="248">
        <v>0</v>
      </c>
      <c r="AC28" s="248">
        <v>0</v>
      </c>
      <c r="AD28" s="248">
        <v>0</v>
      </c>
      <c r="AE28" s="248">
        <v>0</v>
      </c>
      <c r="AF28" s="248">
        <v>0</v>
      </c>
      <c r="AG28" s="248">
        <v>0</v>
      </c>
      <c r="AH28" s="248">
        <v>0</v>
      </c>
      <c r="AI28" s="248">
        <v>0</v>
      </c>
      <c r="AJ28" s="248">
        <v>0</v>
      </c>
      <c r="AK28" s="248">
        <v>0</v>
      </c>
      <c r="AL28" s="248">
        <v>0</v>
      </c>
      <c r="AM28" s="248">
        <v>0</v>
      </c>
      <c r="AN28" s="248">
        <v>0</v>
      </c>
      <c r="AO28" s="247">
        <v>0</v>
      </c>
    </row>
    <row r="29" spans="1:41" x14ac:dyDescent="0.25">
      <c r="A29" s="111" t="s">
        <v>178</v>
      </c>
      <c r="B29" s="112" t="s">
        <v>56</v>
      </c>
      <c r="C29" s="248">
        <v>0</v>
      </c>
      <c r="D29" s="248">
        <v>0</v>
      </c>
      <c r="E29" s="248">
        <v>0</v>
      </c>
      <c r="F29" s="248">
        <v>0</v>
      </c>
      <c r="G29" s="248">
        <v>0</v>
      </c>
      <c r="H29" s="248">
        <v>0</v>
      </c>
      <c r="I29" s="248">
        <v>0</v>
      </c>
      <c r="J29" s="248">
        <v>0</v>
      </c>
      <c r="K29" s="248">
        <v>0</v>
      </c>
      <c r="L29" s="248">
        <v>0</v>
      </c>
      <c r="M29" s="248">
        <v>0</v>
      </c>
      <c r="N29" s="248">
        <v>0</v>
      </c>
      <c r="O29" s="248">
        <v>0</v>
      </c>
      <c r="P29" s="248">
        <v>0</v>
      </c>
      <c r="Q29" s="248">
        <v>0</v>
      </c>
      <c r="R29" s="248">
        <v>0</v>
      </c>
      <c r="S29" s="248">
        <v>0</v>
      </c>
      <c r="T29" s="248">
        <v>0</v>
      </c>
      <c r="U29" s="248">
        <v>0</v>
      </c>
      <c r="V29" s="248">
        <v>0</v>
      </c>
      <c r="W29" s="248">
        <v>0</v>
      </c>
      <c r="X29" s="248">
        <v>0</v>
      </c>
      <c r="Y29" s="248">
        <v>0</v>
      </c>
      <c r="Z29" s="248">
        <v>0</v>
      </c>
      <c r="AA29" s="248">
        <v>0</v>
      </c>
      <c r="AB29" s="248">
        <v>0</v>
      </c>
      <c r="AC29" s="248">
        <v>0</v>
      </c>
      <c r="AD29" s="248">
        <v>0</v>
      </c>
      <c r="AE29" s="248">
        <v>0</v>
      </c>
      <c r="AF29" s="248">
        <v>0</v>
      </c>
      <c r="AG29" s="248">
        <v>0</v>
      </c>
      <c r="AH29" s="248">
        <v>0</v>
      </c>
      <c r="AI29" s="248">
        <v>0</v>
      </c>
      <c r="AJ29" s="248">
        <v>0</v>
      </c>
      <c r="AK29" s="248">
        <v>0</v>
      </c>
      <c r="AL29" s="248">
        <v>0</v>
      </c>
      <c r="AM29" s="248">
        <v>0</v>
      </c>
      <c r="AN29" s="248">
        <v>0</v>
      </c>
      <c r="AO29" s="247">
        <v>0</v>
      </c>
    </row>
    <row r="30" spans="1:41" x14ac:dyDescent="0.25">
      <c r="A30" s="111" t="s">
        <v>1</v>
      </c>
      <c r="B30" s="112" t="s">
        <v>56</v>
      </c>
      <c r="C30" s="248">
        <v>0</v>
      </c>
      <c r="D30" s="248">
        <v>0</v>
      </c>
      <c r="E30" s="248">
        <v>0</v>
      </c>
      <c r="F30" s="248">
        <v>0</v>
      </c>
      <c r="G30" s="248">
        <v>0</v>
      </c>
      <c r="H30" s="248">
        <v>0</v>
      </c>
      <c r="I30" s="248">
        <v>0</v>
      </c>
      <c r="J30" s="248">
        <v>0</v>
      </c>
      <c r="K30" s="248">
        <v>0</v>
      </c>
      <c r="L30" s="248">
        <v>0</v>
      </c>
      <c r="M30" s="248">
        <v>0</v>
      </c>
      <c r="N30" s="248">
        <v>0</v>
      </c>
      <c r="O30" s="248">
        <v>0</v>
      </c>
      <c r="P30" s="248">
        <v>0</v>
      </c>
      <c r="Q30" s="248">
        <v>0</v>
      </c>
      <c r="R30" s="248">
        <v>0</v>
      </c>
      <c r="S30" s="248">
        <v>0</v>
      </c>
      <c r="T30" s="248">
        <v>0</v>
      </c>
      <c r="U30" s="248">
        <v>0</v>
      </c>
      <c r="V30" s="248">
        <v>0</v>
      </c>
      <c r="W30" s="248">
        <v>0</v>
      </c>
      <c r="X30" s="248">
        <v>0</v>
      </c>
      <c r="Y30" s="248">
        <v>0</v>
      </c>
      <c r="Z30" s="248">
        <v>0</v>
      </c>
      <c r="AA30" s="248">
        <v>0</v>
      </c>
      <c r="AB30" s="248">
        <v>0</v>
      </c>
      <c r="AC30" s="248">
        <v>0</v>
      </c>
      <c r="AD30" s="248">
        <v>0</v>
      </c>
      <c r="AE30" s="248">
        <v>0</v>
      </c>
      <c r="AF30" s="248">
        <v>0</v>
      </c>
      <c r="AG30" s="248">
        <v>0</v>
      </c>
      <c r="AH30" s="248">
        <v>0</v>
      </c>
      <c r="AI30" s="248">
        <v>0</v>
      </c>
      <c r="AJ30" s="248">
        <v>0</v>
      </c>
      <c r="AK30" s="248">
        <v>0</v>
      </c>
      <c r="AL30" s="248">
        <v>0</v>
      </c>
      <c r="AM30" s="248">
        <v>0</v>
      </c>
      <c r="AN30" s="248">
        <v>0</v>
      </c>
      <c r="AO30" s="247">
        <v>0</v>
      </c>
    </row>
    <row r="31" spans="1:41" x14ac:dyDescent="0.25">
      <c r="A31" s="111" t="s">
        <v>179</v>
      </c>
      <c r="B31" s="112" t="s">
        <v>56</v>
      </c>
      <c r="C31" s="248">
        <v>0</v>
      </c>
      <c r="D31" s="248">
        <v>0</v>
      </c>
      <c r="E31" s="248">
        <v>0</v>
      </c>
      <c r="F31" s="248">
        <v>0</v>
      </c>
      <c r="G31" s="248">
        <v>0</v>
      </c>
      <c r="H31" s="248">
        <v>0</v>
      </c>
      <c r="I31" s="248">
        <v>0</v>
      </c>
      <c r="J31" s="248">
        <v>0</v>
      </c>
      <c r="K31" s="248">
        <v>0</v>
      </c>
      <c r="L31" s="248">
        <v>0</v>
      </c>
      <c r="M31" s="248">
        <v>0</v>
      </c>
      <c r="N31" s="248">
        <v>0</v>
      </c>
      <c r="O31" s="248">
        <v>0</v>
      </c>
      <c r="P31" s="248">
        <v>0</v>
      </c>
      <c r="Q31" s="248">
        <v>0</v>
      </c>
      <c r="R31" s="248">
        <v>0</v>
      </c>
      <c r="S31" s="248">
        <v>0</v>
      </c>
      <c r="T31" s="248">
        <v>0</v>
      </c>
      <c r="U31" s="248">
        <v>0</v>
      </c>
      <c r="V31" s="248">
        <v>0</v>
      </c>
      <c r="W31" s="248">
        <v>0</v>
      </c>
      <c r="X31" s="248">
        <v>0</v>
      </c>
      <c r="Y31" s="248">
        <v>0</v>
      </c>
      <c r="Z31" s="248">
        <v>0</v>
      </c>
      <c r="AA31" s="248">
        <v>0</v>
      </c>
      <c r="AB31" s="248">
        <v>0</v>
      </c>
      <c r="AC31" s="248">
        <v>0</v>
      </c>
      <c r="AD31" s="248">
        <v>0</v>
      </c>
      <c r="AE31" s="248">
        <v>0</v>
      </c>
      <c r="AF31" s="248">
        <v>0</v>
      </c>
      <c r="AG31" s="248">
        <v>0</v>
      </c>
      <c r="AH31" s="248">
        <v>0</v>
      </c>
      <c r="AI31" s="248">
        <v>0</v>
      </c>
      <c r="AJ31" s="248">
        <v>0</v>
      </c>
      <c r="AK31" s="248">
        <v>0</v>
      </c>
      <c r="AL31" s="248">
        <v>0</v>
      </c>
      <c r="AM31" s="248">
        <v>0</v>
      </c>
      <c r="AN31" s="248">
        <v>0</v>
      </c>
      <c r="AO31" s="247">
        <v>0</v>
      </c>
    </row>
    <row r="32" spans="1:41" x14ac:dyDescent="0.25">
      <c r="A32" s="111" t="s">
        <v>180</v>
      </c>
      <c r="B32" s="112" t="s">
        <v>56</v>
      </c>
      <c r="C32" s="248">
        <v>0</v>
      </c>
      <c r="D32" s="248">
        <v>0</v>
      </c>
      <c r="E32" s="248">
        <v>0</v>
      </c>
      <c r="F32" s="248">
        <v>0</v>
      </c>
      <c r="G32" s="248">
        <v>0</v>
      </c>
      <c r="H32" s="248">
        <v>0</v>
      </c>
      <c r="I32" s="248">
        <v>0</v>
      </c>
      <c r="J32" s="248">
        <v>0</v>
      </c>
      <c r="K32" s="248">
        <v>0</v>
      </c>
      <c r="L32" s="248">
        <v>0</v>
      </c>
      <c r="M32" s="248">
        <v>0</v>
      </c>
      <c r="N32" s="248">
        <v>0</v>
      </c>
      <c r="O32" s="248">
        <v>0</v>
      </c>
      <c r="P32" s="248">
        <v>0</v>
      </c>
      <c r="Q32" s="248">
        <v>0</v>
      </c>
      <c r="R32" s="248">
        <v>0</v>
      </c>
      <c r="S32" s="248">
        <v>0</v>
      </c>
      <c r="T32" s="248">
        <v>0</v>
      </c>
      <c r="U32" s="248">
        <v>0</v>
      </c>
      <c r="V32" s="248">
        <v>0</v>
      </c>
      <c r="W32" s="248">
        <v>0</v>
      </c>
      <c r="X32" s="248">
        <v>0</v>
      </c>
      <c r="Y32" s="248">
        <v>0</v>
      </c>
      <c r="Z32" s="248">
        <v>0</v>
      </c>
      <c r="AA32" s="248">
        <v>0</v>
      </c>
      <c r="AB32" s="248">
        <v>0</v>
      </c>
      <c r="AC32" s="248">
        <v>0</v>
      </c>
      <c r="AD32" s="248">
        <v>0</v>
      </c>
      <c r="AE32" s="248">
        <v>0</v>
      </c>
      <c r="AF32" s="248">
        <v>0</v>
      </c>
      <c r="AG32" s="248">
        <v>0</v>
      </c>
      <c r="AH32" s="248">
        <v>0</v>
      </c>
      <c r="AI32" s="248">
        <v>0</v>
      </c>
      <c r="AJ32" s="248">
        <v>0</v>
      </c>
      <c r="AK32" s="248">
        <v>0</v>
      </c>
      <c r="AL32" s="248">
        <v>0</v>
      </c>
      <c r="AM32" s="248">
        <v>0</v>
      </c>
      <c r="AN32" s="248">
        <v>0</v>
      </c>
      <c r="AO32" s="247">
        <v>0</v>
      </c>
    </row>
    <row r="33" spans="1:41" x14ac:dyDescent="0.25">
      <c r="A33" s="111" t="s">
        <v>270</v>
      </c>
      <c r="B33" s="112" t="s">
        <v>56</v>
      </c>
      <c r="C33" s="248">
        <v>0</v>
      </c>
      <c r="D33" s="248">
        <v>0</v>
      </c>
      <c r="E33" s="248">
        <v>0</v>
      </c>
      <c r="F33" s="248">
        <v>0</v>
      </c>
      <c r="G33" s="248">
        <v>0</v>
      </c>
      <c r="H33" s="248">
        <v>0</v>
      </c>
      <c r="I33" s="248">
        <v>0</v>
      </c>
      <c r="J33" s="248">
        <v>0</v>
      </c>
      <c r="K33" s="248">
        <v>0</v>
      </c>
      <c r="L33" s="248">
        <v>0</v>
      </c>
      <c r="M33" s="248">
        <v>0</v>
      </c>
      <c r="N33" s="248">
        <v>0</v>
      </c>
      <c r="O33" s="248">
        <v>0</v>
      </c>
      <c r="P33" s="248">
        <v>0</v>
      </c>
      <c r="Q33" s="248">
        <v>0</v>
      </c>
      <c r="R33" s="248">
        <v>0</v>
      </c>
      <c r="S33" s="248">
        <v>0</v>
      </c>
      <c r="T33" s="248">
        <v>0</v>
      </c>
      <c r="U33" s="248">
        <v>0</v>
      </c>
      <c r="V33" s="248">
        <v>0</v>
      </c>
      <c r="W33" s="248">
        <v>0</v>
      </c>
      <c r="X33" s="248">
        <v>0</v>
      </c>
      <c r="Y33" s="248">
        <v>0</v>
      </c>
      <c r="Z33" s="248">
        <v>0</v>
      </c>
      <c r="AA33" s="248">
        <v>0</v>
      </c>
      <c r="AB33" s="248">
        <v>0</v>
      </c>
      <c r="AC33" s="248">
        <v>0</v>
      </c>
      <c r="AD33" s="248">
        <v>0</v>
      </c>
      <c r="AE33" s="248">
        <v>0</v>
      </c>
      <c r="AF33" s="248">
        <v>0</v>
      </c>
      <c r="AG33" s="248">
        <v>0</v>
      </c>
      <c r="AH33" s="248">
        <v>0</v>
      </c>
      <c r="AI33" s="248">
        <v>0</v>
      </c>
      <c r="AJ33" s="248">
        <v>0</v>
      </c>
      <c r="AK33" s="248">
        <v>0</v>
      </c>
      <c r="AL33" s="248">
        <v>0</v>
      </c>
      <c r="AM33" s="248">
        <v>0</v>
      </c>
      <c r="AN33" s="248">
        <v>0</v>
      </c>
      <c r="AO33" s="247">
        <v>0</v>
      </c>
    </row>
    <row r="34" spans="1:41" x14ac:dyDescent="0.25">
      <c r="A34" s="111" t="s">
        <v>182</v>
      </c>
      <c r="B34" s="112" t="s">
        <v>56</v>
      </c>
      <c r="C34" s="248">
        <v>0</v>
      </c>
      <c r="D34" s="248">
        <v>0</v>
      </c>
      <c r="E34" s="248">
        <v>0</v>
      </c>
      <c r="F34" s="248">
        <v>0</v>
      </c>
      <c r="G34" s="248">
        <v>0</v>
      </c>
      <c r="H34" s="248">
        <v>0</v>
      </c>
      <c r="I34" s="248">
        <v>0</v>
      </c>
      <c r="J34" s="248">
        <v>0</v>
      </c>
      <c r="K34" s="248">
        <v>0</v>
      </c>
      <c r="L34" s="248">
        <v>0</v>
      </c>
      <c r="M34" s="248">
        <v>0</v>
      </c>
      <c r="N34" s="248">
        <v>0</v>
      </c>
      <c r="O34" s="248">
        <v>0</v>
      </c>
      <c r="P34" s="248">
        <v>0</v>
      </c>
      <c r="Q34" s="248">
        <v>0</v>
      </c>
      <c r="R34" s="248">
        <v>0</v>
      </c>
      <c r="S34" s="248">
        <v>0</v>
      </c>
      <c r="T34" s="248">
        <v>0</v>
      </c>
      <c r="U34" s="248">
        <v>0</v>
      </c>
      <c r="V34" s="248">
        <v>0</v>
      </c>
      <c r="W34" s="248">
        <v>0</v>
      </c>
      <c r="X34" s="248">
        <v>0</v>
      </c>
      <c r="Y34" s="248">
        <v>0</v>
      </c>
      <c r="Z34" s="248">
        <v>0</v>
      </c>
      <c r="AA34" s="248">
        <v>0</v>
      </c>
      <c r="AB34" s="248">
        <v>0</v>
      </c>
      <c r="AC34" s="248">
        <v>0</v>
      </c>
      <c r="AD34" s="248">
        <v>0</v>
      </c>
      <c r="AE34" s="248">
        <v>0</v>
      </c>
      <c r="AF34" s="248">
        <v>0</v>
      </c>
      <c r="AG34" s="248">
        <v>0</v>
      </c>
      <c r="AH34" s="248">
        <v>0</v>
      </c>
      <c r="AI34" s="248">
        <v>0</v>
      </c>
      <c r="AJ34" s="248">
        <v>0</v>
      </c>
      <c r="AK34" s="248">
        <v>0</v>
      </c>
      <c r="AL34" s="248">
        <v>0</v>
      </c>
      <c r="AM34" s="248">
        <v>0</v>
      </c>
      <c r="AN34" s="248">
        <v>0</v>
      </c>
      <c r="AO34" s="247">
        <v>0</v>
      </c>
    </row>
    <row r="35" spans="1:41" x14ac:dyDescent="0.25">
      <c r="A35" s="111" t="s">
        <v>183</v>
      </c>
      <c r="B35" s="112" t="s">
        <v>56</v>
      </c>
      <c r="C35" s="248">
        <v>0</v>
      </c>
      <c r="D35" s="248">
        <v>0</v>
      </c>
      <c r="E35" s="248">
        <v>0</v>
      </c>
      <c r="F35" s="248">
        <v>0</v>
      </c>
      <c r="G35" s="248">
        <v>0</v>
      </c>
      <c r="H35" s="248">
        <v>0</v>
      </c>
      <c r="I35" s="248">
        <v>0</v>
      </c>
      <c r="J35" s="248">
        <v>0</v>
      </c>
      <c r="K35" s="248">
        <v>0</v>
      </c>
      <c r="L35" s="248">
        <v>0</v>
      </c>
      <c r="M35" s="248">
        <v>0</v>
      </c>
      <c r="N35" s="248">
        <v>0</v>
      </c>
      <c r="O35" s="248">
        <v>0</v>
      </c>
      <c r="P35" s="248">
        <v>0</v>
      </c>
      <c r="Q35" s="248">
        <v>0</v>
      </c>
      <c r="R35" s="248">
        <v>0</v>
      </c>
      <c r="S35" s="248">
        <v>0</v>
      </c>
      <c r="T35" s="248">
        <v>0</v>
      </c>
      <c r="U35" s="248">
        <v>0</v>
      </c>
      <c r="V35" s="248">
        <v>0</v>
      </c>
      <c r="W35" s="248">
        <v>0</v>
      </c>
      <c r="X35" s="248">
        <v>0</v>
      </c>
      <c r="Y35" s="248">
        <v>0</v>
      </c>
      <c r="Z35" s="248">
        <v>0</v>
      </c>
      <c r="AA35" s="248">
        <v>0</v>
      </c>
      <c r="AB35" s="248">
        <v>0</v>
      </c>
      <c r="AC35" s="248">
        <v>0</v>
      </c>
      <c r="AD35" s="248">
        <v>0</v>
      </c>
      <c r="AE35" s="248">
        <v>0</v>
      </c>
      <c r="AF35" s="248">
        <v>0</v>
      </c>
      <c r="AG35" s="248">
        <v>0</v>
      </c>
      <c r="AH35" s="248">
        <v>0</v>
      </c>
      <c r="AI35" s="248">
        <v>0</v>
      </c>
      <c r="AJ35" s="248">
        <v>0</v>
      </c>
      <c r="AK35" s="248">
        <v>0</v>
      </c>
      <c r="AL35" s="248">
        <v>0</v>
      </c>
      <c r="AM35" s="248">
        <v>0</v>
      </c>
      <c r="AN35" s="248">
        <v>0</v>
      </c>
      <c r="AO35" s="247">
        <v>0</v>
      </c>
    </row>
    <row r="36" spans="1:41" x14ac:dyDescent="0.25">
      <c r="A36" s="249" t="s">
        <v>184</v>
      </c>
      <c r="B36" s="112" t="s">
        <v>56</v>
      </c>
      <c r="C36" s="250">
        <v>3.1284620553292335E-2</v>
      </c>
      <c r="D36" s="250">
        <v>0.18508725786469876</v>
      </c>
      <c r="E36" s="250">
        <v>0.11441175178263335</v>
      </c>
      <c r="F36" s="250">
        <v>6.5442049988433712E-2</v>
      </c>
      <c r="G36" s="250">
        <v>6.1083088026747112E-2</v>
      </c>
      <c r="H36" s="250">
        <v>0.22893369982324541</v>
      </c>
      <c r="I36" s="250">
        <v>5.3383361663758754E-2</v>
      </c>
      <c r="J36" s="250">
        <v>3.0590080569431185E-2</v>
      </c>
      <c r="K36" s="250">
        <v>2.3693120631724598E-2</v>
      </c>
      <c r="L36" s="250">
        <v>4.9719550317347046E-2</v>
      </c>
      <c r="M36" s="250">
        <v>5.5082720262482759E-2</v>
      </c>
      <c r="N36" s="250">
        <v>5.188927160823345E-2</v>
      </c>
      <c r="O36" s="250">
        <v>4.0547080273389817E-2</v>
      </c>
      <c r="P36" s="250">
        <v>0.10893342300772667</v>
      </c>
      <c r="Q36" s="250">
        <v>0.13125505287122727</v>
      </c>
      <c r="R36" s="250">
        <v>8.9889919326305384E-2</v>
      </c>
      <c r="S36" s="250">
        <v>9.6422960693359386E-2</v>
      </c>
      <c r="T36" s="250">
        <v>8.5950942421913146E-2</v>
      </c>
      <c r="U36" s="250">
        <v>8.0056837050437923E-2</v>
      </c>
      <c r="V36" s="250">
        <v>9.205519908237457E-2</v>
      </c>
      <c r="W36" s="250">
        <v>8.5890673261642445E-2</v>
      </c>
      <c r="X36" s="250">
        <v>0.10960643673896789</v>
      </c>
      <c r="Y36" s="250">
        <v>7.4961188964843745E-2</v>
      </c>
      <c r="Z36" s="250">
        <v>5.3073449951171872E-2</v>
      </c>
      <c r="AA36" s="250">
        <v>5.2706051025390624E-2</v>
      </c>
      <c r="AB36" s="250">
        <v>0</v>
      </c>
      <c r="AC36" s="250">
        <v>0</v>
      </c>
      <c r="AD36" s="250">
        <v>0</v>
      </c>
      <c r="AE36" s="250">
        <v>0</v>
      </c>
      <c r="AF36" s="250">
        <v>0</v>
      </c>
      <c r="AG36" s="250">
        <v>0</v>
      </c>
      <c r="AH36" s="250">
        <v>0</v>
      </c>
      <c r="AI36" s="250">
        <v>0</v>
      </c>
      <c r="AJ36" s="250">
        <v>0</v>
      </c>
      <c r="AK36" s="250">
        <v>0</v>
      </c>
      <c r="AL36" s="250">
        <v>0</v>
      </c>
      <c r="AM36" s="250">
        <v>0</v>
      </c>
      <c r="AN36" s="250">
        <v>0</v>
      </c>
      <c r="AO36" s="251">
        <v>0</v>
      </c>
    </row>
    <row r="37" spans="1:41" x14ac:dyDescent="0.25">
      <c r="A37" s="109" t="s">
        <v>18</v>
      </c>
      <c r="B37" s="112"/>
      <c r="C37" s="248"/>
      <c r="D37" s="248"/>
      <c r="E37" s="248"/>
      <c r="F37" s="248"/>
      <c r="G37" s="248"/>
      <c r="H37" s="248"/>
      <c r="I37" s="248"/>
      <c r="J37" s="248"/>
      <c r="K37" s="248"/>
      <c r="L37" s="248"/>
      <c r="M37" s="248"/>
      <c r="N37" s="248"/>
      <c r="O37" s="248"/>
      <c r="P37" s="248"/>
      <c r="Q37" s="248"/>
      <c r="R37" s="248"/>
      <c r="S37" s="248"/>
      <c r="T37" s="248"/>
      <c r="U37" s="248"/>
      <c r="V37" s="248"/>
      <c r="W37" s="248"/>
      <c r="X37" s="248"/>
      <c r="Y37" s="248"/>
      <c r="Z37" s="248"/>
      <c r="AA37" s="248"/>
      <c r="AB37" s="248"/>
      <c r="AC37" s="248"/>
      <c r="AD37" s="248"/>
      <c r="AE37" s="248"/>
      <c r="AF37" s="248"/>
      <c r="AG37" s="248"/>
      <c r="AH37" s="248"/>
      <c r="AI37" s="248"/>
      <c r="AJ37" s="248"/>
      <c r="AK37" s="248"/>
      <c r="AL37" s="248"/>
      <c r="AM37" s="248"/>
      <c r="AN37" s="248"/>
      <c r="AO37" s="247"/>
    </row>
    <row r="38" spans="1:41" x14ac:dyDescent="0.25">
      <c r="A38" s="111" t="s">
        <v>12</v>
      </c>
      <c r="B38" s="112" t="s">
        <v>56</v>
      </c>
      <c r="C38" s="248">
        <v>21.263411673889159</v>
      </c>
      <c r="D38" s="248">
        <v>21.438548422607422</v>
      </c>
      <c r="E38" s="248">
        <v>22.898755996627806</v>
      </c>
      <c r="F38" s="248">
        <v>18.980085647430421</v>
      </c>
      <c r="G38" s="248">
        <v>17.444997060160638</v>
      </c>
      <c r="H38" s="248">
        <v>13.517681013641358</v>
      </c>
      <c r="I38" s="248">
        <v>12.700877148635389</v>
      </c>
      <c r="J38" s="248">
        <v>15.136687963134767</v>
      </c>
      <c r="K38" s="248">
        <v>14.090106940795899</v>
      </c>
      <c r="L38" s="248">
        <v>13.34960492614746</v>
      </c>
      <c r="M38" s="248">
        <v>10.790080889648436</v>
      </c>
      <c r="N38" s="248">
        <v>10.871157932250975</v>
      </c>
      <c r="O38" s="248">
        <v>10.199726755615234</v>
      </c>
      <c r="P38" s="248">
        <v>6.9223351406860356</v>
      </c>
      <c r="Q38" s="248">
        <v>4.2555590346679688</v>
      </c>
      <c r="R38" s="248">
        <v>3.2597381103515621</v>
      </c>
      <c r="S38" s="248">
        <v>3.2632908193359373</v>
      </c>
      <c r="T38" s="248">
        <v>0</v>
      </c>
      <c r="U38" s="248">
        <v>0</v>
      </c>
      <c r="V38" s="248">
        <v>0</v>
      </c>
      <c r="W38" s="248">
        <v>0</v>
      </c>
      <c r="X38" s="248">
        <v>0</v>
      </c>
      <c r="Y38" s="248">
        <v>0</v>
      </c>
      <c r="Z38" s="248">
        <v>0</v>
      </c>
      <c r="AA38" s="248">
        <v>0</v>
      </c>
      <c r="AB38" s="248">
        <v>0</v>
      </c>
      <c r="AC38" s="248">
        <v>0</v>
      </c>
      <c r="AD38" s="248">
        <v>0</v>
      </c>
      <c r="AE38" s="248">
        <v>0</v>
      </c>
      <c r="AF38" s="248">
        <v>0</v>
      </c>
      <c r="AG38" s="248">
        <v>0</v>
      </c>
      <c r="AH38" s="248">
        <v>0</v>
      </c>
      <c r="AI38" s="248">
        <v>0</v>
      </c>
      <c r="AJ38" s="248">
        <v>0</v>
      </c>
      <c r="AK38" s="248">
        <v>0</v>
      </c>
      <c r="AL38" s="248">
        <v>0</v>
      </c>
      <c r="AM38" s="248">
        <v>0</v>
      </c>
      <c r="AN38" s="248">
        <v>0</v>
      </c>
      <c r="AO38" s="247">
        <v>0</v>
      </c>
    </row>
    <row r="39" spans="1:41" x14ac:dyDescent="0.25">
      <c r="A39" s="111" t="s">
        <v>20</v>
      </c>
      <c r="B39" s="112" t="s">
        <v>56</v>
      </c>
      <c r="C39" s="248">
        <v>0</v>
      </c>
      <c r="D39" s="248">
        <v>0</v>
      </c>
      <c r="E39" s="248">
        <v>0</v>
      </c>
      <c r="F39" s="248">
        <v>0</v>
      </c>
      <c r="G39" s="248">
        <v>0</v>
      </c>
      <c r="H39" s="248">
        <v>0</v>
      </c>
      <c r="I39" s="248">
        <v>0</v>
      </c>
      <c r="J39" s="248">
        <v>0</v>
      </c>
      <c r="K39" s="248">
        <v>0</v>
      </c>
      <c r="L39" s="248">
        <v>0</v>
      </c>
      <c r="M39" s="248">
        <v>0</v>
      </c>
      <c r="N39" s="248">
        <v>0</v>
      </c>
      <c r="O39" s="248">
        <v>0</v>
      </c>
      <c r="P39" s="248">
        <v>0</v>
      </c>
      <c r="Q39" s="248">
        <v>0</v>
      </c>
      <c r="R39" s="248">
        <v>0</v>
      </c>
      <c r="S39" s="248">
        <v>0</v>
      </c>
      <c r="T39" s="248">
        <v>0</v>
      </c>
      <c r="U39" s="248">
        <v>0</v>
      </c>
      <c r="V39" s="248">
        <v>0</v>
      </c>
      <c r="W39" s="248">
        <v>0</v>
      </c>
      <c r="X39" s="248">
        <v>0</v>
      </c>
      <c r="Y39" s="248">
        <v>0</v>
      </c>
      <c r="Z39" s="248">
        <v>0</v>
      </c>
      <c r="AA39" s="248">
        <v>0</v>
      </c>
      <c r="AB39" s="248">
        <v>0</v>
      </c>
      <c r="AC39" s="248">
        <v>0</v>
      </c>
      <c r="AD39" s="248">
        <v>0</v>
      </c>
      <c r="AE39" s="248">
        <v>0</v>
      </c>
      <c r="AF39" s="248">
        <v>0</v>
      </c>
      <c r="AG39" s="248">
        <v>0</v>
      </c>
      <c r="AH39" s="248">
        <v>0</v>
      </c>
      <c r="AI39" s="248">
        <v>0</v>
      </c>
      <c r="AJ39" s="248">
        <v>0</v>
      </c>
      <c r="AK39" s="248">
        <v>0</v>
      </c>
      <c r="AL39" s="248">
        <v>0</v>
      </c>
      <c r="AM39" s="248">
        <v>0</v>
      </c>
      <c r="AN39" s="248">
        <v>0</v>
      </c>
      <c r="AO39" s="247">
        <v>0</v>
      </c>
    </row>
    <row r="40" spans="1:41" x14ac:dyDescent="0.25">
      <c r="A40" s="111" t="s">
        <v>174</v>
      </c>
      <c r="B40" s="112" t="s">
        <v>56</v>
      </c>
      <c r="C40" s="248">
        <v>0</v>
      </c>
      <c r="D40" s="248">
        <v>0</v>
      </c>
      <c r="E40" s="248">
        <v>0</v>
      </c>
      <c r="F40" s="248">
        <v>0</v>
      </c>
      <c r="G40" s="248">
        <v>0</v>
      </c>
      <c r="H40" s="248">
        <v>0</v>
      </c>
      <c r="I40" s="248">
        <v>0</v>
      </c>
      <c r="J40" s="248">
        <v>0</v>
      </c>
      <c r="K40" s="248">
        <v>0</v>
      </c>
      <c r="L40" s="248">
        <v>0</v>
      </c>
      <c r="M40" s="248">
        <v>0</v>
      </c>
      <c r="N40" s="248">
        <v>0</v>
      </c>
      <c r="O40" s="248">
        <v>0</v>
      </c>
      <c r="P40" s="248">
        <v>0</v>
      </c>
      <c r="Q40" s="248">
        <v>0</v>
      </c>
      <c r="R40" s="248">
        <v>0</v>
      </c>
      <c r="S40" s="248">
        <v>0</v>
      </c>
      <c r="T40" s="248">
        <v>0</v>
      </c>
      <c r="U40" s="248">
        <v>0</v>
      </c>
      <c r="V40" s="248">
        <v>0</v>
      </c>
      <c r="W40" s="248">
        <v>0</v>
      </c>
      <c r="X40" s="248">
        <v>0</v>
      </c>
      <c r="Y40" s="248">
        <v>0</v>
      </c>
      <c r="Z40" s="248">
        <v>0</v>
      </c>
      <c r="AA40" s="248">
        <v>0</v>
      </c>
      <c r="AB40" s="248">
        <v>0</v>
      </c>
      <c r="AC40" s="248">
        <v>0</v>
      </c>
      <c r="AD40" s="248">
        <v>0</v>
      </c>
      <c r="AE40" s="248">
        <v>0</v>
      </c>
      <c r="AF40" s="248">
        <v>0</v>
      </c>
      <c r="AG40" s="248">
        <v>0</v>
      </c>
      <c r="AH40" s="248">
        <v>0</v>
      </c>
      <c r="AI40" s="248">
        <v>0</v>
      </c>
      <c r="AJ40" s="248">
        <v>0</v>
      </c>
      <c r="AK40" s="248">
        <v>0</v>
      </c>
      <c r="AL40" s="248">
        <v>0</v>
      </c>
      <c r="AM40" s="248">
        <v>0</v>
      </c>
      <c r="AN40" s="248">
        <v>0</v>
      </c>
      <c r="AO40" s="247">
        <v>0</v>
      </c>
    </row>
    <row r="41" spans="1:41" x14ac:dyDescent="0.25">
      <c r="A41" s="111" t="s">
        <v>22</v>
      </c>
      <c r="B41" s="112" t="s">
        <v>56</v>
      </c>
      <c r="C41" s="248">
        <v>1.3489799957275392E-3</v>
      </c>
      <c r="D41" s="248">
        <v>1.3783799743652344E-3</v>
      </c>
      <c r="E41" s="248">
        <v>6.8702001190185547E-4</v>
      </c>
      <c r="F41" s="248">
        <v>1.041800033569336E-3</v>
      </c>
      <c r="G41" s="248">
        <v>2.2088999176025391E-4</v>
      </c>
      <c r="H41" s="248">
        <v>9.8256199951171873E-3</v>
      </c>
      <c r="I41" s="248">
        <v>6.4534998321533199E-4</v>
      </c>
      <c r="J41" s="248">
        <v>4.2550001525878907E-4</v>
      </c>
      <c r="K41" s="248">
        <v>1.8362999725341796E-4</v>
      </c>
      <c r="L41" s="248">
        <v>3.4062000274658202E-4</v>
      </c>
      <c r="M41" s="248">
        <v>3.0037000274658204E-4</v>
      </c>
      <c r="N41" s="248">
        <v>3.8408000946044921E-4</v>
      </c>
      <c r="O41" s="248">
        <v>1.8422000885009765E-4</v>
      </c>
      <c r="P41" s="248">
        <v>0</v>
      </c>
      <c r="Q41" s="248">
        <v>0</v>
      </c>
      <c r="R41" s="248">
        <v>0</v>
      </c>
      <c r="S41" s="248">
        <v>0</v>
      </c>
      <c r="T41" s="248">
        <v>0</v>
      </c>
      <c r="U41" s="248">
        <v>0</v>
      </c>
      <c r="V41" s="248">
        <v>0</v>
      </c>
      <c r="W41" s="248">
        <v>0</v>
      </c>
      <c r="X41" s="248">
        <v>0</v>
      </c>
      <c r="Y41" s="248">
        <v>0</v>
      </c>
      <c r="Z41" s="248">
        <v>0</v>
      </c>
      <c r="AA41" s="248">
        <v>0</v>
      </c>
      <c r="AB41" s="248">
        <v>0</v>
      </c>
      <c r="AC41" s="248">
        <v>0</v>
      </c>
      <c r="AD41" s="248">
        <v>0</v>
      </c>
      <c r="AE41" s="248">
        <v>0</v>
      </c>
      <c r="AF41" s="248">
        <v>0</v>
      </c>
      <c r="AG41" s="248">
        <v>0</v>
      </c>
      <c r="AH41" s="248">
        <v>0</v>
      </c>
      <c r="AI41" s="248">
        <v>0</v>
      </c>
      <c r="AJ41" s="248">
        <v>0</v>
      </c>
      <c r="AK41" s="248">
        <v>0</v>
      </c>
      <c r="AL41" s="248">
        <v>0</v>
      </c>
      <c r="AM41" s="248">
        <v>0</v>
      </c>
      <c r="AN41" s="248">
        <v>0</v>
      </c>
      <c r="AO41" s="247">
        <v>0</v>
      </c>
    </row>
    <row r="42" spans="1:41" x14ac:dyDescent="0.25">
      <c r="A42" s="111" t="s">
        <v>21</v>
      </c>
      <c r="B42" s="112" t="s">
        <v>56</v>
      </c>
      <c r="C42" s="248">
        <v>0.28508677734374999</v>
      </c>
      <c r="D42" s="248">
        <v>0.2412459296875</v>
      </c>
      <c r="E42" s="248">
        <v>0.24550342578125001</v>
      </c>
      <c r="F42" s="248">
        <v>0.2277455078125</v>
      </c>
      <c r="G42" s="248">
        <v>0.20900750390625</v>
      </c>
      <c r="H42" s="248">
        <v>0.28899560937500002</v>
      </c>
      <c r="I42" s="248">
        <v>0.22520701171874999</v>
      </c>
      <c r="J42" s="248">
        <v>0.21563532421874998</v>
      </c>
      <c r="K42" s="248">
        <v>0.21743410156250001</v>
      </c>
      <c r="L42" s="248">
        <v>0.2150755</v>
      </c>
      <c r="M42" s="248">
        <v>0.2129065859375</v>
      </c>
      <c r="N42" s="248">
        <v>0.2143951875</v>
      </c>
      <c r="O42" s="248">
        <v>0.22022708789062501</v>
      </c>
      <c r="P42" s="248">
        <v>0.56555449609374997</v>
      </c>
      <c r="Q42" s="248">
        <v>0.6202104492187499</v>
      </c>
      <c r="R42" s="248">
        <v>0.61639817578125</v>
      </c>
      <c r="S42" s="248">
        <v>0.64617589843750001</v>
      </c>
      <c r="T42" s="248">
        <v>0.54122610937500004</v>
      </c>
      <c r="U42" s="248">
        <v>0.49428990039062504</v>
      </c>
      <c r="V42" s="248">
        <v>0.49444150976562501</v>
      </c>
      <c r="W42" s="248">
        <v>0.46483095898437499</v>
      </c>
      <c r="X42" s="248">
        <v>0.48547336523437501</v>
      </c>
      <c r="Y42" s="248">
        <v>0.53946953906249995</v>
      </c>
      <c r="Z42" s="248">
        <v>0.52101206249999998</v>
      </c>
      <c r="AA42" s="248">
        <v>0.53379901171874999</v>
      </c>
      <c r="AB42" s="248">
        <v>0.49335724999999997</v>
      </c>
      <c r="AC42" s="248">
        <v>0.45988980468750001</v>
      </c>
      <c r="AD42" s="248">
        <v>0.49406665234375002</v>
      </c>
      <c r="AE42" s="248">
        <v>0.43924646679687501</v>
      </c>
      <c r="AF42" s="248">
        <v>0.35718708398437499</v>
      </c>
      <c r="AG42" s="248">
        <v>0.38843629101562499</v>
      </c>
      <c r="AH42" s="248">
        <v>0.45863906640624996</v>
      </c>
      <c r="AI42" s="248">
        <v>0.45218496289062499</v>
      </c>
      <c r="AJ42" s="248">
        <v>0.480387728515625</v>
      </c>
      <c r="AK42" s="248">
        <v>0.48207541992187497</v>
      </c>
      <c r="AL42" s="248">
        <v>0.54917026562500004</v>
      </c>
      <c r="AM42" s="248">
        <v>0.56582370703125007</v>
      </c>
      <c r="AN42" s="248">
        <v>0.60810389062500003</v>
      </c>
      <c r="AO42" s="247">
        <v>0.67595211914062492</v>
      </c>
    </row>
    <row r="43" spans="1:41" x14ac:dyDescent="0.25">
      <c r="A43" s="111" t="s">
        <v>175</v>
      </c>
      <c r="B43" s="112" t="s">
        <v>56</v>
      </c>
      <c r="C43" s="248">
        <v>0</v>
      </c>
      <c r="D43" s="248">
        <v>0</v>
      </c>
      <c r="E43" s="248">
        <v>0</v>
      </c>
      <c r="F43" s="248">
        <v>0</v>
      </c>
      <c r="G43" s="248">
        <v>0</v>
      </c>
      <c r="H43" s="248">
        <v>0</v>
      </c>
      <c r="I43" s="248">
        <v>0</v>
      </c>
      <c r="J43" s="248">
        <v>0</v>
      </c>
      <c r="K43" s="248">
        <v>0</v>
      </c>
      <c r="L43" s="248">
        <v>0</v>
      </c>
      <c r="M43" s="248">
        <v>0</v>
      </c>
      <c r="N43" s="248">
        <v>0</v>
      </c>
      <c r="O43" s="248">
        <v>0</v>
      </c>
      <c r="P43" s="248">
        <v>0</v>
      </c>
      <c r="Q43" s="248">
        <v>0</v>
      </c>
      <c r="R43" s="248">
        <v>0</v>
      </c>
      <c r="S43" s="248">
        <v>0</v>
      </c>
      <c r="T43" s="248">
        <v>0</v>
      </c>
      <c r="U43" s="248">
        <v>0</v>
      </c>
      <c r="V43" s="248">
        <v>0</v>
      </c>
      <c r="W43" s="248">
        <v>0</v>
      </c>
      <c r="X43" s="248">
        <v>0</v>
      </c>
      <c r="Y43" s="248">
        <v>0</v>
      </c>
      <c r="Z43" s="248">
        <v>0</v>
      </c>
      <c r="AA43" s="248">
        <v>0</v>
      </c>
      <c r="AB43" s="248">
        <v>0</v>
      </c>
      <c r="AC43" s="248">
        <v>0</v>
      </c>
      <c r="AD43" s="248">
        <v>0</v>
      </c>
      <c r="AE43" s="248">
        <v>0</v>
      </c>
      <c r="AF43" s="248">
        <v>0</v>
      </c>
      <c r="AG43" s="248">
        <v>0</v>
      </c>
      <c r="AH43" s="248">
        <v>0</v>
      </c>
      <c r="AI43" s="248">
        <v>0</v>
      </c>
      <c r="AJ43" s="248">
        <v>0</v>
      </c>
      <c r="AK43" s="248">
        <v>0</v>
      </c>
      <c r="AL43" s="248">
        <v>0</v>
      </c>
      <c r="AM43" s="248">
        <v>0</v>
      </c>
      <c r="AN43" s="248">
        <v>0</v>
      </c>
      <c r="AO43" s="247">
        <v>0</v>
      </c>
    </row>
    <row r="44" spans="1:41" x14ac:dyDescent="0.25">
      <c r="A44" s="111" t="s">
        <v>176</v>
      </c>
      <c r="B44" s="112" t="s">
        <v>56</v>
      </c>
      <c r="C44" s="248">
        <v>0</v>
      </c>
      <c r="D44" s="248">
        <v>0</v>
      </c>
      <c r="E44" s="248">
        <v>0</v>
      </c>
      <c r="F44" s="248">
        <v>0</v>
      </c>
      <c r="G44" s="248">
        <v>0</v>
      </c>
      <c r="H44" s="248">
        <v>0</v>
      </c>
      <c r="I44" s="248">
        <v>0</v>
      </c>
      <c r="J44" s="248">
        <v>0</v>
      </c>
      <c r="K44" s="248">
        <v>0</v>
      </c>
      <c r="L44" s="248">
        <v>0</v>
      </c>
      <c r="M44" s="248">
        <v>0</v>
      </c>
      <c r="N44" s="248">
        <v>0</v>
      </c>
      <c r="O44" s="248">
        <v>0</v>
      </c>
      <c r="P44" s="248">
        <v>0</v>
      </c>
      <c r="Q44" s="248">
        <v>0</v>
      </c>
      <c r="R44" s="248">
        <v>0</v>
      </c>
      <c r="S44" s="248">
        <v>0</v>
      </c>
      <c r="T44" s="248">
        <v>0</v>
      </c>
      <c r="U44" s="248">
        <v>0</v>
      </c>
      <c r="V44" s="248">
        <v>0</v>
      </c>
      <c r="W44" s="248">
        <v>0</v>
      </c>
      <c r="X44" s="248">
        <v>0</v>
      </c>
      <c r="Y44" s="248">
        <v>0</v>
      </c>
      <c r="Z44" s="248">
        <v>0</v>
      </c>
      <c r="AA44" s="248">
        <v>0</v>
      </c>
      <c r="AB44" s="248">
        <v>0</v>
      </c>
      <c r="AC44" s="248">
        <v>0</v>
      </c>
      <c r="AD44" s="248">
        <v>0</v>
      </c>
      <c r="AE44" s="248">
        <v>0</v>
      </c>
      <c r="AF44" s="248">
        <v>0</v>
      </c>
      <c r="AG44" s="248">
        <v>0</v>
      </c>
      <c r="AH44" s="248">
        <v>0</v>
      </c>
      <c r="AI44" s="248">
        <v>0</v>
      </c>
      <c r="AJ44" s="248">
        <v>0</v>
      </c>
      <c r="AK44" s="248">
        <v>0</v>
      </c>
      <c r="AL44" s="248">
        <v>0</v>
      </c>
      <c r="AM44" s="248">
        <v>0</v>
      </c>
      <c r="AN44" s="248">
        <v>0</v>
      </c>
      <c r="AO44" s="247">
        <v>0</v>
      </c>
    </row>
    <row r="45" spans="1:41" x14ac:dyDescent="0.25">
      <c r="A45" s="111" t="s">
        <v>177</v>
      </c>
      <c r="B45" s="112" t="s">
        <v>56</v>
      </c>
      <c r="C45" s="248">
        <v>0</v>
      </c>
      <c r="D45" s="248">
        <v>0</v>
      </c>
      <c r="E45" s="248">
        <v>0</v>
      </c>
      <c r="F45" s="248">
        <v>0</v>
      </c>
      <c r="G45" s="248">
        <v>0</v>
      </c>
      <c r="H45" s="248">
        <v>0</v>
      </c>
      <c r="I45" s="248">
        <v>0</v>
      </c>
      <c r="J45" s="248">
        <v>0</v>
      </c>
      <c r="K45" s="248">
        <v>0</v>
      </c>
      <c r="L45" s="248">
        <v>0</v>
      </c>
      <c r="M45" s="248">
        <v>0</v>
      </c>
      <c r="N45" s="248">
        <v>0</v>
      </c>
      <c r="O45" s="248">
        <v>0</v>
      </c>
      <c r="P45" s="248">
        <v>0</v>
      </c>
      <c r="Q45" s="248">
        <v>0</v>
      </c>
      <c r="R45" s="248">
        <v>0</v>
      </c>
      <c r="S45" s="248">
        <v>0</v>
      </c>
      <c r="T45" s="248">
        <v>0</v>
      </c>
      <c r="U45" s="248">
        <v>0</v>
      </c>
      <c r="V45" s="248">
        <v>0</v>
      </c>
      <c r="W45" s="248">
        <v>0</v>
      </c>
      <c r="X45" s="248">
        <v>0</v>
      </c>
      <c r="Y45" s="248">
        <v>0</v>
      </c>
      <c r="Z45" s="248">
        <v>0</v>
      </c>
      <c r="AA45" s="248">
        <v>0</v>
      </c>
      <c r="AB45" s="248">
        <v>0</v>
      </c>
      <c r="AC45" s="248">
        <v>0</v>
      </c>
      <c r="AD45" s="248">
        <v>0</v>
      </c>
      <c r="AE45" s="248">
        <v>0</v>
      </c>
      <c r="AF45" s="248">
        <v>0</v>
      </c>
      <c r="AG45" s="248">
        <v>0</v>
      </c>
      <c r="AH45" s="248">
        <v>0</v>
      </c>
      <c r="AI45" s="248">
        <v>0</v>
      </c>
      <c r="AJ45" s="248">
        <v>0</v>
      </c>
      <c r="AK45" s="248">
        <v>0</v>
      </c>
      <c r="AL45" s="248">
        <v>0</v>
      </c>
      <c r="AM45" s="248">
        <v>0</v>
      </c>
      <c r="AN45" s="248">
        <v>0</v>
      </c>
      <c r="AO45" s="247">
        <v>0</v>
      </c>
    </row>
    <row r="46" spans="1:41" x14ac:dyDescent="0.25">
      <c r="A46" s="111" t="s">
        <v>178</v>
      </c>
      <c r="B46" s="112" t="s">
        <v>56</v>
      </c>
      <c r="C46" s="248">
        <v>0</v>
      </c>
      <c r="D46" s="248">
        <v>0</v>
      </c>
      <c r="E46" s="248">
        <v>0</v>
      </c>
      <c r="F46" s="248">
        <v>0</v>
      </c>
      <c r="G46" s="248">
        <v>0</v>
      </c>
      <c r="H46" s="248">
        <v>0</v>
      </c>
      <c r="I46" s="248">
        <v>0</v>
      </c>
      <c r="J46" s="248">
        <v>0</v>
      </c>
      <c r="K46" s="248">
        <v>0</v>
      </c>
      <c r="L46" s="248">
        <v>0</v>
      </c>
      <c r="M46" s="248">
        <v>0</v>
      </c>
      <c r="N46" s="248">
        <v>0</v>
      </c>
      <c r="O46" s="248">
        <v>0</v>
      </c>
      <c r="P46" s="248">
        <v>0</v>
      </c>
      <c r="Q46" s="248">
        <v>0</v>
      </c>
      <c r="R46" s="248">
        <v>0</v>
      </c>
      <c r="S46" s="248">
        <v>0</v>
      </c>
      <c r="T46" s="248">
        <v>0</v>
      </c>
      <c r="U46" s="248">
        <v>0</v>
      </c>
      <c r="V46" s="248">
        <v>0</v>
      </c>
      <c r="W46" s="248">
        <v>0</v>
      </c>
      <c r="X46" s="248">
        <v>0</v>
      </c>
      <c r="Y46" s="248">
        <v>0</v>
      </c>
      <c r="Z46" s="248">
        <v>0</v>
      </c>
      <c r="AA46" s="248">
        <v>0</v>
      </c>
      <c r="AB46" s="248">
        <v>0</v>
      </c>
      <c r="AC46" s="248">
        <v>0</v>
      </c>
      <c r="AD46" s="248">
        <v>0</v>
      </c>
      <c r="AE46" s="248">
        <v>0</v>
      </c>
      <c r="AF46" s="248">
        <v>0</v>
      </c>
      <c r="AG46" s="248">
        <v>0</v>
      </c>
      <c r="AH46" s="248">
        <v>0</v>
      </c>
      <c r="AI46" s="248">
        <v>0</v>
      </c>
      <c r="AJ46" s="248">
        <v>0</v>
      </c>
      <c r="AK46" s="248">
        <v>0</v>
      </c>
      <c r="AL46" s="248">
        <v>0</v>
      </c>
      <c r="AM46" s="248">
        <v>0</v>
      </c>
      <c r="AN46" s="248">
        <v>0</v>
      </c>
      <c r="AO46" s="247">
        <v>0</v>
      </c>
    </row>
    <row r="47" spans="1:41" x14ac:dyDescent="0.25">
      <c r="A47" s="111" t="s">
        <v>1</v>
      </c>
      <c r="B47" s="112" t="s">
        <v>56</v>
      </c>
      <c r="C47" s="248">
        <v>0</v>
      </c>
      <c r="D47" s="248">
        <v>0</v>
      </c>
      <c r="E47" s="248">
        <v>0</v>
      </c>
      <c r="F47" s="248">
        <v>0</v>
      </c>
      <c r="G47" s="248">
        <v>0</v>
      </c>
      <c r="H47" s="248">
        <v>0</v>
      </c>
      <c r="I47" s="248">
        <v>0</v>
      </c>
      <c r="J47" s="248">
        <v>0</v>
      </c>
      <c r="K47" s="248">
        <v>0</v>
      </c>
      <c r="L47" s="248">
        <v>0</v>
      </c>
      <c r="M47" s="248">
        <v>0</v>
      </c>
      <c r="N47" s="248">
        <v>0</v>
      </c>
      <c r="O47" s="248">
        <v>0</v>
      </c>
      <c r="P47" s="248">
        <v>0</v>
      </c>
      <c r="Q47" s="248">
        <v>0</v>
      </c>
      <c r="R47" s="248">
        <v>0</v>
      </c>
      <c r="S47" s="248">
        <v>0</v>
      </c>
      <c r="T47" s="248">
        <v>0</v>
      </c>
      <c r="U47" s="248">
        <v>0</v>
      </c>
      <c r="V47" s="248">
        <v>0</v>
      </c>
      <c r="W47" s="248">
        <v>0</v>
      </c>
      <c r="X47" s="248">
        <v>0</v>
      </c>
      <c r="Y47" s="248">
        <v>0</v>
      </c>
      <c r="Z47" s="248">
        <v>0</v>
      </c>
      <c r="AA47" s="248">
        <v>0</v>
      </c>
      <c r="AB47" s="248">
        <v>0</v>
      </c>
      <c r="AC47" s="248">
        <v>0</v>
      </c>
      <c r="AD47" s="248">
        <v>0</v>
      </c>
      <c r="AE47" s="248">
        <v>0</v>
      </c>
      <c r="AF47" s="248">
        <v>0</v>
      </c>
      <c r="AG47" s="248">
        <v>0</v>
      </c>
      <c r="AH47" s="248">
        <v>0</v>
      </c>
      <c r="AI47" s="248">
        <v>0</v>
      </c>
      <c r="AJ47" s="248">
        <v>0</v>
      </c>
      <c r="AK47" s="248">
        <v>0</v>
      </c>
      <c r="AL47" s="248">
        <v>0</v>
      </c>
      <c r="AM47" s="248">
        <v>0</v>
      </c>
      <c r="AN47" s="248">
        <v>0</v>
      </c>
      <c r="AO47" s="247">
        <v>0</v>
      </c>
    </row>
    <row r="48" spans="1:41" x14ac:dyDescent="0.25">
      <c r="A48" s="111" t="s">
        <v>179</v>
      </c>
      <c r="B48" s="112" t="s">
        <v>56</v>
      </c>
      <c r="C48" s="248">
        <v>0</v>
      </c>
      <c r="D48" s="248">
        <v>0</v>
      </c>
      <c r="E48" s="248">
        <v>0</v>
      </c>
      <c r="F48" s="248">
        <v>0</v>
      </c>
      <c r="G48" s="248">
        <v>0</v>
      </c>
      <c r="H48" s="248">
        <v>0</v>
      </c>
      <c r="I48" s="248">
        <v>0</v>
      </c>
      <c r="J48" s="248">
        <v>0</v>
      </c>
      <c r="K48" s="248">
        <v>0</v>
      </c>
      <c r="L48" s="248">
        <v>0</v>
      </c>
      <c r="M48" s="248">
        <v>0</v>
      </c>
      <c r="N48" s="248">
        <v>0</v>
      </c>
      <c r="O48" s="248">
        <v>0</v>
      </c>
      <c r="P48" s="248">
        <v>0</v>
      </c>
      <c r="Q48" s="248">
        <v>0</v>
      </c>
      <c r="R48" s="248">
        <v>0</v>
      </c>
      <c r="S48" s="248">
        <v>0</v>
      </c>
      <c r="T48" s="248">
        <v>0</v>
      </c>
      <c r="U48" s="248">
        <v>0</v>
      </c>
      <c r="V48" s="248">
        <v>0</v>
      </c>
      <c r="W48" s="248">
        <v>0</v>
      </c>
      <c r="X48" s="248">
        <v>0</v>
      </c>
      <c r="Y48" s="248">
        <v>0</v>
      </c>
      <c r="Z48" s="248">
        <v>0</v>
      </c>
      <c r="AA48" s="248">
        <v>0</v>
      </c>
      <c r="AB48" s="248">
        <v>0</v>
      </c>
      <c r="AC48" s="248">
        <v>0</v>
      </c>
      <c r="AD48" s="248">
        <v>0</v>
      </c>
      <c r="AE48" s="248">
        <v>0</v>
      </c>
      <c r="AF48" s="248">
        <v>0</v>
      </c>
      <c r="AG48" s="248">
        <v>0</v>
      </c>
      <c r="AH48" s="248">
        <v>0</v>
      </c>
      <c r="AI48" s="248">
        <v>0</v>
      </c>
      <c r="AJ48" s="248">
        <v>0</v>
      </c>
      <c r="AK48" s="248">
        <v>0</v>
      </c>
      <c r="AL48" s="248">
        <v>0</v>
      </c>
      <c r="AM48" s="248">
        <v>0</v>
      </c>
      <c r="AN48" s="248">
        <v>0</v>
      </c>
      <c r="AO48" s="247">
        <v>0</v>
      </c>
    </row>
    <row r="49" spans="1:41" x14ac:dyDescent="0.25">
      <c r="A49" s="111" t="s">
        <v>180</v>
      </c>
      <c r="B49" s="112" t="s">
        <v>56</v>
      </c>
      <c r="C49" s="248">
        <v>0</v>
      </c>
      <c r="D49" s="248">
        <v>0</v>
      </c>
      <c r="E49" s="248">
        <v>0</v>
      </c>
      <c r="F49" s="248">
        <v>0</v>
      </c>
      <c r="G49" s="248">
        <v>0</v>
      </c>
      <c r="H49" s="248">
        <v>0</v>
      </c>
      <c r="I49" s="248">
        <v>0</v>
      </c>
      <c r="J49" s="248">
        <v>0</v>
      </c>
      <c r="K49" s="248">
        <v>0</v>
      </c>
      <c r="L49" s="248">
        <v>0</v>
      </c>
      <c r="M49" s="248">
        <v>0</v>
      </c>
      <c r="N49" s="248">
        <v>0</v>
      </c>
      <c r="O49" s="248">
        <v>0</v>
      </c>
      <c r="P49" s="248">
        <v>0</v>
      </c>
      <c r="Q49" s="248">
        <v>0</v>
      </c>
      <c r="R49" s="248">
        <v>0</v>
      </c>
      <c r="S49" s="248">
        <v>0</v>
      </c>
      <c r="T49" s="248">
        <v>0</v>
      </c>
      <c r="U49" s="248">
        <v>0</v>
      </c>
      <c r="V49" s="248">
        <v>0</v>
      </c>
      <c r="W49" s="248">
        <v>0</v>
      </c>
      <c r="X49" s="248">
        <v>0</v>
      </c>
      <c r="Y49" s="248">
        <v>0</v>
      </c>
      <c r="Z49" s="248">
        <v>0</v>
      </c>
      <c r="AA49" s="248">
        <v>0</v>
      </c>
      <c r="AB49" s="248">
        <v>0</v>
      </c>
      <c r="AC49" s="248">
        <v>0</v>
      </c>
      <c r="AD49" s="248">
        <v>0</v>
      </c>
      <c r="AE49" s="248">
        <v>0</v>
      </c>
      <c r="AF49" s="248">
        <v>0</v>
      </c>
      <c r="AG49" s="248">
        <v>0</v>
      </c>
      <c r="AH49" s="248">
        <v>0</v>
      </c>
      <c r="AI49" s="248">
        <v>0</v>
      </c>
      <c r="AJ49" s="248">
        <v>0</v>
      </c>
      <c r="AK49" s="248">
        <v>0</v>
      </c>
      <c r="AL49" s="248">
        <v>0</v>
      </c>
      <c r="AM49" s="248">
        <v>0</v>
      </c>
      <c r="AN49" s="248">
        <v>0</v>
      </c>
      <c r="AO49" s="247">
        <v>0</v>
      </c>
    </row>
    <row r="50" spans="1:41" x14ac:dyDescent="0.25">
      <c r="A50" s="111" t="s">
        <v>270</v>
      </c>
      <c r="B50" s="112" t="s">
        <v>56</v>
      </c>
      <c r="C50" s="248">
        <v>0</v>
      </c>
      <c r="D50" s="248">
        <v>0</v>
      </c>
      <c r="E50" s="248">
        <v>0</v>
      </c>
      <c r="F50" s="248">
        <v>0</v>
      </c>
      <c r="G50" s="248">
        <v>0</v>
      </c>
      <c r="H50" s="248">
        <v>0</v>
      </c>
      <c r="I50" s="248">
        <v>0</v>
      </c>
      <c r="J50" s="248">
        <v>0</v>
      </c>
      <c r="K50" s="248">
        <v>0</v>
      </c>
      <c r="L50" s="248">
        <v>0</v>
      </c>
      <c r="M50" s="248">
        <v>0</v>
      </c>
      <c r="N50" s="248">
        <v>0</v>
      </c>
      <c r="O50" s="248">
        <v>0</v>
      </c>
      <c r="P50" s="248">
        <v>0</v>
      </c>
      <c r="Q50" s="248">
        <v>0</v>
      </c>
      <c r="R50" s="248">
        <v>0</v>
      </c>
      <c r="S50" s="248">
        <v>0</v>
      </c>
      <c r="T50" s="248">
        <v>0</v>
      </c>
      <c r="U50" s="248">
        <v>0</v>
      </c>
      <c r="V50" s="248">
        <v>0</v>
      </c>
      <c r="W50" s="248">
        <v>0</v>
      </c>
      <c r="X50" s="248">
        <v>0</v>
      </c>
      <c r="Y50" s="248">
        <v>0</v>
      </c>
      <c r="Z50" s="248">
        <v>0</v>
      </c>
      <c r="AA50" s="248">
        <v>0</v>
      </c>
      <c r="AB50" s="248">
        <v>0</v>
      </c>
      <c r="AC50" s="248">
        <v>0</v>
      </c>
      <c r="AD50" s="248">
        <v>0</v>
      </c>
      <c r="AE50" s="248">
        <v>0</v>
      </c>
      <c r="AF50" s="248">
        <v>0</v>
      </c>
      <c r="AG50" s="248">
        <v>0</v>
      </c>
      <c r="AH50" s="248">
        <v>0</v>
      </c>
      <c r="AI50" s="248">
        <v>0</v>
      </c>
      <c r="AJ50" s="248">
        <v>0</v>
      </c>
      <c r="AK50" s="248">
        <v>0</v>
      </c>
      <c r="AL50" s="248">
        <v>0</v>
      </c>
      <c r="AM50" s="248">
        <v>0</v>
      </c>
      <c r="AN50" s="248">
        <v>0</v>
      </c>
      <c r="AO50" s="247">
        <v>0</v>
      </c>
    </row>
    <row r="51" spans="1:41" x14ac:dyDescent="0.25">
      <c r="A51" s="111" t="s">
        <v>182</v>
      </c>
      <c r="B51" s="112" t="s">
        <v>56</v>
      </c>
      <c r="C51" s="248">
        <v>0</v>
      </c>
      <c r="D51" s="248">
        <v>0</v>
      </c>
      <c r="E51" s="248">
        <v>0</v>
      </c>
      <c r="F51" s="248">
        <v>0</v>
      </c>
      <c r="G51" s="248">
        <v>0</v>
      </c>
      <c r="H51" s="248">
        <v>0</v>
      </c>
      <c r="I51" s="248">
        <v>0</v>
      </c>
      <c r="J51" s="248">
        <v>0</v>
      </c>
      <c r="K51" s="248">
        <v>0</v>
      </c>
      <c r="L51" s="248">
        <v>0</v>
      </c>
      <c r="M51" s="248">
        <v>0</v>
      </c>
      <c r="N51" s="248">
        <v>0</v>
      </c>
      <c r="O51" s="248">
        <v>0</v>
      </c>
      <c r="P51" s="248">
        <v>0</v>
      </c>
      <c r="Q51" s="248">
        <v>0</v>
      </c>
      <c r="R51" s="248">
        <v>0</v>
      </c>
      <c r="S51" s="248">
        <v>0</v>
      </c>
      <c r="T51" s="248">
        <v>0</v>
      </c>
      <c r="U51" s="248">
        <v>0</v>
      </c>
      <c r="V51" s="248">
        <v>0</v>
      </c>
      <c r="W51" s="248">
        <v>0</v>
      </c>
      <c r="X51" s="248">
        <v>0</v>
      </c>
      <c r="Y51" s="248">
        <v>0</v>
      </c>
      <c r="Z51" s="248">
        <v>0</v>
      </c>
      <c r="AA51" s="248">
        <v>0</v>
      </c>
      <c r="AB51" s="248">
        <v>0</v>
      </c>
      <c r="AC51" s="248">
        <v>0</v>
      </c>
      <c r="AD51" s="248">
        <v>0</v>
      </c>
      <c r="AE51" s="248">
        <v>0</v>
      </c>
      <c r="AF51" s="248">
        <v>0</v>
      </c>
      <c r="AG51" s="248">
        <v>0</v>
      </c>
      <c r="AH51" s="248">
        <v>0</v>
      </c>
      <c r="AI51" s="248">
        <v>0</v>
      </c>
      <c r="AJ51" s="248">
        <v>0</v>
      </c>
      <c r="AK51" s="248">
        <v>0</v>
      </c>
      <c r="AL51" s="248">
        <v>0</v>
      </c>
      <c r="AM51" s="248">
        <v>0</v>
      </c>
      <c r="AN51" s="248">
        <v>0</v>
      </c>
      <c r="AO51" s="247">
        <v>0</v>
      </c>
    </row>
    <row r="52" spans="1:41" x14ac:dyDescent="0.25">
      <c r="A52" s="111" t="s">
        <v>183</v>
      </c>
      <c r="B52" s="112" t="s">
        <v>56</v>
      </c>
      <c r="C52" s="248">
        <v>0</v>
      </c>
      <c r="D52" s="248">
        <v>0</v>
      </c>
      <c r="E52" s="248">
        <v>0</v>
      </c>
      <c r="F52" s="248">
        <v>0</v>
      </c>
      <c r="G52" s="248">
        <v>0</v>
      </c>
      <c r="H52" s="248">
        <v>0</v>
      </c>
      <c r="I52" s="248">
        <v>0</v>
      </c>
      <c r="J52" s="248">
        <v>0</v>
      </c>
      <c r="K52" s="248">
        <v>0</v>
      </c>
      <c r="L52" s="248">
        <v>0</v>
      </c>
      <c r="M52" s="248">
        <v>0</v>
      </c>
      <c r="N52" s="248">
        <v>0</v>
      </c>
      <c r="O52" s="248">
        <v>0</v>
      </c>
      <c r="P52" s="248">
        <v>0</v>
      </c>
      <c r="Q52" s="248">
        <v>0</v>
      </c>
      <c r="R52" s="248">
        <v>0</v>
      </c>
      <c r="S52" s="248">
        <v>0</v>
      </c>
      <c r="T52" s="248">
        <v>0</v>
      </c>
      <c r="U52" s="248">
        <v>0</v>
      </c>
      <c r="V52" s="248">
        <v>0</v>
      </c>
      <c r="W52" s="248">
        <v>0</v>
      </c>
      <c r="X52" s="248">
        <v>0</v>
      </c>
      <c r="Y52" s="248">
        <v>0</v>
      </c>
      <c r="Z52" s="248">
        <v>0</v>
      </c>
      <c r="AA52" s="248">
        <v>0</v>
      </c>
      <c r="AB52" s="248">
        <v>0</v>
      </c>
      <c r="AC52" s="248">
        <v>0</v>
      </c>
      <c r="AD52" s="248">
        <v>0</v>
      </c>
      <c r="AE52" s="248">
        <v>0</v>
      </c>
      <c r="AF52" s="248">
        <v>0</v>
      </c>
      <c r="AG52" s="248">
        <v>0</v>
      </c>
      <c r="AH52" s="248">
        <v>0</v>
      </c>
      <c r="AI52" s="248">
        <v>0</v>
      </c>
      <c r="AJ52" s="248">
        <v>0</v>
      </c>
      <c r="AK52" s="248">
        <v>0</v>
      </c>
      <c r="AL52" s="248">
        <v>0</v>
      </c>
      <c r="AM52" s="248">
        <v>0</v>
      </c>
      <c r="AN52" s="248">
        <v>0</v>
      </c>
      <c r="AO52" s="247">
        <v>0</v>
      </c>
    </row>
    <row r="53" spans="1:41" x14ac:dyDescent="0.25">
      <c r="A53" s="249" t="s">
        <v>184</v>
      </c>
      <c r="B53" s="112" t="s">
        <v>56</v>
      </c>
      <c r="C53" s="250">
        <v>21.549847431228638</v>
      </c>
      <c r="D53" s="250">
        <v>21.681172732269289</v>
      </c>
      <c r="E53" s="250">
        <v>23.144946442420959</v>
      </c>
      <c r="F53" s="250">
        <v>19.20887295527649</v>
      </c>
      <c r="G53" s="250">
        <v>17.654225454058647</v>
      </c>
      <c r="H53" s="250">
        <v>13.816502243011476</v>
      </c>
      <c r="I53" s="250">
        <v>12.926729510337355</v>
      </c>
      <c r="J53" s="250">
        <v>15.352748787368776</v>
      </c>
      <c r="K53" s="250">
        <v>14.307724672355652</v>
      </c>
      <c r="L53" s="250">
        <v>13.565021046150207</v>
      </c>
      <c r="M53" s="250">
        <v>11.003287845588682</v>
      </c>
      <c r="N53" s="250">
        <v>11.085937199760435</v>
      </c>
      <c r="O53" s="250">
        <v>10.42013806351471</v>
      </c>
      <c r="P53" s="250">
        <v>7.4878896367797854</v>
      </c>
      <c r="Q53" s="250">
        <v>4.8757694838867192</v>
      </c>
      <c r="R53" s="250">
        <v>3.8761362861328124</v>
      </c>
      <c r="S53" s="250">
        <v>3.9094667177734372</v>
      </c>
      <c r="T53" s="250">
        <v>0.54122610937500004</v>
      </c>
      <c r="U53" s="250">
        <v>0.49428990039062504</v>
      </c>
      <c r="V53" s="250">
        <v>0.49444150976562501</v>
      </c>
      <c r="W53" s="250">
        <v>0.46483095898437499</v>
      </c>
      <c r="X53" s="250">
        <v>0.48547336523437501</v>
      </c>
      <c r="Y53" s="250">
        <v>0.53946953906249995</v>
      </c>
      <c r="Z53" s="250">
        <v>0.52101206249999998</v>
      </c>
      <c r="AA53" s="250">
        <v>0.53379901171874999</v>
      </c>
      <c r="AB53" s="250">
        <v>0.49335724999999997</v>
      </c>
      <c r="AC53" s="250">
        <v>0.45988980468750001</v>
      </c>
      <c r="AD53" s="250">
        <v>0.49406665234375002</v>
      </c>
      <c r="AE53" s="250">
        <v>0.43924646679687501</v>
      </c>
      <c r="AF53" s="250">
        <v>0.35718708398437499</v>
      </c>
      <c r="AG53" s="250">
        <v>0.38843629101562499</v>
      </c>
      <c r="AH53" s="250">
        <v>0.45863906640624996</v>
      </c>
      <c r="AI53" s="250">
        <v>0.45218496289062499</v>
      </c>
      <c r="AJ53" s="250">
        <v>0.480387728515625</v>
      </c>
      <c r="AK53" s="250">
        <v>0.48207541992187497</v>
      </c>
      <c r="AL53" s="250">
        <v>0.54917026562500004</v>
      </c>
      <c r="AM53" s="250">
        <v>0.56582370703125007</v>
      </c>
      <c r="AN53" s="250">
        <v>0.60810389062500003</v>
      </c>
      <c r="AO53" s="251">
        <v>0.67595211914062492</v>
      </c>
    </row>
    <row r="54" spans="1:41" x14ac:dyDescent="0.25">
      <c r="A54" s="109" t="s">
        <v>169</v>
      </c>
      <c r="B54" s="112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248"/>
      <c r="P54" s="248"/>
      <c r="Q54" s="248"/>
      <c r="R54" s="248"/>
      <c r="S54" s="248"/>
      <c r="T54" s="248"/>
      <c r="U54" s="248"/>
      <c r="V54" s="248"/>
      <c r="W54" s="248"/>
      <c r="X54" s="248"/>
      <c r="Y54" s="248"/>
      <c r="Z54" s="248"/>
      <c r="AA54" s="248"/>
      <c r="AB54" s="248"/>
      <c r="AC54" s="248"/>
      <c r="AD54" s="248"/>
      <c r="AE54" s="248"/>
      <c r="AF54" s="248"/>
      <c r="AG54" s="248"/>
      <c r="AH54" s="248"/>
      <c r="AI54" s="248"/>
      <c r="AJ54" s="248"/>
      <c r="AK54" s="248"/>
      <c r="AL54" s="248"/>
      <c r="AM54" s="248"/>
      <c r="AN54" s="248"/>
      <c r="AO54" s="247"/>
    </row>
    <row r="55" spans="1:41" x14ac:dyDescent="0.25">
      <c r="A55" s="111" t="s">
        <v>12</v>
      </c>
      <c r="B55" s="112" t="s">
        <v>56</v>
      </c>
      <c r="C55" s="248">
        <v>34.594148038452147</v>
      </c>
      <c r="D55" s="248">
        <v>40.470218609130853</v>
      </c>
      <c r="E55" s="248">
        <v>41.247121939987181</v>
      </c>
      <c r="F55" s="248">
        <v>35.708646023895263</v>
      </c>
      <c r="G55" s="248">
        <v>34.443389261332513</v>
      </c>
      <c r="H55" s="248">
        <v>30.196011697235111</v>
      </c>
      <c r="I55" s="248">
        <v>26.756855594924453</v>
      </c>
      <c r="J55" s="248">
        <v>27.224382657470706</v>
      </c>
      <c r="K55" s="248">
        <v>24.997262654663086</v>
      </c>
      <c r="L55" s="248">
        <v>25.42647791003418</v>
      </c>
      <c r="M55" s="248">
        <v>23.151425626953124</v>
      </c>
      <c r="N55" s="248">
        <v>22.916535863403318</v>
      </c>
      <c r="O55" s="248">
        <v>20.595421943115234</v>
      </c>
      <c r="P55" s="248">
        <v>17.313917027404784</v>
      </c>
      <c r="Q55" s="248">
        <v>11.148087895019533</v>
      </c>
      <c r="R55" s="248">
        <v>8.9888071513671868</v>
      </c>
      <c r="S55" s="248">
        <v>9.0090481982421871</v>
      </c>
      <c r="T55" s="248">
        <v>5.3729594345703129</v>
      </c>
      <c r="U55" s="248">
        <v>2.2352630849609376</v>
      </c>
      <c r="V55" s="248">
        <v>0</v>
      </c>
      <c r="W55" s="248">
        <v>0</v>
      </c>
      <c r="X55" s="248">
        <v>0</v>
      </c>
      <c r="Y55" s="248">
        <v>0</v>
      </c>
      <c r="Z55" s="248">
        <v>0</v>
      </c>
      <c r="AA55" s="248">
        <v>0</v>
      </c>
      <c r="AB55" s="248">
        <v>0</v>
      </c>
      <c r="AC55" s="248">
        <v>0</v>
      </c>
      <c r="AD55" s="248">
        <v>0</v>
      </c>
      <c r="AE55" s="248">
        <v>0</v>
      </c>
      <c r="AF55" s="248">
        <v>0</v>
      </c>
      <c r="AG55" s="248">
        <v>0</v>
      </c>
      <c r="AH55" s="248">
        <v>0</v>
      </c>
      <c r="AI55" s="248">
        <v>0</v>
      </c>
      <c r="AJ55" s="248">
        <v>0</v>
      </c>
      <c r="AK55" s="248">
        <v>0</v>
      </c>
      <c r="AL55" s="248">
        <v>0</v>
      </c>
      <c r="AM55" s="248">
        <v>0</v>
      </c>
      <c r="AN55" s="248">
        <v>0</v>
      </c>
      <c r="AO55" s="247">
        <v>0</v>
      </c>
    </row>
    <row r="56" spans="1:41" x14ac:dyDescent="0.25">
      <c r="A56" s="111" t="s">
        <v>20</v>
      </c>
      <c r="B56" s="112" t="s">
        <v>56</v>
      </c>
      <c r="C56" s="248">
        <v>0</v>
      </c>
      <c r="D56" s="248">
        <v>0</v>
      </c>
      <c r="E56" s="248">
        <v>0</v>
      </c>
      <c r="F56" s="248">
        <v>0</v>
      </c>
      <c r="G56" s="248">
        <v>0</v>
      </c>
      <c r="H56" s="248">
        <v>0</v>
      </c>
      <c r="I56" s="248">
        <v>0</v>
      </c>
      <c r="J56" s="248">
        <v>0</v>
      </c>
      <c r="K56" s="248">
        <v>0</v>
      </c>
      <c r="L56" s="248">
        <v>0</v>
      </c>
      <c r="M56" s="248">
        <v>0</v>
      </c>
      <c r="N56" s="248">
        <v>0</v>
      </c>
      <c r="O56" s="248">
        <v>0</v>
      </c>
      <c r="P56" s="248">
        <v>0</v>
      </c>
      <c r="Q56" s="248">
        <v>0</v>
      </c>
      <c r="R56" s="248">
        <v>0</v>
      </c>
      <c r="S56" s="248">
        <v>0</v>
      </c>
      <c r="T56" s="248">
        <v>0</v>
      </c>
      <c r="U56" s="248">
        <v>0</v>
      </c>
      <c r="V56" s="248">
        <v>0</v>
      </c>
      <c r="W56" s="248">
        <v>0</v>
      </c>
      <c r="X56" s="248">
        <v>0</v>
      </c>
      <c r="Y56" s="248">
        <v>0</v>
      </c>
      <c r="Z56" s="248">
        <v>0</v>
      </c>
      <c r="AA56" s="248">
        <v>0</v>
      </c>
      <c r="AB56" s="248">
        <v>0</v>
      </c>
      <c r="AC56" s="248">
        <v>0</v>
      </c>
      <c r="AD56" s="248">
        <v>0</v>
      </c>
      <c r="AE56" s="248">
        <v>0</v>
      </c>
      <c r="AF56" s="248">
        <v>0</v>
      </c>
      <c r="AG56" s="248">
        <v>0</v>
      </c>
      <c r="AH56" s="248">
        <v>0</v>
      </c>
      <c r="AI56" s="248">
        <v>0</v>
      </c>
      <c r="AJ56" s="248">
        <v>0</v>
      </c>
      <c r="AK56" s="248">
        <v>0</v>
      </c>
      <c r="AL56" s="248">
        <v>0</v>
      </c>
      <c r="AM56" s="248">
        <v>0</v>
      </c>
      <c r="AN56" s="248">
        <v>0</v>
      </c>
      <c r="AO56" s="247">
        <v>0</v>
      </c>
    </row>
    <row r="57" spans="1:41" x14ac:dyDescent="0.25">
      <c r="A57" s="111" t="s">
        <v>174</v>
      </c>
      <c r="B57" s="112" t="s">
        <v>56</v>
      </c>
      <c r="C57" s="248">
        <v>0</v>
      </c>
      <c r="D57" s="248">
        <v>0</v>
      </c>
      <c r="E57" s="248">
        <v>0</v>
      </c>
      <c r="F57" s="248">
        <v>0</v>
      </c>
      <c r="G57" s="248">
        <v>0</v>
      </c>
      <c r="H57" s="248">
        <v>0</v>
      </c>
      <c r="I57" s="248">
        <v>0</v>
      </c>
      <c r="J57" s="248">
        <v>0.22140435351562499</v>
      </c>
      <c r="K57" s="248">
        <v>0.1153611337890625</v>
      </c>
      <c r="L57" s="248">
        <v>0.24412889257812501</v>
      </c>
      <c r="M57" s="248">
        <v>0.31311282031249998</v>
      </c>
      <c r="N57" s="248">
        <v>0.31622051953125002</v>
      </c>
      <c r="O57" s="248">
        <v>0.40526673828124998</v>
      </c>
      <c r="P57" s="248">
        <v>0</v>
      </c>
      <c r="Q57" s="248">
        <v>0</v>
      </c>
      <c r="R57" s="248">
        <v>0</v>
      </c>
      <c r="S57" s="248">
        <v>0</v>
      </c>
      <c r="T57" s="248">
        <v>0</v>
      </c>
      <c r="U57" s="248">
        <v>0</v>
      </c>
      <c r="V57" s="248">
        <v>0</v>
      </c>
      <c r="W57" s="248">
        <v>0</v>
      </c>
      <c r="X57" s="248">
        <v>0</v>
      </c>
      <c r="Y57" s="248">
        <v>0</v>
      </c>
      <c r="Z57" s="248">
        <v>0</v>
      </c>
      <c r="AA57" s="248">
        <v>0</v>
      </c>
      <c r="AB57" s="248">
        <v>0</v>
      </c>
      <c r="AC57" s="248">
        <v>0</v>
      </c>
      <c r="AD57" s="248">
        <v>0</v>
      </c>
      <c r="AE57" s="248">
        <v>0</v>
      </c>
      <c r="AF57" s="248">
        <v>0</v>
      </c>
      <c r="AG57" s="248">
        <v>0</v>
      </c>
      <c r="AH57" s="248">
        <v>0</v>
      </c>
      <c r="AI57" s="248">
        <v>0</v>
      </c>
      <c r="AJ57" s="248">
        <v>0</v>
      </c>
      <c r="AK57" s="248">
        <v>0</v>
      </c>
      <c r="AL57" s="248">
        <v>0</v>
      </c>
      <c r="AM57" s="248">
        <v>0</v>
      </c>
      <c r="AN57" s="248">
        <v>0</v>
      </c>
      <c r="AO57" s="247">
        <v>0</v>
      </c>
    </row>
    <row r="58" spans="1:41" x14ac:dyDescent="0.25">
      <c r="A58" s="111" t="s">
        <v>22</v>
      </c>
      <c r="B58" s="112" t="s">
        <v>56</v>
      </c>
      <c r="C58" s="248">
        <v>2.7908330629624424E-2</v>
      </c>
      <c r="D58" s="248">
        <v>5.4641890091642741E-2</v>
      </c>
      <c r="E58" s="248">
        <v>3.3380249930359422E-2</v>
      </c>
      <c r="F58" s="248">
        <v>5.1696300415545703E-3</v>
      </c>
      <c r="G58" s="248">
        <v>7.0277700040191418E-3</v>
      </c>
      <c r="H58" s="248">
        <v>6.1256310553178192E-2</v>
      </c>
      <c r="I58" s="248">
        <v>1.805770997440815E-2</v>
      </c>
      <c r="J58" s="248">
        <v>7.5702700803428891E-3</v>
      </c>
      <c r="K58" s="248">
        <v>2.3585599939618261E-3</v>
      </c>
      <c r="L58" s="248">
        <v>5.7005499700903892E-3</v>
      </c>
      <c r="M58" s="248">
        <v>6.2172899759560824E-3</v>
      </c>
      <c r="N58" s="248">
        <v>7.4714899114370339E-3</v>
      </c>
      <c r="O58" s="248">
        <v>3.541499953180551E-3</v>
      </c>
      <c r="P58" s="248">
        <v>0.13016741036616267</v>
      </c>
      <c r="Q58" s="248">
        <v>0.15795387084472365</v>
      </c>
      <c r="R58" s="248">
        <v>0.11142209941530228</v>
      </c>
      <c r="S58" s="248">
        <v>0.1273046027033925</v>
      </c>
      <c r="T58" s="248">
        <v>9.3877051089674229E-2</v>
      </c>
      <c r="U58" s="248">
        <v>8.2667499150954185E-2</v>
      </c>
      <c r="V58" s="248">
        <v>0.10875829116299562</v>
      </c>
      <c r="W58" s="248">
        <v>9.6282009941358118E-2</v>
      </c>
      <c r="X58" s="248">
        <v>0.13913863180732727</v>
      </c>
      <c r="Y58" s="248">
        <v>0.18109928927547297</v>
      </c>
      <c r="Z58" s="248">
        <v>0.16336582214843481</v>
      </c>
      <c r="AA58" s="248">
        <v>0.28290020707031149</v>
      </c>
      <c r="AB58" s="248">
        <v>0.16612665605539081</v>
      </c>
      <c r="AC58" s="248">
        <v>0.15306281207013128</v>
      </c>
      <c r="AD58" s="248">
        <v>0.16127570160150528</v>
      </c>
      <c r="AE58" s="248">
        <v>0.14240510058712957</v>
      </c>
      <c r="AF58" s="248">
        <v>0.13929792910156771</v>
      </c>
      <c r="AG58" s="248">
        <v>0.14565120523738861</v>
      </c>
      <c r="AH58" s="248">
        <v>0.16547793093750812</v>
      </c>
      <c r="AI58" s="248">
        <v>0.16121045808029175</v>
      </c>
      <c r="AJ58" s="248">
        <v>0.16883342550730707</v>
      </c>
      <c r="AK58" s="248">
        <v>0.16961470335909723</v>
      </c>
      <c r="AL58" s="248">
        <v>9.1500001847743985E-6</v>
      </c>
      <c r="AM58" s="248">
        <v>1.3020000353455543E-5</v>
      </c>
      <c r="AN58" s="248">
        <v>4.268999946117401E-5</v>
      </c>
      <c r="AO58" s="247">
        <v>5.3759997963905332E-5</v>
      </c>
    </row>
    <row r="59" spans="1:41" x14ac:dyDescent="0.25">
      <c r="A59" s="111" t="s">
        <v>21</v>
      </c>
      <c r="B59" s="112" t="s">
        <v>56</v>
      </c>
      <c r="C59" s="248">
        <v>2.9120068688964844</v>
      </c>
      <c r="D59" s="248">
        <v>1.2519221105957032</v>
      </c>
      <c r="E59" s="248">
        <v>1.091989561401367</v>
      </c>
      <c r="F59" s="248">
        <v>0.59317866589355472</v>
      </c>
      <c r="G59" s="248">
        <v>0.73360666699218757</v>
      </c>
      <c r="H59" s="248">
        <v>1.3574028164062502</v>
      </c>
      <c r="I59" s="248">
        <v>0.53923546347045903</v>
      </c>
      <c r="J59" s="248">
        <v>0.30462189562988279</v>
      </c>
      <c r="K59" s="248">
        <v>0.26306626239013675</v>
      </c>
      <c r="L59" s="248">
        <v>0.32745109020996094</v>
      </c>
      <c r="M59" s="248">
        <v>0.35086493505859373</v>
      </c>
      <c r="N59" s="248">
        <v>0.35518706982421877</v>
      </c>
      <c r="O59" s="248">
        <v>0.30405507727050785</v>
      </c>
      <c r="P59" s="248">
        <v>1.3149595512695313</v>
      </c>
      <c r="Q59" s="248">
        <v>1.5024030751953124</v>
      </c>
      <c r="R59" s="248">
        <v>1.3265336103515626</v>
      </c>
      <c r="S59" s="248">
        <v>1.4371180273437498</v>
      </c>
      <c r="T59" s="248">
        <v>1.24349123046875</v>
      </c>
      <c r="U59" s="248">
        <v>1.1290358339843749</v>
      </c>
      <c r="V59" s="248">
        <v>1.1595272094726563</v>
      </c>
      <c r="W59" s="248">
        <v>1.0859093754882814</v>
      </c>
      <c r="X59" s="248">
        <v>1.1270319848632813</v>
      </c>
      <c r="Y59" s="248">
        <v>1.1954348305664062</v>
      </c>
      <c r="Z59" s="248">
        <v>1.1414655202636719</v>
      </c>
      <c r="AA59" s="248">
        <v>0.62959053124999997</v>
      </c>
      <c r="AB59" s="248">
        <v>0.49335724999999997</v>
      </c>
      <c r="AC59" s="248">
        <v>0.45988980468750001</v>
      </c>
      <c r="AD59" s="248">
        <v>0.49406665234375002</v>
      </c>
      <c r="AE59" s="248">
        <v>0.43924646679687501</v>
      </c>
      <c r="AF59" s="248">
        <v>0.35718708398437499</v>
      </c>
      <c r="AG59" s="248">
        <v>0.38843629101562499</v>
      </c>
      <c r="AH59" s="248">
        <v>0.45863906640624996</v>
      </c>
      <c r="AI59" s="248">
        <v>0.45218496289062499</v>
      </c>
      <c r="AJ59" s="248">
        <v>0.480387728515625</v>
      </c>
      <c r="AK59" s="248">
        <v>0.48207541992187497</v>
      </c>
      <c r="AL59" s="248">
        <v>0.54917026562500004</v>
      </c>
      <c r="AM59" s="248">
        <v>0.56582370703125007</v>
      </c>
      <c r="AN59" s="248">
        <v>0.60810389062500003</v>
      </c>
      <c r="AO59" s="247">
        <v>0.67595211914062492</v>
      </c>
    </row>
    <row r="60" spans="1:41" x14ac:dyDescent="0.25">
      <c r="A60" s="111" t="s">
        <v>175</v>
      </c>
      <c r="B60" s="112" t="s">
        <v>56</v>
      </c>
      <c r="C60" s="248">
        <v>0</v>
      </c>
      <c r="D60" s="248">
        <v>0</v>
      </c>
      <c r="E60" s="248">
        <v>0</v>
      </c>
      <c r="F60" s="248">
        <v>0</v>
      </c>
      <c r="G60" s="248">
        <v>0</v>
      </c>
      <c r="H60" s="248">
        <v>0</v>
      </c>
      <c r="I60" s="248">
        <v>0</v>
      </c>
      <c r="J60" s="248">
        <v>0</v>
      </c>
      <c r="K60" s="248">
        <v>0</v>
      </c>
      <c r="L60" s="248">
        <v>0</v>
      </c>
      <c r="M60" s="248">
        <v>0</v>
      </c>
      <c r="N60" s="248">
        <v>0</v>
      </c>
      <c r="O60" s="248">
        <v>0</v>
      </c>
      <c r="P60" s="248">
        <v>0</v>
      </c>
      <c r="Q60" s="248">
        <v>0</v>
      </c>
      <c r="R60" s="248">
        <v>0</v>
      </c>
      <c r="S60" s="248">
        <v>0</v>
      </c>
      <c r="T60" s="248">
        <v>0</v>
      </c>
      <c r="U60" s="248">
        <v>0</v>
      </c>
      <c r="V60" s="248">
        <v>0</v>
      </c>
      <c r="W60" s="248">
        <v>0</v>
      </c>
      <c r="X60" s="248">
        <v>0</v>
      </c>
      <c r="Y60" s="248">
        <v>0</v>
      </c>
      <c r="Z60" s="248">
        <v>0</v>
      </c>
      <c r="AA60" s="248">
        <v>0</v>
      </c>
      <c r="AB60" s="248">
        <v>0</v>
      </c>
      <c r="AC60" s="248">
        <v>0</v>
      </c>
      <c r="AD60" s="248">
        <v>0</v>
      </c>
      <c r="AE60" s="248">
        <v>0</v>
      </c>
      <c r="AF60" s="248">
        <v>0</v>
      </c>
      <c r="AG60" s="248">
        <v>0</v>
      </c>
      <c r="AH60" s="248">
        <v>0</v>
      </c>
      <c r="AI60" s="248">
        <v>0</v>
      </c>
      <c r="AJ60" s="248">
        <v>0</v>
      </c>
      <c r="AK60" s="248">
        <v>0</v>
      </c>
      <c r="AL60" s="248">
        <v>0</v>
      </c>
      <c r="AM60" s="248">
        <v>0</v>
      </c>
      <c r="AN60" s="248">
        <v>0</v>
      </c>
      <c r="AO60" s="247">
        <v>0</v>
      </c>
    </row>
    <row r="61" spans="1:41" x14ac:dyDescent="0.25">
      <c r="A61" s="111" t="s">
        <v>176</v>
      </c>
      <c r="B61" s="112" t="s">
        <v>56</v>
      </c>
      <c r="C61" s="248">
        <v>0</v>
      </c>
      <c r="D61" s="248">
        <v>0</v>
      </c>
      <c r="E61" s="248">
        <v>0</v>
      </c>
      <c r="F61" s="248">
        <v>0</v>
      </c>
      <c r="G61" s="248">
        <v>0</v>
      </c>
      <c r="H61" s="248">
        <v>0</v>
      </c>
      <c r="I61" s="248">
        <v>0</v>
      </c>
      <c r="J61" s="248">
        <v>0</v>
      </c>
      <c r="K61" s="248">
        <v>0</v>
      </c>
      <c r="L61" s="248">
        <v>0</v>
      </c>
      <c r="M61" s="248">
        <v>0</v>
      </c>
      <c r="N61" s="248">
        <v>0</v>
      </c>
      <c r="O61" s="248">
        <v>0</v>
      </c>
      <c r="P61" s="248">
        <v>0</v>
      </c>
      <c r="Q61" s="248">
        <v>0</v>
      </c>
      <c r="R61" s="248">
        <v>0</v>
      </c>
      <c r="S61" s="248">
        <v>0</v>
      </c>
      <c r="T61" s="248">
        <v>0</v>
      </c>
      <c r="U61" s="248">
        <v>0</v>
      </c>
      <c r="V61" s="248">
        <v>0</v>
      </c>
      <c r="W61" s="248">
        <v>0</v>
      </c>
      <c r="X61" s="248">
        <v>0</v>
      </c>
      <c r="Y61" s="248">
        <v>0</v>
      </c>
      <c r="Z61" s="248">
        <v>0</v>
      </c>
      <c r="AA61" s="248">
        <v>0</v>
      </c>
      <c r="AB61" s="248">
        <v>0</v>
      </c>
      <c r="AC61" s="248">
        <v>0</v>
      </c>
      <c r="AD61" s="248">
        <v>0</v>
      </c>
      <c r="AE61" s="248">
        <v>0</v>
      </c>
      <c r="AF61" s="248">
        <v>0</v>
      </c>
      <c r="AG61" s="248">
        <v>0</v>
      </c>
      <c r="AH61" s="248">
        <v>0</v>
      </c>
      <c r="AI61" s="248">
        <v>0</v>
      </c>
      <c r="AJ61" s="248">
        <v>0</v>
      </c>
      <c r="AK61" s="248">
        <v>0</v>
      </c>
      <c r="AL61" s="248">
        <v>0</v>
      </c>
      <c r="AM61" s="248">
        <v>0</v>
      </c>
      <c r="AN61" s="248">
        <v>0</v>
      </c>
      <c r="AO61" s="247">
        <v>0</v>
      </c>
    </row>
    <row r="62" spans="1:41" x14ac:dyDescent="0.25">
      <c r="A62" s="111" t="s">
        <v>177</v>
      </c>
      <c r="B62" s="112" t="s">
        <v>56</v>
      </c>
      <c r="C62" s="248">
        <v>0</v>
      </c>
      <c r="D62" s="248">
        <v>0</v>
      </c>
      <c r="E62" s="248">
        <v>0</v>
      </c>
      <c r="F62" s="248">
        <v>0</v>
      </c>
      <c r="G62" s="248">
        <v>0</v>
      </c>
      <c r="H62" s="248">
        <v>0</v>
      </c>
      <c r="I62" s="248">
        <v>0</v>
      </c>
      <c r="J62" s="248">
        <v>0</v>
      </c>
      <c r="K62" s="248">
        <v>0</v>
      </c>
      <c r="L62" s="248">
        <v>0</v>
      </c>
      <c r="M62" s="248">
        <v>0</v>
      </c>
      <c r="N62" s="248">
        <v>0</v>
      </c>
      <c r="O62" s="248">
        <v>0</v>
      </c>
      <c r="P62" s="248">
        <v>0</v>
      </c>
      <c r="Q62" s="248">
        <v>0</v>
      </c>
      <c r="R62" s="248">
        <v>0</v>
      </c>
      <c r="S62" s="248">
        <v>0</v>
      </c>
      <c r="T62" s="248">
        <v>0</v>
      </c>
      <c r="U62" s="248">
        <v>0</v>
      </c>
      <c r="V62" s="248">
        <v>0</v>
      </c>
      <c r="W62" s="248">
        <v>0</v>
      </c>
      <c r="X62" s="248">
        <v>0</v>
      </c>
      <c r="Y62" s="248">
        <v>0</v>
      </c>
      <c r="Z62" s="248">
        <v>0</v>
      </c>
      <c r="AA62" s="248">
        <v>0</v>
      </c>
      <c r="AB62" s="248">
        <v>0</v>
      </c>
      <c r="AC62" s="248">
        <v>0</v>
      </c>
      <c r="AD62" s="248">
        <v>0</v>
      </c>
      <c r="AE62" s="248">
        <v>0</v>
      </c>
      <c r="AF62" s="248">
        <v>0</v>
      </c>
      <c r="AG62" s="248">
        <v>0</v>
      </c>
      <c r="AH62" s="248">
        <v>0</v>
      </c>
      <c r="AI62" s="248">
        <v>0</v>
      </c>
      <c r="AJ62" s="248">
        <v>0</v>
      </c>
      <c r="AK62" s="248">
        <v>0</v>
      </c>
      <c r="AL62" s="248">
        <v>0</v>
      </c>
      <c r="AM62" s="248">
        <v>0</v>
      </c>
      <c r="AN62" s="248">
        <v>0</v>
      </c>
      <c r="AO62" s="247">
        <v>0</v>
      </c>
    </row>
    <row r="63" spans="1:41" x14ac:dyDescent="0.25">
      <c r="A63" s="111" t="s">
        <v>178</v>
      </c>
      <c r="B63" s="112" t="s">
        <v>56</v>
      </c>
      <c r="C63" s="248">
        <v>0</v>
      </c>
      <c r="D63" s="248">
        <v>0</v>
      </c>
      <c r="E63" s="248">
        <v>0</v>
      </c>
      <c r="F63" s="248">
        <v>0</v>
      </c>
      <c r="G63" s="248">
        <v>0</v>
      </c>
      <c r="H63" s="248">
        <v>0</v>
      </c>
      <c r="I63" s="248">
        <v>0</v>
      </c>
      <c r="J63" s="248">
        <v>0</v>
      </c>
      <c r="K63" s="248">
        <v>0</v>
      </c>
      <c r="L63" s="248">
        <v>0</v>
      </c>
      <c r="M63" s="248">
        <v>0</v>
      </c>
      <c r="N63" s="248">
        <v>0</v>
      </c>
      <c r="O63" s="248">
        <v>0</v>
      </c>
      <c r="P63" s="248">
        <v>0</v>
      </c>
      <c r="Q63" s="248">
        <v>0</v>
      </c>
      <c r="R63" s="248">
        <v>0</v>
      </c>
      <c r="S63" s="248">
        <v>0</v>
      </c>
      <c r="T63" s="248">
        <v>0</v>
      </c>
      <c r="U63" s="248">
        <v>0</v>
      </c>
      <c r="V63" s="248">
        <v>0</v>
      </c>
      <c r="W63" s="248">
        <v>0</v>
      </c>
      <c r="X63" s="248">
        <v>0</v>
      </c>
      <c r="Y63" s="248">
        <v>0</v>
      </c>
      <c r="Z63" s="248">
        <v>0</v>
      </c>
      <c r="AA63" s="248">
        <v>0</v>
      </c>
      <c r="AB63" s="248">
        <v>0</v>
      </c>
      <c r="AC63" s="248">
        <v>0</v>
      </c>
      <c r="AD63" s="248">
        <v>0</v>
      </c>
      <c r="AE63" s="248">
        <v>0</v>
      </c>
      <c r="AF63" s="248">
        <v>0</v>
      </c>
      <c r="AG63" s="248">
        <v>0</v>
      </c>
      <c r="AH63" s="248">
        <v>0</v>
      </c>
      <c r="AI63" s="248">
        <v>0</v>
      </c>
      <c r="AJ63" s="248">
        <v>0</v>
      </c>
      <c r="AK63" s="248">
        <v>0</v>
      </c>
      <c r="AL63" s="248">
        <v>0</v>
      </c>
      <c r="AM63" s="248">
        <v>0</v>
      </c>
      <c r="AN63" s="248">
        <v>0</v>
      </c>
      <c r="AO63" s="247">
        <v>0</v>
      </c>
    </row>
    <row r="64" spans="1:41" x14ac:dyDescent="0.25">
      <c r="A64" s="111" t="s">
        <v>1</v>
      </c>
      <c r="B64" s="112" t="s">
        <v>56</v>
      </c>
      <c r="C64" s="248">
        <v>0</v>
      </c>
      <c r="D64" s="248">
        <v>0</v>
      </c>
      <c r="E64" s="248">
        <v>0</v>
      </c>
      <c r="F64" s="248">
        <v>0</v>
      </c>
      <c r="G64" s="248">
        <v>0</v>
      </c>
      <c r="H64" s="248">
        <v>0</v>
      </c>
      <c r="I64" s="248">
        <v>0</v>
      </c>
      <c r="J64" s="248">
        <v>0</v>
      </c>
      <c r="K64" s="248">
        <v>0</v>
      </c>
      <c r="L64" s="248">
        <v>0</v>
      </c>
      <c r="M64" s="248">
        <v>0</v>
      </c>
      <c r="N64" s="248">
        <v>0</v>
      </c>
      <c r="O64" s="248">
        <v>0</v>
      </c>
      <c r="P64" s="248">
        <v>0</v>
      </c>
      <c r="Q64" s="248">
        <v>0</v>
      </c>
      <c r="R64" s="248">
        <v>0</v>
      </c>
      <c r="S64" s="248">
        <v>0</v>
      </c>
      <c r="T64" s="248">
        <v>0</v>
      </c>
      <c r="U64" s="248">
        <v>0</v>
      </c>
      <c r="V64" s="248">
        <v>0</v>
      </c>
      <c r="W64" s="248">
        <v>0</v>
      </c>
      <c r="X64" s="248">
        <v>0</v>
      </c>
      <c r="Y64" s="248">
        <v>0</v>
      </c>
      <c r="Z64" s="248">
        <v>0</v>
      </c>
      <c r="AA64" s="248">
        <v>0</v>
      </c>
      <c r="AB64" s="248">
        <v>0</v>
      </c>
      <c r="AC64" s="248">
        <v>0</v>
      </c>
      <c r="AD64" s="248">
        <v>0</v>
      </c>
      <c r="AE64" s="248">
        <v>0</v>
      </c>
      <c r="AF64" s="248">
        <v>0</v>
      </c>
      <c r="AG64" s="248">
        <v>0</v>
      </c>
      <c r="AH64" s="248">
        <v>0</v>
      </c>
      <c r="AI64" s="248">
        <v>0</v>
      </c>
      <c r="AJ64" s="248">
        <v>0</v>
      </c>
      <c r="AK64" s="248">
        <v>0</v>
      </c>
      <c r="AL64" s="248">
        <v>0</v>
      </c>
      <c r="AM64" s="248">
        <v>0</v>
      </c>
      <c r="AN64" s="248">
        <v>0</v>
      </c>
      <c r="AO64" s="247">
        <v>0</v>
      </c>
    </row>
    <row r="65" spans="1:41" x14ac:dyDescent="0.25">
      <c r="A65" s="111" t="s">
        <v>179</v>
      </c>
      <c r="B65" s="112" t="s">
        <v>56</v>
      </c>
      <c r="C65" s="248">
        <v>0</v>
      </c>
      <c r="D65" s="248">
        <v>0</v>
      </c>
      <c r="E65" s="248">
        <v>0</v>
      </c>
      <c r="F65" s="248">
        <v>0</v>
      </c>
      <c r="G65" s="248">
        <v>0</v>
      </c>
      <c r="H65" s="248">
        <v>0</v>
      </c>
      <c r="I65" s="248">
        <v>0</v>
      </c>
      <c r="J65" s="248">
        <v>0</v>
      </c>
      <c r="K65" s="248">
        <v>0</v>
      </c>
      <c r="L65" s="248">
        <v>0</v>
      </c>
      <c r="M65" s="248">
        <v>0</v>
      </c>
      <c r="N65" s="248">
        <v>0</v>
      </c>
      <c r="O65" s="248">
        <v>0</v>
      </c>
      <c r="P65" s="248">
        <v>0</v>
      </c>
      <c r="Q65" s="248">
        <v>0</v>
      </c>
      <c r="R65" s="248">
        <v>0</v>
      </c>
      <c r="S65" s="248">
        <v>0</v>
      </c>
      <c r="T65" s="248">
        <v>0</v>
      </c>
      <c r="U65" s="248">
        <v>0</v>
      </c>
      <c r="V65" s="248">
        <v>0</v>
      </c>
      <c r="W65" s="248">
        <v>0</v>
      </c>
      <c r="X65" s="248">
        <v>0</v>
      </c>
      <c r="Y65" s="248">
        <v>0</v>
      </c>
      <c r="Z65" s="248">
        <v>0</v>
      </c>
      <c r="AA65" s="248">
        <v>0</v>
      </c>
      <c r="AB65" s="248">
        <v>0</v>
      </c>
      <c r="AC65" s="248">
        <v>0</v>
      </c>
      <c r="AD65" s="248">
        <v>0</v>
      </c>
      <c r="AE65" s="248">
        <v>0</v>
      </c>
      <c r="AF65" s="248">
        <v>0</v>
      </c>
      <c r="AG65" s="248">
        <v>0</v>
      </c>
      <c r="AH65" s="248">
        <v>0</v>
      </c>
      <c r="AI65" s="248">
        <v>0</v>
      </c>
      <c r="AJ65" s="248">
        <v>0</v>
      </c>
      <c r="AK65" s="248">
        <v>0</v>
      </c>
      <c r="AL65" s="248">
        <v>0</v>
      </c>
      <c r="AM65" s="248">
        <v>0</v>
      </c>
      <c r="AN65" s="248">
        <v>0</v>
      </c>
      <c r="AO65" s="247">
        <v>0</v>
      </c>
    </row>
    <row r="66" spans="1:41" x14ac:dyDescent="0.25">
      <c r="A66" s="111" t="s">
        <v>180</v>
      </c>
      <c r="B66" s="112" t="s">
        <v>56</v>
      </c>
      <c r="C66" s="248">
        <v>0</v>
      </c>
      <c r="D66" s="248">
        <v>0</v>
      </c>
      <c r="E66" s="248">
        <v>0</v>
      </c>
      <c r="F66" s="248">
        <v>0</v>
      </c>
      <c r="G66" s="248">
        <v>0</v>
      </c>
      <c r="H66" s="248">
        <v>0</v>
      </c>
      <c r="I66" s="248">
        <v>0</v>
      </c>
      <c r="J66" s="248">
        <v>0</v>
      </c>
      <c r="K66" s="248">
        <v>0</v>
      </c>
      <c r="L66" s="248">
        <v>0</v>
      </c>
      <c r="M66" s="248">
        <v>0</v>
      </c>
      <c r="N66" s="248">
        <v>0</v>
      </c>
      <c r="O66" s="248">
        <v>0</v>
      </c>
      <c r="P66" s="248">
        <v>0</v>
      </c>
      <c r="Q66" s="248">
        <v>0</v>
      </c>
      <c r="R66" s="248">
        <v>0</v>
      </c>
      <c r="S66" s="248">
        <v>0</v>
      </c>
      <c r="T66" s="248">
        <v>0</v>
      </c>
      <c r="U66" s="248">
        <v>0</v>
      </c>
      <c r="V66" s="248">
        <v>0</v>
      </c>
      <c r="W66" s="248">
        <v>0</v>
      </c>
      <c r="X66" s="248">
        <v>0</v>
      </c>
      <c r="Y66" s="248">
        <v>0</v>
      </c>
      <c r="Z66" s="248">
        <v>0</v>
      </c>
      <c r="AA66" s="248">
        <v>0</v>
      </c>
      <c r="AB66" s="248">
        <v>0</v>
      </c>
      <c r="AC66" s="248">
        <v>0</v>
      </c>
      <c r="AD66" s="248">
        <v>0</v>
      </c>
      <c r="AE66" s="248">
        <v>0</v>
      </c>
      <c r="AF66" s="248">
        <v>0</v>
      </c>
      <c r="AG66" s="248">
        <v>0</v>
      </c>
      <c r="AH66" s="248">
        <v>0</v>
      </c>
      <c r="AI66" s="248">
        <v>0</v>
      </c>
      <c r="AJ66" s="248">
        <v>0</v>
      </c>
      <c r="AK66" s="248">
        <v>0</v>
      </c>
      <c r="AL66" s="248">
        <v>0</v>
      </c>
      <c r="AM66" s="248">
        <v>0</v>
      </c>
      <c r="AN66" s="248">
        <v>0</v>
      </c>
      <c r="AO66" s="247">
        <v>0</v>
      </c>
    </row>
    <row r="67" spans="1:41" x14ac:dyDescent="0.25">
      <c r="A67" s="111" t="s">
        <v>270</v>
      </c>
      <c r="B67" s="112" t="s">
        <v>56</v>
      </c>
      <c r="C67" s="248">
        <v>0</v>
      </c>
      <c r="D67" s="248">
        <v>0</v>
      </c>
      <c r="E67" s="248">
        <v>0</v>
      </c>
      <c r="F67" s="248">
        <v>0</v>
      </c>
      <c r="G67" s="248">
        <v>0</v>
      </c>
      <c r="H67" s="248">
        <v>0</v>
      </c>
      <c r="I67" s="248">
        <v>0</v>
      </c>
      <c r="J67" s="248">
        <v>0</v>
      </c>
      <c r="K67" s="248">
        <v>0</v>
      </c>
      <c r="L67" s="248">
        <v>0</v>
      </c>
      <c r="M67" s="248">
        <v>0</v>
      </c>
      <c r="N67" s="248">
        <v>0</v>
      </c>
      <c r="O67" s="248">
        <v>0</v>
      </c>
      <c r="P67" s="248">
        <v>0</v>
      </c>
      <c r="Q67" s="248">
        <v>0</v>
      </c>
      <c r="R67" s="248">
        <v>0</v>
      </c>
      <c r="S67" s="248">
        <v>0</v>
      </c>
      <c r="T67" s="248">
        <v>0</v>
      </c>
      <c r="U67" s="248">
        <v>0</v>
      </c>
      <c r="V67" s="248">
        <v>0</v>
      </c>
      <c r="W67" s="248">
        <v>0</v>
      </c>
      <c r="X67" s="248">
        <v>0</v>
      </c>
      <c r="Y67" s="248">
        <v>0</v>
      </c>
      <c r="Z67" s="248">
        <v>0</v>
      </c>
      <c r="AA67" s="248">
        <v>0</v>
      </c>
      <c r="AB67" s="248">
        <v>0</v>
      </c>
      <c r="AC67" s="248">
        <v>0</v>
      </c>
      <c r="AD67" s="248">
        <v>0</v>
      </c>
      <c r="AE67" s="248">
        <v>0</v>
      </c>
      <c r="AF67" s="248">
        <v>0</v>
      </c>
      <c r="AG67" s="248">
        <v>0</v>
      </c>
      <c r="AH67" s="248">
        <v>0</v>
      </c>
      <c r="AI67" s="248">
        <v>0</v>
      </c>
      <c r="AJ67" s="248">
        <v>0</v>
      </c>
      <c r="AK67" s="248">
        <v>0</v>
      </c>
      <c r="AL67" s="248">
        <v>0</v>
      </c>
      <c r="AM67" s="248">
        <v>0</v>
      </c>
      <c r="AN67" s="248">
        <v>0</v>
      </c>
      <c r="AO67" s="247">
        <v>0</v>
      </c>
    </row>
    <row r="68" spans="1:41" x14ac:dyDescent="0.25">
      <c r="A68" s="111" t="s">
        <v>182</v>
      </c>
      <c r="B68" s="112" t="s">
        <v>56</v>
      </c>
      <c r="C68" s="248">
        <v>0</v>
      </c>
      <c r="D68" s="248">
        <v>0</v>
      </c>
      <c r="E68" s="248">
        <v>0</v>
      </c>
      <c r="F68" s="248">
        <v>0</v>
      </c>
      <c r="G68" s="248">
        <v>0</v>
      </c>
      <c r="H68" s="248">
        <v>0</v>
      </c>
      <c r="I68" s="248">
        <v>0</v>
      </c>
      <c r="J68" s="248">
        <v>0</v>
      </c>
      <c r="K68" s="248">
        <v>0</v>
      </c>
      <c r="L68" s="248">
        <v>0</v>
      </c>
      <c r="M68" s="248">
        <v>0</v>
      </c>
      <c r="N68" s="248">
        <v>0</v>
      </c>
      <c r="O68" s="248">
        <v>0</v>
      </c>
      <c r="P68" s="248">
        <v>0</v>
      </c>
      <c r="Q68" s="248">
        <v>0</v>
      </c>
      <c r="R68" s="248">
        <v>0</v>
      </c>
      <c r="S68" s="248">
        <v>0</v>
      </c>
      <c r="T68" s="248">
        <v>0</v>
      </c>
      <c r="U68" s="248">
        <v>0</v>
      </c>
      <c r="V68" s="248">
        <v>0</v>
      </c>
      <c r="W68" s="248">
        <v>0</v>
      </c>
      <c r="X68" s="248">
        <v>0</v>
      </c>
      <c r="Y68" s="248">
        <v>0</v>
      </c>
      <c r="Z68" s="248">
        <v>0</v>
      </c>
      <c r="AA68" s="248">
        <v>0</v>
      </c>
      <c r="AB68" s="248">
        <v>0</v>
      </c>
      <c r="AC68" s="248">
        <v>0</v>
      </c>
      <c r="AD68" s="248">
        <v>0</v>
      </c>
      <c r="AE68" s="248">
        <v>0</v>
      </c>
      <c r="AF68" s="248">
        <v>0</v>
      </c>
      <c r="AG68" s="248">
        <v>0</v>
      </c>
      <c r="AH68" s="248">
        <v>0</v>
      </c>
      <c r="AI68" s="248">
        <v>0</v>
      </c>
      <c r="AJ68" s="248">
        <v>0</v>
      </c>
      <c r="AK68" s="248">
        <v>0</v>
      </c>
      <c r="AL68" s="248">
        <v>0</v>
      </c>
      <c r="AM68" s="248">
        <v>0</v>
      </c>
      <c r="AN68" s="248">
        <v>0</v>
      </c>
      <c r="AO68" s="247">
        <v>0</v>
      </c>
    </row>
    <row r="69" spans="1:41" x14ac:dyDescent="0.25">
      <c r="A69" s="111" t="s">
        <v>183</v>
      </c>
      <c r="B69" s="112" t="s">
        <v>56</v>
      </c>
      <c r="C69" s="248">
        <v>0</v>
      </c>
      <c r="D69" s="248">
        <v>0</v>
      </c>
      <c r="E69" s="248">
        <v>0</v>
      </c>
      <c r="F69" s="248">
        <v>0</v>
      </c>
      <c r="G69" s="248">
        <v>0</v>
      </c>
      <c r="H69" s="248">
        <v>0</v>
      </c>
      <c r="I69" s="248">
        <v>0</v>
      </c>
      <c r="J69" s="248">
        <v>0</v>
      </c>
      <c r="K69" s="248">
        <v>0</v>
      </c>
      <c r="L69" s="248">
        <v>0</v>
      </c>
      <c r="M69" s="248">
        <v>0</v>
      </c>
      <c r="N69" s="248">
        <v>0</v>
      </c>
      <c r="O69" s="248">
        <v>0</v>
      </c>
      <c r="P69" s="248">
        <v>0</v>
      </c>
      <c r="Q69" s="248">
        <v>0</v>
      </c>
      <c r="R69" s="248">
        <v>0</v>
      </c>
      <c r="S69" s="248">
        <v>0</v>
      </c>
      <c r="T69" s="248">
        <v>0</v>
      </c>
      <c r="U69" s="248">
        <v>0</v>
      </c>
      <c r="V69" s="248">
        <v>0</v>
      </c>
      <c r="W69" s="248">
        <v>0</v>
      </c>
      <c r="X69" s="248">
        <v>0</v>
      </c>
      <c r="Y69" s="248">
        <v>0</v>
      </c>
      <c r="Z69" s="248">
        <v>0</v>
      </c>
      <c r="AA69" s="248">
        <v>0</v>
      </c>
      <c r="AB69" s="248">
        <v>0</v>
      </c>
      <c r="AC69" s="248">
        <v>0</v>
      </c>
      <c r="AD69" s="248">
        <v>0</v>
      </c>
      <c r="AE69" s="248">
        <v>0</v>
      </c>
      <c r="AF69" s="248">
        <v>0</v>
      </c>
      <c r="AG69" s="248">
        <v>0</v>
      </c>
      <c r="AH69" s="248">
        <v>0</v>
      </c>
      <c r="AI69" s="248">
        <v>0</v>
      </c>
      <c r="AJ69" s="248">
        <v>0</v>
      </c>
      <c r="AK69" s="248">
        <v>0</v>
      </c>
      <c r="AL69" s="248">
        <v>0</v>
      </c>
      <c r="AM69" s="248">
        <v>0</v>
      </c>
      <c r="AN69" s="248">
        <v>0</v>
      </c>
      <c r="AO69" s="247">
        <v>0</v>
      </c>
    </row>
    <row r="70" spans="1:41" x14ac:dyDescent="0.25">
      <c r="A70" s="249" t="s">
        <v>184</v>
      </c>
      <c r="B70" s="112" t="s">
        <v>56</v>
      </c>
      <c r="C70" s="250">
        <v>37.534063237978259</v>
      </c>
      <c r="D70" s="250">
        <v>41.776782609818206</v>
      </c>
      <c r="E70" s="250">
        <v>42.372491751318904</v>
      </c>
      <c r="F70" s="250">
        <v>36.306994319830366</v>
      </c>
      <c r="G70" s="250">
        <v>35.184023698328716</v>
      </c>
      <c r="H70" s="250">
        <v>31.61467082419454</v>
      </c>
      <c r="I70" s="250">
        <v>27.314148768369321</v>
      </c>
      <c r="J70" s="250">
        <v>27.757979176696558</v>
      </c>
      <c r="K70" s="250">
        <v>25.378048610836245</v>
      </c>
      <c r="L70" s="250">
        <v>26.003758442792357</v>
      </c>
      <c r="M70" s="250">
        <v>23.821620672300174</v>
      </c>
      <c r="N70" s="250">
        <v>23.595414942670224</v>
      </c>
      <c r="O70" s="250">
        <v>21.308285258620174</v>
      </c>
      <c r="P70" s="250">
        <v>18.759043989040478</v>
      </c>
      <c r="Q70" s="250">
        <v>12.808444841059568</v>
      </c>
      <c r="R70" s="250">
        <v>10.426762861134051</v>
      </c>
      <c r="S70" s="250">
        <v>10.573470828289331</v>
      </c>
      <c r="T70" s="250">
        <v>6.7103277161287371</v>
      </c>
      <c r="U70" s="250">
        <v>3.4469664180962662</v>
      </c>
      <c r="V70" s="250">
        <v>1.2682855006356519</v>
      </c>
      <c r="W70" s="250">
        <v>1.1821913854296393</v>
      </c>
      <c r="X70" s="250">
        <v>1.2661706166706086</v>
      </c>
      <c r="Y70" s="250">
        <v>1.376534119841879</v>
      </c>
      <c r="Z70" s="250">
        <v>1.3048313424121067</v>
      </c>
      <c r="AA70" s="250">
        <v>0.91249073832031147</v>
      </c>
      <c r="AB70" s="250">
        <v>0.65948390605539076</v>
      </c>
      <c r="AC70" s="250">
        <v>0.61295261675763135</v>
      </c>
      <c r="AD70" s="250">
        <v>0.65534235394525531</v>
      </c>
      <c r="AE70" s="250">
        <v>0.58165156738400459</v>
      </c>
      <c r="AF70" s="250">
        <v>0.49648501308594273</v>
      </c>
      <c r="AG70" s="250">
        <v>0.53408749625301355</v>
      </c>
      <c r="AH70" s="250">
        <v>0.62411699734375814</v>
      </c>
      <c r="AI70" s="250">
        <v>0.6133954209709167</v>
      </c>
      <c r="AJ70" s="250">
        <v>0.64922115402293201</v>
      </c>
      <c r="AK70" s="250">
        <v>0.6516901232809722</v>
      </c>
      <c r="AL70" s="250">
        <v>0.5491794156251848</v>
      </c>
      <c r="AM70" s="250">
        <v>0.56583672703160348</v>
      </c>
      <c r="AN70" s="250">
        <v>0.60814658062446125</v>
      </c>
      <c r="AO70" s="251">
        <v>0.67600587913858878</v>
      </c>
    </row>
    <row r="71" spans="1:41" x14ac:dyDescent="0.25">
      <c r="A71" s="109" t="s">
        <v>15</v>
      </c>
      <c r="B71" s="112"/>
      <c r="C71" s="248"/>
      <c r="D71" s="248"/>
      <c r="E71" s="248"/>
      <c r="F71" s="248"/>
      <c r="G71" s="248"/>
      <c r="H71" s="248"/>
      <c r="I71" s="248"/>
      <c r="J71" s="248"/>
      <c r="K71" s="252">
        <v>0.46684771825974275</v>
      </c>
      <c r="L71" s="248"/>
      <c r="M71" s="248"/>
      <c r="N71" s="248"/>
      <c r="O71" s="248"/>
      <c r="P71" s="248"/>
      <c r="Q71" s="248"/>
      <c r="R71" s="248"/>
      <c r="S71" s="248"/>
      <c r="T71" s="248"/>
      <c r="U71" s="248"/>
      <c r="V71" s="248"/>
      <c r="W71" s="248"/>
      <c r="X71" s="248"/>
      <c r="Y71" s="248"/>
      <c r="Z71" s="248"/>
      <c r="AA71" s="248"/>
      <c r="AB71" s="248"/>
      <c r="AC71" s="248"/>
      <c r="AD71" s="248"/>
      <c r="AE71" s="248"/>
      <c r="AF71" s="248"/>
      <c r="AG71" s="248"/>
      <c r="AH71" s="248"/>
      <c r="AI71" s="248"/>
      <c r="AJ71" s="248"/>
      <c r="AK71" s="248"/>
      <c r="AL71" s="248"/>
      <c r="AM71" s="248"/>
      <c r="AN71" s="248"/>
      <c r="AO71" s="247"/>
    </row>
    <row r="72" spans="1:41" x14ac:dyDescent="0.25">
      <c r="A72" s="111" t="s">
        <v>12</v>
      </c>
      <c r="B72" s="112" t="s">
        <v>56</v>
      </c>
      <c r="C72" s="248">
        <v>43.315211281738286</v>
      </c>
      <c r="D72" s="248">
        <v>38.374118767562869</v>
      </c>
      <c r="E72" s="248">
        <v>36.40970853222656</v>
      </c>
      <c r="F72" s="248">
        <v>32.370606017578126</v>
      </c>
      <c r="G72" s="248">
        <v>29.524766688476564</v>
      </c>
      <c r="H72" s="248">
        <v>28.951223561523435</v>
      </c>
      <c r="I72" s="248">
        <v>24.995717282226561</v>
      </c>
      <c r="J72" s="248">
        <v>19.606985451171877</v>
      </c>
      <c r="K72" s="248">
        <v>17.74256638671875</v>
      </c>
      <c r="L72" s="248">
        <v>13.405045618164062</v>
      </c>
      <c r="M72" s="248">
        <v>11.153771980468751</v>
      </c>
      <c r="N72" s="248">
        <v>6.7717366992187502</v>
      </c>
      <c r="O72" s="248">
        <v>3.4470679707031251</v>
      </c>
      <c r="P72" s="248">
        <v>0</v>
      </c>
      <c r="Q72" s="248">
        <v>0</v>
      </c>
      <c r="R72" s="248">
        <v>0</v>
      </c>
      <c r="S72" s="248">
        <v>0</v>
      </c>
      <c r="T72" s="248">
        <v>0</v>
      </c>
      <c r="U72" s="248">
        <v>0</v>
      </c>
      <c r="V72" s="248">
        <v>0</v>
      </c>
      <c r="W72" s="248">
        <v>0</v>
      </c>
      <c r="X72" s="248">
        <v>0</v>
      </c>
      <c r="Y72" s="248">
        <v>0</v>
      </c>
      <c r="Z72" s="248">
        <v>0</v>
      </c>
      <c r="AA72" s="248">
        <v>0</v>
      </c>
      <c r="AB72" s="248">
        <v>0</v>
      </c>
      <c r="AC72" s="248">
        <v>0</v>
      </c>
      <c r="AD72" s="248">
        <v>0</v>
      </c>
      <c r="AE72" s="248">
        <v>0</v>
      </c>
      <c r="AF72" s="248">
        <v>0</v>
      </c>
      <c r="AG72" s="248">
        <v>0</v>
      </c>
      <c r="AH72" s="248">
        <v>0</v>
      </c>
      <c r="AI72" s="248">
        <v>0</v>
      </c>
      <c r="AJ72" s="248">
        <v>0</v>
      </c>
      <c r="AK72" s="248">
        <v>0</v>
      </c>
      <c r="AL72" s="248">
        <v>0</v>
      </c>
      <c r="AM72" s="248">
        <v>0</v>
      </c>
      <c r="AN72" s="248">
        <v>0</v>
      </c>
      <c r="AO72" s="247">
        <v>0</v>
      </c>
    </row>
    <row r="73" spans="1:41" x14ac:dyDescent="0.25">
      <c r="A73" s="111" t="s">
        <v>20</v>
      </c>
      <c r="B73" s="112" t="s">
        <v>56</v>
      </c>
      <c r="C73" s="248">
        <v>0</v>
      </c>
      <c r="D73" s="248">
        <v>0</v>
      </c>
      <c r="E73" s="248">
        <v>0</v>
      </c>
      <c r="F73" s="248">
        <v>0</v>
      </c>
      <c r="G73" s="248">
        <v>0</v>
      </c>
      <c r="H73" s="248">
        <v>0</v>
      </c>
      <c r="I73" s="248">
        <v>0</v>
      </c>
      <c r="J73" s="248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</v>
      </c>
      <c r="T73" s="248">
        <v>0</v>
      </c>
      <c r="U73" s="248">
        <v>0</v>
      </c>
      <c r="V73" s="248">
        <v>0</v>
      </c>
      <c r="W73" s="248">
        <v>0</v>
      </c>
      <c r="X73" s="248">
        <v>0</v>
      </c>
      <c r="Y73" s="248">
        <v>0</v>
      </c>
      <c r="Z73" s="248">
        <v>0</v>
      </c>
      <c r="AA73" s="248">
        <v>0</v>
      </c>
      <c r="AB73" s="248">
        <v>0</v>
      </c>
      <c r="AC73" s="248">
        <v>0</v>
      </c>
      <c r="AD73" s="248">
        <v>0</v>
      </c>
      <c r="AE73" s="248">
        <v>0</v>
      </c>
      <c r="AF73" s="248">
        <v>0</v>
      </c>
      <c r="AG73" s="248">
        <v>0</v>
      </c>
      <c r="AH73" s="248">
        <v>0</v>
      </c>
      <c r="AI73" s="248">
        <v>0</v>
      </c>
      <c r="AJ73" s="248">
        <v>0</v>
      </c>
      <c r="AK73" s="248">
        <v>0</v>
      </c>
      <c r="AL73" s="248">
        <v>0</v>
      </c>
      <c r="AM73" s="248">
        <v>0</v>
      </c>
      <c r="AN73" s="248">
        <v>0</v>
      </c>
      <c r="AO73" s="247">
        <v>0</v>
      </c>
    </row>
    <row r="74" spans="1:41" x14ac:dyDescent="0.25">
      <c r="A74" s="111" t="s">
        <v>174</v>
      </c>
      <c r="B74" s="112" t="s">
        <v>56</v>
      </c>
      <c r="C74" s="248">
        <v>0</v>
      </c>
      <c r="D74" s="248">
        <v>0</v>
      </c>
      <c r="E74" s="248">
        <v>0</v>
      </c>
      <c r="F74" s="248">
        <v>0</v>
      </c>
      <c r="G74" s="248">
        <v>0</v>
      </c>
      <c r="H74" s="248">
        <v>0</v>
      </c>
      <c r="I74" s="248">
        <v>0</v>
      </c>
      <c r="J74" s="248">
        <v>0</v>
      </c>
      <c r="K74" s="248">
        <v>0</v>
      </c>
      <c r="L74" s="248">
        <v>0</v>
      </c>
      <c r="M74" s="248">
        <v>0</v>
      </c>
      <c r="N74" s="248">
        <v>0</v>
      </c>
      <c r="O74" s="248">
        <v>0</v>
      </c>
      <c r="P74" s="248">
        <v>0</v>
      </c>
      <c r="Q74" s="248">
        <v>0</v>
      </c>
      <c r="R74" s="248">
        <v>0</v>
      </c>
      <c r="S74" s="248">
        <v>0</v>
      </c>
      <c r="T74" s="248">
        <v>0</v>
      </c>
      <c r="U74" s="248">
        <v>0</v>
      </c>
      <c r="V74" s="248">
        <v>0</v>
      </c>
      <c r="W74" s="248">
        <v>0</v>
      </c>
      <c r="X74" s="248">
        <v>0</v>
      </c>
      <c r="Y74" s="248">
        <v>0</v>
      </c>
      <c r="Z74" s="248">
        <v>0</v>
      </c>
      <c r="AA74" s="248">
        <v>0</v>
      </c>
      <c r="AB74" s="248">
        <v>0</v>
      </c>
      <c r="AC74" s="248">
        <v>0</v>
      </c>
      <c r="AD74" s="248">
        <v>0</v>
      </c>
      <c r="AE74" s="248">
        <v>0</v>
      </c>
      <c r="AF74" s="248">
        <v>0</v>
      </c>
      <c r="AG74" s="248">
        <v>0</v>
      </c>
      <c r="AH74" s="248">
        <v>0</v>
      </c>
      <c r="AI74" s="248">
        <v>0</v>
      </c>
      <c r="AJ74" s="248">
        <v>0</v>
      </c>
      <c r="AK74" s="248">
        <v>0</v>
      </c>
      <c r="AL74" s="248">
        <v>0</v>
      </c>
      <c r="AM74" s="248">
        <v>0</v>
      </c>
      <c r="AN74" s="248">
        <v>0</v>
      </c>
      <c r="AO74" s="247">
        <v>0</v>
      </c>
    </row>
    <row r="75" spans="1:41" x14ac:dyDescent="0.25">
      <c r="A75" s="111" t="s">
        <v>22</v>
      </c>
      <c r="B75" s="112" t="s">
        <v>56</v>
      </c>
      <c r="C75" s="248">
        <v>0.20497389101433755</v>
      </c>
      <c r="D75" s="248">
        <v>0.44490227905517815</v>
      </c>
      <c r="E75" s="248">
        <v>0.37295784739990534</v>
      </c>
      <c r="F75" s="248">
        <v>0.15883110866100339</v>
      </c>
      <c r="G75" s="248">
        <v>0.26417064070896062</v>
      </c>
      <c r="H75" s="248">
        <v>0.21130998209645227</v>
      </c>
      <c r="I75" s="248">
        <v>8.8094970424957578E-2</v>
      </c>
      <c r="J75" s="248">
        <v>9.1519690416583782E-2</v>
      </c>
      <c r="K75" s="248">
        <v>4.2564001389293005E-2</v>
      </c>
      <c r="L75" s="248">
        <v>5.9117890090007341E-2</v>
      </c>
      <c r="M75" s="248">
        <v>3.5538300064740701E-2</v>
      </c>
      <c r="N75" s="248">
        <v>4.1006400487422948E-2</v>
      </c>
      <c r="O75" s="248">
        <v>3.2452000261507926E-3</v>
      </c>
      <c r="P75" s="248">
        <v>1.6127500109672545E-3</v>
      </c>
      <c r="Q75" s="248">
        <v>2.0279000169038774E-4</v>
      </c>
      <c r="R75" s="248">
        <v>2.0808999991416932E-4</v>
      </c>
      <c r="S75" s="248">
        <v>1.6034000259637833E-4</v>
      </c>
      <c r="T75" s="248">
        <v>1.981800005584955E-4</v>
      </c>
      <c r="U75" s="248">
        <v>2.7077900010347364E-3</v>
      </c>
      <c r="V75" s="248">
        <v>4.0399999433755873E-4</v>
      </c>
      <c r="W75" s="248">
        <v>4.1980000147223473E-4</v>
      </c>
      <c r="X75" s="248">
        <v>5.2635999795421959E-4</v>
      </c>
      <c r="Y75" s="248">
        <v>1.5141999787762761E-3</v>
      </c>
      <c r="Z75" s="248">
        <v>1.1969699923843147E-3</v>
      </c>
      <c r="AA75" s="248">
        <v>2.2759999975562096E-5</v>
      </c>
      <c r="AB75" s="248">
        <v>6.6330000378191466E-5</v>
      </c>
      <c r="AC75" s="248">
        <v>0.25891523664064708</v>
      </c>
      <c r="AD75" s="248">
        <v>0.29507275367158281</v>
      </c>
      <c r="AE75" s="248">
        <v>0.27181667218738792</v>
      </c>
      <c r="AF75" s="248">
        <v>0.23713731507801264</v>
      </c>
      <c r="AG75" s="248">
        <v>0.24761570687597989</v>
      </c>
      <c r="AH75" s="248">
        <v>0.30541934312611818</v>
      </c>
      <c r="AI75" s="248">
        <v>0.23210833351838589</v>
      </c>
      <c r="AJ75" s="248">
        <v>0.24891051460659505</v>
      </c>
      <c r="AK75" s="248">
        <v>0.26079993468564749</v>
      </c>
      <c r="AL75" s="248">
        <v>0.32250528961155561</v>
      </c>
      <c r="AM75" s="248">
        <v>0.35635456827930362</v>
      </c>
      <c r="AN75" s="248">
        <v>0.40316811546710879</v>
      </c>
      <c r="AO75" s="247">
        <v>0.78083547625347971</v>
      </c>
    </row>
    <row r="76" spans="1:41" x14ac:dyDescent="0.25">
      <c r="A76" s="111" t="s">
        <v>21</v>
      </c>
      <c r="B76" s="112" t="s">
        <v>56</v>
      </c>
      <c r="C76" s="248">
        <v>0.82727496875000006</v>
      </c>
      <c r="D76" s="248">
        <v>0.44777759374999998</v>
      </c>
      <c r="E76" s="248">
        <v>0.42387848437500003</v>
      </c>
      <c r="F76" s="248">
        <v>0.33205360546875001</v>
      </c>
      <c r="G76" s="248">
        <v>0.33613034375</v>
      </c>
      <c r="H76" s="248">
        <v>0.31938475</v>
      </c>
      <c r="I76" s="248">
        <v>0.1177027109375</v>
      </c>
      <c r="J76" s="248">
        <v>0.14254780078125001</v>
      </c>
      <c r="K76" s="248">
        <v>9.0183982421875003E-2</v>
      </c>
      <c r="L76" s="248">
        <v>0.124740203125</v>
      </c>
      <c r="M76" s="248">
        <v>0.36348706250000001</v>
      </c>
      <c r="N76" s="248">
        <v>0.475397908203125</v>
      </c>
      <c r="O76" s="248">
        <v>0.1612844973144531</v>
      </c>
      <c r="P76" s="248">
        <v>1.0322508046875001</v>
      </c>
      <c r="Q76" s="248">
        <v>1.0322862265624999</v>
      </c>
      <c r="R76" s="248">
        <v>0.84555757421875</v>
      </c>
      <c r="S76" s="248">
        <v>0.93441446093750002</v>
      </c>
      <c r="T76" s="248">
        <v>1.3568481796874998</v>
      </c>
      <c r="U76" s="248">
        <v>1.318159138671875</v>
      </c>
      <c r="V76" s="248">
        <v>1.51558403515625</v>
      </c>
      <c r="W76" s="248">
        <v>1.4791735781250002</v>
      </c>
      <c r="X76" s="248">
        <v>1.1594367939453125</v>
      </c>
      <c r="Y76" s="248">
        <v>1.2303281796875001</v>
      </c>
      <c r="Z76" s="248">
        <v>1.1964463750000001</v>
      </c>
      <c r="AA76" s="248">
        <v>1.0991549609375</v>
      </c>
      <c r="AB76" s="248">
        <v>1.0715604609375</v>
      </c>
      <c r="AC76" s="248">
        <v>1.1226053828125</v>
      </c>
      <c r="AD76" s="248">
        <v>1.1784553828125</v>
      </c>
      <c r="AE76" s="248">
        <v>1.0654539453125</v>
      </c>
      <c r="AF76" s="248">
        <v>0.93466016406249997</v>
      </c>
      <c r="AG76" s="248">
        <v>1.0200779140625</v>
      </c>
      <c r="AH76" s="248">
        <v>1.2348396953125</v>
      </c>
      <c r="AI76" s="248">
        <v>1.1993546953125001</v>
      </c>
      <c r="AJ76" s="248">
        <v>1.2524728828125</v>
      </c>
      <c r="AK76" s="248">
        <v>1.2944173359375</v>
      </c>
      <c r="AL76" s="248">
        <v>1.408620953125</v>
      </c>
      <c r="AM76" s="248">
        <v>1.4728064765625</v>
      </c>
      <c r="AN76" s="248">
        <v>1.5706853750000001</v>
      </c>
      <c r="AO76" s="247">
        <v>1.7146679531250002</v>
      </c>
    </row>
    <row r="77" spans="1:41" x14ac:dyDescent="0.25">
      <c r="A77" s="111" t="s">
        <v>175</v>
      </c>
      <c r="B77" s="112" t="s">
        <v>56</v>
      </c>
      <c r="C77" s="248">
        <v>0</v>
      </c>
      <c r="D77" s="248">
        <v>0</v>
      </c>
      <c r="E77" s="248">
        <v>0</v>
      </c>
      <c r="F77" s="248">
        <v>0</v>
      </c>
      <c r="G77" s="248">
        <v>0</v>
      </c>
      <c r="H77" s="248">
        <v>0</v>
      </c>
      <c r="I77" s="248">
        <v>0</v>
      </c>
      <c r="J77" s="248">
        <v>0</v>
      </c>
      <c r="K77" s="248">
        <v>0</v>
      </c>
      <c r="L77" s="248">
        <v>0</v>
      </c>
      <c r="M77" s="248">
        <v>0</v>
      </c>
      <c r="N77" s="248">
        <v>0</v>
      </c>
      <c r="O77" s="248">
        <v>0</v>
      </c>
      <c r="P77" s="248">
        <v>0</v>
      </c>
      <c r="Q77" s="248">
        <v>0</v>
      </c>
      <c r="R77" s="248">
        <v>0</v>
      </c>
      <c r="S77" s="248">
        <v>0</v>
      </c>
      <c r="T77" s="248">
        <v>0</v>
      </c>
      <c r="U77" s="248">
        <v>0</v>
      </c>
      <c r="V77" s="248">
        <v>0</v>
      </c>
      <c r="W77" s="248">
        <v>0</v>
      </c>
      <c r="X77" s="248">
        <v>0</v>
      </c>
      <c r="Y77" s="248">
        <v>0</v>
      </c>
      <c r="Z77" s="248">
        <v>0</v>
      </c>
      <c r="AA77" s="248">
        <v>0</v>
      </c>
      <c r="AB77" s="248">
        <v>0</v>
      </c>
      <c r="AC77" s="248">
        <v>0</v>
      </c>
      <c r="AD77" s="248">
        <v>0</v>
      </c>
      <c r="AE77" s="248">
        <v>0</v>
      </c>
      <c r="AF77" s="248">
        <v>0</v>
      </c>
      <c r="AG77" s="248">
        <v>0</v>
      </c>
      <c r="AH77" s="248">
        <v>0</v>
      </c>
      <c r="AI77" s="248">
        <v>0</v>
      </c>
      <c r="AJ77" s="248">
        <v>0</v>
      </c>
      <c r="AK77" s="248">
        <v>0</v>
      </c>
      <c r="AL77" s="248">
        <v>0</v>
      </c>
      <c r="AM77" s="248">
        <v>0</v>
      </c>
      <c r="AN77" s="248">
        <v>0</v>
      </c>
      <c r="AO77" s="247">
        <v>0</v>
      </c>
    </row>
    <row r="78" spans="1:41" x14ac:dyDescent="0.25">
      <c r="A78" s="111" t="s">
        <v>176</v>
      </c>
      <c r="B78" s="112" t="s">
        <v>56</v>
      </c>
      <c r="C78" s="248">
        <v>0</v>
      </c>
      <c r="D78" s="248">
        <v>0</v>
      </c>
      <c r="E78" s="248">
        <v>0</v>
      </c>
      <c r="F78" s="248">
        <v>0</v>
      </c>
      <c r="G78" s="248">
        <v>0</v>
      </c>
      <c r="H78" s="248">
        <v>0</v>
      </c>
      <c r="I78" s="248">
        <v>0</v>
      </c>
      <c r="J78" s="248">
        <v>0</v>
      </c>
      <c r="K78" s="248">
        <v>0</v>
      </c>
      <c r="L78" s="248">
        <v>0</v>
      </c>
      <c r="M78" s="248">
        <v>0</v>
      </c>
      <c r="N78" s="248">
        <v>0</v>
      </c>
      <c r="O78" s="248">
        <v>0</v>
      </c>
      <c r="P78" s="248">
        <v>0</v>
      </c>
      <c r="Q78" s="248">
        <v>0</v>
      </c>
      <c r="R78" s="248">
        <v>0</v>
      </c>
      <c r="S78" s="248">
        <v>0</v>
      </c>
      <c r="T78" s="248">
        <v>0</v>
      </c>
      <c r="U78" s="248">
        <v>0</v>
      </c>
      <c r="V78" s="248">
        <v>0</v>
      </c>
      <c r="W78" s="248">
        <v>0</v>
      </c>
      <c r="X78" s="248">
        <v>0</v>
      </c>
      <c r="Y78" s="248">
        <v>0</v>
      </c>
      <c r="Z78" s="248">
        <v>0</v>
      </c>
      <c r="AA78" s="248">
        <v>0</v>
      </c>
      <c r="AB78" s="248">
        <v>0</v>
      </c>
      <c r="AC78" s="248">
        <v>0</v>
      </c>
      <c r="AD78" s="248">
        <v>0</v>
      </c>
      <c r="AE78" s="248">
        <v>0</v>
      </c>
      <c r="AF78" s="248">
        <v>0</v>
      </c>
      <c r="AG78" s="248">
        <v>0</v>
      </c>
      <c r="AH78" s="248">
        <v>0</v>
      </c>
      <c r="AI78" s="248">
        <v>0</v>
      </c>
      <c r="AJ78" s="248">
        <v>0</v>
      </c>
      <c r="AK78" s="248">
        <v>0</v>
      </c>
      <c r="AL78" s="248">
        <v>0</v>
      </c>
      <c r="AM78" s="248">
        <v>0</v>
      </c>
      <c r="AN78" s="248">
        <v>0</v>
      </c>
      <c r="AO78" s="247">
        <v>0</v>
      </c>
    </row>
    <row r="79" spans="1:41" x14ac:dyDescent="0.25">
      <c r="A79" s="111" t="s">
        <v>177</v>
      </c>
      <c r="B79" s="112" t="s">
        <v>56</v>
      </c>
      <c r="C79" s="248">
        <v>0</v>
      </c>
      <c r="D79" s="248">
        <v>0</v>
      </c>
      <c r="E79" s="248">
        <v>0</v>
      </c>
      <c r="F79" s="248">
        <v>0</v>
      </c>
      <c r="G79" s="248">
        <v>0</v>
      </c>
      <c r="H79" s="248">
        <v>0</v>
      </c>
      <c r="I79" s="248">
        <v>0</v>
      </c>
      <c r="J79" s="248">
        <v>0</v>
      </c>
      <c r="K79" s="248">
        <v>0</v>
      </c>
      <c r="L79" s="248">
        <v>0</v>
      </c>
      <c r="M79" s="248">
        <v>0</v>
      </c>
      <c r="N79" s="248">
        <v>0</v>
      </c>
      <c r="O79" s="248">
        <v>0</v>
      </c>
      <c r="P79" s="248">
        <v>0</v>
      </c>
      <c r="Q79" s="248">
        <v>0</v>
      </c>
      <c r="R79" s="248">
        <v>0</v>
      </c>
      <c r="S79" s="248">
        <v>0</v>
      </c>
      <c r="T79" s="248">
        <v>0</v>
      </c>
      <c r="U79" s="248">
        <v>0</v>
      </c>
      <c r="V79" s="248">
        <v>0</v>
      </c>
      <c r="W79" s="248">
        <v>0</v>
      </c>
      <c r="X79" s="248">
        <v>0</v>
      </c>
      <c r="Y79" s="248">
        <v>0</v>
      </c>
      <c r="Z79" s="248">
        <v>0</v>
      </c>
      <c r="AA79" s="248">
        <v>0</v>
      </c>
      <c r="AB79" s="248">
        <v>0</v>
      </c>
      <c r="AC79" s="248">
        <v>0</v>
      </c>
      <c r="AD79" s="248">
        <v>0</v>
      </c>
      <c r="AE79" s="248">
        <v>0</v>
      </c>
      <c r="AF79" s="248">
        <v>0</v>
      </c>
      <c r="AG79" s="248">
        <v>0</v>
      </c>
      <c r="AH79" s="248">
        <v>0</v>
      </c>
      <c r="AI79" s="248">
        <v>0</v>
      </c>
      <c r="AJ79" s="248">
        <v>0</v>
      </c>
      <c r="AK79" s="248">
        <v>0</v>
      </c>
      <c r="AL79" s="248">
        <v>0</v>
      </c>
      <c r="AM79" s="248">
        <v>0</v>
      </c>
      <c r="AN79" s="248">
        <v>0</v>
      </c>
      <c r="AO79" s="247">
        <v>0</v>
      </c>
    </row>
    <row r="80" spans="1:41" x14ac:dyDescent="0.25">
      <c r="A80" s="111" t="s">
        <v>178</v>
      </c>
      <c r="B80" s="112" t="s">
        <v>56</v>
      </c>
      <c r="C80" s="248">
        <v>0</v>
      </c>
      <c r="D80" s="248">
        <v>0</v>
      </c>
      <c r="E80" s="248">
        <v>0</v>
      </c>
      <c r="F80" s="248">
        <v>0</v>
      </c>
      <c r="G80" s="248">
        <v>0</v>
      </c>
      <c r="H80" s="248">
        <v>0</v>
      </c>
      <c r="I80" s="248">
        <v>0</v>
      </c>
      <c r="J80" s="248">
        <v>0</v>
      </c>
      <c r="K80" s="248">
        <v>0</v>
      </c>
      <c r="L80" s="248">
        <v>0</v>
      </c>
      <c r="M80" s="248">
        <v>0</v>
      </c>
      <c r="N80" s="248">
        <v>0</v>
      </c>
      <c r="O80" s="248">
        <v>0</v>
      </c>
      <c r="P80" s="248">
        <v>0</v>
      </c>
      <c r="Q80" s="248">
        <v>0</v>
      </c>
      <c r="R80" s="248">
        <v>0</v>
      </c>
      <c r="S80" s="248">
        <v>0</v>
      </c>
      <c r="T80" s="248">
        <v>0</v>
      </c>
      <c r="U80" s="248">
        <v>0</v>
      </c>
      <c r="V80" s="248">
        <v>0</v>
      </c>
      <c r="W80" s="248">
        <v>0</v>
      </c>
      <c r="X80" s="248">
        <v>0</v>
      </c>
      <c r="Y80" s="248">
        <v>0</v>
      </c>
      <c r="Z80" s="248">
        <v>0</v>
      </c>
      <c r="AA80" s="248">
        <v>0</v>
      </c>
      <c r="AB80" s="248">
        <v>0</v>
      </c>
      <c r="AC80" s="248">
        <v>0</v>
      </c>
      <c r="AD80" s="248">
        <v>0</v>
      </c>
      <c r="AE80" s="248">
        <v>0</v>
      </c>
      <c r="AF80" s="248">
        <v>0</v>
      </c>
      <c r="AG80" s="248">
        <v>0</v>
      </c>
      <c r="AH80" s="248">
        <v>0</v>
      </c>
      <c r="AI80" s="248">
        <v>0</v>
      </c>
      <c r="AJ80" s="248">
        <v>0</v>
      </c>
      <c r="AK80" s="248">
        <v>0</v>
      </c>
      <c r="AL80" s="248">
        <v>0</v>
      </c>
      <c r="AM80" s="248">
        <v>0</v>
      </c>
      <c r="AN80" s="248">
        <v>0</v>
      </c>
      <c r="AO80" s="247">
        <v>0</v>
      </c>
    </row>
    <row r="81" spans="1:41" x14ac:dyDescent="0.25">
      <c r="A81" s="111" t="s">
        <v>1</v>
      </c>
      <c r="B81" s="112" t="s">
        <v>56</v>
      </c>
      <c r="C81" s="248">
        <v>0</v>
      </c>
      <c r="D81" s="248">
        <v>0</v>
      </c>
      <c r="E81" s="248">
        <v>0</v>
      </c>
      <c r="F81" s="248">
        <v>0</v>
      </c>
      <c r="G81" s="248">
        <v>0</v>
      </c>
      <c r="H81" s="248">
        <v>0</v>
      </c>
      <c r="I81" s="248">
        <v>0</v>
      </c>
      <c r="J81" s="248">
        <v>0</v>
      </c>
      <c r="K81" s="248">
        <v>0</v>
      </c>
      <c r="L81" s="248">
        <v>0</v>
      </c>
      <c r="M81" s="248">
        <v>0</v>
      </c>
      <c r="N81" s="248">
        <v>0</v>
      </c>
      <c r="O81" s="248">
        <v>0</v>
      </c>
      <c r="P81" s="248">
        <v>0</v>
      </c>
      <c r="Q81" s="248">
        <v>0</v>
      </c>
      <c r="R81" s="248">
        <v>0</v>
      </c>
      <c r="S81" s="248">
        <v>0</v>
      </c>
      <c r="T81" s="248">
        <v>0</v>
      </c>
      <c r="U81" s="248">
        <v>0</v>
      </c>
      <c r="V81" s="248">
        <v>0</v>
      </c>
      <c r="W81" s="248">
        <v>0</v>
      </c>
      <c r="X81" s="248">
        <v>0</v>
      </c>
      <c r="Y81" s="248">
        <v>0</v>
      </c>
      <c r="Z81" s="248">
        <v>0</v>
      </c>
      <c r="AA81" s="248">
        <v>0</v>
      </c>
      <c r="AB81" s="248">
        <v>0</v>
      </c>
      <c r="AC81" s="248">
        <v>0</v>
      </c>
      <c r="AD81" s="248">
        <v>0</v>
      </c>
      <c r="AE81" s="248">
        <v>0</v>
      </c>
      <c r="AF81" s="248">
        <v>0</v>
      </c>
      <c r="AG81" s="248">
        <v>0</v>
      </c>
      <c r="AH81" s="248">
        <v>0</v>
      </c>
      <c r="AI81" s="248">
        <v>0</v>
      </c>
      <c r="AJ81" s="248">
        <v>0</v>
      </c>
      <c r="AK81" s="248">
        <v>0</v>
      </c>
      <c r="AL81" s="248">
        <v>0</v>
      </c>
      <c r="AM81" s="248">
        <v>0</v>
      </c>
      <c r="AN81" s="248">
        <v>0</v>
      </c>
      <c r="AO81" s="247">
        <v>0</v>
      </c>
    </row>
    <row r="82" spans="1:41" x14ac:dyDescent="0.25">
      <c r="A82" s="111" t="s">
        <v>179</v>
      </c>
      <c r="B82" s="112" t="s">
        <v>56</v>
      </c>
      <c r="C82" s="248">
        <v>0</v>
      </c>
      <c r="D82" s="248">
        <v>0</v>
      </c>
      <c r="E82" s="248">
        <v>0</v>
      </c>
      <c r="F82" s="248">
        <v>0</v>
      </c>
      <c r="G82" s="248">
        <v>0</v>
      </c>
      <c r="H82" s="248">
        <v>0</v>
      </c>
      <c r="I82" s="248">
        <v>0</v>
      </c>
      <c r="J82" s="248">
        <v>0</v>
      </c>
      <c r="K82" s="248">
        <v>0</v>
      </c>
      <c r="L82" s="248">
        <v>0</v>
      </c>
      <c r="M82" s="248">
        <v>0</v>
      </c>
      <c r="N82" s="248">
        <v>0</v>
      </c>
      <c r="O82" s="248">
        <v>0</v>
      </c>
      <c r="P82" s="248">
        <v>0</v>
      </c>
      <c r="Q82" s="248">
        <v>0</v>
      </c>
      <c r="R82" s="248">
        <v>0</v>
      </c>
      <c r="S82" s="248">
        <v>0</v>
      </c>
      <c r="T82" s="248">
        <v>0</v>
      </c>
      <c r="U82" s="248">
        <v>0</v>
      </c>
      <c r="V82" s="248">
        <v>0</v>
      </c>
      <c r="W82" s="248">
        <v>0</v>
      </c>
      <c r="X82" s="248">
        <v>0</v>
      </c>
      <c r="Y82" s="248">
        <v>0</v>
      </c>
      <c r="Z82" s="248">
        <v>0</v>
      </c>
      <c r="AA82" s="248">
        <v>0</v>
      </c>
      <c r="AB82" s="248">
        <v>0</v>
      </c>
      <c r="AC82" s="248">
        <v>0</v>
      </c>
      <c r="AD82" s="248">
        <v>0</v>
      </c>
      <c r="AE82" s="248">
        <v>0</v>
      </c>
      <c r="AF82" s="248">
        <v>0</v>
      </c>
      <c r="AG82" s="248">
        <v>0</v>
      </c>
      <c r="AH82" s="248">
        <v>0</v>
      </c>
      <c r="AI82" s="248">
        <v>0</v>
      </c>
      <c r="AJ82" s="248">
        <v>0</v>
      </c>
      <c r="AK82" s="248">
        <v>0</v>
      </c>
      <c r="AL82" s="248">
        <v>0</v>
      </c>
      <c r="AM82" s="248">
        <v>0</v>
      </c>
      <c r="AN82" s="248">
        <v>0</v>
      </c>
      <c r="AO82" s="247">
        <v>0</v>
      </c>
    </row>
    <row r="83" spans="1:41" x14ac:dyDescent="0.25">
      <c r="A83" s="111" t="s">
        <v>180</v>
      </c>
      <c r="B83" s="112" t="s">
        <v>56</v>
      </c>
      <c r="C83" s="248">
        <v>0</v>
      </c>
      <c r="D83" s="248">
        <v>0</v>
      </c>
      <c r="E83" s="248">
        <v>0</v>
      </c>
      <c r="F83" s="248">
        <v>0</v>
      </c>
      <c r="G83" s="248">
        <v>0</v>
      </c>
      <c r="H83" s="248">
        <v>0</v>
      </c>
      <c r="I83" s="248">
        <v>0</v>
      </c>
      <c r="J83" s="248">
        <v>0</v>
      </c>
      <c r="K83" s="248">
        <v>0</v>
      </c>
      <c r="L83" s="248">
        <v>0</v>
      </c>
      <c r="M83" s="248">
        <v>0</v>
      </c>
      <c r="N83" s="248">
        <v>0</v>
      </c>
      <c r="O83" s="248">
        <v>0</v>
      </c>
      <c r="P83" s="248">
        <v>0</v>
      </c>
      <c r="Q83" s="248">
        <v>0</v>
      </c>
      <c r="R83" s="248">
        <v>0</v>
      </c>
      <c r="S83" s="248">
        <v>0</v>
      </c>
      <c r="T83" s="248">
        <v>0</v>
      </c>
      <c r="U83" s="248">
        <v>0</v>
      </c>
      <c r="V83" s="248">
        <v>0</v>
      </c>
      <c r="W83" s="248">
        <v>0</v>
      </c>
      <c r="X83" s="248">
        <v>0</v>
      </c>
      <c r="Y83" s="248">
        <v>0</v>
      </c>
      <c r="Z83" s="248">
        <v>0</v>
      </c>
      <c r="AA83" s="248">
        <v>0</v>
      </c>
      <c r="AB83" s="248">
        <v>0</v>
      </c>
      <c r="AC83" s="248">
        <v>0</v>
      </c>
      <c r="AD83" s="248">
        <v>0</v>
      </c>
      <c r="AE83" s="248">
        <v>0</v>
      </c>
      <c r="AF83" s="248">
        <v>0</v>
      </c>
      <c r="AG83" s="248">
        <v>0</v>
      </c>
      <c r="AH83" s="248">
        <v>0</v>
      </c>
      <c r="AI83" s="248">
        <v>0</v>
      </c>
      <c r="AJ83" s="248">
        <v>0</v>
      </c>
      <c r="AK83" s="248">
        <v>0</v>
      </c>
      <c r="AL83" s="248">
        <v>0</v>
      </c>
      <c r="AM83" s="248">
        <v>0</v>
      </c>
      <c r="AN83" s="248">
        <v>0</v>
      </c>
      <c r="AO83" s="247">
        <v>0</v>
      </c>
    </row>
    <row r="84" spans="1:41" x14ac:dyDescent="0.25">
      <c r="A84" s="111" t="s">
        <v>270</v>
      </c>
      <c r="B84" s="112" t="s">
        <v>56</v>
      </c>
      <c r="C84" s="248">
        <v>0</v>
      </c>
      <c r="D84" s="248">
        <v>0</v>
      </c>
      <c r="E84" s="248">
        <v>0</v>
      </c>
      <c r="F84" s="248">
        <v>0</v>
      </c>
      <c r="G84" s="248">
        <v>0</v>
      </c>
      <c r="H84" s="248">
        <v>0</v>
      </c>
      <c r="I84" s="248">
        <v>0</v>
      </c>
      <c r="J84" s="248">
        <v>0</v>
      </c>
      <c r="K84" s="248">
        <v>0</v>
      </c>
      <c r="L84" s="248">
        <v>0</v>
      </c>
      <c r="M84" s="248">
        <v>0</v>
      </c>
      <c r="N84" s="248">
        <v>0</v>
      </c>
      <c r="O84" s="248">
        <v>0</v>
      </c>
      <c r="P84" s="248">
        <v>0</v>
      </c>
      <c r="Q84" s="248">
        <v>0</v>
      </c>
      <c r="R84" s="248">
        <v>0</v>
      </c>
      <c r="S84" s="248">
        <v>0</v>
      </c>
      <c r="T84" s="248">
        <v>0</v>
      </c>
      <c r="U84" s="248">
        <v>0</v>
      </c>
      <c r="V84" s="248">
        <v>0</v>
      </c>
      <c r="W84" s="248">
        <v>0</v>
      </c>
      <c r="X84" s="248">
        <v>0</v>
      </c>
      <c r="Y84" s="248">
        <v>0</v>
      </c>
      <c r="Z84" s="248">
        <v>0</v>
      </c>
      <c r="AA84" s="248">
        <v>0</v>
      </c>
      <c r="AB84" s="248">
        <v>0</v>
      </c>
      <c r="AC84" s="248">
        <v>0</v>
      </c>
      <c r="AD84" s="248">
        <v>0</v>
      </c>
      <c r="AE84" s="248">
        <v>0</v>
      </c>
      <c r="AF84" s="248">
        <v>0</v>
      </c>
      <c r="AG84" s="248">
        <v>0</v>
      </c>
      <c r="AH84" s="248">
        <v>0</v>
      </c>
      <c r="AI84" s="248">
        <v>0</v>
      </c>
      <c r="AJ84" s="248">
        <v>0</v>
      </c>
      <c r="AK84" s="248">
        <v>0</v>
      </c>
      <c r="AL84" s="248">
        <v>0</v>
      </c>
      <c r="AM84" s="248">
        <v>0</v>
      </c>
      <c r="AN84" s="248">
        <v>0</v>
      </c>
      <c r="AO84" s="247">
        <v>0</v>
      </c>
    </row>
    <row r="85" spans="1:41" x14ac:dyDescent="0.25">
      <c r="A85" s="111" t="s">
        <v>182</v>
      </c>
      <c r="B85" s="112" t="s">
        <v>56</v>
      </c>
      <c r="C85" s="248">
        <v>0</v>
      </c>
      <c r="D85" s="248">
        <v>0</v>
      </c>
      <c r="E85" s="248">
        <v>0</v>
      </c>
      <c r="F85" s="248">
        <v>0</v>
      </c>
      <c r="G85" s="248">
        <v>0</v>
      </c>
      <c r="H85" s="248">
        <v>0</v>
      </c>
      <c r="I85" s="248">
        <v>0</v>
      </c>
      <c r="J85" s="248">
        <v>0</v>
      </c>
      <c r="K85" s="248">
        <v>0</v>
      </c>
      <c r="L85" s="248">
        <v>0</v>
      </c>
      <c r="M85" s="248">
        <v>0</v>
      </c>
      <c r="N85" s="248">
        <v>0</v>
      </c>
      <c r="O85" s="248">
        <v>0</v>
      </c>
      <c r="P85" s="248">
        <v>0</v>
      </c>
      <c r="Q85" s="248">
        <v>0</v>
      </c>
      <c r="R85" s="248">
        <v>0</v>
      </c>
      <c r="S85" s="248">
        <v>0</v>
      </c>
      <c r="T85" s="248">
        <v>0</v>
      </c>
      <c r="U85" s="248">
        <v>0</v>
      </c>
      <c r="V85" s="248">
        <v>0</v>
      </c>
      <c r="W85" s="248">
        <v>0</v>
      </c>
      <c r="X85" s="248">
        <v>0</v>
      </c>
      <c r="Y85" s="248">
        <v>0</v>
      </c>
      <c r="Z85" s="248">
        <v>0</v>
      </c>
      <c r="AA85" s="248">
        <v>0</v>
      </c>
      <c r="AB85" s="248">
        <v>0</v>
      </c>
      <c r="AC85" s="248">
        <v>0</v>
      </c>
      <c r="AD85" s="248">
        <v>0</v>
      </c>
      <c r="AE85" s="248">
        <v>0</v>
      </c>
      <c r="AF85" s="248">
        <v>0</v>
      </c>
      <c r="AG85" s="248">
        <v>0</v>
      </c>
      <c r="AH85" s="248">
        <v>0</v>
      </c>
      <c r="AI85" s="248">
        <v>0</v>
      </c>
      <c r="AJ85" s="248">
        <v>0</v>
      </c>
      <c r="AK85" s="248">
        <v>0</v>
      </c>
      <c r="AL85" s="248">
        <v>0</v>
      </c>
      <c r="AM85" s="248">
        <v>0</v>
      </c>
      <c r="AN85" s="248">
        <v>0</v>
      </c>
      <c r="AO85" s="247">
        <v>0</v>
      </c>
    </row>
    <row r="86" spans="1:41" x14ac:dyDescent="0.25">
      <c r="A86" s="111" t="s">
        <v>183</v>
      </c>
      <c r="B86" s="112" t="s">
        <v>56</v>
      </c>
      <c r="C86" s="248">
        <v>0</v>
      </c>
      <c r="D86" s="248">
        <v>0</v>
      </c>
      <c r="E86" s="248">
        <v>0</v>
      </c>
      <c r="F86" s="248">
        <v>0</v>
      </c>
      <c r="G86" s="248">
        <v>0</v>
      </c>
      <c r="H86" s="248">
        <v>0</v>
      </c>
      <c r="I86" s="248">
        <v>0</v>
      </c>
      <c r="J86" s="248">
        <v>0</v>
      </c>
      <c r="K86" s="248">
        <v>0</v>
      </c>
      <c r="L86" s="248">
        <v>0</v>
      </c>
      <c r="M86" s="248">
        <v>0</v>
      </c>
      <c r="N86" s="248">
        <v>0</v>
      </c>
      <c r="O86" s="248">
        <v>0</v>
      </c>
      <c r="P86" s="248">
        <v>0</v>
      </c>
      <c r="Q86" s="248">
        <v>0</v>
      </c>
      <c r="R86" s="248">
        <v>0</v>
      </c>
      <c r="S86" s="248">
        <v>0</v>
      </c>
      <c r="T86" s="248">
        <v>0</v>
      </c>
      <c r="U86" s="248">
        <v>0</v>
      </c>
      <c r="V86" s="248">
        <v>0</v>
      </c>
      <c r="W86" s="248">
        <v>0</v>
      </c>
      <c r="X86" s="248">
        <v>0</v>
      </c>
      <c r="Y86" s="248">
        <v>0</v>
      </c>
      <c r="Z86" s="248">
        <v>0</v>
      </c>
      <c r="AA86" s="248">
        <v>0</v>
      </c>
      <c r="AB86" s="248">
        <v>0</v>
      </c>
      <c r="AC86" s="248">
        <v>0</v>
      </c>
      <c r="AD86" s="248">
        <v>0</v>
      </c>
      <c r="AE86" s="248">
        <v>0</v>
      </c>
      <c r="AF86" s="248">
        <v>0</v>
      </c>
      <c r="AG86" s="248">
        <v>0</v>
      </c>
      <c r="AH86" s="248">
        <v>0</v>
      </c>
      <c r="AI86" s="248">
        <v>0</v>
      </c>
      <c r="AJ86" s="248">
        <v>0</v>
      </c>
      <c r="AK86" s="248">
        <v>0</v>
      </c>
      <c r="AL86" s="248">
        <v>0</v>
      </c>
      <c r="AM86" s="248">
        <v>0</v>
      </c>
      <c r="AN86" s="248">
        <v>0</v>
      </c>
      <c r="AO86" s="247">
        <v>0</v>
      </c>
    </row>
    <row r="87" spans="1:41" x14ac:dyDescent="0.25">
      <c r="A87" s="249" t="s">
        <v>184</v>
      </c>
      <c r="B87" s="112" t="s">
        <v>56</v>
      </c>
      <c r="C87" s="250">
        <v>44.347460141502623</v>
      </c>
      <c r="D87" s="250">
        <v>39.266798640368044</v>
      </c>
      <c r="E87" s="250">
        <v>37.206544864001465</v>
      </c>
      <c r="F87" s="250">
        <v>32.861490731707882</v>
      </c>
      <c r="G87" s="250">
        <v>30.125067672935526</v>
      </c>
      <c r="H87" s="250">
        <v>29.481918293619888</v>
      </c>
      <c r="I87" s="250">
        <v>25.20151496358902</v>
      </c>
      <c r="J87" s="250">
        <v>19.841052942369711</v>
      </c>
      <c r="K87" s="250">
        <v>17.875314370529917</v>
      </c>
      <c r="L87" s="250">
        <v>13.58890371137907</v>
      </c>
      <c r="M87" s="250">
        <v>11.552797343033491</v>
      </c>
      <c r="N87" s="250">
        <v>7.2881410079092985</v>
      </c>
      <c r="O87" s="250">
        <v>3.6115976680437289</v>
      </c>
      <c r="P87" s="250">
        <v>1.0338635546984674</v>
      </c>
      <c r="Q87" s="250">
        <v>1.0324890165641902</v>
      </c>
      <c r="R87" s="250">
        <v>0.84576566421866417</v>
      </c>
      <c r="S87" s="250">
        <v>0.93457480094009637</v>
      </c>
      <c r="T87" s="250">
        <v>1.3570463596880584</v>
      </c>
      <c r="U87" s="250">
        <v>1.3208669286729098</v>
      </c>
      <c r="V87" s="250">
        <v>1.5159880351505874</v>
      </c>
      <c r="W87" s="250">
        <v>1.4795933781264723</v>
      </c>
      <c r="X87" s="250">
        <v>1.1599631539432667</v>
      </c>
      <c r="Y87" s="250">
        <v>1.2318423796662763</v>
      </c>
      <c r="Z87" s="250">
        <v>1.1976433449923845</v>
      </c>
      <c r="AA87" s="250">
        <v>1.0991777209374756</v>
      </c>
      <c r="AB87" s="250">
        <v>1.0716267909378783</v>
      </c>
      <c r="AC87" s="250">
        <v>1.3815206194531471</v>
      </c>
      <c r="AD87" s="250">
        <v>1.4735281364840827</v>
      </c>
      <c r="AE87" s="250">
        <v>1.3372706174998878</v>
      </c>
      <c r="AF87" s="250">
        <v>1.1717974791405126</v>
      </c>
      <c r="AG87" s="250">
        <v>1.2676936209384799</v>
      </c>
      <c r="AH87" s="250">
        <v>1.5402590384386183</v>
      </c>
      <c r="AI87" s="250">
        <v>1.4314630288308861</v>
      </c>
      <c r="AJ87" s="250">
        <v>1.5013833974190951</v>
      </c>
      <c r="AK87" s="250">
        <v>1.5552172706231475</v>
      </c>
      <c r="AL87" s="250">
        <v>1.7311262427365557</v>
      </c>
      <c r="AM87" s="250">
        <v>1.8291610448418036</v>
      </c>
      <c r="AN87" s="250">
        <v>1.9738534904671088</v>
      </c>
      <c r="AO87" s="251">
        <v>2.4955034293784797</v>
      </c>
    </row>
    <row r="88" spans="1:41" x14ac:dyDescent="0.25">
      <c r="A88" s="109" t="s">
        <v>14</v>
      </c>
      <c r="B88" s="112"/>
      <c r="C88" s="248"/>
      <c r="D88" s="248"/>
      <c r="E88" s="248"/>
      <c r="F88" s="248"/>
      <c r="G88" s="248"/>
      <c r="H88" s="248"/>
      <c r="I88" s="248"/>
      <c r="J88" s="248"/>
      <c r="K88" s="176"/>
      <c r="L88" s="248"/>
      <c r="M88" s="248"/>
      <c r="N88" s="248"/>
      <c r="O88" s="248"/>
      <c r="P88" s="248"/>
      <c r="Q88" s="248"/>
      <c r="R88" s="248"/>
      <c r="S88" s="248"/>
      <c r="T88" s="248"/>
      <c r="U88" s="248"/>
      <c r="V88" s="248"/>
      <c r="W88" s="248"/>
      <c r="X88" s="248"/>
      <c r="Y88" s="248"/>
      <c r="Z88" s="248"/>
      <c r="AA88" s="248"/>
      <c r="AB88" s="248"/>
      <c r="AC88" s="248"/>
      <c r="AD88" s="248"/>
      <c r="AE88" s="248"/>
      <c r="AF88" s="248"/>
      <c r="AG88" s="248"/>
      <c r="AH88" s="248"/>
      <c r="AI88" s="248"/>
      <c r="AJ88" s="248"/>
      <c r="AK88" s="248"/>
      <c r="AL88" s="248"/>
      <c r="AM88" s="248"/>
      <c r="AN88" s="248"/>
      <c r="AO88" s="247"/>
    </row>
    <row r="89" spans="1:41" x14ac:dyDescent="0.25">
      <c r="A89" s="111" t="s">
        <v>12</v>
      </c>
      <c r="B89" s="112" t="s">
        <v>56</v>
      </c>
      <c r="C89" s="248">
        <v>0</v>
      </c>
      <c r="D89" s="248">
        <v>0</v>
      </c>
      <c r="E89" s="248">
        <v>0</v>
      </c>
      <c r="F89" s="248">
        <v>0</v>
      </c>
      <c r="G89" s="248">
        <v>0</v>
      </c>
      <c r="H89" s="248">
        <v>0</v>
      </c>
      <c r="I89" s="248">
        <v>0</v>
      </c>
      <c r="J89" s="248">
        <v>0</v>
      </c>
      <c r="K89" s="248">
        <v>0</v>
      </c>
      <c r="L89" s="248">
        <v>0</v>
      </c>
      <c r="M89" s="248">
        <v>0</v>
      </c>
      <c r="N89" s="248">
        <v>0</v>
      </c>
      <c r="O89" s="248">
        <v>0</v>
      </c>
      <c r="P89" s="248">
        <v>0</v>
      </c>
      <c r="Q89" s="248">
        <v>0</v>
      </c>
      <c r="R89" s="248">
        <v>0</v>
      </c>
      <c r="S89" s="248">
        <v>0</v>
      </c>
      <c r="T89" s="248">
        <v>0</v>
      </c>
      <c r="U89" s="248">
        <v>0</v>
      </c>
      <c r="V89" s="248">
        <v>0</v>
      </c>
      <c r="W89" s="248">
        <v>0</v>
      </c>
      <c r="X89" s="248">
        <v>0</v>
      </c>
      <c r="Y89" s="248">
        <v>0</v>
      </c>
      <c r="Z89" s="248">
        <v>0</v>
      </c>
      <c r="AA89" s="248">
        <v>0</v>
      </c>
      <c r="AB89" s="248">
        <v>0</v>
      </c>
      <c r="AC89" s="248">
        <v>0</v>
      </c>
      <c r="AD89" s="248">
        <v>0</v>
      </c>
      <c r="AE89" s="248">
        <v>0</v>
      </c>
      <c r="AF89" s="248">
        <v>0</v>
      </c>
      <c r="AG89" s="248">
        <v>0</v>
      </c>
      <c r="AH89" s="248">
        <v>0</v>
      </c>
      <c r="AI89" s="248">
        <v>0</v>
      </c>
      <c r="AJ89" s="248">
        <v>0</v>
      </c>
      <c r="AK89" s="248">
        <v>0</v>
      </c>
      <c r="AL89" s="248">
        <v>0</v>
      </c>
      <c r="AM89" s="248">
        <v>0</v>
      </c>
      <c r="AN89" s="248">
        <v>0</v>
      </c>
      <c r="AO89" s="247">
        <v>0</v>
      </c>
    </row>
    <row r="90" spans="1:41" x14ac:dyDescent="0.25">
      <c r="A90" s="111" t="s">
        <v>20</v>
      </c>
      <c r="B90" s="112" t="s">
        <v>56</v>
      </c>
      <c r="C90" s="248">
        <v>40.144120447265621</v>
      </c>
      <c r="D90" s="248">
        <v>38.36253207226563</v>
      </c>
      <c r="E90" s="248">
        <v>38.136060689453124</v>
      </c>
      <c r="F90" s="248">
        <v>33.721828738281253</v>
      </c>
      <c r="G90" s="248">
        <v>33.264364429687497</v>
      </c>
      <c r="H90" s="248">
        <v>30.390575363281251</v>
      </c>
      <c r="I90" s="248">
        <v>28.556222557617186</v>
      </c>
      <c r="J90" s="248">
        <v>19.337727117553712</v>
      </c>
      <c r="K90" s="248">
        <v>18.2712658515625</v>
      </c>
      <c r="L90" s="248">
        <v>18.924329847656249</v>
      </c>
      <c r="M90" s="248">
        <v>19.581896511718753</v>
      </c>
      <c r="N90" s="248">
        <v>19.491642091796876</v>
      </c>
      <c r="O90" s="248">
        <v>16.684880679687499</v>
      </c>
      <c r="P90" s="248">
        <v>7.9567013592529294</v>
      </c>
      <c r="Q90" s="248">
        <v>4.8351620605468746</v>
      </c>
      <c r="R90" s="248">
        <v>3.2329286650390627</v>
      </c>
      <c r="S90" s="248">
        <v>0</v>
      </c>
      <c r="T90" s="248">
        <v>0</v>
      </c>
      <c r="U90" s="248">
        <v>0</v>
      </c>
      <c r="V90" s="248">
        <v>0</v>
      </c>
      <c r="W90" s="248">
        <v>0</v>
      </c>
      <c r="X90" s="248">
        <v>0</v>
      </c>
      <c r="Y90" s="248">
        <v>0</v>
      </c>
      <c r="Z90" s="248">
        <v>0</v>
      </c>
      <c r="AA90" s="248">
        <v>0</v>
      </c>
      <c r="AB90" s="248">
        <v>0</v>
      </c>
      <c r="AC90" s="248">
        <v>0</v>
      </c>
      <c r="AD90" s="248">
        <v>0</v>
      </c>
      <c r="AE90" s="248">
        <v>0</v>
      </c>
      <c r="AF90" s="248">
        <v>0</v>
      </c>
      <c r="AG90" s="248">
        <v>0</v>
      </c>
      <c r="AH90" s="248">
        <v>0</v>
      </c>
      <c r="AI90" s="248">
        <v>0</v>
      </c>
      <c r="AJ90" s="248">
        <v>0</v>
      </c>
      <c r="AK90" s="248">
        <v>0</v>
      </c>
      <c r="AL90" s="248">
        <v>0</v>
      </c>
      <c r="AM90" s="248">
        <v>0</v>
      </c>
      <c r="AN90" s="248">
        <v>0</v>
      </c>
      <c r="AO90" s="247">
        <v>0</v>
      </c>
    </row>
    <row r="91" spans="1:41" x14ac:dyDescent="0.25">
      <c r="A91" s="111" t="s">
        <v>174</v>
      </c>
      <c r="B91" s="112" t="s">
        <v>56</v>
      </c>
      <c r="C91" s="248">
        <v>0</v>
      </c>
      <c r="D91" s="248">
        <v>0</v>
      </c>
      <c r="E91" s="248">
        <v>0</v>
      </c>
      <c r="F91" s="248">
        <v>0</v>
      </c>
      <c r="G91" s="248">
        <v>0</v>
      </c>
      <c r="H91" s="248">
        <v>0</v>
      </c>
      <c r="I91" s="248">
        <v>0</v>
      </c>
      <c r="J91" s="248">
        <v>0</v>
      </c>
      <c r="K91" s="248">
        <v>0</v>
      </c>
      <c r="L91" s="248">
        <v>0</v>
      </c>
      <c r="M91" s="248">
        <v>0</v>
      </c>
      <c r="N91" s="248">
        <v>0</v>
      </c>
      <c r="O91" s="248">
        <v>0</v>
      </c>
      <c r="P91" s="248">
        <v>0</v>
      </c>
      <c r="Q91" s="248">
        <v>0</v>
      </c>
      <c r="R91" s="248">
        <v>0</v>
      </c>
      <c r="S91" s="248">
        <v>0</v>
      </c>
      <c r="T91" s="248">
        <v>0</v>
      </c>
      <c r="U91" s="248">
        <v>0</v>
      </c>
      <c r="V91" s="248">
        <v>0</v>
      </c>
      <c r="W91" s="248">
        <v>0</v>
      </c>
      <c r="X91" s="248">
        <v>0</v>
      </c>
      <c r="Y91" s="248">
        <v>0</v>
      </c>
      <c r="Z91" s="248">
        <v>0</v>
      </c>
      <c r="AA91" s="248">
        <v>0</v>
      </c>
      <c r="AB91" s="248">
        <v>0</v>
      </c>
      <c r="AC91" s="248">
        <v>0</v>
      </c>
      <c r="AD91" s="248">
        <v>0</v>
      </c>
      <c r="AE91" s="248">
        <v>0</v>
      </c>
      <c r="AF91" s="248">
        <v>0</v>
      </c>
      <c r="AG91" s="248">
        <v>0</v>
      </c>
      <c r="AH91" s="248">
        <v>0</v>
      </c>
      <c r="AI91" s="248">
        <v>0</v>
      </c>
      <c r="AJ91" s="248">
        <v>0</v>
      </c>
      <c r="AK91" s="248">
        <v>0</v>
      </c>
      <c r="AL91" s="248">
        <v>0</v>
      </c>
      <c r="AM91" s="248">
        <v>0</v>
      </c>
      <c r="AN91" s="248">
        <v>0</v>
      </c>
      <c r="AO91" s="247">
        <v>0</v>
      </c>
    </row>
    <row r="92" spans="1:41" x14ac:dyDescent="0.25">
      <c r="A92" s="111" t="s">
        <v>22</v>
      </c>
      <c r="B92" s="112" t="s">
        <v>56</v>
      </c>
      <c r="C92" s="248">
        <v>1.5177675857563018</v>
      </c>
      <c r="D92" s="248">
        <v>0.72126648733711241</v>
      </c>
      <c r="E92" s="248">
        <v>1.181943832484007</v>
      </c>
      <c r="F92" s="248">
        <v>1.4471443208518029</v>
      </c>
      <c r="G92" s="248">
        <v>1.271704593032837</v>
      </c>
      <c r="H92" s="248">
        <v>1.4111143737068177</v>
      </c>
      <c r="I92" s="248">
        <v>1.0512838915519715</v>
      </c>
      <c r="J92" s="248">
        <v>0.93606426939296716</v>
      </c>
      <c r="K92" s="248">
        <v>0.65878818046712129</v>
      </c>
      <c r="L92" s="248">
        <v>0.75092144365119939</v>
      </c>
      <c r="M92" s="248">
        <v>0.77082638304233553</v>
      </c>
      <c r="N92" s="248">
        <v>0.83592996419906607</v>
      </c>
      <c r="O92" s="248">
        <v>0.64638608552551269</v>
      </c>
      <c r="P92" s="248">
        <v>0.78416130514907834</v>
      </c>
      <c r="Q92" s="248">
        <v>0.71288450817871096</v>
      </c>
      <c r="R92" s="248">
        <v>0.66427675827026367</v>
      </c>
      <c r="S92" s="248">
        <v>0.75483758816528324</v>
      </c>
      <c r="T92" s="248">
        <v>0.54353085346984864</v>
      </c>
      <c r="U92" s="248">
        <v>0.50949699133300785</v>
      </c>
      <c r="V92" s="248">
        <v>0.52726562823486334</v>
      </c>
      <c r="W92" s="248">
        <v>0.4837819873657227</v>
      </c>
      <c r="X92" s="248">
        <v>0.51874131439208981</v>
      </c>
      <c r="Y92" s="248">
        <v>0.57346383123779299</v>
      </c>
      <c r="Z92" s="248">
        <v>0.55746191397094724</v>
      </c>
      <c r="AA92" s="248">
        <v>0.42155648345947266</v>
      </c>
      <c r="AB92" s="248">
        <v>4.0825370605468744E-2</v>
      </c>
      <c r="AC92" s="248">
        <v>3.4657039825439453E-2</v>
      </c>
      <c r="AD92" s="248">
        <v>3.4752550292968747E-2</v>
      </c>
      <c r="AE92" s="248">
        <v>3.2329770172119139E-2</v>
      </c>
      <c r="AF92" s="248">
        <v>3.4826840148925786E-2</v>
      </c>
      <c r="AG92" s="248">
        <v>3.4542910156249995E-2</v>
      </c>
      <c r="AH92" s="248">
        <v>3.8212430175781249E-2</v>
      </c>
      <c r="AI92" s="248">
        <v>3.9408670227050781E-2</v>
      </c>
      <c r="AJ92" s="248">
        <v>4.3609330230712888E-2</v>
      </c>
      <c r="AK92" s="248">
        <v>2.1279670150756835E-2</v>
      </c>
      <c r="AL92" s="248">
        <v>1.6033319984436037E-2</v>
      </c>
      <c r="AM92" s="248">
        <v>1.8618709747314454E-2</v>
      </c>
      <c r="AN92" s="248">
        <v>2.114347966003418E-2</v>
      </c>
      <c r="AO92" s="247">
        <v>5.328752962875366E-2</v>
      </c>
    </row>
    <row r="93" spans="1:41" x14ac:dyDescent="0.25">
      <c r="A93" s="111" t="s">
        <v>21</v>
      </c>
      <c r="B93" s="112" t="s">
        <v>56</v>
      </c>
      <c r="C93" s="248">
        <v>0.10360648242187499</v>
      </c>
      <c r="D93" s="248">
        <v>0.10127052343750001</v>
      </c>
      <c r="E93" s="248">
        <v>9.5792783203124995E-2</v>
      </c>
      <c r="F93" s="248">
        <v>9.4261181640625011E-2</v>
      </c>
      <c r="G93" s="248">
        <v>8.928289746093751E-2</v>
      </c>
      <c r="H93" s="248">
        <v>9.2951119140624996E-2</v>
      </c>
      <c r="I93" s="248">
        <v>1.9810319580078124E-2</v>
      </c>
      <c r="J93" s="248">
        <v>1.654306005859375E-2</v>
      </c>
      <c r="K93" s="248">
        <v>1.0162470458984375E-2</v>
      </c>
      <c r="L93" s="248">
        <v>1.1879690429687499E-2</v>
      </c>
      <c r="M93" s="248">
        <v>1.2557169677734376E-2</v>
      </c>
      <c r="N93" s="248">
        <v>1.390510009765625E-2</v>
      </c>
      <c r="O93" s="248">
        <v>1.0451370117187501E-2</v>
      </c>
      <c r="P93" s="248">
        <v>1.2343269531249999E-2</v>
      </c>
      <c r="Q93" s="248">
        <v>7.6417299804687495E-3</v>
      </c>
      <c r="R93" s="248">
        <v>6.1743201904296873E-3</v>
      </c>
      <c r="S93" s="248">
        <v>9.9288000488281253E-3</v>
      </c>
      <c r="T93" s="248">
        <v>4.3370100708007807E-3</v>
      </c>
      <c r="U93" s="248">
        <v>3.8201499023437502E-3</v>
      </c>
      <c r="V93" s="248">
        <v>4.1441799926757814E-3</v>
      </c>
      <c r="W93" s="248">
        <v>2.2932400207519529E-3</v>
      </c>
      <c r="X93" s="248">
        <v>3.5226201171874999E-3</v>
      </c>
      <c r="Y93" s="248">
        <v>3.0656700439453126E-3</v>
      </c>
      <c r="Z93" s="248">
        <v>2.7750399169921879E-3</v>
      </c>
      <c r="AA93" s="248">
        <v>0.15421730001831055</v>
      </c>
      <c r="AB93" s="248">
        <v>0.38824308935546875</v>
      </c>
      <c r="AC93" s="248">
        <v>0.38367787255859376</v>
      </c>
      <c r="AD93" s="248">
        <v>0.40817029071044919</v>
      </c>
      <c r="AE93" s="248">
        <v>0.37866278503417966</v>
      </c>
      <c r="AF93" s="248">
        <v>0.36743792321777347</v>
      </c>
      <c r="AG93" s="248">
        <v>0.36798455548095704</v>
      </c>
      <c r="AH93" s="248">
        <v>0.4410698294677734</v>
      </c>
      <c r="AI93" s="248">
        <v>0.44231737945556643</v>
      </c>
      <c r="AJ93" s="248">
        <v>0.46145128070068364</v>
      </c>
      <c r="AK93" s="248">
        <v>0.5286856243591308</v>
      </c>
      <c r="AL93" s="248">
        <v>0.59048421841430665</v>
      </c>
      <c r="AM93" s="248">
        <v>0.63314299902343751</v>
      </c>
      <c r="AN93" s="248">
        <v>0.68806274398803713</v>
      </c>
      <c r="AO93" s="247">
        <v>0.75682713891601572</v>
      </c>
    </row>
    <row r="94" spans="1:41" x14ac:dyDescent="0.25">
      <c r="A94" s="111" t="s">
        <v>175</v>
      </c>
      <c r="B94" s="112" t="s">
        <v>56</v>
      </c>
      <c r="C94" s="248">
        <v>0</v>
      </c>
      <c r="D94" s="248">
        <v>0</v>
      </c>
      <c r="E94" s="248">
        <v>0</v>
      </c>
      <c r="F94" s="248">
        <v>0</v>
      </c>
      <c r="G94" s="248">
        <v>0</v>
      </c>
      <c r="H94" s="248">
        <v>0</v>
      </c>
      <c r="I94" s="248">
        <v>0</v>
      </c>
      <c r="J94" s="248">
        <v>0</v>
      </c>
      <c r="K94" s="248">
        <v>0</v>
      </c>
      <c r="L94" s="248">
        <v>0</v>
      </c>
      <c r="M94" s="248">
        <v>0</v>
      </c>
      <c r="N94" s="248">
        <v>0</v>
      </c>
      <c r="O94" s="248">
        <v>0</v>
      </c>
      <c r="P94" s="248">
        <v>0</v>
      </c>
      <c r="Q94" s="248">
        <v>0</v>
      </c>
      <c r="R94" s="248">
        <v>0</v>
      </c>
      <c r="S94" s="248">
        <v>0</v>
      </c>
      <c r="T94" s="248">
        <v>0</v>
      </c>
      <c r="U94" s="248">
        <v>0</v>
      </c>
      <c r="V94" s="248">
        <v>0</v>
      </c>
      <c r="W94" s="248">
        <v>0</v>
      </c>
      <c r="X94" s="248">
        <v>0</v>
      </c>
      <c r="Y94" s="248">
        <v>0</v>
      </c>
      <c r="Z94" s="248">
        <v>0</v>
      </c>
      <c r="AA94" s="248">
        <v>0</v>
      </c>
      <c r="AB94" s="248">
        <v>0</v>
      </c>
      <c r="AC94" s="248">
        <v>0</v>
      </c>
      <c r="AD94" s="248">
        <v>0</v>
      </c>
      <c r="AE94" s="248">
        <v>0</v>
      </c>
      <c r="AF94" s="248">
        <v>0</v>
      </c>
      <c r="AG94" s="248">
        <v>0</v>
      </c>
      <c r="AH94" s="248">
        <v>0</v>
      </c>
      <c r="AI94" s="248">
        <v>0</v>
      </c>
      <c r="AJ94" s="248">
        <v>0</v>
      </c>
      <c r="AK94" s="248">
        <v>0</v>
      </c>
      <c r="AL94" s="248">
        <v>0</v>
      </c>
      <c r="AM94" s="248">
        <v>0</v>
      </c>
      <c r="AN94" s="248">
        <v>0</v>
      </c>
      <c r="AO94" s="247">
        <v>0</v>
      </c>
    </row>
    <row r="95" spans="1:41" x14ac:dyDescent="0.25">
      <c r="A95" s="111" t="s">
        <v>176</v>
      </c>
      <c r="B95" s="112" t="s">
        <v>56</v>
      </c>
      <c r="C95" s="248">
        <v>0.54911099218749992</v>
      </c>
      <c r="D95" s="248">
        <v>0.71656911718750005</v>
      </c>
      <c r="E95" s="248">
        <v>0.18904404296874999</v>
      </c>
      <c r="F95" s="248">
        <v>0.29033020703125001</v>
      </c>
      <c r="G95" s="248">
        <v>0.31634162500000002</v>
      </c>
      <c r="H95" s="248">
        <v>0.37638285156250001</v>
      </c>
      <c r="I95" s="248">
        <v>0.23260341796875</v>
      </c>
      <c r="J95" s="248">
        <v>0.18278794921875002</v>
      </c>
      <c r="K95" s="248">
        <v>0.1051346171875</v>
      </c>
      <c r="L95" s="248">
        <v>0.12618215625000001</v>
      </c>
      <c r="M95" s="248">
        <v>0.13460098437500001</v>
      </c>
      <c r="N95" s="248">
        <v>0.15636120117187502</v>
      </c>
      <c r="O95" s="248">
        <v>0.11835873046875001</v>
      </c>
      <c r="P95" s="248">
        <v>0.1254182109375</v>
      </c>
      <c r="Q95" s="248">
        <v>1.88027802734375E-2</v>
      </c>
      <c r="R95" s="248">
        <v>0</v>
      </c>
      <c r="S95" s="248">
        <v>0</v>
      </c>
      <c r="T95" s="248">
        <v>0</v>
      </c>
      <c r="U95" s="248">
        <v>0</v>
      </c>
      <c r="V95" s="248">
        <v>0</v>
      </c>
      <c r="W95" s="248">
        <v>0</v>
      </c>
      <c r="X95" s="248">
        <v>0</v>
      </c>
      <c r="Y95" s="248">
        <v>0</v>
      </c>
      <c r="Z95" s="248">
        <v>0</v>
      </c>
      <c r="AA95" s="248">
        <v>0</v>
      </c>
      <c r="AB95" s="248">
        <v>0</v>
      </c>
      <c r="AC95" s="248">
        <v>0</v>
      </c>
      <c r="AD95" s="248">
        <v>0</v>
      </c>
      <c r="AE95" s="248">
        <v>0</v>
      </c>
      <c r="AF95" s="248">
        <v>0</v>
      </c>
      <c r="AG95" s="248">
        <v>0</v>
      </c>
      <c r="AH95" s="248">
        <v>0</v>
      </c>
      <c r="AI95" s="248">
        <v>0</v>
      </c>
      <c r="AJ95" s="248">
        <v>0</v>
      </c>
      <c r="AK95" s="248">
        <v>0</v>
      </c>
      <c r="AL95" s="248">
        <v>0</v>
      </c>
      <c r="AM95" s="248">
        <v>0</v>
      </c>
      <c r="AN95" s="248">
        <v>0</v>
      </c>
      <c r="AO95" s="247">
        <v>0</v>
      </c>
    </row>
    <row r="96" spans="1:41" x14ac:dyDescent="0.25">
      <c r="A96" s="111" t="s">
        <v>177</v>
      </c>
      <c r="B96" s="112" t="s">
        <v>56</v>
      </c>
      <c r="C96" s="248">
        <v>0</v>
      </c>
      <c r="D96" s="248">
        <v>0</v>
      </c>
      <c r="E96" s="248">
        <v>0</v>
      </c>
      <c r="F96" s="248">
        <v>0</v>
      </c>
      <c r="G96" s="248">
        <v>0</v>
      </c>
      <c r="H96" s="248">
        <v>0</v>
      </c>
      <c r="I96" s="248">
        <v>0</v>
      </c>
      <c r="J96" s="248">
        <v>0</v>
      </c>
      <c r="K96" s="248">
        <v>0</v>
      </c>
      <c r="L96" s="248">
        <v>0</v>
      </c>
      <c r="M96" s="248">
        <v>0</v>
      </c>
      <c r="N96" s="248">
        <v>0</v>
      </c>
      <c r="O96" s="248">
        <v>0</v>
      </c>
      <c r="P96" s="248">
        <v>0</v>
      </c>
      <c r="Q96" s="248">
        <v>0</v>
      </c>
      <c r="R96" s="248">
        <v>0</v>
      </c>
      <c r="S96" s="248">
        <v>0</v>
      </c>
      <c r="T96" s="248">
        <v>0</v>
      </c>
      <c r="U96" s="248">
        <v>0</v>
      </c>
      <c r="V96" s="248">
        <v>0</v>
      </c>
      <c r="W96" s="248">
        <v>0</v>
      </c>
      <c r="X96" s="248">
        <v>0</v>
      </c>
      <c r="Y96" s="248">
        <v>0</v>
      </c>
      <c r="Z96" s="248">
        <v>0</v>
      </c>
      <c r="AA96" s="248">
        <v>0</v>
      </c>
      <c r="AB96" s="248">
        <v>0</v>
      </c>
      <c r="AC96" s="248">
        <v>0</v>
      </c>
      <c r="AD96" s="248">
        <v>0</v>
      </c>
      <c r="AE96" s="248">
        <v>0</v>
      </c>
      <c r="AF96" s="248">
        <v>0</v>
      </c>
      <c r="AG96" s="248">
        <v>0</v>
      </c>
      <c r="AH96" s="248">
        <v>0</v>
      </c>
      <c r="AI96" s="248">
        <v>0</v>
      </c>
      <c r="AJ96" s="248">
        <v>0</v>
      </c>
      <c r="AK96" s="248">
        <v>0</v>
      </c>
      <c r="AL96" s="248">
        <v>0</v>
      </c>
      <c r="AM96" s="248">
        <v>0</v>
      </c>
      <c r="AN96" s="248">
        <v>0</v>
      </c>
      <c r="AO96" s="247">
        <v>0</v>
      </c>
    </row>
    <row r="97" spans="1:41" x14ac:dyDescent="0.25">
      <c r="A97" s="111" t="s">
        <v>178</v>
      </c>
      <c r="B97" s="112" t="s">
        <v>56</v>
      </c>
      <c r="C97" s="248">
        <v>0</v>
      </c>
      <c r="D97" s="248">
        <v>0</v>
      </c>
      <c r="E97" s="248">
        <v>0</v>
      </c>
      <c r="F97" s="248">
        <v>0</v>
      </c>
      <c r="G97" s="248">
        <v>0</v>
      </c>
      <c r="H97" s="248">
        <v>0</v>
      </c>
      <c r="I97" s="248">
        <v>0</v>
      </c>
      <c r="J97" s="248">
        <v>0</v>
      </c>
      <c r="K97" s="248">
        <v>0</v>
      </c>
      <c r="L97" s="248">
        <v>0</v>
      </c>
      <c r="M97" s="248">
        <v>0</v>
      </c>
      <c r="N97" s="248">
        <v>0</v>
      </c>
      <c r="O97" s="248">
        <v>0</v>
      </c>
      <c r="P97" s="248">
        <v>0</v>
      </c>
      <c r="Q97" s="248">
        <v>0</v>
      </c>
      <c r="R97" s="248">
        <v>0</v>
      </c>
      <c r="S97" s="248">
        <v>0</v>
      </c>
      <c r="T97" s="248">
        <v>0</v>
      </c>
      <c r="U97" s="248">
        <v>0</v>
      </c>
      <c r="V97" s="248">
        <v>0</v>
      </c>
      <c r="W97" s="248">
        <v>0</v>
      </c>
      <c r="X97" s="248">
        <v>0</v>
      </c>
      <c r="Y97" s="248">
        <v>0</v>
      </c>
      <c r="Z97" s="248">
        <v>0</v>
      </c>
      <c r="AA97" s="248">
        <v>0</v>
      </c>
      <c r="AB97" s="248">
        <v>0</v>
      </c>
      <c r="AC97" s="248">
        <v>0</v>
      </c>
      <c r="AD97" s="248">
        <v>0</v>
      </c>
      <c r="AE97" s="248">
        <v>0</v>
      </c>
      <c r="AF97" s="248">
        <v>0</v>
      </c>
      <c r="AG97" s="248">
        <v>0</v>
      </c>
      <c r="AH97" s="248">
        <v>0</v>
      </c>
      <c r="AI97" s="248">
        <v>0</v>
      </c>
      <c r="AJ97" s="248">
        <v>0</v>
      </c>
      <c r="AK97" s="248">
        <v>0</v>
      </c>
      <c r="AL97" s="248">
        <v>0</v>
      </c>
      <c r="AM97" s="248">
        <v>0</v>
      </c>
      <c r="AN97" s="248">
        <v>0</v>
      </c>
      <c r="AO97" s="247">
        <v>0</v>
      </c>
    </row>
    <row r="98" spans="1:41" x14ac:dyDescent="0.25">
      <c r="A98" s="111" t="s">
        <v>1</v>
      </c>
      <c r="B98" s="112" t="s">
        <v>56</v>
      </c>
      <c r="C98" s="248">
        <v>0</v>
      </c>
      <c r="D98" s="248">
        <v>0</v>
      </c>
      <c r="E98" s="248">
        <v>0</v>
      </c>
      <c r="F98" s="248">
        <v>0</v>
      </c>
      <c r="G98" s="248">
        <v>0</v>
      </c>
      <c r="H98" s="248">
        <v>0</v>
      </c>
      <c r="I98" s="248">
        <v>0</v>
      </c>
      <c r="J98" s="248">
        <v>0</v>
      </c>
      <c r="K98" s="248">
        <v>0</v>
      </c>
      <c r="L98" s="248">
        <v>0</v>
      </c>
      <c r="M98" s="248">
        <v>0</v>
      </c>
      <c r="N98" s="248">
        <v>0</v>
      </c>
      <c r="O98" s="248">
        <v>0</v>
      </c>
      <c r="P98" s="248">
        <v>0</v>
      </c>
      <c r="Q98" s="248">
        <v>0</v>
      </c>
      <c r="R98" s="248">
        <v>0</v>
      </c>
      <c r="S98" s="248">
        <v>0</v>
      </c>
      <c r="T98" s="248">
        <v>0</v>
      </c>
      <c r="U98" s="248">
        <v>0</v>
      </c>
      <c r="V98" s="248">
        <v>0</v>
      </c>
      <c r="W98" s="248">
        <v>0</v>
      </c>
      <c r="X98" s="248">
        <v>0</v>
      </c>
      <c r="Y98" s="248">
        <v>0</v>
      </c>
      <c r="Z98" s="248">
        <v>0</v>
      </c>
      <c r="AA98" s="248">
        <v>0</v>
      </c>
      <c r="AB98" s="248">
        <v>0</v>
      </c>
      <c r="AC98" s="248">
        <v>0</v>
      </c>
      <c r="AD98" s="248">
        <v>0</v>
      </c>
      <c r="AE98" s="248">
        <v>0</v>
      </c>
      <c r="AF98" s="248">
        <v>0</v>
      </c>
      <c r="AG98" s="248">
        <v>0</v>
      </c>
      <c r="AH98" s="248">
        <v>0</v>
      </c>
      <c r="AI98" s="248">
        <v>0</v>
      </c>
      <c r="AJ98" s="248">
        <v>0</v>
      </c>
      <c r="AK98" s="248">
        <v>0</v>
      </c>
      <c r="AL98" s="248">
        <v>0</v>
      </c>
      <c r="AM98" s="248">
        <v>0</v>
      </c>
      <c r="AN98" s="248">
        <v>0</v>
      </c>
      <c r="AO98" s="247">
        <v>0</v>
      </c>
    </row>
    <row r="99" spans="1:41" x14ac:dyDescent="0.25">
      <c r="A99" s="111" t="s">
        <v>179</v>
      </c>
      <c r="B99" s="112" t="s">
        <v>56</v>
      </c>
      <c r="C99" s="248">
        <v>0</v>
      </c>
      <c r="D99" s="248">
        <v>0</v>
      </c>
      <c r="E99" s="248">
        <v>0</v>
      </c>
      <c r="F99" s="248">
        <v>0</v>
      </c>
      <c r="G99" s="248">
        <v>0</v>
      </c>
      <c r="H99" s="248">
        <v>0</v>
      </c>
      <c r="I99" s="248">
        <v>0</v>
      </c>
      <c r="J99" s="248">
        <v>0</v>
      </c>
      <c r="K99" s="248">
        <v>0</v>
      </c>
      <c r="L99" s="248">
        <v>0</v>
      </c>
      <c r="M99" s="248">
        <v>0</v>
      </c>
      <c r="N99" s="248">
        <v>0</v>
      </c>
      <c r="O99" s="248">
        <v>0</v>
      </c>
      <c r="P99" s="248">
        <v>0</v>
      </c>
      <c r="Q99" s="248">
        <v>0</v>
      </c>
      <c r="R99" s="248">
        <v>0</v>
      </c>
      <c r="S99" s="248">
        <v>0</v>
      </c>
      <c r="T99" s="248">
        <v>0</v>
      </c>
      <c r="U99" s="248">
        <v>0</v>
      </c>
      <c r="V99" s="248">
        <v>0</v>
      </c>
      <c r="W99" s="248">
        <v>0</v>
      </c>
      <c r="X99" s="248">
        <v>0</v>
      </c>
      <c r="Y99" s="248">
        <v>0</v>
      </c>
      <c r="Z99" s="248">
        <v>0</v>
      </c>
      <c r="AA99" s="248">
        <v>0</v>
      </c>
      <c r="AB99" s="248">
        <v>0</v>
      </c>
      <c r="AC99" s="248">
        <v>0</v>
      </c>
      <c r="AD99" s="248">
        <v>0</v>
      </c>
      <c r="AE99" s="248">
        <v>0</v>
      </c>
      <c r="AF99" s="248">
        <v>0</v>
      </c>
      <c r="AG99" s="248">
        <v>0</v>
      </c>
      <c r="AH99" s="248">
        <v>0</v>
      </c>
      <c r="AI99" s="248">
        <v>0</v>
      </c>
      <c r="AJ99" s="248">
        <v>0</v>
      </c>
      <c r="AK99" s="248">
        <v>0</v>
      </c>
      <c r="AL99" s="248">
        <v>0</v>
      </c>
      <c r="AM99" s="248">
        <v>0</v>
      </c>
      <c r="AN99" s="248">
        <v>0</v>
      </c>
      <c r="AO99" s="247">
        <v>0</v>
      </c>
    </row>
    <row r="100" spans="1:41" x14ac:dyDescent="0.25">
      <c r="A100" s="111" t="s">
        <v>180</v>
      </c>
      <c r="B100" s="112" t="s">
        <v>56</v>
      </c>
      <c r="C100" s="248">
        <v>0</v>
      </c>
      <c r="D100" s="248">
        <v>0</v>
      </c>
      <c r="E100" s="248">
        <v>0</v>
      </c>
      <c r="F100" s="248">
        <v>0</v>
      </c>
      <c r="G100" s="248">
        <v>0</v>
      </c>
      <c r="H100" s="248">
        <v>0</v>
      </c>
      <c r="I100" s="248">
        <v>0</v>
      </c>
      <c r="J100" s="248">
        <v>0</v>
      </c>
      <c r="K100" s="248">
        <v>0</v>
      </c>
      <c r="L100" s="248">
        <v>0</v>
      </c>
      <c r="M100" s="248">
        <v>0</v>
      </c>
      <c r="N100" s="248">
        <v>0</v>
      </c>
      <c r="O100" s="248">
        <v>0</v>
      </c>
      <c r="P100" s="248">
        <v>0</v>
      </c>
      <c r="Q100" s="248">
        <v>0</v>
      </c>
      <c r="R100" s="248">
        <v>0</v>
      </c>
      <c r="S100" s="248">
        <v>0</v>
      </c>
      <c r="T100" s="248">
        <v>0</v>
      </c>
      <c r="U100" s="248">
        <v>0</v>
      </c>
      <c r="V100" s="248">
        <v>0</v>
      </c>
      <c r="W100" s="248">
        <v>0</v>
      </c>
      <c r="X100" s="248">
        <v>0</v>
      </c>
      <c r="Y100" s="248">
        <v>0</v>
      </c>
      <c r="Z100" s="248">
        <v>0</v>
      </c>
      <c r="AA100" s="248">
        <v>0</v>
      </c>
      <c r="AB100" s="248">
        <v>0</v>
      </c>
      <c r="AC100" s="248">
        <v>0</v>
      </c>
      <c r="AD100" s="248">
        <v>0</v>
      </c>
      <c r="AE100" s="248">
        <v>0</v>
      </c>
      <c r="AF100" s="248">
        <v>0</v>
      </c>
      <c r="AG100" s="248">
        <v>0</v>
      </c>
      <c r="AH100" s="248">
        <v>0</v>
      </c>
      <c r="AI100" s="248">
        <v>0</v>
      </c>
      <c r="AJ100" s="248">
        <v>0</v>
      </c>
      <c r="AK100" s="248">
        <v>0</v>
      </c>
      <c r="AL100" s="248">
        <v>0</v>
      </c>
      <c r="AM100" s="248">
        <v>0</v>
      </c>
      <c r="AN100" s="248">
        <v>0</v>
      </c>
      <c r="AO100" s="247">
        <v>0</v>
      </c>
    </row>
    <row r="101" spans="1:41" x14ac:dyDescent="0.25">
      <c r="A101" s="111" t="s">
        <v>270</v>
      </c>
      <c r="B101" s="112" t="s">
        <v>56</v>
      </c>
      <c r="C101" s="248">
        <v>0</v>
      </c>
      <c r="D101" s="248">
        <v>0</v>
      </c>
      <c r="E101" s="248">
        <v>0</v>
      </c>
      <c r="F101" s="248">
        <v>0</v>
      </c>
      <c r="G101" s="248">
        <v>0</v>
      </c>
      <c r="H101" s="248">
        <v>0</v>
      </c>
      <c r="I101" s="248">
        <v>0</v>
      </c>
      <c r="J101" s="248">
        <v>0</v>
      </c>
      <c r="K101" s="248">
        <v>0</v>
      </c>
      <c r="L101" s="248">
        <v>0</v>
      </c>
      <c r="M101" s="248">
        <v>0</v>
      </c>
      <c r="N101" s="248">
        <v>0</v>
      </c>
      <c r="O101" s="248">
        <v>0</v>
      </c>
      <c r="P101" s="248">
        <v>0</v>
      </c>
      <c r="Q101" s="248">
        <v>0</v>
      </c>
      <c r="R101" s="248">
        <v>0</v>
      </c>
      <c r="S101" s="248">
        <v>0</v>
      </c>
      <c r="T101" s="248">
        <v>0</v>
      </c>
      <c r="U101" s="248">
        <v>0</v>
      </c>
      <c r="V101" s="248">
        <v>0</v>
      </c>
      <c r="W101" s="248">
        <v>0</v>
      </c>
      <c r="X101" s="248">
        <v>0</v>
      </c>
      <c r="Y101" s="248">
        <v>0</v>
      </c>
      <c r="Z101" s="248">
        <v>0</v>
      </c>
      <c r="AA101" s="248">
        <v>0</v>
      </c>
      <c r="AB101" s="248">
        <v>0</v>
      </c>
      <c r="AC101" s="248">
        <v>0</v>
      </c>
      <c r="AD101" s="248">
        <v>0</v>
      </c>
      <c r="AE101" s="248">
        <v>0</v>
      </c>
      <c r="AF101" s="248">
        <v>0</v>
      </c>
      <c r="AG101" s="248">
        <v>0</v>
      </c>
      <c r="AH101" s="248">
        <v>0</v>
      </c>
      <c r="AI101" s="248">
        <v>0</v>
      </c>
      <c r="AJ101" s="248">
        <v>0</v>
      </c>
      <c r="AK101" s="248">
        <v>0</v>
      </c>
      <c r="AL101" s="248">
        <v>0</v>
      </c>
      <c r="AM101" s="248">
        <v>0</v>
      </c>
      <c r="AN101" s="248">
        <v>0</v>
      </c>
      <c r="AO101" s="247">
        <v>0</v>
      </c>
    </row>
    <row r="102" spans="1:41" x14ac:dyDescent="0.25">
      <c r="A102" s="111" t="s">
        <v>182</v>
      </c>
      <c r="B102" s="112" t="s">
        <v>56</v>
      </c>
      <c r="C102" s="248">
        <v>0</v>
      </c>
      <c r="D102" s="248">
        <v>0</v>
      </c>
      <c r="E102" s="248">
        <v>0</v>
      </c>
      <c r="F102" s="248">
        <v>0</v>
      </c>
      <c r="G102" s="248">
        <v>0</v>
      </c>
      <c r="H102" s="248">
        <v>0</v>
      </c>
      <c r="I102" s="248">
        <v>0</v>
      </c>
      <c r="J102" s="248">
        <v>0</v>
      </c>
      <c r="K102" s="248">
        <v>0</v>
      </c>
      <c r="L102" s="248">
        <v>0</v>
      </c>
      <c r="M102" s="248">
        <v>0</v>
      </c>
      <c r="N102" s="248">
        <v>0</v>
      </c>
      <c r="O102" s="248">
        <v>0</v>
      </c>
      <c r="P102" s="248">
        <v>0</v>
      </c>
      <c r="Q102" s="248">
        <v>0</v>
      </c>
      <c r="R102" s="248">
        <v>0</v>
      </c>
      <c r="S102" s="248">
        <v>0</v>
      </c>
      <c r="T102" s="248">
        <v>0</v>
      </c>
      <c r="U102" s="248">
        <v>0</v>
      </c>
      <c r="V102" s="248">
        <v>0</v>
      </c>
      <c r="W102" s="248">
        <v>0</v>
      </c>
      <c r="X102" s="248">
        <v>0</v>
      </c>
      <c r="Y102" s="248">
        <v>0</v>
      </c>
      <c r="Z102" s="248">
        <v>0</v>
      </c>
      <c r="AA102" s="248">
        <v>0</v>
      </c>
      <c r="AB102" s="248">
        <v>0</v>
      </c>
      <c r="AC102" s="248">
        <v>0</v>
      </c>
      <c r="AD102" s="248">
        <v>0</v>
      </c>
      <c r="AE102" s="248">
        <v>0</v>
      </c>
      <c r="AF102" s="248">
        <v>0</v>
      </c>
      <c r="AG102" s="248">
        <v>0</v>
      </c>
      <c r="AH102" s="248">
        <v>0</v>
      </c>
      <c r="AI102" s="248">
        <v>0</v>
      </c>
      <c r="AJ102" s="248">
        <v>0</v>
      </c>
      <c r="AK102" s="248">
        <v>0</v>
      </c>
      <c r="AL102" s="248">
        <v>0</v>
      </c>
      <c r="AM102" s="248">
        <v>0</v>
      </c>
      <c r="AN102" s="248">
        <v>0</v>
      </c>
      <c r="AO102" s="247">
        <v>0</v>
      </c>
    </row>
    <row r="103" spans="1:41" x14ac:dyDescent="0.25">
      <c r="A103" s="111" t="s">
        <v>183</v>
      </c>
      <c r="B103" s="112" t="s">
        <v>56</v>
      </c>
      <c r="C103" s="248">
        <v>0</v>
      </c>
      <c r="D103" s="248">
        <v>0</v>
      </c>
      <c r="E103" s="248">
        <v>0</v>
      </c>
      <c r="F103" s="248">
        <v>0</v>
      </c>
      <c r="G103" s="248">
        <v>0</v>
      </c>
      <c r="H103" s="248">
        <v>0</v>
      </c>
      <c r="I103" s="248">
        <v>0</v>
      </c>
      <c r="J103" s="248">
        <v>0</v>
      </c>
      <c r="K103" s="248">
        <v>0</v>
      </c>
      <c r="L103" s="248">
        <v>0</v>
      </c>
      <c r="M103" s="248">
        <v>0</v>
      </c>
      <c r="N103" s="248">
        <v>0</v>
      </c>
      <c r="O103" s="248">
        <v>0</v>
      </c>
      <c r="P103" s="248">
        <v>0</v>
      </c>
      <c r="Q103" s="248">
        <v>0</v>
      </c>
      <c r="R103" s="248">
        <v>0</v>
      </c>
      <c r="S103" s="248">
        <v>0</v>
      </c>
      <c r="T103" s="248">
        <v>0</v>
      </c>
      <c r="U103" s="248">
        <v>0</v>
      </c>
      <c r="V103" s="248">
        <v>0</v>
      </c>
      <c r="W103" s="248">
        <v>0</v>
      </c>
      <c r="X103" s="248">
        <v>0</v>
      </c>
      <c r="Y103" s="248">
        <v>0</v>
      </c>
      <c r="Z103" s="248">
        <v>0</v>
      </c>
      <c r="AA103" s="248">
        <v>0</v>
      </c>
      <c r="AB103" s="248">
        <v>0</v>
      </c>
      <c r="AC103" s="248">
        <v>0</v>
      </c>
      <c r="AD103" s="248">
        <v>0</v>
      </c>
      <c r="AE103" s="248">
        <v>0</v>
      </c>
      <c r="AF103" s="248">
        <v>0</v>
      </c>
      <c r="AG103" s="248">
        <v>0</v>
      </c>
      <c r="AH103" s="248">
        <v>0</v>
      </c>
      <c r="AI103" s="248">
        <v>0</v>
      </c>
      <c r="AJ103" s="248">
        <v>0</v>
      </c>
      <c r="AK103" s="248">
        <v>0</v>
      </c>
      <c r="AL103" s="248">
        <v>0</v>
      </c>
      <c r="AM103" s="248">
        <v>0</v>
      </c>
      <c r="AN103" s="248">
        <v>0</v>
      </c>
      <c r="AO103" s="247">
        <v>0</v>
      </c>
    </row>
    <row r="104" spans="1:41" x14ac:dyDescent="0.25">
      <c r="A104" s="249" t="s">
        <v>184</v>
      </c>
      <c r="B104" s="112" t="s">
        <v>56</v>
      </c>
      <c r="C104" s="250">
        <v>42.314605507631299</v>
      </c>
      <c r="D104" s="250">
        <v>39.901638200227737</v>
      </c>
      <c r="E104" s="250">
        <v>39.60284134810901</v>
      </c>
      <c r="F104" s="250">
        <v>35.553564447804938</v>
      </c>
      <c r="G104" s="250">
        <v>34.941693545181273</v>
      </c>
      <c r="H104" s="250">
        <v>32.271023707691192</v>
      </c>
      <c r="I104" s="250">
        <v>29.859920186717986</v>
      </c>
      <c r="J104" s="250">
        <v>20.473122396224024</v>
      </c>
      <c r="K104" s="250">
        <v>19.045351119676102</v>
      </c>
      <c r="L104" s="250">
        <v>19.813313137987137</v>
      </c>
      <c r="M104" s="250">
        <v>20.499881048813826</v>
      </c>
      <c r="N104" s="250">
        <v>20.497838357265476</v>
      </c>
      <c r="O104" s="250">
        <v>17.46007686579895</v>
      </c>
      <c r="P104" s="250">
        <v>8.8786241448707575</v>
      </c>
      <c r="Q104" s="250">
        <v>5.5744910789794915</v>
      </c>
      <c r="R104" s="250">
        <v>3.9033797434997561</v>
      </c>
      <c r="S104" s="250">
        <v>0.76476638821411136</v>
      </c>
      <c r="T104" s="250">
        <v>0.54786786354064942</v>
      </c>
      <c r="U104" s="250">
        <v>0.51331714123535166</v>
      </c>
      <c r="V104" s="250">
        <v>0.53140980822753914</v>
      </c>
      <c r="W104" s="250">
        <v>0.48607522738647463</v>
      </c>
      <c r="X104" s="250">
        <v>0.52226393450927733</v>
      </c>
      <c r="Y104" s="250">
        <v>0.5765295012817383</v>
      </c>
      <c r="Z104" s="250">
        <v>0.56023695388793948</v>
      </c>
      <c r="AA104" s="250">
        <v>0.57577378347778319</v>
      </c>
      <c r="AB104" s="250">
        <v>0.42906845996093751</v>
      </c>
      <c r="AC104" s="250">
        <v>0.4183349123840332</v>
      </c>
      <c r="AD104" s="250">
        <v>0.44292284100341794</v>
      </c>
      <c r="AE104" s="250">
        <v>0.41099255520629879</v>
      </c>
      <c r="AF104" s="250">
        <v>0.40226476336669925</v>
      </c>
      <c r="AG104" s="250">
        <v>0.40252746563720704</v>
      </c>
      <c r="AH104" s="250">
        <v>0.47928225964355464</v>
      </c>
      <c r="AI104" s="250">
        <v>0.48172604968261723</v>
      </c>
      <c r="AJ104" s="250">
        <v>0.50506061093139654</v>
      </c>
      <c r="AK104" s="250">
        <v>0.54996529450988763</v>
      </c>
      <c r="AL104" s="250">
        <v>0.60651753839874267</v>
      </c>
      <c r="AM104" s="250">
        <v>0.65176170877075201</v>
      </c>
      <c r="AN104" s="250">
        <v>0.70920622364807129</v>
      </c>
      <c r="AO104" s="251">
        <v>0.81011466854476932</v>
      </c>
    </row>
    <row r="105" spans="1:41" x14ac:dyDescent="0.25">
      <c r="A105" s="109" t="s">
        <v>19</v>
      </c>
      <c r="B105" s="112"/>
      <c r="C105" s="248"/>
      <c r="D105" s="248"/>
      <c r="E105" s="248"/>
      <c r="F105" s="248"/>
      <c r="G105" s="248"/>
      <c r="H105" s="248"/>
      <c r="I105" s="248"/>
      <c r="J105" s="248"/>
      <c r="K105" s="248"/>
      <c r="L105" s="248"/>
      <c r="M105" s="248"/>
      <c r="N105" s="248"/>
      <c r="O105" s="248"/>
      <c r="P105" s="248"/>
      <c r="Q105" s="248"/>
      <c r="R105" s="248"/>
      <c r="S105" s="248"/>
      <c r="T105" s="248"/>
      <c r="U105" s="248"/>
      <c r="V105" s="248"/>
      <c r="W105" s="248"/>
      <c r="X105" s="248"/>
      <c r="Y105" s="248"/>
      <c r="Z105" s="248"/>
      <c r="AA105" s="248"/>
      <c r="AB105" s="248"/>
      <c r="AC105" s="248"/>
      <c r="AD105" s="248"/>
      <c r="AE105" s="248"/>
      <c r="AF105" s="248"/>
      <c r="AG105" s="248"/>
      <c r="AH105" s="248"/>
      <c r="AI105" s="248"/>
      <c r="AJ105" s="248"/>
      <c r="AK105" s="248"/>
      <c r="AL105" s="248"/>
      <c r="AM105" s="248"/>
      <c r="AN105" s="248"/>
      <c r="AO105" s="247"/>
    </row>
    <row r="106" spans="1:41" x14ac:dyDescent="0.25">
      <c r="A106" s="111" t="s">
        <v>12</v>
      </c>
      <c r="B106" s="112" t="s">
        <v>56</v>
      </c>
      <c r="C106" s="248">
        <v>0</v>
      </c>
      <c r="D106" s="248">
        <v>0</v>
      </c>
      <c r="E106" s="248">
        <v>0</v>
      </c>
      <c r="F106" s="248">
        <v>0</v>
      </c>
      <c r="G106" s="248">
        <v>0</v>
      </c>
      <c r="H106" s="248">
        <v>0</v>
      </c>
      <c r="I106" s="248">
        <v>0</v>
      </c>
      <c r="J106" s="248">
        <v>0</v>
      </c>
      <c r="K106" s="248">
        <v>0</v>
      </c>
      <c r="L106" s="248">
        <v>0</v>
      </c>
      <c r="M106" s="248">
        <v>0</v>
      </c>
      <c r="N106" s="248">
        <v>0</v>
      </c>
      <c r="O106" s="248">
        <v>0</v>
      </c>
      <c r="P106" s="248">
        <v>0</v>
      </c>
      <c r="Q106" s="248">
        <v>0</v>
      </c>
      <c r="R106" s="248">
        <v>0</v>
      </c>
      <c r="S106" s="248">
        <v>0</v>
      </c>
      <c r="T106" s="248">
        <v>0</v>
      </c>
      <c r="U106" s="248">
        <v>0</v>
      </c>
      <c r="V106" s="248">
        <v>0</v>
      </c>
      <c r="W106" s="248">
        <v>0</v>
      </c>
      <c r="X106" s="248">
        <v>0</v>
      </c>
      <c r="Y106" s="248">
        <v>0</v>
      </c>
      <c r="Z106" s="248">
        <v>0</v>
      </c>
      <c r="AA106" s="248">
        <v>0</v>
      </c>
      <c r="AB106" s="248">
        <v>0</v>
      </c>
      <c r="AC106" s="248">
        <v>0</v>
      </c>
      <c r="AD106" s="248">
        <v>0</v>
      </c>
      <c r="AE106" s="248">
        <v>0</v>
      </c>
      <c r="AF106" s="248">
        <v>0</v>
      </c>
      <c r="AG106" s="248">
        <v>0</v>
      </c>
      <c r="AH106" s="248">
        <v>0</v>
      </c>
      <c r="AI106" s="248">
        <v>0</v>
      </c>
      <c r="AJ106" s="248">
        <v>0</v>
      </c>
      <c r="AK106" s="248">
        <v>0</v>
      </c>
      <c r="AL106" s="248">
        <v>0</v>
      </c>
      <c r="AM106" s="248">
        <v>0</v>
      </c>
      <c r="AN106" s="248">
        <v>0</v>
      </c>
      <c r="AO106" s="247">
        <v>0</v>
      </c>
    </row>
    <row r="107" spans="1:41" x14ac:dyDescent="0.25">
      <c r="A107" s="111" t="s">
        <v>20</v>
      </c>
      <c r="B107" s="112" t="s">
        <v>56</v>
      </c>
      <c r="C107" s="248">
        <v>0</v>
      </c>
      <c r="D107" s="248">
        <v>0</v>
      </c>
      <c r="E107" s="248">
        <v>0</v>
      </c>
      <c r="F107" s="248">
        <v>0</v>
      </c>
      <c r="G107" s="248">
        <v>0</v>
      </c>
      <c r="H107" s="248">
        <v>0</v>
      </c>
      <c r="I107" s="248">
        <v>0</v>
      </c>
      <c r="J107" s="248">
        <v>0</v>
      </c>
      <c r="K107" s="248">
        <v>0</v>
      </c>
      <c r="L107" s="248">
        <v>0</v>
      </c>
      <c r="M107" s="248">
        <v>0</v>
      </c>
      <c r="N107" s="248">
        <v>0</v>
      </c>
      <c r="O107" s="248">
        <v>0</v>
      </c>
      <c r="P107" s="248">
        <v>0</v>
      </c>
      <c r="Q107" s="248">
        <v>0</v>
      </c>
      <c r="R107" s="248">
        <v>0</v>
      </c>
      <c r="S107" s="248">
        <v>0</v>
      </c>
      <c r="T107" s="248">
        <v>0</v>
      </c>
      <c r="U107" s="248">
        <v>0</v>
      </c>
      <c r="V107" s="248">
        <v>0</v>
      </c>
      <c r="W107" s="248">
        <v>0</v>
      </c>
      <c r="X107" s="248">
        <v>0</v>
      </c>
      <c r="Y107" s="248">
        <v>0</v>
      </c>
      <c r="Z107" s="248">
        <v>0</v>
      </c>
      <c r="AA107" s="248">
        <v>0</v>
      </c>
      <c r="AB107" s="248">
        <v>0</v>
      </c>
      <c r="AC107" s="248">
        <v>0</v>
      </c>
      <c r="AD107" s="248">
        <v>0</v>
      </c>
      <c r="AE107" s="248">
        <v>0</v>
      </c>
      <c r="AF107" s="248">
        <v>0</v>
      </c>
      <c r="AG107" s="248">
        <v>0</v>
      </c>
      <c r="AH107" s="248">
        <v>0</v>
      </c>
      <c r="AI107" s="248">
        <v>0</v>
      </c>
      <c r="AJ107" s="248">
        <v>0</v>
      </c>
      <c r="AK107" s="248">
        <v>0</v>
      </c>
      <c r="AL107" s="248">
        <v>0</v>
      </c>
      <c r="AM107" s="248">
        <v>0</v>
      </c>
      <c r="AN107" s="248">
        <v>0</v>
      </c>
      <c r="AO107" s="247">
        <v>0</v>
      </c>
    </row>
    <row r="108" spans="1:41" x14ac:dyDescent="0.25">
      <c r="A108" s="111" t="s">
        <v>174</v>
      </c>
      <c r="B108" s="112" t="s">
        <v>56</v>
      </c>
      <c r="C108" s="248">
        <v>0</v>
      </c>
      <c r="D108" s="248">
        <v>0</v>
      </c>
      <c r="E108" s="248">
        <v>0</v>
      </c>
      <c r="F108" s="248">
        <v>0</v>
      </c>
      <c r="G108" s="248">
        <v>0</v>
      </c>
      <c r="H108" s="248">
        <v>0</v>
      </c>
      <c r="I108" s="248">
        <v>0</v>
      </c>
      <c r="J108" s="248">
        <v>0</v>
      </c>
      <c r="K108" s="248">
        <v>0</v>
      </c>
      <c r="L108" s="248">
        <v>0</v>
      </c>
      <c r="M108" s="248">
        <v>0</v>
      </c>
      <c r="N108" s="248">
        <v>0</v>
      </c>
      <c r="O108" s="248">
        <v>0</v>
      </c>
      <c r="P108" s="248">
        <v>0</v>
      </c>
      <c r="Q108" s="248">
        <v>0</v>
      </c>
      <c r="R108" s="248">
        <v>0</v>
      </c>
      <c r="S108" s="248">
        <v>0</v>
      </c>
      <c r="T108" s="248">
        <v>0</v>
      </c>
      <c r="U108" s="248">
        <v>0</v>
      </c>
      <c r="V108" s="248">
        <v>0</v>
      </c>
      <c r="W108" s="248">
        <v>0</v>
      </c>
      <c r="X108" s="248">
        <v>0</v>
      </c>
      <c r="Y108" s="248">
        <v>0</v>
      </c>
      <c r="Z108" s="248">
        <v>0</v>
      </c>
      <c r="AA108" s="248">
        <v>0</v>
      </c>
      <c r="AB108" s="248">
        <v>0</v>
      </c>
      <c r="AC108" s="248">
        <v>0</v>
      </c>
      <c r="AD108" s="248">
        <v>0</v>
      </c>
      <c r="AE108" s="248">
        <v>0</v>
      </c>
      <c r="AF108" s="248">
        <v>0</v>
      </c>
      <c r="AG108" s="248">
        <v>0</v>
      </c>
      <c r="AH108" s="248">
        <v>0</v>
      </c>
      <c r="AI108" s="248">
        <v>0</v>
      </c>
      <c r="AJ108" s="248">
        <v>0</v>
      </c>
      <c r="AK108" s="248">
        <v>0</v>
      </c>
      <c r="AL108" s="248">
        <v>0</v>
      </c>
      <c r="AM108" s="248">
        <v>0</v>
      </c>
      <c r="AN108" s="248">
        <v>0</v>
      </c>
      <c r="AO108" s="247">
        <v>0</v>
      </c>
    </row>
    <row r="109" spans="1:41" x14ac:dyDescent="0.25">
      <c r="A109" s="111" t="s">
        <v>22</v>
      </c>
      <c r="B109" s="112" t="s">
        <v>56</v>
      </c>
      <c r="C109" s="248">
        <v>2.626560028076172E-3</v>
      </c>
      <c r="D109" s="248">
        <v>4.2892099533081056E-3</v>
      </c>
      <c r="E109" s="248">
        <v>5.6461100463867184E-3</v>
      </c>
      <c r="F109" s="248">
        <v>3.5621800041198731E-3</v>
      </c>
      <c r="G109" s="248">
        <v>4.7246400299072273E-3</v>
      </c>
      <c r="H109" s="248">
        <v>6.4479300384521487E-3</v>
      </c>
      <c r="I109" s="248">
        <v>2.2428500595092775E-3</v>
      </c>
      <c r="J109" s="248">
        <v>2.4085000114440918E-3</v>
      </c>
      <c r="K109" s="248">
        <v>1.2156599922180174E-3</v>
      </c>
      <c r="L109" s="248">
        <v>1.1706500072479248E-3</v>
      </c>
      <c r="M109" s="248">
        <v>8.0828999519348146E-4</v>
      </c>
      <c r="N109" s="248">
        <v>9.9053001785278315E-4</v>
      </c>
      <c r="O109" s="248">
        <v>1.7631999909877778E-4</v>
      </c>
      <c r="P109" s="248">
        <v>1.971319990158081E-3</v>
      </c>
      <c r="Q109" s="248">
        <v>1.9593600177764893E-3</v>
      </c>
      <c r="R109" s="248">
        <v>8.0766001224517815E-4</v>
      </c>
      <c r="S109" s="248">
        <v>7.2490999603271489E-4</v>
      </c>
      <c r="T109" s="248">
        <v>5.3550001516938207E-5</v>
      </c>
      <c r="U109" s="248">
        <v>5.1680000822991137E-5</v>
      </c>
      <c r="V109" s="248">
        <v>3.5490999507904047E-4</v>
      </c>
      <c r="W109" s="248">
        <v>5.0569998305290935E-5</v>
      </c>
      <c r="X109" s="248">
        <v>4.4817800750732422E-3</v>
      </c>
      <c r="Y109" s="248">
        <v>5.6659998297691346E-5</v>
      </c>
      <c r="Z109" s="248">
        <v>5.0629999440163373E-5</v>
      </c>
      <c r="AA109" s="248">
        <v>1.2401480010986328E-2</v>
      </c>
      <c r="AB109" s="248">
        <v>5.2980000123381622E-5</v>
      </c>
      <c r="AC109" s="248">
        <v>3.5340500259399416E-3</v>
      </c>
      <c r="AD109" s="248">
        <v>2.311479917526245E-3</v>
      </c>
      <c r="AE109" s="248">
        <v>2.8788000318408013E-4</v>
      </c>
      <c r="AF109" s="248">
        <v>5.388999983668328E-5</v>
      </c>
      <c r="AG109" s="248">
        <v>5.2709999125450851E-5</v>
      </c>
      <c r="AH109" s="248">
        <v>5.4993899536132816E-3</v>
      </c>
      <c r="AI109" s="248">
        <v>5.3749999701976776E-5</v>
      </c>
      <c r="AJ109" s="248">
        <v>5.1449999511241915E-5</v>
      </c>
      <c r="AK109" s="248">
        <v>3.4862000018358232E-4</v>
      </c>
      <c r="AL109" s="248">
        <v>1.3904999756813048E-4</v>
      </c>
      <c r="AM109" s="248">
        <v>1.882499988079071E-4</v>
      </c>
      <c r="AN109" s="248">
        <v>8.573700175881385E-4</v>
      </c>
      <c r="AO109" s="247">
        <v>2.9851999998092648E-4</v>
      </c>
    </row>
    <row r="110" spans="1:41" x14ac:dyDescent="0.25">
      <c r="A110" s="111" t="s">
        <v>21</v>
      </c>
      <c r="B110" s="112" t="s">
        <v>56</v>
      </c>
      <c r="C110" s="248">
        <v>6.1740519531250003E-2</v>
      </c>
      <c r="D110" s="248">
        <v>8.1796850585937497E-2</v>
      </c>
      <c r="E110" s="248">
        <v>0.10104189062500001</v>
      </c>
      <c r="F110" s="248">
        <v>7.4691899414062499E-2</v>
      </c>
      <c r="G110" s="248">
        <v>7.6437571289062492E-2</v>
      </c>
      <c r="H110" s="248">
        <v>0.109291193359375</v>
      </c>
      <c r="I110" s="248">
        <v>5.0343189453124999E-2</v>
      </c>
      <c r="J110" s="248">
        <v>4.616538916015625E-2</v>
      </c>
      <c r="K110" s="248">
        <v>1.47317900390625E-2</v>
      </c>
      <c r="L110" s="248">
        <v>1.569334033203125E-2</v>
      </c>
      <c r="M110" s="248">
        <v>1.5217490234375E-2</v>
      </c>
      <c r="N110" s="248">
        <v>2.2055180419921872E-2</v>
      </c>
      <c r="O110" s="248">
        <v>6.7330997467041011E-4</v>
      </c>
      <c r="P110" s="248">
        <v>4.7500278320312499E-2</v>
      </c>
      <c r="Q110" s="248">
        <v>4.6552890624999996E-2</v>
      </c>
      <c r="R110" s="248">
        <v>4.437140014648437E-3</v>
      </c>
      <c r="S110" s="248">
        <v>0</v>
      </c>
      <c r="T110" s="248">
        <v>0</v>
      </c>
      <c r="U110" s="248">
        <v>0</v>
      </c>
      <c r="V110" s="248">
        <v>0</v>
      </c>
      <c r="W110" s="248">
        <v>0</v>
      </c>
      <c r="X110" s="248">
        <v>0</v>
      </c>
      <c r="Y110" s="248">
        <v>0</v>
      </c>
      <c r="Z110" s="248">
        <v>0</v>
      </c>
      <c r="AA110" s="248">
        <v>0</v>
      </c>
      <c r="AB110" s="248">
        <v>0</v>
      </c>
      <c r="AC110" s="248">
        <v>0</v>
      </c>
      <c r="AD110" s="248">
        <v>0</v>
      </c>
      <c r="AE110" s="248">
        <v>0</v>
      </c>
      <c r="AF110" s="248">
        <v>0</v>
      </c>
      <c r="AG110" s="248">
        <v>0</v>
      </c>
      <c r="AH110" s="248">
        <v>0</v>
      </c>
      <c r="AI110" s="248">
        <v>0</v>
      </c>
      <c r="AJ110" s="248">
        <v>0</v>
      </c>
      <c r="AK110" s="248">
        <v>0</v>
      </c>
      <c r="AL110" s="248">
        <v>0</v>
      </c>
      <c r="AM110" s="248">
        <v>0</v>
      </c>
      <c r="AN110" s="248">
        <v>0</v>
      </c>
      <c r="AO110" s="247">
        <v>0</v>
      </c>
    </row>
    <row r="111" spans="1:41" x14ac:dyDescent="0.25">
      <c r="A111" s="111" t="s">
        <v>175</v>
      </c>
      <c r="B111" s="112" t="s">
        <v>56</v>
      </c>
      <c r="C111" s="248">
        <v>0</v>
      </c>
      <c r="D111" s="248">
        <v>0</v>
      </c>
      <c r="E111" s="248">
        <v>0</v>
      </c>
      <c r="F111" s="248">
        <v>0</v>
      </c>
      <c r="G111" s="248">
        <v>0</v>
      </c>
      <c r="H111" s="248">
        <v>0</v>
      </c>
      <c r="I111" s="248">
        <v>0</v>
      </c>
      <c r="J111" s="248">
        <v>0</v>
      </c>
      <c r="K111" s="248">
        <v>0</v>
      </c>
      <c r="L111" s="248">
        <v>0</v>
      </c>
      <c r="M111" s="248">
        <v>0</v>
      </c>
      <c r="N111" s="248">
        <v>0</v>
      </c>
      <c r="O111" s="248">
        <v>0</v>
      </c>
      <c r="P111" s="248">
        <v>0</v>
      </c>
      <c r="Q111" s="248">
        <v>0</v>
      </c>
      <c r="R111" s="248">
        <v>0</v>
      </c>
      <c r="S111" s="248">
        <v>0</v>
      </c>
      <c r="T111" s="248">
        <v>0</v>
      </c>
      <c r="U111" s="248">
        <v>0</v>
      </c>
      <c r="V111" s="248">
        <v>0</v>
      </c>
      <c r="W111" s="248">
        <v>0</v>
      </c>
      <c r="X111" s="248">
        <v>0</v>
      </c>
      <c r="Y111" s="248">
        <v>0</v>
      </c>
      <c r="Z111" s="248">
        <v>0</v>
      </c>
      <c r="AA111" s="248">
        <v>0</v>
      </c>
      <c r="AB111" s="248">
        <v>0</v>
      </c>
      <c r="AC111" s="248">
        <v>0</v>
      </c>
      <c r="AD111" s="248">
        <v>0</v>
      </c>
      <c r="AE111" s="248">
        <v>0</v>
      </c>
      <c r="AF111" s="248">
        <v>0</v>
      </c>
      <c r="AG111" s="248">
        <v>0</v>
      </c>
      <c r="AH111" s="248">
        <v>0</v>
      </c>
      <c r="AI111" s="248">
        <v>0</v>
      </c>
      <c r="AJ111" s="248">
        <v>0</v>
      </c>
      <c r="AK111" s="248">
        <v>0</v>
      </c>
      <c r="AL111" s="248">
        <v>0</v>
      </c>
      <c r="AM111" s="248">
        <v>0</v>
      </c>
      <c r="AN111" s="248">
        <v>0</v>
      </c>
      <c r="AO111" s="247">
        <v>0</v>
      </c>
    </row>
    <row r="112" spans="1:41" x14ac:dyDescent="0.25">
      <c r="A112" s="111" t="s">
        <v>176</v>
      </c>
      <c r="B112" s="112" t="s">
        <v>56</v>
      </c>
      <c r="C112" s="248">
        <v>0</v>
      </c>
      <c r="D112" s="248">
        <v>0</v>
      </c>
      <c r="E112" s="248">
        <v>0</v>
      </c>
      <c r="F112" s="248">
        <v>0</v>
      </c>
      <c r="G112" s="248">
        <v>0</v>
      </c>
      <c r="H112" s="248">
        <v>0</v>
      </c>
      <c r="I112" s="248">
        <v>0</v>
      </c>
      <c r="J112" s="248">
        <v>0</v>
      </c>
      <c r="K112" s="248">
        <v>0</v>
      </c>
      <c r="L112" s="248">
        <v>0</v>
      </c>
      <c r="M112" s="248">
        <v>0</v>
      </c>
      <c r="N112" s="248">
        <v>0</v>
      </c>
      <c r="O112" s="248">
        <v>0</v>
      </c>
      <c r="P112" s="248">
        <v>0</v>
      </c>
      <c r="Q112" s="248">
        <v>0</v>
      </c>
      <c r="R112" s="248">
        <v>0</v>
      </c>
      <c r="S112" s="248">
        <v>0</v>
      </c>
      <c r="T112" s="248">
        <v>0</v>
      </c>
      <c r="U112" s="248">
        <v>0</v>
      </c>
      <c r="V112" s="248">
        <v>0</v>
      </c>
      <c r="W112" s="248">
        <v>0</v>
      </c>
      <c r="X112" s="248">
        <v>0</v>
      </c>
      <c r="Y112" s="248">
        <v>0</v>
      </c>
      <c r="Z112" s="248">
        <v>0</v>
      </c>
      <c r="AA112" s="248">
        <v>0</v>
      </c>
      <c r="AB112" s="248">
        <v>0</v>
      </c>
      <c r="AC112" s="248">
        <v>0</v>
      </c>
      <c r="AD112" s="248">
        <v>0</v>
      </c>
      <c r="AE112" s="248">
        <v>0</v>
      </c>
      <c r="AF112" s="248">
        <v>0</v>
      </c>
      <c r="AG112" s="248">
        <v>0</v>
      </c>
      <c r="AH112" s="248">
        <v>0</v>
      </c>
      <c r="AI112" s="248">
        <v>0</v>
      </c>
      <c r="AJ112" s="248">
        <v>0</v>
      </c>
      <c r="AK112" s="248">
        <v>0</v>
      </c>
      <c r="AL112" s="248">
        <v>0</v>
      </c>
      <c r="AM112" s="248">
        <v>0</v>
      </c>
      <c r="AN112" s="248">
        <v>0</v>
      </c>
      <c r="AO112" s="247">
        <v>0</v>
      </c>
    </row>
    <row r="113" spans="1:41" x14ac:dyDescent="0.25">
      <c r="A113" s="111" t="s">
        <v>177</v>
      </c>
      <c r="B113" s="112" t="s">
        <v>56</v>
      </c>
      <c r="C113" s="248">
        <v>0</v>
      </c>
      <c r="D113" s="248">
        <v>0</v>
      </c>
      <c r="E113" s="248">
        <v>0</v>
      </c>
      <c r="F113" s="248">
        <v>0</v>
      </c>
      <c r="G113" s="248">
        <v>0</v>
      </c>
      <c r="H113" s="248">
        <v>0</v>
      </c>
      <c r="I113" s="248">
        <v>0</v>
      </c>
      <c r="J113" s="248">
        <v>0</v>
      </c>
      <c r="K113" s="248">
        <v>0</v>
      </c>
      <c r="L113" s="248">
        <v>0</v>
      </c>
      <c r="M113" s="248">
        <v>0</v>
      </c>
      <c r="N113" s="248">
        <v>0</v>
      </c>
      <c r="O113" s="248">
        <v>0</v>
      </c>
      <c r="P113" s="248">
        <v>0</v>
      </c>
      <c r="Q113" s="248">
        <v>0</v>
      </c>
      <c r="R113" s="248">
        <v>0</v>
      </c>
      <c r="S113" s="248">
        <v>0</v>
      </c>
      <c r="T113" s="248">
        <v>0</v>
      </c>
      <c r="U113" s="248">
        <v>0</v>
      </c>
      <c r="V113" s="248">
        <v>0</v>
      </c>
      <c r="W113" s="248">
        <v>0</v>
      </c>
      <c r="X113" s="248">
        <v>0</v>
      </c>
      <c r="Y113" s="248">
        <v>0</v>
      </c>
      <c r="Z113" s="248">
        <v>0</v>
      </c>
      <c r="AA113" s="248">
        <v>0</v>
      </c>
      <c r="AB113" s="248">
        <v>0</v>
      </c>
      <c r="AC113" s="248">
        <v>0</v>
      </c>
      <c r="AD113" s="248">
        <v>0</v>
      </c>
      <c r="AE113" s="248">
        <v>0</v>
      </c>
      <c r="AF113" s="248">
        <v>0</v>
      </c>
      <c r="AG113" s="248">
        <v>0</v>
      </c>
      <c r="AH113" s="248">
        <v>0</v>
      </c>
      <c r="AI113" s="248">
        <v>0</v>
      </c>
      <c r="AJ113" s="248">
        <v>0</v>
      </c>
      <c r="AK113" s="248">
        <v>0</v>
      </c>
      <c r="AL113" s="248">
        <v>0</v>
      </c>
      <c r="AM113" s="248">
        <v>0</v>
      </c>
      <c r="AN113" s="248">
        <v>0</v>
      </c>
      <c r="AO113" s="247">
        <v>0</v>
      </c>
    </row>
    <row r="114" spans="1:41" x14ac:dyDescent="0.25">
      <c r="A114" s="111" t="s">
        <v>178</v>
      </c>
      <c r="B114" s="112" t="s">
        <v>56</v>
      </c>
      <c r="C114" s="248">
        <v>0</v>
      </c>
      <c r="D114" s="248">
        <v>0</v>
      </c>
      <c r="E114" s="248">
        <v>0</v>
      </c>
      <c r="F114" s="248">
        <v>0</v>
      </c>
      <c r="G114" s="248">
        <v>0</v>
      </c>
      <c r="H114" s="248">
        <v>0</v>
      </c>
      <c r="I114" s="248">
        <v>0</v>
      </c>
      <c r="J114" s="248">
        <v>0</v>
      </c>
      <c r="K114" s="248">
        <v>0</v>
      </c>
      <c r="L114" s="248">
        <v>0</v>
      </c>
      <c r="M114" s="248">
        <v>0</v>
      </c>
      <c r="N114" s="248">
        <v>0</v>
      </c>
      <c r="O114" s="248">
        <v>0</v>
      </c>
      <c r="P114" s="248">
        <v>0</v>
      </c>
      <c r="Q114" s="248">
        <v>0</v>
      </c>
      <c r="R114" s="248">
        <v>0</v>
      </c>
      <c r="S114" s="248">
        <v>0</v>
      </c>
      <c r="T114" s="248">
        <v>0</v>
      </c>
      <c r="U114" s="248">
        <v>0</v>
      </c>
      <c r="V114" s="248">
        <v>0</v>
      </c>
      <c r="W114" s="248">
        <v>0</v>
      </c>
      <c r="X114" s="248">
        <v>0</v>
      </c>
      <c r="Y114" s="248">
        <v>0</v>
      </c>
      <c r="Z114" s="248">
        <v>0</v>
      </c>
      <c r="AA114" s="248">
        <v>0</v>
      </c>
      <c r="AB114" s="248">
        <v>0</v>
      </c>
      <c r="AC114" s="248">
        <v>0</v>
      </c>
      <c r="AD114" s="248">
        <v>0</v>
      </c>
      <c r="AE114" s="248">
        <v>0</v>
      </c>
      <c r="AF114" s="248">
        <v>0</v>
      </c>
      <c r="AG114" s="248">
        <v>0</v>
      </c>
      <c r="AH114" s="248">
        <v>0</v>
      </c>
      <c r="AI114" s="248">
        <v>0</v>
      </c>
      <c r="AJ114" s="248">
        <v>0</v>
      </c>
      <c r="AK114" s="248">
        <v>0</v>
      </c>
      <c r="AL114" s="248">
        <v>0</v>
      </c>
      <c r="AM114" s="248">
        <v>0</v>
      </c>
      <c r="AN114" s="248">
        <v>0</v>
      </c>
      <c r="AO114" s="247">
        <v>0</v>
      </c>
    </row>
    <row r="115" spans="1:41" x14ac:dyDescent="0.25">
      <c r="A115" s="111" t="s">
        <v>1</v>
      </c>
      <c r="B115" s="112" t="s">
        <v>56</v>
      </c>
      <c r="C115" s="248">
        <v>0</v>
      </c>
      <c r="D115" s="248">
        <v>0</v>
      </c>
      <c r="E115" s="248">
        <v>0</v>
      </c>
      <c r="F115" s="248">
        <v>0</v>
      </c>
      <c r="G115" s="248">
        <v>0</v>
      </c>
      <c r="H115" s="248">
        <v>0</v>
      </c>
      <c r="I115" s="248">
        <v>0</v>
      </c>
      <c r="J115" s="248">
        <v>0</v>
      </c>
      <c r="K115" s="248">
        <v>0</v>
      </c>
      <c r="L115" s="248">
        <v>0</v>
      </c>
      <c r="M115" s="248">
        <v>0</v>
      </c>
      <c r="N115" s="248">
        <v>0</v>
      </c>
      <c r="O115" s="248">
        <v>0</v>
      </c>
      <c r="P115" s="248">
        <v>0</v>
      </c>
      <c r="Q115" s="248">
        <v>0</v>
      </c>
      <c r="R115" s="248">
        <v>0</v>
      </c>
      <c r="S115" s="248">
        <v>0</v>
      </c>
      <c r="T115" s="248">
        <v>0</v>
      </c>
      <c r="U115" s="248">
        <v>0</v>
      </c>
      <c r="V115" s="248">
        <v>0</v>
      </c>
      <c r="W115" s="248">
        <v>0</v>
      </c>
      <c r="X115" s="248">
        <v>0</v>
      </c>
      <c r="Y115" s="248">
        <v>0</v>
      </c>
      <c r="Z115" s="248">
        <v>0</v>
      </c>
      <c r="AA115" s="248">
        <v>0</v>
      </c>
      <c r="AB115" s="248">
        <v>0</v>
      </c>
      <c r="AC115" s="248">
        <v>0</v>
      </c>
      <c r="AD115" s="248">
        <v>0</v>
      </c>
      <c r="AE115" s="248">
        <v>0</v>
      </c>
      <c r="AF115" s="248">
        <v>0</v>
      </c>
      <c r="AG115" s="248">
        <v>0</v>
      </c>
      <c r="AH115" s="248">
        <v>0</v>
      </c>
      <c r="AI115" s="248">
        <v>0</v>
      </c>
      <c r="AJ115" s="248">
        <v>0</v>
      </c>
      <c r="AK115" s="248">
        <v>0</v>
      </c>
      <c r="AL115" s="248">
        <v>0</v>
      </c>
      <c r="AM115" s="248">
        <v>0</v>
      </c>
      <c r="AN115" s="248">
        <v>0</v>
      </c>
      <c r="AO115" s="247">
        <v>0</v>
      </c>
    </row>
    <row r="116" spans="1:41" x14ac:dyDescent="0.25">
      <c r="A116" s="111" t="s">
        <v>179</v>
      </c>
      <c r="B116" s="112" t="s">
        <v>56</v>
      </c>
      <c r="C116" s="248">
        <v>0</v>
      </c>
      <c r="D116" s="248">
        <v>0</v>
      </c>
      <c r="E116" s="248">
        <v>0</v>
      </c>
      <c r="F116" s="248">
        <v>0</v>
      </c>
      <c r="G116" s="248">
        <v>0</v>
      </c>
      <c r="H116" s="248">
        <v>0</v>
      </c>
      <c r="I116" s="248">
        <v>0</v>
      </c>
      <c r="J116" s="248">
        <v>0</v>
      </c>
      <c r="K116" s="248">
        <v>0</v>
      </c>
      <c r="L116" s="248">
        <v>0</v>
      </c>
      <c r="M116" s="248">
        <v>0</v>
      </c>
      <c r="N116" s="248">
        <v>0</v>
      </c>
      <c r="O116" s="248">
        <v>0</v>
      </c>
      <c r="P116" s="248">
        <v>0</v>
      </c>
      <c r="Q116" s="248">
        <v>0</v>
      </c>
      <c r="R116" s="248">
        <v>0</v>
      </c>
      <c r="S116" s="248">
        <v>0</v>
      </c>
      <c r="T116" s="248">
        <v>0</v>
      </c>
      <c r="U116" s="248">
        <v>0</v>
      </c>
      <c r="V116" s="248">
        <v>0</v>
      </c>
      <c r="W116" s="248">
        <v>0</v>
      </c>
      <c r="X116" s="248">
        <v>0</v>
      </c>
      <c r="Y116" s="248">
        <v>0</v>
      </c>
      <c r="Z116" s="248">
        <v>0</v>
      </c>
      <c r="AA116" s="248">
        <v>0</v>
      </c>
      <c r="AB116" s="248">
        <v>0</v>
      </c>
      <c r="AC116" s="248">
        <v>0</v>
      </c>
      <c r="AD116" s="248">
        <v>0</v>
      </c>
      <c r="AE116" s="248">
        <v>0</v>
      </c>
      <c r="AF116" s="248">
        <v>0</v>
      </c>
      <c r="AG116" s="248">
        <v>0</v>
      </c>
      <c r="AH116" s="248">
        <v>0</v>
      </c>
      <c r="AI116" s="248">
        <v>0</v>
      </c>
      <c r="AJ116" s="248">
        <v>0</v>
      </c>
      <c r="AK116" s="248">
        <v>0</v>
      </c>
      <c r="AL116" s="248">
        <v>0</v>
      </c>
      <c r="AM116" s="248">
        <v>0</v>
      </c>
      <c r="AN116" s="248">
        <v>0</v>
      </c>
      <c r="AO116" s="247">
        <v>0</v>
      </c>
    </row>
    <row r="117" spans="1:41" x14ac:dyDescent="0.25">
      <c r="A117" s="111" t="s">
        <v>180</v>
      </c>
      <c r="B117" s="112" t="s">
        <v>56</v>
      </c>
      <c r="C117" s="248">
        <v>0</v>
      </c>
      <c r="D117" s="248">
        <v>0</v>
      </c>
      <c r="E117" s="248">
        <v>0</v>
      </c>
      <c r="F117" s="248">
        <v>0</v>
      </c>
      <c r="G117" s="248">
        <v>0</v>
      </c>
      <c r="H117" s="248">
        <v>0</v>
      </c>
      <c r="I117" s="248">
        <v>0</v>
      </c>
      <c r="J117" s="248">
        <v>0</v>
      </c>
      <c r="K117" s="248">
        <v>0</v>
      </c>
      <c r="L117" s="248">
        <v>0</v>
      </c>
      <c r="M117" s="248">
        <v>0</v>
      </c>
      <c r="N117" s="248">
        <v>0</v>
      </c>
      <c r="O117" s="248">
        <v>0</v>
      </c>
      <c r="P117" s="248">
        <v>0</v>
      </c>
      <c r="Q117" s="248">
        <v>0</v>
      </c>
      <c r="R117" s="248">
        <v>0</v>
      </c>
      <c r="S117" s="248">
        <v>0</v>
      </c>
      <c r="T117" s="248">
        <v>0</v>
      </c>
      <c r="U117" s="248">
        <v>0</v>
      </c>
      <c r="V117" s="248">
        <v>0</v>
      </c>
      <c r="W117" s="248">
        <v>0</v>
      </c>
      <c r="X117" s="248">
        <v>0</v>
      </c>
      <c r="Y117" s="248">
        <v>0</v>
      </c>
      <c r="Z117" s="248">
        <v>0</v>
      </c>
      <c r="AA117" s="248">
        <v>0</v>
      </c>
      <c r="AB117" s="248">
        <v>0</v>
      </c>
      <c r="AC117" s="248">
        <v>0</v>
      </c>
      <c r="AD117" s="248">
        <v>0</v>
      </c>
      <c r="AE117" s="248">
        <v>0</v>
      </c>
      <c r="AF117" s="248">
        <v>0</v>
      </c>
      <c r="AG117" s="248">
        <v>0</v>
      </c>
      <c r="AH117" s="248">
        <v>0</v>
      </c>
      <c r="AI117" s="248">
        <v>0</v>
      </c>
      <c r="AJ117" s="248">
        <v>0</v>
      </c>
      <c r="AK117" s="248">
        <v>0</v>
      </c>
      <c r="AL117" s="248">
        <v>0</v>
      </c>
      <c r="AM117" s="248">
        <v>0</v>
      </c>
      <c r="AN117" s="248">
        <v>0</v>
      </c>
      <c r="AO117" s="247">
        <v>0</v>
      </c>
    </row>
    <row r="118" spans="1:41" x14ac:dyDescent="0.25">
      <c r="A118" s="111" t="s">
        <v>270</v>
      </c>
      <c r="B118" s="112" t="s">
        <v>56</v>
      </c>
      <c r="C118" s="248">
        <v>0</v>
      </c>
      <c r="D118" s="248">
        <v>0</v>
      </c>
      <c r="E118" s="248">
        <v>0</v>
      </c>
      <c r="F118" s="248">
        <v>0</v>
      </c>
      <c r="G118" s="248">
        <v>0</v>
      </c>
      <c r="H118" s="248">
        <v>0</v>
      </c>
      <c r="I118" s="248">
        <v>0</v>
      </c>
      <c r="J118" s="248">
        <v>0</v>
      </c>
      <c r="K118" s="248">
        <v>0</v>
      </c>
      <c r="L118" s="248">
        <v>0</v>
      </c>
      <c r="M118" s="248">
        <v>0</v>
      </c>
      <c r="N118" s="248">
        <v>0</v>
      </c>
      <c r="O118" s="248">
        <v>0</v>
      </c>
      <c r="P118" s="248">
        <v>0</v>
      </c>
      <c r="Q118" s="248">
        <v>0</v>
      </c>
      <c r="R118" s="248">
        <v>0</v>
      </c>
      <c r="S118" s="248">
        <v>0</v>
      </c>
      <c r="T118" s="248">
        <v>0</v>
      </c>
      <c r="U118" s="248">
        <v>0</v>
      </c>
      <c r="V118" s="248">
        <v>0</v>
      </c>
      <c r="W118" s="248">
        <v>0</v>
      </c>
      <c r="X118" s="248">
        <v>0</v>
      </c>
      <c r="Y118" s="248">
        <v>0</v>
      </c>
      <c r="Z118" s="248">
        <v>0</v>
      </c>
      <c r="AA118" s="248">
        <v>0</v>
      </c>
      <c r="AB118" s="248">
        <v>0</v>
      </c>
      <c r="AC118" s="248">
        <v>0</v>
      </c>
      <c r="AD118" s="248">
        <v>0</v>
      </c>
      <c r="AE118" s="248">
        <v>0</v>
      </c>
      <c r="AF118" s="248">
        <v>0</v>
      </c>
      <c r="AG118" s="248">
        <v>0</v>
      </c>
      <c r="AH118" s="248">
        <v>0</v>
      </c>
      <c r="AI118" s="248">
        <v>0</v>
      </c>
      <c r="AJ118" s="248">
        <v>0</v>
      </c>
      <c r="AK118" s="248">
        <v>0</v>
      </c>
      <c r="AL118" s="248">
        <v>0</v>
      </c>
      <c r="AM118" s="248">
        <v>0</v>
      </c>
      <c r="AN118" s="248">
        <v>0</v>
      </c>
      <c r="AO118" s="247">
        <v>0</v>
      </c>
    </row>
    <row r="119" spans="1:41" x14ac:dyDescent="0.25">
      <c r="A119" s="111" t="s">
        <v>182</v>
      </c>
      <c r="B119" s="112" t="s">
        <v>56</v>
      </c>
      <c r="C119" s="248">
        <v>0</v>
      </c>
      <c r="D119" s="248">
        <v>0</v>
      </c>
      <c r="E119" s="248">
        <v>0</v>
      </c>
      <c r="F119" s="248">
        <v>0</v>
      </c>
      <c r="G119" s="248">
        <v>0</v>
      </c>
      <c r="H119" s="248">
        <v>0</v>
      </c>
      <c r="I119" s="248">
        <v>0</v>
      </c>
      <c r="J119" s="248">
        <v>0</v>
      </c>
      <c r="K119" s="248">
        <v>0</v>
      </c>
      <c r="L119" s="248">
        <v>0</v>
      </c>
      <c r="M119" s="248">
        <v>0</v>
      </c>
      <c r="N119" s="248">
        <v>0</v>
      </c>
      <c r="O119" s="248">
        <v>0</v>
      </c>
      <c r="P119" s="248">
        <v>0</v>
      </c>
      <c r="Q119" s="248">
        <v>0</v>
      </c>
      <c r="R119" s="248">
        <v>0</v>
      </c>
      <c r="S119" s="248">
        <v>0</v>
      </c>
      <c r="T119" s="248">
        <v>0</v>
      </c>
      <c r="U119" s="248">
        <v>0</v>
      </c>
      <c r="V119" s="248">
        <v>0</v>
      </c>
      <c r="W119" s="248">
        <v>0</v>
      </c>
      <c r="X119" s="248">
        <v>0</v>
      </c>
      <c r="Y119" s="248">
        <v>0</v>
      </c>
      <c r="Z119" s="248">
        <v>0</v>
      </c>
      <c r="AA119" s="248">
        <v>0</v>
      </c>
      <c r="AB119" s="248">
        <v>0</v>
      </c>
      <c r="AC119" s="248">
        <v>0</v>
      </c>
      <c r="AD119" s="248">
        <v>0</v>
      </c>
      <c r="AE119" s="248">
        <v>0</v>
      </c>
      <c r="AF119" s="248">
        <v>0</v>
      </c>
      <c r="AG119" s="248">
        <v>0</v>
      </c>
      <c r="AH119" s="248">
        <v>0</v>
      </c>
      <c r="AI119" s="248">
        <v>0</v>
      </c>
      <c r="AJ119" s="248">
        <v>0</v>
      </c>
      <c r="AK119" s="248">
        <v>0</v>
      </c>
      <c r="AL119" s="248">
        <v>0</v>
      </c>
      <c r="AM119" s="248">
        <v>0</v>
      </c>
      <c r="AN119" s="248">
        <v>0</v>
      </c>
      <c r="AO119" s="247">
        <v>0</v>
      </c>
    </row>
    <row r="120" spans="1:41" x14ac:dyDescent="0.25">
      <c r="A120" s="111" t="s">
        <v>183</v>
      </c>
      <c r="B120" s="112" t="s">
        <v>56</v>
      </c>
      <c r="C120" s="248">
        <v>0</v>
      </c>
      <c r="D120" s="248">
        <v>0</v>
      </c>
      <c r="E120" s="248">
        <v>0</v>
      </c>
      <c r="F120" s="248">
        <v>0</v>
      </c>
      <c r="G120" s="248">
        <v>0</v>
      </c>
      <c r="H120" s="248">
        <v>0</v>
      </c>
      <c r="I120" s="248">
        <v>0</v>
      </c>
      <c r="J120" s="248">
        <v>0</v>
      </c>
      <c r="K120" s="248">
        <v>0</v>
      </c>
      <c r="L120" s="248">
        <v>0</v>
      </c>
      <c r="M120" s="248">
        <v>0</v>
      </c>
      <c r="N120" s="248">
        <v>0</v>
      </c>
      <c r="O120" s="248">
        <v>0</v>
      </c>
      <c r="P120" s="248">
        <v>0</v>
      </c>
      <c r="Q120" s="248">
        <v>0</v>
      </c>
      <c r="R120" s="248">
        <v>0</v>
      </c>
      <c r="S120" s="248">
        <v>0</v>
      </c>
      <c r="T120" s="248">
        <v>0</v>
      </c>
      <c r="U120" s="248">
        <v>0</v>
      </c>
      <c r="V120" s="248">
        <v>0</v>
      </c>
      <c r="W120" s="248">
        <v>0</v>
      </c>
      <c r="X120" s="248">
        <v>0</v>
      </c>
      <c r="Y120" s="248">
        <v>0</v>
      </c>
      <c r="Z120" s="248">
        <v>0</v>
      </c>
      <c r="AA120" s="248">
        <v>0</v>
      </c>
      <c r="AB120" s="248">
        <v>0</v>
      </c>
      <c r="AC120" s="248">
        <v>0</v>
      </c>
      <c r="AD120" s="248">
        <v>0</v>
      </c>
      <c r="AE120" s="248">
        <v>0</v>
      </c>
      <c r="AF120" s="248">
        <v>0</v>
      </c>
      <c r="AG120" s="248">
        <v>0</v>
      </c>
      <c r="AH120" s="248">
        <v>0</v>
      </c>
      <c r="AI120" s="248">
        <v>0</v>
      </c>
      <c r="AJ120" s="248">
        <v>0</v>
      </c>
      <c r="AK120" s="248">
        <v>0</v>
      </c>
      <c r="AL120" s="248">
        <v>0</v>
      </c>
      <c r="AM120" s="248">
        <v>0</v>
      </c>
      <c r="AN120" s="248">
        <v>0</v>
      </c>
      <c r="AO120" s="247">
        <v>0</v>
      </c>
    </row>
    <row r="121" spans="1:41" x14ac:dyDescent="0.25">
      <c r="A121" s="111" t="s">
        <v>184</v>
      </c>
      <c r="B121" s="112" t="s">
        <v>56</v>
      </c>
      <c r="C121" s="250">
        <v>6.4367079559326176E-2</v>
      </c>
      <c r="D121" s="250">
        <v>8.6086060539245599E-2</v>
      </c>
      <c r="E121" s="250">
        <v>0.10668800067138673</v>
      </c>
      <c r="F121" s="250">
        <v>7.8254079418182368E-2</v>
      </c>
      <c r="G121" s="250">
        <v>8.1162211318969724E-2</v>
      </c>
      <c r="H121" s="250">
        <v>0.11573912339782715</v>
      </c>
      <c r="I121" s="250">
        <v>5.2586039512634276E-2</v>
      </c>
      <c r="J121" s="250">
        <v>4.857388917160034E-2</v>
      </c>
      <c r="K121" s="250">
        <v>1.5947450031280518E-2</v>
      </c>
      <c r="L121" s="250">
        <v>1.6863990339279173E-2</v>
      </c>
      <c r="M121" s="250">
        <v>1.6025780229568482E-2</v>
      </c>
      <c r="N121" s="250">
        <v>2.3045710437774654E-2</v>
      </c>
      <c r="O121" s="250">
        <v>8.4962997376918786E-4</v>
      </c>
      <c r="P121" s="250">
        <v>4.9471598310470578E-2</v>
      </c>
      <c r="Q121" s="250">
        <v>4.8512250642776485E-2</v>
      </c>
      <c r="R121" s="250">
        <v>5.2448000268936149E-3</v>
      </c>
      <c r="S121" s="250">
        <v>7.2490999603271489E-4</v>
      </c>
      <c r="T121" s="250">
        <v>5.3550001516938207E-5</v>
      </c>
      <c r="U121" s="250">
        <v>5.1680000822991137E-5</v>
      </c>
      <c r="V121" s="250">
        <v>3.5490999507904047E-4</v>
      </c>
      <c r="W121" s="250">
        <v>5.0569998305290935E-5</v>
      </c>
      <c r="X121" s="250">
        <v>4.4817800750732422E-3</v>
      </c>
      <c r="Y121" s="250">
        <v>5.6659998297691346E-5</v>
      </c>
      <c r="Z121" s="250">
        <v>5.0629999440163373E-5</v>
      </c>
      <c r="AA121" s="250">
        <v>1.2401480010986328E-2</v>
      </c>
      <c r="AB121" s="250">
        <v>5.2980000123381622E-5</v>
      </c>
      <c r="AC121" s="250">
        <v>3.5340500259399416E-3</v>
      </c>
      <c r="AD121" s="250">
        <v>2.311479917526245E-3</v>
      </c>
      <c r="AE121" s="250">
        <v>2.8788000318408013E-4</v>
      </c>
      <c r="AF121" s="250">
        <v>5.388999983668328E-5</v>
      </c>
      <c r="AG121" s="250">
        <v>5.2709999125450851E-5</v>
      </c>
      <c r="AH121" s="250">
        <v>5.4993899536132816E-3</v>
      </c>
      <c r="AI121" s="250">
        <v>5.3749999701976776E-5</v>
      </c>
      <c r="AJ121" s="250">
        <v>5.1449999511241915E-5</v>
      </c>
      <c r="AK121" s="250">
        <v>3.4862000018358232E-4</v>
      </c>
      <c r="AL121" s="250">
        <v>1.3904999756813048E-4</v>
      </c>
      <c r="AM121" s="250">
        <v>1.882499988079071E-4</v>
      </c>
      <c r="AN121" s="250">
        <v>8.573700175881385E-4</v>
      </c>
      <c r="AO121" s="251">
        <v>2.9851999998092648E-4</v>
      </c>
    </row>
    <row r="122" spans="1:41" x14ac:dyDescent="0.25">
      <c r="A122" s="109" t="s">
        <v>13</v>
      </c>
      <c r="B122" s="112"/>
      <c r="C122" s="248"/>
      <c r="D122" s="248"/>
      <c r="E122" s="248"/>
      <c r="F122" s="248"/>
      <c r="G122" s="248"/>
      <c r="H122" s="248"/>
      <c r="I122" s="248"/>
      <c r="J122" s="248"/>
      <c r="K122" s="248"/>
      <c r="L122" s="248"/>
      <c r="M122" s="248"/>
      <c r="N122" s="248"/>
      <c r="O122" s="248"/>
      <c r="P122" s="248"/>
      <c r="Q122" s="248"/>
      <c r="R122" s="248"/>
      <c r="S122" s="248"/>
      <c r="T122" s="248"/>
      <c r="U122" s="248"/>
      <c r="V122" s="248"/>
      <c r="W122" s="248"/>
      <c r="X122" s="248"/>
      <c r="Y122" s="248"/>
      <c r="Z122" s="248"/>
      <c r="AA122" s="248"/>
      <c r="AB122" s="248"/>
      <c r="AC122" s="248"/>
      <c r="AD122" s="248"/>
      <c r="AE122" s="248"/>
      <c r="AF122" s="248"/>
      <c r="AG122" s="248"/>
      <c r="AH122" s="248"/>
      <c r="AI122" s="248"/>
      <c r="AJ122" s="248"/>
      <c r="AK122" s="248"/>
      <c r="AL122" s="248"/>
      <c r="AM122" s="248"/>
      <c r="AN122" s="248"/>
      <c r="AO122" s="247"/>
    </row>
    <row r="123" spans="1:41" x14ac:dyDescent="0.25">
      <c r="A123" s="111" t="s">
        <v>12</v>
      </c>
      <c r="B123" s="112" t="s">
        <v>56</v>
      </c>
      <c r="C123" s="248">
        <v>0</v>
      </c>
      <c r="D123" s="248">
        <v>0</v>
      </c>
      <c r="E123" s="248">
        <v>0</v>
      </c>
      <c r="F123" s="248">
        <v>0</v>
      </c>
      <c r="G123" s="248">
        <v>0</v>
      </c>
      <c r="H123" s="248">
        <v>0</v>
      </c>
      <c r="I123" s="248">
        <v>0</v>
      </c>
      <c r="J123" s="248">
        <v>0</v>
      </c>
      <c r="K123" s="248">
        <v>0</v>
      </c>
      <c r="L123" s="248">
        <v>0</v>
      </c>
      <c r="M123" s="248">
        <v>0</v>
      </c>
      <c r="N123" s="248">
        <v>0</v>
      </c>
      <c r="O123" s="248">
        <v>0</v>
      </c>
      <c r="P123" s="248">
        <v>0</v>
      </c>
      <c r="Q123" s="248">
        <v>0</v>
      </c>
      <c r="R123" s="248">
        <v>0</v>
      </c>
      <c r="S123" s="248">
        <v>0</v>
      </c>
      <c r="T123" s="248">
        <v>0</v>
      </c>
      <c r="U123" s="248">
        <v>0</v>
      </c>
      <c r="V123" s="248">
        <v>0</v>
      </c>
      <c r="W123" s="248">
        <v>0</v>
      </c>
      <c r="X123" s="248">
        <v>0</v>
      </c>
      <c r="Y123" s="248">
        <v>0</v>
      </c>
      <c r="Z123" s="248">
        <v>0</v>
      </c>
      <c r="AA123" s="248">
        <v>0</v>
      </c>
      <c r="AB123" s="248">
        <v>0</v>
      </c>
      <c r="AC123" s="248">
        <v>0</v>
      </c>
      <c r="AD123" s="248">
        <v>0</v>
      </c>
      <c r="AE123" s="248">
        <v>0</v>
      </c>
      <c r="AF123" s="248">
        <v>0</v>
      </c>
      <c r="AG123" s="248">
        <v>0</v>
      </c>
      <c r="AH123" s="248">
        <v>0</v>
      </c>
      <c r="AI123" s="248">
        <v>0</v>
      </c>
      <c r="AJ123" s="248">
        <v>0</v>
      </c>
      <c r="AK123" s="248">
        <v>0</v>
      </c>
      <c r="AL123" s="248">
        <v>0</v>
      </c>
      <c r="AM123" s="248">
        <v>0</v>
      </c>
      <c r="AN123" s="248">
        <v>0</v>
      </c>
      <c r="AO123" s="247">
        <v>0</v>
      </c>
    </row>
    <row r="124" spans="1:41" x14ac:dyDescent="0.25">
      <c r="A124" s="111" t="s">
        <v>20</v>
      </c>
      <c r="B124" s="112" t="s">
        <v>56</v>
      </c>
      <c r="C124" s="248">
        <v>0</v>
      </c>
      <c r="D124" s="248">
        <v>0</v>
      </c>
      <c r="E124" s="248">
        <v>0</v>
      </c>
      <c r="F124" s="248">
        <v>0</v>
      </c>
      <c r="G124" s="248">
        <v>0</v>
      </c>
      <c r="H124" s="248">
        <v>0</v>
      </c>
      <c r="I124" s="248">
        <v>0</v>
      </c>
      <c r="J124" s="248">
        <v>0</v>
      </c>
      <c r="K124" s="248">
        <v>0</v>
      </c>
      <c r="L124" s="248">
        <v>0</v>
      </c>
      <c r="M124" s="248">
        <v>0</v>
      </c>
      <c r="N124" s="248">
        <v>0</v>
      </c>
      <c r="O124" s="248">
        <v>0</v>
      </c>
      <c r="P124" s="248">
        <v>0</v>
      </c>
      <c r="Q124" s="248">
        <v>0</v>
      </c>
      <c r="R124" s="248">
        <v>0</v>
      </c>
      <c r="S124" s="248">
        <v>0</v>
      </c>
      <c r="T124" s="248">
        <v>0</v>
      </c>
      <c r="U124" s="248">
        <v>0</v>
      </c>
      <c r="V124" s="248">
        <v>0</v>
      </c>
      <c r="W124" s="248">
        <v>0</v>
      </c>
      <c r="X124" s="248">
        <v>0</v>
      </c>
      <c r="Y124" s="248">
        <v>0</v>
      </c>
      <c r="Z124" s="248">
        <v>0</v>
      </c>
      <c r="AA124" s="248">
        <v>0</v>
      </c>
      <c r="AB124" s="248">
        <v>0</v>
      </c>
      <c r="AC124" s="248">
        <v>0</v>
      </c>
      <c r="AD124" s="248">
        <v>0</v>
      </c>
      <c r="AE124" s="248">
        <v>0</v>
      </c>
      <c r="AF124" s="248">
        <v>0</v>
      </c>
      <c r="AG124" s="248">
        <v>0</v>
      </c>
      <c r="AH124" s="248">
        <v>0</v>
      </c>
      <c r="AI124" s="248">
        <v>0</v>
      </c>
      <c r="AJ124" s="248">
        <v>0</v>
      </c>
      <c r="AK124" s="248">
        <v>0</v>
      </c>
      <c r="AL124" s="248">
        <v>0</v>
      </c>
      <c r="AM124" s="248">
        <v>0</v>
      </c>
      <c r="AN124" s="248">
        <v>0</v>
      </c>
      <c r="AO124" s="247">
        <v>0</v>
      </c>
    </row>
    <row r="125" spans="1:41" x14ac:dyDescent="0.25">
      <c r="A125" s="111" t="s">
        <v>174</v>
      </c>
      <c r="B125" s="112" t="s">
        <v>56</v>
      </c>
      <c r="C125" s="248">
        <v>0</v>
      </c>
      <c r="D125" s="248">
        <v>0</v>
      </c>
      <c r="E125" s="248">
        <v>0</v>
      </c>
      <c r="F125" s="248">
        <v>0</v>
      </c>
      <c r="G125" s="248">
        <v>0</v>
      </c>
      <c r="H125" s="248">
        <v>0</v>
      </c>
      <c r="I125" s="248">
        <v>0</v>
      </c>
      <c r="J125" s="248">
        <v>0</v>
      </c>
      <c r="K125" s="248">
        <v>0</v>
      </c>
      <c r="L125" s="248">
        <v>0</v>
      </c>
      <c r="M125" s="248">
        <v>0</v>
      </c>
      <c r="N125" s="248">
        <v>0</v>
      </c>
      <c r="O125" s="248">
        <v>0</v>
      </c>
      <c r="P125" s="248">
        <v>0</v>
      </c>
      <c r="Q125" s="248">
        <v>0</v>
      </c>
      <c r="R125" s="248">
        <v>0</v>
      </c>
      <c r="S125" s="248">
        <v>0</v>
      </c>
      <c r="T125" s="248">
        <v>0</v>
      </c>
      <c r="U125" s="248">
        <v>0</v>
      </c>
      <c r="V125" s="248">
        <v>0</v>
      </c>
      <c r="W125" s="248">
        <v>0</v>
      </c>
      <c r="X125" s="248">
        <v>0</v>
      </c>
      <c r="Y125" s="248">
        <v>0</v>
      </c>
      <c r="Z125" s="248">
        <v>0</v>
      </c>
      <c r="AA125" s="248">
        <v>0</v>
      </c>
      <c r="AB125" s="248">
        <v>0</v>
      </c>
      <c r="AC125" s="248">
        <v>0</v>
      </c>
      <c r="AD125" s="248">
        <v>0</v>
      </c>
      <c r="AE125" s="248">
        <v>0</v>
      </c>
      <c r="AF125" s="248">
        <v>0</v>
      </c>
      <c r="AG125" s="248">
        <v>0</v>
      </c>
      <c r="AH125" s="248">
        <v>0</v>
      </c>
      <c r="AI125" s="248">
        <v>0</v>
      </c>
      <c r="AJ125" s="248">
        <v>0</v>
      </c>
      <c r="AK125" s="248">
        <v>0</v>
      </c>
      <c r="AL125" s="248">
        <v>0</v>
      </c>
      <c r="AM125" s="248">
        <v>0</v>
      </c>
      <c r="AN125" s="248">
        <v>0</v>
      </c>
      <c r="AO125" s="247">
        <v>0</v>
      </c>
    </row>
    <row r="126" spans="1:41" x14ac:dyDescent="0.25">
      <c r="A126" s="111" t="s">
        <v>22</v>
      </c>
      <c r="B126" s="112" t="s">
        <v>56</v>
      </c>
      <c r="C126" s="248">
        <v>0.116519800570732</v>
      </c>
      <c r="D126" s="248">
        <v>0.22421372719367594</v>
      </c>
      <c r="E126" s="248">
        <v>8.2847970426883549E-2</v>
      </c>
      <c r="F126" s="248">
        <v>7.9462721010478216E-2</v>
      </c>
      <c r="G126" s="248">
        <v>7.9890969356484709E-2</v>
      </c>
      <c r="H126" s="248">
        <v>0.42401827203252912</v>
      </c>
      <c r="I126" s="248">
        <v>0.15391746687253194</v>
      </c>
      <c r="J126" s="248">
        <v>0.16815758264059202</v>
      </c>
      <c r="K126" s="248">
        <v>5.2015411559063938E-2</v>
      </c>
      <c r="L126" s="248">
        <v>1.0378319988593459E-2</v>
      </c>
      <c r="M126" s="248">
        <v>9.7901297045424589E-3</v>
      </c>
      <c r="N126" s="248">
        <v>1.1997109791696072E-2</v>
      </c>
      <c r="O126" s="248">
        <v>3.2399900510311124E-3</v>
      </c>
      <c r="P126" s="248">
        <v>0.10151031119147688</v>
      </c>
      <c r="Q126" s="248">
        <v>9.8246199225440631E-2</v>
      </c>
      <c r="R126" s="248">
        <v>0.14701627869451792</v>
      </c>
      <c r="S126" s="248">
        <v>0.20923209544723295</v>
      </c>
      <c r="T126" s="248">
        <v>0.13919857666756213</v>
      </c>
      <c r="U126" s="248">
        <v>0.12970894993737525</v>
      </c>
      <c r="V126" s="248">
        <v>0.11283423013977521</v>
      </c>
      <c r="W126" s="248">
        <v>0.15491085431371257</v>
      </c>
      <c r="X126" s="248">
        <v>0.19493199037561007</v>
      </c>
      <c r="Y126" s="248">
        <v>0.13204081629574671</v>
      </c>
      <c r="Z126" s="248">
        <v>7.536049961853028E-2</v>
      </c>
      <c r="AA126" s="248">
        <v>2.0292229529142381E-2</v>
      </c>
      <c r="AB126" s="248">
        <v>6.705739943742752E-3</v>
      </c>
      <c r="AC126" s="248">
        <v>6.6681901099681857E-3</v>
      </c>
      <c r="AD126" s="248">
        <v>7.6830499017238613E-3</v>
      </c>
      <c r="AE126" s="248">
        <v>6.7072100610733034E-3</v>
      </c>
      <c r="AF126" s="248">
        <v>4.8828000860214231E-3</v>
      </c>
      <c r="AG126" s="248">
        <v>5.3215499475002285E-3</v>
      </c>
      <c r="AH126" s="248">
        <v>3.5754300189018251E-3</v>
      </c>
      <c r="AI126" s="248">
        <v>3.1669300369024278E-3</v>
      </c>
      <c r="AJ126" s="248">
        <v>1.6228899939060213E-3</v>
      </c>
      <c r="AK126" s="248">
        <v>1.3641900194883347E-3</v>
      </c>
      <c r="AL126" s="248">
        <v>1.2957100049257278E-3</v>
      </c>
      <c r="AM126" s="248">
        <v>1.5085499609708787E-3</v>
      </c>
      <c r="AN126" s="248">
        <v>1.2493599560260773E-3</v>
      </c>
      <c r="AO126" s="247">
        <v>1.3677899950742722E-3</v>
      </c>
    </row>
    <row r="127" spans="1:41" x14ac:dyDescent="0.25">
      <c r="A127" s="111" t="s">
        <v>21</v>
      </c>
      <c r="B127" s="112" t="s">
        <v>56</v>
      </c>
      <c r="C127" s="248">
        <v>1.62873228125</v>
      </c>
      <c r="D127" s="248">
        <v>0.94963971289062499</v>
      </c>
      <c r="E127" s="248">
        <v>0.74181646679687496</v>
      </c>
      <c r="F127" s="248">
        <v>0.71802507519531256</v>
      </c>
      <c r="G127" s="248">
        <v>0.74922584472656251</v>
      </c>
      <c r="H127" s="248">
        <v>0.88987514062499995</v>
      </c>
      <c r="I127" s="248">
        <v>0.46229763281250003</v>
      </c>
      <c r="J127" s="248">
        <v>0.38298779687499995</v>
      </c>
      <c r="K127" s="248">
        <v>0.2093491015625</v>
      </c>
      <c r="L127" s="248">
        <v>0.21029954687499999</v>
      </c>
      <c r="M127" s="248">
        <v>0.1853405390625</v>
      </c>
      <c r="N127" s="248">
        <v>0.22456297656250002</v>
      </c>
      <c r="O127" s="248">
        <v>9.1656292968749997E-2</v>
      </c>
      <c r="P127" s="248">
        <v>0.35060775781249998</v>
      </c>
      <c r="Q127" s="248">
        <v>0.37671467968749994</v>
      </c>
      <c r="R127" s="248">
        <v>9.4981800537109386E-3</v>
      </c>
      <c r="S127" s="248">
        <v>0</v>
      </c>
      <c r="T127" s="248">
        <v>0</v>
      </c>
      <c r="U127" s="248">
        <v>0</v>
      </c>
      <c r="V127" s="248">
        <v>0</v>
      </c>
      <c r="W127" s="248">
        <v>0</v>
      </c>
      <c r="X127" s="248">
        <v>0</v>
      </c>
      <c r="Y127" s="248">
        <v>0</v>
      </c>
      <c r="Z127" s="248">
        <v>0</v>
      </c>
      <c r="AA127" s="248">
        <v>0</v>
      </c>
      <c r="AB127" s="248">
        <v>0</v>
      </c>
      <c r="AC127" s="248">
        <v>0</v>
      </c>
      <c r="AD127" s="248">
        <v>0</v>
      </c>
      <c r="AE127" s="248">
        <v>0</v>
      </c>
      <c r="AF127" s="248">
        <v>0</v>
      </c>
      <c r="AG127" s="248">
        <v>0</v>
      </c>
      <c r="AH127" s="248">
        <v>0</v>
      </c>
      <c r="AI127" s="248">
        <v>0</v>
      </c>
      <c r="AJ127" s="248">
        <v>0</v>
      </c>
      <c r="AK127" s="248">
        <v>0</v>
      </c>
      <c r="AL127" s="248">
        <v>0</v>
      </c>
      <c r="AM127" s="248">
        <v>0</v>
      </c>
      <c r="AN127" s="248">
        <v>0</v>
      </c>
      <c r="AO127" s="247">
        <v>0</v>
      </c>
    </row>
    <row r="128" spans="1:41" x14ac:dyDescent="0.25">
      <c r="A128" s="111" t="s">
        <v>175</v>
      </c>
      <c r="B128" s="112" t="s">
        <v>56</v>
      </c>
      <c r="C128" s="248">
        <v>0</v>
      </c>
      <c r="D128" s="248">
        <v>0</v>
      </c>
      <c r="E128" s="248">
        <v>0</v>
      </c>
      <c r="F128" s="248">
        <v>0</v>
      </c>
      <c r="G128" s="248">
        <v>0</v>
      </c>
      <c r="H128" s="248">
        <v>0</v>
      </c>
      <c r="I128" s="248">
        <v>0</v>
      </c>
      <c r="J128" s="248">
        <v>0</v>
      </c>
      <c r="K128" s="248">
        <v>0</v>
      </c>
      <c r="L128" s="248">
        <v>0</v>
      </c>
      <c r="M128" s="248">
        <v>0</v>
      </c>
      <c r="N128" s="248">
        <v>0</v>
      </c>
      <c r="O128" s="248">
        <v>0</v>
      </c>
      <c r="P128" s="248">
        <v>0</v>
      </c>
      <c r="Q128" s="248">
        <v>0</v>
      </c>
      <c r="R128" s="248">
        <v>0</v>
      </c>
      <c r="S128" s="248">
        <v>0</v>
      </c>
      <c r="T128" s="248">
        <v>0</v>
      </c>
      <c r="U128" s="248">
        <v>0</v>
      </c>
      <c r="V128" s="248">
        <v>0</v>
      </c>
      <c r="W128" s="248">
        <v>0</v>
      </c>
      <c r="X128" s="248">
        <v>0</v>
      </c>
      <c r="Y128" s="248">
        <v>0</v>
      </c>
      <c r="Z128" s="248">
        <v>0</v>
      </c>
      <c r="AA128" s="248">
        <v>0</v>
      </c>
      <c r="AB128" s="248">
        <v>0</v>
      </c>
      <c r="AC128" s="248">
        <v>0</v>
      </c>
      <c r="AD128" s="248">
        <v>0</v>
      </c>
      <c r="AE128" s="248">
        <v>0</v>
      </c>
      <c r="AF128" s="248">
        <v>0</v>
      </c>
      <c r="AG128" s="248">
        <v>0</v>
      </c>
      <c r="AH128" s="248">
        <v>0</v>
      </c>
      <c r="AI128" s="248">
        <v>0</v>
      </c>
      <c r="AJ128" s="248">
        <v>0</v>
      </c>
      <c r="AK128" s="248">
        <v>0</v>
      </c>
      <c r="AL128" s="248">
        <v>0</v>
      </c>
      <c r="AM128" s="248">
        <v>0</v>
      </c>
      <c r="AN128" s="248">
        <v>0</v>
      </c>
      <c r="AO128" s="247">
        <v>0</v>
      </c>
    </row>
    <row r="129" spans="1:41" x14ac:dyDescent="0.25">
      <c r="A129" s="111" t="s">
        <v>176</v>
      </c>
      <c r="B129" s="112" t="s">
        <v>56</v>
      </c>
      <c r="C129" s="248">
        <v>0.66669344921874996</v>
      </c>
      <c r="D129" s="248">
        <v>0.77635464062500004</v>
      </c>
      <c r="E129" s="248">
        <v>0.56046089648437503</v>
      </c>
      <c r="F129" s="248">
        <v>0.53768308398437503</v>
      </c>
      <c r="G129" s="248">
        <v>0.55784733398437503</v>
      </c>
      <c r="H129" s="248">
        <v>0</v>
      </c>
      <c r="I129" s="248">
        <v>0</v>
      </c>
      <c r="J129" s="248">
        <v>0</v>
      </c>
      <c r="K129" s="248">
        <v>0</v>
      </c>
      <c r="L129" s="248">
        <v>0</v>
      </c>
      <c r="M129" s="248">
        <v>0</v>
      </c>
      <c r="N129" s="248">
        <v>0</v>
      </c>
      <c r="O129" s="248">
        <v>0</v>
      </c>
      <c r="P129" s="248">
        <v>0</v>
      </c>
      <c r="Q129" s="248">
        <v>0</v>
      </c>
      <c r="R129" s="248">
        <v>0</v>
      </c>
      <c r="S129" s="248">
        <v>0</v>
      </c>
      <c r="T129" s="248">
        <v>0</v>
      </c>
      <c r="U129" s="248">
        <v>0</v>
      </c>
      <c r="V129" s="248">
        <v>0</v>
      </c>
      <c r="W129" s="248">
        <v>0</v>
      </c>
      <c r="X129" s="248">
        <v>0</v>
      </c>
      <c r="Y129" s="248">
        <v>0</v>
      </c>
      <c r="Z129" s="248">
        <v>0</v>
      </c>
      <c r="AA129" s="248">
        <v>0</v>
      </c>
      <c r="AB129" s="248">
        <v>0</v>
      </c>
      <c r="AC129" s="248">
        <v>0</v>
      </c>
      <c r="AD129" s="248">
        <v>0</v>
      </c>
      <c r="AE129" s="248">
        <v>0</v>
      </c>
      <c r="AF129" s="248">
        <v>0</v>
      </c>
      <c r="AG129" s="248">
        <v>0</v>
      </c>
      <c r="AH129" s="248">
        <v>0</v>
      </c>
      <c r="AI129" s="248">
        <v>0</v>
      </c>
      <c r="AJ129" s="248">
        <v>0</v>
      </c>
      <c r="AK129" s="248">
        <v>0</v>
      </c>
      <c r="AL129" s="248">
        <v>0</v>
      </c>
      <c r="AM129" s="248">
        <v>0</v>
      </c>
      <c r="AN129" s="248">
        <v>0</v>
      </c>
      <c r="AO129" s="247">
        <v>0</v>
      </c>
    </row>
    <row r="130" spans="1:41" x14ac:dyDescent="0.25">
      <c r="A130" s="111" t="s">
        <v>177</v>
      </c>
      <c r="B130" s="112" t="s">
        <v>56</v>
      </c>
      <c r="C130" s="248">
        <v>0</v>
      </c>
      <c r="D130" s="248">
        <v>0</v>
      </c>
      <c r="E130" s="248">
        <v>0</v>
      </c>
      <c r="F130" s="248">
        <v>0</v>
      </c>
      <c r="G130" s="248">
        <v>0</v>
      </c>
      <c r="H130" s="248">
        <v>0</v>
      </c>
      <c r="I130" s="248">
        <v>0</v>
      </c>
      <c r="J130" s="248">
        <v>0</v>
      </c>
      <c r="K130" s="248">
        <v>0</v>
      </c>
      <c r="L130" s="248">
        <v>0</v>
      </c>
      <c r="M130" s="248">
        <v>0</v>
      </c>
      <c r="N130" s="248">
        <v>0</v>
      </c>
      <c r="O130" s="248">
        <v>0</v>
      </c>
      <c r="P130" s="248">
        <v>0</v>
      </c>
      <c r="Q130" s="248">
        <v>0</v>
      </c>
      <c r="R130" s="248">
        <v>0</v>
      </c>
      <c r="S130" s="248">
        <v>0</v>
      </c>
      <c r="T130" s="248">
        <v>0</v>
      </c>
      <c r="U130" s="248">
        <v>0</v>
      </c>
      <c r="V130" s="248">
        <v>0</v>
      </c>
      <c r="W130" s="248">
        <v>0</v>
      </c>
      <c r="X130" s="248">
        <v>0</v>
      </c>
      <c r="Y130" s="248">
        <v>0</v>
      </c>
      <c r="Z130" s="248">
        <v>0</v>
      </c>
      <c r="AA130" s="248">
        <v>0</v>
      </c>
      <c r="AB130" s="248">
        <v>0</v>
      </c>
      <c r="AC130" s="248">
        <v>0</v>
      </c>
      <c r="AD130" s="248">
        <v>0</v>
      </c>
      <c r="AE130" s="248">
        <v>0</v>
      </c>
      <c r="AF130" s="248">
        <v>0</v>
      </c>
      <c r="AG130" s="248">
        <v>0</v>
      </c>
      <c r="AH130" s="248">
        <v>0</v>
      </c>
      <c r="AI130" s="248">
        <v>0</v>
      </c>
      <c r="AJ130" s="248">
        <v>0</v>
      </c>
      <c r="AK130" s="248">
        <v>0</v>
      </c>
      <c r="AL130" s="248">
        <v>0</v>
      </c>
      <c r="AM130" s="248">
        <v>0</v>
      </c>
      <c r="AN130" s="248">
        <v>0</v>
      </c>
      <c r="AO130" s="247">
        <v>0</v>
      </c>
    </row>
    <row r="131" spans="1:41" x14ac:dyDescent="0.25">
      <c r="A131" s="111" t="s">
        <v>178</v>
      </c>
      <c r="B131" s="112" t="s">
        <v>56</v>
      </c>
      <c r="C131" s="248">
        <v>0</v>
      </c>
      <c r="D131" s="248">
        <v>0</v>
      </c>
      <c r="E131" s="248">
        <v>0</v>
      </c>
      <c r="F131" s="248">
        <v>0</v>
      </c>
      <c r="G131" s="248">
        <v>0</v>
      </c>
      <c r="H131" s="248">
        <v>0</v>
      </c>
      <c r="I131" s="248">
        <v>0</v>
      </c>
      <c r="J131" s="248">
        <v>0</v>
      </c>
      <c r="K131" s="248">
        <v>0</v>
      </c>
      <c r="L131" s="248">
        <v>0</v>
      </c>
      <c r="M131" s="248">
        <v>0</v>
      </c>
      <c r="N131" s="248">
        <v>0</v>
      </c>
      <c r="O131" s="248">
        <v>0</v>
      </c>
      <c r="P131" s="248">
        <v>0</v>
      </c>
      <c r="Q131" s="248">
        <v>0</v>
      </c>
      <c r="R131" s="248">
        <v>0</v>
      </c>
      <c r="S131" s="248">
        <v>0</v>
      </c>
      <c r="T131" s="248">
        <v>0</v>
      </c>
      <c r="U131" s="248">
        <v>0</v>
      </c>
      <c r="V131" s="248">
        <v>0</v>
      </c>
      <c r="W131" s="248">
        <v>0</v>
      </c>
      <c r="X131" s="248">
        <v>0</v>
      </c>
      <c r="Y131" s="248">
        <v>0</v>
      </c>
      <c r="Z131" s="248">
        <v>0</v>
      </c>
      <c r="AA131" s="248">
        <v>0</v>
      </c>
      <c r="AB131" s="248">
        <v>0</v>
      </c>
      <c r="AC131" s="248">
        <v>0</v>
      </c>
      <c r="AD131" s="248">
        <v>0</v>
      </c>
      <c r="AE131" s="248">
        <v>0</v>
      </c>
      <c r="AF131" s="248">
        <v>0</v>
      </c>
      <c r="AG131" s="248">
        <v>0</v>
      </c>
      <c r="AH131" s="248">
        <v>0</v>
      </c>
      <c r="AI131" s="248">
        <v>0</v>
      </c>
      <c r="AJ131" s="248">
        <v>0</v>
      </c>
      <c r="AK131" s="248">
        <v>0</v>
      </c>
      <c r="AL131" s="248">
        <v>0</v>
      </c>
      <c r="AM131" s="248">
        <v>0</v>
      </c>
      <c r="AN131" s="248">
        <v>0</v>
      </c>
      <c r="AO131" s="247">
        <v>0</v>
      </c>
    </row>
    <row r="132" spans="1:41" x14ac:dyDescent="0.25">
      <c r="A132" s="111" t="s">
        <v>1</v>
      </c>
      <c r="B132" s="112" t="s">
        <v>56</v>
      </c>
      <c r="C132" s="248">
        <v>0</v>
      </c>
      <c r="D132" s="248">
        <v>0</v>
      </c>
      <c r="E132" s="248">
        <v>0</v>
      </c>
      <c r="F132" s="248">
        <v>0</v>
      </c>
      <c r="G132" s="248">
        <v>0</v>
      </c>
      <c r="H132" s="248">
        <v>0</v>
      </c>
      <c r="I132" s="248">
        <v>0</v>
      </c>
      <c r="J132" s="248">
        <v>0</v>
      </c>
      <c r="K132" s="248">
        <v>0</v>
      </c>
      <c r="L132" s="248">
        <v>0</v>
      </c>
      <c r="M132" s="248">
        <v>0</v>
      </c>
      <c r="N132" s="248">
        <v>0</v>
      </c>
      <c r="O132" s="248">
        <v>0</v>
      </c>
      <c r="P132" s="248">
        <v>0</v>
      </c>
      <c r="Q132" s="248">
        <v>0</v>
      </c>
      <c r="R132" s="248">
        <v>0</v>
      </c>
      <c r="S132" s="248">
        <v>0</v>
      </c>
      <c r="T132" s="248">
        <v>0</v>
      </c>
      <c r="U132" s="248">
        <v>0</v>
      </c>
      <c r="V132" s="248">
        <v>0</v>
      </c>
      <c r="W132" s="248">
        <v>0</v>
      </c>
      <c r="X132" s="248">
        <v>0</v>
      </c>
      <c r="Y132" s="248">
        <v>0</v>
      </c>
      <c r="Z132" s="248">
        <v>0</v>
      </c>
      <c r="AA132" s="248">
        <v>0</v>
      </c>
      <c r="AB132" s="248">
        <v>0</v>
      </c>
      <c r="AC132" s="248">
        <v>0</v>
      </c>
      <c r="AD132" s="248">
        <v>0</v>
      </c>
      <c r="AE132" s="248">
        <v>0</v>
      </c>
      <c r="AF132" s="248">
        <v>0</v>
      </c>
      <c r="AG132" s="248">
        <v>0</v>
      </c>
      <c r="AH132" s="248">
        <v>0</v>
      </c>
      <c r="AI132" s="248">
        <v>0</v>
      </c>
      <c r="AJ132" s="248">
        <v>0</v>
      </c>
      <c r="AK132" s="248">
        <v>0</v>
      </c>
      <c r="AL132" s="248">
        <v>0</v>
      </c>
      <c r="AM132" s="248">
        <v>0</v>
      </c>
      <c r="AN132" s="248">
        <v>0</v>
      </c>
      <c r="AO132" s="247">
        <v>0</v>
      </c>
    </row>
    <row r="133" spans="1:41" x14ac:dyDescent="0.25">
      <c r="A133" s="111" t="s">
        <v>179</v>
      </c>
      <c r="B133" s="112" t="s">
        <v>56</v>
      </c>
      <c r="C133" s="248">
        <v>0</v>
      </c>
      <c r="D133" s="248">
        <v>0</v>
      </c>
      <c r="E133" s="248">
        <v>0</v>
      </c>
      <c r="F133" s="248">
        <v>0</v>
      </c>
      <c r="G133" s="248">
        <v>0</v>
      </c>
      <c r="H133" s="248">
        <v>0</v>
      </c>
      <c r="I133" s="248">
        <v>0</v>
      </c>
      <c r="J133" s="248">
        <v>0</v>
      </c>
      <c r="K133" s="248">
        <v>0</v>
      </c>
      <c r="L133" s="248">
        <v>0</v>
      </c>
      <c r="M133" s="248">
        <v>0</v>
      </c>
      <c r="N133" s="248">
        <v>0</v>
      </c>
      <c r="O133" s="248">
        <v>0</v>
      </c>
      <c r="P133" s="248">
        <v>0</v>
      </c>
      <c r="Q133" s="248">
        <v>0</v>
      </c>
      <c r="R133" s="248">
        <v>0</v>
      </c>
      <c r="S133" s="248">
        <v>0</v>
      </c>
      <c r="T133" s="248">
        <v>0</v>
      </c>
      <c r="U133" s="248">
        <v>0</v>
      </c>
      <c r="V133" s="248">
        <v>0</v>
      </c>
      <c r="W133" s="248">
        <v>0</v>
      </c>
      <c r="X133" s="248">
        <v>0</v>
      </c>
      <c r="Y133" s="248">
        <v>0</v>
      </c>
      <c r="Z133" s="248">
        <v>0</v>
      </c>
      <c r="AA133" s="248">
        <v>0</v>
      </c>
      <c r="AB133" s="248">
        <v>0</v>
      </c>
      <c r="AC133" s="248">
        <v>0</v>
      </c>
      <c r="AD133" s="248">
        <v>0</v>
      </c>
      <c r="AE133" s="248">
        <v>0</v>
      </c>
      <c r="AF133" s="248">
        <v>0</v>
      </c>
      <c r="AG133" s="248">
        <v>0</v>
      </c>
      <c r="AH133" s="248">
        <v>0</v>
      </c>
      <c r="AI133" s="248">
        <v>0</v>
      </c>
      <c r="AJ133" s="248">
        <v>0</v>
      </c>
      <c r="AK133" s="248">
        <v>0</v>
      </c>
      <c r="AL133" s="248">
        <v>0</v>
      </c>
      <c r="AM133" s="248">
        <v>0</v>
      </c>
      <c r="AN133" s="248">
        <v>0</v>
      </c>
      <c r="AO133" s="247">
        <v>0</v>
      </c>
    </row>
    <row r="134" spans="1:41" x14ac:dyDescent="0.25">
      <c r="A134" s="111" t="s">
        <v>180</v>
      </c>
      <c r="B134" s="112" t="s">
        <v>56</v>
      </c>
      <c r="C134" s="248">
        <v>0</v>
      </c>
      <c r="D134" s="248">
        <v>0</v>
      </c>
      <c r="E134" s="248">
        <v>0</v>
      </c>
      <c r="F134" s="248">
        <v>0</v>
      </c>
      <c r="G134" s="248">
        <v>0</v>
      </c>
      <c r="H134" s="248">
        <v>0</v>
      </c>
      <c r="I134" s="248">
        <v>0</v>
      </c>
      <c r="J134" s="248">
        <v>0</v>
      </c>
      <c r="K134" s="248">
        <v>0</v>
      </c>
      <c r="L134" s="248">
        <v>0</v>
      </c>
      <c r="M134" s="248">
        <v>0</v>
      </c>
      <c r="N134" s="248">
        <v>0</v>
      </c>
      <c r="O134" s="248">
        <v>0</v>
      </c>
      <c r="P134" s="248">
        <v>0</v>
      </c>
      <c r="Q134" s="248">
        <v>0</v>
      </c>
      <c r="R134" s="248">
        <v>0</v>
      </c>
      <c r="S134" s="248">
        <v>0</v>
      </c>
      <c r="T134" s="248">
        <v>0</v>
      </c>
      <c r="U134" s="248">
        <v>0</v>
      </c>
      <c r="V134" s="248">
        <v>0</v>
      </c>
      <c r="W134" s="248">
        <v>0</v>
      </c>
      <c r="X134" s="248">
        <v>0</v>
      </c>
      <c r="Y134" s="248">
        <v>0</v>
      </c>
      <c r="Z134" s="248">
        <v>0</v>
      </c>
      <c r="AA134" s="248">
        <v>0</v>
      </c>
      <c r="AB134" s="248">
        <v>0</v>
      </c>
      <c r="AC134" s="248">
        <v>0</v>
      </c>
      <c r="AD134" s="248">
        <v>0</v>
      </c>
      <c r="AE134" s="248">
        <v>0</v>
      </c>
      <c r="AF134" s="248">
        <v>0</v>
      </c>
      <c r="AG134" s="248">
        <v>0</v>
      </c>
      <c r="AH134" s="248">
        <v>0</v>
      </c>
      <c r="AI134" s="248">
        <v>0</v>
      </c>
      <c r="AJ134" s="248">
        <v>0</v>
      </c>
      <c r="AK134" s="248">
        <v>0</v>
      </c>
      <c r="AL134" s="248">
        <v>0</v>
      </c>
      <c r="AM134" s="248">
        <v>0</v>
      </c>
      <c r="AN134" s="248">
        <v>0</v>
      </c>
      <c r="AO134" s="247">
        <v>0</v>
      </c>
    </row>
    <row r="135" spans="1:41" x14ac:dyDescent="0.25">
      <c r="A135" s="111" t="s">
        <v>270</v>
      </c>
      <c r="B135" s="112" t="s">
        <v>56</v>
      </c>
      <c r="C135" s="248">
        <v>0</v>
      </c>
      <c r="D135" s="248">
        <v>0</v>
      </c>
      <c r="E135" s="248">
        <v>0</v>
      </c>
      <c r="F135" s="248">
        <v>0</v>
      </c>
      <c r="G135" s="248">
        <v>0</v>
      </c>
      <c r="H135" s="248">
        <v>0</v>
      </c>
      <c r="I135" s="248">
        <v>0</v>
      </c>
      <c r="J135" s="248">
        <v>0</v>
      </c>
      <c r="K135" s="248">
        <v>0</v>
      </c>
      <c r="L135" s="248">
        <v>0</v>
      </c>
      <c r="M135" s="248">
        <v>0</v>
      </c>
      <c r="N135" s="248">
        <v>0</v>
      </c>
      <c r="O135" s="248">
        <v>0</v>
      </c>
      <c r="P135" s="248">
        <v>0</v>
      </c>
      <c r="Q135" s="248">
        <v>0</v>
      </c>
      <c r="R135" s="248">
        <v>0</v>
      </c>
      <c r="S135" s="248">
        <v>0</v>
      </c>
      <c r="T135" s="248">
        <v>0</v>
      </c>
      <c r="U135" s="248">
        <v>0</v>
      </c>
      <c r="V135" s="248">
        <v>0</v>
      </c>
      <c r="W135" s="248">
        <v>0</v>
      </c>
      <c r="X135" s="248">
        <v>0</v>
      </c>
      <c r="Y135" s="248">
        <v>0</v>
      </c>
      <c r="Z135" s="248">
        <v>0</v>
      </c>
      <c r="AA135" s="248">
        <v>0</v>
      </c>
      <c r="AB135" s="248">
        <v>0</v>
      </c>
      <c r="AC135" s="248">
        <v>0</v>
      </c>
      <c r="AD135" s="248">
        <v>0</v>
      </c>
      <c r="AE135" s="248">
        <v>0</v>
      </c>
      <c r="AF135" s="248">
        <v>0</v>
      </c>
      <c r="AG135" s="248">
        <v>0</v>
      </c>
      <c r="AH135" s="248">
        <v>0</v>
      </c>
      <c r="AI135" s="248">
        <v>0</v>
      </c>
      <c r="AJ135" s="248">
        <v>0</v>
      </c>
      <c r="AK135" s="248">
        <v>0</v>
      </c>
      <c r="AL135" s="248">
        <v>0</v>
      </c>
      <c r="AM135" s="248">
        <v>0</v>
      </c>
      <c r="AN135" s="248">
        <v>0</v>
      </c>
      <c r="AO135" s="247">
        <v>0</v>
      </c>
    </row>
    <row r="136" spans="1:41" x14ac:dyDescent="0.25">
      <c r="A136" s="111" t="s">
        <v>182</v>
      </c>
      <c r="B136" s="112" t="s">
        <v>56</v>
      </c>
      <c r="C136" s="248">
        <v>0</v>
      </c>
      <c r="D136" s="248">
        <v>0</v>
      </c>
      <c r="E136" s="248">
        <v>0</v>
      </c>
      <c r="F136" s="248">
        <v>0</v>
      </c>
      <c r="G136" s="248">
        <v>0</v>
      </c>
      <c r="H136" s="248">
        <v>0</v>
      </c>
      <c r="I136" s="248">
        <v>0</v>
      </c>
      <c r="J136" s="248">
        <v>0</v>
      </c>
      <c r="K136" s="248">
        <v>0</v>
      </c>
      <c r="L136" s="248">
        <v>0</v>
      </c>
      <c r="M136" s="248">
        <v>0</v>
      </c>
      <c r="N136" s="248">
        <v>0</v>
      </c>
      <c r="O136" s="248">
        <v>0</v>
      </c>
      <c r="P136" s="248">
        <v>0</v>
      </c>
      <c r="Q136" s="248">
        <v>0</v>
      </c>
      <c r="R136" s="248">
        <v>0</v>
      </c>
      <c r="S136" s="248">
        <v>0</v>
      </c>
      <c r="T136" s="248">
        <v>0</v>
      </c>
      <c r="U136" s="248">
        <v>0</v>
      </c>
      <c r="V136" s="248">
        <v>0</v>
      </c>
      <c r="W136" s="248">
        <v>0</v>
      </c>
      <c r="X136" s="248">
        <v>0</v>
      </c>
      <c r="Y136" s="248">
        <v>0</v>
      </c>
      <c r="Z136" s="248">
        <v>0</v>
      </c>
      <c r="AA136" s="248">
        <v>0</v>
      </c>
      <c r="AB136" s="248">
        <v>0</v>
      </c>
      <c r="AC136" s="248">
        <v>0</v>
      </c>
      <c r="AD136" s="248">
        <v>0</v>
      </c>
      <c r="AE136" s="248">
        <v>0</v>
      </c>
      <c r="AF136" s="248">
        <v>0</v>
      </c>
      <c r="AG136" s="248">
        <v>0</v>
      </c>
      <c r="AH136" s="248">
        <v>0</v>
      </c>
      <c r="AI136" s="248">
        <v>0</v>
      </c>
      <c r="AJ136" s="248">
        <v>0</v>
      </c>
      <c r="AK136" s="248">
        <v>0</v>
      </c>
      <c r="AL136" s="248">
        <v>0</v>
      </c>
      <c r="AM136" s="248">
        <v>0</v>
      </c>
      <c r="AN136" s="248">
        <v>0</v>
      </c>
      <c r="AO136" s="247">
        <v>0</v>
      </c>
    </row>
    <row r="137" spans="1:41" x14ac:dyDescent="0.25">
      <c r="A137" s="111" t="s">
        <v>183</v>
      </c>
      <c r="B137" s="112" t="s">
        <v>56</v>
      </c>
      <c r="C137" s="248">
        <v>0</v>
      </c>
      <c r="D137" s="248">
        <v>0</v>
      </c>
      <c r="E137" s="248">
        <v>0</v>
      </c>
      <c r="F137" s="248">
        <v>0</v>
      </c>
      <c r="G137" s="248">
        <v>0</v>
      </c>
      <c r="H137" s="248">
        <v>0</v>
      </c>
      <c r="I137" s="248">
        <v>0</v>
      </c>
      <c r="J137" s="248">
        <v>0</v>
      </c>
      <c r="K137" s="248">
        <v>0</v>
      </c>
      <c r="L137" s="248">
        <v>0</v>
      </c>
      <c r="M137" s="248">
        <v>0</v>
      </c>
      <c r="N137" s="248">
        <v>0</v>
      </c>
      <c r="O137" s="248">
        <v>0</v>
      </c>
      <c r="P137" s="248">
        <v>0</v>
      </c>
      <c r="Q137" s="248">
        <v>0</v>
      </c>
      <c r="R137" s="248">
        <v>0</v>
      </c>
      <c r="S137" s="248">
        <v>0</v>
      </c>
      <c r="T137" s="248">
        <v>0</v>
      </c>
      <c r="U137" s="248">
        <v>0</v>
      </c>
      <c r="V137" s="248">
        <v>0</v>
      </c>
      <c r="W137" s="248">
        <v>0</v>
      </c>
      <c r="X137" s="248">
        <v>0</v>
      </c>
      <c r="Y137" s="248">
        <v>0</v>
      </c>
      <c r="Z137" s="248">
        <v>0</v>
      </c>
      <c r="AA137" s="248">
        <v>0</v>
      </c>
      <c r="AB137" s="248">
        <v>0</v>
      </c>
      <c r="AC137" s="248">
        <v>0</v>
      </c>
      <c r="AD137" s="248">
        <v>0</v>
      </c>
      <c r="AE137" s="248">
        <v>0</v>
      </c>
      <c r="AF137" s="248">
        <v>0</v>
      </c>
      <c r="AG137" s="248">
        <v>0</v>
      </c>
      <c r="AH137" s="248">
        <v>0</v>
      </c>
      <c r="AI137" s="248">
        <v>0</v>
      </c>
      <c r="AJ137" s="248">
        <v>0</v>
      </c>
      <c r="AK137" s="248">
        <v>0</v>
      </c>
      <c r="AL137" s="248">
        <v>0</v>
      </c>
      <c r="AM137" s="248">
        <v>0</v>
      </c>
      <c r="AN137" s="248">
        <v>0</v>
      </c>
      <c r="AO137" s="247">
        <v>0</v>
      </c>
    </row>
    <row r="138" spans="1:41" x14ac:dyDescent="0.25">
      <c r="A138" s="111" t="s">
        <v>184</v>
      </c>
      <c r="B138" s="112" t="s">
        <v>56</v>
      </c>
      <c r="C138" s="250">
        <v>2.4119455310394819</v>
      </c>
      <c r="D138" s="250">
        <v>1.950208080709301</v>
      </c>
      <c r="E138" s="250">
        <v>1.3851253337081335</v>
      </c>
      <c r="F138" s="250">
        <v>1.3351708801901658</v>
      </c>
      <c r="G138" s="250">
        <v>1.3869641480674222</v>
      </c>
      <c r="H138" s="250">
        <v>1.313893412657529</v>
      </c>
      <c r="I138" s="250">
        <v>0.61621509968503196</v>
      </c>
      <c r="J138" s="250">
        <v>0.55114537951559195</v>
      </c>
      <c r="K138" s="250">
        <v>0.26136451312156395</v>
      </c>
      <c r="L138" s="250">
        <v>0.22067786686359345</v>
      </c>
      <c r="M138" s="250">
        <v>0.19513066876704246</v>
      </c>
      <c r="N138" s="250">
        <v>0.23656008635419609</v>
      </c>
      <c r="O138" s="250">
        <v>9.4896283019781105E-2</v>
      </c>
      <c r="P138" s="250">
        <v>0.45211806900397689</v>
      </c>
      <c r="Q138" s="250">
        <v>0.47496087891294059</v>
      </c>
      <c r="R138" s="250">
        <v>0.15651445874822886</v>
      </c>
      <c r="S138" s="250">
        <v>0.20923209544723295</v>
      </c>
      <c r="T138" s="250">
        <v>0.13919857666756213</v>
      </c>
      <c r="U138" s="250">
        <v>0.12970894993737525</v>
      </c>
      <c r="V138" s="250">
        <v>0.11283423013977521</v>
      </c>
      <c r="W138" s="250">
        <v>0.15491085431371257</v>
      </c>
      <c r="X138" s="250">
        <v>0.19493199037561007</v>
      </c>
      <c r="Y138" s="250">
        <v>0.13204081629574671</v>
      </c>
      <c r="Z138" s="250">
        <v>7.536049961853028E-2</v>
      </c>
      <c r="AA138" s="250">
        <v>2.0292229529142381E-2</v>
      </c>
      <c r="AB138" s="250">
        <v>6.705739943742752E-3</v>
      </c>
      <c r="AC138" s="250">
        <v>6.6681901099681857E-3</v>
      </c>
      <c r="AD138" s="250">
        <v>7.6830499017238613E-3</v>
      </c>
      <c r="AE138" s="250">
        <v>6.7072100610733034E-3</v>
      </c>
      <c r="AF138" s="250">
        <v>4.8828000860214231E-3</v>
      </c>
      <c r="AG138" s="250">
        <v>5.3215499475002285E-3</v>
      </c>
      <c r="AH138" s="250">
        <v>3.5754300189018251E-3</v>
      </c>
      <c r="AI138" s="250">
        <v>3.1669300369024278E-3</v>
      </c>
      <c r="AJ138" s="250">
        <v>1.6228899939060213E-3</v>
      </c>
      <c r="AK138" s="250">
        <v>1.3641900194883347E-3</v>
      </c>
      <c r="AL138" s="250">
        <v>1.2957100049257278E-3</v>
      </c>
      <c r="AM138" s="250">
        <v>1.5085499609708787E-3</v>
      </c>
      <c r="AN138" s="250">
        <v>1.2493599560260773E-3</v>
      </c>
      <c r="AO138" s="251">
        <v>1.3677899950742722E-3</v>
      </c>
    </row>
    <row r="139" spans="1:41" x14ac:dyDescent="0.25">
      <c r="A139" s="109" t="s">
        <v>185</v>
      </c>
      <c r="B139" s="112"/>
      <c r="C139" s="248"/>
      <c r="D139" s="248"/>
      <c r="E139" s="248"/>
      <c r="F139" s="248"/>
      <c r="G139" s="248"/>
      <c r="H139" s="248"/>
      <c r="I139" s="248"/>
      <c r="J139" s="248"/>
      <c r="K139" s="248"/>
      <c r="L139" s="248"/>
      <c r="M139" s="248"/>
      <c r="N139" s="248"/>
      <c r="O139" s="248"/>
      <c r="P139" s="248"/>
      <c r="Q139" s="248"/>
      <c r="R139" s="248"/>
      <c r="S139" s="248"/>
      <c r="T139" s="248"/>
      <c r="U139" s="248"/>
      <c r="V139" s="248"/>
      <c r="W139" s="248"/>
      <c r="X139" s="248"/>
      <c r="Y139" s="248"/>
      <c r="Z139" s="248"/>
      <c r="AA139" s="248"/>
      <c r="AB139" s="248"/>
      <c r="AC139" s="248"/>
      <c r="AD139" s="248"/>
      <c r="AE139" s="248"/>
      <c r="AF139" s="248"/>
      <c r="AG139" s="248"/>
      <c r="AH139" s="248"/>
      <c r="AI139" s="248"/>
      <c r="AJ139" s="248"/>
      <c r="AK139" s="248"/>
      <c r="AL139" s="248"/>
      <c r="AM139" s="248"/>
      <c r="AN139" s="248"/>
      <c r="AO139" s="247"/>
    </row>
    <row r="140" spans="1:41" x14ac:dyDescent="0.25">
      <c r="A140" s="111" t="s">
        <v>12</v>
      </c>
      <c r="B140" s="112" t="s">
        <v>56</v>
      </c>
      <c r="C140" s="248">
        <v>77.909359320190433</v>
      </c>
      <c r="D140" s="248">
        <v>78.844337376693716</v>
      </c>
      <c r="E140" s="248">
        <v>77.656830472213741</v>
      </c>
      <c r="F140" s="248">
        <v>68.079252041473381</v>
      </c>
      <c r="G140" s="248">
        <v>63.968155949809073</v>
      </c>
      <c r="H140" s="248">
        <v>59.147235258758542</v>
      </c>
      <c r="I140" s="248">
        <v>51.75257287715101</v>
      </c>
      <c r="J140" s="248">
        <v>46.831368108642579</v>
      </c>
      <c r="K140" s="248">
        <v>42.739829041381839</v>
      </c>
      <c r="L140" s="248">
        <v>38.83152352819824</v>
      </c>
      <c r="M140" s="248">
        <v>34.305197607421874</v>
      </c>
      <c r="N140" s="248">
        <v>29.688272562622068</v>
      </c>
      <c r="O140" s="248">
        <v>24.042489913818358</v>
      </c>
      <c r="P140" s="248">
        <v>17.313917027404784</v>
      </c>
      <c r="Q140" s="248">
        <v>11.148087895019533</v>
      </c>
      <c r="R140" s="248">
        <v>8.9888071513671868</v>
      </c>
      <c r="S140" s="248">
        <v>9.0090481982421871</v>
      </c>
      <c r="T140" s="248">
        <v>5.3729594345703129</v>
      </c>
      <c r="U140" s="248">
        <v>2.2352630849609376</v>
      </c>
      <c r="V140" s="248">
        <v>0</v>
      </c>
      <c r="W140" s="248">
        <v>0</v>
      </c>
      <c r="X140" s="248">
        <v>0</v>
      </c>
      <c r="Y140" s="248">
        <v>0</v>
      </c>
      <c r="Z140" s="248">
        <v>0</v>
      </c>
      <c r="AA140" s="248">
        <v>0</v>
      </c>
      <c r="AB140" s="248">
        <v>0</v>
      </c>
      <c r="AC140" s="248">
        <v>0</v>
      </c>
      <c r="AD140" s="248">
        <v>0</v>
      </c>
      <c r="AE140" s="248">
        <v>0</v>
      </c>
      <c r="AF140" s="248">
        <v>0</v>
      </c>
      <c r="AG140" s="248">
        <v>0</v>
      </c>
      <c r="AH140" s="248">
        <v>0</v>
      </c>
      <c r="AI140" s="248">
        <v>0</v>
      </c>
      <c r="AJ140" s="248">
        <v>0</v>
      </c>
      <c r="AK140" s="248">
        <v>0</v>
      </c>
      <c r="AL140" s="248">
        <v>0</v>
      </c>
      <c r="AM140" s="248">
        <v>0</v>
      </c>
      <c r="AN140" s="248">
        <v>0</v>
      </c>
      <c r="AO140" s="247">
        <v>0</v>
      </c>
    </row>
    <row r="141" spans="1:41" x14ac:dyDescent="0.25">
      <c r="A141" s="111" t="s">
        <v>20</v>
      </c>
      <c r="B141" s="112" t="s">
        <v>56</v>
      </c>
      <c r="C141" s="248">
        <v>40.144120447265621</v>
      </c>
      <c r="D141" s="248">
        <v>38.36253207226563</v>
      </c>
      <c r="E141" s="248">
        <v>38.136060689453124</v>
      </c>
      <c r="F141" s="248">
        <v>33.721828738281253</v>
      </c>
      <c r="G141" s="248">
        <v>33.264364429687497</v>
      </c>
      <c r="H141" s="248">
        <v>30.390575363281251</v>
      </c>
      <c r="I141" s="248">
        <v>28.556222557617186</v>
      </c>
      <c r="J141" s="248">
        <v>19.337727117553712</v>
      </c>
      <c r="K141" s="248">
        <v>18.2712658515625</v>
      </c>
      <c r="L141" s="248">
        <v>18.924329847656249</v>
      </c>
      <c r="M141" s="248">
        <v>19.581896511718753</v>
      </c>
      <c r="N141" s="248">
        <v>19.491642091796876</v>
      </c>
      <c r="O141" s="248">
        <v>16.684880679687499</v>
      </c>
      <c r="P141" s="248">
        <v>7.9567013592529294</v>
      </c>
      <c r="Q141" s="248">
        <v>4.8351620605468746</v>
      </c>
      <c r="R141" s="248">
        <v>3.2329286650390627</v>
      </c>
      <c r="S141" s="248">
        <v>0</v>
      </c>
      <c r="T141" s="248">
        <v>0</v>
      </c>
      <c r="U141" s="248">
        <v>0</v>
      </c>
      <c r="V141" s="248">
        <v>0</v>
      </c>
      <c r="W141" s="248">
        <v>0</v>
      </c>
      <c r="X141" s="248">
        <v>0</v>
      </c>
      <c r="Y141" s="248">
        <v>0</v>
      </c>
      <c r="Z141" s="248">
        <v>0</v>
      </c>
      <c r="AA141" s="248">
        <v>0</v>
      </c>
      <c r="AB141" s="248">
        <v>0</v>
      </c>
      <c r="AC141" s="248">
        <v>0</v>
      </c>
      <c r="AD141" s="248">
        <v>0</v>
      </c>
      <c r="AE141" s="248">
        <v>0</v>
      </c>
      <c r="AF141" s="248">
        <v>0</v>
      </c>
      <c r="AG141" s="248">
        <v>0</v>
      </c>
      <c r="AH141" s="248">
        <v>0</v>
      </c>
      <c r="AI141" s="248">
        <v>0</v>
      </c>
      <c r="AJ141" s="248">
        <v>0</v>
      </c>
      <c r="AK141" s="248">
        <v>0</v>
      </c>
      <c r="AL141" s="248">
        <v>0</v>
      </c>
      <c r="AM141" s="248">
        <v>0</v>
      </c>
      <c r="AN141" s="248">
        <v>0</v>
      </c>
      <c r="AO141" s="247">
        <v>0</v>
      </c>
    </row>
    <row r="142" spans="1:41" x14ac:dyDescent="0.25">
      <c r="A142" s="111" t="s">
        <v>576</v>
      </c>
      <c r="B142" s="112" t="s">
        <v>56</v>
      </c>
      <c r="C142" s="248">
        <v>0</v>
      </c>
      <c r="D142" s="248">
        <v>0</v>
      </c>
      <c r="E142" s="248">
        <v>0</v>
      </c>
      <c r="F142" s="248">
        <v>0</v>
      </c>
      <c r="G142" s="248">
        <v>0</v>
      </c>
      <c r="H142" s="248">
        <v>0</v>
      </c>
      <c r="I142" s="248">
        <v>0</v>
      </c>
      <c r="J142" s="248">
        <v>0.22140435351562499</v>
      </c>
      <c r="K142" s="248">
        <v>0.1153611337890625</v>
      </c>
      <c r="L142" s="248">
        <v>0.24412889257812501</v>
      </c>
      <c r="M142" s="248">
        <v>0.31311282031249998</v>
      </c>
      <c r="N142" s="248">
        <v>0.31622051953125002</v>
      </c>
      <c r="O142" s="248">
        <v>0.40526673828124998</v>
      </c>
      <c r="P142" s="248">
        <v>0</v>
      </c>
      <c r="Q142" s="248">
        <v>0</v>
      </c>
      <c r="R142" s="248">
        <v>0</v>
      </c>
      <c r="S142" s="248">
        <v>0</v>
      </c>
      <c r="T142" s="248">
        <v>0</v>
      </c>
      <c r="U142" s="248">
        <v>0</v>
      </c>
      <c r="V142" s="248">
        <v>0</v>
      </c>
      <c r="W142" s="248">
        <v>0</v>
      </c>
      <c r="X142" s="248">
        <v>0</v>
      </c>
      <c r="Y142" s="248">
        <v>0</v>
      </c>
      <c r="Z142" s="248">
        <v>0</v>
      </c>
      <c r="AA142" s="248">
        <v>0</v>
      </c>
      <c r="AB142" s="248">
        <v>0</v>
      </c>
      <c r="AC142" s="248">
        <v>0</v>
      </c>
      <c r="AD142" s="248">
        <v>0</v>
      </c>
      <c r="AE142" s="248">
        <v>0</v>
      </c>
      <c r="AF142" s="248">
        <v>0</v>
      </c>
      <c r="AG142" s="248">
        <v>0</v>
      </c>
      <c r="AH142" s="248">
        <v>0</v>
      </c>
      <c r="AI142" s="248">
        <v>0</v>
      </c>
      <c r="AJ142" s="248">
        <v>0</v>
      </c>
      <c r="AK142" s="248">
        <v>0</v>
      </c>
      <c r="AL142" s="248">
        <v>0</v>
      </c>
      <c r="AM142" s="248">
        <v>0</v>
      </c>
      <c r="AN142" s="248">
        <v>0</v>
      </c>
      <c r="AO142" s="247">
        <v>0</v>
      </c>
    </row>
    <row r="143" spans="1:41" x14ac:dyDescent="0.25">
      <c r="A143" s="111" t="s">
        <v>22</v>
      </c>
      <c r="B143" s="112" t="s">
        <v>56</v>
      </c>
      <c r="C143" s="248">
        <v>1.8697961679990718</v>
      </c>
      <c r="D143" s="248">
        <v>1.4493135936309172</v>
      </c>
      <c r="E143" s="248">
        <v>1.6767760102875422</v>
      </c>
      <c r="F143" s="248">
        <v>1.6941699605689589</v>
      </c>
      <c r="G143" s="248">
        <v>1.6275186131322088</v>
      </c>
      <c r="H143" s="248">
        <v>2.1141468684274294</v>
      </c>
      <c r="I143" s="248">
        <v>1.3135968888833784</v>
      </c>
      <c r="J143" s="248">
        <v>1.20572031254193</v>
      </c>
      <c r="K143" s="248">
        <v>0.75694181340165811</v>
      </c>
      <c r="L143" s="248">
        <v>0.82728885370713856</v>
      </c>
      <c r="M143" s="248">
        <v>0.82318039278276811</v>
      </c>
      <c r="N143" s="248">
        <v>0.8973954944074749</v>
      </c>
      <c r="O143" s="248">
        <v>0.65658909555497391</v>
      </c>
      <c r="P143" s="248">
        <v>1.0194230967078433</v>
      </c>
      <c r="Q143" s="248">
        <v>0.97124672826834213</v>
      </c>
      <c r="R143" s="248">
        <v>0.92373088639224321</v>
      </c>
      <c r="S143" s="248">
        <v>1.0922595363145378</v>
      </c>
      <c r="T143" s="248">
        <v>0.77685821122916043</v>
      </c>
      <c r="U143" s="248">
        <v>0.724632910423195</v>
      </c>
      <c r="V143" s="248">
        <v>0.74961705952705082</v>
      </c>
      <c r="W143" s="248">
        <v>0.73544522162057091</v>
      </c>
      <c r="X143" s="248">
        <v>0.8578200766480546</v>
      </c>
      <c r="Y143" s="248">
        <v>0.88817479678608668</v>
      </c>
      <c r="Z143" s="248">
        <v>0.79743583572973686</v>
      </c>
      <c r="AA143" s="248">
        <v>0.73717316006988842</v>
      </c>
      <c r="AB143" s="248">
        <v>0.21377707660510387</v>
      </c>
      <c r="AC143" s="248">
        <v>0.4568373286721259</v>
      </c>
      <c r="AD143" s="248">
        <v>0.50109553538530693</v>
      </c>
      <c r="AE143" s="248">
        <v>0.45354663301089398</v>
      </c>
      <c r="AF143" s="248">
        <v>0.41619877441436426</v>
      </c>
      <c r="AG143" s="248">
        <v>0.43318408221624416</v>
      </c>
      <c r="AH143" s="248">
        <v>0.51818452421192274</v>
      </c>
      <c r="AI143" s="248">
        <v>0.43594814186233288</v>
      </c>
      <c r="AJ143" s="248">
        <v>0.4630276103380323</v>
      </c>
      <c r="AK143" s="248">
        <v>0.45340711821517349</v>
      </c>
      <c r="AL143" s="248">
        <v>0.33998251959867026</v>
      </c>
      <c r="AM143" s="248">
        <v>0.37668309798675031</v>
      </c>
      <c r="AN143" s="248">
        <v>0.42646101510021833</v>
      </c>
      <c r="AO143" s="247">
        <v>0.83584307587525242</v>
      </c>
    </row>
    <row r="144" spans="1:41" x14ac:dyDescent="0.25">
      <c r="A144" s="111" t="s">
        <v>21</v>
      </c>
      <c r="B144" s="112" t="s">
        <v>56</v>
      </c>
      <c r="C144" s="248">
        <v>5.5333611208496096</v>
      </c>
      <c r="D144" s="248">
        <v>2.8324067912597655</v>
      </c>
      <c r="E144" s="248">
        <v>2.4545191864013667</v>
      </c>
      <c r="F144" s="248">
        <v>1.8122104276123046</v>
      </c>
      <c r="G144" s="248">
        <v>1.98468332421875</v>
      </c>
      <c r="H144" s="248">
        <v>2.7689050195312501</v>
      </c>
      <c r="I144" s="248">
        <v>1.1893893162536622</v>
      </c>
      <c r="J144" s="248">
        <v>0.89286594250488271</v>
      </c>
      <c r="K144" s="248">
        <v>0.58749360687255858</v>
      </c>
      <c r="L144" s="248">
        <v>0.69006387097167965</v>
      </c>
      <c r="M144" s="248">
        <v>0.92746719653320309</v>
      </c>
      <c r="N144" s="248">
        <v>1.0911082351074217</v>
      </c>
      <c r="O144" s="248">
        <v>0.56812054764556885</v>
      </c>
      <c r="P144" s="248">
        <v>2.7576616616210941</v>
      </c>
      <c r="Q144" s="248">
        <v>2.9655986020507812</v>
      </c>
      <c r="R144" s="248">
        <v>2.1922008248291021</v>
      </c>
      <c r="S144" s="248">
        <v>2.3814612883300779</v>
      </c>
      <c r="T144" s="248">
        <v>2.6046764202270505</v>
      </c>
      <c r="U144" s="248">
        <v>2.4510151225585934</v>
      </c>
      <c r="V144" s="248">
        <v>2.6792554246215818</v>
      </c>
      <c r="W144" s="248">
        <v>2.5673761936340336</v>
      </c>
      <c r="X144" s="248">
        <v>2.2899913989257814</v>
      </c>
      <c r="Y144" s="248">
        <v>2.4288286802978516</v>
      </c>
      <c r="Z144" s="248">
        <v>2.3406869351806643</v>
      </c>
      <c r="AA144" s="248">
        <v>1.8829627922058105</v>
      </c>
      <c r="AB144" s="248">
        <v>1.9531608002929686</v>
      </c>
      <c r="AC144" s="248">
        <v>1.9661730600585936</v>
      </c>
      <c r="AD144" s="248">
        <v>2.0806923258666989</v>
      </c>
      <c r="AE144" s="248">
        <v>1.8833631971435547</v>
      </c>
      <c r="AF144" s="248">
        <v>1.6592851712646484</v>
      </c>
      <c r="AG144" s="248">
        <v>1.7764987605590821</v>
      </c>
      <c r="AH144" s="248">
        <v>2.1345485911865234</v>
      </c>
      <c r="AI144" s="248">
        <v>2.0938570376586916</v>
      </c>
      <c r="AJ144" s="248">
        <v>2.1943118920288089</v>
      </c>
      <c r="AK144" s="248">
        <v>2.3051783802185057</v>
      </c>
      <c r="AL144" s="248">
        <v>2.5482754371643068</v>
      </c>
      <c r="AM144" s="248">
        <v>2.6717731826171875</v>
      </c>
      <c r="AN144" s="248">
        <v>2.8668520096130372</v>
      </c>
      <c r="AO144" s="247">
        <v>3.1474472111816407</v>
      </c>
    </row>
    <row r="145" spans="1:41" x14ac:dyDescent="0.25">
      <c r="A145" s="111" t="s">
        <v>175</v>
      </c>
      <c r="B145" s="112" t="s">
        <v>56</v>
      </c>
      <c r="C145" s="248">
        <v>0</v>
      </c>
      <c r="D145" s="248">
        <v>0</v>
      </c>
      <c r="E145" s="248">
        <v>0</v>
      </c>
      <c r="F145" s="248">
        <v>0</v>
      </c>
      <c r="G145" s="248">
        <v>0</v>
      </c>
      <c r="H145" s="248">
        <v>0</v>
      </c>
      <c r="I145" s="248">
        <v>0</v>
      </c>
      <c r="J145" s="248">
        <v>0</v>
      </c>
      <c r="K145" s="248">
        <v>0</v>
      </c>
      <c r="L145" s="248">
        <v>0</v>
      </c>
      <c r="M145" s="248">
        <v>0</v>
      </c>
      <c r="N145" s="248">
        <v>0</v>
      </c>
      <c r="O145" s="248">
        <v>0</v>
      </c>
      <c r="P145" s="248">
        <v>0</v>
      </c>
      <c r="Q145" s="248">
        <v>0</v>
      </c>
      <c r="R145" s="248">
        <v>0</v>
      </c>
      <c r="S145" s="248">
        <v>0</v>
      </c>
      <c r="T145" s="248">
        <v>0</v>
      </c>
      <c r="U145" s="248">
        <v>0</v>
      </c>
      <c r="V145" s="248">
        <v>0</v>
      </c>
      <c r="W145" s="248">
        <v>0</v>
      </c>
      <c r="X145" s="248">
        <v>0</v>
      </c>
      <c r="Y145" s="248">
        <v>0</v>
      </c>
      <c r="Z145" s="248">
        <v>0</v>
      </c>
      <c r="AA145" s="248">
        <v>0</v>
      </c>
      <c r="AB145" s="248">
        <v>0</v>
      </c>
      <c r="AC145" s="248">
        <v>0</v>
      </c>
      <c r="AD145" s="248">
        <v>0</v>
      </c>
      <c r="AE145" s="248">
        <v>0</v>
      </c>
      <c r="AF145" s="248">
        <v>0</v>
      </c>
      <c r="AG145" s="248">
        <v>0</v>
      </c>
      <c r="AH145" s="248">
        <v>0</v>
      </c>
      <c r="AI145" s="248">
        <v>0</v>
      </c>
      <c r="AJ145" s="248">
        <v>0</v>
      </c>
      <c r="AK145" s="248">
        <v>0</v>
      </c>
      <c r="AL145" s="248">
        <v>0</v>
      </c>
      <c r="AM145" s="248">
        <v>0</v>
      </c>
      <c r="AN145" s="248">
        <v>0</v>
      </c>
      <c r="AO145" s="247">
        <v>0</v>
      </c>
    </row>
    <row r="146" spans="1:41" x14ac:dyDescent="0.25">
      <c r="A146" s="111" t="s">
        <v>176</v>
      </c>
      <c r="B146" s="112" t="s">
        <v>56</v>
      </c>
      <c r="C146" s="248">
        <v>1.2158044414062499</v>
      </c>
      <c r="D146" s="248">
        <v>1.4929237578125001</v>
      </c>
      <c r="E146" s="248">
        <v>0.74950493945312502</v>
      </c>
      <c r="F146" s="248">
        <v>0.82801329101562504</v>
      </c>
      <c r="G146" s="248">
        <v>0.87418895898437499</v>
      </c>
      <c r="H146" s="248">
        <v>0.37638285156250001</v>
      </c>
      <c r="I146" s="248">
        <v>0.23260341796875</v>
      </c>
      <c r="J146" s="248">
        <v>0.18278794921875002</v>
      </c>
      <c r="K146" s="248">
        <v>0.1051346171875</v>
      </c>
      <c r="L146" s="248">
        <v>0.12618215625000001</v>
      </c>
      <c r="M146" s="248">
        <v>0.13460098437500001</v>
      </c>
      <c r="N146" s="248">
        <v>0.15636120117187502</v>
      </c>
      <c r="O146" s="248">
        <v>0.11835873046875001</v>
      </c>
      <c r="P146" s="248">
        <v>0.1254182109375</v>
      </c>
      <c r="Q146" s="248">
        <v>1.88027802734375E-2</v>
      </c>
      <c r="R146" s="248">
        <v>0</v>
      </c>
      <c r="S146" s="248">
        <v>0</v>
      </c>
      <c r="T146" s="248">
        <v>0</v>
      </c>
      <c r="U146" s="248">
        <v>0</v>
      </c>
      <c r="V146" s="248">
        <v>0</v>
      </c>
      <c r="W146" s="248">
        <v>0</v>
      </c>
      <c r="X146" s="248">
        <v>0</v>
      </c>
      <c r="Y146" s="248">
        <v>0</v>
      </c>
      <c r="Z146" s="248">
        <v>0</v>
      </c>
      <c r="AA146" s="248">
        <v>0</v>
      </c>
      <c r="AB146" s="248">
        <v>0</v>
      </c>
      <c r="AC146" s="248">
        <v>0</v>
      </c>
      <c r="AD146" s="248">
        <v>0</v>
      </c>
      <c r="AE146" s="248">
        <v>0</v>
      </c>
      <c r="AF146" s="248">
        <v>0</v>
      </c>
      <c r="AG146" s="248">
        <v>0</v>
      </c>
      <c r="AH146" s="248">
        <v>0</v>
      </c>
      <c r="AI146" s="248">
        <v>0</v>
      </c>
      <c r="AJ146" s="248">
        <v>0</v>
      </c>
      <c r="AK146" s="248">
        <v>0</v>
      </c>
      <c r="AL146" s="248">
        <v>0</v>
      </c>
      <c r="AM146" s="248">
        <v>0</v>
      </c>
      <c r="AN146" s="248">
        <v>0</v>
      </c>
      <c r="AO146" s="247">
        <v>0</v>
      </c>
    </row>
    <row r="147" spans="1:41" x14ac:dyDescent="0.25">
      <c r="A147" s="111" t="s">
        <v>177</v>
      </c>
      <c r="B147" s="112" t="s">
        <v>56</v>
      </c>
      <c r="C147" s="248">
        <v>0</v>
      </c>
      <c r="D147" s="248">
        <v>0</v>
      </c>
      <c r="E147" s="248">
        <v>0</v>
      </c>
      <c r="F147" s="248">
        <v>0</v>
      </c>
      <c r="G147" s="248">
        <v>0</v>
      </c>
      <c r="H147" s="248">
        <v>0</v>
      </c>
      <c r="I147" s="248">
        <v>0</v>
      </c>
      <c r="J147" s="248">
        <v>0</v>
      </c>
      <c r="K147" s="248">
        <v>0</v>
      </c>
      <c r="L147" s="248">
        <v>0</v>
      </c>
      <c r="M147" s="248">
        <v>0</v>
      </c>
      <c r="N147" s="248">
        <v>0</v>
      </c>
      <c r="O147" s="248">
        <v>0</v>
      </c>
      <c r="P147" s="248">
        <v>0</v>
      </c>
      <c r="Q147" s="248">
        <v>0</v>
      </c>
      <c r="R147" s="248">
        <v>0</v>
      </c>
      <c r="S147" s="248">
        <v>0</v>
      </c>
      <c r="T147" s="248">
        <v>0</v>
      </c>
      <c r="U147" s="248">
        <v>0</v>
      </c>
      <c r="V147" s="248">
        <v>0</v>
      </c>
      <c r="W147" s="248">
        <v>0</v>
      </c>
      <c r="X147" s="248">
        <v>0</v>
      </c>
      <c r="Y147" s="248">
        <v>0</v>
      </c>
      <c r="Z147" s="248">
        <v>0</v>
      </c>
      <c r="AA147" s="248">
        <v>0</v>
      </c>
      <c r="AB147" s="248">
        <v>0</v>
      </c>
      <c r="AC147" s="248">
        <v>0</v>
      </c>
      <c r="AD147" s="248">
        <v>0</v>
      </c>
      <c r="AE147" s="248">
        <v>0</v>
      </c>
      <c r="AF147" s="248">
        <v>0</v>
      </c>
      <c r="AG147" s="248">
        <v>0</v>
      </c>
      <c r="AH147" s="248">
        <v>0</v>
      </c>
      <c r="AI147" s="248">
        <v>0</v>
      </c>
      <c r="AJ147" s="248">
        <v>0</v>
      </c>
      <c r="AK147" s="248">
        <v>0</v>
      </c>
      <c r="AL147" s="248">
        <v>0</v>
      </c>
      <c r="AM147" s="248">
        <v>0</v>
      </c>
      <c r="AN147" s="248">
        <v>0</v>
      </c>
      <c r="AO147" s="247">
        <v>0</v>
      </c>
    </row>
    <row r="148" spans="1:41" x14ac:dyDescent="0.25">
      <c r="A148" s="111" t="s">
        <v>178</v>
      </c>
      <c r="B148" s="112" t="s">
        <v>56</v>
      </c>
      <c r="C148" s="248">
        <v>0</v>
      </c>
      <c r="D148" s="248">
        <v>0</v>
      </c>
      <c r="E148" s="248">
        <v>0</v>
      </c>
      <c r="F148" s="248">
        <v>0</v>
      </c>
      <c r="G148" s="248">
        <v>0</v>
      </c>
      <c r="H148" s="248">
        <v>0</v>
      </c>
      <c r="I148" s="248">
        <v>0</v>
      </c>
      <c r="J148" s="248">
        <v>0</v>
      </c>
      <c r="K148" s="248">
        <v>0</v>
      </c>
      <c r="L148" s="248">
        <v>0</v>
      </c>
      <c r="M148" s="248">
        <v>0</v>
      </c>
      <c r="N148" s="248">
        <v>0</v>
      </c>
      <c r="O148" s="248">
        <v>0</v>
      </c>
      <c r="P148" s="248">
        <v>0</v>
      </c>
      <c r="Q148" s="248">
        <v>0</v>
      </c>
      <c r="R148" s="248">
        <v>0</v>
      </c>
      <c r="S148" s="248">
        <v>0</v>
      </c>
      <c r="T148" s="248">
        <v>0</v>
      </c>
      <c r="U148" s="248">
        <v>0</v>
      </c>
      <c r="V148" s="248">
        <v>0</v>
      </c>
      <c r="W148" s="248">
        <v>0</v>
      </c>
      <c r="X148" s="248">
        <v>0</v>
      </c>
      <c r="Y148" s="248">
        <v>0</v>
      </c>
      <c r="Z148" s="248">
        <v>0</v>
      </c>
      <c r="AA148" s="248">
        <v>0</v>
      </c>
      <c r="AB148" s="248">
        <v>0</v>
      </c>
      <c r="AC148" s="248">
        <v>0</v>
      </c>
      <c r="AD148" s="248">
        <v>0</v>
      </c>
      <c r="AE148" s="248">
        <v>0</v>
      </c>
      <c r="AF148" s="248">
        <v>0</v>
      </c>
      <c r="AG148" s="248">
        <v>0</v>
      </c>
      <c r="AH148" s="248">
        <v>0</v>
      </c>
      <c r="AI148" s="248">
        <v>0</v>
      </c>
      <c r="AJ148" s="248">
        <v>0</v>
      </c>
      <c r="AK148" s="248">
        <v>0</v>
      </c>
      <c r="AL148" s="248">
        <v>0</v>
      </c>
      <c r="AM148" s="248">
        <v>0</v>
      </c>
      <c r="AN148" s="248">
        <v>0</v>
      </c>
      <c r="AO148" s="247">
        <v>0</v>
      </c>
    </row>
    <row r="149" spans="1:41" x14ac:dyDescent="0.25">
      <c r="A149" s="111" t="s">
        <v>1</v>
      </c>
      <c r="B149" s="112" t="s">
        <v>56</v>
      </c>
      <c r="C149" s="248">
        <v>0</v>
      </c>
      <c r="D149" s="248">
        <v>0</v>
      </c>
      <c r="E149" s="248">
        <v>0</v>
      </c>
      <c r="F149" s="248">
        <v>0</v>
      </c>
      <c r="G149" s="248">
        <v>0</v>
      </c>
      <c r="H149" s="248">
        <v>0</v>
      </c>
      <c r="I149" s="248">
        <v>0</v>
      </c>
      <c r="J149" s="248">
        <v>0</v>
      </c>
      <c r="K149" s="248">
        <v>0</v>
      </c>
      <c r="L149" s="248">
        <v>0</v>
      </c>
      <c r="M149" s="248">
        <v>0</v>
      </c>
      <c r="N149" s="248">
        <v>0</v>
      </c>
      <c r="O149" s="248">
        <v>0</v>
      </c>
      <c r="P149" s="248">
        <v>0</v>
      </c>
      <c r="Q149" s="248">
        <v>0</v>
      </c>
      <c r="R149" s="248">
        <v>0</v>
      </c>
      <c r="S149" s="248">
        <v>0</v>
      </c>
      <c r="T149" s="248">
        <v>0</v>
      </c>
      <c r="U149" s="248">
        <v>0</v>
      </c>
      <c r="V149" s="248">
        <v>0</v>
      </c>
      <c r="W149" s="248">
        <v>0</v>
      </c>
      <c r="X149" s="248">
        <v>0</v>
      </c>
      <c r="Y149" s="248">
        <v>0</v>
      </c>
      <c r="Z149" s="248">
        <v>0</v>
      </c>
      <c r="AA149" s="248">
        <v>0</v>
      </c>
      <c r="AB149" s="248">
        <v>0</v>
      </c>
      <c r="AC149" s="248">
        <v>0</v>
      </c>
      <c r="AD149" s="248">
        <v>0</v>
      </c>
      <c r="AE149" s="248">
        <v>0</v>
      </c>
      <c r="AF149" s="248">
        <v>0</v>
      </c>
      <c r="AG149" s="248">
        <v>0</v>
      </c>
      <c r="AH149" s="248">
        <v>0</v>
      </c>
      <c r="AI149" s="248">
        <v>0</v>
      </c>
      <c r="AJ149" s="248">
        <v>0</v>
      </c>
      <c r="AK149" s="248">
        <v>0</v>
      </c>
      <c r="AL149" s="248">
        <v>0</v>
      </c>
      <c r="AM149" s="248">
        <v>0</v>
      </c>
      <c r="AN149" s="248">
        <v>0</v>
      </c>
      <c r="AO149" s="247">
        <v>0</v>
      </c>
    </row>
    <row r="150" spans="1:41" x14ac:dyDescent="0.25">
      <c r="A150" s="111" t="s">
        <v>179</v>
      </c>
      <c r="B150" s="112" t="s">
        <v>56</v>
      </c>
      <c r="C150" s="248">
        <v>0</v>
      </c>
      <c r="D150" s="248">
        <v>0</v>
      </c>
      <c r="E150" s="248">
        <v>0</v>
      </c>
      <c r="F150" s="248">
        <v>0</v>
      </c>
      <c r="G150" s="248">
        <v>0</v>
      </c>
      <c r="H150" s="248">
        <v>0</v>
      </c>
      <c r="I150" s="248">
        <v>0</v>
      </c>
      <c r="J150" s="248">
        <v>0</v>
      </c>
      <c r="K150" s="248">
        <v>0</v>
      </c>
      <c r="L150" s="248">
        <v>0</v>
      </c>
      <c r="M150" s="248">
        <v>0</v>
      </c>
      <c r="N150" s="248">
        <v>0</v>
      </c>
      <c r="O150" s="248">
        <v>0</v>
      </c>
      <c r="P150" s="248">
        <v>0</v>
      </c>
      <c r="Q150" s="248">
        <v>0</v>
      </c>
      <c r="R150" s="248">
        <v>0</v>
      </c>
      <c r="S150" s="248">
        <v>0</v>
      </c>
      <c r="T150" s="248">
        <v>0</v>
      </c>
      <c r="U150" s="248">
        <v>0</v>
      </c>
      <c r="V150" s="248">
        <v>0</v>
      </c>
      <c r="W150" s="248">
        <v>0</v>
      </c>
      <c r="X150" s="248">
        <v>0</v>
      </c>
      <c r="Y150" s="248">
        <v>0</v>
      </c>
      <c r="Z150" s="248">
        <v>0</v>
      </c>
      <c r="AA150" s="248">
        <v>0</v>
      </c>
      <c r="AB150" s="248">
        <v>0</v>
      </c>
      <c r="AC150" s="248">
        <v>0</v>
      </c>
      <c r="AD150" s="248">
        <v>0</v>
      </c>
      <c r="AE150" s="248">
        <v>0</v>
      </c>
      <c r="AF150" s="248">
        <v>0</v>
      </c>
      <c r="AG150" s="248">
        <v>0</v>
      </c>
      <c r="AH150" s="248">
        <v>0</v>
      </c>
      <c r="AI150" s="248">
        <v>0</v>
      </c>
      <c r="AJ150" s="248">
        <v>0</v>
      </c>
      <c r="AK150" s="248">
        <v>0</v>
      </c>
      <c r="AL150" s="248">
        <v>0</v>
      </c>
      <c r="AM150" s="248">
        <v>0</v>
      </c>
      <c r="AN150" s="248">
        <v>0</v>
      </c>
      <c r="AO150" s="247">
        <v>0</v>
      </c>
    </row>
    <row r="151" spans="1:41" x14ac:dyDescent="0.25">
      <c r="A151" s="111" t="s">
        <v>180</v>
      </c>
      <c r="B151" s="112" t="s">
        <v>56</v>
      </c>
      <c r="C151" s="248">
        <v>0</v>
      </c>
      <c r="D151" s="248">
        <v>0</v>
      </c>
      <c r="E151" s="248">
        <v>0</v>
      </c>
      <c r="F151" s="248">
        <v>0</v>
      </c>
      <c r="G151" s="248">
        <v>0</v>
      </c>
      <c r="H151" s="248">
        <v>0</v>
      </c>
      <c r="I151" s="248">
        <v>0</v>
      </c>
      <c r="J151" s="248">
        <v>0</v>
      </c>
      <c r="K151" s="248">
        <v>0</v>
      </c>
      <c r="L151" s="248">
        <v>0</v>
      </c>
      <c r="M151" s="248">
        <v>0</v>
      </c>
      <c r="N151" s="248">
        <v>0</v>
      </c>
      <c r="O151" s="248">
        <v>0</v>
      </c>
      <c r="P151" s="248">
        <v>0</v>
      </c>
      <c r="Q151" s="248">
        <v>0</v>
      </c>
      <c r="R151" s="248">
        <v>0</v>
      </c>
      <c r="S151" s="248">
        <v>0</v>
      </c>
      <c r="T151" s="248">
        <v>0</v>
      </c>
      <c r="U151" s="248">
        <v>0</v>
      </c>
      <c r="V151" s="248">
        <v>0</v>
      </c>
      <c r="W151" s="248">
        <v>0</v>
      </c>
      <c r="X151" s="248">
        <v>0</v>
      </c>
      <c r="Y151" s="248">
        <v>0</v>
      </c>
      <c r="Z151" s="248">
        <v>0</v>
      </c>
      <c r="AA151" s="248">
        <v>0</v>
      </c>
      <c r="AB151" s="248">
        <v>0</v>
      </c>
      <c r="AC151" s="248">
        <v>0</v>
      </c>
      <c r="AD151" s="248">
        <v>0</v>
      </c>
      <c r="AE151" s="248">
        <v>0</v>
      </c>
      <c r="AF151" s="248">
        <v>0</v>
      </c>
      <c r="AG151" s="248">
        <v>0</v>
      </c>
      <c r="AH151" s="248">
        <v>0</v>
      </c>
      <c r="AI151" s="248">
        <v>0</v>
      </c>
      <c r="AJ151" s="248">
        <v>0</v>
      </c>
      <c r="AK151" s="248">
        <v>0</v>
      </c>
      <c r="AL151" s="248">
        <v>0</v>
      </c>
      <c r="AM151" s="248">
        <v>0</v>
      </c>
      <c r="AN151" s="248">
        <v>0</v>
      </c>
      <c r="AO151" s="247">
        <v>0</v>
      </c>
    </row>
    <row r="152" spans="1:41" x14ac:dyDescent="0.25">
      <c r="A152" s="111" t="s">
        <v>270</v>
      </c>
      <c r="B152" s="112" t="s">
        <v>56</v>
      </c>
      <c r="C152" s="248">
        <v>0</v>
      </c>
      <c r="D152" s="248">
        <v>0</v>
      </c>
      <c r="E152" s="248">
        <v>0</v>
      </c>
      <c r="F152" s="248">
        <v>0</v>
      </c>
      <c r="G152" s="248">
        <v>0</v>
      </c>
      <c r="H152" s="248">
        <v>0</v>
      </c>
      <c r="I152" s="248">
        <v>0</v>
      </c>
      <c r="J152" s="248">
        <v>0</v>
      </c>
      <c r="K152" s="248">
        <v>0</v>
      </c>
      <c r="L152" s="248">
        <v>0</v>
      </c>
      <c r="M152" s="248">
        <v>0</v>
      </c>
      <c r="N152" s="248">
        <v>0</v>
      </c>
      <c r="O152" s="248">
        <v>0</v>
      </c>
      <c r="P152" s="248">
        <v>0</v>
      </c>
      <c r="Q152" s="248">
        <v>0</v>
      </c>
      <c r="R152" s="248">
        <v>0</v>
      </c>
      <c r="S152" s="248">
        <v>0</v>
      </c>
      <c r="T152" s="248">
        <v>0</v>
      </c>
      <c r="U152" s="248">
        <v>0</v>
      </c>
      <c r="V152" s="248">
        <v>0</v>
      </c>
      <c r="W152" s="248">
        <v>0</v>
      </c>
      <c r="X152" s="248">
        <v>0</v>
      </c>
      <c r="Y152" s="248">
        <v>0</v>
      </c>
      <c r="Z152" s="248">
        <v>0</v>
      </c>
      <c r="AA152" s="248">
        <v>0</v>
      </c>
      <c r="AB152" s="248">
        <v>0</v>
      </c>
      <c r="AC152" s="248">
        <v>0</v>
      </c>
      <c r="AD152" s="248">
        <v>0</v>
      </c>
      <c r="AE152" s="248">
        <v>0</v>
      </c>
      <c r="AF152" s="248">
        <v>0</v>
      </c>
      <c r="AG152" s="248">
        <v>0</v>
      </c>
      <c r="AH152" s="248">
        <v>0</v>
      </c>
      <c r="AI152" s="248">
        <v>0</v>
      </c>
      <c r="AJ152" s="248">
        <v>0</v>
      </c>
      <c r="AK152" s="248">
        <v>0</v>
      </c>
      <c r="AL152" s="248">
        <v>0</v>
      </c>
      <c r="AM152" s="248">
        <v>0</v>
      </c>
      <c r="AN152" s="248">
        <v>0</v>
      </c>
      <c r="AO152" s="247">
        <v>0</v>
      </c>
    </row>
    <row r="153" spans="1:41" x14ac:dyDescent="0.25">
      <c r="A153" s="111" t="s">
        <v>182</v>
      </c>
      <c r="B153" s="112" t="s">
        <v>56</v>
      </c>
      <c r="C153" s="248">
        <v>0</v>
      </c>
      <c r="D153" s="248">
        <v>0</v>
      </c>
      <c r="E153" s="248">
        <v>0</v>
      </c>
      <c r="F153" s="248">
        <v>0</v>
      </c>
      <c r="G153" s="248">
        <v>0</v>
      </c>
      <c r="H153" s="248">
        <v>0</v>
      </c>
      <c r="I153" s="248">
        <v>0</v>
      </c>
      <c r="J153" s="248">
        <v>0</v>
      </c>
      <c r="K153" s="248">
        <v>0</v>
      </c>
      <c r="L153" s="248">
        <v>0</v>
      </c>
      <c r="M153" s="248">
        <v>0</v>
      </c>
      <c r="N153" s="248">
        <v>0</v>
      </c>
      <c r="O153" s="248">
        <v>0</v>
      </c>
      <c r="P153" s="248">
        <v>0</v>
      </c>
      <c r="Q153" s="248">
        <v>0</v>
      </c>
      <c r="R153" s="248">
        <v>0</v>
      </c>
      <c r="S153" s="248">
        <v>0</v>
      </c>
      <c r="T153" s="248">
        <v>0</v>
      </c>
      <c r="U153" s="248">
        <v>0</v>
      </c>
      <c r="V153" s="248">
        <v>0</v>
      </c>
      <c r="W153" s="248">
        <v>0</v>
      </c>
      <c r="X153" s="248">
        <v>0</v>
      </c>
      <c r="Y153" s="248">
        <v>0</v>
      </c>
      <c r="Z153" s="248">
        <v>0</v>
      </c>
      <c r="AA153" s="248">
        <v>0</v>
      </c>
      <c r="AB153" s="248">
        <v>0</v>
      </c>
      <c r="AC153" s="248">
        <v>0</v>
      </c>
      <c r="AD153" s="248">
        <v>0</v>
      </c>
      <c r="AE153" s="248">
        <v>0</v>
      </c>
      <c r="AF153" s="248">
        <v>0</v>
      </c>
      <c r="AG153" s="248">
        <v>0</v>
      </c>
      <c r="AH153" s="248">
        <v>0</v>
      </c>
      <c r="AI153" s="248">
        <v>0</v>
      </c>
      <c r="AJ153" s="248">
        <v>0</v>
      </c>
      <c r="AK153" s="248">
        <v>0</v>
      </c>
      <c r="AL153" s="248">
        <v>0</v>
      </c>
      <c r="AM153" s="248">
        <v>0</v>
      </c>
      <c r="AN153" s="248">
        <v>0</v>
      </c>
      <c r="AO153" s="247">
        <v>0</v>
      </c>
    </row>
    <row r="154" spans="1:41" x14ac:dyDescent="0.25">
      <c r="A154" s="111" t="s">
        <v>183</v>
      </c>
      <c r="B154" s="112" t="s">
        <v>56</v>
      </c>
      <c r="C154" s="248">
        <v>0</v>
      </c>
      <c r="D154" s="248">
        <v>0</v>
      </c>
      <c r="E154" s="248">
        <v>0</v>
      </c>
      <c r="F154" s="248">
        <v>0</v>
      </c>
      <c r="G154" s="248">
        <v>0</v>
      </c>
      <c r="H154" s="248">
        <v>0</v>
      </c>
      <c r="I154" s="248">
        <v>0</v>
      </c>
      <c r="J154" s="248">
        <v>0</v>
      </c>
      <c r="K154" s="248">
        <v>0</v>
      </c>
      <c r="L154" s="248">
        <v>0</v>
      </c>
      <c r="M154" s="248">
        <v>0</v>
      </c>
      <c r="N154" s="248">
        <v>0</v>
      </c>
      <c r="O154" s="248">
        <v>0</v>
      </c>
      <c r="P154" s="248">
        <v>0</v>
      </c>
      <c r="Q154" s="248">
        <v>0</v>
      </c>
      <c r="R154" s="248">
        <v>0</v>
      </c>
      <c r="S154" s="248">
        <v>0</v>
      </c>
      <c r="T154" s="248">
        <v>0</v>
      </c>
      <c r="U154" s="248">
        <v>0</v>
      </c>
      <c r="V154" s="248">
        <v>0</v>
      </c>
      <c r="W154" s="248">
        <v>0</v>
      </c>
      <c r="X154" s="248">
        <v>0</v>
      </c>
      <c r="Y154" s="248">
        <v>0</v>
      </c>
      <c r="Z154" s="248">
        <v>0</v>
      </c>
      <c r="AA154" s="248">
        <v>0</v>
      </c>
      <c r="AB154" s="248">
        <v>0</v>
      </c>
      <c r="AC154" s="248">
        <v>0</v>
      </c>
      <c r="AD154" s="248">
        <v>0</v>
      </c>
      <c r="AE154" s="248">
        <v>0</v>
      </c>
      <c r="AF154" s="248">
        <v>0</v>
      </c>
      <c r="AG154" s="248">
        <v>0</v>
      </c>
      <c r="AH154" s="248">
        <v>0</v>
      </c>
      <c r="AI154" s="248">
        <v>0</v>
      </c>
      <c r="AJ154" s="248">
        <v>0</v>
      </c>
      <c r="AK154" s="248">
        <v>0</v>
      </c>
      <c r="AL154" s="248">
        <v>0</v>
      </c>
      <c r="AM154" s="248">
        <v>0</v>
      </c>
      <c r="AN154" s="248">
        <v>0</v>
      </c>
      <c r="AO154" s="247">
        <v>0</v>
      </c>
    </row>
    <row r="155" spans="1:41" ht="16.5" thickBot="1" x14ac:dyDescent="0.3">
      <c r="A155" s="253" t="s">
        <v>184</v>
      </c>
      <c r="B155" s="254" t="s">
        <v>56</v>
      </c>
      <c r="C155" s="255">
        <v>126.67244149771099</v>
      </c>
      <c r="D155" s="255">
        <v>122.98151359166253</v>
      </c>
      <c r="E155" s="255">
        <v>120.6736912978089</v>
      </c>
      <c r="F155" s="255">
        <v>106.13547445895155</v>
      </c>
      <c r="G155" s="255">
        <v>101.71891127583191</v>
      </c>
      <c r="H155" s="255">
        <v>94.797245361560996</v>
      </c>
      <c r="I155" s="255">
        <v>83.044385057873995</v>
      </c>
      <c r="J155" s="255">
        <v>68.671873783977489</v>
      </c>
      <c r="K155" s="255">
        <v>62.576026064195112</v>
      </c>
      <c r="L155" s="255">
        <v>59.643517149361443</v>
      </c>
      <c r="M155" s="255">
        <v>56.085455513144105</v>
      </c>
      <c r="N155" s="255">
        <v>51.641000104636973</v>
      </c>
      <c r="O155" s="255">
        <v>42.475705705456406</v>
      </c>
      <c r="P155" s="255">
        <v>29.173121355924152</v>
      </c>
      <c r="Q155" s="255">
        <v>19.93889806615897</v>
      </c>
      <c r="R155" s="255">
        <v>15.337667527627593</v>
      </c>
      <c r="S155" s="255">
        <v>12.482769022886803</v>
      </c>
      <c r="T155" s="255">
        <v>8.754494066026524</v>
      </c>
      <c r="U155" s="255">
        <v>5.4109111179427254</v>
      </c>
      <c r="V155" s="255">
        <v>3.4288724841486324</v>
      </c>
      <c r="W155" s="255">
        <v>3.3028214152546043</v>
      </c>
      <c r="X155" s="255">
        <v>3.1478114755738353</v>
      </c>
      <c r="Y155" s="255">
        <v>3.3170034770839383</v>
      </c>
      <c r="Z155" s="255">
        <v>3.1381227709104009</v>
      </c>
      <c r="AA155" s="255">
        <v>2.6201359522756991</v>
      </c>
      <c r="AB155" s="255">
        <v>2.1669378768980727</v>
      </c>
      <c r="AC155" s="255">
        <v>2.4230103887307197</v>
      </c>
      <c r="AD155" s="255">
        <v>2.581787861252006</v>
      </c>
      <c r="AE155" s="255">
        <v>2.3369098301544491</v>
      </c>
      <c r="AF155" s="255">
        <v>2.0754839456790126</v>
      </c>
      <c r="AG155" s="255">
        <v>2.2096828427753263</v>
      </c>
      <c r="AH155" s="255">
        <v>2.6527331153984464</v>
      </c>
      <c r="AI155" s="255">
        <v>2.5298051795210239</v>
      </c>
      <c r="AJ155" s="255">
        <v>2.6573395023668409</v>
      </c>
      <c r="AK155" s="255">
        <v>2.7585854984336788</v>
      </c>
      <c r="AL155" s="255">
        <v>2.8882579567629771</v>
      </c>
      <c r="AM155" s="255">
        <v>3.0484562806039377</v>
      </c>
      <c r="AN155" s="255">
        <v>3.2933130247132549</v>
      </c>
      <c r="AO155" s="256">
        <v>3.9832902870568927</v>
      </c>
    </row>
    <row r="156" spans="1:41" x14ac:dyDescent="0.25">
      <c r="A156" s="170" t="s">
        <v>662</v>
      </c>
      <c r="B156" s="299"/>
      <c r="C156" s="248"/>
      <c r="D156" s="248"/>
      <c r="E156" s="248"/>
      <c r="F156" s="248"/>
      <c r="G156" s="248"/>
      <c r="H156" s="248"/>
      <c r="I156" s="248"/>
      <c r="J156" s="248"/>
      <c r="K156" s="248"/>
      <c r="L156" s="248"/>
      <c r="M156" s="248"/>
      <c r="N156" s="248"/>
      <c r="O156" s="248"/>
      <c r="P156" s="248"/>
      <c r="Q156" s="248"/>
      <c r="R156" s="248"/>
      <c r="S156" s="248"/>
      <c r="T156" s="248"/>
      <c r="U156" s="248"/>
      <c r="V156" s="248"/>
      <c r="W156" s="248"/>
      <c r="X156" s="248"/>
      <c r="Y156" s="248"/>
      <c r="Z156" s="248"/>
      <c r="AA156" s="248"/>
      <c r="AB156" s="248"/>
      <c r="AC156" s="248"/>
      <c r="AD156" s="248"/>
      <c r="AE156" s="248"/>
      <c r="AF156" s="248"/>
      <c r="AG156" s="248"/>
      <c r="AH156" s="248"/>
      <c r="AI156" s="248"/>
      <c r="AJ156" s="248"/>
      <c r="AK156" s="248"/>
      <c r="AL156" s="248"/>
      <c r="AM156" s="248"/>
      <c r="AN156" s="248"/>
      <c r="AO156" s="324"/>
    </row>
    <row r="157" spans="1:41" x14ac:dyDescent="0.25">
      <c r="A157" s="111" t="s">
        <v>12</v>
      </c>
      <c r="B157" s="112" t="s">
        <v>56</v>
      </c>
      <c r="C157" s="248">
        <v>5.4085275012207035</v>
      </c>
      <c r="D157" s="248">
        <v>5.5508693706054686</v>
      </c>
      <c r="E157" s="248">
        <v>5.2513099218749995</v>
      </c>
      <c r="F157" s="248">
        <v>5.2944706054687494</v>
      </c>
      <c r="G157" s="248">
        <v>5.7076403652343748</v>
      </c>
      <c r="H157" s="248">
        <v>5.8115802285156244</v>
      </c>
      <c r="I157" s="248">
        <v>4.580660709960938</v>
      </c>
      <c r="J157" s="248">
        <v>3.9630593271484376</v>
      </c>
      <c r="K157" s="248">
        <v>1.8566610048828125</v>
      </c>
      <c r="L157" s="248">
        <v>1.8243703027343749</v>
      </c>
      <c r="M157" s="248">
        <v>0</v>
      </c>
      <c r="N157" s="248">
        <v>0</v>
      </c>
      <c r="O157" s="248">
        <v>0</v>
      </c>
      <c r="P157" s="248">
        <v>0</v>
      </c>
      <c r="Q157" s="248">
        <v>0</v>
      </c>
      <c r="R157" s="248">
        <v>0</v>
      </c>
      <c r="S157" s="248">
        <v>0</v>
      </c>
      <c r="T157" s="248">
        <v>0</v>
      </c>
      <c r="U157" s="248">
        <v>0</v>
      </c>
      <c r="V157" s="248">
        <v>0</v>
      </c>
      <c r="W157" s="248">
        <v>0</v>
      </c>
      <c r="X157" s="248">
        <v>0</v>
      </c>
      <c r="Y157" s="248">
        <v>0</v>
      </c>
      <c r="Z157" s="248">
        <v>0</v>
      </c>
      <c r="AA157" s="248">
        <v>0</v>
      </c>
      <c r="AB157" s="248">
        <v>0</v>
      </c>
      <c r="AC157" s="248">
        <v>0</v>
      </c>
      <c r="AD157" s="248">
        <v>0</v>
      </c>
      <c r="AE157" s="248">
        <v>0</v>
      </c>
      <c r="AF157" s="248">
        <v>0</v>
      </c>
      <c r="AG157" s="248">
        <v>0</v>
      </c>
      <c r="AH157" s="248">
        <v>0</v>
      </c>
      <c r="AI157" s="248">
        <v>0</v>
      </c>
      <c r="AJ157" s="248">
        <v>0</v>
      </c>
      <c r="AK157" s="248">
        <v>0</v>
      </c>
      <c r="AL157" s="248">
        <v>0</v>
      </c>
      <c r="AM157" s="248">
        <v>0</v>
      </c>
      <c r="AN157" s="248">
        <v>0</v>
      </c>
      <c r="AO157" s="247">
        <v>0</v>
      </c>
    </row>
    <row r="158" spans="1:41" x14ac:dyDescent="0.25">
      <c r="A158" s="111" t="s">
        <v>20</v>
      </c>
      <c r="B158" s="112" t="s">
        <v>56</v>
      </c>
      <c r="C158" s="248">
        <v>0</v>
      </c>
      <c r="D158" s="248">
        <v>0</v>
      </c>
      <c r="E158" s="248">
        <v>0</v>
      </c>
      <c r="F158" s="248">
        <v>0</v>
      </c>
      <c r="G158" s="248">
        <v>0</v>
      </c>
      <c r="H158" s="248">
        <v>0</v>
      </c>
      <c r="I158" s="248">
        <v>0</v>
      </c>
      <c r="J158" s="248">
        <v>0</v>
      </c>
      <c r="K158" s="248">
        <v>0</v>
      </c>
      <c r="L158" s="248">
        <v>0</v>
      </c>
      <c r="M158" s="248">
        <v>0</v>
      </c>
      <c r="N158" s="248">
        <v>0</v>
      </c>
      <c r="O158" s="248">
        <v>0</v>
      </c>
      <c r="P158" s="248">
        <v>0</v>
      </c>
      <c r="Q158" s="248">
        <v>0</v>
      </c>
      <c r="R158" s="248">
        <v>0</v>
      </c>
      <c r="S158" s="248">
        <v>0</v>
      </c>
      <c r="T158" s="248">
        <v>0</v>
      </c>
      <c r="U158" s="248">
        <v>0</v>
      </c>
      <c r="V158" s="248">
        <v>0</v>
      </c>
      <c r="W158" s="248">
        <v>0</v>
      </c>
      <c r="X158" s="248">
        <v>0</v>
      </c>
      <c r="Y158" s="248">
        <v>0</v>
      </c>
      <c r="Z158" s="248">
        <v>0</v>
      </c>
      <c r="AA158" s="248">
        <v>0</v>
      </c>
      <c r="AB158" s="248">
        <v>0</v>
      </c>
      <c r="AC158" s="248">
        <v>0</v>
      </c>
      <c r="AD158" s="248">
        <v>0</v>
      </c>
      <c r="AE158" s="248">
        <v>0</v>
      </c>
      <c r="AF158" s="248">
        <v>0</v>
      </c>
      <c r="AG158" s="248">
        <v>0</v>
      </c>
      <c r="AH158" s="248">
        <v>0</v>
      </c>
      <c r="AI158" s="248">
        <v>0</v>
      </c>
      <c r="AJ158" s="248">
        <v>0</v>
      </c>
      <c r="AK158" s="248">
        <v>0</v>
      </c>
      <c r="AL158" s="248">
        <v>0</v>
      </c>
      <c r="AM158" s="248">
        <v>0</v>
      </c>
      <c r="AN158" s="248">
        <v>0</v>
      </c>
      <c r="AO158" s="247">
        <v>0</v>
      </c>
    </row>
    <row r="159" spans="1:41" x14ac:dyDescent="0.25">
      <c r="A159" s="111" t="s">
        <v>576</v>
      </c>
      <c r="B159" s="112" t="s">
        <v>56</v>
      </c>
      <c r="C159" s="248">
        <v>0</v>
      </c>
      <c r="D159" s="248">
        <v>0</v>
      </c>
      <c r="E159" s="248">
        <v>0</v>
      </c>
      <c r="F159" s="248">
        <v>0</v>
      </c>
      <c r="G159" s="248">
        <v>0</v>
      </c>
      <c r="H159" s="248">
        <v>0</v>
      </c>
      <c r="I159" s="248">
        <v>0</v>
      </c>
      <c r="J159" s="248">
        <v>0</v>
      </c>
      <c r="K159" s="248">
        <v>0</v>
      </c>
      <c r="L159" s="248">
        <v>0</v>
      </c>
      <c r="M159" s="248">
        <v>0</v>
      </c>
      <c r="N159" s="248">
        <v>0</v>
      </c>
      <c r="O159" s="248">
        <v>0</v>
      </c>
      <c r="P159" s="248">
        <v>0</v>
      </c>
      <c r="Q159" s="248">
        <v>0</v>
      </c>
      <c r="R159" s="248">
        <v>0</v>
      </c>
      <c r="S159" s="248">
        <v>0</v>
      </c>
      <c r="T159" s="248">
        <v>0</v>
      </c>
      <c r="U159" s="248">
        <v>0</v>
      </c>
      <c r="V159" s="248">
        <v>0</v>
      </c>
      <c r="W159" s="248">
        <v>0</v>
      </c>
      <c r="X159" s="248">
        <v>0</v>
      </c>
      <c r="Y159" s="248">
        <v>0</v>
      </c>
      <c r="Z159" s="248">
        <v>0</v>
      </c>
      <c r="AA159" s="248">
        <v>0</v>
      </c>
      <c r="AB159" s="248">
        <v>0</v>
      </c>
      <c r="AC159" s="248">
        <v>0</v>
      </c>
      <c r="AD159" s="248">
        <v>0</v>
      </c>
      <c r="AE159" s="248">
        <v>0</v>
      </c>
      <c r="AF159" s="248">
        <v>0</v>
      </c>
      <c r="AG159" s="248">
        <v>0</v>
      </c>
      <c r="AH159" s="248">
        <v>0</v>
      </c>
      <c r="AI159" s="248">
        <v>0</v>
      </c>
      <c r="AJ159" s="248">
        <v>0</v>
      </c>
      <c r="AK159" s="248">
        <v>0</v>
      </c>
      <c r="AL159" s="248">
        <v>0</v>
      </c>
      <c r="AM159" s="248">
        <v>0</v>
      </c>
      <c r="AN159" s="248">
        <v>0</v>
      </c>
      <c r="AO159" s="247">
        <v>0</v>
      </c>
    </row>
    <row r="160" spans="1:41" x14ac:dyDescent="0.25">
      <c r="A160" s="111" t="s">
        <v>22</v>
      </c>
      <c r="B160" s="112" t="s">
        <v>56</v>
      </c>
      <c r="C160" s="248">
        <v>0.94087925634519753</v>
      </c>
      <c r="D160" s="248">
        <v>1.0683276351671218</v>
      </c>
      <c r="E160" s="248">
        <v>1.1064150849519967</v>
      </c>
      <c r="F160" s="248">
        <v>1.1547604163661003</v>
      </c>
      <c r="G160" s="248">
        <v>1.221516466658473</v>
      </c>
      <c r="H160" s="248">
        <v>1.2131992599844337</v>
      </c>
      <c r="I160" s="248">
        <v>0.89801669276243445</v>
      </c>
      <c r="J160" s="248">
        <v>0.89850351552784447</v>
      </c>
      <c r="K160" s="248">
        <v>0.63439161226798413</v>
      </c>
      <c r="L160" s="248">
        <v>0.75459136277190786</v>
      </c>
      <c r="M160" s="248">
        <v>1.0428447405877914</v>
      </c>
      <c r="N160" s="248">
        <v>1.1113060537157431</v>
      </c>
      <c r="O160" s="248">
        <v>1.2157087198570669</v>
      </c>
      <c r="P160" s="248">
        <v>1.1303060689857005</v>
      </c>
      <c r="Q160" s="248">
        <v>0.83787665550941226</v>
      </c>
      <c r="R160" s="248">
        <v>0.95630788702511793</v>
      </c>
      <c r="S160" s="248">
        <v>1.1682912492792605</v>
      </c>
      <c r="T160" s="248">
        <v>1.2893137111382484</v>
      </c>
      <c r="U160" s="248">
        <v>0.98028703829157349</v>
      </c>
      <c r="V160" s="248">
        <v>0.63930805360686782</v>
      </c>
      <c r="W160" s="248">
        <v>0.70312168378090856</v>
      </c>
      <c r="X160" s="248">
        <v>0.76160257354187966</v>
      </c>
      <c r="Y160" s="248">
        <v>0.68029891525006292</v>
      </c>
      <c r="Z160" s="248">
        <v>0.66995904631793501</v>
      </c>
      <c r="AA160" s="248">
        <v>0.71364522306323053</v>
      </c>
      <c r="AB160" s="248">
        <v>0.76643850659131996</v>
      </c>
      <c r="AC160" s="248">
        <v>0.84928076808929442</v>
      </c>
      <c r="AD160" s="248">
        <v>0.91471007252502445</v>
      </c>
      <c r="AE160" s="248">
        <v>1.0214646153349876</v>
      </c>
      <c r="AF160" s="248">
        <v>1.0026445317611694</v>
      </c>
      <c r="AG160" s="248">
        <v>1.1019002467346191</v>
      </c>
      <c r="AH160" s="248">
        <v>1.1852313088569641</v>
      </c>
      <c r="AI160" s="248">
        <v>1.2971730302429199</v>
      </c>
      <c r="AJ160" s="248">
        <v>1.4020427842025758</v>
      </c>
      <c r="AK160" s="248">
        <v>1.5127576303405761</v>
      </c>
      <c r="AL160" s="248">
        <v>1.5741509275207519</v>
      </c>
      <c r="AM160" s="248">
        <v>1.6625232589569092</v>
      </c>
      <c r="AN160" s="248">
        <v>1.8098010779724121</v>
      </c>
      <c r="AO160" s="247">
        <v>1.9729491940612793</v>
      </c>
    </row>
    <row r="161" spans="1:41" x14ac:dyDescent="0.25">
      <c r="A161" s="111" t="s">
        <v>21</v>
      </c>
      <c r="B161" s="112" t="s">
        <v>56</v>
      </c>
      <c r="C161" s="248">
        <v>3.9238599453124996</v>
      </c>
      <c r="D161" s="248">
        <v>3.9724045390625</v>
      </c>
      <c r="E161" s="248">
        <v>3.9887637773437499</v>
      </c>
      <c r="F161" s="248">
        <v>4.00457129296875</v>
      </c>
      <c r="G161" s="248">
        <v>3.6304193398437503</v>
      </c>
      <c r="H161" s="248">
        <v>3.6888124335937498</v>
      </c>
      <c r="I161" s="248">
        <v>3.9219312187500002</v>
      </c>
      <c r="J161" s="248">
        <v>3.5623190546875003</v>
      </c>
      <c r="K161" s="248">
        <v>3.3084866562499999</v>
      </c>
      <c r="L161" s="248">
        <v>2.7116239655761718</v>
      </c>
      <c r="M161" s="248">
        <v>2.339447669189453</v>
      </c>
      <c r="N161" s="248">
        <v>2.3577953427734375</v>
      </c>
      <c r="O161" s="248">
        <v>2.3509224838867189</v>
      </c>
      <c r="P161" s="248">
        <v>2.1986359814453125</v>
      </c>
      <c r="Q161" s="248">
        <v>2.0325551811523437</v>
      </c>
      <c r="R161" s="248">
        <v>2.1475664643554686</v>
      </c>
      <c r="S161" s="248">
        <v>2.2194799829101566</v>
      </c>
      <c r="T161" s="248">
        <v>2.3707927392578125</v>
      </c>
      <c r="U161" s="248">
        <v>2.5197159223632815</v>
      </c>
      <c r="V161" s="248">
        <v>2.0857198940429686</v>
      </c>
      <c r="W161" s="248">
        <v>2.1996295097656251</v>
      </c>
      <c r="X161" s="248">
        <v>2.1539565175781252</v>
      </c>
      <c r="Y161" s="248">
        <v>2.0530146406250003</v>
      </c>
      <c r="Z161" s="248">
        <v>1.8874337592773438</v>
      </c>
      <c r="AA161" s="248">
        <v>1.8959841611328123</v>
      </c>
      <c r="AB161" s="248">
        <v>2.0105398017578127</v>
      </c>
      <c r="AC161" s="248">
        <v>1.9620434448242188</v>
      </c>
      <c r="AD161" s="248">
        <v>2.0124036420898439</v>
      </c>
      <c r="AE161" s="248">
        <v>2.089087123535156</v>
      </c>
      <c r="AF161" s="248">
        <v>1.9387340756835938</v>
      </c>
      <c r="AG161" s="248">
        <v>2.027420697265625</v>
      </c>
      <c r="AH161" s="248">
        <v>2.0950076494140624</v>
      </c>
      <c r="AI161" s="248">
        <v>2.1751436186523438</v>
      </c>
      <c r="AJ161" s="248">
        <v>2.2595831865234377</v>
      </c>
      <c r="AK161" s="248">
        <v>2.3712201245117188</v>
      </c>
      <c r="AL161" s="248">
        <v>2.3748548671875001</v>
      </c>
      <c r="AM161" s="248">
        <v>2.452619236328125</v>
      </c>
      <c r="AN161" s="248">
        <v>2.5152171113281252</v>
      </c>
      <c r="AO161" s="247">
        <v>2.6226544882812499</v>
      </c>
    </row>
    <row r="162" spans="1:41" x14ac:dyDescent="0.25">
      <c r="A162" s="111" t="s">
        <v>175</v>
      </c>
      <c r="B162" s="112" t="s">
        <v>56</v>
      </c>
      <c r="C162" s="248">
        <v>0</v>
      </c>
      <c r="D162" s="248">
        <v>0</v>
      </c>
      <c r="E162" s="248">
        <v>0</v>
      </c>
      <c r="F162" s="248">
        <v>0</v>
      </c>
      <c r="G162" s="248">
        <v>0</v>
      </c>
      <c r="H162" s="248">
        <v>0</v>
      </c>
      <c r="I162" s="248">
        <v>0</v>
      </c>
      <c r="J162" s="248">
        <v>0</v>
      </c>
      <c r="K162" s="248">
        <v>0</v>
      </c>
      <c r="L162" s="248">
        <v>0</v>
      </c>
      <c r="M162" s="248">
        <v>0</v>
      </c>
      <c r="N162" s="248">
        <v>0</v>
      </c>
      <c r="O162" s="248">
        <v>0</v>
      </c>
      <c r="P162" s="248">
        <v>0</v>
      </c>
      <c r="Q162" s="248">
        <v>0</v>
      </c>
      <c r="R162" s="248">
        <v>0</v>
      </c>
      <c r="S162" s="248">
        <v>0</v>
      </c>
      <c r="T162" s="248">
        <v>0</v>
      </c>
      <c r="U162" s="248">
        <v>0</v>
      </c>
      <c r="V162" s="248">
        <v>0</v>
      </c>
      <c r="W162" s="248">
        <v>0</v>
      </c>
      <c r="X162" s="248">
        <v>0</v>
      </c>
      <c r="Y162" s="248">
        <v>0</v>
      </c>
      <c r="Z162" s="248">
        <v>0</v>
      </c>
      <c r="AA162" s="248">
        <v>0</v>
      </c>
      <c r="AB162" s="248">
        <v>0</v>
      </c>
      <c r="AC162" s="248">
        <v>0</v>
      </c>
      <c r="AD162" s="248">
        <v>0</v>
      </c>
      <c r="AE162" s="248">
        <v>0</v>
      </c>
      <c r="AF162" s="248">
        <v>0</v>
      </c>
      <c r="AG162" s="248">
        <v>0</v>
      </c>
      <c r="AH162" s="248">
        <v>0</v>
      </c>
      <c r="AI162" s="248">
        <v>0</v>
      </c>
      <c r="AJ162" s="248">
        <v>0</v>
      </c>
      <c r="AK162" s="248">
        <v>0</v>
      </c>
      <c r="AL162" s="248">
        <v>0</v>
      </c>
      <c r="AM162" s="248">
        <v>0</v>
      </c>
      <c r="AN162" s="248">
        <v>0</v>
      </c>
      <c r="AO162" s="247">
        <v>0</v>
      </c>
    </row>
    <row r="163" spans="1:41" x14ac:dyDescent="0.25">
      <c r="A163" s="111" t="s">
        <v>176</v>
      </c>
      <c r="B163" s="112" t="s">
        <v>56</v>
      </c>
      <c r="C163" s="248">
        <v>0</v>
      </c>
      <c r="D163" s="248">
        <v>0</v>
      </c>
      <c r="E163" s="248">
        <v>0</v>
      </c>
      <c r="F163" s="248">
        <v>0</v>
      </c>
      <c r="G163" s="248">
        <v>0</v>
      </c>
      <c r="H163" s="248">
        <v>0</v>
      </c>
      <c r="I163" s="248">
        <v>0</v>
      </c>
      <c r="J163" s="248">
        <v>0</v>
      </c>
      <c r="K163" s="248">
        <v>0</v>
      </c>
      <c r="L163" s="248">
        <v>0</v>
      </c>
      <c r="M163" s="248">
        <v>0</v>
      </c>
      <c r="N163" s="248">
        <v>0</v>
      </c>
      <c r="O163" s="248">
        <v>0</v>
      </c>
      <c r="P163" s="248">
        <v>0</v>
      </c>
      <c r="Q163" s="248">
        <v>0</v>
      </c>
      <c r="R163" s="248">
        <v>0</v>
      </c>
      <c r="S163" s="248">
        <v>0</v>
      </c>
      <c r="T163" s="248">
        <v>0</v>
      </c>
      <c r="U163" s="248">
        <v>0</v>
      </c>
      <c r="V163" s="248">
        <v>0</v>
      </c>
      <c r="W163" s="248">
        <v>0</v>
      </c>
      <c r="X163" s="248">
        <v>0</v>
      </c>
      <c r="Y163" s="248">
        <v>0</v>
      </c>
      <c r="Z163" s="248">
        <v>0</v>
      </c>
      <c r="AA163" s="248">
        <v>0</v>
      </c>
      <c r="AB163" s="248">
        <v>0</v>
      </c>
      <c r="AC163" s="248">
        <v>0</v>
      </c>
      <c r="AD163" s="248">
        <v>0</v>
      </c>
      <c r="AE163" s="248">
        <v>0</v>
      </c>
      <c r="AF163" s="248">
        <v>0</v>
      </c>
      <c r="AG163" s="248">
        <v>0</v>
      </c>
      <c r="AH163" s="248">
        <v>0</v>
      </c>
      <c r="AI163" s="248">
        <v>0</v>
      </c>
      <c r="AJ163" s="248">
        <v>0</v>
      </c>
      <c r="AK163" s="248">
        <v>0</v>
      </c>
      <c r="AL163" s="248">
        <v>0</v>
      </c>
      <c r="AM163" s="248">
        <v>0</v>
      </c>
      <c r="AN163" s="248">
        <v>0</v>
      </c>
      <c r="AO163" s="247">
        <v>0</v>
      </c>
    </row>
    <row r="164" spans="1:41" x14ac:dyDescent="0.25">
      <c r="A164" s="111" t="s">
        <v>177</v>
      </c>
      <c r="B164" s="112" t="s">
        <v>56</v>
      </c>
      <c r="C164" s="248">
        <v>1.4700000286102294E-6</v>
      </c>
      <c r="D164" s="248">
        <v>1.4170000094920396E-5</v>
      </c>
      <c r="E164" s="248">
        <v>8.2878291250586517E-2</v>
      </c>
      <c r="F164" s="248">
        <v>8.3160642815837627E-2</v>
      </c>
      <c r="G164" s="248">
        <v>8.4656062812805175E-2</v>
      </c>
      <c r="H164" s="248">
        <v>8.7038692500919099E-2</v>
      </c>
      <c r="I164" s="248">
        <v>8.7400252809137102E-2</v>
      </c>
      <c r="J164" s="248">
        <v>8.7074803746342647E-2</v>
      </c>
      <c r="K164" s="248">
        <v>7.0763403747558587E-2</v>
      </c>
      <c r="L164" s="248">
        <v>6.8077403747558607E-2</v>
      </c>
      <c r="M164" s="248">
        <v>5.4246641090393066E-2</v>
      </c>
      <c r="N164" s="248">
        <v>5.3889868284301833E-2</v>
      </c>
      <c r="O164" s="248">
        <v>5.4195940309435128E-2</v>
      </c>
      <c r="P164" s="248">
        <v>5.0185568907469509E-2</v>
      </c>
      <c r="Q164" s="248">
        <v>5.006574015378952E-2</v>
      </c>
      <c r="R164" s="248">
        <v>5.1290720782756802E-2</v>
      </c>
      <c r="S164" s="248">
        <v>5.2288960309505465E-2</v>
      </c>
      <c r="T164" s="248">
        <v>5.3697638125896452E-2</v>
      </c>
      <c r="U164" s="248">
        <v>6.6459323123473663E-2</v>
      </c>
      <c r="V164" s="248">
        <v>6.4032239689845602E-2</v>
      </c>
      <c r="W164" s="248">
        <v>6.4348710784949359E-2</v>
      </c>
      <c r="X164" s="248">
        <v>6.3983879996795209E-2</v>
      </c>
      <c r="Y164" s="248">
        <v>6.1244321716327217E-2</v>
      </c>
      <c r="Z164" s="248">
        <v>5.092644078494981E-2</v>
      </c>
      <c r="AA164" s="248">
        <v>5.0259480309523638E-2</v>
      </c>
      <c r="AB164" s="248">
        <v>5.2247929064787924E-2</v>
      </c>
      <c r="AC164" s="248">
        <v>5.0227120000381022E-2</v>
      </c>
      <c r="AD164" s="248">
        <v>5.0850899372596292E-2</v>
      </c>
      <c r="AE164" s="248">
        <v>5.149541844131425E-2</v>
      </c>
      <c r="AF164" s="248">
        <v>4.9155728901669381E-2</v>
      </c>
      <c r="AG164" s="248">
        <v>4.9775881252139803E-2</v>
      </c>
      <c r="AH164" s="248">
        <v>4.99462807806395E-2</v>
      </c>
      <c r="AI164" s="248">
        <v>5.132419110044837E-2</v>
      </c>
      <c r="AJ164" s="248">
        <v>5.2907291091307998E-2</v>
      </c>
      <c r="AK164" s="248">
        <v>5.5434109984129669E-2</v>
      </c>
      <c r="AL164" s="248">
        <v>5.6344799676507712E-2</v>
      </c>
      <c r="AM164" s="248">
        <v>5.8825570153176784E-2</v>
      </c>
      <c r="AN164" s="248">
        <v>6.2043120848059657E-2</v>
      </c>
      <c r="AO164" s="247">
        <v>6.6194139107346534E-2</v>
      </c>
    </row>
    <row r="165" spans="1:41" x14ac:dyDescent="0.25">
      <c r="A165" s="111" t="s">
        <v>178</v>
      </c>
      <c r="B165" s="112" t="s">
        <v>56</v>
      </c>
      <c r="C165" s="248">
        <v>0</v>
      </c>
      <c r="D165" s="248">
        <v>0</v>
      </c>
      <c r="E165" s="248">
        <v>0</v>
      </c>
      <c r="F165" s="248">
        <v>0</v>
      </c>
      <c r="G165" s="248">
        <v>0</v>
      </c>
      <c r="H165" s="248">
        <v>0</v>
      </c>
      <c r="I165" s="248">
        <v>0</v>
      </c>
      <c r="J165" s="248">
        <v>0</v>
      </c>
      <c r="K165" s="248">
        <v>0</v>
      </c>
      <c r="L165" s="248">
        <v>0</v>
      </c>
      <c r="M165" s="248">
        <v>0</v>
      </c>
      <c r="N165" s="248">
        <v>0</v>
      </c>
      <c r="O165" s="248">
        <v>0</v>
      </c>
      <c r="P165" s="248">
        <v>0</v>
      </c>
      <c r="Q165" s="248">
        <v>0</v>
      </c>
      <c r="R165" s="248">
        <v>0</v>
      </c>
      <c r="S165" s="248">
        <v>0</v>
      </c>
      <c r="T165" s="248">
        <v>0</v>
      </c>
      <c r="U165" s="248">
        <v>0</v>
      </c>
      <c r="V165" s="248">
        <v>0</v>
      </c>
      <c r="W165" s="248">
        <v>0</v>
      </c>
      <c r="X165" s="248">
        <v>0</v>
      </c>
      <c r="Y165" s="248">
        <v>0</v>
      </c>
      <c r="Z165" s="248">
        <v>0</v>
      </c>
      <c r="AA165" s="248">
        <v>0</v>
      </c>
      <c r="AB165" s="248">
        <v>0</v>
      </c>
      <c r="AC165" s="248">
        <v>0</v>
      </c>
      <c r="AD165" s="248">
        <v>0</v>
      </c>
      <c r="AE165" s="248">
        <v>0</v>
      </c>
      <c r="AF165" s="248">
        <v>0</v>
      </c>
      <c r="AG165" s="248">
        <v>0</v>
      </c>
      <c r="AH165" s="248">
        <v>0</v>
      </c>
      <c r="AI165" s="248">
        <v>0</v>
      </c>
      <c r="AJ165" s="248">
        <v>0</v>
      </c>
      <c r="AK165" s="248">
        <v>0</v>
      </c>
      <c r="AL165" s="248">
        <v>0</v>
      </c>
      <c r="AM165" s="248">
        <v>0</v>
      </c>
      <c r="AN165" s="248">
        <v>0</v>
      </c>
      <c r="AO165" s="247">
        <v>0</v>
      </c>
    </row>
    <row r="166" spans="1:41" x14ac:dyDescent="0.25">
      <c r="A166" s="111" t="s">
        <v>1</v>
      </c>
      <c r="B166" s="112" t="s">
        <v>56</v>
      </c>
      <c r="C166" s="248">
        <v>0</v>
      </c>
      <c r="D166" s="248">
        <v>0</v>
      </c>
      <c r="E166" s="248">
        <v>0</v>
      </c>
      <c r="F166" s="248">
        <v>0</v>
      </c>
      <c r="G166" s="248">
        <v>0</v>
      </c>
      <c r="H166" s="248">
        <v>0</v>
      </c>
      <c r="I166" s="248">
        <v>0</v>
      </c>
      <c r="J166" s="248">
        <v>0</v>
      </c>
      <c r="K166" s="248">
        <v>0</v>
      </c>
      <c r="L166" s="248">
        <v>0</v>
      </c>
      <c r="M166" s="248">
        <v>0</v>
      </c>
      <c r="N166" s="248">
        <v>0</v>
      </c>
      <c r="O166" s="248">
        <v>0</v>
      </c>
      <c r="P166" s="248">
        <v>0</v>
      </c>
      <c r="Q166" s="248">
        <v>0</v>
      </c>
      <c r="R166" s="248">
        <v>0</v>
      </c>
      <c r="S166" s="248">
        <v>0</v>
      </c>
      <c r="T166" s="248">
        <v>0</v>
      </c>
      <c r="U166" s="248">
        <v>0</v>
      </c>
      <c r="V166" s="248">
        <v>0</v>
      </c>
      <c r="W166" s="248">
        <v>0</v>
      </c>
      <c r="X166" s="248">
        <v>0</v>
      </c>
      <c r="Y166" s="248">
        <v>0</v>
      </c>
      <c r="Z166" s="248">
        <v>0</v>
      </c>
      <c r="AA166" s="248">
        <v>0</v>
      </c>
      <c r="AB166" s="248">
        <v>0</v>
      </c>
      <c r="AC166" s="248">
        <v>0</v>
      </c>
      <c r="AD166" s="248">
        <v>0</v>
      </c>
      <c r="AE166" s="248">
        <v>0</v>
      </c>
      <c r="AF166" s="248">
        <v>0</v>
      </c>
      <c r="AG166" s="248">
        <v>0</v>
      </c>
      <c r="AH166" s="248">
        <v>0</v>
      </c>
      <c r="AI166" s="248">
        <v>0</v>
      </c>
      <c r="AJ166" s="248">
        <v>0</v>
      </c>
      <c r="AK166" s="248">
        <v>0</v>
      </c>
      <c r="AL166" s="248">
        <v>0</v>
      </c>
      <c r="AM166" s="248">
        <v>0</v>
      </c>
      <c r="AN166" s="248">
        <v>0</v>
      </c>
      <c r="AO166" s="247">
        <v>0</v>
      </c>
    </row>
    <row r="167" spans="1:41" x14ac:dyDescent="0.25">
      <c r="A167" s="111" t="s">
        <v>179</v>
      </c>
      <c r="B167" s="112" t="s">
        <v>56</v>
      </c>
      <c r="C167" s="248">
        <v>0</v>
      </c>
      <c r="D167" s="248">
        <v>0</v>
      </c>
      <c r="E167" s="248">
        <v>0</v>
      </c>
      <c r="F167" s="248">
        <v>0</v>
      </c>
      <c r="G167" s="248">
        <v>0</v>
      </c>
      <c r="H167" s="248">
        <v>0</v>
      </c>
      <c r="I167" s="248">
        <v>0</v>
      </c>
      <c r="J167" s="248">
        <v>0</v>
      </c>
      <c r="K167" s="248">
        <v>0</v>
      </c>
      <c r="L167" s="248">
        <v>0</v>
      </c>
      <c r="M167" s="248">
        <v>0</v>
      </c>
      <c r="N167" s="248">
        <v>0</v>
      </c>
      <c r="O167" s="248">
        <v>0</v>
      </c>
      <c r="P167" s="248">
        <v>0</v>
      </c>
      <c r="Q167" s="248">
        <v>0</v>
      </c>
      <c r="R167" s="248">
        <v>0</v>
      </c>
      <c r="S167" s="248">
        <v>0</v>
      </c>
      <c r="T167" s="248">
        <v>0</v>
      </c>
      <c r="U167" s="248">
        <v>0</v>
      </c>
      <c r="V167" s="248">
        <v>0</v>
      </c>
      <c r="W167" s="248">
        <v>0</v>
      </c>
      <c r="X167" s="248">
        <v>0</v>
      </c>
      <c r="Y167" s="248">
        <v>0</v>
      </c>
      <c r="Z167" s="248">
        <v>0</v>
      </c>
      <c r="AA167" s="248">
        <v>0</v>
      </c>
      <c r="AB167" s="248">
        <v>0</v>
      </c>
      <c r="AC167" s="248">
        <v>0</v>
      </c>
      <c r="AD167" s="248">
        <v>0</v>
      </c>
      <c r="AE167" s="248">
        <v>0</v>
      </c>
      <c r="AF167" s="248">
        <v>0</v>
      </c>
      <c r="AG167" s="248">
        <v>0</v>
      </c>
      <c r="AH167" s="248">
        <v>0</v>
      </c>
      <c r="AI167" s="248">
        <v>0</v>
      </c>
      <c r="AJ167" s="248">
        <v>0</v>
      </c>
      <c r="AK167" s="248">
        <v>0</v>
      </c>
      <c r="AL167" s="248">
        <v>0</v>
      </c>
      <c r="AM167" s="248">
        <v>0</v>
      </c>
      <c r="AN167" s="248">
        <v>0</v>
      </c>
      <c r="AO167" s="247">
        <v>0</v>
      </c>
    </row>
    <row r="168" spans="1:41" x14ac:dyDescent="0.25">
      <c r="A168" s="111" t="s">
        <v>180</v>
      </c>
      <c r="B168" s="112" t="s">
        <v>56</v>
      </c>
      <c r="C168" s="248">
        <v>0</v>
      </c>
      <c r="D168" s="248">
        <v>0</v>
      </c>
      <c r="E168" s="248">
        <v>0</v>
      </c>
      <c r="F168" s="248">
        <v>0</v>
      </c>
      <c r="G168" s="248">
        <v>0</v>
      </c>
      <c r="H168" s="248">
        <v>0</v>
      </c>
      <c r="I168" s="248">
        <v>0</v>
      </c>
      <c r="J168" s="248">
        <v>0</v>
      </c>
      <c r="K168" s="248">
        <v>0</v>
      </c>
      <c r="L168" s="248">
        <v>0</v>
      </c>
      <c r="M168" s="248">
        <v>0</v>
      </c>
      <c r="N168" s="248">
        <v>0</v>
      </c>
      <c r="O168" s="248">
        <v>0</v>
      </c>
      <c r="P168" s="248">
        <v>0</v>
      </c>
      <c r="Q168" s="248">
        <v>0</v>
      </c>
      <c r="R168" s="248">
        <v>0</v>
      </c>
      <c r="S168" s="248">
        <v>0</v>
      </c>
      <c r="T168" s="248">
        <v>0</v>
      </c>
      <c r="U168" s="248">
        <v>0</v>
      </c>
      <c r="V168" s="248">
        <v>0</v>
      </c>
      <c r="W168" s="248">
        <v>0</v>
      </c>
      <c r="X168" s="248">
        <v>0</v>
      </c>
      <c r="Y168" s="248">
        <v>0</v>
      </c>
      <c r="Z168" s="248">
        <v>0</v>
      </c>
      <c r="AA168" s="248">
        <v>0</v>
      </c>
      <c r="AB168" s="248">
        <v>0</v>
      </c>
      <c r="AC168" s="248">
        <v>0</v>
      </c>
      <c r="AD168" s="248">
        <v>0</v>
      </c>
      <c r="AE168" s="248">
        <v>0</v>
      </c>
      <c r="AF168" s="248">
        <v>0</v>
      </c>
      <c r="AG168" s="248">
        <v>0</v>
      </c>
      <c r="AH168" s="248">
        <v>0</v>
      </c>
      <c r="AI168" s="248">
        <v>0</v>
      </c>
      <c r="AJ168" s="248">
        <v>0</v>
      </c>
      <c r="AK168" s="248">
        <v>0</v>
      </c>
      <c r="AL168" s="248">
        <v>0</v>
      </c>
      <c r="AM168" s="248">
        <v>0</v>
      </c>
      <c r="AN168" s="248">
        <v>0</v>
      </c>
      <c r="AO168" s="247">
        <v>0</v>
      </c>
    </row>
    <row r="169" spans="1:41" x14ac:dyDescent="0.25">
      <c r="A169" s="111" t="s">
        <v>270</v>
      </c>
      <c r="B169" s="112" t="s">
        <v>56</v>
      </c>
      <c r="C169" s="248">
        <v>0</v>
      </c>
      <c r="D169" s="248">
        <v>0</v>
      </c>
      <c r="E169" s="248">
        <v>0</v>
      </c>
      <c r="F169" s="248">
        <v>0</v>
      </c>
      <c r="G169" s="248">
        <v>0</v>
      </c>
      <c r="H169" s="248">
        <v>0</v>
      </c>
      <c r="I169" s="248">
        <v>0</v>
      </c>
      <c r="J169" s="248">
        <v>0</v>
      </c>
      <c r="K169" s="248">
        <v>0</v>
      </c>
      <c r="L169" s="248">
        <v>0</v>
      </c>
      <c r="M169" s="248">
        <v>0</v>
      </c>
      <c r="N169" s="248">
        <v>0</v>
      </c>
      <c r="O169" s="248">
        <v>0</v>
      </c>
      <c r="P169" s="248">
        <v>0</v>
      </c>
      <c r="Q169" s="248">
        <v>0</v>
      </c>
      <c r="R169" s="248">
        <v>0</v>
      </c>
      <c r="S169" s="248">
        <v>0</v>
      </c>
      <c r="T169" s="248">
        <v>0</v>
      </c>
      <c r="U169" s="248">
        <v>0</v>
      </c>
      <c r="V169" s="248">
        <v>0</v>
      </c>
      <c r="W169" s="248">
        <v>0</v>
      </c>
      <c r="X169" s="248">
        <v>0</v>
      </c>
      <c r="Y169" s="248">
        <v>0</v>
      </c>
      <c r="Z169" s="248">
        <v>0</v>
      </c>
      <c r="AA169" s="248">
        <v>0</v>
      </c>
      <c r="AB169" s="248">
        <v>0</v>
      </c>
      <c r="AC169" s="248">
        <v>0</v>
      </c>
      <c r="AD169" s="248">
        <v>0</v>
      </c>
      <c r="AE169" s="248">
        <v>0</v>
      </c>
      <c r="AF169" s="248">
        <v>0</v>
      </c>
      <c r="AG169" s="248">
        <v>0</v>
      </c>
      <c r="AH169" s="248">
        <v>0</v>
      </c>
      <c r="AI169" s="248">
        <v>0</v>
      </c>
      <c r="AJ169" s="248">
        <v>0</v>
      </c>
      <c r="AK169" s="248">
        <v>0</v>
      </c>
      <c r="AL169" s="248">
        <v>0</v>
      </c>
      <c r="AM169" s="248">
        <v>0</v>
      </c>
      <c r="AN169" s="248">
        <v>0</v>
      </c>
      <c r="AO169" s="247">
        <v>0</v>
      </c>
    </row>
    <row r="170" spans="1:41" x14ac:dyDescent="0.25">
      <c r="A170" s="111" t="s">
        <v>182</v>
      </c>
      <c r="B170" s="112" t="s">
        <v>56</v>
      </c>
      <c r="C170" s="248">
        <v>0</v>
      </c>
      <c r="D170" s="248">
        <v>0</v>
      </c>
      <c r="E170" s="248">
        <v>0</v>
      </c>
      <c r="F170" s="248">
        <v>0</v>
      </c>
      <c r="G170" s="248">
        <v>0</v>
      </c>
      <c r="H170" s="248">
        <v>0</v>
      </c>
      <c r="I170" s="248">
        <v>0</v>
      </c>
      <c r="J170" s="248">
        <v>0</v>
      </c>
      <c r="K170" s="248">
        <v>0</v>
      </c>
      <c r="L170" s="248">
        <v>0</v>
      </c>
      <c r="M170" s="248">
        <v>0</v>
      </c>
      <c r="N170" s="248">
        <v>0</v>
      </c>
      <c r="O170" s="248">
        <v>0</v>
      </c>
      <c r="P170" s="248">
        <v>0</v>
      </c>
      <c r="Q170" s="248">
        <v>0</v>
      </c>
      <c r="R170" s="248">
        <v>0</v>
      </c>
      <c r="S170" s="248">
        <v>0</v>
      </c>
      <c r="T170" s="248">
        <v>0</v>
      </c>
      <c r="U170" s="248">
        <v>0</v>
      </c>
      <c r="V170" s="248">
        <v>0</v>
      </c>
      <c r="W170" s="248">
        <v>0</v>
      </c>
      <c r="X170" s="248">
        <v>0</v>
      </c>
      <c r="Y170" s="248">
        <v>0</v>
      </c>
      <c r="Z170" s="248">
        <v>0</v>
      </c>
      <c r="AA170" s="248">
        <v>0</v>
      </c>
      <c r="AB170" s="248">
        <v>0</v>
      </c>
      <c r="AC170" s="248">
        <v>0</v>
      </c>
      <c r="AD170" s="248">
        <v>0</v>
      </c>
      <c r="AE170" s="248">
        <v>0</v>
      </c>
      <c r="AF170" s="248">
        <v>0</v>
      </c>
      <c r="AG170" s="248">
        <v>0</v>
      </c>
      <c r="AH170" s="248">
        <v>0</v>
      </c>
      <c r="AI170" s="248">
        <v>0</v>
      </c>
      <c r="AJ170" s="248">
        <v>0</v>
      </c>
      <c r="AK170" s="248">
        <v>0</v>
      </c>
      <c r="AL170" s="248">
        <v>0</v>
      </c>
      <c r="AM170" s="248">
        <v>0</v>
      </c>
      <c r="AN170" s="248">
        <v>0</v>
      </c>
      <c r="AO170" s="247">
        <v>0</v>
      </c>
    </row>
    <row r="171" spans="1:41" x14ac:dyDescent="0.25">
      <c r="A171" s="111" t="s">
        <v>183</v>
      </c>
      <c r="B171" s="112" t="s">
        <v>56</v>
      </c>
      <c r="C171" s="248">
        <v>0</v>
      </c>
      <c r="D171" s="248">
        <v>0</v>
      </c>
      <c r="E171" s="248">
        <v>0</v>
      </c>
      <c r="F171" s="248">
        <v>0</v>
      </c>
      <c r="G171" s="248">
        <v>0</v>
      </c>
      <c r="H171" s="248">
        <v>0</v>
      </c>
      <c r="I171" s="248">
        <v>0</v>
      </c>
      <c r="J171" s="248">
        <v>0</v>
      </c>
      <c r="K171" s="248">
        <v>0</v>
      </c>
      <c r="L171" s="248">
        <v>0</v>
      </c>
      <c r="M171" s="248">
        <v>0</v>
      </c>
      <c r="N171" s="248">
        <v>0</v>
      </c>
      <c r="O171" s="248">
        <v>0</v>
      </c>
      <c r="P171" s="248">
        <v>0</v>
      </c>
      <c r="Q171" s="248">
        <v>0</v>
      </c>
      <c r="R171" s="248">
        <v>0</v>
      </c>
      <c r="S171" s="248">
        <v>0</v>
      </c>
      <c r="T171" s="248">
        <v>0</v>
      </c>
      <c r="U171" s="248">
        <v>0</v>
      </c>
      <c r="V171" s="248">
        <v>0</v>
      </c>
      <c r="W171" s="248">
        <v>0</v>
      </c>
      <c r="X171" s="248">
        <v>0</v>
      </c>
      <c r="Y171" s="248">
        <v>0</v>
      </c>
      <c r="Z171" s="248">
        <v>0</v>
      </c>
      <c r="AA171" s="248">
        <v>0</v>
      </c>
      <c r="AB171" s="248">
        <v>0</v>
      </c>
      <c r="AC171" s="248">
        <v>0</v>
      </c>
      <c r="AD171" s="248">
        <v>0</v>
      </c>
      <c r="AE171" s="248">
        <v>0</v>
      </c>
      <c r="AF171" s="248">
        <v>0</v>
      </c>
      <c r="AG171" s="248">
        <v>0</v>
      </c>
      <c r="AH171" s="248">
        <v>0</v>
      </c>
      <c r="AI171" s="248">
        <v>0</v>
      </c>
      <c r="AJ171" s="248">
        <v>0</v>
      </c>
      <c r="AK171" s="248">
        <v>0</v>
      </c>
      <c r="AL171" s="248">
        <v>0</v>
      </c>
      <c r="AM171" s="248">
        <v>0</v>
      </c>
      <c r="AN171" s="248">
        <v>0</v>
      </c>
      <c r="AO171" s="247">
        <v>0</v>
      </c>
    </row>
    <row r="172" spans="1:41" ht="16.5" thickBot="1" x14ac:dyDescent="0.3">
      <c r="A172" s="253" t="s">
        <v>184</v>
      </c>
      <c r="B172" s="254" t="s">
        <v>56</v>
      </c>
      <c r="C172" s="255">
        <v>10.27326817287843</v>
      </c>
      <c r="D172" s="255">
        <v>10.591615714835184</v>
      </c>
      <c r="E172" s="255">
        <v>10.429367075421332</v>
      </c>
      <c r="F172" s="255">
        <v>10.536962957619437</v>
      </c>
      <c r="G172" s="255">
        <v>10.644232234549403</v>
      </c>
      <c r="H172" s="255">
        <v>10.800630614594727</v>
      </c>
      <c r="I172" s="255">
        <v>9.4880088742825102</v>
      </c>
      <c r="J172" s="255">
        <v>8.510956701110123</v>
      </c>
      <c r="K172" s="255">
        <v>5.8703026771483549</v>
      </c>
      <c r="L172" s="255">
        <v>5.3586630348300126</v>
      </c>
      <c r="M172" s="255">
        <v>3.4365390508676379</v>
      </c>
      <c r="N172" s="255">
        <v>3.522991264773482</v>
      </c>
      <c r="O172" s="255">
        <v>3.6208271440532207</v>
      </c>
      <c r="P172" s="255">
        <v>3.3791276193384823</v>
      </c>
      <c r="Q172" s="255">
        <v>2.9204975768155452</v>
      </c>
      <c r="R172" s="255">
        <v>3.1551650721633435</v>
      </c>
      <c r="S172" s="255">
        <v>3.4400601924989225</v>
      </c>
      <c r="T172" s="255">
        <v>3.7138040885219574</v>
      </c>
      <c r="U172" s="255">
        <v>3.5664622837783289</v>
      </c>
      <c r="V172" s="255">
        <v>2.7890601873396821</v>
      </c>
      <c r="W172" s="255">
        <v>2.9670999043314832</v>
      </c>
      <c r="X172" s="255">
        <v>2.9795429711168002</v>
      </c>
      <c r="Y172" s="255">
        <v>2.7945578775913904</v>
      </c>
      <c r="Z172" s="255">
        <v>2.6083192463802285</v>
      </c>
      <c r="AA172" s="255">
        <v>2.6598888645055667</v>
      </c>
      <c r="AB172" s="255">
        <v>2.8292262374139208</v>
      </c>
      <c r="AC172" s="255">
        <v>2.8615513329138946</v>
      </c>
      <c r="AD172" s="255">
        <v>2.9779646139874649</v>
      </c>
      <c r="AE172" s="255">
        <v>3.1620471573114579</v>
      </c>
      <c r="AF172" s="255">
        <v>2.9905343363464327</v>
      </c>
      <c r="AG172" s="255">
        <v>3.1790968252523837</v>
      </c>
      <c r="AH172" s="255">
        <v>3.3301852390516662</v>
      </c>
      <c r="AI172" s="255">
        <v>3.5236408399957124</v>
      </c>
      <c r="AJ172" s="255">
        <v>3.7145332618173215</v>
      </c>
      <c r="AK172" s="255">
        <v>3.9394118648364249</v>
      </c>
      <c r="AL172" s="255">
        <v>4.0053505943847592</v>
      </c>
      <c r="AM172" s="255">
        <v>4.1739680654382108</v>
      </c>
      <c r="AN172" s="255">
        <v>4.3870613101485967</v>
      </c>
      <c r="AO172" s="256">
        <v>4.6617978214498761</v>
      </c>
    </row>
    <row r="173" spans="1:41" x14ac:dyDescent="0.25">
      <c r="A173" s="170" t="s">
        <v>542</v>
      </c>
      <c r="B173" s="347" t="s">
        <v>672</v>
      </c>
      <c r="C173" s="248"/>
      <c r="D173" s="248"/>
      <c r="E173" s="248"/>
      <c r="F173" s="248"/>
      <c r="G173" s="248"/>
      <c r="H173" s="248"/>
      <c r="I173" s="248"/>
      <c r="J173" s="248"/>
      <c r="K173" s="248"/>
      <c r="L173" s="248"/>
      <c r="M173" s="248"/>
      <c r="N173" s="248"/>
      <c r="O173" s="248"/>
      <c r="P173" s="248"/>
      <c r="Q173" s="248"/>
      <c r="R173" s="248"/>
      <c r="S173" s="248"/>
      <c r="T173" s="248"/>
      <c r="U173" s="248"/>
      <c r="V173" s="248"/>
      <c r="W173" s="248"/>
      <c r="X173" s="248"/>
      <c r="Y173" s="248"/>
      <c r="Z173" s="248"/>
      <c r="AA173" s="248"/>
      <c r="AB173" s="248"/>
      <c r="AC173" s="248"/>
      <c r="AD173" s="248"/>
      <c r="AE173" s="248"/>
      <c r="AF173" s="248"/>
      <c r="AG173" s="248"/>
      <c r="AH173" s="248"/>
      <c r="AI173" s="248"/>
      <c r="AJ173" s="248"/>
      <c r="AK173" s="248"/>
      <c r="AL173" s="248"/>
      <c r="AM173" s="248"/>
      <c r="AN173" s="248"/>
      <c r="AO173" s="324"/>
    </row>
    <row r="174" spans="1:41" x14ac:dyDescent="0.25">
      <c r="A174" s="111" t="s">
        <v>12</v>
      </c>
      <c r="B174" s="112" t="s">
        <v>56</v>
      </c>
      <c r="C174" s="248">
        <v>0</v>
      </c>
      <c r="D174" s="248">
        <v>0</v>
      </c>
      <c r="E174" s="248">
        <v>0</v>
      </c>
      <c r="F174" s="248">
        <v>0</v>
      </c>
      <c r="G174" s="248">
        <v>0</v>
      </c>
      <c r="H174" s="248">
        <v>0</v>
      </c>
      <c r="I174" s="248">
        <v>0</v>
      </c>
      <c r="J174" s="248">
        <v>0</v>
      </c>
      <c r="K174" s="248">
        <v>0</v>
      </c>
      <c r="L174" s="248">
        <v>0</v>
      </c>
      <c r="M174" s="248">
        <v>0</v>
      </c>
      <c r="N174" s="248">
        <v>0</v>
      </c>
      <c r="O174" s="248">
        <v>0</v>
      </c>
      <c r="P174" s="248">
        <v>0</v>
      </c>
      <c r="Q174" s="248">
        <v>0</v>
      </c>
      <c r="R174" s="248">
        <v>0</v>
      </c>
      <c r="S174" s="248">
        <v>0</v>
      </c>
      <c r="T174" s="248">
        <v>0</v>
      </c>
      <c r="U174" s="248">
        <v>0</v>
      </c>
      <c r="V174" s="248">
        <v>0</v>
      </c>
      <c r="W174" s="248">
        <v>0</v>
      </c>
      <c r="X174" s="248">
        <v>0</v>
      </c>
      <c r="Y174" s="248">
        <v>0</v>
      </c>
      <c r="Z174" s="248">
        <v>0</v>
      </c>
      <c r="AA174" s="248">
        <v>0</v>
      </c>
      <c r="AB174" s="248">
        <v>0</v>
      </c>
      <c r="AC174" s="248">
        <v>0</v>
      </c>
      <c r="AD174" s="248">
        <v>0</v>
      </c>
      <c r="AE174" s="248">
        <v>0</v>
      </c>
      <c r="AF174" s="248">
        <v>0</v>
      </c>
      <c r="AG174" s="248">
        <v>0</v>
      </c>
      <c r="AH174" s="248">
        <v>0</v>
      </c>
      <c r="AI174" s="248">
        <v>0</v>
      </c>
      <c r="AJ174" s="248">
        <v>0</v>
      </c>
      <c r="AK174" s="248">
        <v>0</v>
      </c>
      <c r="AL174" s="248">
        <v>0</v>
      </c>
      <c r="AM174" s="248">
        <v>0</v>
      </c>
      <c r="AN174" s="248">
        <v>0</v>
      </c>
      <c r="AO174" s="247">
        <v>0</v>
      </c>
    </row>
    <row r="175" spans="1:41" x14ac:dyDescent="0.25">
      <c r="A175" s="111" t="s">
        <v>20</v>
      </c>
      <c r="B175" s="112" t="s">
        <v>56</v>
      </c>
      <c r="C175" s="248">
        <v>0</v>
      </c>
      <c r="D175" s="248">
        <v>0</v>
      </c>
      <c r="E175" s="248">
        <v>0</v>
      </c>
      <c r="F175" s="248">
        <v>0</v>
      </c>
      <c r="G175" s="248">
        <v>0</v>
      </c>
      <c r="H175" s="248">
        <v>0</v>
      </c>
      <c r="I175" s="248">
        <v>0</v>
      </c>
      <c r="J175" s="248">
        <v>0</v>
      </c>
      <c r="K175" s="248">
        <v>0</v>
      </c>
      <c r="L175" s="248">
        <v>0</v>
      </c>
      <c r="M175" s="248">
        <v>0</v>
      </c>
      <c r="N175" s="248">
        <v>0</v>
      </c>
      <c r="O175" s="248">
        <v>0</v>
      </c>
      <c r="P175" s="248">
        <v>0</v>
      </c>
      <c r="Q175" s="248">
        <v>0</v>
      </c>
      <c r="R175" s="248">
        <v>0</v>
      </c>
      <c r="S175" s="248">
        <v>0</v>
      </c>
      <c r="T175" s="248">
        <v>0</v>
      </c>
      <c r="U175" s="248">
        <v>0</v>
      </c>
      <c r="V175" s="248">
        <v>0</v>
      </c>
      <c r="W175" s="248">
        <v>0</v>
      </c>
      <c r="X175" s="248">
        <v>0</v>
      </c>
      <c r="Y175" s="248">
        <v>0</v>
      </c>
      <c r="Z175" s="248">
        <v>0</v>
      </c>
      <c r="AA175" s="248">
        <v>0</v>
      </c>
      <c r="AB175" s="248">
        <v>0</v>
      </c>
      <c r="AC175" s="248">
        <v>0</v>
      </c>
      <c r="AD175" s="248">
        <v>0</v>
      </c>
      <c r="AE175" s="248">
        <v>0</v>
      </c>
      <c r="AF175" s="248">
        <v>0</v>
      </c>
      <c r="AG175" s="248">
        <v>0</v>
      </c>
      <c r="AH175" s="248">
        <v>0</v>
      </c>
      <c r="AI175" s="248">
        <v>0</v>
      </c>
      <c r="AJ175" s="248">
        <v>0</v>
      </c>
      <c r="AK175" s="248">
        <v>0</v>
      </c>
      <c r="AL175" s="248">
        <v>0</v>
      </c>
      <c r="AM175" s="248">
        <v>0</v>
      </c>
      <c r="AN175" s="248">
        <v>0</v>
      </c>
      <c r="AO175" s="247">
        <v>0</v>
      </c>
    </row>
    <row r="176" spans="1:41" x14ac:dyDescent="0.25">
      <c r="A176" s="111" t="s">
        <v>576</v>
      </c>
      <c r="B176" s="112" t="s">
        <v>56</v>
      </c>
      <c r="C176" s="248">
        <v>0</v>
      </c>
      <c r="D176" s="248">
        <v>0</v>
      </c>
      <c r="E176" s="248">
        <v>0</v>
      </c>
      <c r="F176" s="248">
        <v>0</v>
      </c>
      <c r="G176" s="248">
        <v>0</v>
      </c>
      <c r="H176" s="248">
        <v>0</v>
      </c>
      <c r="I176" s="248">
        <v>0</v>
      </c>
      <c r="J176" s="248">
        <v>0</v>
      </c>
      <c r="K176" s="248">
        <v>0</v>
      </c>
      <c r="L176" s="248">
        <v>0</v>
      </c>
      <c r="M176" s="248">
        <v>0</v>
      </c>
      <c r="N176" s="248">
        <v>0</v>
      </c>
      <c r="O176" s="248">
        <v>0</v>
      </c>
      <c r="P176" s="248">
        <v>0</v>
      </c>
      <c r="Q176" s="248">
        <v>0</v>
      </c>
      <c r="R176" s="248">
        <v>0</v>
      </c>
      <c r="S176" s="248">
        <v>0</v>
      </c>
      <c r="T176" s="248">
        <v>0</v>
      </c>
      <c r="U176" s="248">
        <v>0</v>
      </c>
      <c r="V176" s="248">
        <v>0</v>
      </c>
      <c r="W176" s="248">
        <v>0</v>
      </c>
      <c r="X176" s="248">
        <v>0</v>
      </c>
      <c r="Y176" s="248">
        <v>0</v>
      </c>
      <c r="Z176" s="248">
        <v>0</v>
      </c>
      <c r="AA176" s="248">
        <v>0</v>
      </c>
      <c r="AB176" s="248">
        <v>0</v>
      </c>
      <c r="AC176" s="248">
        <v>0</v>
      </c>
      <c r="AD176" s="248">
        <v>0</v>
      </c>
      <c r="AE176" s="248">
        <v>0</v>
      </c>
      <c r="AF176" s="248">
        <v>0</v>
      </c>
      <c r="AG176" s="248">
        <v>0</v>
      </c>
      <c r="AH176" s="248">
        <v>0</v>
      </c>
      <c r="AI176" s="248">
        <v>0</v>
      </c>
      <c r="AJ176" s="248">
        <v>0</v>
      </c>
      <c r="AK176" s="248">
        <v>0</v>
      </c>
      <c r="AL176" s="248">
        <v>0</v>
      </c>
      <c r="AM176" s="248">
        <v>0</v>
      </c>
      <c r="AN176" s="248">
        <v>0</v>
      </c>
      <c r="AO176" s="247">
        <v>0</v>
      </c>
    </row>
    <row r="177" spans="1:41" x14ac:dyDescent="0.25">
      <c r="A177" s="111" t="s">
        <v>22</v>
      </c>
      <c r="B177" s="112" t="s">
        <v>56</v>
      </c>
      <c r="C177" s="248">
        <v>0.43716770528352261</v>
      </c>
      <c r="D177" s="248">
        <v>0.38720643085855244</v>
      </c>
      <c r="E177" s="248">
        <v>0.38574246515873073</v>
      </c>
      <c r="F177" s="248">
        <v>0.40046185051655769</v>
      </c>
      <c r="G177" s="248">
        <v>0.41934853022241592</v>
      </c>
      <c r="H177" s="248">
        <v>0.41885932216453547</v>
      </c>
      <c r="I177" s="248">
        <v>0.41705654553008081</v>
      </c>
      <c r="J177" s="248">
        <v>0.41815198193717001</v>
      </c>
      <c r="K177" s="248">
        <v>0.39966599061298369</v>
      </c>
      <c r="L177" s="248">
        <v>0.39978630823707584</v>
      </c>
      <c r="M177" s="248">
        <v>0.3904996611442566</v>
      </c>
      <c r="N177" s="248">
        <v>0.39224104755401612</v>
      </c>
      <c r="O177" s="248">
        <v>0.40855194588470461</v>
      </c>
      <c r="P177" s="248">
        <v>0.40137605862426756</v>
      </c>
      <c r="Q177" s="248">
        <v>0.37661668382644653</v>
      </c>
      <c r="R177" s="248">
        <v>0.37980190103912359</v>
      </c>
      <c r="S177" s="248">
        <v>0.38297120623016356</v>
      </c>
      <c r="T177" s="248">
        <v>0.38696993924713136</v>
      </c>
      <c r="U177" s="248">
        <v>0.38691773768615723</v>
      </c>
      <c r="V177" s="248">
        <v>0.39756578842163087</v>
      </c>
      <c r="W177" s="248">
        <v>0.40181259423828125</v>
      </c>
      <c r="X177" s="248">
        <v>0.40489973644256588</v>
      </c>
      <c r="Y177" s="248">
        <v>0.40557379860305787</v>
      </c>
      <c r="Z177" s="248">
        <v>0.41238426214599611</v>
      </c>
      <c r="AA177" s="248">
        <v>0.41618598648071287</v>
      </c>
      <c r="AB177" s="248">
        <v>0.41965376333618165</v>
      </c>
      <c r="AC177" s="248">
        <v>0.42175423703002934</v>
      </c>
      <c r="AD177" s="248">
        <v>0.42644220043182374</v>
      </c>
      <c r="AE177" s="248">
        <v>0.42980678424072266</v>
      </c>
      <c r="AF177" s="248">
        <v>0.4346669621887207</v>
      </c>
      <c r="AG177" s="248">
        <v>0.43909762043762207</v>
      </c>
      <c r="AH177" s="248">
        <v>0.44346636575317383</v>
      </c>
      <c r="AI177" s="248">
        <v>0.44637958965301511</v>
      </c>
      <c r="AJ177" s="248">
        <v>0.45090671475219724</v>
      </c>
      <c r="AK177" s="248">
        <v>0.45435817284393309</v>
      </c>
      <c r="AL177" s="248">
        <v>0.45905505779266359</v>
      </c>
      <c r="AM177" s="248">
        <v>0.46242843682861329</v>
      </c>
      <c r="AN177" s="248">
        <v>0.46552106312561037</v>
      </c>
      <c r="AO177" s="247">
        <v>0.46798136648559574</v>
      </c>
    </row>
    <row r="178" spans="1:41" x14ac:dyDescent="0.25">
      <c r="A178" s="111" t="s">
        <v>21</v>
      </c>
      <c r="B178" s="112" t="s">
        <v>56</v>
      </c>
      <c r="C178" s="248">
        <v>0.3812479453125</v>
      </c>
      <c r="D178" s="248">
        <v>0.37878216406249998</v>
      </c>
      <c r="E178" s="248">
        <v>0.378896640625</v>
      </c>
      <c r="F178" s="248">
        <v>0.37808441992187497</v>
      </c>
      <c r="G178" s="248">
        <v>0.377875908203125</v>
      </c>
      <c r="H178" s="248">
        <v>0.37710277343749998</v>
      </c>
      <c r="I178" s="248">
        <v>0.37742849218749996</v>
      </c>
      <c r="J178" s="248">
        <v>0.37555548828124996</v>
      </c>
      <c r="K178" s="248">
        <v>0.373757970703125</v>
      </c>
      <c r="L178" s="248">
        <v>0.37306913085937499</v>
      </c>
      <c r="M178" s="248">
        <v>0.37428647265624998</v>
      </c>
      <c r="N178" s="248">
        <v>0.37254167968749996</v>
      </c>
      <c r="O178" s="248">
        <v>0.37318870117187503</v>
      </c>
      <c r="P178" s="248">
        <v>0.37224174804687504</v>
      </c>
      <c r="Q178" s="248">
        <v>0.37289678515625002</v>
      </c>
      <c r="R178" s="248">
        <v>0.37160496484375</v>
      </c>
      <c r="S178" s="248">
        <v>0.37145331640625001</v>
      </c>
      <c r="T178" s="248">
        <v>0.37156442578124999</v>
      </c>
      <c r="U178" s="248">
        <v>0.37263398828124999</v>
      </c>
      <c r="V178" s="248">
        <v>0.37169896679687497</v>
      </c>
      <c r="W178" s="248">
        <v>0.37184170703124997</v>
      </c>
      <c r="X178" s="248">
        <v>0.37191555273437499</v>
      </c>
      <c r="Y178" s="248">
        <v>0.37304223242187501</v>
      </c>
      <c r="Z178" s="248">
        <v>0.37217026953124999</v>
      </c>
      <c r="AA178" s="248">
        <v>0.37237115234375001</v>
      </c>
      <c r="AB178" s="248">
        <v>0.372534166015625</v>
      </c>
      <c r="AC178" s="248">
        <v>0.37372788671875001</v>
      </c>
      <c r="AD178" s="248">
        <v>0.37274955078125005</v>
      </c>
      <c r="AE178" s="248">
        <v>0.37284840820312498</v>
      </c>
      <c r="AF178" s="248">
        <v>0.37288563476562497</v>
      </c>
      <c r="AG178" s="248">
        <v>0.37415175000000001</v>
      </c>
      <c r="AH178" s="248">
        <v>0.37308408398437504</v>
      </c>
      <c r="AI178" s="248">
        <v>0.37322438085937498</v>
      </c>
      <c r="AJ178" s="248">
        <v>0.37343306249999997</v>
      </c>
      <c r="AK178" s="248">
        <v>0.37462734960937499</v>
      </c>
      <c r="AL178" s="248">
        <v>0.3736425390625</v>
      </c>
      <c r="AM178" s="248">
        <v>0.37334606054687502</v>
      </c>
      <c r="AN178" s="248">
        <v>0.37337730273437497</v>
      </c>
      <c r="AO178" s="247">
        <v>0.37450982226562501</v>
      </c>
    </row>
    <row r="179" spans="1:41" x14ac:dyDescent="0.25">
      <c r="A179" s="111" t="s">
        <v>175</v>
      </c>
      <c r="B179" s="112" t="s">
        <v>56</v>
      </c>
      <c r="C179" s="248">
        <v>0</v>
      </c>
      <c r="D179" s="248">
        <v>0</v>
      </c>
      <c r="E179" s="248">
        <v>0</v>
      </c>
      <c r="F179" s="248">
        <v>0</v>
      </c>
      <c r="G179" s="248">
        <v>0</v>
      </c>
      <c r="H179" s="248">
        <v>0</v>
      </c>
      <c r="I179" s="248">
        <v>0</v>
      </c>
      <c r="J179" s="248">
        <v>0</v>
      </c>
      <c r="K179" s="248">
        <v>0</v>
      </c>
      <c r="L179" s="248">
        <v>0</v>
      </c>
      <c r="M179" s="248">
        <v>0</v>
      </c>
      <c r="N179" s="248">
        <v>0</v>
      </c>
      <c r="O179" s="248">
        <v>0</v>
      </c>
      <c r="P179" s="248">
        <v>0</v>
      </c>
      <c r="Q179" s="248">
        <v>0</v>
      </c>
      <c r="R179" s="248">
        <v>0</v>
      </c>
      <c r="S179" s="248">
        <v>0</v>
      </c>
      <c r="T179" s="248">
        <v>0</v>
      </c>
      <c r="U179" s="248">
        <v>0</v>
      </c>
      <c r="V179" s="248">
        <v>0</v>
      </c>
      <c r="W179" s="248">
        <v>0</v>
      </c>
      <c r="X179" s="248">
        <v>0</v>
      </c>
      <c r="Y179" s="248">
        <v>0</v>
      </c>
      <c r="Z179" s="248">
        <v>0</v>
      </c>
      <c r="AA179" s="248">
        <v>0</v>
      </c>
      <c r="AB179" s="248">
        <v>0</v>
      </c>
      <c r="AC179" s="248">
        <v>0</v>
      </c>
      <c r="AD179" s="248">
        <v>0</v>
      </c>
      <c r="AE179" s="248">
        <v>0</v>
      </c>
      <c r="AF179" s="248">
        <v>0</v>
      </c>
      <c r="AG179" s="248">
        <v>0</v>
      </c>
      <c r="AH179" s="248">
        <v>0</v>
      </c>
      <c r="AI179" s="248">
        <v>0</v>
      </c>
      <c r="AJ179" s="248">
        <v>0</v>
      </c>
      <c r="AK179" s="248">
        <v>0</v>
      </c>
      <c r="AL179" s="248">
        <v>0</v>
      </c>
      <c r="AM179" s="248">
        <v>0</v>
      </c>
      <c r="AN179" s="248">
        <v>0</v>
      </c>
      <c r="AO179" s="247">
        <v>0</v>
      </c>
    </row>
    <row r="180" spans="1:41" x14ac:dyDescent="0.25">
      <c r="A180" s="111" t="s">
        <v>176</v>
      </c>
      <c r="B180" s="112" t="s">
        <v>56</v>
      </c>
      <c r="C180" s="248">
        <v>0</v>
      </c>
      <c r="D180" s="248">
        <v>0</v>
      </c>
      <c r="E180" s="248">
        <v>0</v>
      </c>
      <c r="F180" s="248">
        <v>0</v>
      </c>
      <c r="G180" s="248">
        <v>0</v>
      </c>
      <c r="H180" s="248">
        <v>0</v>
      </c>
      <c r="I180" s="248">
        <v>0</v>
      </c>
      <c r="J180" s="248">
        <v>0</v>
      </c>
      <c r="K180" s="248">
        <v>0</v>
      </c>
      <c r="L180" s="248">
        <v>0</v>
      </c>
      <c r="M180" s="248">
        <v>0</v>
      </c>
      <c r="N180" s="248">
        <v>0</v>
      </c>
      <c r="O180" s="248">
        <v>0</v>
      </c>
      <c r="P180" s="248">
        <v>0</v>
      </c>
      <c r="Q180" s="248">
        <v>0</v>
      </c>
      <c r="R180" s="248">
        <v>0</v>
      </c>
      <c r="S180" s="248">
        <v>0</v>
      </c>
      <c r="T180" s="248">
        <v>0</v>
      </c>
      <c r="U180" s="248">
        <v>0</v>
      </c>
      <c r="V180" s="248">
        <v>0</v>
      </c>
      <c r="W180" s="248">
        <v>0</v>
      </c>
      <c r="X180" s="248">
        <v>0</v>
      </c>
      <c r="Y180" s="248">
        <v>0</v>
      </c>
      <c r="Z180" s="248">
        <v>0</v>
      </c>
      <c r="AA180" s="248">
        <v>0</v>
      </c>
      <c r="AB180" s="248">
        <v>0</v>
      </c>
      <c r="AC180" s="248">
        <v>0</v>
      </c>
      <c r="AD180" s="248">
        <v>0</v>
      </c>
      <c r="AE180" s="248">
        <v>0</v>
      </c>
      <c r="AF180" s="248">
        <v>0</v>
      </c>
      <c r="AG180" s="248">
        <v>0</v>
      </c>
      <c r="AH180" s="248">
        <v>0</v>
      </c>
      <c r="AI180" s="248">
        <v>0</v>
      </c>
      <c r="AJ180" s="248">
        <v>0</v>
      </c>
      <c r="AK180" s="248">
        <v>0</v>
      </c>
      <c r="AL180" s="248">
        <v>0</v>
      </c>
      <c r="AM180" s="248">
        <v>0</v>
      </c>
      <c r="AN180" s="248">
        <v>0</v>
      </c>
      <c r="AO180" s="247">
        <v>0</v>
      </c>
    </row>
    <row r="181" spans="1:41" x14ac:dyDescent="0.25">
      <c r="A181" s="111" t="s">
        <v>177</v>
      </c>
      <c r="B181" s="112" t="s">
        <v>56</v>
      </c>
      <c r="C181" s="248">
        <v>0</v>
      </c>
      <c r="D181" s="248">
        <v>0</v>
      </c>
      <c r="E181" s="248">
        <v>0</v>
      </c>
      <c r="F181" s="248">
        <v>0</v>
      </c>
      <c r="G181" s="248">
        <v>0</v>
      </c>
      <c r="H181" s="248">
        <v>0</v>
      </c>
      <c r="I181" s="248">
        <v>0</v>
      </c>
      <c r="J181" s="248">
        <v>0</v>
      </c>
      <c r="K181" s="248">
        <v>0</v>
      </c>
      <c r="L181" s="248">
        <v>0</v>
      </c>
      <c r="M181" s="248">
        <v>0</v>
      </c>
      <c r="N181" s="248">
        <v>0</v>
      </c>
      <c r="O181" s="248">
        <v>0</v>
      </c>
      <c r="P181" s="248">
        <v>0</v>
      </c>
      <c r="Q181" s="248">
        <v>0</v>
      </c>
      <c r="R181" s="248">
        <v>0</v>
      </c>
      <c r="S181" s="248">
        <v>0</v>
      </c>
      <c r="T181" s="248">
        <v>0</v>
      </c>
      <c r="U181" s="248">
        <v>0</v>
      </c>
      <c r="V181" s="248">
        <v>0</v>
      </c>
      <c r="W181" s="248">
        <v>0</v>
      </c>
      <c r="X181" s="248">
        <v>0</v>
      </c>
      <c r="Y181" s="248">
        <v>0</v>
      </c>
      <c r="Z181" s="248">
        <v>0</v>
      </c>
      <c r="AA181" s="248">
        <v>0</v>
      </c>
      <c r="AB181" s="248">
        <v>0</v>
      </c>
      <c r="AC181" s="248">
        <v>0</v>
      </c>
      <c r="AD181" s="248">
        <v>0</v>
      </c>
      <c r="AE181" s="248">
        <v>0</v>
      </c>
      <c r="AF181" s="248">
        <v>0</v>
      </c>
      <c r="AG181" s="248">
        <v>0</v>
      </c>
      <c r="AH181" s="248">
        <v>0</v>
      </c>
      <c r="AI181" s="248">
        <v>0</v>
      </c>
      <c r="AJ181" s="248">
        <v>0</v>
      </c>
      <c r="AK181" s="248">
        <v>0</v>
      </c>
      <c r="AL181" s="248">
        <v>0</v>
      </c>
      <c r="AM181" s="248">
        <v>0</v>
      </c>
      <c r="AN181" s="248">
        <v>0</v>
      </c>
      <c r="AO181" s="247">
        <v>0</v>
      </c>
    </row>
    <row r="182" spans="1:41" x14ac:dyDescent="0.25">
      <c r="A182" s="111" t="s">
        <v>178</v>
      </c>
      <c r="B182" s="112" t="s">
        <v>56</v>
      </c>
      <c r="C182" s="248">
        <v>0</v>
      </c>
      <c r="D182" s="248">
        <v>0</v>
      </c>
      <c r="E182" s="248">
        <v>0</v>
      </c>
      <c r="F182" s="248">
        <v>0</v>
      </c>
      <c r="G182" s="248">
        <v>0</v>
      </c>
      <c r="H182" s="248">
        <v>0</v>
      </c>
      <c r="I182" s="248">
        <v>0</v>
      </c>
      <c r="J182" s="248">
        <v>0</v>
      </c>
      <c r="K182" s="248">
        <v>0</v>
      </c>
      <c r="L182" s="248">
        <v>0</v>
      </c>
      <c r="M182" s="248">
        <v>0</v>
      </c>
      <c r="N182" s="248">
        <v>0</v>
      </c>
      <c r="O182" s="248">
        <v>0</v>
      </c>
      <c r="P182" s="248">
        <v>0</v>
      </c>
      <c r="Q182" s="248">
        <v>0</v>
      </c>
      <c r="R182" s="248">
        <v>0</v>
      </c>
      <c r="S182" s="248">
        <v>0</v>
      </c>
      <c r="T182" s="248">
        <v>0</v>
      </c>
      <c r="U182" s="248">
        <v>0</v>
      </c>
      <c r="V182" s="248">
        <v>0</v>
      </c>
      <c r="W182" s="248">
        <v>0</v>
      </c>
      <c r="X182" s="248">
        <v>0</v>
      </c>
      <c r="Y182" s="248">
        <v>0</v>
      </c>
      <c r="Z182" s="248">
        <v>0</v>
      </c>
      <c r="AA182" s="248">
        <v>0</v>
      </c>
      <c r="AB182" s="248">
        <v>0</v>
      </c>
      <c r="AC182" s="248">
        <v>0</v>
      </c>
      <c r="AD182" s="248">
        <v>0</v>
      </c>
      <c r="AE182" s="248">
        <v>0</v>
      </c>
      <c r="AF182" s="248">
        <v>0</v>
      </c>
      <c r="AG182" s="248">
        <v>0</v>
      </c>
      <c r="AH182" s="248">
        <v>0</v>
      </c>
      <c r="AI182" s="248">
        <v>0</v>
      </c>
      <c r="AJ182" s="248">
        <v>0</v>
      </c>
      <c r="AK182" s="248">
        <v>0</v>
      </c>
      <c r="AL182" s="248">
        <v>0</v>
      </c>
      <c r="AM182" s="248">
        <v>0</v>
      </c>
      <c r="AN182" s="248">
        <v>0</v>
      </c>
      <c r="AO182" s="247">
        <v>0</v>
      </c>
    </row>
    <row r="183" spans="1:41" x14ac:dyDescent="0.25">
      <c r="A183" s="111" t="s">
        <v>1</v>
      </c>
      <c r="B183" s="112" t="s">
        <v>56</v>
      </c>
      <c r="C183" s="248">
        <v>0</v>
      </c>
      <c r="D183" s="248">
        <v>0</v>
      </c>
      <c r="E183" s="248">
        <v>0</v>
      </c>
      <c r="F183" s="248">
        <v>0</v>
      </c>
      <c r="G183" s="248">
        <v>0</v>
      </c>
      <c r="H183" s="248">
        <v>0</v>
      </c>
      <c r="I183" s="248">
        <v>0</v>
      </c>
      <c r="J183" s="248">
        <v>0</v>
      </c>
      <c r="K183" s="248">
        <v>0</v>
      </c>
      <c r="L183" s="248">
        <v>0</v>
      </c>
      <c r="M183" s="248">
        <v>0</v>
      </c>
      <c r="N183" s="248">
        <v>0</v>
      </c>
      <c r="O183" s="248">
        <v>0</v>
      </c>
      <c r="P183" s="248">
        <v>0</v>
      </c>
      <c r="Q183" s="248">
        <v>0</v>
      </c>
      <c r="R183" s="248">
        <v>0</v>
      </c>
      <c r="S183" s="248">
        <v>0</v>
      </c>
      <c r="T183" s="248">
        <v>0</v>
      </c>
      <c r="U183" s="248">
        <v>0</v>
      </c>
      <c r="V183" s="248">
        <v>0</v>
      </c>
      <c r="W183" s="248">
        <v>0</v>
      </c>
      <c r="X183" s="248">
        <v>0</v>
      </c>
      <c r="Y183" s="248">
        <v>0</v>
      </c>
      <c r="Z183" s="248">
        <v>0</v>
      </c>
      <c r="AA183" s="248">
        <v>0</v>
      </c>
      <c r="AB183" s="248">
        <v>0</v>
      </c>
      <c r="AC183" s="248">
        <v>0</v>
      </c>
      <c r="AD183" s="248">
        <v>0</v>
      </c>
      <c r="AE183" s="248">
        <v>0</v>
      </c>
      <c r="AF183" s="248">
        <v>0</v>
      </c>
      <c r="AG183" s="248">
        <v>0</v>
      </c>
      <c r="AH183" s="248">
        <v>0</v>
      </c>
      <c r="AI183" s="248">
        <v>0</v>
      </c>
      <c r="AJ183" s="248">
        <v>0</v>
      </c>
      <c r="AK183" s="248">
        <v>0</v>
      </c>
      <c r="AL183" s="248">
        <v>0</v>
      </c>
      <c r="AM183" s="248">
        <v>0</v>
      </c>
      <c r="AN183" s="248">
        <v>0</v>
      </c>
      <c r="AO183" s="247">
        <v>0</v>
      </c>
    </row>
    <row r="184" spans="1:41" x14ac:dyDescent="0.25">
      <c r="A184" s="111" t="s">
        <v>179</v>
      </c>
      <c r="B184" s="112" t="s">
        <v>56</v>
      </c>
      <c r="C184" s="248">
        <v>0</v>
      </c>
      <c r="D184" s="248">
        <v>0</v>
      </c>
      <c r="E184" s="248">
        <v>0</v>
      </c>
      <c r="F184" s="248">
        <v>0</v>
      </c>
      <c r="G184" s="248">
        <v>0</v>
      </c>
      <c r="H184" s="248">
        <v>0</v>
      </c>
      <c r="I184" s="248">
        <v>0</v>
      </c>
      <c r="J184" s="248">
        <v>0</v>
      </c>
      <c r="K184" s="248">
        <v>0</v>
      </c>
      <c r="L184" s="248">
        <v>0</v>
      </c>
      <c r="M184" s="248">
        <v>0</v>
      </c>
      <c r="N184" s="248">
        <v>0</v>
      </c>
      <c r="O184" s="248">
        <v>0</v>
      </c>
      <c r="P184" s="248">
        <v>0</v>
      </c>
      <c r="Q184" s="248">
        <v>0</v>
      </c>
      <c r="R184" s="248">
        <v>0</v>
      </c>
      <c r="S184" s="248">
        <v>0</v>
      </c>
      <c r="T184" s="248">
        <v>0</v>
      </c>
      <c r="U184" s="248">
        <v>0</v>
      </c>
      <c r="V184" s="248">
        <v>0</v>
      </c>
      <c r="W184" s="248">
        <v>0</v>
      </c>
      <c r="X184" s="248">
        <v>0</v>
      </c>
      <c r="Y184" s="248">
        <v>0</v>
      </c>
      <c r="Z184" s="248">
        <v>0</v>
      </c>
      <c r="AA184" s="248">
        <v>0</v>
      </c>
      <c r="AB184" s="248">
        <v>0</v>
      </c>
      <c r="AC184" s="248">
        <v>0</v>
      </c>
      <c r="AD184" s="248">
        <v>0</v>
      </c>
      <c r="AE184" s="248">
        <v>0</v>
      </c>
      <c r="AF184" s="248">
        <v>0</v>
      </c>
      <c r="AG184" s="248">
        <v>0</v>
      </c>
      <c r="AH184" s="248">
        <v>0</v>
      </c>
      <c r="AI184" s="248">
        <v>0</v>
      </c>
      <c r="AJ184" s="248">
        <v>0</v>
      </c>
      <c r="AK184" s="248">
        <v>0</v>
      </c>
      <c r="AL184" s="248">
        <v>0</v>
      </c>
      <c r="AM184" s="248">
        <v>0</v>
      </c>
      <c r="AN184" s="248">
        <v>0</v>
      </c>
      <c r="AO184" s="247">
        <v>0</v>
      </c>
    </row>
    <row r="185" spans="1:41" x14ac:dyDescent="0.25">
      <c r="A185" s="111" t="s">
        <v>180</v>
      </c>
      <c r="B185" s="112" t="s">
        <v>56</v>
      </c>
      <c r="C185" s="248">
        <v>0</v>
      </c>
      <c r="D185" s="248">
        <v>0</v>
      </c>
      <c r="E185" s="248">
        <v>0</v>
      </c>
      <c r="F185" s="248">
        <v>0</v>
      </c>
      <c r="G185" s="248">
        <v>0</v>
      </c>
      <c r="H185" s="248">
        <v>0</v>
      </c>
      <c r="I185" s="248">
        <v>0</v>
      </c>
      <c r="J185" s="248">
        <v>0</v>
      </c>
      <c r="K185" s="248">
        <v>0</v>
      </c>
      <c r="L185" s="248">
        <v>0</v>
      </c>
      <c r="M185" s="248">
        <v>0</v>
      </c>
      <c r="N185" s="248">
        <v>0</v>
      </c>
      <c r="O185" s="248">
        <v>0</v>
      </c>
      <c r="P185" s="248">
        <v>0</v>
      </c>
      <c r="Q185" s="248">
        <v>0</v>
      </c>
      <c r="R185" s="248">
        <v>0</v>
      </c>
      <c r="S185" s="248">
        <v>0</v>
      </c>
      <c r="T185" s="248">
        <v>0</v>
      </c>
      <c r="U185" s="248">
        <v>0</v>
      </c>
      <c r="V185" s="248">
        <v>0</v>
      </c>
      <c r="W185" s="248">
        <v>0</v>
      </c>
      <c r="X185" s="248">
        <v>0</v>
      </c>
      <c r="Y185" s="248">
        <v>0</v>
      </c>
      <c r="Z185" s="248">
        <v>0</v>
      </c>
      <c r="AA185" s="248">
        <v>0</v>
      </c>
      <c r="AB185" s="248">
        <v>0</v>
      </c>
      <c r="AC185" s="248">
        <v>0</v>
      </c>
      <c r="AD185" s="248">
        <v>0</v>
      </c>
      <c r="AE185" s="248">
        <v>0</v>
      </c>
      <c r="AF185" s="248">
        <v>0</v>
      </c>
      <c r="AG185" s="248">
        <v>0</v>
      </c>
      <c r="AH185" s="248">
        <v>0</v>
      </c>
      <c r="AI185" s="248">
        <v>0</v>
      </c>
      <c r="AJ185" s="248">
        <v>0</v>
      </c>
      <c r="AK185" s="248">
        <v>0</v>
      </c>
      <c r="AL185" s="248">
        <v>0</v>
      </c>
      <c r="AM185" s="248">
        <v>0</v>
      </c>
      <c r="AN185" s="248">
        <v>0</v>
      </c>
      <c r="AO185" s="247">
        <v>0</v>
      </c>
    </row>
    <row r="186" spans="1:41" x14ac:dyDescent="0.25">
      <c r="A186" s="111" t="s">
        <v>270</v>
      </c>
      <c r="B186" s="112" t="s">
        <v>56</v>
      </c>
      <c r="C186" s="248">
        <v>0</v>
      </c>
      <c r="D186" s="248">
        <v>0</v>
      </c>
      <c r="E186" s="248">
        <v>0</v>
      </c>
      <c r="F186" s="248">
        <v>0</v>
      </c>
      <c r="G186" s="248">
        <v>0</v>
      </c>
      <c r="H186" s="248">
        <v>0</v>
      </c>
      <c r="I186" s="248">
        <v>0</v>
      </c>
      <c r="J186" s="248">
        <v>0</v>
      </c>
      <c r="K186" s="248">
        <v>0</v>
      </c>
      <c r="L186" s="248">
        <v>0</v>
      </c>
      <c r="M186" s="248">
        <v>0</v>
      </c>
      <c r="N186" s="248">
        <v>0</v>
      </c>
      <c r="O186" s="248">
        <v>0</v>
      </c>
      <c r="P186" s="248">
        <v>0</v>
      </c>
      <c r="Q186" s="248">
        <v>0</v>
      </c>
      <c r="R186" s="248">
        <v>0</v>
      </c>
      <c r="S186" s="248">
        <v>0</v>
      </c>
      <c r="T186" s="248">
        <v>0</v>
      </c>
      <c r="U186" s="248">
        <v>0</v>
      </c>
      <c r="V186" s="248">
        <v>0</v>
      </c>
      <c r="W186" s="248">
        <v>0</v>
      </c>
      <c r="X186" s="248">
        <v>0</v>
      </c>
      <c r="Y186" s="248">
        <v>0</v>
      </c>
      <c r="Z186" s="248">
        <v>0</v>
      </c>
      <c r="AA186" s="248">
        <v>0</v>
      </c>
      <c r="AB186" s="248">
        <v>0</v>
      </c>
      <c r="AC186" s="248">
        <v>0</v>
      </c>
      <c r="AD186" s="248">
        <v>0</v>
      </c>
      <c r="AE186" s="248">
        <v>0</v>
      </c>
      <c r="AF186" s="248">
        <v>0</v>
      </c>
      <c r="AG186" s="248">
        <v>0</v>
      </c>
      <c r="AH186" s="248">
        <v>0</v>
      </c>
      <c r="AI186" s="248">
        <v>0</v>
      </c>
      <c r="AJ186" s="248">
        <v>0</v>
      </c>
      <c r="AK186" s="248">
        <v>0</v>
      </c>
      <c r="AL186" s="248">
        <v>0</v>
      </c>
      <c r="AM186" s="248">
        <v>0</v>
      </c>
      <c r="AN186" s="248">
        <v>0</v>
      </c>
      <c r="AO186" s="247">
        <v>0</v>
      </c>
    </row>
    <row r="187" spans="1:41" x14ac:dyDescent="0.25">
      <c r="A187" s="111" t="s">
        <v>182</v>
      </c>
      <c r="B187" s="112" t="s">
        <v>56</v>
      </c>
      <c r="C187" s="248">
        <v>0</v>
      </c>
      <c r="D187" s="248">
        <v>0</v>
      </c>
      <c r="E187" s="248">
        <v>0</v>
      </c>
      <c r="F187" s="248">
        <v>0</v>
      </c>
      <c r="G187" s="248">
        <v>0</v>
      </c>
      <c r="H187" s="248">
        <v>0</v>
      </c>
      <c r="I187" s="248">
        <v>0</v>
      </c>
      <c r="J187" s="248">
        <v>0</v>
      </c>
      <c r="K187" s="248">
        <v>0</v>
      </c>
      <c r="L187" s="248">
        <v>0</v>
      </c>
      <c r="M187" s="248">
        <v>0</v>
      </c>
      <c r="N187" s="248">
        <v>0</v>
      </c>
      <c r="O187" s="248">
        <v>0</v>
      </c>
      <c r="P187" s="248">
        <v>0</v>
      </c>
      <c r="Q187" s="248">
        <v>0</v>
      </c>
      <c r="R187" s="248">
        <v>0</v>
      </c>
      <c r="S187" s="248">
        <v>0</v>
      </c>
      <c r="T187" s="248">
        <v>0</v>
      </c>
      <c r="U187" s="248">
        <v>0</v>
      </c>
      <c r="V187" s="248">
        <v>0</v>
      </c>
      <c r="W187" s="248">
        <v>0</v>
      </c>
      <c r="X187" s="248">
        <v>0</v>
      </c>
      <c r="Y187" s="248">
        <v>0</v>
      </c>
      <c r="Z187" s="248">
        <v>0</v>
      </c>
      <c r="AA187" s="248">
        <v>0</v>
      </c>
      <c r="AB187" s="248">
        <v>0</v>
      </c>
      <c r="AC187" s="248">
        <v>0</v>
      </c>
      <c r="AD187" s="248">
        <v>0</v>
      </c>
      <c r="AE187" s="248">
        <v>0</v>
      </c>
      <c r="AF187" s="248">
        <v>0</v>
      </c>
      <c r="AG187" s="248">
        <v>0</v>
      </c>
      <c r="AH187" s="248">
        <v>0</v>
      </c>
      <c r="AI187" s="248">
        <v>0</v>
      </c>
      <c r="AJ187" s="248">
        <v>0</v>
      </c>
      <c r="AK187" s="248">
        <v>0</v>
      </c>
      <c r="AL187" s="248">
        <v>0</v>
      </c>
      <c r="AM187" s="248">
        <v>0</v>
      </c>
      <c r="AN187" s="248">
        <v>0</v>
      </c>
      <c r="AO187" s="247">
        <v>0</v>
      </c>
    </row>
    <row r="188" spans="1:41" x14ac:dyDescent="0.25">
      <c r="A188" s="111" t="s">
        <v>183</v>
      </c>
      <c r="B188" s="112" t="s">
        <v>56</v>
      </c>
      <c r="C188" s="248">
        <v>0</v>
      </c>
      <c r="D188" s="248">
        <v>0</v>
      </c>
      <c r="E188" s="248">
        <v>0</v>
      </c>
      <c r="F188" s="248">
        <v>0</v>
      </c>
      <c r="G188" s="248">
        <v>0</v>
      </c>
      <c r="H188" s="248">
        <v>0</v>
      </c>
      <c r="I188" s="248">
        <v>0</v>
      </c>
      <c r="J188" s="248">
        <v>0</v>
      </c>
      <c r="K188" s="248">
        <v>0</v>
      </c>
      <c r="L188" s="248">
        <v>0</v>
      </c>
      <c r="M188" s="248">
        <v>0</v>
      </c>
      <c r="N188" s="248">
        <v>0</v>
      </c>
      <c r="O188" s="248">
        <v>0</v>
      </c>
      <c r="P188" s="248">
        <v>0</v>
      </c>
      <c r="Q188" s="248">
        <v>0</v>
      </c>
      <c r="R188" s="248">
        <v>0</v>
      </c>
      <c r="S188" s="248">
        <v>0</v>
      </c>
      <c r="T188" s="248">
        <v>0</v>
      </c>
      <c r="U188" s="248">
        <v>0</v>
      </c>
      <c r="V188" s="248">
        <v>0</v>
      </c>
      <c r="W188" s="248">
        <v>0</v>
      </c>
      <c r="X188" s="248">
        <v>0</v>
      </c>
      <c r="Y188" s="248">
        <v>0</v>
      </c>
      <c r="Z188" s="248">
        <v>0</v>
      </c>
      <c r="AA188" s="248">
        <v>0</v>
      </c>
      <c r="AB188" s="248">
        <v>0</v>
      </c>
      <c r="AC188" s="248">
        <v>0</v>
      </c>
      <c r="AD188" s="248">
        <v>0</v>
      </c>
      <c r="AE188" s="248">
        <v>0</v>
      </c>
      <c r="AF188" s="248">
        <v>0</v>
      </c>
      <c r="AG188" s="248">
        <v>0</v>
      </c>
      <c r="AH188" s="248">
        <v>0</v>
      </c>
      <c r="AI188" s="248">
        <v>0</v>
      </c>
      <c r="AJ188" s="248">
        <v>0</v>
      </c>
      <c r="AK188" s="248">
        <v>0</v>
      </c>
      <c r="AL188" s="248">
        <v>0</v>
      </c>
      <c r="AM188" s="248">
        <v>0</v>
      </c>
      <c r="AN188" s="248">
        <v>0</v>
      </c>
      <c r="AO188" s="247">
        <v>0</v>
      </c>
    </row>
    <row r="189" spans="1:41" ht="16.5" thickBot="1" x14ac:dyDescent="0.3">
      <c r="A189" s="253" t="s">
        <v>184</v>
      </c>
      <c r="B189" s="254" t="s">
        <v>56</v>
      </c>
      <c r="C189" s="255">
        <v>0.81841565059602261</v>
      </c>
      <c r="D189" s="255">
        <v>0.76598859492105242</v>
      </c>
      <c r="E189" s="255">
        <v>0.76463910578373073</v>
      </c>
      <c r="F189" s="255">
        <v>0.77854627043843272</v>
      </c>
      <c r="G189" s="255">
        <v>0.79722443842554092</v>
      </c>
      <c r="H189" s="255">
        <v>0.79596209560203546</v>
      </c>
      <c r="I189" s="255">
        <v>0.79448503771758072</v>
      </c>
      <c r="J189" s="255">
        <v>0.79370747021841992</v>
      </c>
      <c r="K189" s="255">
        <v>0.77342396131610869</v>
      </c>
      <c r="L189" s="255">
        <v>0.77285543909645082</v>
      </c>
      <c r="M189" s="255">
        <v>0.76478613380050664</v>
      </c>
      <c r="N189" s="255">
        <v>0.76478272724151608</v>
      </c>
      <c r="O189" s="255">
        <v>0.78174064705657964</v>
      </c>
      <c r="P189" s="255">
        <v>0.77361780667114255</v>
      </c>
      <c r="Q189" s="255">
        <v>0.74951346898269655</v>
      </c>
      <c r="R189" s="255">
        <v>0.75140686588287364</v>
      </c>
      <c r="S189" s="255">
        <v>0.75442452263641357</v>
      </c>
      <c r="T189" s="255">
        <v>0.75853436502838134</v>
      </c>
      <c r="U189" s="255">
        <v>0.75955172596740717</v>
      </c>
      <c r="V189" s="255">
        <v>0.7692647552185059</v>
      </c>
      <c r="W189" s="255">
        <v>0.77365430126953116</v>
      </c>
      <c r="X189" s="255">
        <v>0.77681528917694087</v>
      </c>
      <c r="Y189" s="255">
        <v>0.77861603102493282</v>
      </c>
      <c r="Z189" s="255">
        <v>0.78455453167724609</v>
      </c>
      <c r="AA189" s="255">
        <v>0.78855713882446288</v>
      </c>
      <c r="AB189" s="255">
        <v>0.7921879293518066</v>
      </c>
      <c r="AC189" s="255">
        <v>0.79548212374877936</v>
      </c>
      <c r="AD189" s="255">
        <v>0.79919175121307373</v>
      </c>
      <c r="AE189" s="255">
        <v>0.80265519244384764</v>
      </c>
      <c r="AF189" s="255">
        <v>0.80755259695434567</v>
      </c>
      <c r="AG189" s="255">
        <v>0.81324937043762202</v>
      </c>
      <c r="AH189" s="255">
        <v>0.81655044973754887</v>
      </c>
      <c r="AI189" s="255">
        <v>0.81960397051239009</v>
      </c>
      <c r="AJ189" s="255">
        <v>0.8243397772521972</v>
      </c>
      <c r="AK189" s="255">
        <v>0.82898552245330803</v>
      </c>
      <c r="AL189" s="255">
        <v>0.83269759685516354</v>
      </c>
      <c r="AM189" s="255">
        <v>0.83577449737548837</v>
      </c>
      <c r="AN189" s="255">
        <v>0.83889836585998534</v>
      </c>
      <c r="AO189" s="256">
        <v>0.84249118875122075</v>
      </c>
    </row>
    <row r="190" spans="1:41" x14ac:dyDescent="0.25">
      <c r="A190" s="170" t="s">
        <v>544</v>
      </c>
      <c r="B190" s="347" t="s">
        <v>547</v>
      </c>
      <c r="C190" s="248"/>
      <c r="D190" s="248"/>
      <c r="E190" s="248"/>
      <c r="F190" s="248"/>
      <c r="G190" s="248"/>
      <c r="H190" s="248"/>
      <c r="I190" s="248"/>
      <c r="J190" s="248"/>
      <c r="K190" s="248"/>
      <c r="L190" s="248"/>
      <c r="M190" s="248"/>
      <c r="N190" s="248"/>
      <c r="O190" s="248"/>
      <c r="P190" s="248"/>
      <c r="Q190" s="248"/>
      <c r="R190" s="248"/>
      <c r="S190" s="248"/>
      <c r="T190" s="248"/>
      <c r="U190" s="248"/>
      <c r="V190" s="248"/>
      <c r="W190" s="248"/>
      <c r="X190" s="248"/>
      <c r="Y190" s="248"/>
      <c r="Z190" s="248"/>
      <c r="AA190" s="248"/>
      <c r="AB190" s="248"/>
      <c r="AC190" s="248"/>
      <c r="AD190" s="248"/>
      <c r="AE190" s="248"/>
      <c r="AF190" s="248"/>
      <c r="AG190" s="248"/>
      <c r="AH190" s="248"/>
      <c r="AI190" s="248"/>
      <c r="AJ190" s="248"/>
      <c r="AK190" s="248"/>
      <c r="AL190" s="248"/>
      <c r="AM190" s="248"/>
      <c r="AN190" s="248"/>
      <c r="AO190" s="324"/>
    </row>
    <row r="191" spans="1:41" x14ac:dyDescent="0.25">
      <c r="A191" s="111" t="s">
        <v>12</v>
      </c>
      <c r="B191" s="112" t="s">
        <v>56</v>
      </c>
      <c r="C191" s="248">
        <v>0</v>
      </c>
      <c r="D191" s="248">
        <v>0</v>
      </c>
      <c r="E191" s="248">
        <v>0</v>
      </c>
      <c r="F191" s="248">
        <v>0</v>
      </c>
      <c r="G191" s="248">
        <v>0</v>
      </c>
      <c r="H191" s="248">
        <v>0</v>
      </c>
      <c r="I191" s="248">
        <v>0</v>
      </c>
      <c r="J191" s="248">
        <v>0</v>
      </c>
      <c r="K191" s="248">
        <v>0</v>
      </c>
      <c r="L191" s="248">
        <v>0</v>
      </c>
      <c r="M191" s="248">
        <v>0</v>
      </c>
      <c r="N191" s="248">
        <v>0</v>
      </c>
      <c r="O191" s="248">
        <v>0</v>
      </c>
      <c r="P191" s="248">
        <v>0</v>
      </c>
      <c r="Q191" s="248">
        <v>0</v>
      </c>
      <c r="R191" s="248">
        <v>0</v>
      </c>
      <c r="S191" s="248">
        <v>0</v>
      </c>
      <c r="T191" s="248">
        <v>0</v>
      </c>
      <c r="U191" s="248">
        <v>0</v>
      </c>
      <c r="V191" s="248">
        <v>0</v>
      </c>
      <c r="W191" s="248">
        <v>0</v>
      </c>
      <c r="X191" s="248">
        <v>0</v>
      </c>
      <c r="Y191" s="248">
        <v>0</v>
      </c>
      <c r="Z191" s="248">
        <v>0</v>
      </c>
      <c r="AA191" s="248">
        <v>0</v>
      </c>
      <c r="AB191" s="248">
        <v>0</v>
      </c>
      <c r="AC191" s="248">
        <v>0</v>
      </c>
      <c r="AD191" s="248">
        <v>0</v>
      </c>
      <c r="AE191" s="248">
        <v>0</v>
      </c>
      <c r="AF191" s="248">
        <v>0</v>
      </c>
      <c r="AG191" s="248">
        <v>0</v>
      </c>
      <c r="AH191" s="248">
        <v>0</v>
      </c>
      <c r="AI191" s="248">
        <v>0</v>
      </c>
      <c r="AJ191" s="248">
        <v>0</v>
      </c>
      <c r="AK191" s="248">
        <v>0</v>
      </c>
      <c r="AL191" s="248">
        <v>0</v>
      </c>
      <c r="AM191" s="248">
        <v>0</v>
      </c>
      <c r="AN191" s="248">
        <v>0</v>
      </c>
      <c r="AO191" s="247">
        <v>0</v>
      </c>
    </row>
    <row r="192" spans="1:41" x14ac:dyDescent="0.25">
      <c r="A192" s="111" t="s">
        <v>20</v>
      </c>
      <c r="B192" s="112" t="s">
        <v>56</v>
      </c>
      <c r="C192" s="248">
        <v>0</v>
      </c>
      <c r="D192" s="248">
        <v>0</v>
      </c>
      <c r="E192" s="248">
        <v>0</v>
      </c>
      <c r="F192" s="248">
        <v>0</v>
      </c>
      <c r="G192" s="248">
        <v>0</v>
      </c>
      <c r="H192" s="248">
        <v>0</v>
      </c>
      <c r="I192" s="248">
        <v>0</v>
      </c>
      <c r="J192" s="248">
        <v>0</v>
      </c>
      <c r="K192" s="248">
        <v>0</v>
      </c>
      <c r="L192" s="248">
        <v>0</v>
      </c>
      <c r="M192" s="248">
        <v>0</v>
      </c>
      <c r="N192" s="248">
        <v>0</v>
      </c>
      <c r="O192" s="248">
        <v>0</v>
      </c>
      <c r="P192" s="248">
        <v>0</v>
      </c>
      <c r="Q192" s="248">
        <v>0</v>
      </c>
      <c r="R192" s="248">
        <v>0</v>
      </c>
      <c r="S192" s="248">
        <v>0</v>
      </c>
      <c r="T192" s="248">
        <v>0</v>
      </c>
      <c r="U192" s="248">
        <v>0</v>
      </c>
      <c r="V192" s="248">
        <v>0</v>
      </c>
      <c r="W192" s="248">
        <v>0</v>
      </c>
      <c r="X192" s="248">
        <v>0</v>
      </c>
      <c r="Y192" s="248">
        <v>0</v>
      </c>
      <c r="Z192" s="248">
        <v>0</v>
      </c>
      <c r="AA192" s="248">
        <v>0</v>
      </c>
      <c r="AB192" s="248">
        <v>0</v>
      </c>
      <c r="AC192" s="248">
        <v>0</v>
      </c>
      <c r="AD192" s="248">
        <v>0</v>
      </c>
      <c r="AE192" s="248">
        <v>0</v>
      </c>
      <c r="AF192" s="248">
        <v>0</v>
      </c>
      <c r="AG192" s="248">
        <v>0</v>
      </c>
      <c r="AH192" s="248">
        <v>0</v>
      </c>
      <c r="AI192" s="248">
        <v>0</v>
      </c>
      <c r="AJ192" s="248">
        <v>0</v>
      </c>
      <c r="AK192" s="248">
        <v>0</v>
      </c>
      <c r="AL192" s="248">
        <v>0</v>
      </c>
      <c r="AM192" s="248">
        <v>0</v>
      </c>
      <c r="AN192" s="248">
        <v>0</v>
      </c>
      <c r="AO192" s="247">
        <v>0</v>
      </c>
    </row>
    <row r="193" spans="1:41" x14ac:dyDescent="0.25">
      <c r="A193" s="111" t="s">
        <v>576</v>
      </c>
      <c r="B193" s="112" t="s">
        <v>56</v>
      </c>
      <c r="C193" s="248">
        <v>0</v>
      </c>
      <c r="D193" s="248">
        <v>0</v>
      </c>
      <c r="E193" s="248">
        <v>0</v>
      </c>
      <c r="F193" s="248">
        <v>0</v>
      </c>
      <c r="G193" s="248">
        <v>0</v>
      </c>
      <c r="H193" s="248">
        <v>0</v>
      </c>
      <c r="I193" s="248">
        <v>0</v>
      </c>
      <c r="J193" s="248">
        <v>0</v>
      </c>
      <c r="K193" s="248">
        <v>0</v>
      </c>
      <c r="L193" s="248">
        <v>0</v>
      </c>
      <c r="M193" s="248">
        <v>0</v>
      </c>
      <c r="N193" s="248">
        <v>0</v>
      </c>
      <c r="O193" s="248">
        <v>0</v>
      </c>
      <c r="P193" s="248">
        <v>0</v>
      </c>
      <c r="Q193" s="248">
        <v>0</v>
      </c>
      <c r="R193" s="248">
        <v>0</v>
      </c>
      <c r="S193" s="248">
        <v>0</v>
      </c>
      <c r="T193" s="248">
        <v>0</v>
      </c>
      <c r="U193" s="248">
        <v>0</v>
      </c>
      <c r="V193" s="248">
        <v>0</v>
      </c>
      <c r="W193" s="248">
        <v>0</v>
      </c>
      <c r="X193" s="248">
        <v>0</v>
      </c>
      <c r="Y193" s="248">
        <v>0</v>
      </c>
      <c r="Z193" s="248">
        <v>0</v>
      </c>
      <c r="AA193" s="248">
        <v>0</v>
      </c>
      <c r="AB193" s="248">
        <v>0</v>
      </c>
      <c r="AC193" s="248">
        <v>0</v>
      </c>
      <c r="AD193" s="248">
        <v>0</v>
      </c>
      <c r="AE193" s="248">
        <v>0</v>
      </c>
      <c r="AF193" s="248">
        <v>0</v>
      </c>
      <c r="AG193" s="248">
        <v>0</v>
      </c>
      <c r="AH193" s="248">
        <v>0</v>
      </c>
      <c r="AI193" s="248">
        <v>0</v>
      </c>
      <c r="AJ193" s="248">
        <v>0</v>
      </c>
      <c r="AK193" s="248">
        <v>0</v>
      </c>
      <c r="AL193" s="248">
        <v>0</v>
      </c>
      <c r="AM193" s="248">
        <v>0</v>
      </c>
      <c r="AN193" s="248">
        <v>0</v>
      </c>
      <c r="AO193" s="247">
        <v>0</v>
      </c>
    </row>
    <row r="194" spans="1:41" x14ac:dyDescent="0.25">
      <c r="A194" s="111" t="s">
        <v>22</v>
      </c>
      <c r="B194" s="112" t="s">
        <v>56</v>
      </c>
      <c r="C194" s="248">
        <v>1.1998357571716309</v>
      </c>
      <c r="D194" s="248">
        <v>1.2092008002929688</v>
      </c>
      <c r="E194" s="248">
        <v>1.1954157340087892</v>
      </c>
      <c r="F194" s="248">
        <v>1.2068587141418456</v>
      </c>
      <c r="G194" s="248">
        <v>1.2315698545532228</v>
      </c>
      <c r="H194" s="248">
        <v>1.3174269993133545</v>
      </c>
      <c r="I194" s="248">
        <v>1.0676018364486695</v>
      </c>
      <c r="J194" s="248">
        <v>1.0829610451507568</v>
      </c>
      <c r="K194" s="248">
        <v>1.097539493019104</v>
      </c>
      <c r="L194" s="248">
        <v>0.99328930523681647</v>
      </c>
      <c r="M194" s="248">
        <v>0.91800872312355042</v>
      </c>
      <c r="N194" s="248">
        <v>0.89778216980743408</v>
      </c>
      <c r="O194" s="248">
        <v>0.80221248165225989</v>
      </c>
      <c r="P194" s="248">
        <v>0.73868328894424429</v>
      </c>
      <c r="Q194" s="248">
        <v>0.70068179642915729</v>
      </c>
      <c r="R194" s="248">
        <v>0.71284343138265605</v>
      </c>
      <c r="S194" s="248">
        <v>0.65307170803117753</v>
      </c>
      <c r="T194" s="248">
        <v>0.61793719112062462</v>
      </c>
      <c r="U194" s="248">
        <v>0.62711733712744711</v>
      </c>
      <c r="V194" s="248">
        <v>0.62244503050231936</v>
      </c>
      <c r="W194" s="248">
        <v>0.63473582323336608</v>
      </c>
      <c r="X194" s="248">
        <v>0.6575485274567604</v>
      </c>
      <c r="Y194" s="248">
        <v>0.66749496464252467</v>
      </c>
      <c r="Z194" s="248">
        <v>0.68730463410878184</v>
      </c>
      <c r="AA194" s="248">
        <v>0.70003751123857505</v>
      </c>
      <c r="AB194" s="248">
        <v>0.71271221329879764</v>
      </c>
      <c r="AC194" s="248">
        <v>0.72443172436332703</v>
      </c>
      <c r="AD194" s="248">
        <v>0.74115427268218992</v>
      </c>
      <c r="AE194" s="248">
        <v>0.75439729216480256</v>
      </c>
      <c r="AF194" s="248">
        <v>0.77055297047328952</v>
      </c>
      <c r="AG194" s="248">
        <v>0.78423839961814878</v>
      </c>
      <c r="AH194" s="248">
        <v>0.8041535999202728</v>
      </c>
      <c r="AI194" s="248">
        <v>0.82318157995128638</v>
      </c>
      <c r="AJ194" s="248">
        <v>0.84283046244430537</v>
      </c>
      <c r="AK194" s="248">
        <v>0.85789813911628721</v>
      </c>
      <c r="AL194" s="248">
        <v>0.880518128080368</v>
      </c>
      <c r="AM194" s="248">
        <v>0.89896894537162786</v>
      </c>
      <c r="AN194" s="248">
        <v>0.917948731496811</v>
      </c>
      <c r="AO194" s="247">
        <v>0.93123583437538149</v>
      </c>
    </row>
    <row r="195" spans="1:41" x14ac:dyDescent="0.25">
      <c r="A195" s="111" t="s">
        <v>21</v>
      </c>
      <c r="B195" s="112" t="s">
        <v>56</v>
      </c>
      <c r="C195" s="248">
        <v>1.5583556386718749</v>
      </c>
      <c r="D195" s="248">
        <v>1.5717344189453124</v>
      </c>
      <c r="E195" s="248">
        <v>1.60359215625</v>
      </c>
      <c r="F195" s="248">
        <v>1.6232017705078126</v>
      </c>
      <c r="G195" s="248">
        <v>1.6029882568359375</v>
      </c>
      <c r="H195" s="248">
        <v>1.5275674638671874</v>
      </c>
      <c r="I195" s="248">
        <v>1.6653697187500001</v>
      </c>
      <c r="J195" s="248">
        <v>1.6768946953125001</v>
      </c>
      <c r="K195" s="248">
        <v>1.6889852958984375</v>
      </c>
      <c r="L195" s="248">
        <v>1.745983654296875</v>
      </c>
      <c r="M195" s="248">
        <v>1.5901083505859375</v>
      </c>
      <c r="N195" s="248">
        <v>1.5638119814453124</v>
      </c>
      <c r="O195" s="248">
        <v>1.4305774697265625</v>
      </c>
      <c r="P195" s="248">
        <v>1.3125342451171875</v>
      </c>
      <c r="Q195" s="248">
        <v>1.2450748173828123</v>
      </c>
      <c r="R195" s="248">
        <v>1.26210150390625</v>
      </c>
      <c r="S195" s="248">
        <v>1.100215232421875</v>
      </c>
      <c r="T195" s="248">
        <v>1.0398451943359375</v>
      </c>
      <c r="U195" s="248">
        <v>1.059246474609375</v>
      </c>
      <c r="V195" s="248">
        <v>1.0883556249999999</v>
      </c>
      <c r="W195" s="248">
        <v>1.1056258359375</v>
      </c>
      <c r="X195" s="248">
        <v>1.1164516103515625</v>
      </c>
      <c r="Y195" s="248">
        <v>1.1369412802734375</v>
      </c>
      <c r="Z195" s="248">
        <v>1.149930125</v>
      </c>
      <c r="AA195" s="248">
        <v>1.1680876181640625</v>
      </c>
      <c r="AB195" s="248">
        <v>1.1872804404296875</v>
      </c>
      <c r="AC195" s="248">
        <v>1.2071021777343749</v>
      </c>
      <c r="AD195" s="248">
        <v>1.2232557060546876</v>
      </c>
      <c r="AE195" s="248">
        <v>1.2425459833984376</v>
      </c>
      <c r="AF195" s="248">
        <v>1.2598353076171875</v>
      </c>
      <c r="AG195" s="248">
        <v>1.2790782119140625</v>
      </c>
      <c r="AH195" s="248">
        <v>1.2940144052734375</v>
      </c>
      <c r="AI195" s="248">
        <v>1.3099729296875</v>
      </c>
      <c r="AJ195" s="248">
        <v>1.3257913115234374</v>
      </c>
      <c r="AK195" s="248">
        <v>1.3455710517578126</v>
      </c>
      <c r="AL195" s="248">
        <v>1.3595696484375002</v>
      </c>
      <c r="AM195" s="248">
        <v>1.3768997548828126</v>
      </c>
      <c r="AN195" s="248">
        <v>1.39437057421875</v>
      </c>
      <c r="AO195" s="247">
        <v>1.4169716396484375</v>
      </c>
    </row>
    <row r="196" spans="1:41" x14ac:dyDescent="0.25">
      <c r="A196" s="111" t="s">
        <v>175</v>
      </c>
      <c r="B196" s="112" t="s">
        <v>56</v>
      </c>
      <c r="C196" s="248">
        <v>0</v>
      </c>
      <c r="D196" s="248">
        <v>0</v>
      </c>
      <c r="E196" s="248">
        <v>0</v>
      </c>
      <c r="F196" s="248">
        <v>0</v>
      </c>
      <c r="G196" s="248">
        <v>0</v>
      </c>
      <c r="H196" s="248">
        <v>0</v>
      </c>
      <c r="I196" s="248">
        <v>0</v>
      </c>
      <c r="J196" s="248">
        <v>0</v>
      </c>
      <c r="K196" s="248">
        <v>0</v>
      </c>
      <c r="L196" s="248">
        <v>0</v>
      </c>
      <c r="M196" s="248">
        <v>0</v>
      </c>
      <c r="N196" s="248">
        <v>0</v>
      </c>
      <c r="O196" s="248">
        <v>0</v>
      </c>
      <c r="P196" s="248">
        <v>0</v>
      </c>
      <c r="Q196" s="248">
        <v>0</v>
      </c>
      <c r="R196" s="248">
        <v>0</v>
      </c>
      <c r="S196" s="248">
        <v>0</v>
      </c>
      <c r="T196" s="248">
        <v>0</v>
      </c>
      <c r="U196" s="248">
        <v>0</v>
      </c>
      <c r="V196" s="248">
        <v>0</v>
      </c>
      <c r="W196" s="248">
        <v>0</v>
      </c>
      <c r="X196" s="248">
        <v>0</v>
      </c>
      <c r="Y196" s="248">
        <v>0</v>
      </c>
      <c r="Z196" s="248">
        <v>0</v>
      </c>
      <c r="AA196" s="248">
        <v>0</v>
      </c>
      <c r="AB196" s="248">
        <v>0</v>
      </c>
      <c r="AC196" s="248">
        <v>0</v>
      </c>
      <c r="AD196" s="248">
        <v>0</v>
      </c>
      <c r="AE196" s="248">
        <v>0</v>
      </c>
      <c r="AF196" s="248">
        <v>0</v>
      </c>
      <c r="AG196" s="248">
        <v>0</v>
      </c>
      <c r="AH196" s="248">
        <v>0</v>
      </c>
      <c r="AI196" s="248">
        <v>0</v>
      </c>
      <c r="AJ196" s="248">
        <v>0</v>
      </c>
      <c r="AK196" s="248">
        <v>0</v>
      </c>
      <c r="AL196" s="248">
        <v>0</v>
      </c>
      <c r="AM196" s="248">
        <v>0</v>
      </c>
      <c r="AN196" s="248">
        <v>0</v>
      </c>
      <c r="AO196" s="247">
        <v>0</v>
      </c>
    </row>
    <row r="197" spans="1:41" x14ac:dyDescent="0.25">
      <c r="A197" s="111" t="s">
        <v>176</v>
      </c>
      <c r="B197" s="112" t="s">
        <v>56</v>
      </c>
      <c r="C197" s="248">
        <v>0</v>
      </c>
      <c r="D197" s="248">
        <v>0</v>
      </c>
      <c r="E197" s="248">
        <v>0</v>
      </c>
      <c r="F197" s="248">
        <v>0</v>
      </c>
      <c r="G197" s="248">
        <v>0</v>
      </c>
      <c r="H197" s="248">
        <v>0</v>
      </c>
      <c r="I197" s="248">
        <v>0</v>
      </c>
      <c r="J197" s="248">
        <v>0</v>
      </c>
      <c r="K197" s="248">
        <v>0</v>
      </c>
      <c r="L197" s="248">
        <v>0</v>
      </c>
      <c r="M197" s="248">
        <v>0</v>
      </c>
      <c r="N197" s="248">
        <v>0</v>
      </c>
      <c r="O197" s="248">
        <v>0</v>
      </c>
      <c r="P197" s="248">
        <v>0</v>
      </c>
      <c r="Q197" s="248">
        <v>0</v>
      </c>
      <c r="R197" s="248">
        <v>0</v>
      </c>
      <c r="S197" s="248">
        <v>0</v>
      </c>
      <c r="T197" s="248">
        <v>0</v>
      </c>
      <c r="U197" s="248">
        <v>0</v>
      </c>
      <c r="V197" s="248">
        <v>0</v>
      </c>
      <c r="W197" s="248">
        <v>0</v>
      </c>
      <c r="X197" s="248">
        <v>0</v>
      </c>
      <c r="Y197" s="248">
        <v>0</v>
      </c>
      <c r="Z197" s="248">
        <v>0</v>
      </c>
      <c r="AA197" s="248">
        <v>0</v>
      </c>
      <c r="AB197" s="248">
        <v>0</v>
      </c>
      <c r="AC197" s="248">
        <v>0</v>
      </c>
      <c r="AD197" s="248">
        <v>0</v>
      </c>
      <c r="AE197" s="248">
        <v>0</v>
      </c>
      <c r="AF197" s="248">
        <v>0</v>
      </c>
      <c r="AG197" s="248">
        <v>0</v>
      </c>
      <c r="AH197" s="248">
        <v>0</v>
      </c>
      <c r="AI197" s="248">
        <v>0</v>
      </c>
      <c r="AJ197" s="248">
        <v>0</v>
      </c>
      <c r="AK197" s="248">
        <v>0</v>
      </c>
      <c r="AL197" s="248">
        <v>0</v>
      </c>
      <c r="AM197" s="248">
        <v>0</v>
      </c>
      <c r="AN197" s="248">
        <v>0</v>
      </c>
      <c r="AO197" s="247">
        <v>0</v>
      </c>
    </row>
    <row r="198" spans="1:41" x14ac:dyDescent="0.25">
      <c r="A198" s="111" t="s">
        <v>177</v>
      </c>
      <c r="B198" s="112" t="s">
        <v>56</v>
      </c>
      <c r="C198" s="248">
        <v>3.4038999694585803E-4</v>
      </c>
      <c r="D198" s="248">
        <v>4.5503999695181843E-4</v>
      </c>
      <c r="E198" s="248">
        <v>5.5428001832962036E-4</v>
      </c>
      <c r="F198" s="248">
        <v>8.3889000856876377E-4</v>
      </c>
      <c r="G198" s="248">
        <v>4.649200073480606E-4</v>
      </c>
      <c r="H198" s="248">
        <v>9.5330002896487707E-5</v>
      </c>
      <c r="I198" s="248">
        <v>6.0950000837445257E-5</v>
      </c>
      <c r="J198" s="248">
        <v>1.0323000015318394E-4</v>
      </c>
      <c r="K198" s="248">
        <v>7.2649999238550669E-5</v>
      </c>
      <c r="L198" s="248">
        <v>4.2430000837892288E-5</v>
      </c>
      <c r="M198" s="248">
        <v>3.685999969393015E-5</v>
      </c>
      <c r="N198" s="248">
        <v>3.1920000113546853E-5</v>
      </c>
      <c r="O198" s="248">
        <v>1.7139999885112048E-5</v>
      </c>
      <c r="P198" s="248">
        <v>4.5499999523162841E-6</v>
      </c>
      <c r="Q198" s="248">
        <v>3.5500000715255736E-6</v>
      </c>
      <c r="R198" s="248">
        <v>7.1300001237541431E-6</v>
      </c>
      <c r="S198" s="248">
        <v>6.2100000381469723E-6</v>
      </c>
      <c r="T198" s="248">
        <v>5.4500000476837159E-6</v>
      </c>
      <c r="U198" s="248">
        <v>4.930000066757202E-6</v>
      </c>
      <c r="V198" s="248">
        <v>1.1590000171214342E-5</v>
      </c>
      <c r="W198" s="248">
        <v>5.8400001525878905E-6</v>
      </c>
      <c r="X198" s="248">
        <v>7.0799999237060543E-6</v>
      </c>
      <c r="Y198" s="248">
        <v>7.1700000856071712E-6</v>
      </c>
      <c r="Z198" s="248">
        <v>6.3299999237060547E-6</v>
      </c>
      <c r="AA198" s="248">
        <v>9.5000000186264515E-6</v>
      </c>
      <c r="AB198" s="248">
        <v>1.1079999942332505E-5</v>
      </c>
      <c r="AC198" s="248">
        <v>8.1799998469650747E-6</v>
      </c>
      <c r="AD198" s="248">
        <v>5.1200001239776613E-6</v>
      </c>
      <c r="AE198" s="248">
        <v>6.7000000476837158E-6</v>
      </c>
      <c r="AF198" s="248">
        <v>6.0399999618530273E-6</v>
      </c>
      <c r="AG198" s="248">
        <v>6.7699999809265133E-6</v>
      </c>
      <c r="AH198" s="248">
        <v>1.1609999904409051E-5</v>
      </c>
      <c r="AI198" s="248">
        <v>1.3809999722987412E-5</v>
      </c>
      <c r="AJ198" s="248">
        <v>1.7339999932795766E-5</v>
      </c>
      <c r="AK198" s="248">
        <v>1.5529999999329447E-5</v>
      </c>
      <c r="AL198" s="248">
        <v>1.9139999656006693E-5</v>
      </c>
      <c r="AM198" s="248">
        <v>2.0309999732300638E-5</v>
      </c>
      <c r="AN198" s="248">
        <v>2.0950000075623391E-5</v>
      </c>
      <c r="AO198" s="247">
        <v>2.2990000037476419E-5</v>
      </c>
    </row>
    <row r="199" spans="1:41" x14ac:dyDescent="0.25">
      <c r="A199" s="111" t="s">
        <v>178</v>
      </c>
      <c r="B199" s="112" t="s">
        <v>56</v>
      </c>
      <c r="C199" s="248">
        <v>0</v>
      </c>
      <c r="D199" s="248">
        <v>0</v>
      </c>
      <c r="E199" s="248">
        <v>0</v>
      </c>
      <c r="F199" s="248">
        <v>0</v>
      </c>
      <c r="G199" s="248">
        <v>0</v>
      </c>
      <c r="H199" s="248">
        <v>0</v>
      </c>
      <c r="I199" s="248">
        <v>0</v>
      </c>
      <c r="J199" s="248">
        <v>0</v>
      </c>
      <c r="K199" s="248">
        <v>0</v>
      </c>
      <c r="L199" s="248">
        <v>0</v>
      </c>
      <c r="M199" s="248">
        <v>0</v>
      </c>
      <c r="N199" s="248">
        <v>0</v>
      </c>
      <c r="O199" s="248">
        <v>0</v>
      </c>
      <c r="P199" s="248">
        <v>0</v>
      </c>
      <c r="Q199" s="248">
        <v>0</v>
      </c>
      <c r="R199" s="248">
        <v>0</v>
      </c>
      <c r="S199" s="248">
        <v>0</v>
      </c>
      <c r="T199" s="248">
        <v>0</v>
      </c>
      <c r="U199" s="248">
        <v>0</v>
      </c>
      <c r="V199" s="248">
        <v>0</v>
      </c>
      <c r="W199" s="248">
        <v>0</v>
      </c>
      <c r="X199" s="248">
        <v>0</v>
      </c>
      <c r="Y199" s="248">
        <v>0</v>
      </c>
      <c r="Z199" s="248">
        <v>0</v>
      </c>
      <c r="AA199" s="248">
        <v>0</v>
      </c>
      <c r="AB199" s="248">
        <v>0</v>
      </c>
      <c r="AC199" s="248">
        <v>0</v>
      </c>
      <c r="AD199" s="248">
        <v>0</v>
      </c>
      <c r="AE199" s="248">
        <v>0</v>
      </c>
      <c r="AF199" s="248">
        <v>0</v>
      </c>
      <c r="AG199" s="248">
        <v>0</v>
      </c>
      <c r="AH199" s="248">
        <v>0</v>
      </c>
      <c r="AI199" s="248">
        <v>0</v>
      </c>
      <c r="AJ199" s="248">
        <v>0</v>
      </c>
      <c r="AK199" s="248">
        <v>0</v>
      </c>
      <c r="AL199" s="248">
        <v>0</v>
      </c>
      <c r="AM199" s="248">
        <v>0</v>
      </c>
      <c r="AN199" s="248">
        <v>0</v>
      </c>
      <c r="AO199" s="247">
        <v>0</v>
      </c>
    </row>
    <row r="200" spans="1:41" x14ac:dyDescent="0.25">
      <c r="A200" s="111" t="s">
        <v>1</v>
      </c>
      <c r="B200" s="112" t="s">
        <v>56</v>
      </c>
      <c r="C200" s="248">
        <v>0</v>
      </c>
      <c r="D200" s="248">
        <v>0</v>
      </c>
      <c r="E200" s="248">
        <v>0</v>
      </c>
      <c r="F200" s="248">
        <v>0</v>
      </c>
      <c r="G200" s="248">
        <v>0</v>
      </c>
      <c r="H200" s="248">
        <v>0</v>
      </c>
      <c r="I200" s="248">
        <v>0</v>
      </c>
      <c r="J200" s="248">
        <v>0</v>
      </c>
      <c r="K200" s="248">
        <v>0</v>
      </c>
      <c r="L200" s="248">
        <v>0</v>
      </c>
      <c r="M200" s="248">
        <v>0</v>
      </c>
      <c r="N200" s="248">
        <v>0</v>
      </c>
      <c r="O200" s="248">
        <v>0</v>
      </c>
      <c r="P200" s="248">
        <v>0</v>
      </c>
      <c r="Q200" s="248">
        <v>0</v>
      </c>
      <c r="R200" s="248">
        <v>0</v>
      </c>
      <c r="S200" s="248">
        <v>0</v>
      </c>
      <c r="T200" s="248">
        <v>0</v>
      </c>
      <c r="U200" s="248">
        <v>0</v>
      </c>
      <c r="V200" s="248">
        <v>0</v>
      </c>
      <c r="W200" s="248">
        <v>0</v>
      </c>
      <c r="X200" s="248">
        <v>0</v>
      </c>
      <c r="Y200" s="248">
        <v>0</v>
      </c>
      <c r="Z200" s="248">
        <v>0</v>
      </c>
      <c r="AA200" s="248">
        <v>0</v>
      </c>
      <c r="AB200" s="248">
        <v>0</v>
      </c>
      <c r="AC200" s="248">
        <v>0</v>
      </c>
      <c r="AD200" s="248">
        <v>0</v>
      </c>
      <c r="AE200" s="248">
        <v>0</v>
      </c>
      <c r="AF200" s="248">
        <v>0</v>
      </c>
      <c r="AG200" s="248">
        <v>0</v>
      </c>
      <c r="AH200" s="248">
        <v>0</v>
      </c>
      <c r="AI200" s="248">
        <v>0</v>
      </c>
      <c r="AJ200" s="248">
        <v>0</v>
      </c>
      <c r="AK200" s="248">
        <v>0</v>
      </c>
      <c r="AL200" s="248">
        <v>0</v>
      </c>
      <c r="AM200" s="248">
        <v>0</v>
      </c>
      <c r="AN200" s="248">
        <v>0</v>
      </c>
      <c r="AO200" s="247">
        <v>0</v>
      </c>
    </row>
    <row r="201" spans="1:41" x14ac:dyDescent="0.25">
      <c r="A201" s="111" t="s">
        <v>179</v>
      </c>
      <c r="B201" s="112" t="s">
        <v>56</v>
      </c>
      <c r="C201" s="248">
        <v>0</v>
      </c>
      <c r="D201" s="248">
        <v>0</v>
      </c>
      <c r="E201" s="248">
        <v>0</v>
      </c>
      <c r="F201" s="248">
        <v>0</v>
      </c>
      <c r="G201" s="248">
        <v>0</v>
      </c>
      <c r="H201" s="248">
        <v>0</v>
      </c>
      <c r="I201" s="248">
        <v>0</v>
      </c>
      <c r="J201" s="248">
        <v>0</v>
      </c>
      <c r="K201" s="248">
        <v>0</v>
      </c>
      <c r="L201" s="248">
        <v>0</v>
      </c>
      <c r="M201" s="248">
        <v>0</v>
      </c>
      <c r="N201" s="248">
        <v>0</v>
      </c>
      <c r="O201" s="248">
        <v>0</v>
      </c>
      <c r="P201" s="248">
        <v>0</v>
      </c>
      <c r="Q201" s="248">
        <v>0</v>
      </c>
      <c r="R201" s="248">
        <v>0</v>
      </c>
      <c r="S201" s="248">
        <v>0</v>
      </c>
      <c r="T201" s="248">
        <v>0</v>
      </c>
      <c r="U201" s="248">
        <v>0</v>
      </c>
      <c r="V201" s="248">
        <v>0</v>
      </c>
      <c r="W201" s="248">
        <v>0</v>
      </c>
      <c r="X201" s="248">
        <v>0</v>
      </c>
      <c r="Y201" s="248">
        <v>0</v>
      </c>
      <c r="Z201" s="248">
        <v>0</v>
      </c>
      <c r="AA201" s="248">
        <v>0</v>
      </c>
      <c r="AB201" s="248">
        <v>0</v>
      </c>
      <c r="AC201" s="248">
        <v>0</v>
      </c>
      <c r="AD201" s="248">
        <v>0</v>
      </c>
      <c r="AE201" s="248">
        <v>0</v>
      </c>
      <c r="AF201" s="248">
        <v>0</v>
      </c>
      <c r="AG201" s="248">
        <v>0</v>
      </c>
      <c r="AH201" s="248">
        <v>0</v>
      </c>
      <c r="AI201" s="248">
        <v>0</v>
      </c>
      <c r="AJ201" s="248">
        <v>0</v>
      </c>
      <c r="AK201" s="248">
        <v>0</v>
      </c>
      <c r="AL201" s="248">
        <v>0</v>
      </c>
      <c r="AM201" s="248">
        <v>0</v>
      </c>
      <c r="AN201" s="248">
        <v>0</v>
      </c>
      <c r="AO201" s="247">
        <v>0</v>
      </c>
    </row>
    <row r="202" spans="1:41" x14ac:dyDescent="0.25">
      <c r="A202" s="111" t="s">
        <v>180</v>
      </c>
      <c r="B202" s="112" t="s">
        <v>56</v>
      </c>
      <c r="C202" s="248">
        <v>0</v>
      </c>
      <c r="D202" s="248">
        <v>0</v>
      </c>
      <c r="E202" s="248">
        <v>0</v>
      </c>
      <c r="F202" s="248">
        <v>0</v>
      </c>
      <c r="G202" s="248">
        <v>0</v>
      </c>
      <c r="H202" s="248">
        <v>0</v>
      </c>
      <c r="I202" s="248">
        <v>0</v>
      </c>
      <c r="J202" s="248">
        <v>0</v>
      </c>
      <c r="K202" s="248">
        <v>0</v>
      </c>
      <c r="L202" s="248">
        <v>0</v>
      </c>
      <c r="M202" s="248">
        <v>0</v>
      </c>
      <c r="N202" s="248">
        <v>0</v>
      </c>
      <c r="O202" s="248">
        <v>0</v>
      </c>
      <c r="P202" s="248">
        <v>0</v>
      </c>
      <c r="Q202" s="248">
        <v>0</v>
      </c>
      <c r="R202" s="248">
        <v>0</v>
      </c>
      <c r="S202" s="248">
        <v>0</v>
      </c>
      <c r="T202" s="248">
        <v>0</v>
      </c>
      <c r="U202" s="248">
        <v>0</v>
      </c>
      <c r="V202" s="248">
        <v>0</v>
      </c>
      <c r="W202" s="248">
        <v>0</v>
      </c>
      <c r="X202" s="248">
        <v>0</v>
      </c>
      <c r="Y202" s="248">
        <v>0</v>
      </c>
      <c r="Z202" s="248">
        <v>0</v>
      </c>
      <c r="AA202" s="248">
        <v>0</v>
      </c>
      <c r="AB202" s="248">
        <v>0</v>
      </c>
      <c r="AC202" s="248">
        <v>0</v>
      </c>
      <c r="AD202" s="248">
        <v>0</v>
      </c>
      <c r="AE202" s="248">
        <v>0</v>
      </c>
      <c r="AF202" s="248">
        <v>0</v>
      </c>
      <c r="AG202" s="248">
        <v>0</v>
      </c>
      <c r="AH202" s="248">
        <v>0</v>
      </c>
      <c r="AI202" s="248">
        <v>0</v>
      </c>
      <c r="AJ202" s="248">
        <v>0</v>
      </c>
      <c r="AK202" s="248">
        <v>0</v>
      </c>
      <c r="AL202" s="248">
        <v>0</v>
      </c>
      <c r="AM202" s="248">
        <v>0</v>
      </c>
      <c r="AN202" s="248">
        <v>0</v>
      </c>
      <c r="AO202" s="247">
        <v>0</v>
      </c>
    </row>
    <row r="203" spans="1:41" x14ac:dyDescent="0.25">
      <c r="A203" s="111" t="s">
        <v>270</v>
      </c>
      <c r="B203" s="112" t="s">
        <v>56</v>
      </c>
      <c r="C203" s="248">
        <v>0</v>
      </c>
      <c r="D203" s="248">
        <v>0</v>
      </c>
      <c r="E203" s="248">
        <v>0</v>
      </c>
      <c r="F203" s="248">
        <v>0</v>
      </c>
      <c r="G203" s="248">
        <v>0</v>
      </c>
      <c r="H203" s="248">
        <v>0</v>
      </c>
      <c r="I203" s="248">
        <v>0</v>
      </c>
      <c r="J203" s="248">
        <v>0</v>
      </c>
      <c r="K203" s="248">
        <v>0</v>
      </c>
      <c r="L203" s="248">
        <v>0</v>
      </c>
      <c r="M203" s="248">
        <v>0</v>
      </c>
      <c r="N203" s="248">
        <v>0</v>
      </c>
      <c r="O203" s="248">
        <v>0</v>
      </c>
      <c r="P203" s="248">
        <v>0</v>
      </c>
      <c r="Q203" s="248">
        <v>0</v>
      </c>
      <c r="R203" s="248">
        <v>0</v>
      </c>
      <c r="S203" s="248">
        <v>0</v>
      </c>
      <c r="T203" s="248">
        <v>0</v>
      </c>
      <c r="U203" s="248">
        <v>0</v>
      </c>
      <c r="V203" s="248">
        <v>0</v>
      </c>
      <c r="W203" s="248">
        <v>0</v>
      </c>
      <c r="X203" s="248">
        <v>0</v>
      </c>
      <c r="Y203" s="248">
        <v>0</v>
      </c>
      <c r="Z203" s="248">
        <v>0</v>
      </c>
      <c r="AA203" s="248">
        <v>0</v>
      </c>
      <c r="AB203" s="248">
        <v>0</v>
      </c>
      <c r="AC203" s="248">
        <v>0</v>
      </c>
      <c r="AD203" s="248">
        <v>0</v>
      </c>
      <c r="AE203" s="248">
        <v>0</v>
      </c>
      <c r="AF203" s="248">
        <v>0</v>
      </c>
      <c r="AG203" s="248">
        <v>0</v>
      </c>
      <c r="AH203" s="248">
        <v>0</v>
      </c>
      <c r="AI203" s="248">
        <v>0</v>
      </c>
      <c r="AJ203" s="248">
        <v>0</v>
      </c>
      <c r="AK203" s="248">
        <v>0</v>
      </c>
      <c r="AL203" s="248">
        <v>0</v>
      </c>
      <c r="AM203" s="248">
        <v>0</v>
      </c>
      <c r="AN203" s="248">
        <v>0</v>
      </c>
      <c r="AO203" s="247">
        <v>0</v>
      </c>
    </row>
    <row r="204" spans="1:41" x14ac:dyDescent="0.25">
      <c r="A204" s="111" t="s">
        <v>182</v>
      </c>
      <c r="B204" s="112" t="s">
        <v>56</v>
      </c>
      <c r="C204" s="248">
        <v>0</v>
      </c>
      <c r="D204" s="248">
        <v>0</v>
      </c>
      <c r="E204" s="248">
        <v>0</v>
      </c>
      <c r="F204" s="248">
        <v>0</v>
      </c>
      <c r="G204" s="248">
        <v>0</v>
      </c>
      <c r="H204" s="248">
        <v>0</v>
      </c>
      <c r="I204" s="248">
        <v>0</v>
      </c>
      <c r="J204" s="248">
        <v>0</v>
      </c>
      <c r="K204" s="248">
        <v>0</v>
      </c>
      <c r="L204" s="248">
        <v>0</v>
      </c>
      <c r="M204" s="248">
        <v>0</v>
      </c>
      <c r="N204" s="248">
        <v>0</v>
      </c>
      <c r="O204" s="248">
        <v>0</v>
      </c>
      <c r="P204" s="248">
        <v>0</v>
      </c>
      <c r="Q204" s="248">
        <v>0</v>
      </c>
      <c r="R204" s="248">
        <v>0</v>
      </c>
      <c r="S204" s="248">
        <v>0</v>
      </c>
      <c r="T204" s="248">
        <v>0</v>
      </c>
      <c r="U204" s="248">
        <v>0</v>
      </c>
      <c r="V204" s="248">
        <v>0</v>
      </c>
      <c r="W204" s="248">
        <v>0</v>
      </c>
      <c r="X204" s="248">
        <v>0</v>
      </c>
      <c r="Y204" s="248">
        <v>0</v>
      </c>
      <c r="Z204" s="248">
        <v>0</v>
      </c>
      <c r="AA204" s="248">
        <v>0</v>
      </c>
      <c r="AB204" s="248">
        <v>0</v>
      </c>
      <c r="AC204" s="248">
        <v>0</v>
      </c>
      <c r="AD204" s="248">
        <v>0</v>
      </c>
      <c r="AE204" s="248">
        <v>0</v>
      </c>
      <c r="AF204" s="248">
        <v>0</v>
      </c>
      <c r="AG204" s="248">
        <v>0</v>
      </c>
      <c r="AH204" s="248">
        <v>0</v>
      </c>
      <c r="AI204" s="248">
        <v>0</v>
      </c>
      <c r="AJ204" s="248">
        <v>0</v>
      </c>
      <c r="AK204" s="248">
        <v>0</v>
      </c>
      <c r="AL204" s="248">
        <v>0</v>
      </c>
      <c r="AM204" s="248">
        <v>0</v>
      </c>
      <c r="AN204" s="248">
        <v>0</v>
      </c>
      <c r="AO204" s="247">
        <v>0</v>
      </c>
    </row>
    <row r="205" spans="1:41" x14ac:dyDescent="0.25">
      <c r="A205" s="111" t="s">
        <v>183</v>
      </c>
      <c r="B205" s="112" t="s">
        <v>56</v>
      </c>
      <c r="C205" s="248">
        <v>0</v>
      </c>
      <c r="D205" s="248">
        <v>0</v>
      </c>
      <c r="E205" s="248">
        <v>0</v>
      </c>
      <c r="F205" s="248">
        <v>0</v>
      </c>
      <c r="G205" s="248">
        <v>0</v>
      </c>
      <c r="H205" s="248">
        <v>0</v>
      </c>
      <c r="I205" s="248">
        <v>0</v>
      </c>
      <c r="J205" s="248">
        <v>0</v>
      </c>
      <c r="K205" s="248">
        <v>0</v>
      </c>
      <c r="L205" s="248">
        <v>0</v>
      </c>
      <c r="M205" s="248">
        <v>0</v>
      </c>
      <c r="N205" s="248">
        <v>0</v>
      </c>
      <c r="O205" s="248">
        <v>0</v>
      </c>
      <c r="P205" s="248">
        <v>0</v>
      </c>
      <c r="Q205" s="248">
        <v>0</v>
      </c>
      <c r="R205" s="248">
        <v>0</v>
      </c>
      <c r="S205" s="248">
        <v>0</v>
      </c>
      <c r="T205" s="248">
        <v>0</v>
      </c>
      <c r="U205" s="248">
        <v>0</v>
      </c>
      <c r="V205" s="248">
        <v>0</v>
      </c>
      <c r="W205" s="248">
        <v>0</v>
      </c>
      <c r="X205" s="248">
        <v>0</v>
      </c>
      <c r="Y205" s="248">
        <v>0</v>
      </c>
      <c r="Z205" s="248">
        <v>0</v>
      </c>
      <c r="AA205" s="248">
        <v>0</v>
      </c>
      <c r="AB205" s="248">
        <v>0</v>
      </c>
      <c r="AC205" s="248">
        <v>0</v>
      </c>
      <c r="AD205" s="248">
        <v>0</v>
      </c>
      <c r="AE205" s="248">
        <v>0</v>
      </c>
      <c r="AF205" s="248">
        <v>0</v>
      </c>
      <c r="AG205" s="248">
        <v>0</v>
      </c>
      <c r="AH205" s="248">
        <v>0</v>
      </c>
      <c r="AI205" s="248">
        <v>0</v>
      </c>
      <c r="AJ205" s="248">
        <v>0</v>
      </c>
      <c r="AK205" s="248">
        <v>0</v>
      </c>
      <c r="AL205" s="248">
        <v>0</v>
      </c>
      <c r="AM205" s="248">
        <v>0</v>
      </c>
      <c r="AN205" s="248">
        <v>0</v>
      </c>
      <c r="AO205" s="247">
        <v>0</v>
      </c>
    </row>
    <row r="206" spans="1:41" ht="16.5" thickBot="1" x14ac:dyDescent="0.3">
      <c r="A206" s="253" t="s">
        <v>184</v>
      </c>
      <c r="B206" s="254" t="s">
        <v>56</v>
      </c>
      <c r="C206" s="255">
        <v>2.7585317858404514</v>
      </c>
      <c r="D206" s="255">
        <v>2.7813902592352329</v>
      </c>
      <c r="E206" s="255">
        <v>2.7995621702771185</v>
      </c>
      <c r="F206" s="255">
        <v>2.8308993746582272</v>
      </c>
      <c r="G206" s="255">
        <v>2.8350230313965086</v>
      </c>
      <c r="H206" s="255">
        <v>2.8450897931834382</v>
      </c>
      <c r="I206" s="255">
        <v>2.7330325051995068</v>
      </c>
      <c r="J206" s="255">
        <v>2.7599589704634102</v>
      </c>
      <c r="K206" s="255">
        <v>2.7865974389167802</v>
      </c>
      <c r="L206" s="255">
        <v>2.739315389534529</v>
      </c>
      <c r="M206" s="255">
        <v>2.5081539337091816</v>
      </c>
      <c r="N206" s="255">
        <v>2.4616260712528604</v>
      </c>
      <c r="O206" s="255">
        <v>2.2328070913787075</v>
      </c>
      <c r="P206" s="255">
        <v>2.0512220840613842</v>
      </c>
      <c r="Q206" s="255">
        <v>1.945760163812041</v>
      </c>
      <c r="R206" s="255">
        <v>1.9749520652890298</v>
      </c>
      <c r="S206" s="255">
        <v>1.7532931504530906</v>
      </c>
      <c r="T206" s="255">
        <v>1.6577878354566098</v>
      </c>
      <c r="U206" s="255">
        <v>1.6863687417368891</v>
      </c>
      <c r="V206" s="255">
        <v>1.7108122455024906</v>
      </c>
      <c r="W206" s="255">
        <v>1.7403674991710185</v>
      </c>
      <c r="X206" s="255">
        <v>1.7740072178082467</v>
      </c>
      <c r="Y206" s="255">
        <v>1.8044434149160478</v>
      </c>
      <c r="Z206" s="255">
        <v>1.8372410891087056</v>
      </c>
      <c r="AA206" s="255">
        <v>1.8681346294026562</v>
      </c>
      <c r="AB206" s="255">
        <v>1.9000037337284277</v>
      </c>
      <c r="AC206" s="255">
        <v>1.9315420820975489</v>
      </c>
      <c r="AD206" s="255">
        <v>1.9644150987370015</v>
      </c>
      <c r="AE206" s="255">
        <v>1.9969499755632878</v>
      </c>
      <c r="AF206" s="255">
        <v>2.0303943180904391</v>
      </c>
      <c r="AG206" s="255">
        <v>2.0633233815321921</v>
      </c>
      <c r="AH206" s="255">
        <v>2.0981796151936147</v>
      </c>
      <c r="AI206" s="255">
        <v>2.1331683196385094</v>
      </c>
      <c r="AJ206" s="255">
        <v>2.1686391139676755</v>
      </c>
      <c r="AK206" s="255">
        <v>2.2034847208740991</v>
      </c>
      <c r="AL206" s="255">
        <v>2.240106916517524</v>
      </c>
      <c r="AM206" s="255">
        <v>2.2758890102541725</v>
      </c>
      <c r="AN206" s="255">
        <v>2.3123402557156365</v>
      </c>
      <c r="AO206" s="256">
        <v>2.3482304640238563</v>
      </c>
    </row>
    <row r="207" spans="1:41" x14ac:dyDescent="0.25">
      <c r="A207" s="170" t="s">
        <v>541</v>
      </c>
      <c r="B207" s="299"/>
      <c r="C207" s="248"/>
      <c r="D207" s="248"/>
      <c r="E207" s="248"/>
      <c r="F207" s="248"/>
      <c r="G207" s="248"/>
      <c r="H207" s="248"/>
      <c r="I207" s="248"/>
      <c r="J207" s="248"/>
      <c r="K207" s="248"/>
      <c r="L207" s="248"/>
      <c r="M207" s="248"/>
      <c r="N207" s="248"/>
      <c r="O207" s="248"/>
      <c r="P207" s="248"/>
      <c r="Q207" s="248"/>
      <c r="R207" s="248"/>
      <c r="S207" s="248"/>
      <c r="T207" s="248"/>
      <c r="U207" s="248"/>
      <c r="V207" s="248"/>
      <c r="W207" s="248"/>
      <c r="X207" s="248"/>
      <c r="Y207" s="248"/>
      <c r="Z207" s="248"/>
      <c r="AA207" s="248"/>
      <c r="AB207" s="248"/>
      <c r="AC207" s="248"/>
      <c r="AD207" s="248"/>
      <c r="AE207" s="248"/>
      <c r="AF207" s="248"/>
      <c r="AG207" s="248"/>
      <c r="AH207" s="248"/>
      <c r="AI207" s="248"/>
      <c r="AJ207" s="248"/>
      <c r="AK207" s="248"/>
      <c r="AL207" s="248"/>
      <c r="AM207" s="248"/>
      <c r="AN207" s="248"/>
      <c r="AO207" s="324"/>
    </row>
    <row r="208" spans="1:41" x14ac:dyDescent="0.25">
      <c r="A208" s="111" t="s">
        <v>12</v>
      </c>
      <c r="B208" s="112" t="s">
        <v>56</v>
      </c>
      <c r="C208" s="248">
        <v>0</v>
      </c>
      <c r="D208" s="248">
        <v>0</v>
      </c>
      <c r="E208" s="248">
        <v>0</v>
      </c>
      <c r="F208" s="248">
        <v>0</v>
      </c>
      <c r="G208" s="248">
        <v>0</v>
      </c>
      <c r="H208" s="248">
        <v>0</v>
      </c>
      <c r="I208" s="248">
        <v>0</v>
      </c>
      <c r="J208" s="248">
        <v>0</v>
      </c>
      <c r="K208" s="248">
        <v>0</v>
      </c>
      <c r="L208" s="248">
        <v>0</v>
      </c>
      <c r="M208" s="248">
        <v>0</v>
      </c>
      <c r="N208" s="248">
        <v>0</v>
      </c>
      <c r="O208" s="248">
        <v>0</v>
      </c>
      <c r="P208" s="248">
        <v>0</v>
      </c>
      <c r="Q208" s="248">
        <v>0</v>
      </c>
      <c r="R208" s="248">
        <v>0</v>
      </c>
      <c r="S208" s="248">
        <v>0</v>
      </c>
      <c r="T208" s="248">
        <v>0</v>
      </c>
      <c r="U208" s="248">
        <v>0</v>
      </c>
      <c r="V208" s="248">
        <v>0</v>
      </c>
      <c r="W208" s="248">
        <v>0</v>
      </c>
      <c r="X208" s="248">
        <v>0</v>
      </c>
      <c r="Y208" s="248">
        <v>0</v>
      </c>
      <c r="Z208" s="248">
        <v>0</v>
      </c>
      <c r="AA208" s="248">
        <v>0</v>
      </c>
      <c r="AB208" s="248">
        <v>0</v>
      </c>
      <c r="AC208" s="248">
        <v>0</v>
      </c>
      <c r="AD208" s="248">
        <v>0</v>
      </c>
      <c r="AE208" s="248">
        <v>0</v>
      </c>
      <c r="AF208" s="248">
        <v>0</v>
      </c>
      <c r="AG208" s="248">
        <v>0</v>
      </c>
      <c r="AH208" s="248">
        <v>0</v>
      </c>
      <c r="AI208" s="248">
        <v>0</v>
      </c>
      <c r="AJ208" s="248">
        <v>0</v>
      </c>
      <c r="AK208" s="248">
        <v>0</v>
      </c>
      <c r="AL208" s="248">
        <v>0</v>
      </c>
      <c r="AM208" s="248">
        <v>0</v>
      </c>
      <c r="AN208" s="248">
        <v>0</v>
      </c>
      <c r="AO208" s="247">
        <v>0</v>
      </c>
    </row>
    <row r="209" spans="1:41" x14ac:dyDescent="0.25">
      <c r="A209" s="111" t="s">
        <v>20</v>
      </c>
      <c r="B209" s="112" t="s">
        <v>56</v>
      </c>
      <c r="C209" s="248">
        <v>0</v>
      </c>
      <c r="D209" s="248">
        <v>0</v>
      </c>
      <c r="E209" s="248">
        <v>0</v>
      </c>
      <c r="F209" s="248">
        <v>0</v>
      </c>
      <c r="G209" s="248">
        <v>0</v>
      </c>
      <c r="H209" s="248">
        <v>0</v>
      </c>
      <c r="I209" s="248">
        <v>0</v>
      </c>
      <c r="J209" s="248">
        <v>0</v>
      </c>
      <c r="K209" s="248">
        <v>0</v>
      </c>
      <c r="L209" s="248">
        <v>0</v>
      </c>
      <c r="M209" s="248">
        <v>0</v>
      </c>
      <c r="N209" s="248">
        <v>0</v>
      </c>
      <c r="O209" s="248">
        <v>0</v>
      </c>
      <c r="P209" s="248">
        <v>0</v>
      </c>
      <c r="Q209" s="248">
        <v>0</v>
      </c>
      <c r="R209" s="248">
        <v>0</v>
      </c>
      <c r="S209" s="248">
        <v>0</v>
      </c>
      <c r="T209" s="248">
        <v>0</v>
      </c>
      <c r="U209" s="248">
        <v>0</v>
      </c>
      <c r="V209" s="248">
        <v>0</v>
      </c>
      <c r="W209" s="248">
        <v>0</v>
      </c>
      <c r="X209" s="248">
        <v>0</v>
      </c>
      <c r="Y209" s="248">
        <v>0</v>
      </c>
      <c r="Z209" s="248">
        <v>0</v>
      </c>
      <c r="AA209" s="248">
        <v>0</v>
      </c>
      <c r="AB209" s="248">
        <v>0</v>
      </c>
      <c r="AC209" s="248">
        <v>0</v>
      </c>
      <c r="AD209" s="248">
        <v>0</v>
      </c>
      <c r="AE209" s="248">
        <v>0</v>
      </c>
      <c r="AF209" s="248">
        <v>0</v>
      </c>
      <c r="AG209" s="248">
        <v>0</v>
      </c>
      <c r="AH209" s="248">
        <v>0</v>
      </c>
      <c r="AI209" s="248">
        <v>0</v>
      </c>
      <c r="AJ209" s="248">
        <v>0</v>
      </c>
      <c r="AK209" s="248">
        <v>0</v>
      </c>
      <c r="AL209" s="248">
        <v>0</v>
      </c>
      <c r="AM209" s="248">
        <v>0</v>
      </c>
      <c r="AN209" s="248">
        <v>0</v>
      </c>
      <c r="AO209" s="247">
        <v>0</v>
      </c>
    </row>
    <row r="210" spans="1:41" x14ac:dyDescent="0.25">
      <c r="A210" s="111" t="s">
        <v>576</v>
      </c>
      <c r="B210" s="112" t="s">
        <v>56</v>
      </c>
      <c r="C210" s="248">
        <v>0</v>
      </c>
      <c r="D210" s="248">
        <v>0</v>
      </c>
      <c r="E210" s="248">
        <v>0</v>
      </c>
      <c r="F210" s="248">
        <v>0</v>
      </c>
      <c r="G210" s="248">
        <v>0</v>
      </c>
      <c r="H210" s="248">
        <v>0</v>
      </c>
      <c r="I210" s="248">
        <v>0</v>
      </c>
      <c r="J210" s="248">
        <v>0</v>
      </c>
      <c r="K210" s="248">
        <v>0</v>
      </c>
      <c r="L210" s="248">
        <v>0</v>
      </c>
      <c r="M210" s="248">
        <v>0</v>
      </c>
      <c r="N210" s="248">
        <v>0</v>
      </c>
      <c r="O210" s="248">
        <v>0</v>
      </c>
      <c r="P210" s="248">
        <v>0</v>
      </c>
      <c r="Q210" s="248">
        <v>0</v>
      </c>
      <c r="R210" s="248">
        <v>0</v>
      </c>
      <c r="S210" s="248">
        <v>0</v>
      </c>
      <c r="T210" s="248">
        <v>0</v>
      </c>
      <c r="U210" s="248">
        <v>0</v>
      </c>
      <c r="V210" s="248">
        <v>0</v>
      </c>
      <c r="W210" s="248">
        <v>0</v>
      </c>
      <c r="X210" s="248">
        <v>0</v>
      </c>
      <c r="Y210" s="248">
        <v>0</v>
      </c>
      <c r="Z210" s="248">
        <v>0</v>
      </c>
      <c r="AA210" s="248">
        <v>0</v>
      </c>
      <c r="AB210" s="248">
        <v>0</v>
      </c>
      <c r="AC210" s="248">
        <v>0</v>
      </c>
      <c r="AD210" s="248">
        <v>0</v>
      </c>
      <c r="AE210" s="248">
        <v>0</v>
      </c>
      <c r="AF210" s="248">
        <v>0</v>
      </c>
      <c r="AG210" s="248">
        <v>0</v>
      </c>
      <c r="AH210" s="248">
        <v>0</v>
      </c>
      <c r="AI210" s="248">
        <v>0</v>
      </c>
      <c r="AJ210" s="248">
        <v>0</v>
      </c>
      <c r="AK210" s="248">
        <v>0</v>
      </c>
      <c r="AL210" s="248">
        <v>0</v>
      </c>
      <c r="AM210" s="248">
        <v>0</v>
      </c>
      <c r="AN210" s="248">
        <v>0</v>
      </c>
      <c r="AO210" s="247">
        <v>0</v>
      </c>
    </row>
    <row r="211" spans="1:41" x14ac:dyDescent="0.25">
      <c r="A211" s="111" t="s">
        <v>22</v>
      </c>
      <c r="B211" s="112" t="s">
        <v>56</v>
      </c>
      <c r="C211" s="248">
        <v>0.20942542620086668</v>
      </c>
      <c r="D211" s="248">
        <v>0.22464908225631713</v>
      </c>
      <c r="E211" s="248">
        <v>0.22730162156105041</v>
      </c>
      <c r="F211" s="248">
        <v>0.24774555250167848</v>
      </c>
      <c r="G211" s="248">
        <v>0.24944666746520994</v>
      </c>
      <c r="H211" s="248">
        <v>0.26074171965026854</v>
      </c>
      <c r="I211" s="248">
        <v>0.21319102115058899</v>
      </c>
      <c r="J211" s="248">
        <v>0.22966519554519654</v>
      </c>
      <c r="K211" s="248">
        <v>0.24223613331604005</v>
      </c>
      <c r="L211" s="248">
        <v>0.12895876021385194</v>
      </c>
      <c r="M211" s="248">
        <v>7.7973050845623018E-2</v>
      </c>
      <c r="N211" s="248">
        <v>6.3876861073493954E-2</v>
      </c>
      <c r="O211" s="248">
        <v>7.1525479112148294E-2</v>
      </c>
      <c r="P211" s="248">
        <v>6.4551451133728024E-2</v>
      </c>
      <c r="Q211" s="248">
        <v>1.4226700026631355E-2</v>
      </c>
      <c r="R211" s="248">
        <v>1.7483290013730526E-2</v>
      </c>
      <c r="S211" s="248">
        <v>2.1403070416331292E-2</v>
      </c>
      <c r="T211" s="248">
        <v>2.1825100053906442E-2</v>
      </c>
      <c r="U211" s="248">
        <v>2.6341749998807909E-2</v>
      </c>
      <c r="V211" s="248">
        <v>3.1937360330820085E-2</v>
      </c>
      <c r="W211" s="248">
        <v>3.8101830522537232E-2</v>
      </c>
      <c r="X211" s="248">
        <v>4.5328569823741914E-2</v>
      </c>
      <c r="Y211" s="248">
        <v>3.1972830138206482E-2</v>
      </c>
      <c r="Z211" s="248">
        <v>3.8435629707813265E-2</v>
      </c>
      <c r="AA211" s="248">
        <v>4.5409709803581236E-2</v>
      </c>
      <c r="AB211" s="248">
        <v>5.1250240248680114E-2</v>
      </c>
      <c r="AC211" s="248">
        <v>0.33761005388307574</v>
      </c>
      <c r="AD211" s="248">
        <v>0.34247166306972504</v>
      </c>
      <c r="AE211" s="248">
        <v>0.34805978604745869</v>
      </c>
      <c r="AF211" s="248">
        <v>0.35149369713449474</v>
      </c>
      <c r="AG211" s="248">
        <v>0.35500741832876204</v>
      </c>
      <c r="AH211" s="248">
        <v>0.35779644428443907</v>
      </c>
      <c r="AI211" s="248">
        <v>0.30502665403774382</v>
      </c>
      <c r="AJ211" s="248">
        <v>0.38146179380981998</v>
      </c>
      <c r="AK211" s="248">
        <v>0.38635561756321785</v>
      </c>
      <c r="AL211" s="248">
        <v>0.38863946504777669</v>
      </c>
      <c r="AM211" s="248">
        <v>0.3914519199099839</v>
      </c>
      <c r="AN211" s="248">
        <v>0.39378186236944795</v>
      </c>
      <c r="AO211" s="247">
        <v>0.39697217764133214</v>
      </c>
    </row>
    <row r="212" spans="1:41" x14ac:dyDescent="0.25">
      <c r="A212" s="111" t="s">
        <v>21</v>
      </c>
      <c r="B212" s="112" t="s">
        <v>56</v>
      </c>
      <c r="C212" s="248">
        <v>0.99967757855224604</v>
      </c>
      <c r="D212" s="248">
        <v>1.0026742462158202</v>
      </c>
      <c r="E212" s="248">
        <v>1.0041607674255371</v>
      </c>
      <c r="F212" s="248">
        <v>1.0056613536071777</v>
      </c>
      <c r="G212" s="248">
        <v>1.0088662024536132</v>
      </c>
      <c r="H212" s="248">
        <v>1.0126171152954102</v>
      </c>
      <c r="I212" s="248">
        <v>1.0096970790100097</v>
      </c>
      <c r="J212" s="248">
        <v>1.0115922117919922</v>
      </c>
      <c r="K212" s="248">
        <v>1.0171357243041992</v>
      </c>
      <c r="L212" s="248">
        <v>0.89886922928619384</v>
      </c>
      <c r="M212" s="248">
        <v>0.85842766254806513</v>
      </c>
      <c r="N212" s="248">
        <v>0.7882365341911316</v>
      </c>
      <c r="O212" s="248">
        <v>0.80072853302001945</v>
      </c>
      <c r="P212" s="248">
        <v>0.86161185916137695</v>
      </c>
      <c r="Q212" s="248">
        <v>1.1953767274818421</v>
      </c>
      <c r="R212" s="248">
        <v>1.2118175892953871</v>
      </c>
      <c r="S212" s="248">
        <v>1.2292362037296296</v>
      </c>
      <c r="T212" s="248">
        <v>1.1559959789247511</v>
      </c>
      <c r="U212" s="248">
        <v>1.1755302653961182</v>
      </c>
      <c r="V212" s="248">
        <v>1.193149228778839</v>
      </c>
      <c r="W212" s="248">
        <v>1.2120594781379699</v>
      </c>
      <c r="X212" s="248">
        <v>1.2307669579849243</v>
      </c>
      <c r="Y212" s="248">
        <v>1.3660351719779968</v>
      </c>
      <c r="Z212" s="248">
        <v>1.3862164506721497</v>
      </c>
      <c r="AA212" s="248">
        <v>1.4078194829063415</v>
      </c>
      <c r="AB212" s="248">
        <v>1.4320067687606812</v>
      </c>
      <c r="AC212" s="248">
        <v>1.3050760021953582</v>
      </c>
      <c r="AD212" s="248">
        <v>1.3300879667701722</v>
      </c>
      <c r="AE212" s="248">
        <v>1.3565865149002074</v>
      </c>
      <c r="AF212" s="248">
        <v>1.3857291863594055</v>
      </c>
      <c r="AG212" s="248">
        <v>1.4159258395042418</v>
      </c>
      <c r="AH212" s="248">
        <v>1.4438074090538024</v>
      </c>
      <c r="AI212" s="248">
        <v>1.1075240146437288</v>
      </c>
      <c r="AJ212" s="248">
        <v>1.1008293355762364</v>
      </c>
      <c r="AK212" s="248">
        <v>1.136901535073042</v>
      </c>
      <c r="AL212" s="248">
        <v>1.1705661482324601</v>
      </c>
      <c r="AM212" s="248">
        <v>1.2060673773436545</v>
      </c>
      <c r="AN212" s="248">
        <v>1.2416076348030567</v>
      </c>
      <c r="AO212" s="247">
        <v>1.2770504925577641</v>
      </c>
    </row>
    <row r="213" spans="1:41" x14ac:dyDescent="0.25">
      <c r="A213" s="111" t="s">
        <v>175</v>
      </c>
      <c r="B213" s="112" t="s">
        <v>56</v>
      </c>
      <c r="C213" s="248">
        <v>0</v>
      </c>
      <c r="D213" s="248">
        <v>0</v>
      </c>
      <c r="E213" s="248">
        <v>0</v>
      </c>
      <c r="F213" s="248">
        <v>0</v>
      </c>
      <c r="G213" s="248">
        <v>0</v>
      </c>
      <c r="H213" s="248">
        <v>0</v>
      </c>
      <c r="I213" s="248">
        <v>0</v>
      </c>
      <c r="J213" s="248">
        <v>0</v>
      </c>
      <c r="K213" s="248">
        <v>0</v>
      </c>
      <c r="L213" s="248">
        <v>0</v>
      </c>
      <c r="M213" s="248">
        <v>0</v>
      </c>
      <c r="N213" s="248">
        <v>0</v>
      </c>
      <c r="O213" s="248">
        <v>0</v>
      </c>
      <c r="P213" s="248">
        <v>0</v>
      </c>
      <c r="Q213" s="248">
        <v>0</v>
      </c>
      <c r="R213" s="248">
        <v>0</v>
      </c>
      <c r="S213" s="248">
        <v>0</v>
      </c>
      <c r="T213" s="248">
        <v>0</v>
      </c>
      <c r="U213" s="248">
        <v>0</v>
      </c>
      <c r="V213" s="248">
        <v>0</v>
      </c>
      <c r="W213" s="248">
        <v>0</v>
      </c>
      <c r="X213" s="248">
        <v>0</v>
      </c>
      <c r="Y213" s="248">
        <v>0</v>
      </c>
      <c r="Z213" s="248">
        <v>0</v>
      </c>
      <c r="AA213" s="248">
        <v>0</v>
      </c>
      <c r="AB213" s="248">
        <v>0</v>
      </c>
      <c r="AC213" s="248">
        <v>0</v>
      </c>
      <c r="AD213" s="248">
        <v>0</v>
      </c>
      <c r="AE213" s="248">
        <v>0</v>
      </c>
      <c r="AF213" s="248">
        <v>0</v>
      </c>
      <c r="AG213" s="248">
        <v>0</v>
      </c>
      <c r="AH213" s="248">
        <v>0</v>
      </c>
      <c r="AI213" s="248">
        <v>0</v>
      </c>
      <c r="AJ213" s="248">
        <v>0</v>
      </c>
      <c r="AK213" s="248">
        <v>0</v>
      </c>
      <c r="AL213" s="248">
        <v>0</v>
      </c>
      <c r="AM213" s="248">
        <v>0</v>
      </c>
      <c r="AN213" s="248">
        <v>0</v>
      </c>
      <c r="AO213" s="247">
        <v>0</v>
      </c>
    </row>
    <row r="214" spans="1:41" x14ac:dyDescent="0.25">
      <c r="A214" s="111" t="s">
        <v>176</v>
      </c>
      <c r="B214" s="112" t="s">
        <v>56</v>
      </c>
      <c r="C214" s="248">
        <v>0</v>
      </c>
      <c r="D214" s="248">
        <v>0</v>
      </c>
      <c r="E214" s="248">
        <v>0</v>
      </c>
      <c r="F214" s="248">
        <v>0</v>
      </c>
      <c r="G214" s="248">
        <v>0</v>
      </c>
      <c r="H214" s="248">
        <v>0</v>
      </c>
      <c r="I214" s="248">
        <v>0</v>
      </c>
      <c r="J214" s="248">
        <v>0</v>
      </c>
      <c r="K214" s="248">
        <v>0</v>
      </c>
      <c r="L214" s="248">
        <v>0</v>
      </c>
      <c r="M214" s="248">
        <v>0</v>
      </c>
      <c r="N214" s="248">
        <v>0</v>
      </c>
      <c r="O214" s="248">
        <v>0</v>
      </c>
      <c r="P214" s="248">
        <v>0</v>
      </c>
      <c r="Q214" s="248">
        <v>0</v>
      </c>
      <c r="R214" s="248">
        <v>0</v>
      </c>
      <c r="S214" s="248">
        <v>0</v>
      </c>
      <c r="T214" s="248">
        <v>0</v>
      </c>
      <c r="U214" s="248">
        <v>0</v>
      </c>
      <c r="V214" s="248">
        <v>0</v>
      </c>
      <c r="W214" s="248">
        <v>0</v>
      </c>
      <c r="X214" s="248">
        <v>0</v>
      </c>
      <c r="Y214" s="248">
        <v>0</v>
      </c>
      <c r="Z214" s="248">
        <v>0</v>
      </c>
      <c r="AA214" s="248">
        <v>0</v>
      </c>
      <c r="AB214" s="248">
        <v>0</v>
      </c>
      <c r="AC214" s="248">
        <v>0</v>
      </c>
      <c r="AD214" s="248">
        <v>0</v>
      </c>
      <c r="AE214" s="248">
        <v>0</v>
      </c>
      <c r="AF214" s="248">
        <v>0</v>
      </c>
      <c r="AG214" s="248">
        <v>0</v>
      </c>
      <c r="AH214" s="248">
        <v>0</v>
      </c>
      <c r="AI214" s="248">
        <v>0</v>
      </c>
      <c r="AJ214" s="248">
        <v>0</v>
      </c>
      <c r="AK214" s="248">
        <v>0</v>
      </c>
      <c r="AL214" s="248">
        <v>0</v>
      </c>
      <c r="AM214" s="248">
        <v>0</v>
      </c>
      <c r="AN214" s="248">
        <v>0</v>
      </c>
      <c r="AO214" s="247">
        <v>0</v>
      </c>
    </row>
    <row r="215" spans="1:41" x14ac:dyDescent="0.25">
      <c r="A215" s="111" t="s">
        <v>177</v>
      </c>
      <c r="B215" s="112" t="s">
        <v>56</v>
      </c>
      <c r="C215" s="248">
        <v>0</v>
      </c>
      <c r="D215" s="248">
        <v>0</v>
      </c>
      <c r="E215" s="248">
        <v>0</v>
      </c>
      <c r="F215" s="248">
        <v>0</v>
      </c>
      <c r="G215" s="248">
        <v>0</v>
      </c>
      <c r="H215" s="248">
        <v>0</v>
      </c>
      <c r="I215" s="248">
        <v>0</v>
      </c>
      <c r="J215" s="248">
        <v>0</v>
      </c>
      <c r="K215" s="248">
        <v>0</v>
      </c>
      <c r="L215" s="248">
        <v>0</v>
      </c>
      <c r="M215" s="248">
        <v>0</v>
      </c>
      <c r="N215" s="248">
        <v>0</v>
      </c>
      <c r="O215" s="248">
        <v>0</v>
      </c>
      <c r="P215" s="248">
        <v>0</v>
      </c>
      <c r="Q215" s="248">
        <v>0</v>
      </c>
      <c r="R215" s="248">
        <v>0</v>
      </c>
      <c r="S215" s="248">
        <v>0</v>
      </c>
      <c r="T215" s="248">
        <v>0</v>
      </c>
      <c r="U215" s="248">
        <v>0</v>
      </c>
      <c r="V215" s="248">
        <v>0</v>
      </c>
      <c r="W215" s="248">
        <v>0</v>
      </c>
      <c r="X215" s="248">
        <v>0</v>
      </c>
      <c r="Y215" s="248">
        <v>0</v>
      </c>
      <c r="Z215" s="248">
        <v>0</v>
      </c>
      <c r="AA215" s="248">
        <v>0</v>
      </c>
      <c r="AB215" s="248">
        <v>0</v>
      </c>
      <c r="AC215" s="248">
        <v>0</v>
      </c>
      <c r="AD215" s="248">
        <v>0</v>
      </c>
      <c r="AE215" s="248">
        <v>0</v>
      </c>
      <c r="AF215" s="248">
        <v>0</v>
      </c>
      <c r="AG215" s="248">
        <v>0</v>
      </c>
      <c r="AH215" s="248">
        <v>0</v>
      </c>
      <c r="AI215" s="248">
        <v>0</v>
      </c>
      <c r="AJ215" s="248">
        <v>0</v>
      </c>
      <c r="AK215" s="248">
        <v>0</v>
      </c>
      <c r="AL215" s="248">
        <v>0</v>
      </c>
      <c r="AM215" s="248">
        <v>0</v>
      </c>
      <c r="AN215" s="248">
        <v>0</v>
      </c>
      <c r="AO215" s="247">
        <v>0</v>
      </c>
    </row>
    <row r="216" spans="1:41" x14ac:dyDescent="0.25">
      <c r="A216" s="111" t="s">
        <v>178</v>
      </c>
      <c r="B216" s="112" t="s">
        <v>56</v>
      </c>
      <c r="C216" s="248">
        <v>0</v>
      </c>
      <c r="D216" s="248">
        <v>0</v>
      </c>
      <c r="E216" s="248">
        <v>0</v>
      </c>
      <c r="F216" s="248">
        <v>0</v>
      </c>
      <c r="G216" s="248">
        <v>0</v>
      </c>
      <c r="H216" s="248">
        <v>0</v>
      </c>
      <c r="I216" s="248">
        <v>0</v>
      </c>
      <c r="J216" s="248">
        <v>0</v>
      </c>
      <c r="K216" s="248">
        <v>0</v>
      </c>
      <c r="L216" s="248">
        <v>0</v>
      </c>
      <c r="M216" s="248">
        <v>0</v>
      </c>
      <c r="N216" s="248">
        <v>0</v>
      </c>
      <c r="O216" s="248">
        <v>0</v>
      </c>
      <c r="P216" s="248">
        <v>0</v>
      </c>
      <c r="Q216" s="248">
        <v>0</v>
      </c>
      <c r="R216" s="248">
        <v>0</v>
      </c>
      <c r="S216" s="248">
        <v>0</v>
      </c>
      <c r="T216" s="248">
        <v>0</v>
      </c>
      <c r="U216" s="248">
        <v>0</v>
      </c>
      <c r="V216" s="248">
        <v>0</v>
      </c>
      <c r="W216" s="248">
        <v>0</v>
      </c>
      <c r="X216" s="248">
        <v>0</v>
      </c>
      <c r="Y216" s="248">
        <v>0</v>
      </c>
      <c r="Z216" s="248">
        <v>0</v>
      </c>
      <c r="AA216" s="248">
        <v>0</v>
      </c>
      <c r="AB216" s="248">
        <v>0</v>
      </c>
      <c r="AC216" s="248">
        <v>0</v>
      </c>
      <c r="AD216" s="248">
        <v>0</v>
      </c>
      <c r="AE216" s="248">
        <v>0</v>
      </c>
      <c r="AF216" s="248">
        <v>0</v>
      </c>
      <c r="AG216" s="248">
        <v>0</v>
      </c>
      <c r="AH216" s="248">
        <v>0</v>
      </c>
      <c r="AI216" s="248">
        <v>0</v>
      </c>
      <c r="AJ216" s="248">
        <v>0</v>
      </c>
      <c r="AK216" s="248">
        <v>0</v>
      </c>
      <c r="AL216" s="248">
        <v>0</v>
      </c>
      <c r="AM216" s="248">
        <v>0</v>
      </c>
      <c r="AN216" s="248">
        <v>0</v>
      </c>
      <c r="AO216" s="247">
        <v>0</v>
      </c>
    </row>
    <row r="217" spans="1:41" x14ac:dyDescent="0.25">
      <c r="A217" s="111" t="s">
        <v>1</v>
      </c>
      <c r="B217" s="112" t="s">
        <v>56</v>
      </c>
      <c r="C217" s="248">
        <v>0</v>
      </c>
      <c r="D217" s="248">
        <v>0</v>
      </c>
      <c r="E217" s="248">
        <v>0</v>
      </c>
      <c r="F217" s="248">
        <v>0</v>
      </c>
      <c r="G217" s="248">
        <v>0</v>
      </c>
      <c r="H217" s="248">
        <v>0</v>
      </c>
      <c r="I217" s="248">
        <v>0</v>
      </c>
      <c r="J217" s="248">
        <v>0</v>
      </c>
      <c r="K217" s="248">
        <v>0</v>
      </c>
      <c r="L217" s="248">
        <v>0</v>
      </c>
      <c r="M217" s="248">
        <v>0</v>
      </c>
      <c r="N217" s="248">
        <v>0</v>
      </c>
      <c r="O217" s="248">
        <v>0</v>
      </c>
      <c r="P217" s="248">
        <v>0</v>
      </c>
      <c r="Q217" s="248">
        <v>0</v>
      </c>
      <c r="R217" s="248">
        <v>0</v>
      </c>
      <c r="S217" s="248">
        <v>0</v>
      </c>
      <c r="T217" s="248">
        <v>0</v>
      </c>
      <c r="U217" s="248">
        <v>0</v>
      </c>
      <c r="V217" s="248">
        <v>0</v>
      </c>
      <c r="W217" s="248">
        <v>0</v>
      </c>
      <c r="X217" s="248">
        <v>0</v>
      </c>
      <c r="Y217" s="248">
        <v>0</v>
      </c>
      <c r="Z217" s="248">
        <v>0</v>
      </c>
      <c r="AA217" s="248">
        <v>0</v>
      </c>
      <c r="AB217" s="248">
        <v>0</v>
      </c>
      <c r="AC217" s="248">
        <v>0</v>
      </c>
      <c r="AD217" s="248">
        <v>0</v>
      </c>
      <c r="AE217" s="248">
        <v>0</v>
      </c>
      <c r="AF217" s="248">
        <v>0</v>
      </c>
      <c r="AG217" s="248">
        <v>0</v>
      </c>
      <c r="AH217" s="248">
        <v>0</v>
      </c>
      <c r="AI217" s="248">
        <v>0</v>
      </c>
      <c r="AJ217" s="248">
        <v>0</v>
      </c>
      <c r="AK217" s="248">
        <v>0</v>
      </c>
      <c r="AL217" s="248">
        <v>0</v>
      </c>
      <c r="AM217" s="248">
        <v>0</v>
      </c>
      <c r="AN217" s="248">
        <v>0</v>
      </c>
      <c r="AO217" s="247">
        <v>0</v>
      </c>
    </row>
    <row r="218" spans="1:41" x14ac:dyDescent="0.25">
      <c r="A218" s="111" t="s">
        <v>179</v>
      </c>
      <c r="B218" s="112" t="s">
        <v>56</v>
      </c>
      <c r="C218" s="248">
        <v>0</v>
      </c>
      <c r="D218" s="248">
        <v>0</v>
      </c>
      <c r="E218" s="248">
        <v>0</v>
      </c>
      <c r="F218" s="248">
        <v>0</v>
      </c>
      <c r="G218" s="248">
        <v>0</v>
      </c>
      <c r="H218" s="248">
        <v>0</v>
      </c>
      <c r="I218" s="248">
        <v>0</v>
      </c>
      <c r="J218" s="248">
        <v>0</v>
      </c>
      <c r="K218" s="248">
        <v>0</v>
      </c>
      <c r="L218" s="248">
        <v>0</v>
      </c>
      <c r="M218" s="248">
        <v>0</v>
      </c>
      <c r="N218" s="248">
        <v>0</v>
      </c>
      <c r="O218" s="248">
        <v>0</v>
      </c>
      <c r="P218" s="248">
        <v>0</v>
      </c>
      <c r="Q218" s="248">
        <v>0</v>
      </c>
      <c r="R218" s="248">
        <v>0</v>
      </c>
      <c r="S218" s="248">
        <v>0</v>
      </c>
      <c r="T218" s="248">
        <v>0</v>
      </c>
      <c r="U218" s="248">
        <v>0</v>
      </c>
      <c r="V218" s="248">
        <v>0</v>
      </c>
      <c r="W218" s="248">
        <v>0</v>
      </c>
      <c r="X218" s="248">
        <v>0</v>
      </c>
      <c r="Y218" s="248">
        <v>0</v>
      </c>
      <c r="Z218" s="248">
        <v>0</v>
      </c>
      <c r="AA218" s="248">
        <v>0</v>
      </c>
      <c r="AB218" s="248">
        <v>0</v>
      </c>
      <c r="AC218" s="248">
        <v>0</v>
      </c>
      <c r="AD218" s="248">
        <v>0</v>
      </c>
      <c r="AE218" s="248">
        <v>0</v>
      </c>
      <c r="AF218" s="248">
        <v>0</v>
      </c>
      <c r="AG218" s="248">
        <v>0</v>
      </c>
      <c r="AH218" s="248">
        <v>0</v>
      </c>
      <c r="AI218" s="248">
        <v>0</v>
      </c>
      <c r="AJ218" s="248">
        <v>0</v>
      </c>
      <c r="AK218" s="248">
        <v>0</v>
      </c>
      <c r="AL218" s="248">
        <v>0</v>
      </c>
      <c r="AM218" s="248">
        <v>0</v>
      </c>
      <c r="AN218" s="248">
        <v>0</v>
      </c>
      <c r="AO218" s="247">
        <v>0</v>
      </c>
    </row>
    <row r="219" spans="1:41" x14ac:dyDescent="0.25">
      <c r="A219" s="111" t="s">
        <v>180</v>
      </c>
      <c r="B219" s="112" t="s">
        <v>56</v>
      </c>
      <c r="C219" s="248">
        <v>0</v>
      </c>
      <c r="D219" s="248">
        <v>0</v>
      </c>
      <c r="E219" s="248">
        <v>0</v>
      </c>
      <c r="F219" s="248">
        <v>0</v>
      </c>
      <c r="G219" s="248">
        <v>0</v>
      </c>
      <c r="H219" s="248">
        <v>0</v>
      </c>
      <c r="I219" s="248">
        <v>0</v>
      </c>
      <c r="J219" s="248">
        <v>0</v>
      </c>
      <c r="K219" s="248">
        <v>0</v>
      </c>
      <c r="L219" s="248">
        <v>0</v>
      </c>
      <c r="M219" s="248">
        <v>0</v>
      </c>
      <c r="N219" s="248">
        <v>0</v>
      </c>
      <c r="O219" s="248">
        <v>0</v>
      </c>
      <c r="P219" s="248">
        <v>0</v>
      </c>
      <c r="Q219" s="248">
        <v>0</v>
      </c>
      <c r="R219" s="248">
        <v>0</v>
      </c>
      <c r="S219" s="248">
        <v>0</v>
      </c>
      <c r="T219" s="248">
        <v>0</v>
      </c>
      <c r="U219" s="248">
        <v>0</v>
      </c>
      <c r="V219" s="248">
        <v>0</v>
      </c>
      <c r="W219" s="248">
        <v>0</v>
      </c>
      <c r="X219" s="248">
        <v>0</v>
      </c>
      <c r="Y219" s="248">
        <v>0</v>
      </c>
      <c r="Z219" s="248">
        <v>0</v>
      </c>
      <c r="AA219" s="248">
        <v>0</v>
      </c>
      <c r="AB219" s="248">
        <v>0</v>
      </c>
      <c r="AC219" s="248">
        <v>0</v>
      </c>
      <c r="AD219" s="248">
        <v>0</v>
      </c>
      <c r="AE219" s="248">
        <v>0</v>
      </c>
      <c r="AF219" s="248">
        <v>0</v>
      </c>
      <c r="AG219" s="248">
        <v>0</v>
      </c>
      <c r="AH219" s="248">
        <v>0</v>
      </c>
      <c r="AI219" s="248">
        <v>0</v>
      </c>
      <c r="AJ219" s="248">
        <v>0</v>
      </c>
      <c r="AK219" s="248">
        <v>0</v>
      </c>
      <c r="AL219" s="248">
        <v>0</v>
      </c>
      <c r="AM219" s="248">
        <v>0</v>
      </c>
      <c r="AN219" s="248">
        <v>0</v>
      </c>
      <c r="AO219" s="247">
        <v>0</v>
      </c>
    </row>
    <row r="220" spans="1:41" x14ac:dyDescent="0.25">
      <c r="A220" s="111" t="s">
        <v>270</v>
      </c>
      <c r="B220" s="112" t="s">
        <v>56</v>
      </c>
      <c r="C220" s="248">
        <v>0</v>
      </c>
      <c r="D220" s="248">
        <v>0</v>
      </c>
      <c r="E220" s="248">
        <v>0</v>
      </c>
      <c r="F220" s="248">
        <v>0</v>
      </c>
      <c r="G220" s="248">
        <v>0</v>
      </c>
      <c r="H220" s="248">
        <v>0</v>
      </c>
      <c r="I220" s="248">
        <v>0</v>
      </c>
      <c r="J220" s="248">
        <v>0</v>
      </c>
      <c r="K220" s="248">
        <v>0</v>
      </c>
      <c r="L220" s="248">
        <v>0</v>
      </c>
      <c r="M220" s="248">
        <v>0</v>
      </c>
      <c r="N220" s="248">
        <v>0</v>
      </c>
      <c r="O220" s="248">
        <v>0</v>
      </c>
      <c r="P220" s="248">
        <v>0</v>
      </c>
      <c r="Q220" s="248">
        <v>0</v>
      </c>
      <c r="R220" s="248">
        <v>0</v>
      </c>
      <c r="S220" s="248">
        <v>0</v>
      </c>
      <c r="T220" s="248">
        <v>0</v>
      </c>
      <c r="U220" s="248">
        <v>0</v>
      </c>
      <c r="V220" s="248">
        <v>0</v>
      </c>
      <c r="W220" s="248">
        <v>0</v>
      </c>
      <c r="X220" s="248">
        <v>0</v>
      </c>
      <c r="Y220" s="248">
        <v>0</v>
      </c>
      <c r="Z220" s="248">
        <v>0</v>
      </c>
      <c r="AA220" s="248">
        <v>0</v>
      </c>
      <c r="AB220" s="248">
        <v>0</v>
      </c>
      <c r="AC220" s="248">
        <v>0</v>
      </c>
      <c r="AD220" s="248">
        <v>0</v>
      </c>
      <c r="AE220" s="248">
        <v>0</v>
      </c>
      <c r="AF220" s="248">
        <v>0</v>
      </c>
      <c r="AG220" s="248">
        <v>0</v>
      </c>
      <c r="AH220" s="248">
        <v>0</v>
      </c>
      <c r="AI220" s="248">
        <v>0</v>
      </c>
      <c r="AJ220" s="248">
        <v>0</v>
      </c>
      <c r="AK220" s="248">
        <v>0</v>
      </c>
      <c r="AL220" s="248">
        <v>0</v>
      </c>
      <c r="AM220" s="248">
        <v>0</v>
      </c>
      <c r="AN220" s="248">
        <v>0</v>
      </c>
      <c r="AO220" s="247">
        <v>0</v>
      </c>
    </row>
    <row r="221" spans="1:41" x14ac:dyDescent="0.25">
      <c r="A221" s="111" t="s">
        <v>182</v>
      </c>
      <c r="B221" s="112" t="s">
        <v>56</v>
      </c>
      <c r="C221" s="248">
        <v>0</v>
      </c>
      <c r="D221" s="248">
        <v>0</v>
      </c>
      <c r="E221" s="248">
        <v>0</v>
      </c>
      <c r="F221" s="248">
        <v>0</v>
      </c>
      <c r="G221" s="248">
        <v>0</v>
      </c>
      <c r="H221" s="248">
        <v>0</v>
      </c>
      <c r="I221" s="248">
        <v>0</v>
      </c>
      <c r="J221" s="248">
        <v>0</v>
      </c>
      <c r="K221" s="248">
        <v>0</v>
      </c>
      <c r="L221" s="248">
        <v>0</v>
      </c>
      <c r="M221" s="248">
        <v>0</v>
      </c>
      <c r="N221" s="248">
        <v>0</v>
      </c>
      <c r="O221" s="248">
        <v>0</v>
      </c>
      <c r="P221" s="248">
        <v>0</v>
      </c>
      <c r="Q221" s="248">
        <v>0</v>
      </c>
      <c r="R221" s="248">
        <v>0</v>
      </c>
      <c r="S221" s="248">
        <v>0</v>
      </c>
      <c r="T221" s="248">
        <v>0</v>
      </c>
      <c r="U221" s="248">
        <v>0</v>
      </c>
      <c r="V221" s="248">
        <v>0</v>
      </c>
      <c r="W221" s="248">
        <v>0</v>
      </c>
      <c r="X221" s="248">
        <v>0</v>
      </c>
      <c r="Y221" s="248">
        <v>0</v>
      </c>
      <c r="Z221" s="248">
        <v>0</v>
      </c>
      <c r="AA221" s="248">
        <v>0</v>
      </c>
      <c r="AB221" s="248">
        <v>0</v>
      </c>
      <c r="AC221" s="248">
        <v>0</v>
      </c>
      <c r="AD221" s="248">
        <v>0</v>
      </c>
      <c r="AE221" s="248">
        <v>0</v>
      </c>
      <c r="AF221" s="248">
        <v>0</v>
      </c>
      <c r="AG221" s="248">
        <v>0</v>
      </c>
      <c r="AH221" s="248">
        <v>0</v>
      </c>
      <c r="AI221" s="248">
        <v>0</v>
      </c>
      <c r="AJ221" s="248">
        <v>0</v>
      </c>
      <c r="AK221" s="248">
        <v>0</v>
      </c>
      <c r="AL221" s="248">
        <v>0</v>
      </c>
      <c r="AM221" s="248">
        <v>0</v>
      </c>
      <c r="AN221" s="248">
        <v>0</v>
      </c>
      <c r="AO221" s="247">
        <v>0</v>
      </c>
    </row>
    <row r="222" spans="1:41" x14ac:dyDescent="0.25">
      <c r="A222" s="111" t="s">
        <v>183</v>
      </c>
      <c r="B222" s="112" t="s">
        <v>56</v>
      </c>
      <c r="C222" s="248">
        <v>0</v>
      </c>
      <c r="D222" s="248">
        <v>0</v>
      </c>
      <c r="E222" s="248">
        <v>0</v>
      </c>
      <c r="F222" s="248">
        <v>0</v>
      </c>
      <c r="G222" s="248">
        <v>0</v>
      </c>
      <c r="H222" s="248">
        <v>0</v>
      </c>
      <c r="I222" s="248">
        <v>0</v>
      </c>
      <c r="J222" s="248">
        <v>0</v>
      </c>
      <c r="K222" s="248">
        <v>0</v>
      </c>
      <c r="L222" s="248">
        <v>0</v>
      </c>
      <c r="M222" s="248">
        <v>0</v>
      </c>
      <c r="N222" s="248">
        <v>0</v>
      </c>
      <c r="O222" s="248">
        <v>0</v>
      </c>
      <c r="P222" s="248">
        <v>0</v>
      </c>
      <c r="Q222" s="248">
        <v>0</v>
      </c>
      <c r="R222" s="248">
        <v>0</v>
      </c>
      <c r="S222" s="248">
        <v>0</v>
      </c>
      <c r="T222" s="248">
        <v>0</v>
      </c>
      <c r="U222" s="248">
        <v>0</v>
      </c>
      <c r="V222" s="248">
        <v>0</v>
      </c>
      <c r="W222" s="248">
        <v>0</v>
      </c>
      <c r="X222" s="248">
        <v>0</v>
      </c>
      <c r="Y222" s="248">
        <v>0</v>
      </c>
      <c r="Z222" s="248">
        <v>0</v>
      </c>
      <c r="AA222" s="248">
        <v>0</v>
      </c>
      <c r="AB222" s="248">
        <v>0</v>
      </c>
      <c r="AC222" s="248">
        <v>0</v>
      </c>
      <c r="AD222" s="248">
        <v>0</v>
      </c>
      <c r="AE222" s="248">
        <v>0</v>
      </c>
      <c r="AF222" s="248">
        <v>0</v>
      </c>
      <c r="AG222" s="248">
        <v>0</v>
      </c>
      <c r="AH222" s="248">
        <v>0</v>
      </c>
      <c r="AI222" s="248">
        <v>0</v>
      </c>
      <c r="AJ222" s="248">
        <v>0</v>
      </c>
      <c r="AK222" s="248">
        <v>0</v>
      </c>
      <c r="AL222" s="248">
        <v>0</v>
      </c>
      <c r="AM222" s="248">
        <v>0</v>
      </c>
      <c r="AN222" s="248">
        <v>0</v>
      </c>
      <c r="AO222" s="247">
        <v>0</v>
      </c>
    </row>
    <row r="223" spans="1:41" ht="16.5" thickBot="1" x14ac:dyDescent="0.3">
      <c r="A223" s="253" t="s">
        <v>184</v>
      </c>
      <c r="B223" s="254" t="s">
        <v>56</v>
      </c>
      <c r="C223" s="255">
        <v>1.2091030047531128</v>
      </c>
      <c r="D223" s="255">
        <v>1.2273233284721374</v>
      </c>
      <c r="E223" s="255">
        <v>1.2314623889865874</v>
      </c>
      <c r="F223" s="255">
        <v>1.2534069061088562</v>
      </c>
      <c r="G223" s="255">
        <v>1.2583128699188233</v>
      </c>
      <c r="H223" s="255">
        <v>1.2733588349456788</v>
      </c>
      <c r="I223" s="255">
        <v>1.2228881001605987</v>
      </c>
      <c r="J223" s="255">
        <v>1.2412574073371887</v>
      </c>
      <c r="K223" s="255">
        <v>1.2593718576202393</v>
      </c>
      <c r="L223" s="255">
        <v>1.0278279895000457</v>
      </c>
      <c r="M223" s="255">
        <v>0.93640071339368813</v>
      </c>
      <c r="N223" s="255">
        <v>0.85211339526462559</v>
      </c>
      <c r="O223" s="255">
        <v>0.8722540121321678</v>
      </c>
      <c r="P223" s="255">
        <v>0.92616331029510501</v>
      </c>
      <c r="Q223" s="255">
        <v>1.2096034275084735</v>
      </c>
      <c r="R223" s="255">
        <v>1.2293008793091176</v>
      </c>
      <c r="S223" s="255">
        <v>1.2506392741459609</v>
      </c>
      <c r="T223" s="255">
        <v>1.1778210789786576</v>
      </c>
      <c r="U223" s="255">
        <v>1.2018720153949261</v>
      </c>
      <c r="V223" s="255">
        <v>1.2250865891096592</v>
      </c>
      <c r="W223" s="255">
        <v>1.250161308660507</v>
      </c>
      <c r="X223" s="255">
        <v>1.2760955278086663</v>
      </c>
      <c r="Y223" s="255">
        <v>1.3980080021162034</v>
      </c>
      <c r="Z223" s="255">
        <v>1.4246520803799629</v>
      </c>
      <c r="AA223" s="255">
        <v>1.4532291927099228</v>
      </c>
      <c r="AB223" s="255">
        <v>1.4832570090093613</v>
      </c>
      <c r="AC223" s="255">
        <v>1.642686056078434</v>
      </c>
      <c r="AD223" s="255">
        <v>1.6725596298398973</v>
      </c>
      <c r="AE223" s="255">
        <v>1.7046463009476662</v>
      </c>
      <c r="AF223" s="255">
        <v>1.7372228834939003</v>
      </c>
      <c r="AG223" s="255">
        <v>1.7709332578330037</v>
      </c>
      <c r="AH223" s="255">
        <v>1.8016038533382415</v>
      </c>
      <c r="AI223" s="255">
        <v>1.4125506686814726</v>
      </c>
      <c r="AJ223" s="255">
        <v>1.4822911293860563</v>
      </c>
      <c r="AK223" s="255">
        <v>1.5232571526362599</v>
      </c>
      <c r="AL223" s="255">
        <v>1.5592056132802368</v>
      </c>
      <c r="AM223" s="255">
        <v>1.5975192972536385</v>
      </c>
      <c r="AN223" s="255">
        <v>1.6353894971725047</v>
      </c>
      <c r="AO223" s="256">
        <v>1.6740226701990963</v>
      </c>
    </row>
    <row r="224" spans="1:41" x14ac:dyDescent="0.25">
      <c r="A224" s="346"/>
      <c r="B224" s="241"/>
      <c r="C224" s="248"/>
      <c r="D224" s="248"/>
      <c r="E224" s="248"/>
      <c r="F224" s="248"/>
      <c r="G224" s="248"/>
      <c r="H224" s="248"/>
      <c r="I224" s="248"/>
      <c r="J224" s="248"/>
      <c r="K224" s="248"/>
      <c r="L224" s="248"/>
      <c r="M224" s="248"/>
      <c r="N224" s="248"/>
      <c r="O224" s="248"/>
      <c r="P224" s="248"/>
      <c r="Q224" s="248"/>
      <c r="R224" s="248"/>
      <c r="S224" s="248"/>
      <c r="T224" s="248"/>
      <c r="U224" s="248"/>
      <c r="V224" s="248"/>
      <c r="W224" s="248"/>
      <c r="X224" s="248"/>
      <c r="Y224" s="248"/>
      <c r="Z224" s="248"/>
      <c r="AA224" s="248"/>
      <c r="AB224" s="248"/>
      <c r="AC224" s="248"/>
      <c r="AD224" s="248"/>
      <c r="AE224" s="248"/>
      <c r="AF224" s="248"/>
      <c r="AG224" s="248"/>
      <c r="AH224" s="248"/>
      <c r="AI224" s="248"/>
      <c r="AJ224" s="248"/>
      <c r="AK224" s="248"/>
      <c r="AL224" s="248"/>
      <c r="AM224" s="248"/>
      <c r="AN224" s="248"/>
      <c r="AO224" s="248"/>
    </row>
    <row r="225" spans="1:41" ht="21" thickBot="1" x14ac:dyDescent="0.35">
      <c r="A225" s="297" t="s">
        <v>585</v>
      </c>
      <c r="C225" s="248"/>
      <c r="D225" s="248"/>
      <c r="E225" s="248"/>
      <c r="F225" s="248"/>
      <c r="G225" s="248"/>
      <c r="H225" s="248"/>
      <c r="I225" s="248"/>
      <c r="J225" s="248"/>
      <c r="K225" s="248"/>
      <c r="L225" s="248"/>
      <c r="M225" s="248"/>
      <c r="N225" s="248"/>
      <c r="O225" s="248"/>
      <c r="P225" s="248"/>
      <c r="Q225" s="248"/>
      <c r="R225" s="248"/>
      <c r="S225" s="248"/>
      <c r="T225" s="248"/>
      <c r="U225" s="248"/>
      <c r="V225" s="248"/>
      <c r="W225" s="248"/>
      <c r="X225" s="248"/>
      <c r="Y225" s="248"/>
      <c r="Z225" s="248"/>
      <c r="AA225" s="248"/>
      <c r="AB225" s="248"/>
      <c r="AC225" s="248"/>
      <c r="AD225" s="248"/>
      <c r="AE225" s="248"/>
      <c r="AF225" s="248"/>
      <c r="AG225" s="248"/>
      <c r="AH225" s="248"/>
      <c r="AI225" s="248"/>
      <c r="AJ225" s="248"/>
      <c r="AK225" s="248"/>
      <c r="AL225" s="248"/>
      <c r="AM225" s="248"/>
      <c r="AN225" s="248"/>
      <c r="AO225" s="248"/>
    </row>
    <row r="226" spans="1:41" x14ac:dyDescent="0.25">
      <c r="A226" s="104" t="s">
        <v>168</v>
      </c>
      <c r="B226" s="105"/>
      <c r="C226" s="146">
        <v>2022</v>
      </c>
      <c r="D226" s="146">
        <v>2023</v>
      </c>
      <c r="E226" s="146">
        <v>2024</v>
      </c>
      <c r="F226" s="146">
        <v>2025</v>
      </c>
      <c r="G226" s="146">
        <v>2026</v>
      </c>
      <c r="H226" s="146">
        <v>2027</v>
      </c>
      <c r="I226" s="146">
        <v>2028</v>
      </c>
      <c r="J226" s="146">
        <v>2029</v>
      </c>
      <c r="K226" s="146">
        <v>2030</v>
      </c>
      <c r="L226" s="146">
        <v>2031</v>
      </c>
      <c r="M226" s="146">
        <v>2032</v>
      </c>
      <c r="N226" s="146">
        <v>2033</v>
      </c>
      <c r="O226" s="146">
        <v>2034</v>
      </c>
      <c r="P226" s="146">
        <v>2035</v>
      </c>
      <c r="Q226" s="146">
        <v>2036</v>
      </c>
      <c r="R226" s="146">
        <v>2037</v>
      </c>
      <c r="S226" s="146">
        <v>2038</v>
      </c>
      <c r="T226" s="146">
        <v>2039</v>
      </c>
      <c r="U226" s="146">
        <v>2040</v>
      </c>
      <c r="V226" s="146">
        <v>2041</v>
      </c>
      <c r="W226" s="146">
        <v>2042</v>
      </c>
      <c r="X226" s="146">
        <v>2043</v>
      </c>
      <c r="Y226" s="146">
        <v>2044</v>
      </c>
      <c r="Z226" s="146">
        <v>2045</v>
      </c>
      <c r="AA226" s="146">
        <v>2046</v>
      </c>
      <c r="AB226" s="146">
        <v>2047</v>
      </c>
      <c r="AC226" s="146">
        <v>2048</v>
      </c>
      <c r="AD226" s="146">
        <v>2049</v>
      </c>
      <c r="AE226" s="146">
        <v>2050</v>
      </c>
      <c r="AF226" s="146">
        <v>2051</v>
      </c>
      <c r="AG226" s="146">
        <v>2052</v>
      </c>
      <c r="AH226" s="146">
        <v>2053</v>
      </c>
      <c r="AI226" s="146">
        <v>2054</v>
      </c>
      <c r="AJ226" s="146">
        <v>2055</v>
      </c>
      <c r="AK226" s="146">
        <v>2056</v>
      </c>
      <c r="AL226" s="146">
        <v>2057</v>
      </c>
      <c r="AM226" s="146">
        <v>2058</v>
      </c>
      <c r="AN226" s="146">
        <v>2059</v>
      </c>
      <c r="AO226" s="147">
        <v>2060</v>
      </c>
    </row>
    <row r="227" spans="1:41" x14ac:dyDescent="0.25">
      <c r="A227" s="179" t="s">
        <v>169</v>
      </c>
      <c r="B227" s="110" t="s">
        <v>271</v>
      </c>
      <c r="C227" s="166">
        <v>0.64594304383134993</v>
      </c>
      <c r="D227" s="166">
        <v>0.64073360623006292</v>
      </c>
      <c r="E227" s="166">
        <v>0.62546189290134024</v>
      </c>
      <c r="F227" s="166">
        <v>0.53777942655377065</v>
      </c>
      <c r="G227" s="166">
        <v>0.50331819940006761</v>
      </c>
      <c r="H227" s="166">
        <v>0.45166970334629153</v>
      </c>
      <c r="I227" s="166">
        <v>0.38066958892627711</v>
      </c>
      <c r="J227" s="166">
        <v>0.36957125312731337</v>
      </c>
      <c r="K227" s="166">
        <v>0.3282595739039218</v>
      </c>
      <c r="L227" s="166">
        <v>0.31943276631196804</v>
      </c>
      <c r="M227" s="166">
        <v>0.27218445494924748</v>
      </c>
      <c r="N227" s="166">
        <v>0.25762450076986504</v>
      </c>
      <c r="O227" s="166">
        <v>0.22720468746165465</v>
      </c>
      <c r="P227" s="166">
        <v>0.18688021895269236</v>
      </c>
      <c r="Q227" s="166">
        <v>0.12281125201487199</v>
      </c>
      <c r="R227" s="166">
        <v>9.2782322243385451E-2</v>
      </c>
      <c r="S227" s="166">
        <v>9.1212270154166844E-2</v>
      </c>
      <c r="T227" s="166">
        <v>5.7998032888641943E-2</v>
      </c>
      <c r="U227" s="166">
        <v>2.864543654505489E-2</v>
      </c>
      <c r="V227" s="166">
        <v>1.0465502383139348E-2</v>
      </c>
      <c r="W227" s="166">
        <v>9.3873001954558888E-3</v>
      </c>
      <c r="X227" s="166">
        <v>9.7622784679790697E-3</v>
      </c>
      <c r="Y227" s="166">
        <v>1.0381363192909041E-2</v>
      </c>
      <c r="Z227" s="166">
        <v>9.6310244350704208E-3</v>
      </c>
      <c r="AA227" s="166">
        <v>6.6620143298325519E-3</v>
      </c>
      <c r="AB227" s="166">
        <v>4.703160393249169E-3</v>
      </c>
      <c r="AC227" s="166">
        <v>4.3354558524553079E-3</v>
      </c>
      <c r="AD227" s="166">
        <v>4.5306928571181198E-3</v>
      </c>
      <c r="AE227" s="166">
        <v>3.9730458699880396E-3</v>
      </c>
      <c r="AF227" s="166">
        <v>3.293367270477928E-3</v>
      </c>
      <c r="AG227" s="166">
        <v>3.4552293988520549E-3</v>
      </c>
      <c r="AH227" s="166">
        <v>3.9016339170202647E-3</v>
      </c>
      <c r="AI227" s="166">
        <v>3.7746806495512052E-3</v>
      </c>
      <c r="AJ227" s="166">
        <v>3.9177336591098722E-3</v>
      </c>
      <c r="AK227" s="166">
        <v>3.879358861440797E-3</v>
      </c>
      <c r="AL227" s="166">
        <v>3.2022120430440079E-3</v>
      </c>
      <c r="AM227" s="166">
        <v>3.2122374575673527E-3</v>
      </c>
      <c r="AN227" s="166">
        <v>3.385105482334136E-3</v>
      </c>
      <c r="AO227" s="257">
        <v>3.6906481684527378E-3</v>
      </c>
    </row>
    <row r="228" spans="1:41" x14ac:dyDescent="0.25">
      <c r="A228" s="179" t="s">
        <v>15</v>
      </c>
      <c r="B228" s="110" t="s">
        <v>271</v>
      </c>
      <c r="C228" s="166">
        <v>0.64628690457656357</v>
      </c>
      <c r="D228" s="166">
        <v>0.58659864099640047</v>
      </c>
      <c r="E228" s="166">
        <v>0.55659348228841798</v>
      </c>
      <c r="F228" s="166">
        <v>0.47458629145562914</v>
      </c>
      <c r="G228" s="166">
        <v>0.42297601133370666</v>
      </c>
      <c r="H228" s="166">
        <v>0.39206994003921536</v>
      </c>
      <c r="I228" s="166">
        <v>0.312574756052383</v>
      </c>
      <c r="J228" s="166">
        <v>0.23332662423342387</v>
      </c>
      <c r="K228" s="166">
        <v>0.19703960490449199</v>
      </c>
      <c r="L228" s="166">
        <v>0.14345140057998923</v>
      </c>
      <c r="M228" s="166">
        <v>0.1222289886386082</v>
      </c>
      <c r="N228" s="166">
        <v>7.7431286253711054E-2</v>
      </c>
      <c r="O228" s="166">
        <v>3.7535788603909097E-2</v>
      </c>
      <c r="P228" s="166">
        <v>1.0800738345430629E-2</v>
      </c>
      <c r="Q228" s="166">
        <v>1.0639687296111441E-2</v>
      </c>
      <c r="R228" s="166">
        <v>8.5146685041991351E-3</v>
      </c>
      <c r="S228" s="166">
        <v>9.1037209069440884E-3</v>
      </c>
      <c r="T228" s="166">
        <v>1.2524260012164079E-2</v>
      </c>
      <c r="U228" s="166">
        <v>1.1793205561649152E-2</v>
      </c>
      <c r="V228" s="166">
        <v>1.3080897344033298E-2</v>
      </c>
      <c r="W228" s="166">
        <v>1.2408307345226756E-2</v>
      </c>
      <c r="X228" s="166">
        <v>9.5075596087901421E-3</v>
      </c>
      <c r="Y228" s="166">
        <v>9.8809993379645744E-3</v>
      </c>
      <c r="Z228" s="166">
        <v>9.4140171919893257E-3</v>
      </c>
      <c r="AA228" s="166">
        <v>8.5612647179830071E-3</v>
      </c>
      <c r="AB228" s="166">
        <v>8.2270422300388009E-3</v>
      </c>
      <c r="AC228" s="166">
        <v>1.0489299464045192E-2</v>
      </c>
      <c r="AD228" s="166">
        <v>1.094157514814849E-2</v>
      </c>
      <c r="AE228" s="166">
        <v>9.6595159481302397E-3</v>
      </c>
      <c r="AF228" s="166">
        <v>8.3385395774514693E-3</v>
      </c>
      <c r="AG228" s="166">
        <v>8.8698686799397273E-3</v>
      </c>
      <c r="AH228" s="166">
        <v>1.0344153187403993E-2</v>
      </c>
      <c r="AI228" s="166">
        <v>9.4681177742028215E-3</v>
      </c>
      <c r="AJ228" s="166">
        <v>9.7708100084543184E-3</v>
      </c>
      <c r="AK228" s="166">
        <v>9.9757141654960874E-3</v>
      </c>
      <c r="AL228" s="166">
        <v>1.0865112278746892E-2</v>
      </c>
      <c r="AM228" s="166">
        <v>1.1242788560833352E-2</v>
      </c>
      <c r="AN228" s="166">
        <v>1.1862085458553284E-2</v>
      </c>
      <c r="AO228" s="257">
        <v>1.4718592119677762E-2</v>
      </c>
    </row>
    <row r="229" spans="1:41" x14ac:dyDescent="0.25">
      <c r="A229" s="179" t="s">
        <v>14</v>
      </c>
      <c r="B229" s="110" t="s">
        <v>271</v>
      </c>
      <c r="C229" s="166">
        <v>0.77999263108211836</v>
      </c>
      <c r="D229" s="166">
        <v>0.74075969061983105</v>
      </c>
      <c r="E229" s="166">
        <v>0.72923754250738415</v>
      </c>
      <c r="F229" s="166">
        <v>0.66054492050229452</v>
      </c>
      <c r="G229" s="166">
        <v>0.62479332657509279</v>
      </c>
      <c r="H229" s="166">
        <v>0.5398065608847108</v>
      </c>
      <c r="I229" s="166">
        <v>0.47502486202670757</v>
      </c>
      <c r="J229" s="166">
        <v>0.33868587437235942</v>
      </c>
      <c r="K229" s="166">
        <v>0.30605274371000196</v>
      </c>
      <c r="L229" s="166">
        <v>0.30350094423091389</v>
      </c>
      <c r="M229" s="166">
        <v>0.28621637569935127</v>
      </c>
      <c r="N229" s="166">
        <v>0.26438549050554705</v>
      </c>
      <c r="O229" s="166">
        <v>0.21132852752439865</v>
      </c>
      <c r="P229" s="166">
        <v>0.10368401405960762</v>
      </c>
      <c r="Q229" s="166">
        <v>6.222378712313302E-2</v>
      </c>
      <c r="R229" s="166">
        <v>4.1933593878699361E-2</v>
      </c>
      <c r="S229" s="166">
        <v>7.9337861481651208E-3</v>
      </c>
      <c r="T229" s="166">
        <v>5.7243657861538776E-3</v>
      </c>
      <c r="U229" s="166">
        <v>5.3313545763637518E-3</v>
      </c>
      <c r="V229" s="166">
        <v>5.4296776496068526E-3</v>
      </c>
      <c r="W229" s="166">
        <v>4.8886775070990287E-3</v>
      </c>
      <c r="X229" s="166">
        <v>5.1797102081916988E-3</v>
      </c>
      <c r="Y229" s="166">
        <v>5.5230597874360637E-3</v>
      </c>
      <c r="Z229" s="166">
        <v>5.2450396805701497E-3</v>
      </c>
      <c r="AA229" s="166">
        <v>5.3819357491330794E-3</v>
      </c>
      <c r="AB229" s="166">
        <v>3.987017301865764E-3</v>
      </c>
      <c r="AC229" s="166">
        <v>3.8211935717909454E-3</v>
      </c>
      <c r="AD229" s="166">
        <v>3.9815155972475254E-3</v>
      </c>
      <c r="AE229" s="166">
        <v>3.6551890185097463E-3</v>
      </c>
      <c r="AF229" s="166">
        <v>3.5425206111260698E-3</v>
      </c>
      <c r="AG229" s="166">
        <v>3.4924304607463139E-3</v>
      </c>
      <c r="AH229" s="166">
        <v>4.077556288789203E-3</v>
      </c>
      <c r="AI229" s="166">
        <v>4.0640417110412771E-3</v>
      </c>
      <c r="AJ229" s="166">
        <v>4.2128926663132071E-3</v>
      </c>
      <c r="AK229" s="166">
        <v>4.519813675849871E-3</v>
      </c>
      <c r="AL229" s="166">
        <v>4.895268449997347E-3</v>
      </c>
      <c r="AM229" s="166">
        <v>5.1948892538814214E-3</v>
      </c>
      <c r="AN229" s="166">
        <v>5.6072298556111393E-3</v>
      </c>
      <c r="AO229" s="257">
        <v>6.318235573380385E-3</v>
      </c>
    </row>
    <row r="230" spans="1:41" x14ac:dyDescent="0.25">
      <c r="A230" s="179" t="s">
        <v>19</v>
      </c>
      <c r="B230" s="110" t="s">
        <v>271</v>
      </c>
      <c r="C230" s="166">
        <v>5.51717007055716E-3</v>
      </c>
      <c r="D230" s="166">
        <v>7.3322488875140236E-3</v>
      </c>
      <c r="E230" s="166">
        <v>9.0629874013257068E-3</v>
      </c>
      <c r="F230" s="166">
        <v>6.3835812980202527E-3</v>
      </c>
      <c r="G230" s="166">
        <v>6.400577626817873E-3</v>
      </c>
      <c r="H230" s="166">
        <v>9.673497746372264E-3</v>
      </c>
      <c r="I230" s="166">
        <v>4.4118919959356597E-3</v>
      </c>
      <c r="J230" s="166">
        <v>3.8019490742404534E-3</v>
      </c>
      <c r="K230" s="166">
        <v>1.2565390021995555E-3</v>
      </c>
      <c r="L230" s="166">
        <v>1.3347328881465133E-3</v>
      </c>
      <c r="M230" s="166">
        <v>1.2592893305992769E-3</v>
      </c>
      <c r="N230" s="166">
        <v>1.7962381329911386E-3</v>
      </c>
      <c r="O230" s="166">
        <v>6.6017089747302446E-5</v>
      </c>
      <c r="P230" s="166">
        <v>3.5733950032280229E-3</v>
      </c>
      <c r="Q230" s="166">
        <v>3.4835085388307528E-3</v>
      </c>
      <c r="R230" s="166">
        <v>3.7622477174053555E-4</v>
      </c>
      <c r="S230" s="166">
        <v>5.1715069226085939E-5</v>
      </c>
      <c r="T230" s="166">
        <v>3.7859388907087322E-6</v>
      </c>
      <c r="U230" s="166">
        <v>3.6265536688238117E-6</v>
      </c>
      <c r="V230" s="166">
        <v>2.4736163269318006E-5</v>
      </c>
      <c r="W230" s="166">
        <v>3.501484754399295E-6</v>
      </c>
      <c r="X230" s="166">
        <v>3.0786670343452261E-4</v>
      </c>
      <c r="Y230" s="166">
        <v>3.8648213784837321E-6</v>
      </c>
      <c r="Z230" s="166">
        <v>3.4317409977989753E-6</v>
      </c>
      <c r="AA230" s="166">
        <v>8.3448576072271219E-4</v>
      </c>
      <c r="AB230" s="166">
        <v>3.5444186504572038E-6</v>
      </c>
      <c r="AC230" s="166">
        <v>2.3466912922771705E-4</v>
      </c>
      <c r="AD230" s="166">
        <v>1.5231952609795732E-4</v>
      </c>
      <c r="AE230" s="166">
        <v>1.8818436391143411E-5</v>
      </c>
      <c r="AF230" s="166">
        <v>3.3168896169276235E-6</v>
      </c>
      <c r="AG230" s="166">
        <v>3.2232691568361194E-6</v>
      </c>
      <c r="AH230" s="166">
        <v>3.339997867846134E-4</v>
      </c>
      <c r="AI230" s="166">
        <v>3.2449934633678994E-6</v>
      </c>
      <c r="AJ230" s="166">
        <v>2.9698495482619594E-6</v>
      </c>
      <c r="AK230" s="166">
        <v>1.8940806328960186E-5</v>
      </c>
      <c r="AL230" s="166">
        <v>7.5123899247429916E-6</v>
      </c>
      <c r="AM230" s="166">
        <v>1.0112931698166506E-5</v>
      </c>
      <c r="AN230" s="166">
        <v>4.5803138151923137E-5</v>
      </c>
      <c r="AO230" s="257">
        <v>1.5860125764877401E-5</v>
      </c>
    </row>
    <row r="231" spans="1:41" x14ac:dyDescent="0.25">
      <c r="A231" s="179" t="s">
        <v>13</v>
      </c>
      <c r="B231" s="110" t="s">
        <v>271</v>
      </c>
      <c r="C231" s="166">
        <v>0.18431302285974285</v>
      </c>
      <c r="D231" s="166">
        <v>0.14872834283390032</v>
      </c>
      <c r="E231" s="166">
        <v>0.11040663956747347</v>
      </c>
      <c r="F231" s="166">
        <v>9.4897369517341026E-2</v>
      </c>
      <c r="G231" s="166">
        <v>9.6896652892420776E-2</v>
      </c>
      <c r="H231" s="166">
        <v>8.607817600180942E-2</v>
      </c>
      <c r="I231" s="166">
        <v>3.7805575009769554E-2</v>
      </c>
      <c r="J231" s="166">
        <v>3.0406861220252313E-2</v>
      </c>
      <c r="K231" s="166">
        <v>1.4620027897857279E-2</v>
      </c>
      <c r="L231" s="166">
        <v>1.1633833965718692E-2</v>
      </c>
      <c r="M231" s="166">
        <v>1.0018519446045746E-2</v>
      </c>
      <c r="N231" s="166">
        <v>1.1376029731895389E-2</v>
      </c>
      <c r="O231" s="166">
        <v>4.5087376705509399E-3</v>
      </c>
      <c r="P231" s="166">
        <v>2.1001493722048906E-2</v>
      </c>
      <c r="Q231" s="166">
        <v>2.0104147345850497E-2</v>
      </c>
      <c r="R231" s="166">
        <v>6.4394992173425394E-3</v>
      </c>
      <c r="S231" s="166">
        <v>8.2421662759915321E-3</v>
      </c>
      <c r="T231" s="166">
        <v>5.4633212479884554E-3</v>
      </c>
      <c r="U231" s="166">
        <v>4.9956729528905577E-3</v>
      </c>
      <c r="V231" s="166">
        <v>4.2580149806134126E-3</v>
      </c>
      <c r="W231" s="166">
        <v>5.7267588332719456E-3</v>
      </c>
      <c r="X231" s="166">
        <v>6.8611081922914947E-3</v>
      </c>
      <c r="Y231" s="166">
        <v>4.4710739558678709E-3</v>
      </c>
      <c r="Z231" s="166">
        <v>2.4359523282583527E-3</v>
      </c>
      <c r="AA231" s="166">
        <v>6.4559540408514154E-4</v>
      </c>
      <c r="AB231" s="166">
        <v>2.0773829146532129E-4</v>
      </c>
      <c r="AC231" s="166">
        <v>2.0462733534277062E-4</v>
      </c>
      <c r="AD231" s="166">
        <v>2.2903665978194366E-4</v>
      </c>
      <c r="AE231" s="166">
        <v>1.9984323639745066E-4</v>
      </c>
      <c r="AF231" s="166">
        <v>1.450562794850993E-4</v>
      </c>
      <c r="AG231" s="166">
        <v>1.5832352826391602E-4</v>
      </c>
      <c r="AH231" s="166">
        <v>1.015477641417401E-4</v>
      </c>
      <c r="AI231" s="166">
        <v>8.7265813529917435E-5</v>
      </c>
      <c r="AJ231" s="166">
        <v>4.4157177106102527E-5</v>
      </c>
      <c r="AK231" s="166">
        <v>3.6743590134717051E-5</v>
      </c>
      <c r="AL231" s="166">
        <v>3.3762562951417409E-5</v>
      </c>
      <c r="AM231" s="166">
        <v>3.8553801905374889E-5</v>
      </c>
      <c r="AN231" s="166">
        <v>3.1376404684001058E-5</v>
      </c>
      <c r="AO231" s="257">
        <v>3.3664252383677442E-5</v>
      </c>
    </row>
    <row r="232" spans="1:41" x14ac:dyDescent="0.25">
      <c r="A232" s="348" t="s">
        <v>4</v>
      </c>
      <c r="B232" s="349" t="s">
        <v>271</v>
      </c>
      <c r="C232" s="350">
        <v>0.61572459156289983</v>
      </c>
      <c r="D232" s="350">
        <v>0.5832365968745532</v>
      </c>
      <c r="E232" s="350">
        <v>0.56596520440039</v>
      </c>
      <c r="F232" s="350">
        <v>0.48931086432711862</v>
      </c>
      <c r="G232" s="350">
        <v>0.45401040081494404</v>
      </c>
      <c r="H232" s="350">
        <v>0.40825378881643354</v>
      </c>
      <c r="I232" s="350">
        <v>0.34110506986757932</v>
      </c>
      <c r="J232" s="350">
        <v>0.27305509121799221</v>
      </c>
      <c r="K232" s="350">
        <v>0.23991297261845887</v>
      </c>
      <c r="L232" s="350">
        <v>0.21845824053309904</v>
      </c>
      <c r="M232" s="350">
        <v>0.19619590510889426</v>
      </c>
      <c r="N232" s="350">
        <v>0.17395326566117844</v>
      </c>
      <c r="O232" s="350">
        <v>0.1385651681603205</v>
      </c>
      <c r="P232" s="350">
        <v>9.1998158745371372E-2</v>
      </c>
      <c r="Q232" s="350">
        <v>6.0701584207155115E-2</v>
      </c>
      <c r="R232" s="350">
        <v>4.4711022620031085E-2</v>
      </c>
      <c r="S232" s="350">
        <v>3.5224574765282596E-2</v>
      </c>
      <c r="T232" s="350">
        <v>2.4359729232781773E-2</v>
      </c>
      <c r="U232" s="350">
        <v>1.4670399445050572E-2</v>
      </c>
      <c r="V232" s="350">
        <v>9.1242207093087408E-3</v>
      </c>
      <c r="W232" s="350">
        <v>8.5543399210388817E-3</v>
      </c>
      <c r="X232" s="350">
        <v>7.9590259821832651E-3</v>
      </c>
      <c r="Y232" s="350">
        <v>8.1731193254058337E-3</v>
      </c>
      <c r="Z232" s="350">
        <v>7.5580229592673472E-3</v>
      </c>
      <c r="AA232" s="350">
        <v>6.2587670116337011E-3</v>
      </c>
      <c r="AB232" s="350">
        <v>5.0948213321850991E-3</v>
      </c>
      <c r="AC232" s="350">
        <v>5.6321150132684827E-3</v>
      </c>
      <c r="AD232" s="350">
        <v>5.8772834958829715E-3</v>
      </c>
      <c r="AE232" s="350">
        <v>5.2380506670149443E-3</v>
      </c>
      <c r="AF232" s="350">
        <v>4.5640837909504961E-3</v>
      </c>
      <c r="AG232" s="350">
        <v>4.7754523150381764E-3</v>
      </c>
      <c r="AH232" s="350">
        <v>5.5487160323990908E-3</v>
      </c>
      <c r="AI232" s="350">
        <v>5.2152475518704193E-3</v>
      </c>
      <c r="AJ232" s="350">
        <v>5.3864837681632857E-3</v>
      </c>
      <c r="AK232" s="350">
        <v>5.5050457547562107E-3</v>
      </c>
      <c r="AL232" s="350">
        <v>5.645382973743493E-3</v>
      </c>
      <c r="AM232" s="350">
        <v>5.8393724060073751E-3</v>
      </c>
      <c r="AN232" s="350">
        <v>6.2012601060498834E-3</v>
      </c>
      <c r="AO232" s="351">
        <v>7.3711967571948025E-3</v>
      </c>
    </row>
    <row r="233" spans="1:41" x14ac:dyDescent="0.25">
      <c r="A233" s="348" t="s">
        <v>662</v>
      </c>
      <c r="B233" s="349" t="s">
        <v>271</v>
      </c>
      <c r="C233" s="352">
        <v>0.49395774849386415</v>
      </c>
      <c r="D233" s="350">
        <v>0.49206848001084186</v>
      </c>
      <c r="E233" s="350">
        <v>0.47270450446790102</v>
      </c>
      <c r="F233" s="350">
        <v>0.46502260422437353</v>
      </c>
      <c r="G233" s="350">
        <v>0.46173210417843197</v>
      </c>
      <c r="H233" s="350">
        <v>0.44868844510013178</v>
      </c>
      <c r="I233" s="350">
        <v>0.38636781584486357</v>
      </c>
      <c r="J233" s="350">
        <v>0.33637770391482419</v>
      </c>
      <c r="K233" s="350">
        <v>0.21721533759027117</v>
      </c>
      <c r="L233" s="350">
        <v>0.19380092203082036</v>
      </c>
      <c r="M233" s="350">
        <v>0.11634550659291118</v>
      </c>
      <c r="N233" s="350">
        <v>0.11633694418740509</v>
      </c>
      <c r="O233" s="350">
        <v>0.11353549517778433</v>
      </c>
      <c r="P233" s="350">
        <v>0.10092843179536948</v>
      </c>
      <c r="Q233" s="350">
        <v>8.2408551265569549E-2</v>
      </c>
      <c r="R233" s="350">
        <v>8.7742319166421612E-2</v>
      </c>
      <c r="S233" s="350">
        <v>9.1938889850655667E-2</v>
      </c>
      <c r="T233" s="350">
        <v>9.6454607524471256E-2</v>
      </c>
      <c r="U233" s="350">
        <v>8.9635136068852081E-2</v>
      </c>
      <c r="V233" s="350">
        <v>7.2183995349977048E-2</v>
      </c>
      <c r="W233" s="350">
        <v>7.5982352871365788E-2</v>
      </c>
      <c r="X233" s="350">
        <v>7.499140620178002E-2</v>
      </c>
      <c r="Y233" s="350">
        <v>6.8184733040961273E-2</v>
      </c>
      <c r="Z233" s="350">
        <v>6.2213900718173135E-2</v>
      </c>
      <c r="AA233" s="350">
        <v>6.2546863407037315E-2</v>
      </c>
      <c r="AB233" s="350">
        <v>6.5839515928892395E-2</v>
      </c>
      <c r="AC233" s="350">
        <v>6.5303152866258152E-2</v>
      </c>
      <c r="AD233" s="350">
        <v>6.7514957038510279E-2</v>
      </c>
      <c r="AE233" s="350">
        <v>7.1003590455972307E-2</v>
      </c>
      <c r="AF233" s="350">
        <v>6.5574510261171878E-2</v>
      </c>
      <c r="AG233" s="350">
        <v>6.8947311732700731E-2</v>
      </c>
      <c r="AH233" s="350">
        <v>7.169205977927641E-2</v>
      </c>
      <c r="AI233" s="350">
        <v>7.5180094990542151E-2</v>
      </c>
      <c r="AJ233" s="350">
        <v>7.8530018860447373E-2</v>
      </c>
      <c r="AK233" s="350">
        <v>8.2285295802553185E-2</v>
      </c>
      <c r="AL233" s="350">
        <v>8.3121400454319663E-2</v>
      </c>
      <c r="AM233" s="350">
        <v>8.5807346443683402E-2</v>
      </c>
      <c r="AN233" s="350">
        <v>8.9433052961515991E-2</v>
      </c>
      <c r="AO233" s="351">
        <v>9.3947671210550227E-2</v>
      </c>
    </row>
    <row r="234" spans="1:41" x14ac:dyDescent="0.25">
      <c r="A234" s="353" t="s">
        <v>672</v>
      </c>
      <c r="B234" s="349" t="s">
        <v>271</v>
      </c>
      <c r="C234" s="350">
        <v>0.46913680209544112</v>
      </c>
      <c r="D234" s="350">
        <v>0.45783735325331543</v>
      </c>
      <c r="E234" s="350">
        <v>0.45264089033388361</v>
      </c>
      <c r="F234" s="350">
        <v>0.44321619664011258</v>
      </c>
      <c r="G234" s="350">
        <v>0.43878958500578824</v>
      </c>
      <c r="H234" s="350">
        <v>0.43592894761159989</v>
      </c>
      <c r="I234" s="350">
        <v>0.43350292914559257</v>
      </c>
      <c r="J234" s="350">
        <v>0.43212150645498359</v>
      </c>
      <c r="K234" s="350">
        <v>0.43150171338080007</v>
      </c>
      <c r="L234" s="350">
        <v>0.43040310246805197</v>
      </c>
      <c r="M234" s="350">
        <v>0.43400194434034634</v>
      </c>
      <c r="N234" s="350">
        <v>0.43391063702581373</v>
      </c>
      <c r="O234" s="350">
        <v>0.43372531076695686</v>
      </c>
      <c r="P234" s="350">
        <v>0.43835096341169244</v>
      </c>
      <c r="Q234" s="350">
        <v>0.41190461294867009</v>
      </c>
      <c r="R234" s="350">
        <v>0.41092102715149853</v>
      </c>
      <c r="S234" s="350">
        <v>0.41074130040810397</v>
      </c>
      <c r="T234" s="350">
        <v>0.41078380987705049</v>
      </c>
      <c r="U234" s="350">
        <v>0.41343978315216073</v>
      </c>
      <c r="V234" s="350">
        <v>0.42269152811433658</v>
      </c>
      <c r="W234" s="350">
        <v>0.42587229875057026</v>
      </c>
      <c r="X234" s="350">
        <v>0.42598958534862669</v>
      </c>
      <c r="Y234" s="350">
        <v>0.42629353250956914</v>
      </c>
      <c r="Z234" s="350">
        <v>0.42904183258914419</v>
      </c>
      <c r="AA234" s="350">
        <v>0.42894420767346969</v>
      </c>
      <c r="AB234" s="350">
        <v>0.42886396939303234</v>
      </c>
      <c r="AC234" s="350">
        <v>0.42899856207350107</v>
      </c>
      <c r="AD234" s="350">
        <v>0.42869598275468812</v>
      </c>
      <c r="AE234" s="350">
        <v>0.42869889209562784</v>
      </c>
      <c r="AF234" s="350">
        <v>0.42994931150614496</v>
      </c>
      <c r="AG234" s="350">
        <v>0.43249776797157147</v>
      </c>
      <c r="AH234" s="350">
        <v>0.43167973887014832</v>
      </c>
      <c r="AI234" s="350">
        <v>0.43108005433877472</v>
      </c>
      <c r="AJ234" s="350">
        <v>0.43190731769633617</v>
      </c>
      <c r="AK234" s="350">
        <v>0.43343999436940794</v>
      </c>
      <c r="AL234" s="350">
        <v>0.43187059034701464</v>
      </c>
      <c r="AM234" s="350">
        <v>0.4311864654359886</v>
      </c>
      <c r="AN234" s="350">
        <v>0.43031245733152412</v>
      </c>
      <c r="AO234" s="351">
        <v>0.43202891510602554</v>
      </c>
    </row>
    <row r="235" spans="1:41" x14ac:dyDescent="0.25">
      <c r="A235" s="353" t="s">
        <v>547</v>
      </c>
      <c r="B235" s="349" t="s">
        <v>271</v>
      </c>
      <c r="C235" s="350">
        <v>0.61151496832922836</v>
      </c>
      <c r="D235" s="350">
        <v>0.6105994199850423</v>
      </c>
      <c r="E235" s="350">
        <v>0.60861370557536154</v>
      </c>
      <c r="F235" s="350">
        <v>0.60946007717017525</v>
      </c>
      <c r="G235" s="350">
        <v>0.60437814637411702</v>
      </c>
      <c r="H235" s="350">
        <v>0.59974163261016966</v>
      </c>
      <c r="I235" s="350">
        <v>0.56963136685185989</v>
      </c>
      <c r="J235" s="350">
        <v>0.56917488408683714</v>
      </c>
      <c r="K235" s="350">
        <v>0.56923874369053096</v>
      </c>
      <c r="L235" s="350">
        <v>0.55338481106715176</v>
      </c>
      <c r="M235" s="350">
        <v>0.55297810018021787</v>
      </c>
      <c r="N235" s="350">
        <v>0.53737831173608586</v>
      </c>
      <c r="O235" s="350">
        <v>0.48262199486143359</v>
      </c>
      <c r="P235" s="350">
        <v>0.43752921959490632</v>
      </c>
      <c r="Q235" s="350">
        <v>0.40840344206706175</v>
      </c>
      <c r="R235" s="350">
        <v>0.41023780370476903</v>
      </c>
      <c r="S235" s="350">
        <v>0.35112569000339999</v>
      </c>
      <c r="T235" s="350">
        <v>0.3234650290707049</v>
      </c>
      <c r="U235" s="350">
        <v>0.32615833831530505</v>
      </c>
      <c r="V235" s="350">
        <v>0.32782243661704202</v>
      </c>
      <c r="W235" s="350">
        <v>0.33049981706050924</v>
      </c>
      <c r="X235" s="350">
        <v>0.33371534984554474</v>
      </c>
      <c r="Y235" s="350">
        <v>0.33631362564154421</v>
      </c>
      <c r="Z235" s="350">
        <v>0.33947343845081707</v>
      </c>
      <c r="AA235" s="350">
        <v>0.34213104465633948</v>
      </c>
      <c r="AB235" s="350">
        <v>0.3447270120028349</v>
      </c>
      <c r="AC235" s="350">
        <v>0.34742969043009769</v>
      </c>
      <c r="AD235" s="350">
        <v>0.34993604266106743</v>
      </c>
      <c r="AE235" s="350">
        <v>0.35241127146837081</v>
      </c>
      <c r="AF235" s="350">
        <v>0.35503917869843526</v>
      </c>
      <c r="AG235" s="350">
        <v>0.35769899140877082</v>
      </c>
      <c r="AH235" s="350">
        <v>0.36033873608941025</v>
      </c>
      <c r="AI235" s="350">
        <v>0.3629292215125744</v>
      </c>
      <c r="AJ235" s="350">
        <v>0.36548479438510373</v>
      </c>
      <c r="AK235" s="350">
        <v>0.36771191395155178</v>
      </c>
      <c r="AL235" s="350">
        <v>0.37028430011702751</v>
      </c>
      <c r="AM235" s="350">
        <v>0.37279454377050986</v>
      </c>
      <c r="AN235" s="350">
        <v>0.37519944978638547</v>
      </c>
      <c r="AO235" s="351">
        <v>0.37740562400520311</v>
      </c>
    </row>
    <row r="236" spans="1:41" ht="16.5" thickBot="1" x14ac:dyDescent="0.3">
      <c r="A236" s="294" t="s">
        <v>541</v>
      </c>
      <c r="B236" s="188" t="s">
        <v>271</v>
      </c>
      <c r="C236" s="259">
        <v>0.43196007022756572</v>
      </c>
      <c r="D236" s="259">
        <v>0.43514715836536816</v>
      </c>
      <c r="E236" s="259">
        <v>0.43299335034824465</v>
      </c>
      <c r="F236" s="259">
        <v>0.43674122248858455</v>
      </c>
      <c r="G236" s="259">
        <v>0.43419723987007203</v>
      </c>
      <c r="H236" s="259">
        <v>0.43484502353390891</v>
      </c>
      <c r="I236" s="259">
        <v>0.41276804781737392</v>
      </c>
      <c r="J236" s="259">
        <v>0.41385121993304136</v>
      </c>
      <c r="K236" s="259">
        <v>0.41462584511483636</v>
      </c>
      <c r="L236" s="259">
        <v>0.33470601796310445</v>
      </c>
      <c r="M236" s="259">
        <v>0.30093961261277574</v>
      </c>
      <c r="N236" s="259">
        <v>0.27010127772763204</v>
      </c>
      <c r="O236" s="259">
        <v>0.27257915925317205</v>
      </c>
      <c r="P236" s="259">
        <v>0.2851786260743851</v>
      </c>
      <c r="Q236" s="259">
        <v>0.36683044057189423</v>
      </c>
      <c r="R236" s="259">
        <v>0.36714212715157374</v>
      </c>
      <c r="S236" s="259">
        <v>0.36779944466816022</v>
      </c>
      <c r="T236" s="259">
        <v>0.34041771216154659</v>
      </c>
      <c r="U236" s="259">
        <v>0.34187930122742505</v>
      </c>
      <c r="V236" s="259">
        <v>0.34297591038881142</v>
      </c>
      <c r="W236" s="259">
        <v>0.34432277684564105</v>
      </c>
      <c r="X236" s="259">
        <v>0.34573896129980236</v>
      </c>
      <c r="Y236" s="259">
        <v>0.37238237361373233</v>
      </c>
      <c r="Z236" s="259">
        <v>0.37313568589698409</v>
      </c>
      <c r="AA236" s="259">
        <v>0.3741772072510598</v>
      </c>
      <c r="AB236" s="259">
        <v>0.37502315511591056</v>
      </c>
      <c r="AC236" s="259">
        <v>0.40840360766136535</v>
      </c>
      <c r="AD236" s="259">
        <v>0.40856423468415842</v>
      </c>
      <c r="AE236" s="259">
        <v>0.40888716758879767</v>
      </c>
      <c r="AF236" s="259">
        <v>0.40972801169278167</v>
      </c>
      <c r="AG236" s="259">
        <v>0.41054873396568708</v>
      </c>
      <c r="AH236" s="259">
        <v>0.41065648651862985</v>
      </c>
      <c r="AI236" s="259">
        <v>0.31350438308242046</v>
      </c>
      <c r="AJ236" s="259">
        <v>0.32391913457581761</v>
      </c>
      <c r="AK236" s="259">
        <v>0.32746622577486206</v>
      </c>
      <c r="AL236" s="259">
        <v>0.33001369382454188</v>
      </c>
      <c r="AM236" s="259">
        <v>0.33263455823789778</v>
      </c>
      <c r="AN236" s="259">
        <v>0.33489336119854252</v>
      </c>
      <c r="AO236" s="260">
        <v>0.33711132903234781</v>
      </c>
    </row>
    <row r="237" spans="1:41" x14ac:dyDescent="0.25">
      <c r="K237" s="166"/>
      <c r="L237" s="166"/>
      <c r="M237" s="166"/>
      <c r="N237" s="166"/>
      <c r="O237" s="166"/>
      <c r="P237" s="166"/>
      <c r="Q237" s="166"/>
      <c r="R237" s="166"/>
      <c r="S237" s="166"/>
      <c r="T237" s="166"/>
      <c r="U237" s="166"/>
      <c r="V237" s="166"/>
      <c r="W237" s="166"/>
      <c r="X237" s="166"/>
      <c r="Y237" s="166"/>
      <c r="Z237" s="166"/>
      <c r="AA237" s="166"/>
      <c r="AB237" s="166"/>
      <c r="AC237" s="166"/>
      <c r="AD237" s="166"/>
      <c r="AE237" s="166"/>
      <c r="AF237" s="166"/>
      <c r="AG237" s="166"/>
      <c r="AH237" s="166"/>
      <c r="AI237" s="166"/>
      <c r="AJ237" s="166"/>
      <c r="AK237" s="166"/>
      <c r="AL237" s="166"/>
      <c r="AM237" s="166"/>
      <c r="AN237" s="166"/>
    </row>
    <row r="238" spans="1:41" ht="25.5" thickBot="1" x14ac:dyDescent="0.45">
      <c r="A238" s="99" t="s">
        <v>586</v>
      </c>
      <c r="C238" s="248"/>
      <c r="D238" s="248"/>
      <c r="E238" s="248"/>
      <c r="F238" s="248"/>
      <c r="G238" s="248"/>
      <c r="H238" s="248"/>
      <c r="I238" s="248"/>
      <c r="J238" s="248"/>
      <c r="K238" s="248"/>
      <c r="L238" s="248"/>
      <c r="M238" s="248"/>
      <c r="N238" s="248"/>
      <c r="O238" s="248"/>
      <c r="P238" s="248"/>
      <c r="Q238" s="248"/>
      <c r="R238" s="248"/>
      <c r="S238" s="248"/>
      <c r="T238" s="248"/>
      <c r="U238" s="248"/>
      <c r="V238" s="248"/>
      <c r="W238" s="248"/>
      <c r="X238" s="248"/>
      <c r="Y238" s="248"/>
      <c r="Z238" s="248"/>
      <c r="AA238" s="248"/>
      <c r="AB238" s="248"/>
      <c r="AC238" s="248"/>
      <c r="AD238" s="248"/>
      <c r="AE238" s="248"/>
      <c r="AF238" s="248"/>
      <c r="AG238" s="248"/>
      <c r="AH238" s="248"/>
      <c r="AI238" s="248"/>
      <c r="AJ238" s="248"/>
      <c r="AK238" s="248"/>
      <c r="AL238" s="248"/>
      <c r="AM238" s="248"/>
      <c r="AN238" s="248"/>
      <c r="AO238" s="248"/>
    </row>
    <row r="239" spans="1:41" x14ac:dyDescent="0.25">
      <c r="A239" s="104" t="s">
        <v>168</v>
      </c>
      <c r="B239" s="105"/>
      <c r="C239" s="146">
        <v>2022</v>
      </c>
      <c r="D239" s="146">
        <v>2023</v>
      </c>
      <c r="E239" s="146">
        <v>2024</v>
      </c>
      <c r="F239" s="146">
        <v>2025</v>
      </c>
      <c r="G239" s="146">
        <v>2026</v>
      </c>
      <c r="H239" s="146">
        <v>2027</v>
      </c>
      <c r="I239" s="146">
        <v>2028</v>
      </c>
      <c r="J239" s="146">
        <v>2029</v>
      </c>
      <c r="K239" s="146">
        <v>2030</v>
      </c>
      <c r="L239" s="146">
        <v>2031</v>
      </c>
      <c r="M239" s="146">
        <v>2032</v>
      </c>
      <c r="N239" s="146">
        <v>2033</v>
      </c>
      <c r="O239" s="146">
        <v>2034</v>
      </c>
      <c r="P239" s="146">
        <v>2035</v>
      </c>
      <c r="Q239" s="146">
        <v>2036</v>
      </c>
      <c r="R239" s="146">
        <v>2037</v>
      </c>
      <c r="S239" s="146">
        <v>2038</v>
      </c>
      <c r="T239" s="146">
        <v>2039</v>
      </c>
      <c r="U239" s="146">
        <v>2040</v>
      </c>
      <c r="V239" s="146">
        <v>2041</v>
      </c>
      <c r="W239" s="146">
        <v>2042</v>
      </c>
      <c r="X239" s="146">
        <v>2043</v>
      </c>
      <c r="Y239" s="146">
        <v>2044</v>
      </c>
      <c r="Z239" s="146">
        <v>2045</v>
      </c>
      <c r="AA239" s="146">
        <v>2046</v>
      </c>
      <c r="AB239" s="146">
        <v>2047</v>
      </c>
      <c r="AC239" s="146">
        <v>2048</v>
      </c>
      <c r="AD239" s="146">
        <v>2049</v>
      </c>
      <c r="AE239" s="146">
        <v>2050</v>
      </c>
      <c r="AF239" s="146">
        <v>2051</v>
      </c>
      <c r="AG239" s="146">
        <v>2052</v>
      </c>
      <c r="AH239" s="146">
        <v>2053</v>
      </c>
      <c r="AI239" s="146">
        <v>2054</v>
      </c>
      <c r="AJ239" s="146">
        <v>2055</v>
      </c>
      <c r="AK239" s="146">
        <v>2056</v>
      </c>
      <c r="AL239" s="146">
        <v>2057</v>
      </c>
      <c r="AM239" s="146">
        <v>2058</v>
      </c>
      <c r="AN239" s="146">
        <v>2059</v>
      </c>
      <c r="AO239" s="147">
        <v>2060</v>
      </c>
    </row>
    <row r="240" spans="1:41" x14ac:dyDescent="0.25">
      <c r="A240" s="179" t="s">
        <v>169</v>
      </c>
      <c r="B240" s="110" t="s">
        <v>271</v>
      </c>
      <c r="C240" s="166">
        <v>0.6775683543307548</v>
      </c>
      <c r="D240" s="166">
        <v>0.67425198466655367</v>
      </c>
      <c r="E240" s="166">
        <v>0.66035846481537885</v>
      </c>
      <c r="F240" s="166">
        <v>0.57449684514060606</v>
      </c>
      <c r="G240" s="166">
        <v>0.539388018611342</v>
      </c>
      <c r="H240" s="166">
        <v>0.48639309711944811</v>
      </c>
      <c r="I240" s="166">
        <v>0.41262392736503334</v>
      </c>
      <c r="J240" s="166">
        <v>0.39994801512224842</v>
      </c>
      <c r="K240" s="166">
        <v>0.35506996576506689</v>
      </c>
      <c r="L240" s="166">
        <v>0.34630788286610636</v>
      </c>
      <c r="M240" s="166">
        <v>0.29494831834816182</v>
      </c>
      <c r="N240" s="166">
        <v>0.2792702521916256</v>
      </c>
      <c r="O240" s="166">
        <v>0.24376853149124769</v>
      </c>
      <c r="P240" s="166">
        <v>0.20114417599201345</v>
      </c>
      <c r="Q240" s="166">
        <v>0.13087718723147596</v>
      </c>
      <c r="R240" s="166">
        <v>9.9831664727175404E-2</v>
      </c>
      <c r="S240" s="166">
        <v>9.9351547184940978E-2</v>
      </c>
      <c r="T240" s="166">
        <v>6.318971596827086E-2</v>
      </c>
      <c r="U240" s="166">
        <v>3.1398320567751277E-2</v>
      </c>
      <c r="V240" s="166">
        <v>1.1916986223347128E-2</v>
      </c>
      <c r="W240" s="166">
        <v>1.0729681374314889E-2</v>
      </c>
      <c r="X240" s="166">
        <v>1.100905082454552E-2</v>
      </c>
      <c r="Y240" s="166">
        <v>1.1762739776396709E-2</v>
      </c>
      <c r="Z240" s="166">
        <v>1.0951351841300635E-2</v>
      </c>
      <c r="AA240" s="166">
        <v>7.7011247985890319E-3</v>
      </c>
      <c r="AB240" s="166">
        <v>5.5524237383145986E-3</v>
      </c>
      <c r="AC240" s="166">
        <v>5.2600876049107076E-3</v>
      </c>
      <c r="AD240" s="166">
        <v>5.5351985577391221E-3</v>
      </c>
      <c r="AE240" s="166">
        <v>4.8263245246031898E-3</v>
      </c>
      <c r="AF240" s="166">
        <v>3.969627868216653E-3</v>
      </c>
      <c r="AG240" s="166">
        <v>4.1865907434695745E-3</v>
      </c>
      <c r="AH240" s="166">
        <v>4.7539059338505378E-3</v>
      </c>
      <c r="AI240" s="166">
        <v>4.6000329310153564E-3</v>
      </c>
      <c r="AJ240" s="166">
        <v>4.7742803064666686E-3</v>
      </c>
      <c r="AK240" s="166">
        <v>4.762727421087536E-3</v>
      </c>
      <c r="AL240" s="166">
        <v>4.0888032591831309E-3</v>
      </c>
      <c r="AM240" s="166">
        <v>4.1043725288053548E-3</v>
      </c>
      <c r="AN240" s="166">
        <v>4.3382296452292145E-3</v>
      </c>
      <c r="AO240" s="257">
        <v>4.8481637837443801E-3</v>
      </c>
    </row>
    <row r="241" spans="1:41" x14ac:dyDescent="0.25">
      <c r="A241" s="179" t="s">
        <v>15</v>
      </c>
      <c r="B241" s="110" t="s">
        <v>271</v>
      </c>
      <c r="C241" s="166">
        <v>0.68174752746276568</v>
      </c>
      <c r="D241" s="166">
        <v>0.62994340649981928</v>
      </c>
      <c r="E241" s="166">
        <v>0.60739408063922784</v>
      </c>
      <c r="F241" s="166">
        <v>0.52605877450355065</v>
      </c>
      <c r="G241" s="166">
        <v>0.47588084012774523</v>
      </c>
      <c r="H241" s="166">
        <v>0.43850267251078312</v>
      </c>
      <c r="I241" s="166">
        <v>0.34468258160628984</v>
      </c>
      <c r="J241" s="166">
        <v>0.26492795760567128</v>
      </c>
      <c r="K241" s="166">
        <v>0.22483179214643376</v>
      </c>
      <c r="L241" s="166">
        <v>0.17230989756932713</v>
      </c>
      <c r="M241" s="166">
        <v>0.15078896311186404</v>
      </c>
      <c r="N241" s="166">
        <v>0.10768635616461164</v>
      </c>
      <c r="O241" s="166">
        <v>6.7252400229013312E-2</v>
      </c>
      <c r="P241" s="166">
        <v>3.1806906086229311E-2</v>
      </c>
      <c r="Q241" s="166">
        <v>2.2683951167840104E-2</v>
      </c>
      <c r="R241" s="166">
        <v>1.7011642655925325E-2</v>
      </c>
      <c r="S241" s="166">
        <v>1.4577656078357917E-2</v>
      </c>
      <c r="T241" s="166">
        <v>1.5061762063510609E-2</v>
      </c>
      <c r="U241" s="166">
        <v>1.338770152247499E-2</v>
      </c>
      <c r="V241" s="166">
        <v>1.4409684184861561E-2</v>
      </c>
      <c r="W241" s="166">
        <v>1.3756871485147381E-2</v>
      </c>
      <c r="X241" s="166">
        <v>1.0837709165547358E-2</v>
      </c>
      <c r="Y241" s="166">
        <v>1.1263386126726569E-2</v>
      </c>
      <c r="Z241" s="166">
        <v>1.0703402206172517E-2</v>
      </c>
      <c r="AA241" s="166">
        <v>9.6827679531863511E-3</v>
      </c>
      <c r="AB241" s="166">
        <v>9.2580224259135521E-3</v>
      </c>
      <c r="AC241" s="166">
        <v>1.1763996624109188E-2</v>
      </c>
      <c r="AD241" s="166">
        <v>1.2342728290606961E-2</v>
      </c>
      <c r="AE241" s="166">
        <v>1.0974036852280971E-2</v>
      </c>
      <c r="AF241" s="166">
        <v>9.4653746026648732E-3</v>
      </c>
      <c r="AG241" s="166">
        <v>1.0103430124797081E-2</v>
      </c>
      <c r="AH241" s="166">
        <v>1.1730710494647882E-2</v>
      </c>
      <c r="AI241" s="166">
        <v>1.0777182593660626E-2</v>
      </c>
      <c r="AJ241" s="166">
        <v>1.1122904583584593E-2</v>
      </c>
      <c r="AK241" s="166">
        <v>1.1393097037371271E-2</v>
      </c>
      <c r="AL241" s="166">
        <v>1.2386903454638611E-2</v>
      </c>
      <c r="AM241" s="166">
        <v>1.2852586832729083E-2</v>
      </c>
      <c r="AN241" s="166">
        <v>1.3600582326822167E-2</v>
      </c>
      <c r="AO241" s="257">
        <v>1.6846938769131133E-2</v>
      </c>
    </row>
    <row r="242" spans="1:41" x14ac:dyDescent="0.25">
      <c r="A242" s="179" t="s">
        <v>14</v>
      </c>
      <c r="B242" s="110" t="s">
        <v>271</v>
      </c>
      <c r="C242" s="166">
        <v>0.77898543098154116</v>
      </c>
      <c r="D242" s="166">
        <v>0.73984049615376601</v>
      </c>
      <c r="E242" s="166">
        <v>0.73012855482075789</v>
      </c>
      <c r="F242" s="166">
        <v>0.66659251514790985</v>
      </c>
      <c r="G242" s="166">
        <v>0.63386987000528194</v>
      </c>
      <c r="H242" s="166">
        <v>0.56140693025924593</v>
      </c>
      <c r="I242" s="166">
        <v>0.50091012539708446</v>
      </c>
      <c r="J242" s="166">
        <v>0.35455860243131998</v>
      </c>
      <c r="K242" s="166">
        <v>0.32238262068296425</v>
      </c>
      <c r="L242" s="166">
        <v>0.32275598623826446</v>
      </c>
      <c r="M242" s="166">
        <v>0.30571508003228759</v>
      </c>
      <c r="N242" s="166">
        <v>0.28339270660491728</v>
      </c>
      <c r="O242" s="166">
        <v>0.22445165402306169</v>
      </c>
      <c r="P242" s="166">
        <v>0.11151519747696827</v>
      </c>
      <c r="Q242" s="166">
        <v>6.7275473719724657E-2</v>
      </c>
      <c r="R242" s="166">
        <v>4.5088565156027369E-2</v>
      </c>
      <c r="S242" s="166">
        <v>8.9888404382694621E-3</v>
      </c>
      <c r="T242" s="166">
        <v>6.7951496367747305E-3</v>
      </c>
      <c r="U242" s="166">
        <v>6.346140024862652E-3</v>
      </c>
      <c r="V242" s="166">
        <v>6.5869755279228228E-3</v>
      </c>
      <c r="W242" s="166">
        <v>5.9753615196906362E-3</v>
      </c>
      <c r="X242" s="166">
        <v>6.2867124275693955E-3</v>
      </c>
      <c r="Y242" s="166">
        <v>6.6617908724214648E-3</v>
      </c>
      <c r="Z242" s="166">
        <v>6.3117187386387196E-3</v>
      </c>
      <c r="AA242" s="166">
        <v>6.4035102247843034E-3</v>
      </c>
      <c r="AB242" s="166">
        <v>4.8455975844914397E-3</v>
      </c>
      <c r="AC242" s="166">
        <v>4.828296903771595E-3</v>
      </c>
      <c r="AD242" s="166">
        <v>5.0143919045152656E-3</v>
      </c>
      <c r="AE242" s="166">
        <v>4.659096697134114E-3</v>
      </c>
      <c r="AF242" s="166">
        <v>4.4392504905119068E-3</v>
      </c>
      <c r="AG242" s="166">
        <v>4.4294500141733124E-3</v>
      </c>
      <c r="AH242" s="166">
        <v>5.1966125414666586E-3</v>
      </c>
      <c r="AI242" s="166">
        <v>5.1386900884038437E-3</v>
      </c>
      <c r="AJ242" s="166">
        <v>5.3406796546821263E-3</v>
      </c>
      <c r="AK242" s="166">
        <v>5.7160216040684107E-3</v>
      </c>
      <c r="AL242" s="166">
        <v>6.2012871229637093E-3</v>
      </c>
      <c r="AM242" s="166">
        <v>6.5937306385693952E-3</v>
      </c>
      <c r="AN242" s="166">
        <v>7.1275647936577865E-3</v>
      </c>
      <c r="AO242" s="257">
        <v>8.087615296816026E-3</v>
      </c>
    </row>
    <row r="243" spans="1:41" x14ac:dyDescent="0.25">
      <c r="A243" s="179" t="s">
        <v>19</v>
      </c>
      <c r="B243" s="110" t="s">
        <v>271</v>
      </c>
      <c r="C243" s="166">
        <v>3.763306689833025E-2</v>
      </c>
      <c r="D243" s="166">
        <v>3.4302559959614502E-2</v>
      </c>
      <c r="E243" s="166">
        <v>2.8263083231012991E-2</v>
      </c>
      <c r="F243" s="166">
        <v>1.4917328996536555E-2</v>
      </c>
      <c r="G243" s="166">
        <v>8.8187082216991362E-3</v>
      </c>
      <c r="H243" s="166">
        <v>2.6289186355995697E-2</v>
      </c>
      <c r="I243" s="166">
        <v>1.9821080626995859E-2</v>
      </c>
      <c r="J243" s="166">
        <v>4.6114472833190335E-3</v>
      </c>
      <c r="K243" s="166">
        <v>1.1621253744265021E-2</v>
      </c>
      <c r="L243" s="166">
        <v>2.863325628981913E-2</v>
      </c>
      <c r="M243" s="166">
        <v>3.4718487465111844E-2</v>
      </c>
      <c r="N243" s="166">
        <v>5.0839731547466072E-2</v>
      </c>
      <c r="O243" s="166">
        <v>5.5512998774028703E-2</v>
      </c>
      <c r="P243" s="166">
        <v>1.8350702573801076E-2</v>
      </c>
      <c r="Q243" s="166">
        <v>1.2121672902951857E-2</v>
      </c>
      <c r="R243" s="166">
        <v>9.1867865563016182E-3</v>
      </c>
      <c r="S243" s="166">
        <v>2.4181488428435902E-3</v>
      </c>
      <c r="T243" s="166">
        <v>1.5306951608758885E-3</v>
      </c>
      <c r="U243" s="166">
        <v>1.3738274900042362E-3</v>
      </c>
      <c r="V243" s="166">
        <v>1.734194891075447E-3</v>
      </c>
      <c r="W243" s="166">
        <v>1.2418708786098541E-3</v>
      </c>
      <c r="X243" s="166">
        <v>1.7867692087973688E-3</v>
      </c>
      <c r="Y243" s="166">
        <v>1.6184681268634411E-3</v>
      </c>
      <c r="Z243" s="166">
        <v>1.4448722933941606E-3</v>
      </c>
      <c r="AA243" s="166">
        <v>2.0171531083256196E-3</v>
      </c>
      <c r="AB243" s="166">
        <v>1.0143377223693888E-3</v>
      </c>
      <c r="AC243" s="166">
        <v>1.40504453321808E-3</v>
      </c>
      <c r="AD243" s="166">
        <v>1.2317719673782123E-3</v>
      </c>
      <c r="AE243" s="166">
        <v>1.1667942595409242E-3</v>
      </c>
      <c r="AF243" s="166">
        <v>9.0359191995714348E-4</v>
      </c>
      <c r="AG243" s="166">
        <v>8.5363093647005371E-4</v>
      </c>
      <c r="AH243" s="166">
        <v>1.2243615764035228E-3</v>
      </c>
      <c r="AI243" s="166">
        <v>8.8166115149013494E-4</v>
      </c>
      <c r="AJ243" s="166">
        <v>8.6122099633295266E-4</v>
      </c>
      <c r="AK243" s="166">
        <v>6.7984985188930395E-4</v>
      </c>
      <c r="AL243" s="166">
        <v>7.0078226818806979E-4</v>
      </c>
      <c r="AM243" s="166">
        <v>6.9718830721147713E-4</v>
      </c>
      <c r="AN243" s="166">
        <v>8.0380568613350092E-4</v>
      </c>
      <c r="AO243" s="257">
        <v>8.3780032801347303E-4</v>
      </c>
    </row>
    <row r="244" spans="1:41" ht="16.5" thickBot="1" x14ac:dyDescent="0.3">
      <c r="A244" s="258" t="s">
        <v>13</v>
      </c>
      <c r="B244" s="188" t="s">
        <v>271</v>
      </c>
      <c r="C244" s="259">
        <v>0.30327742522769496</v>
      </c>
      <c r="D244" s="259">
        <v>0.27474607064563072</v>
      </c>
      <c r="E244" s="259">
        <v>0.25593174756403503</v>
      </c>
      <c r="F244" s="259">
        <v>0.22000541017582811</v>
      </c>
      <c r="G244" s="259">
        <v>0.21940367951649978</v>
      </c>
      <c r="H244" s="259">
        <v>0.1888713070106405</v>
      </c>
      <c r="I244" s="259">
        <v>0.1815723046533553</v>
      </c>
      <c r="J244" s="259">
        <v>9.2255546649377199E-2</v>
      </c>
      <c r="K244" s="259">
        <v>7.9581470201782398E-2</v>
      </c>
      <c r="L244" s="259">
        <v>6.6854647893893254E-2</v>
      </c>
      <c r="M244" s="259">
        <v>6.668805664679027E-2</v>
      </c>
      <c r="N244" s="259">
        <v>6.1129783703219837E-2</v>
      </c>
      <c r="O244" s="259">
        <v>5.0198157760596419E-2</v>
      </c>
      <c r="P244" s="259">
        <v>4.0859354471602445E-2</v>
      </c>
      <c r="Q244" s="259">
        <v>2.9748363793065349E-2</v>
      </c>
      <c r="R244" s="259">
        <v>1.3354081949367292E-2</v>
      </c>
      <c r="S244" s="259">
        <v>9.8298833193065181E-3</v>
      </c>
      <c r="T244" s="259">
        <v>6.8609564188560875E-3</v>
      </c>
      <c r="U244" s="259">
        <v>6.3430111004359616E-3</v>
      </c>
      <c r="V244" s="259">
        <v>5.7075617318175656E-3</v>
      </c>
      <c r="W244" s="259">
        <v>7.226504014895465E-3</v>
      </c>
      <c r="X244" s="259">
        <v>8.3494811675234436E-3</v>
      </c>
      <c r="Y244" s="259">
        <v>5.8333453258242168E-3</v>
      </c>
      <c r="Z244" s="259">
        <v>3.4793316484471146E-3</v>
      </c>
      <c r="AA244" s="259">
        <v>1.3626761558412038E-3</v>
      </c>
      <c r="AB244" s="259">
        <v>7.3931533496188152E-4</v>
      </c>
      <c r="AC244" s="259">
        <v>8.252031141783889E-4</v>
      </c>
      <c r="AD244" s="259">
        <v>8.3546218713967185E-4</v>
      </c>
      <c r="AE244" s="259">
        <v>8.0461985930769468E-4</v>
      </c>
      <c r="AF244" s="259">
        <v>7.1124084170099083E-4</v>
      </c>
      <c r="AG244" s="259">
        <v>6.7380956561906844E-4</v>
      </c>
      <c r="AH244" s="259">
        <v>7.346328749721229E-4</v>
      </c>
      <c r="AI244" s="259">
        <v>5.7045145163335162E-4</v>
      </c>
      <c r="AJ244" s="259">
        <v>5.3422391410630466E-4</v>
      </c>
      <c r="AK244" s="259">
        <v>5.3614433562962892E-4</v>
      </c>
      <c r="AL244" s="259">
        <v>5.0811322338528469E-4</v>
      </c>
      <c r="AM244" s="259">
        <v>5.9093033844938943E-4</v>
      </c>
      <c r="AN244" s="259">
        <v>6.2826050703278517E-4</v>
      </c>
      <c r="AO244" s="260">
        <v>6.9361381572220673E-4</v>
      </c>
    </row>
    <row r="246" spans="1:41" ht="21" thickBot="1" x14ac:dyDescent="0.35">
      <c r="A246" s="297" t="s">
        <v>691</v>
      </c>
    </row>
    <row r="247" spans="1:41" x14ac:dyDescent="0.25">
      <c r="A247" s="104" t="s">
        <v>168</v>
      </c>
      <c r="B247" s="105"/>
      <c r="C247" s="146">
        <v>2022</v>
      </c>
      <c r="D247" s="146">
        <v>2023</v>
      </c>
      <c r="E247" s="146">
        <v>2024</v>
      </c>
      <c r="F247" s="146">
        <v>2025</v>
      </c>
      <c r="G247" s="146">
        <v>2026</v>
      </c>
      <c r="H247" s="146">
        <v>2027</v>
      </c>
      <c r="I247" s="146">
        <v>2028</v>
      </c>
      <c r="J247" s="146">
        <v>2029</v>
      </c>
      <c r="K247" s="146">
        <v>2030</v>
      </c>
      <c r="L247" s="146">
        <v>2031</v>
      </c>
      <c r="M247" s="146">
        <v>2032</v>
      </c>
      <c r="N247" s="146">
        <v>2033</v>
      </c>
      <c r="O247" s="146">
        <v>2034</v>
      </c>
      <c r="P247" s="146">
        <v>2035</v>
      </c>
      <c r="Q247" s="146">
        <v>2036</v>
      </c>
      <c r="R247" s="146">
        <v>2037</v>
      </c>
      <c r="S247" s="146">
        <v>2038</v>
      </c>
      <c r="T247" s="146">
        <v>2039</v>
      </c>
      <c r="U247" s="146">
        <v>2040</v>
      </c>
      <c r="V247" s="146">
        <v>2041</v>
      </c>
      <c r="W247" s="146">
        <v>2042</v>
      </c>
      <c r="X247" s="146">
        <v>2043</v>
      </c>
      <c r="Y247" s="146">
        <v>2044</v>
      </c>
      <c r="Z247" s="146">
        <v>2045</v>
      </c>
      <c r="AA247" s="146">
        <v>2046</v>
      </c>
      <c r="AB247" s="146">
        <v>2047</v>
      </c>
      <c r="AC247" s="146">
        <v>2048</v>
      </c>
      <c r="AD247" s="146">
        <v>2049</v>
      </c>
      <c r="AE247" s="146">
        <v>2050</v>
      </c>
      <c r="AF247" s="146">
        <v>2051</v>
      </c>
      <c r="AG247" s="146">
        <v>2052</v>
      </c>
      <c r="AH247" s="146">
        <v>2053</v>
      </c>
      <c r="AI247" s="146">
        <v>2054</v>
      </c>
      <c r="AJ247" s="146">
        <v>2055</v>
      </c>
      <c r="AK247" s="146">
        <v>2056</v>
      </c>
      <c r="AL247" s="146">
        <v>2057</v>
      </c>
      <c r="AM247" s="146">
        <v>2058</v>
      </c>
      <c r="AN247" s="146">
        <v>2059</v>
      </c>
      <c r="AO247" s="146">
        <v>2060</v>
      </c>
    </row>
    <row r="248" spans="1:41" x14ac:dyDescent="0.25">
      <c r="A248" s="179" t="s">
        <v>689</v>
      </c>
      <c r="B248" s="112" t="s">
        <v>690</v>
      </c>
      <c r="F248" s="151">
        <v>118.27285744189906</v>
      </c>
      <c r="G248" s="151">
        <v>114.066</v>
      </c>
      <c r="H248" s="151">
        <v>107.41719999999999</v>
      </c>
      <c r="I248" s="151">
        <v>94.626249999999999</v>
      </c>
      <c r="J248" s="151">
        <v>79.544259999999994</v>
      </c>
      <c r="K248" s="151">
        <v>71.099010000000007</v>
      </c>
      <c r="L248" s="151">
        <v>67.491280000000003</v>
      </c>
      <c r="M248" s="151">
        <v>61.78313</v>
      </c>
      <c r="N248" s="151">
        <v>57.31794</v>
      </c>
      <c r="O248" s="151">
        <v>48.745930000000001</v>
      </c>
      <c r="P248" s="151">
        <v>34.473149999999997</v>
      </c>
      <c r="Q248" s="151">
        <v>25.125920000000001</v>
      </c>
      <c r="R248" s="151">
        <v>20.947679999999998</v>
      </c>
      <c r="S248" s="151">
        <v>18.179860000000001</v>
      </c>
      <c r="T248" s="151">
        <v>14.54283</v>
      </c>
      <c r="U248" s="151">
        <v>11.18107</v>
      </c>
      <c r="V248" s="151">
        <v>8.6266110000000005</v>
      </c>
      <c r="W248" s="151">
        <v>8.6782170000000001</v>
      </c>
      <c r="X248" s="151">
        <v>8.6391799999999996</v>
      </c>
      <c r="Y248" s="151">
        <v>8.7375500000000006</v>
      </c>
      <c r="Z248" s="151">
        <v>8.4590340000000008</v>
      </c>
      <c r="AA248" s="151">
        <v>8.0574049999999993</v>
      </c>
      <c r="AB248" s="151">
        <v>7.8643999999999998</v>
      </c>
      <c r="AC248" s="151">
        <v>8.2956950000000003</v>
      </c>
      <c r="AD248" s="151">
        <v>8.5849240000000009</v>
      </c>
      <c r="AE248" s="151">
        <v>8.5961809999999996</v>
      </c>
      <c r="AF248" s="151">
        <v>8.2963090000000008</v>
      </c>
      <c r="AG248" s="151">
        <v>8.6317690000000002</v>
      </c>
      <c r="AH248" s="151">
        <v>9.1852769999999992</v>
      </c>
      <c r="AI248" s="151">
        <v>8.9135779999999993</v>
      </c>
      <c r="AJ248" s="151">
        <v>9.2836630000000007</v>
      </c>
      <c r="AK248" s="151">
        <v>9.6308319999999998</v>
      </c>
      <c r="AL248" s="151">
        <v>9.8439449999999997</v>
      </c>
      <c r="AM248" s="151">
        <v>10.18843</v>
      </c>
      <c r="AN248" s="151">
        <v>10.6396</v>
      </c>
      <c r="AO248" s="152">
        <v>11.51229</v>
      </c>
    </row>
    <row r="249" spans="1:41" x14ac:dyDescent="0.25">
      <c r="A249" s="179" t="s">
        <v>688</v>
      </c>
      <c r="B249" s="112" t="s">
        <v>56</v>
      </c>
      <c r="G249" s="151">
        <v>114.06614621496868</v>
      </c>
      <c r="H249" s="151">
        <f>G249+H248</f>
        <v>221.48334621496866</v>
      </c>
      <c r="I249" s="151">
        <f t="shared" ref="I249:AO249" si="0">H249+I248</f>
        <v>316.10959621496863</v>
      </c>
      <c r="J249" s="151">
        <f t="shared" si="0"/>
        <v>395.65385621496864</v>
      </c>
      <c r="K249" s="151">
        <f t="shared" si="0"/>
        <v>466.75286621496866</v>
      </c>
      <c r="L249" s="151">
        <f t="shared" si="0"/>
        <v>534.24414621496862</v>
      </c>
      <c r="M249" s="151">
        <f t="shared" si="0"/>
        <v>596.02727621496865</v>
      </c>
      <c r="N249" s="151">
        <f t="shared" si="0"/>
        <v>653.34521621496867</v>
      </c>
      <c r="O249" s="151">
        <f t="shared" si="0"/>
        <v>702.09114621496872</v>
      </c>
      <c r="P249" s="151">
        <f t="shared" si="0"/>
        <v>736.56429621496875</v>
      </c>
      <c r="Q249" s="151">
        <f t="shared" si="0"/>
        <v>761.6902162149687</v>
      </c>
      <c r="R249" s="151">
        <f t="shared" si="0"/>
        <v>782.63789621496869</v>
      </c>
      <c r="S249" s="151">
        <f t="shared" si="0"/>
        <v>800.81775621496865</v>
      </c>
      <c r="T249" s="151">
        <f t="shared" si="0"/>
        <v>815.36058621496863</v>
      </c>
      <c r="U249" s="151">
        <f t="shared" si="0"/>
        <v>826.54165621496861</v>
      </c>
      <c r="V249" s="151">
        <f t="shared" si="0"/>
        <v>835.16826721496864</v>
      </c>
      <c r="W249" s="151">
        <f t="shared" si="0"/>
        <v>843.84648421496865</v>
      </c>
      <c r="X249" s="151">
        <f t="shared" si="0"/>
        <v>852.48566421496866</v>
      </c>
      <c r="Y249" s="151">
        <f t="shared" si="0"/>
        <v>861.22321421496872</v>
      </c>
      <c r="Z249" s="151">
        <f t="shared" si="0"/>
        <v>869.68224821496869</v>
      </c>
      <c r="AA249" s="151">
        <f t="shared" si="0"/>
        <v>877.73965321496871</v>
      </c>
      <c r="AB249" s="151">
        <f t="shared" si="0"/>
        <v>885.60405321496876</v>
      </c>
      <c r="AC249" s="151">
        <f t="shared" si="0"/>
        <v>893.89974821496878</v>
      </c>
      <c r="AD249" s="151">
        <f t="shared" si="0"/>
        <v>902.48467221496878</v>
      </c>
      <c r="AE249" s="151">
        <f t="shared" si="0"/>
        <v>911.08085321496878</v>
      </c>
      <c r="AF249" s="151">
        <f t="shared" si="0"/>
        <v>919.37716221496873</v>
      </c>
      <c r="AG249" s="151">
        <f t="shared" si="0"/>
        <v>928.0089312149687</v>
      </c>
      <c r="AH249" s="151">
        <f t="shared" si="0"/>
        <v>937.19420821496874</v>
      </c>
      <c r="AI249" s="151">
        <f t="shared" si="0"/>
        <v>946.10778621496877</v>
      </c>
      <c r="AJ249" s="151">
        <f t="shared" si="0"/>
        <v>955.39144921496882</v>
      </c>
      <c r="AK249" s="151">
        <f t="shared" si="0"/>
        <v>965.02228121496887</v>
      </c>
      <c r="AL249" s="151">
        <f t="shared" si="0"/>
        <v>974.86622621496883</v>
      </c>
      <c r="AM249" s="151">
        <f t="shared" si="0"/>
        <v>985.05465621496887</v>
      </c>
      <c r="AN249" s="151">
        <f t="shared" si="0"/>
        <v>995.69425621496885</v>
      </c>
      <c r="AO249" s="152">
        <f t="shared" si="0"/>
        <v>1007.2065462149689</v>
      </c>
    </row>
    <row r="250" spans="1:41" ht="16.5" thickBot="1" x14ac:dyDescent="0.3">
      <c r="A250" s="258" t="s">
        <v>687</v>
      </c>
      <c r="B250" s="254" t="s">
        <v>56</v>
      </c>
      <c r="C250" s="396"/>
      <c r="D250" s="396"/>
      <c r="E250" s="396"/>
      <c r="F250" s="414">
        <v>916.99212648114951</v>
      </c>
      <c r="G250" s="397">
        <v>802.92612648114948</v>
      </c>
      <c r="H250" s="397">
        <v>695.5089264811495</v>
      </c>
      <c r="I250" s="397">
        <v>600.88267648114947</v>
      </c>
      <c r="J250" s="397">
        <v>521.33841648114947</v>
      </c>
      <c r="K250" s="397">
        <v>450.23940648114944</v>
      </c>
      <c r="L250" s="397">
        <v>382.74812648114948</v>
      </c>
      <c r="M250" s="397">
        <v>320.96499648114946</v>
      </c>
      <c r="N250" s="397">
        <v>263.64705648114943</v>
      </c>
      <c r="O250" s="397">
        <v>214.90112648114939</v>
      </c>
      <c r="P250" s="397">
        <v>180.42797648114936</v>
      </c>
      <c r="Q250" s="397">
        <v>155.30205648114941</v>
      </c>
      <c r="R250" s="397">
        <v>134.35437648114942</v>
      </c>
      <c r="S250" s="397">
        <v>116.17451648114945</v>
      </c>
      <c r="T250" s="397">
        <v>101.63168648114947</v>
      </c>
      <c r="U250" s="397">
        <v>90.450616481149495</v>
      </c>
      <c r="V250" s="397">
        <v>81.82400548114947</v>
      </c>
      <c r="W250" s="397">
        <v>73.145788481149452</v>
      </c>
      <c r="X250" s="397">
        <v>64.506608481149442</v>
      </c>
      <c r="Y250" s="397">
        <v>55.769058481149386</v>
      </c>
      <c r="Z250" s="397">
        <v>47.310024481149412</v>
      </c>
      <c r="AA250" s="397">
        <v>39.252619481149395</v>
      </c>
      <c r="AB250" s="397">
        <v>31.388219481149349</v>
      </c>
      <c r="AC250" s="397">
        <v>23.092524481149326</v>
      </c>
      <c r="AD250" s="397">
        <v>14.507600481149325</v>
      </c>
      <c r="AE250" s="398">
        <v>5.9114194811493235</v>
      </c>
      <c r="AF250" s="397">
        <v>-2.3848895188506276</v>
      </c>
      <c r="AG250" s="397">
        <v>-11.016658518850591</v>
      </c>
      <c r="AH250" s="397">
        <v>-20.201935518850632</v>
      </c>
      <c r="AI250" s="397">
        <v>-29.115513518850662</v>
      </c>
      <c r="AJ250" s="397">
        <v>-38.399176518850709</v>
      </c>
      <c r="AK250" s="397">
        <v>-48.030008518850764</v>
      </c>
      <c r="AL250" s="397">
        <v>-57.873953518850726</v>
      </c>
      <c r="AM250" s="397">
        <v>-68.062383518850766</v>
      </c>
      <c r="AN250" s="397">
        <v>-78.701983518850739</v>
      </c>
      <c r="AO250" s="268">
        <v>-90.214273518850746</v>
      </c>
    </row>
    <row r="251" spans="1:41" customFormat="1" ht="16.5" x14ac:dyDescent="0.3"/>
    <row r="252" spans="1:41" customFormat="1" ht="16.5" x14ac:dyDescent="0.3"/>
    <row r="253" spans="1:41" customFormat="1" ht="16.5" x14ac:dyDescent="0.3"/>
    <row r="254" spans="1:41" customFormat="1" ht="16.5" x14ac:dyDescent="0.3"/>
    <row r="255" spans="1:41" customFormat="1" ht="16.5" x14ac:dyDescent="0.3"/>
    <row r="256" spans="1:41" customFormat="1" ht="16.5" x14ac:dyDescent="0.3"/>
    <row r="257" spans="3:41" x14ac:dyDescent="0.25">
      <c r="C257" s="151"/>
      <c r="D257" s="151"/>
      <c r="E257" s="151"/>
      <c r="F257" s="151"/>
      <c r="G257" s="151"/>
      <c r="I257" s="248"/>
      <c r="L257" s="248"/>
    </row>
    <row r="258" spans="3:41" x14ac:dyDescent="0.25">
      <c r="C258" s="151"/>
      <c r="D258" s="151"/>
      <c r="E258" s="151"/>
      <c r="F258" s="151"/>
    </row>
    <row r="260" spans="3:41" x14ac:dyDescent="0.25">
      <c r="G260" s="151"/>
      <c r="H260" s="151"/>
      <c r="I260" s="151"/>
      <c r="J260" s="151"/>
      <c r="K260" s="151"/>
      <c r="L260" s="151"/>
      <c r="M260" s="151"/>
      <c r="N260" s="151"/>
      <c r="O260" s="151"/>
      <c r="P260" s="151"/>
      <c r="Q260" s="151"/>
      <c r="R260" s="151"/>
      <c r="S260" s="151"/>
      <c r="T260" s="151"/>
      <c r="U260" s="151"/>
      <c r="V260" s="151"/>
      <c r="W260" s="151"/>
      <c r="X260" s="151"/>
      <c r="Y260" s="151"/>
      <c r="Z260" s="151"/>
      <c r="AA260" s="151"/>
      <c r="AB260" s="151"/>
      <c r="AC260" s="151"/>
      <c r="AD260" s="151"/>
      <c r="AE260" s="151"/>
      <c r="AF260" s="151"/>
      <c r="AG260" s="151"/>
      <c r="AH260" s="151"/>
      <c r="AI260" s="151"/>
      <c r="AJ260" s="151"/>
      <c r="AK260" s="151"/>
      <c r="AL260" s="151"/>
      <c r="AM260" s="151"/>
      <c r="AN260" s="151"/>
      <c r="AO260" s="151"/>
    </row>
    <row r="261" spans="3:41" x14ac:dyDescent="0.25">
      <c r="G261" s="151"/>
      <c r="H261" s="151"/>
      <c r="I261" s="151"/>
      <c r="J261" s="151"/>
      <c r="K261" s="151"/>
      <c r="L261" s="151"/>
      <c r="M261" s="151"/>
      <c r="N261" s="151"/>
      <c r="O261" s="151"/>
      <c r="P261" s="151"/>
      <c r="Q261" s="151"/>
      <c r="R261" s="151"/>
      <c r="S261" s="151"/>
      <c r="T261" s="151"/>
      <c r="U261" s="151"/>
      <c r="V261" s="151"/>
      <c r="W261" s="151"/>
      <c r="X261" s="151"/>
      <c r="Y261" s="151"/>
      <c r="Z261" s="151"/>
      <c r="AA261" s="151"/>
      <c r="AB261" s="151"/>
      <c r="AC261" s="151"/>
      <c r="AD261" s="151"/>
      <c r="AE261" s="151"/>
      <c r="AF261" s="151"/>
      <c r="AG261" s="151"/>
      <c r="AH261" s="151"/>
      <c r="AI261" s="151"/>
      <c r="AJ261" s="151"/>
      <c r="AK261" s="151"/>
      <c r="AL261" s="151"/>
      <c r="AM261" s="151"/>
      <c r="AN261" s="151"/>
      <c r="AO261" s="151"/>
    </row>
    <row r="262" spans="3:41" x14ac:dyDescent="0.25">
      <c r="G262" s="151"/>
      <c r="H262" s="151"/>
      <c r="I262" s="151"/>
      <c r="J262" s="151"/>
      <c r="K262" s="151"/>
      <c r="L262" s="151"/>
      <c r="M262" s="151"/>
      <c r="N262" s="151"/>
      <c r="O262" s="151"/>
      <c r="P262" s="151"/>
      <c r="Q262" s="151"/>
      <c r="R262" s="151"/>
      <c r="S262" s="151"/>
      <c r="T262" s="151"/>
      <c r="U262" s="151"/>
      <c r="V262" s="151"/>
      <c r="W262" s="151"/>
      <c r="X262" s="151"/>
      <c r="Y262" s="151"/>
      <c r="Z262" s="151"/>
      <c r="AA262" s="151"/>
      <c r="AB262" s="151"/>
      <c r="AC262" s="151"/>
      <c r="AD262" s="151"/>
      <c r="AE262" s="151"/>
      <c r="AF262" s="151"/>
      <c r="AG262" s="151"/>
      <c r="AH262" s="151"/>
      <c r="AI262" s="151"/>
      <c r="AJ262" s="151"/>
      <c r="AK262" s="151"/>
      <c r="AL262" s="151"/>
      <c r="AM262" s="151"/>
      <c r="AN262" s="151"/>
      <c r="AO262" s="151"/>
    </row>
    <row r="263" spans="3:41" x14ac:dyDescent="0.25"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R263" s="151"/>
      <c r="S263" s="151"/>
      <c r="T263" s="151"/>
      <c r="U263" s="151"/>
      <c r="V263" s="151"/>
      <c r="W263" s="151"/>
      <c r="X263" s="151"/>
      <c r="Y263" s="151"/>
      <c r="Z263" s="151"/>
      <c r="AA263" s="151"/>
      <c r="AB263" s="151"/>
      <c r="AC263" s="151"/>
      <c r="AD263" s="151"/>
      <c r="AE263" s="151"/>
      <c r="AF263" s="151"/>
      <c r="AG263" s="151"/>
      <c r="AH263" s="151"/>
      <c r="AI263" s="151"/>
      <c r="AJ263" s="151"/>
      <c r="AK263" s="151"/>
      <c r="AL263" s="151"/>
      <c r="AM263" s="151"/>
      <c r="AN263" s="151"/>
      <c r="AO263" s="151"/>
    </row>
    <row r="264" spans="3:41" x14ac:dyDescent="0.25">
      <c r="G264" s="151"/>
      <c r="H264" s="151"/>
      <c r="I264" s="151"/>
      <c r="J264" s="151"/>
      <c r="K264" s="151"/>
      <c r="L264" s="151"/>
      <c r="M264" s="151"/>
      <c r="N264" s="151"/>
      <c r="O264" s="151"/>
      <c r="P264" s="151"/>
      <c r="Q264" s="151"/>
      <c r="R264" s="151"/>
      <c r="S264" s="151"/>
      <c r="T264" s="151"/>
      <c r="U264" s="151"/>
      <c r="V264" s="151"/>
      <c r="W264" s="151"/>
      <c r="X264" s="151"/>
      <c r="Y264" s="151"/>
      <c r="Z264" s="151"/>
      <c r="AA264" s="151"/>
      <c r="AB264" s="151"/>
      <c r="AC264" s="151"/>
      <c r="AD264" s="151"/>
      <c r="AE264" s="151"/>
      <c r="AF264" s="151"/>
      <c r="AG264" s="151"/>
      <c r="AH264" s="151"/>
      <c r="AI264" s="151"/>
      <c r="AJ264" s="151"/>
      <c r="AK264" s="151"/>
      <c r="AL264" s="151"/>
      <c r="AM264" s="151"/>
      <c r="AN264" s="151"/>
      <c r="AO264" s="151"/>
    </row>
    <row r="265" spans="3:41" x14ac:dyDescent="0.25">
      <c r="E265" s="399"/>
      <c r="G265" s="151"/>
      <c r="H265" s="151"/>
      <c r="I265" s="151"/>
      <c r="J265" s="151"/>
      <c r="K265" s="151"/>
      <c r="L265" s="151"/>
      <c r="M265" s="151"/>
      <c r="N265" s="151"/>
      <c r="O265" s="151"/>
      <c r="P265" s="151"/>
      <c r="Q265" s="151"/>
      <c r="R265" s="151"/>
      <c r="S265" s="151"/>
      <c r="T265" s="151"/>
      <c r="U265" s="151"/>
      <c r="V265" s="151"/>
      <c r="W265" s="151"/>
      <c r="X265" s="151"/>
      <c r="Y265" s="151"/>
      <c r="Z265" s="151"/>
      <c r="AA265" s="151"/>
      <c r="AB265" s="151"/>
      <c r="AC265" s="151"/>
      <c r="AD265" s="151"/>
      <c r="AE265" s="151"/>
      <c r="AF265" s="151"/>
      <c r="AG265" s="151"/>
      <c r="AH265" s="151"/>
      <c r="AI265" s="151"/>
      <c r="AJ265" s="151"/>
      <c r="AK265" s="151"/>
      <c r="AL265" s="151"/>
      <c r="AM265" s="151"/>
      <c r="AN265" s="151"/>
      <c r="AO265" s="151"/>
    </row>
    <row r="266" spans="3:41" x14ac:dyDescent="0.25">
      <c r="G266" s="151"/>
      <c r="H266" s="151"/>
      <c r="I266" s="151"/>
      <c r="J266" s="151"/>
      <c r="K266" s="151"/>
      <c r="L266" s="151"/>
      <c r="M266" s="151"/>
      <c r="N266" s="151"/>
      <c r="O266" s="151"/>
      <c r="P266" s="151"/>
      <c r="Q266" s="151"/>
      <c r="R266" s="151"/>
      <c r="S266" s="151"/>
      <c r="T266" s="151"/>
      <c r="U266" s="151"/>
      <c r="V266" s="151"/>
      <c r="W266" s="151"/>
      <c r="X266" s="151"/>
      <c r="Y266" s="151"/>
      <c r="Z266" s="151"/>
      <c r="AA266" s="151"/>
      <c r="AB266" s="151"/>
      <c r="AC266" s="151"/>
      <c r="AD266" s="151"/>
      <c r="AE266" s="151"/>
      <c r="AF266" s="151"/>
      <c r="AG266" s="151"/>
      <c r="AH266" s="151"/>
      <c r="AI266" s="151"/>
      <c r="AJ266" s="151"/>
      <c r="AK266" s="151"/>
      <c r="AL266" s="151"/>
      <c r="AM266" s="151"/>
      <c r="AN266" s="151"/>
      <c r="AO266" s="151"/>
    </row>
    <row r="267" spans="3:41" x14ac:dyDescent="0.25">
      <c r="E267" s="399"/>
      <c r="G267" s="151"/>
      <c r="H267" s="151"/>
      <c r="I267" s="151"/>
      <c r="J267" s="151"/>
      <c r="K267" s="151"/>
      <c r="L267" s="151"/>
      <c r="M267" s="151"/>
      <c r="N267" s="151"/>
      <c r="O267" s="151"/>
      <c r="P267" s="151"/>
      <c r="Q267" s="151"/>
      <c r="R267" s="151"/>
      <c r="S267" s="151"/>
      <c r="T267" s="151"/>
      <c r="U267" s="151"/>
      <c r="V267" s="151"/>
      <c r="W267" s="151"/>
      <c r="X267" s="151"/>
      <c r="Y267" s="151"/>
      <c r="Z267" s="151"/>
      <c r="AA267" s="151"/>
      <c r="AB267" s="151"/>
      <c r="AC267" s="151"/>
      <c r="AD267" s="151"/>
      <c r="AE267" s="151"/>
      <c r="AF267" s="151"/>
      <c r="AG267" s="151"/>
      <c r="AH267" s="151"/>
      <c r="AI267" s="151"/>
      <c r="AJ267" s="151"/>
      <c r="AK267" s="151"/>
      <c r="AL267" s="151"/>
      <c r="AM267" s="151"/>
      <c r="AN267" s="151"/>
      <c r="AO267" s="151"/>
    </row>
    <row r="268" spans="3:41" x14ac:dyDescent="0.25">
      <c r="E268" s="399"/>
      <c r="G268" s="151"/>
      <c r="H268" s="151"/>
      <c r="I268" s="151"/>
      <c r="J268" s="151"/>
      <c r="K268" s="151"/>
      <c r="L268" s="151"/>
      <c r="M268" s="151"/>
      <c r="N268" s="151"/>
      <c r="O268" s="151"/>
      <c r="P268" s="151"/>
      <c r="Q268" s="151"/>
      <c r="R268" s="151"/>
      <c r="S268" s="151"/>
      <c r="T268" s="151"/>
      <c r="U268" s="151"/>
      <c r="V268" s="151"/>
      <c r="W268" s="151"/>
      <c r="X268" s="151"/>
      <c r="Y268" s="151"/>
      <c r="Z268" s="151"/>
      <c r="AA268" s="151"/>
      <c r="AB268" s="151"/>
      <c r="AC268" s="151"/>
      <c r="AD268" s="151"/>
      <c r="AE268" s="151"/>
      <c r="AF268" s="151"/>
      <c r="AG268" s="151"/>
      <c r="AH268" s="151"/>
      <c r="AI268" s="151"/>
      <c r="AJ268" s="151"/>
      <c r="AK268" s="151"/>
      <c r="AL268" s="151"/>
      <c r="AM268" s="151"/>
      <c r="AN268" s="151"/>
      <c r="AO268" s="151"/>
    </row>
    <row r="269" spans="3:41" x14ac:dyDescent="0.25">
      <c r="E269" s="399"/>
      <c r="G269" s="151"/>
      <c r="H269" s="151"/>
      <c r="I269" s="151"/>
      <c r="J269" s="151"/>
      <c r="K269" s="151"/>
      <c r="L269" s="151"/>
      <c r="M269" s="151"/>
      <c r="N269" s="151"/>
      <c r="O269" s="151"/>
      <c r="P269" s="151"/>
      <c r="Q269" s="151"/>
      <c r="R269" s="151"/>
      <c r="S269" s="151"/>
      <c r="T269" s="151"/>
      <c r="U269" s="151"/>
      <c r="V269" s="151"/>
      <c r="W269" s="151"/>
      <c r="X269" s="151"/>
      <c r="Y269" s="151"/>
      <c r="Z269" s="151"/>
      <c r="AA269" s="151"/>
      <c r="AB269" s="151"/>
      <c r="AC269" s="151"/>
      <c r="AD269" s="151"/>
      <c r="AE269" s="151"/>
      <c r="AF269" s="151"/>
      <c r="AG269" s="151"/>
      <c r="AH269" s="151"/>
      <c r="AI269" s="151"/>
      <c r="AJ269" s="151"/>
      <c r="AK269" s="151"/>
      <c r="AL269" s="151"/>
      <c r="AM269" s="151"/>
      <c r="AN269" s="151"/>
      <c r="AO269" s="151"/>
    </row>
    <row r="270" spans="3:41" x14ac:dyDescent="0.25">
      <c r="G270" s="151"/>
      <c r="H270" s="151"/>
      <c r="I270" s="151"/>
      <c r="J270" s="151"/>
      <c r="K270" s="151"/>
      <c r="L270" s="151"/>
      <c r="M270" s="151"/>
      <c r="N270" s="151"/>
      <c r="O270" s="151"/>
      <c r="P270" s="151"/>
      <c r="Q270" s="151"/>
      <c r="R270" s="151"/>
      <c r="S270" s="151"/>
      <c r="T270" s="151"/>
      <c r="U270" s="151"/>
      <c r="V270" s="151"/>
      <c r="W270" s="151"/>
      <c r="X270" s="151"/>
      <c r="Y270" s="151"/>
      <c r="Z270" s="151"/>
      <c r="AA270" s="151"/>
      <c r="AB270" s="151"/>
      <c r="AC270" s="151"/>
      <c r="AD270" s="151"/>
      <c r="AE270" s="151"/>
      <c r="AF270" s="151"/>
      <c r="AG270" s="151"/>
      <c r="AH270" s="151"/>
      <c r="AI270" s="151"/>
      <c r="AJ270" s="151"/>
      <c r="AK270" s="151"/>
      <c r="AL270" s="151"/>
      <c r="AM270" s="151"/>
      <c r="AN270" s="151"/>
      <c r="AO270" s="151"/>
    </row>
    <row r="271" spans="3:41" x14ac:dyDescent="0.25">
      <c r="G271" s="151"/>
      <c r="H271" s="151"/>
      <c r="I271" s="151"/>
      <c r="J271" s="151"/>
      <c r="K271" s="151"/>
      <c r="L271" s="151"/>
      <c r="M271" s="151"/>
      <c r="N271" s="151"/>
      <c r="O271" s="151"/>
      <c r="P271" s="151"/>
      <c r="Q271" s="151"/>
      <c r="R271" s="151"/>
      <c r="S271" s="151"/>
      <c r="T271" s="151"/>
      <c r="U271" s="151"/>
      <c r="V271" s="151"/>
      <c r="W271" s="151"/>
      <c r="X271" s="151"/>
      <c r="Y271" s="151"/>
      <c r="Z271" s="151"/>
      <c r="AA271" s="151"/>
      <c r="AB271" s="151"/>
      <c r="AC271" s="151"/>
      <c r="AD271" s="151"/>
      <c r="AE271" s="151"/>
      <c r="AF271" s="151"/>
      <c r="AG271" s="151"/>
      <c r="AH271" s="151"/>
      <c r="AI271" s="151"/>
      <c r="AJ271" s="151"/>
      <c r="AK271" s="151"/>
      <c r="AL271" s="151"/>
      <c r="AM271" s="151"/>
      <c r="AN271" s="151"/>
      <c r="AO271" s="151"/>
    </row>
    <row r="272" spans="3:41" x14ac:dyDescent="0.25">
      <c r="G272" s="151"/>
      <c r="H272" s="151"/>
      <c r="I272" s="151"/>
      <c r="J272" s="151"/>
      <c r="K272" s="151"/>
      <c r="L272" s="151"/>
      <c r="M272" s="151"/>
      <c r="N272" s="151"/>
      <c r="O272" s="151"/>
      <c r="P272" s="151"/>
      <c r="Q272" s="151"/>
      <c r="R272" s="151"/>
      <c r="S272" s="151"/>
      <c r="T272" s="151"/>
      <c r="U272" s="151"/>
      <c r="V272" s="151"/>
      <c r="W272" s="151"/>
      <c r="X272" s="151"/>
      <c r="Y272" s="151"/>
      <c r="Z272" s="151"/>
      <c r="AA272" s="151"/>
      <c r="AB272" s="151"/>
      <c r="AC272" s="151"/>
      <c r="AD272" s="151"/>
      <c r="AE272" s="151"/>
      <c r="AF272" s="151"/>
      <c r="AG272" s="151"/>
      <c r="AH272" s="151"/>
      <c r="AI272" s="151"/>
      <c r="AJ272" s="151"/>
      <c r="AK272" s="151"/>
      <c r="AL272" s="151"/>
      <c r="AM272" s="151"/>
      <c r="AN272" s="151"/>
      <c r="AO272" s="151"/>
    </row>
    <row r="274" spans="7:41" x14ac:dyDescent="0.25">
      <c r="G274" s="400"/>
      <c r="H274" s="400"/>
      <c r="I274" s="400"/>
      <c r="J274" s="400"/>
      <c r="K274" s="400"/>
      <c r="L274" s="400"/>
      <c r="M274" s="400"/>
      <c r="N274" s="400"/>
      <c r="O274" s="400"/>
      <c r="P274" s="400"/>
      <c r="Q274" s="400"/>
      <c r="R274" s="400"/>
      <c r="S274" s="400"/>
      <c r="T274" s="400"/>
      <c r="U274" s="400"/>
      <c r="V274" s="400"/>
      <c r="W274" s="400"/>
      <c r="X274" s="400"/>
      <c r="Y274" s="400"/>
      <c r="Z274" s="400"/>
      <c r="AA274" s="400"/>
      <c r="AB274" s="400"/>
      <c r="AC274" s="400"/>
      <c r="AD274" s="400"/>
      <c r="AE274" s="400"/>
      <c r="AF274" s="400"/>
      <c r="AG274" s="400"/>
      <c r="AH274" s="400"/>
      <c r="AI274" s="400"/>
      <c r="AJ274" s="400"/>
      <c r="AK274" s="400"/>
      <c r="AL274" s="400"/>
      <c r="AM274" s="400"/>
      <c r="AN274" s="400"/>
      <c r="AO274" s="400"/>
    </row>
    <row r="275" spans="7:41" x14ac:dyDescent="0.25">
      <c r="G275" s="400"/>
      <c r="H275" s="400"/>
      <c r="I275" s="400"/>
      <c r="J275" s="400"/>
      <c r="K275" s="400"/>
      <c r="L275" s="400"/>
      <c r="M275" s="400"/>
      <c r="N275" s="400"/>
      <c r="O275" s="400"/>
      <c r="P275" s="400"/>
      <c r="Q275" s="400"/>
      <c r="R275" s="400"/>
      <c r="S275" s="400"/>
      <c r="T275" s="400"/>
      <c r="U275" s="400"/>
      <c r="V275" s="400"/>
      <c r="W275" s="400"/>
      <c r="X275" s="400"/>
      <c r="Y275" s="400"/>
      <c r="Z275" s="400"/>
      <c r="AA275" s="400"/>
      <c r="AB275" s="400"/>
      <c r="AC275" s="400"/>
      <c r="AD275" s="400"/>
      <c r="AE275" s="400"/>
      <c r="AF275" s="400"/>
      <c r="AG275" s="400"/>
      <c r="AH275" s="400"/>
      <c r="AI275" s="400"/>
      <c r="AJ275" s="400"/>
      <c r="AK275" s="400"/>
      <c r="AL275" s="400"/>
      <c r="AM275" s="400"/>
      <c r="AN275" s="400"/>
      <c r="AO275" s="400"/>
    </row>
    <row r="276" spans="7:41" x14ac:dyDescent="0.25">
      <c r="G276" s="400"/>
      <c r="H276" s="400"/>
      <c r="I276" s="400"/>
      <c r="J276" s="400"/>
      <c r="K276" s="400"/>
      <c r="L276" s="400"/>
      <c r="M276" s="400"/>
      <c r="N276" s="400"/>
      <c r="O276" s="400"/>
      <c r="P276" s="400"/>
      <c r="Q276" s="400"/>
      <c r="R276" s="400"/>
      <c r="S276" s="400"/>
      <c r="T276" s="400"/>
      <c r="U276" s="400"/>
      <c r="V276" s="400"/>
      <c r="W276" s="400"/>
      <c r="X276" s="400"/>
      <c r="Y276" s="400"/>
      <c r="Z276" s="400"/>
      <c r="AA276" s="400"/>
      <c r="AB276" s="400"/>
      <c r="AC276" s="400"/>
      <c r="AD276" s="400"/>
      <c r="AE276" s="400"/>
      <c r="AF276" s="400"/>
      <c r="AG276" s="400"/>
      <c r="AH276" s="400"/>
      <c r="AI276" s="400"/>
      <c r="AJ276" s="400"/>
      <c r="AK276" s="400"/>
      <c r="AL276" s="400"/>
      <c r="AM276" s="400"/>
      <c r="AN276" s="400"/>
      <c r="AO276" s="400"/>
    </row>
    <row r="277" spans="7:41" x14ac:dyDescent="0.25">
      <c r="G277" s="400"/>
      <c r="H277" s="400"/>
      <c r="I277" s="400"/>
      <c r="J277" s="400"/>
      <c r="K277" s="400"/>
      <c r="L277" s="400"/>
      <c r="M277" s="400"/>
      <c r="N277" s="400"/>
      <c r="O277" s="400"/>
      <c r="P277" s="400"/>
      <c r="Q277" s="400"/>
      <c r="R277" s="400"/>
      <c r="S277" s="400"/>
      <c r="T277" s="400"/>
      <c r="U277" s="400"/>
      <c r="V277" s="400"/>
      <c r="W277" s="400"/>
      <c r="X277" s="400"/>
      <c r="Y277" s="400"/>
      <c r="Z277" s="400"/>
      <c r="AA277" s="400"/>
      <c r="AB277" s="400"/>
      <c r="AC277" s="400"/>
      <c r="AD277" s="400"/>
      <c r="AE277" s="400"/>
      <c r="AF277" s="400"/>
      <c r="AG277" s="400"/>
      <c r="AH277" s="400"/>
      <c r="AI277" s="400"/>
      <c r="AJ277" s="400"/>
      <c r="AK277" s="400"/>
      <c r="AL277" s="400"/>
      <c r="AM277" s="400"/>
      <c r="AN277" s="400"/>
      <c r="AO277" s="400"/>
    </row>
    <row r="278" spans="7:41" x14ac:dyDescent="0.25">
      <c r="G278" s="400"/>
      <c r="H278" s="400"/>
      <c r="I278" s="400"/>
      <c r="J278" s="400"/>
      <c r="K278" s="400"/>
      <c r="L278" s="400"/>
      <c r="M278" s="400"/>
      <c r="N278" s="400"/>
      <c r="O278" s="400"/>
      <c r="P278" s="400"/>
      <c r="Q278" s="400"/>
      <c r="R278" s="400"/>
      <c r="S278" s="400"/>
      <c r="T278" s="400"/>
      <c r="U278" s="400"/>
      <c r="V278" s="400"/>
      <c r="W278" s="400"/>
      <c r="X278" s="400"/>
      <c r="Y278" s="400"/>
      <c r="Z278" s="400"/>
      <c r="AA278" s="400"/>
      <c r="AB278" s="400"/>
      <c r="AC278" s="400"/>
      <c r="AD278" s="400"/>
      <c r="AE278" s="400"/>
      <c r="AF278" s="400"/>
      <c r="AG278" s="400"/>
      <c r="AH278" s="400"/>
      <c r="AI278" s="400"/>
      <c r="AJ278" s="400"/>
      <c r="AK278" s="400"/>
      <c r="AL278" s="400"/>
      <c r="AM278" s="400"/>
      <c r="AN278" s="400"/>
      <c r="AO278" s="400"/>
    </row>
    <row r="279" spans="7:41" x14ac:dyDescent="0.25">
      <c r="G279" s="400"/>
      <c r="H279" s="400"/>
      <c r="I279" s="400"/>
      <c r="J279" s="400"/>
      <c r="K279" s="400"/>
      <c r="L279" s="400"/>
      <c r="M279" s="400"/>
      <c r="N279" s="400"/>
      <c r="O279" s="400"/>
      <c r="P279" s="400"/>
      <c r="Q279" s="400"/>
      <c r="R279" s="400"/>
      <c r="S279" s="400"/>
      <c r="T279" s="400"/>
      <c r="U279" s="400"/>
      <c r="V279" s="400"/>
      <c r="W279" s="400"/>
      <c r="X279" s="400"/>
      <c r="Y279" s="400"/>
      <c r="Z279" s="400"/>
      <c r="AA279" s="400"/>
      <c r="AB279" s="400"/>
      <c r="AC279" s="400"/>
      <c r="AD279" s="400"/>
      <c r="AE279" s="400"/>
      <c r="AF279" s="400"/>
      <c r="AG279" s="400"/>
      <c r="AH279" s="400"/>
      <c r="AI279" s="400"/>
      <c r="AJ279" s="400"/>
      <c r="AK279" s="400"/>
      <c r="AL279" s="400"/>
      <c r="AM279" s="400"/>
      <c r="AN279" s="400"/>
      <c r="AO279" s="400"/>
    </row>
    <row r="280" spans="7:41" x14ac:dyDescent="0.25">
      <c r="G280" s="400"/>
      <c r="H280" s="400"/>
      <c r="I280" s="400"/>
      <c r="J280" s="400"/>
      <c r="K280" s="400"/>
      <c r="L280" s="400"/>
      <c r="M280" s="400"/>
      <c r="N280" s="400"/>
      <c r="O280" s="400"/>
      <c r="P280" s="400"/>
      <c r="Q280" s="400"/>
      <c r="R280" s="400"/>
      <c r="S280" s="400"/>
      <c r="T280" s="400"/>
      <c r="U280" s="400"/>
      <c r="V280" s="400"/>
      <c r="W280" s="400"/>
      <c r="X280" s="400"/>
      <c r="Y280" s="400"/>
      <c r="Z280" s="400"/>
      <c r="AA280" s="400"/>
      <c r="AB280" s="400"/>
      <c r="AC280" s="400"/>
      <c r="AD280" s="400"/>
      <c r="AE280" s="400"/>
      <c r="AF280" s="400"/>
      <c r="AG280" s="400"/>
      <c r="AH280" s="400"/>
      <c r="AI280" s="400"/>
      <c r="AJ280" s="400"/>
      <c r="AK280" s="400"/>
      <c r="AL280" s="400"/>
      <c r="AM280" s="400"/>
      <c r="AN280" s="400"/>
      <c r="AO280" s="400"/>
    </row>
    <row r="281" spans="7:41" x14ac:dyDescent="0.25">
      <c r="G281" s="400"/>
      <c r="H281" s="400"/>
      <c r="I281" s="400"/>
      <c r="J281" s="400"/>
      <c r="K281" s="400"/>
      <c r="L281" s="400"/>
      <c r="M281" s="400"/>
      <c r="N281" s="400"/>
      <c r="O281" s="400"/>
      <c r="P281" s="400"/>
      <c r="Q281" s="400"/>
      <c r="R281" s="400"/>
      <c r="S281" s="400"/>
      <c r="T281" s="400"/>
      <c r="U281" s="400"/>
      <c r="V281" s="400"/>
      <c r="W281" s="400"/>
      <c r="X281" s="400"/>
      <c r="Y281" s="400"/>
      <c r="Z281" s="400"/>
      <c r="AA281" s="400"/>
      <c r="AB281" s="400"/>
      <c r="AC281" s="400"/>
      <c r="AD281" s="400"/>
      <c r="AE281" s="400"/>
      <c r="AF281" s="400"/>
      <c r="AG281" s="400"/>
      <c r="AH281" s="400"/>
      <c r="AI281" s="400"/>
      <c r="AJ281" s="400"/>
      <c r="AK281" s="400"/>
      <c r="AL281" s="400"/>
      <c r="AM281" s="400"/>
      <c r="AN281" s="400"/>
      <c r="AO281" s="400"/>
    </row>
    <row r="282" spans="7:41" x14ac:dyDescent="0.25">
      <c r="G282" s="400"/>
      <c r="H282" s="400"/>
      <c r="I282" s="400"/>
      <c r="J282" s="400"/>
      <c r="K282" s="400"/>
      <c r="L282" s="400"/>
      <c r="M282" s="400"/>
      <c r="N282" s="400"/>
      <c r="O282" s="400"/>
      <c r="P282" s="400"/>
      <c r="Q282" s="400"/>
      <c r="R282" s="400"/>
      <c r="S282" s="400"/>
      <c r="T282" s="400"/>
      <c r="U282" s="400"/>
      <c r="V282" s="400"/>
      <c r="W282" s="400"/>
      <c r="X282" s="400"/>
      <c r="Y282" s="400"/>
      <c r="Z282" s="400"/>
      <c r="AA282" s="400"/>
      <c r="AB282" s="400"/>
      <c r="AC282" s="400"/>
      <c r="AD282" s="400"/>
      <c r="AE282" s="400"/>
      <c r="AF282" s="400"/>
      <c r="AG282" s="400"/>
      <c r="AH282" s="400"/>
      <c r="AI282" s="400"/>
      <c r="AJ282" s="400"/>
      <c r="AK282" s="400"/>
      <c r="AL282" s="400"/>
      <c r="AM282" s="400"/>
      <c r="AN282" s="400"/>
      <c r="AO282" s="400"/>
    </row>
    <row r="283" spans="7:41" x14ac:dyDescent="0.25">
      <c r="G283" s="400"/>
      <c r="H283" s="400"/>
      <c r="I283" s="400"/>
      <c r="J283" s="400"/>
      <c r="K283" s="400"/>
      <c r="L283" s="400"/>
      <c r="M283" s="400"/>
      <c r="N283" s="400"/>
      <c r="O283" s="400"/>
      <c r="P283" s="400"/>
      <c r="Q283" s="400"/>
      <c r="R283" s="400"/>
      <c r="S283" s="400"/>
      <c r="T283" s="400"/>
      <c r="U283" s="400"/>
      <c r="V283" s="400"/>
      <c r="W283" s="400"/>
      <c r="X283" s="400"/>
      <c r="Y283" s="400"/>
      <c r="Z283" s="400"/>
      <c r="AA283" s="400"/>
      <c r="AB283" s="400"/>
      <c r="AC283" s="400"/>
      <c r="AD283" s="400"/>
      <c r="AE283" s="400"/>
      <c r="AF283" s="400"/>
      <c r="AG283" s="400"/>
      <c r="AH283" s="400"/>
      <c r="AI283" s="400"/>
      <c r="AJ283" s="400"/>
      <c r="AK283" s="400"/>
      <c r="AL283" s="400"/>
      <c r="AM283" s="400"/>
      <c r="AN283" s="400"/>
      <c r="AO283" s="400"/>
    </row>
    <row r="284" spans="7:41" x14ac:dyDescent="0.25">
      <c r="G284" s="400"/>
      <c r="H284" s="400"/>
      <c r="I284" s="400"/>
      <c r="J284" s="400"/>
      <c r="K284" s="400"/>
      <c r="L284" s="400"/>
      <c r="M284" s="400"/>
      <c r="N284" s="400"/>
      <c r="O284" s="400"/>
      <c r="P284" s="400"/>
      <c r="Q284" s="400"/>
      <c r="R284" s="400"/>
      <c r="S284" s="400"/>
      <c r="T284" s="400"/>
      <c r="U284" s="400"/>
      <c r="V284" s="400"/>
      <c r="W284" s="400"/>
      <c r="X284" s="400"/>
      <c r="Y284" s="400"/>
      <c r="Z284" s="400"/>
      <c r="AA284" s="400"/>
      <c r="AB284" s="400"/>
      <c r="AC284" s="400"/>
      <c r="AD284" s="400"/>
      <c r="AE284" s="400"/>
      <c r="AF284" s="400"/>
      <c r="AG284" s="400"/>
      <c r="AH284" s="400"/>
      <c r="AI284" s="400"/>
      <c r="AJ284" s="400"/>
      <c r="AK284" s="400"/>
      <c r="AL284" s="400"/>
      <c r="AM284" s="400"/>
      <c r="AN284" s="400"/>
      <c r="AO284" s="400"/>
    </row>
    <row r="285" spans="7:41" x14ac:dyDescent="0.25">
      <c r="G285" s="400"/>
      <c r="H285" s="400"/>
      <c r="I285" s="400"/>
      <c r="J285" s="400"/>
      <c r="K285" s="400"/>
      <c r="L285" s="400"/>
      <c r="M285" s="400"/>
      <c r="N285" s="400"/>
      <c r="O285" s="400"/>
      <c r="P285" s="400"/>
      <c r="Q285" s="400"/>
      <c r="R285" s="400"/>
      <c r="S285" s="400"/>
      <c r="T285" s="400"/>
      <c r="U285" s="400"/>
      <c r="V285" s="400"/>
      <c r="W285" s="400"/>
      <c r="X285" s="400"/>
      <c r="Y285" s="400"/>
      <c r="Z285" s="400"/>
      <c r="AA285" s="400"/>
      <c r="AB285" s="400"/>
      <c r="AC285" s="400"/>
      <c r="AD285" s="400"/>
      <c r="AE285" s="400"/>
      <c r="AF285" s="400"/>
      <c r="AG285" s="400"/>
      <c r="AH285" s="400"/>
      <c r="AI285" s="400"/>
      <c r="AJ285" s="400"/>
      <c r="AK285" s="400"/>
      <c r="AL285" s="400"/>
      <c r="AM285" s="400"/>
      <c r="AN285" s="400"/>
      <c r="AO285" s="400"/>
    </row>
    <row r="286" spans="7:41" x14ac:dyDescent="0.25">
      <c r="G286" s="400"/>
      <c r="H286" s="400"/>
      <c r="I286" s="400"/>
      <c r="J286" s="400"/>
      <c r="K286" s="400"/>
      <c r="L286" s="400"/>
      <c r="M286" s="400"/>
      <c r="N286" s="400"/>
      <c r="O286" s="400"/>
      <c r="P286" s="400"/>
      <c r="Q286" s="400"/>
      <c r="R286" s="400"/>
      <c r="S286" s="400"/>
      <c r="T286" s="400"/>
      <c r="U286" s="400"/>
      <c r="V286" s="400"/>
      <c r="W286" s="400"/>
      <c r="X286" s="400"/>
      <c r="Y286" s="400"/>
      <c r="Z286" s="400"/>
      <c r="AA286" s="400"/>
      <c r="AB286" s="400"/>
      <c r="AC286" s="400"/>
      <c r="AD286" s="400"/>
      <c r="AE286" s="400"/>
      <c r="AF286" s="400"/>
      <c r="AG286" s="400"/>
      <c r="AH286" s="400"/>
      <c r="AI286" s="400"/>
      <c r="AJ286" s="400"/>
      <c r="AK286" s="400"/>
      <c r="AL286" s="400"/>
      <c r="AM286" s="400"/>
      <c r="AN286" s="400"/>
      <c r="AO286" s="400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3">
    <tabColor theme="4"/>
  </sheetPr>
  <dimension ref="A1:AO81"/>
  <sheetViews>
    <sheetView zoomScale="70" zoomScaleNormal="70" workbookViewId="0">
      <pane xSplit="1" ySplit="2" topLeftCell="B47" activePane="bottomRight" state="frozen"/>
      <selection pane="topRight"/>
      <selection pane="bottomLeft"/>
      <selection pane="bottomRight" sqref="A1:XFD1048576"/>
    </sheetView>
  </sheetViews>
  <sheetFormatPr defaultColWidth="9" defaultRowHeight="15.75" x14ac:dyDescent="0.25"/>
  <cols>
    <col min="1" max="1" width="30" style="102" customWidth="1"/>
    <col min="2" max="2" width="16" style="102" bestFit="1" customWidth="1"/>
    <col min="3" max="13" width="10.625" style="145" bestFit="1" customWidth="1"/>
    <col min="14" max="14" width="9" style="145" customWidth="1"/>
    <col min="15" max="15" width="10.625" style="145" bestFit="1" customWidth="1"/>
    <col min="16" max="16" width="9" style="145" customWidth="1"/>
    <col min="17" max="27" width="10.625" style="145" bestFit="1" customWidth="1"/>
    <col min="28" max="28" width="9" style="145" customWidth="1"/>
    <col min="29" max="31" width="10.625" style="145" bestFit="1" customWidth="1"/>
    <col min="32" max="16384" width="9" style="145"/>
  </cols>
  <sheetData>
    <row r="1" spans="1:41" ht="25.5" thickBot="1" x14ac:dyDescent="0.45">
      <c r="A1" s="99" t="s">
        <v>272</v>
      </c>
    </row>
    <row r="2" spans="1:41" ht="16.5" thickBot="1" x14ac:dyDescent="0.3">
      <c r="A2" s="261" t="s">
        <v>168</v>
      </c>
      <c r="B2" s="262"/>
      <c r="C2" s="263">
        <v>2022</v>
      </c>
      <c r="D2" s="263">
        <v>2023</v>
      </c>
      <c r="E2" s="263">
        <v>2024</v>
      </c>
      <c r="F2" s="263">
        <v>2025</v>
      </c>
      <c r="G2" s="263">
        <v>2026</v>
      </c>
      <c r="H2" s="263">
        <v>2027</v>
      </c>
      <c r="I2" s="263">
        <v>2028</v>
      </c>
      <c r="J2" s="263">
        <v>2029</v>
      </c>
      <c r="K2" s="263">
        <v>2030</v>
      </c>
      <c r="L2" s="263">
        <v>2031</v>
      </c>
      <c r="M2" s="263">
        <v>2032</v>
      </c>
      <c r="N2" s="263">
        <v>2033</v>
      </c>
      <c r="O2" s="263">
        <v>2034</v>
      </c>
      <c r="P2" s="263">
        <v>2035</v>
      </c>
      <c r="Q2" s="263">
        <v>2036</v>
      </c>
      <c r="R2" s="263">
        <v>2037</v>
      </c>
      <c r="S2" s="263">
        <v>2038</v>
      </c>
      <c r="T2" s="263">
        <v>2039</v>
      </c>
      <c r="U2" s="263">
        <v>2040</v>
      </c>
      <c r="V2" s="263">
        <v>2041</v>
      </c>
      <c r="W2" s="263">
        <v>2042</v>
      </c>
      <c r="X2" s="263">
        <v>2043</v>
      </c>
      <c r="Y2" s="263">
        <v>2044</v>
      </c>
      <c r="Z2" s="263">
        <v>2045</v>
      </c>
      <c r="AA2" s="263">
        <v>2046</v>
      </c>
      <c r="AB2" s="263">
        <v>2047</v>
      </c>
      <c r="AC2" s="263">
        <v>2048</v>
      </c>
      <c r="AD2" s="263">
        <v>2049</v>
      </c>
      <c r="AE2" s="263">
        <v>2050</v>
      </c>
      <c r="AF2" s="263">
        <v>2051</v>
      </c>
      <c r="AG2" s="263">
        <v>2052</v>
      </c>
      <c r="AH2" s="263">
        <v>2053</v>
      </c>
      <c r="AI2" s="263">
        <v>2054</v>
      </c>
      <c r="AJ2" s="263">
        <v>2055</v>
      </c>
      <c r="AK2" s="263">
        <v>2056</v>
      </c>
      <c r="AL2" s="263">
        <v>2057</v>
      </c>
      <c r="AM2" s="263">
        <v>2058</v>
      </c>
      <c r="AN2" s="263">
        <v>2059</v>
      </c>
      <c r="AO2" s="264">
        <v>2060</v>
      </c>
    </row>
    <row r="3" spans="1:41" x14ac:dyDescent="0.25">
      <c r="A3" s="208" t="s">
        <v>545</v>
      </c>
      <c r="B3" s="265" t="s">
        <v>273</v>
      </c>
      <c r="L3" s="151"/>
      <c r="AO3" s="152"/>
    </row>
    <row r="4" spans="1:41" x14ac:dyDescent="0.25">
      <c r="A4" s="111" t="s">
        <v>274</v>
      </c>
      <c r="B4" s="110" t="s">
        <v>10</v>
      </c>
      <c r="C4" s="151">
        <v>478</v>
      </c>
      <c r="D4" s="151">
        <v>478</v>
      </c>
      <c r="E4" s="151">
        <v>478</v>
      </c>
      <c r="F4" s="151">
        <v>478</v>
      </c>
      <c r="G4" s="151">
        <v>478</v>
      </c>
      <c r="H4" s="151">
        <v>478</v>
      </c>
      <c r="I4" s="151">
        <v>478</v>
      </c>
      <c r="J4" s="151">
        <v>478</v>
      </c>
      <c r="K4" s="151">
        <v>1228</v>
      </c>
      <c r="L4" s="151">
        <v>1228</v>
      </c>
      <c r="M4" s="151">
        <v>1228</v>
      </c>
      <c r="N4" s="151">
        <v>1228</v>
      </c>
      <c r="O4" s="151">
        <v>1228</v>
      </c>
      <c r="P4" s="151">
        <v>1978</v>
      </c>
      <c r="Q4" s="151">
        <v>1978</v>
      </c>
      <c r="R4" s="151">
        <v>1978</v>
      </c>
      <c r="S4" s="151">
        <v>1978</v>
      </c>
      <c r="T4" s="151">
        <v>1978</v>
      </c>
      <c r="U4" s="151">
        <v>1978</v>
      </c>
      <c r="V4" s="151">
        <v>1978</v>
      </c>
      <c r="W4" s="151">
        <v>1978</v>
      </c>
      <c r="X4" s="151">
        <v>1978</v>
      </c>
      <c r="Y4" s="151">
        <v>1978</v>
      </c>
      <c r="Z4" s="151">
        <v>1978</v>
      </c>
      <c r="AA4" s="151">
        <v>1978</v>
      </c>
      <c r="AB4" s="151">
        <v>1978</v>
      </c>
      <c r="AC4" s="151">
        <v>1978</v>
      </c>
      <c r="AD4" s="151">
        <v>1978</v>
      </c>
      <c r="AE4" s="151">
        <v>1978</v>
      </c>
      <c r="AF4" s="151">
        <v>1978</v>
      </c>
      <c r="AG4" s="151">
        <v>1978</v>
      </c>
      <c r="AH4" s="151">
        <v>1978</v>
      </c>
      <c r="AI4" s="151">
        <v>1978</v>
      </c>
      <c r="AJ4" s="151">
        <v>1978</v>
      </c>
      <c r="AK4" s="151">
        <v>1978</v>
      </c>
      <c r="AL4" s="151">
        <v>1978</v>
      </c>
      <c r="AM4" s="151">
        <v>1978</v>
      </c>
      <c r="AN4" s="151">
        <v>1978</v>
      </c>
      <c r="AO4" s="151">
        <v>1978</v>
      </c>
    </row>
    <row r="5" spans="1:41" x14ac:dyDescent="0.25">
      <c r="A5" s="179" t="s">
        <v>275</v>
      </c>
      <c r="B5" s="110" t="s">
        <v>8</v>
      </c>
      <c r="C5" s="248">
        <v>5.9099998474121094</v>
      </c>
      <c r="D5" s="248">
        <v>8.0699996948242188</v>
      </c>
      <c r="E5" s="248">
        <v>6.130000114440918</v>
      </c>
      <c r="F5" s="248">
        <v>6.4899997711181641</v>
      </c>
      <c r="G5" s="248">
        <v>10.010000228881836</v>
      </c>
      <c r="H5" s="248">
        <v>3.869999885559082</v>
      </c>
      <c r="I5" s="248">
        <v>7.7300000190734863</v>
      </c>
      <c r="J5" s="248">
        <v>9.0799999237060547</v>
      </c>
      <c r="K5" s="248">
        <v>0.97000002861022949</v>
      </c>
      <c r="L5" s="248">
        <v>2.7300000190734863</v>
      </c>
      <c r="M5" s="248">
        <v>4.4800000190734863</v>
      </c>
      <c r="N5" s="248">
        <v>6.1399998664855957</v>
      </c>
      <c r="O5" s="248">
        <v>15.649999618530273</v>
      </c>
      <c r="P5" s="248">
        <v>43.849998474121094</v>
      </c>
      <c r="Q5" s="248">
        <v>3.7999999523162842</v>
      </c>
      <c r="R5" s="248">
        <v>4.2399997711181641</v>
      </c>
      <c r="S5" s="248">
        <v>10.010000228881836</v>
      </c>
      <c r="T5" s="248">
        <v>26.680000305175781</v>
      </c>
      <c r="U5" s="248">
        <v>18.590000152587891</v>
      </c>
      <c r="V5" s="248">
        <v>16.049999237060547</v>
      </c>
      <c r="W5" s="248">
        <v>30.450000762939453</v>
      </c>
      <c r="X5" s="248">
        <v>15.449999809265137</v>
      </c>
      <c r="Y5" s="248">
        <v>29.510000228881836</v>
      </c>
      <c r="Z5" s="248">
        <v>25.299999237060547</v>
      </c>
      <c r="AA5" s="248">
        <v>21.040000915527344</v>
      </c>
      <c r="AB5" s="248">
        <v>20.969999313354492</v>
      </c>
      <c r="AC5" s="248">
        <v>16.850000381469727</v>
      </c>
      <c r="AD5" s="248">
        <v>34.029998779296875</v>
      </c>
      <c r="AE5" s="248">
        <v>23.159999847412109</v>
      </c>
      <c r="AF5" s="248">
        <v>30.25</v>
      </c>
      <c r="AG5" s="248">
        <v>17.940000534057617</v>
      </c>
      <c r="AH5" s="248">
        <v>16.079999923706055</v>
      </c>
      <c r="AI5" s="248">
        <v>19.799999237060547</v>
      </c>
      <c r="AJ5" s="248">
        <v>13.989999771118164</v>
      </c>
      <c r="AK5" s="248">
        <v>11.430000305175781</v>
      </c>
      <c r="AL5" s="248">
        <v>7.4099998474121094</v>
      </c>
      <c r="AM5" s="248">
        <v>7.0199999809265137</v>
      </c>
      <c r="AN5" s="248">
        <v>6.3499999046325684</v>
      </c>
      <c r="AO5" s="152">
        <v>6.619999885559082</v>
      </c>
    </row>
    <row r="6" spans="1:41" x14ac:dyDescent="0.25">
      <c r="A6" s="179" t="s">
        <v>276</v>
      </c>
      <c r="B6" s="110" t="s">
        <v>8</v>
      </c>
      <c r="C6" s="248">
        <v>447.3800048828125</v>
      </c>
      <c r="D6" s="248">
        <v>391.19000244140625</v>
      </c>
      <c r="E6" s="248">
        <v>275.45001220703125</v>
      </c>
      <c r="F6" s="248">
        <v>135.3800048828125</v>
      </c>
      <c r="G6" s="248">
        <v>39.349998474121094</v>
      </c>
      <c r="H6" s="248">
        <v>327.1099853515625</v>
      </c>
      <c r="I6" s="248">
        <v>339.89999389648438</v>
      </c>
      <c r="J6" s="248">
        <v>22.370000839233398</v>
      </c>
      <c r="K6" s="248">
        <v>367.239990234375</v>
      </c>
      <c r="L6" s="248">
        <v>1065.8800048828125</v>
      </c>
      <c r="M6" s="248">
        <v>1440.6500244140625</v>
      </c>
      <c r="N6" s="248">
        <v>2508.7099609375</v>
      </c>
      <c r="O6" s="248">
        <v>3875.010009765625</v>
      </c>
      <c r="P6" s="248">
        <v>2012.550048828125</v>
      </c>
      <c r="Q6" s="248">
        <v>2001.3399658203125</v>
      </c>
      <c r="R6" s="248">
        <v>3143.469970703125</v>
      </c>
      <c r="S6" s="248">
        <v>4895.5498046875</v>
      </c>
      <c r="T6" s="248">
        <v>4174.14013671875</v>
      </c>
      <c r="U6" s="248">
        <v>3961.570068359375</v>
      </c>
      <c r="V6" s="248">
        <v>5169.169921875</v>
      </c>
      <c r="W6" s="248">
        <v>3852.27001953125</v>
      </c>
      <c r="X6" s="248">
        <v>4725.990234375</v>
      </c>
      <c r="Y6" s="248">
        <v>4578.330078125</v>
      </c>
      <c r="Z6" s="248">
        <v>4208.490234375</v>
      </c>
      <c r="AA6" s="248">
        <v>3554.56005859375</v>
      </c>
      <c r="AB6" s="248">
        <v>3768.97998046875</v>
      </c>
      <c r="AC6" s="248">
        <v>5060.56982421875</v>
      </c>
      <c r="AD6" s="248">
        <v>4188.18994140625</v>
      </c>
      <c r="AE6" s="248">
        <v>4952.77001953125</v>
      </c>
      <c r="AF6" s="248">
        <v>3976.739990234375</v>
      </c>
      <c r="AG6" s="248">
        <v>3734.27001953125</v>
      </c>
      <c r="AH6" s="248">
        <v>3423.89990234375</v>
      </c>
      <c r="AI6" s="248">
        <v>3211.3701171875</v>
      </c>
      <c r="AJ6" s="248">
        <v>3116.550048828125</v>
      </c>
      <c r="AK6" s="248">
        <v>2241.669921875</v>
      </c>
      <c r="AL6" s="248">
        <v>2154.510009765625</v>
      </c>
      <c r="AM6" s="248">
        <v>1994.6300048828125</v>
      </c>
      <c r="AN6" s="248">
        <v>2045.8599853515625</v>
      </c>
      <c r="AO6" s="152">
        <v>1952.68994140625</v>
      </c>
    </row>
    <row r="7" spans="1:41" x14ac:dyDescent="0.25">
      <c r="A7" s="179" t="s">
        <v>277</v>
      </c>
      <c r="B7" s="110" t="s">
        <v>8</v>
      </c>
      <c r="C7" s="248">
        <v>56.659999847412109</v>
      </c>
      <c r="D7" s="248">
        <v>63.849998474121094</v>
      </c>
      <c r="E7" s="248">
        <v>73.110000610351563</v>
      </c>
      <c r="F7" s="248">
        <v>73.989997863769531</v>
      </c>
      <c r="G7" s="248">
        <v>96.199996948242188</v>
      </c>
      <c r="H7" s="248">
        <v>50.5</v>
      </c>
      <c r="I7" s="248">
        <v>49.159999847412109</v>
      </c>
      <c r="J7" s="248">
        <v>90.199996948242188</v>
      </c>
      <c r="K7" s="248">
        <v>24.860000610351563</v>
      </c>
      <c r="L7" s="248">
        <v>8.630000114440918</v>
      </c>
      <c r="M7" s="248">
        <v>6.4499998092651367</v>
      </c>
      <c r="N7" s="248">
        <v>2.809999942779541</v>
      </c>
      <c r="O7" s="248">
        <v>0</v>
      </c>
      <c r="P7" s="248">
        <v>1.3899999856948853</v>
      </c>
      <c r="Q7" s="248">
        <v>0.47999998927116394</v>
      </c>
      <c r="R7" s="248">
        <v>0</v>
      </c>
      <c r="S7" s="248">
        <v>0</v>
      </c>
      <c r="T7" s="248">
        <v>0</v>
      </c>
      <c r="U7" s="248">
        <v>0</v>
      </c>
      <c r="V7" s="248">
        <v>0</v>
      </c>
      <c r="W7" s="248">
        <v>0</v>
      </c>
      <c r="X7" s="248">
        <v>0</v>
      </c>
      <c r="Y7" s="248">
        <v>0</v>
      </c>
      <c r="Z7" s="248">
        <v>0</v>
      </c>
      <c r="AA7" s="248">
        <v>0</v>
      </c>
      <c r="AB7" s="248">
        <v>0</v>
      </c>
      <c r="AC7" s="248">
        <v>0</v>
      </c>
      <c r="AD7" s="248">
        <v>0</v>
      </c>
      <c r="AE7" s="248">
        <v>0</v>
      </c>
      <c r="AF7" s="248">
        <v>0</v>
      </c>
      <c r="AG7" s="248">
        <v>0</v>
      </c>
      <c r="AH7" s="248">
        <v>0</v>
      </c>
      <c r="AI7" s="248">
        <v>0</v>
      </c>
      <c r="AJ7" s="248">
        <v>0</v>
      </c>
      <c r="AK7" s="248">
        <v>0.43000000715255737</v>
      </c>
      <c r="AL7" s="248">
        <v>0.54000002145767212</v>
      </c>
      <c r="AM7" s="248">
        <v>0.55000001192092896</v>
      </c>
      <c r="AN7" s="248">
        <v>0.51999998092651367</v>
      </c>
      <c r="AO7" s="152">
        <v>0.8399999737739563</v>
      </c>
    </row>
    <row r="8" spans="1:41" x14ac:dyDescent="0.25">
      <c r="A8" s="179" t="s">
        <v>278</v>
      </c>
      <c r="B8" s="110" t="s">
        <v>8</v>
      </c>
      <c r="C8" s="151">
        <v>840.70001220703125</v>
      </c>
      <c r="D8" s="151">
        <v>931</v>
      </c>
      <c r="E8" s="151">
        <v>1066.6700439453125</v>
      </c>
      <c r="F8" s="151">
        <v>1083.300048828125</v>
      </c>
      <c r="G8" s="151">
        <v>1336.1199951171875</v>
      </c>
      <c r="H8" s="151">
        <v>732.32000732421875</v>
      </c>
      <c r="I8" s="151">
        <v>715.6300048828125</v>
      </c>
      <c r="J8" s="151">
        <v>1218.3199462890625</v>
      </c>
      <c r="K8" s="151">
        <v>866.75</v>
      </c>
      <c r="L8" s="151">
        <v>305.83999633789063</v>
      </c>
      <c r="M8" s="151">
        <v>245.33999633789063</v>
      </c>
      <c r="N8" s="151">
        <v>79.639999389648438</v>
      </c>
      <c r="O8" s="151">
        <v>0</v>
      </c>
      <c r="P8" s="151">
        <v>111.61000061035156</v>
      </c>
      <c r="Q8" s="151">
        <v>27.690000534057617</v>
      </c>
      <c r="R8" s="151">
        <v>0</v>
      </c>
      <c r="S8" s="151">
        <v>0</v>
      </c>
      <c r="T8" s="151">
        <v>0</v>
      </c>
      <c r="U8" s="151">
        <v>0</v>
      </c>
      <c r="V8" s="151">
        <v>0</v>
      </c>
      <c r="W8" s="151">
        <v>0</v>
      </c>
      <c r="X8" s="151">
        <v>0</v>
      </c>
      <c r="Y8" s="151">
        <v>0</v>
      </c>
      <c r="Z8" s="151">
        <v>0</v>
      </c>
      <c r="AA8" s="151">
        <v>0</v>
      </c>
      <c r="AB8" s="151">
        <v>0</v>
      </c>
      <c r="AC8" s="151">
        <v>0</v>
      </c>
      <c r="AD8" s="151">
        <v>0</v>
      </c>
      <c r="AE8" s="151">
        <v>0</v>
      </c>
      <c r="AF8" s="151">
        <v>0</v>
      </c>
      <c r="AG8" s="151">
        <v>0</v>
      </c>
      <c r="AH8" s="151">
        <v>0</v>
      </c>
      <c r="AI8" s="151">
        <v>0</v>
      </c>
      <c r="AJ8" s="151">
        <v>0</v>
      </c>
      <c r="AK8" s="151">
        <v>25.549999237060547</v>
      </c>
      <c r="AL8" s="151">
        <v>36.430000305175781</v>
      </c>
      <c r="AM8" s="151">
        <v>42.279998779296875</v>
      </c>
      <c r="AN8" s="151">
        <v>34.319999694824219</v>
      </c>
      <c r="AO8" s="152">
        <v>45.830001831054688</v>
      </c>
    </row>
    <row r="9" spans="1:41" x14ac:dyDescent="0.25">
      <c r="A9" s="179"/>
      <c r="B9" s="110"/>
      <c r="C9" s="252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/>
      <c r="AL9" s="151"/>
      <c r="AM9" s="151"/>
      <c r="AN9" s="151"/>
      <c r="AO9" s="152"/>
    </row>
    <row r="10" spans="1:41" x14ac:dyDescent="0.25">
      <c r="A10" s="208" t="s">
        <v>279</v>
      </c>
      <c r="B10" s="110"/>
      <c r="AO10" s="152"/>
    </row>
    <row r="11" spans="1:41" x14ac:dyDescent="0.25">
      <c r="A11" s="111" t="s">
        <v>280</v>
      </c>
      <c r="B11" s="110" t="s">
        <v>10</v>
      </c>
      <c r="C11" s="151">
        <v>650</v>
      </c>
      <c r="D11" s="151">
        <v>650</v>
      </c>
      <c r="E11" s="151">
        <v>650</v>
      </c>
      <c r="F11" s="151">
        <v>750</v>
      </c>
      <c r="G11" s="151">
        <v>750</v>
      </c>
      <c r="H11" s="151">
        <v>750</v>
      </c>
      <c r="I11" s="151">
        <v>750</v>
      </c>
      <c r="J11" s="151">
        <v>750</v>
      </c>
      <c r="K11" s="151">
        <v>1050</v>
      </c>
      <c r="L11" s="151">
        <v>1050</v>
      </c>
      <c r="M11" s="151">
        <v>1050</v>
      </c>
      <c r="N11" s="151">
        <v>1050</v>
      </c>
      <c r="O11" s="151">
        <v>1050</v>
      </c>
      <c r="P11" s="151">
        <v>1050</v>
      </c>
      <c r="Q11" s="151">
        <v>1050</v>
      </c>
      <c r="R11" s="151">
        <v>1050</v>
      </c>
      <c r="S11" s="151">
        <v>1050</v>
      </c>
      <c r="T11" s="151">
        <v>1050</v>
      </c>
      <c r="U11" s="151">
        <v>1050</v>
      </c>
      <c r="V11" s="151">
        <v>1050</v>
      </c>
      <c r="W11" s="151">
        <v>1050</v>
      </c>
      <c r="X11" s="151">
        <v>1050</v>
      </c>
      <c r="Y11" s="151">
        <v>1050</v>
      </c>
      <c r="Z11" s="151">
        <v>1050</v>
      </c>
      <c r="AA11" s="151">
        <v>1050</v>
      </c>
      <c r="AB11" s="151">
        <v>1050</v>
      </c>
      <c r="AC11" s="151">
        <v>1050</v>
      </c>
      <c r="AD11" s="151">
        <v>1050</v>
      </c>
      <c r="AE11" s="151">
        <v>1050</v>
      </c>
      <c r="AF11" s="151">
        <v>1050</v>
      </c>
      <c r="AG11" s="151">
        <v>1050</v>
      </c>
      <c r="AH11" s="151">
        <v>1050</v>
      </c>
      <c r="AI11" s="151">
        <v>1050</v>
      </c>
      <c r="AJ11" s="151">
        <v>1050</v>
      </c>
      <c r="AK11" s="151">
        <v>1050</v>
      </c>
      <c r="AL11" s="151">
        <v>1050</v>
      </c>
      <c r="AM11" s="151">
        <v>1050</v>
      </c>
      <c r="AN11" s="151">
        <v>1050</v>
      </c>
      <c r="AO11" s="152">
        <v>1050</v>
      </c>
    </row>
    <row r="12" spans="1:41" x14ac:dyDescent="0.25">
      <c r="A12" s="179" t="s">
        <v>277</v>
      </c>
      <c r="B12" s="110" t="s">
        <v>8</v>
      </c>
      <c r="C12" s="248">
        <v>20.520000457763672</v>
      </c>
      <c r="D12" s="248">
        <v>18.190000534057617</v>
      </c>
      <c r="E12" s="248">
        <v>14.75</v>
      </c>
      <c r="F12" s="248">
        <v>24.200000762939453</v>
      </c>
      <c r="G12" s="248">
        <v>15.189999580383301</v>
      </c>
      <c r="H12" s="248">
        <v>11.289999961853027</v>
      </c>
      <c r="I12" s="248">
        <v>1.75</v>
      </c>
      <c r="J12" s="248">
        <v>6.3400001525878906</v>
      </c>
      <c r="K12" s="248">
        <v>5.6500000953674316</v>
      </c>
      <c r="L12" s="248">
        <v>7.119999885559082</v>
      </c>
      <c r="M12" s="248">
        <v>4.3499999046325684</v>
      </c>
      <c r="N12" s="248">
        <v>5.429999828338623</v>
      </c>
      <c r="O12" s="248">
        <v>5.559999942779541</v>
      </c>
      <c r="P12" s="248">
        <v>8.3199996948242188</v>
      </c>
      <c r="Q12" s="248">
        <v>16.729999542236328</v>
      </c>
      <c r="R12" s="248">
        <v>21.809999465942383</v>
      </c>
      <c r="S12" s="248">
        <v>26.850000381469727</v>
      </c>
      <c r="T12" s="248">
        <v>24.989999771118164</v>
      </c>
      <c r="U12" s="248">
        <v>14.890000343322754</v>
      </c>
      <c r="V12" s="248">
        <v>21.5</v>
      </c>
      <c r="W12" s="248">
        <v>15.069999694824219</v>
      </c>
      <c r="X12" s="248">
        <v>24.239999771118164</v>
      </c>
      <c r="Y12" s="248">
        <v>18.010000228881836</v>
      </c>
      <c r="Z12" s="248">
        <v>21.510000228881836</v>
      </c>
      <c r="AA12" s="248">
        <v>26.600000381469727</v>
      </c>
      <c r="AB12" s="248">
        <v>29.780000686645508</v>
      </c>
      <c r="AC12" s="248">
        <v>32.619998931884766</v>
      </c>
      <c r="AD12" s="248">
        <v>43.439998626708984</v>
      </c>
      <c r="AE12" s="248">
        <v>40.540000915527344</v>
      </c>
      <c r="AF12" s="248">
        <v>50.520000457763672</v>
      </c>
      <c r="AG12" s="248">
        <v>43.599998474121094</v>
      </c>
      <c r="AH12" s="248">
        <v>36.919998168945313</v>
      </c>
      <c r="AI12" s="248">
        <v>43.189998626708984</v>
      </c>
      <c r="AJ12" s="248">
        <v>41.959999084472656</v>
      </c>
      <c r="AK12" s="248">
        <v>49.619998931884766</v>
      </c>
      <c r="AL12" s="248">
        <v>51.740001678466797</v>
      </c>
      <c r="AM12" s="248">
        <v>54.259998321533203</v>
      </c>
      <c r="AN12" s="248">
        <v>56.909999847412109</v>
      </c>
      <c r="AO12" s="152">
        <v>62.400001525878906</v>
      </c>
    </row>
    <row r="13" spans="1:41" x14ac:dyDescent="0.25">
      <c r="A13" s="179" t="s">
        <v>278</v>
      </c>
      <c r="B13" s="110" t="s">
        <v>8</v>
      </c>
      <c r="C13" s="248">
        <v>643.8699951171875</v>
      </c>
      <c r="D13" s="248">
        <v>596.82000732421875</v>
      </c>
      <c r="E13" s="248">
        <v>488.02999877929688</v>
      </c>
      <c r="F13" s="248">
        <v>740.33001708984375</v>
      </c>
      <c r="G13" s="248">
        <v>493.19000244140625</v>
      </c>
      <c r="H13" s="248">
        <v>419.51998901367188</v>
      </c>
      <c r="I13" s="248">
        <v>79.800003051757813</v>
      </c>
      <c r="J13" s="248">
        <v>272.70001220703125</v>
      </c>
      <c r="K13" s="248">
        <v>290.17001342773438</v>
      </c>
      <c r="L13" s="248">
        <v>319.26998901367188</v>
      </c>
      <c r="M13" s="248">
        <v>216.83999633789063</v>
      </c>
      <c r="N13" s="248">
        <v>250.52999877929688</v>
      </c>
      <c r="O13" s="248">
        <v>232.1199951171875</v>
      </c>
      <c r="P13" s="248">
        <v>345.27999877929688</v>
      </c>
      <c r="Q13" s="248">
        <v>640.34002685546875</v>
      </c>
      <c r="R13" s="248">
        <v>701.96002197265625</v>
      </c>
      <c r="S13" s="248">
        <v>929.1099853515625</v>
      </c>
      <c r="T13" s="248">
        <v>831.969970703125</v>
      </c>
      <c r="U13" s="248">
        <v>610.3900146484375</v>
      </c>
      <c r="V13" s="248">
        <v>834.989990234375</v>
      </c>
      <c r="W13" s="248">
        <v>587.1300048828125</v>
      </c>
      <c r="X13" s="248">
        <v>882.780029296875</v>
      </c>
      <c r="Y13" s="248">
        <v>712.0999755859375</v>
      </c>
      <c r="Z13" s="248">
        <v>800.45001220703125</v>
      </c>
      <c r="AA13" s="248">
        <v>903.530029296875</v>
      </c>
      <c r="AB13" s="248">
        <v>960.95001220703125</v>
      </c>
      <c r="AC13" s="248">
        <v>1114.06005859375</v>
      </c>
      <c r="AD13" s="248">
        <v>1268.75</v>
      </c>
      <c r="AE13" s="248">
        <v>1392.77001953125</v>
      </c>
      <c r="AF13" s="248">
        <v>1480.3800048828125</v>
      </c>
      <c r="AG13" s="248">
        <v>1229.7099609375</v>
      </c>
      <c r="AH13" s="248">
        <v>1117.4100341796875</v>
      </c>
      <c r="AI13" s="248">
        <v>1281.0999755859375</v>
      </c>
      <c r="AJ13" s="248">
        <v>1256.1800537109375</v>
      </c>
      <c r="AK13" s="248">
        <v>1332.949951171875</v>
      </c>
      <c r="AL13" s="248">
        <v>1345.1099853515625</v>
      </c>
      <c r="AM13" s="248">
        <v>1404.97998046875</v>
      </c>
      <c r="AN13" s="248">
        <v>1461.280029296875</v>
      </c>
      <c r="AO13" s="152">
        <v>1568.6400146484375</v>
      </c>
    </row>
    <row r="14" spans="1:41" x14ac:dyDescent="0.25">
      <c r="A14" s="179" t="s">
        <v>281</v>
      </c>
      <c r="B14" s="110" t="s">
        <v>8</v>
      </c>
      <c r="C14" s="248">
        <v>61.959999084472656</v>
      </c>
      <c r="D14" s="248">
        <v>71.569999694824219</v>
      </c>
      <c r="E14" s="248">
        <v>84.610000610351563</v>
      </c>
      <c r="F14" s="248">
        <v>72.55999755859375</v>
      </c>
      <c r="G14" s="248">
        <v>78.660003662109375</v>
      </c>
      <c r="H14" s="248">
        <v>81.800003051757813</v>
      </c>
      <c r="I14" s="248">
        <v>142.49000549316406</v>
      </c>
      <c r="J14" s="248">
        <v>48.330001831054688</v>
      </c>
      <c r="K14" s="248">
        <v>53.180000305175781</v>
      </c>
      <c r="L14" s="248">
        <v>44.720001220703125</v>
      </c>
      <c r="M14" s="248">
        <v>64.25</v>
      </c>
      <c r="N14" s="248">
        <v>67.849998474121094</v>
      </c>
      <c r="O14" s="248">
        <v>103.51000213623047</v>
      </c>
      <c r="P14" s="248">
        <v>82</v>
      </c>
      <c r="Q14" s="248">
        <v>57.220001220703125</v>
      </c>
      <c r="R14" s="248">
        <v>68.680000305175781</v>
      </c>
      <c r="S14" s="248">
        <v>62.880001068115234</v>
      </c>
      <c r="T14" s="248">
        <v>59.180000305175781</v>
      </c>
      <c r="U14" s="248">
        <v>60.759998321533203</v>
      </c>
      <c r="V14" s="248">
        <v>51.790000915527344</v>
      </c>
      <c r="W14" s="248">
        <v>73.470001220703125</v>
      </c>
      <c r="X14" s="248">
        <v>59.880001068115234</v>
      </c>
      <c r="Y14" s="248">
        <v>54.259998321533203</v>
      </c>
      <c r="Z14" s="248">
        <v>40.330001831054688</v>
      </c>
      <c r="AA14" s="248">
        <v>33.049999237060547</v>
      </c>
      <c r="AB14" s="248">
        <v>31.110000610351563</v>
      </c>
      <c r="AC14" s="248">
        <v>25.899999618530273</v>
      </c>
      <c r="AD14" s="248">
        <v>21.920000076293945</v>
      </c>
      <c r="AE14" s="248">
        <v>17.170000076293945</v>
      </c>
      <c r="AF14" s="248">
        <v>17.579999923706055</v>
      </c>
      <c r="AG14" s="248">
        <v>20.610000610351563</v>
      </c>
      <c r="AH14" s="248">
        <v>29.409999847412109</v>
      </c>
      <c r="AI14" s="248">
        <v>20.379999160766602</v>
      </c>
      <c r="AJ14" s="248">
        <v>22.770000457763672</v>
      </c>
      <c r="AK14" s="248">
        <v>20.229999542236328</v>
      </c>
      <c r="AL14" s="248">
        <v>22.340000152587891</v>
      </c>
      <c r="AM14" s="248">
        <v>22.809999465942383</v>
      </c>
      <c r="AN14" s="248">
        <v>21.760000228881836</v>
      </c>
      <c r="AO14" s="152">
        <v>22.5</v>
      </c>
    </row>
    <row r="15" spans="1:41" x14ac:dyDescent="0.25">
      <c r="A15" s="179" t="s">
        <v>282</v>
      </c>
      <c r="B15" s="110" t="s">
        <v>8</v>
      </c>
      <c r="C15" s="151">
        <v>1605.27001953125</v>
      </c>
      <c r="D15" s="151">
        <v>1793.3900146484375</v>
      </c>
      <c r="E15" s="151">
        <v>1989.97998046875</v>
      </c>
      <c r="F15" s="151">
        <v>1909.280029296875</v>
      </c>
      <c r="G15" s="151">
        <v>2065.43994140625</v>
      </c>
      <c r="H15" s="151">
        <v>2102.22998046875</v>
      </c>
      <c r="I15" s="151">
        <v>3312.360107421875</v>
      </c>
      <c r="J15" s="151">
        <v>1591</v>
      </c>
      <c r="K15" s="151">
        <v>2016.6099853515625</v>
      </c>
      <c r="L15" s="151">
        <v>1921.47998046875</v>
      </c>
      <c r="M15" s="151">
        <v>2365.280029296875</v>
      </c>
      <c r="N15" s="151">
        <v>2372.8701171875</v>
      </c>
      <c r="O15" s="151">
        <v>2909.31005859375</v>
      </c>
      <c r="P15" s="151">
        <v>2460.2900390625</v>
      </c>
      <c r="Q15" s="151">
        <v>1804.25</v>
      </c>
      <c r="R15" s="151">
        <v>2103.5</v>
      </c>
      <c r="S15" s="151">
        <v>1861.0799560546875</v>
      </c>
      <c r="T15" s="151">
        <v>1781.699951171875</v>
      </c>
      <c r="U15" s="151">
        <v>1767.18994140625</v>
      </c>
      <c r="V15" s="151">
        <v>1509.0999755859375</v>
      </c>
      <c r="W15" s="151">
        <v>1916.0699462890625</v>
      </c>
      <c r="X15" s="151">
        <v>1625.97998046875</v>
      </c>
      <c r="Y15" s="151">
        <v>1575.3699951171875</v>
      </c>
      <c r="Z15" s="151">
        <v>1285.8299560546875</v>
      </c>
      <c r="AA15" s="151">
        <v>1101.969970703125</v>
      </c>
      <c r="AB15" s="151">
        <v>1006.4600219726563</v>
      </c>
      <c r="AC15" s="151">
        <v>885.5999755859375</v>
      </c>
      <c r="AD15" s="151">
        <v>769.02001953125</v>
      </c>
      <c r="AE15" s="151">
        <v>639.40997314453125</v>
      </c>
      <c r="AF15" s="151">
        <v>652.96002197265625</v>
      </c>
      <c r="AG15" s="151">
        <v>753.71002197265625</v>
      </c>
      <c r="AH15" s="151">
        <v>991.1500244140625</v>
      </c>
      <c r="AI15" s="151">
        <v>728.16998291015625</v>
      </c>
      <c r="AJ15" s="151">
        <v>742.52001953125</v>
      </c>
      <c r="AK15" s="151">
        <v>768.57000732421875</v>
      </c>
      <c r="AL15" s="151">
        <v>803.07000732421875</v>
      </c>
      <c r="AM15" s="151">
        <v>822.97998046875</v>
      </c>
      <c r="AN15" s="151">
        <v>809.84002685546875</v>
      </c>
      <c r="AO15" s="152">
        <v>801.9000244140625</v>
      </c>
    </row>
    <row r="16" spans="1:41" x14ac:dyDescent="0.25">
      <c r="A16" s="179"/>
      <c r="B16" s="110"/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R16" s="151"/>
      <c r="S16" s="151"/>
      <c r="T16" s="151"/>
      <c r="U16" s="151"/>
      <c r="V16" s="151"/>
      <c r="W16" s="151"/>
      <c r="X16" s="151"/>
      <c r="Y16" s="151"/>
      <c r="Z16" s="151"/>
      <c r="AA16" s="151"/>
      <c r="AB16" s="151"/>
      <c r="AC16" s="151"/>
      <c r="AD16" s="151"/>
      <c r="AE16" s="151"/>
      <c r="AF16" s="151"/>
      <c r="AG16" s="151"/>
      <c r="AH16" s="151"/>
      <c r="AI16" s="151"/>
      <c r="AJ16" s="151"/>
      <c r="AK16" s="151"/>
      <c r="AL16" s="151"/>
      <c r="AM16" s="151"/>
      <c r="AN16" s="151"/>
      <c r="AO16" s="152"/>
    </row>
    <row r="17" spans="1:41" x14ac:dyDescent="0.25">
      <c r="A17" s="208" t="s">
        <v>283</v>
      </c>
      <c r="B17" s="110"/>
      <c r="H17" s="151"/>
      <c r="P17" s="151"/>
      <c r="X17" s="151"/>
      <c r="AO17" s="152"/>
    </row>
    <row r="18" spans="1:41" x14ac:dyDescent="0.25">
      <c r="A18" s="111" t="s">
        <v>284</v>
      </c>
      <c r="B18" s="110" t="s">
        <v>10</v>
      </c>
      <c r="C18" s="151">
        <v>1500</v>
      </c>
      <c r="D18" s="151">
        <v>1500</v>
      </c>
      <c r="E18" s="151">
        <v>1500</v>
      </c>
      <c r="F18" s="151">
        <v>1500</v>
      </c>
      <c r="G18" s="151">
        <v>1500</v>
      </c>
      <c r="H18" s="151">
        <v>1500</v>
      </c>
      <c r="I18" s="151">
        <v>1500</v>
      </c>
      <c r="J18" s="151">
        <v>3900</v>
      </c>
      <c r="K18" s="151">
        <v>3900</v>
      </c>
      <c r="L18" s="151">
        <v>3900</v>
      </c>
      <c r="M18" s="151">
        <v>3900</v>
      </c>
      <c r="N18" s="151">
        <v>3900</v>
      </c>
      <c r="O18" s="151">
        <v>3900</v>
      </c>
      <c r="P18" s="151">
        <v>3900</v>
      </c>
      <c r="Q18" s="151">
        <v>5000</v>
      </c>
      <c r="R18" s="151">
        <v>5000</v>
      </c>
      <c r="S18" s="151">
        <v>5000</v>
      </c>
      <c r="T18" s="151">
        <v>5000</v>
      </c>
      <c r="U18" s="151">
        <v>5000</v>
      </c>
      <c r="V18" s="151">
        <v>5000</v>
      </c>
      <c r="W18" s="151">
        <v>5000</v>
      </c>
      <c r="X18" s="151">
        <v>5000</v>
      </c>
      <c r="Y18" s="151">
        <v>5000</v>
      </c>
      <c r="Z18" s="151">
        <v>5000</v>
      </c>
      <c r="AA18" s="151">
        <v>5000</v>
      </c>
      <c r="AB18" s="151">
        <v>5000</v>
      </c>
      <c r="AC18" s="151">
        <v>5000</v>
      </c>
      <c r="AD18" s="151">
        <v>5000</v>
      </c>
      <c r="AE18" s="151">
        <v>5000</v>
      </c>
      <c r="AF18" s="151">
        <v>5000</v>
      </c>
      <c r="AG18" s="151">
        <v>5000</v>
      </c>
      <c r="AH18" s="151">
        <v>5000</v>
      </c>
      <c r="AI18" s="151">
        <v>5000</v>
      </c>
      <c r="AJ18" s="151">
        <v>5000</v>
      </c>
      <c r="AK18" s="151">
        <v>5000</v>
      </c>
      <c r="AL18" s="151">
        <v>5000</v>
      </c>
      <c r="AM18" s="151">
        <v>5000</v>
      </c>
      <c r="AN18" s="151">
        <v>5000</v>
      </c>
      <c r="AO18" s="152">
        <v>5000</v>
      </c>
    </row>
    <row r="19" spans="1:41" x14ac:dyDescent="0.25">
      <c r="A19" s="179" t="s">
        <v>277</v>
      </c>
      <c r="B19" s="110" t="s">
        <v>8</v>
      </c>
      <c r="C19" s="248">
        <v>24.040000915527344</v>
      </c>
      <c r="D19" s="248">
        <v>47.110000610351563</v>
      </c>
      <c r="E19" s="248">
        <v>38.189998626708984</v>
      </c>
      <c r="F19" s="248">
        <v>48.189998626708984</v>
      </c>
      <c r="G19" s="248">
        <v>37.049999237060547</v>
      </c>
      <c r="H19" s="248">
        <v>30.559999465942383</v>
      </c>
      <c r="I19" s="248">
        <v>30.659999847412109</v>
      </c>
      <c r="J19" s="248">
        <v>52.919998168945313</v>
      </c>
      <c r="K19" s="248">
        <v>66.209999084472656</v>
      </c>
      <c r="L19" s="248">
        <v>54.029998779296875</v>
      </c>
      <c r="M19" s="248">
        <v>49.380001068115234</v>
      </c>
      <c r="N19" s="248">
        <v>38.529998779296875</v>
      </c>
      <c r="O19" s="248">
        <v>61.979999542236328</v>
      </c>
      <c r="P19" s="248">
        <v>35.099998474121094</v>
      </c>
      <c r="Q19" s="248">
        <v>28.159999847412109</v>
      </c>
      <c r="R19" s="248">
        <v>45.639999389648438</v>
      </c>
      <c r="S19" s="248">
        <v>68.209999084472656</v>
      </c>
      <c r="T19" s="248">
        <v>72.720001220703125</v>
      </c>
      <c r="U19" s="248">
        <v>66.150001525878906</v>
      </c>
      <c r="V19" s="248">
        <v>77.669998168945313</v>
      </c>
      <c r="W19" s="248">
        <v>66.650001525878906</v>
      </c>
      <c r="X19" s="248">
        <v>83.120002746582031</v>
      </c>
      <c r="Y19" s="248">
        <v>69.129997253417969</v>
      </c>
      <c r="Z19" s="248">
        <v>67.94000244140625</v>
      </c>
      <c r="AA19" s="248">
        <v>61.959999084472656</v>
      </c>
      <c r="AB19" s="248">
        <v>64.510002136230469</v>
      </c>
      <c r="AC19" s="248">
        <v>82.05999755859375</v>
      </c>
      <c r="AD19" s="248">
        <v>75.010002136230469</v>
      </c>
      <c r="AE19" s="248">
        <v>106.11000061035156</v>
      </c>
      <c r="AF19" s="248">
        <v>104.36000061035156</v>
      </c>
      <c r="AG19" s="248">
        <v>78.510002136230469</v>
      </c>
      <c r="AH19" s="248">
        <v>87.55999755859375</v>
      </c>
      <c r="AI19" s="248">
        <v>84.800003051757813</v>
      </c>
      <c r="AJ19" s="248">
        <v>88.089996337890625</v>
      </c>
      <c r="AK19" s="248">
        <v>87.040000915527344</v>
      </c>
      <c r="AL19" s="248">
        <v>80.919998168945313</v>
      </c>
      <c r="AM19" s="248">
        <v>86.290000915527344</v>
      </c>
      <c r="AN19" s="248">
        <v>87.010002136230469</v>
      </c>
      <c r="AO19" s="152">
        <v>84.519996643066406</v>
      </c>
    </row>
    <row r="20" spans="1:41" x14ac:dyDescent="0.25">
      <c r="A20" s="179" t="s">
        <v>278</v>
      </c>
      <c r="B20" s="110" t="s">
        <v>8</v>
      </c>
      <c r="C20" s="248">
        <v>782.46002197265625</v>
      </c>
      <c r="D20" s="248">
        <v>1269.1500244140625</v>
      </c>
      <c r="E20" s="248">
        <v>1023.8499755859375</v>
      </c>
      <c r="F20" s="248">
        <v>1307.280029296875</v>
      </c>
      <c r="G20" s="248">
        <v>1048.8699951171875</v>
      </c>
      <c r="H20" s="248">
        <v>902.510009765625</v>
      </c>
      <c r="I20" s="248">
        <v>1035.4599609375</v>
      </c>
      <c r="J20" s="248">
        <v>2236.820068359375</v>
      </c>
      <c r="K20" s="248">
        <v>2689.580078125</v>
      </c>
      <c r="L20" s="248">
        <v>2618.639892578125</v>
      </c>
      <c r="M20" s="248">
        <v>2362.530029296875</v>
      </c>
      <c r="N20" s="248">
        <v>1958.31005859375</v>
      </c>
      <c r="O20" s="248">
        <v>2553.280029296875</v>
      </c>
      <c r="P20" s="248">
        <v>1702.0699462890625</v>
      </c>
      <c r="Q20" s="248">
        <v>1525.31005859375</v>
      </c>
      <c r="R20" s="248">
        <v>2136.909912109375</v>
      </c>
      <c r="S20" s="248">
        <v>2787.72998046875</v>
      </c>
      <c r="T20" s="248">
        <v>2932.39990234375</v>
      </c>
      <c r="U20" s="248">
        <v>2713.580078125</v>
      </c>
      <c r="V20" s="248">
        <v>3082.330078125</v>
      </c>
      <c r="W20" s="248">
        <v>2820.030029296875</v>
      </c>
      <c r="X20" s="248">
        <v>3282.6298828125</v>
      </c>
      <c r="Y20" s="248">
        <v>2969.080078125</v>
      </c>
      <c r="Z20" s="248">
        <v>2845.080078125</v>
      </c>
      <c r="AA20" s="248">
        <v>2579.2099609375</v>
      </c>
      <c r="AB20" s="248">
        <v>2766.0400390625</v>
      </c>
      <c r="AC20" s="248">
        <v>3317.280029296875</v>
      </c>
      <c r="AD20" s="248">
        <v>2963.35009765625</v>
      </c>
      <c r="AE20" s="248">
        <v>3715.110107421875</v>
      </c>
      <c r="AF20" s="248">
        <v>3374.639892578125</v>
      </c>
      <c r="AG20" s="248">
        <v>2956.9599609375</v>
      </c>
      <c r="AH20" s="248">
        <v>3035.7099609375</v>
      </c>
      <c r="AI20" s="248">
        <v>2857.9599609375</v>
      </c>
      <c r="AJ20" s="248">
        <v>2853.820068359375</v>
      </c>
      <c r="AK20" s="248">
        <v>2754.340087890625</v>
      </c>
      <c r="AL20" s="248">
        <v>2662.419921875</v>
      </c>
      <c r="AM20" s="248">
        <v>2718.139892578125</v>
      </c>
      <c r="AN20" s="248">
        <v>2719.179931640625</v>
      </c>
      <c r="AO20" s="152">
        <v>2613.320068359375</v>
      </c>
    </row>
    <row r="21" spans="1:41" x14ac:dyDescent="0.25">
      <c r="A21" s="179" t="s">
        <v>285</v>
      </c>
      <c r="B21" s="110" t="s">
        <v>8</v>
      </c>
      <c r="C21" s="248">
        <v>373.04000854492188</v>
      </c>
      <c r="D21" s="248">
        <v>265.70001220703125</v>
      </c>
      <c r="E21" s="248">
        <v>332.8699951171875</v>
      </c>
      <c r="F21" s="248">
        <v>250.85000610351563</v>
      </c>
      <c r="G21" s="248">
        <v>284.69000244140625</v>
      </c>
      <c r="H21" s="248">
        <v>307.8699951171875</v>
      </c>
      <c r="I21" s="248">
        <v>252.61000061035156</v>
      </c>
      <c r="J21" s="248">
        <v>172.69999694824219</v>
      </c>
      <c r="K21" s="248">
        <v>181.28999328613281</v>
      </c>
      <c r="L21" s="248">
        <v>138.02000427246094</v>
      </c>
      <c r="M21" s="248">
        <v>227.72000122070313</v>
      </c>
      <c r="N21" s="248">
        <v>292.58999633789063</v>
      </c>
      <c r="O21" s="248">
        <v>403.07998657226563</v>
      </c>
      <c r="P21" s="248">
        <v>447.1400146484375</v>
      </c>
      <c r="Q21" s="248">
        <v>715.1500244140625</v>
      </c>
      <c r="R21" s="248">
        <v>704.25</v>
      </c>
      <c r="S21" s="248">
        <v>572.91998291015625</v>
      </c>
      <c r="T21" s="248">
        <v>460.52999877929688</v>
      </c>
      <c r="U21" s="248">
        <v>412.989990234375</v>
      </c>
      <c r="V21" s="248">
        <v>362.1400146484375</v>
      </c>
      <c r="W21" s="248">
        <v>315.26998901367188</v>
      </c>
      <c r="X21" s="248">
        <v>312.29998779296875</v>
      </c>
      <c r="Y21" s="248">
        <v>293.08999633789063</v>
      </c>
      <c r="Z21" s="248">
        <v>279.489990234375</v>
      </c>
      <c r="AA21" s="248">
        <v>299.44000244140625</v>
      </c>
      <c r="AB21" s="248">
        <v>279.54998779296875</v>
      </c>
      <c r="AC21" s="248">
        <v>254.44000244140625</v>
      </c>
      <c r="AD21" s="248">
        <v>284.70999145507813</v>
      </c>
      <c r="AE21" s="248">
        <v>260.6300048828125</v>
      </c>
      <c r="AF21" s="248">
        <v>298.6099853515625</v>
      </c>
      <c r="AG21" s="248">
        <v>309.26998901367188</v>
      </c>
      <c r="AH21" s="248">
        <v>324.57998657226563</v>
      </c>
      <c r="AI21" s="248">
        <v>374.75</v>
      </c>
      <c r="AJ21" s="248">
        <v>387.8599853515625</v>
      </c>
      <c r="AK21" s="248">
        <v>427.57000732421875</v>
      </c>
      <c r="AL21" s="248">
        <v>450.16000366210938</v>
      </c>
      <c r="AM21" s="248">
        <v>467.6400146484375</v>
      </c>
      <c r="AN21" s="248">
        <v>457.760009765625</v>
      </c>
      <c r="AO21" s="152">
        <v>495.3800048828125</v>
      </c>
    </row>
    <row r="22" spans="1:41" x14ac:dyDescent="0.25">
      <c r="A22" s="179" t="s">
        <v>286</v>
      </c>
      <c r="B22" s="110" t="s">
        <v>8</v>
      </c>
      <c r="C22" s="151">
        <v>5427.64990234375</v>
      </c>
      <c r="D22" s="151">
        <v>4773.22021484375</v>
      </c>
      <c r="E22" s="151">
        <v>5791.8798828125</v>
      </c>
      <c r="F22" s="151">
        <v>4498.06005859375</v>
      </c>
      <c r="G22" s="151">
        <v>5014.06982421875</v>
      </c>
      <c r="H22" s="151">
        <v>5385.580078125</v>
      </c>
      <c r="I22" s="151">
        <v>4510.06982421875</v>
      </c>
      <c r="J22" s="151">
        <v>4404.77978515625</v>
      </c>
      <c r="K22" s="151">
        <v>4472.259765625</v>
      </c>
      <c r="L22" s="151">
        <v>3773.22998046875</v>
      </c>
      <c r="M22" s="151">
        <v>5360.31005859375</v>
      </c>
      <c r="N22" s="151">
        <v>6372.4599609375</v>
      </c>
      <c r="O22" s="151">
        <v>7357.419921875</v>
      </c>
      <c r="P22" s="151">
        <v>8083.33984375</v>
      </c>
      <c r="Q22" s="151">
        <v>10196.7001953125</v>
      </c>
      <c r="R22" s="151">
        <v>10050.9404296875</v>
      </c>
      <c r="S22" s="151">
        <v>8800.009765625</v>
      </c>
      <c r="T22" s="151">
        <v>7349.56005859375</v>
      </c>
      <c r="U22" s="151">
        <v>6577.9501953125</v>
      </c>
      <c r="V22" s="151">
        <v>5905.52001953125</v>
      </c>
      <c r="W22" s="151">
        <v>5323.6298828125</v>
      </c>
      <c r="X22" s="151">
        <v>5165.39013671875</v>
      </c>
      <c r="Y22" s="151">
        <v>4980.22998046875</v>
      </c>
      <c r="Z22" s="151">
        <v>4913.9501953125</v>
      </c>
      <c r="AA22" s="151">
        <v>5075.740234375</v>
      </c>
      <c r="AB22" s="151">
        <v>4733.16015625</v>
      </c>
      <c r="AC22" s="151">
        <v>4368.02001953125</v>
      </c>
      <c r="AD22" s="151">
        <v>4891.10986328125</v>
      </c>
      <c r="AE22" s="151">
        <v>4391.7998046875</v>
      </c>
      <c r="AF22" s="151">
        <v>4992.240234375</v>
      </c>
      <c r="AG22" s="151">
        <v>5028.740234375</v>
      </c>
      <c r="AH22" s="151">
        <v>5422.60986328125</v>
      </c>
      <c r="AI22" s="151">
        <v>6083.7099609375</v>
      </c>
      <c r="AJ22" s="151">
        <v>6267.5400390625</v>
      </c>
      <c r="AK22" s="151">
        <v>6734.22998046875</v>
      </c>
      <c r="AL22" s="151">
        <v>7087.97998046875</v>
      </c>
      <c r="AM22" s="151">
        <v>7304.419921875</v>
      </c>
      <c r="AN22" s="151">
        <v>7200.759765625</v>
      </c>
      <c r="AO22" s="152">
        <v>7600.2998046875</v>
      </c>
    </row>
    <row r="23" spans="1:41" x14ac:dyDescent="0.25">
      <c r="A23" s="179"/>
      <c r="B23" s="110"/>
      <c r="AD23" s="176"/>
      <c r="AE23" s="176"/>
      <c r="AF23" s="176"/>
      <c r="AG23" s="176"/>
      <c r="AH23" s="176"/>
      <c r="AK23" s="176"/>
      <c r="AL23" s="176"/>
      <c r="AM23" s="176"/>
      <c r="AO23" s="152"/>
    </row>
    <row r="24" spans="1:41" x14ac:dyDescent="0.25">
      <c r="A24" s="208" t="s">
        <v>287</v>
      </c>
      <c r="B24" s="110"/>
      <c r="AO24" s="152"/>
    </row>
    <row r="25" spans="1:41" x14ac:dyDescent="0.25">
      <c r="A25" s="111" t="s">
        <v>288</v>
      </c>
      <c r="B25" s="110" t="s">
        <v>10</v>
      </c>
      <c r="C25" s="151">
        <v>200</v>
      </c>
      <c r="D25" s="151">
        <v>200</v>
      </c>
      <c r="E25" s="151">
        <v>200</v>
      </c>
      <c r="F25" s="151">
        <v>200</v>
      </c>
      <c r="G25" s="151">
        <v>200</v>
      </c>
      <c r="H25" s="151">
        <v>200</v>
      </c>
      <c r="I25" s="151">
        <v>200</v>
      </c>
      <c r="J25" s="151">
        <v>200</v>
      </c>
      <c r="K25" s="151">
        <v>200</v>
      </c>
      <c r="L25" s="151">
        <v>200</v>
      </c>
      <c r="M25" s="151">
        <v>200</v>
      </c>
      <c r="N25" s="151">
        <v>200</v>
      </c>
      <c r="O25" s="151">
        <v>200</v>
      </c>
      <c r="P25" s="151">
        <v>200</v>
      </c>
      <c r="Q25" s="151">
        <v>200</v>
      </c>
      <c r="R25" s="151">
        <v>200</v>
      </c>
      <c r="S25" s="151">
        <v>200</v>
      </c>
      <c r="T25" s="151">
        <v>200</v>
      </c>
      <c r="U25" s="151">
        <v>200</v>
      </c>
      <c r="V25" s="151">
        <v>200</v>
      </c>
      <c r="W25" s="151">
        <v>200</v>
      </c>
      <c r="X25" s="151">
        <v>200</v>
      </c>
      <c r="Y25" s="151">
        <v>200</v>
      </c>
      <c r="Z25" s="151">
        <v>200</v>
      </c>
      <c r="AA25" s="151">
        <v>200</v>
      </c>
      <c r="AB25" s="151">
        <v>200</v>
      </c>
      <c r="AC25" s="151">
        <v>200</v>
      </c>
      <c r="AD25" s="151">
        <v>200</v>
      </c>
      <c r="AE25" s="151">
        <v>200</v>
      </c>
      <c r="AF25" s="151">
        <v>201</v>
      </c>
      <c r="AG25" s="151">
        <v>202</v>
      </c>
      <c r="AH25" s="151">
        <v>203</v>
      </c>
      <c r="AI25" s="151">
        <v>204</v>
      </c>
      <c r="AJ25" s="151">
        <v>205</v>
      </c>
      <c r="AK25" s="151">
        <v>201</v>
      </c>
      <c r="AL25" s="151">
        <v>202</v>
      </c>
      <c r="AM25" s="151">
        <v>203</v>
      </c>
      <c r="AN25" s="151">
        <v>204</v>
      </c>
      <c r="AO25" s="152">
        <v>205</v>
      </c>
    </row>
    <row r="26" spans="1:41" x14ac:dyDescent="0.25">
      <c r="A26" s="179" t="s">
        <v>289</v>
      </c>
      <c r="B26" s="110" t="s">
        <v>8</v>
      </c>
      <c r="C26" s="248">
        <v>77.900001525878906</v>
      </c>
      <c r="D26" s="248">
        <v>85.05999755859375</v>
      </c>
      <c r="E26" s="248">
        <v>84.449996948242188</v>
      </c>
      <c r="F26" s="248">
        <v>103.72000122070313</v>
      </c>
      <c r="G26" s="248">
        <v>88.910003662109375</v>
      </c>
      <c r="H26" s="248">
        <v>99.029998779296875</v>
      </c>
      <c r="I26" s="248">
        <v>39.430000305175781</v>
      </c>
      <c r="J26" s="248">
        <v>49.409999847412109</v>
      </c>
      <c r="K26" s="248">
        <v>41.779998779296875</v>
      </c>
      <c r="L26" s="248">
        <v>47.389999389648438</v>
      </c>
      <c r="M26" s="248">
        <v>30.440000534057617</v>
      </c>
      <c r="N26" s="248">
        <v>44.830001831054688</v>
      </c>
      <c r="O26" s="248">
        <v>49.75</v>
      </c>
      <c r="P26" s="248">
        <v>60.549999237060547</v>
      </c>
      <c r="Q26" s="248">
        <v>87.599998474121094</v>
      </c>
      <c r="R26" s="248">
        <v>91.010002136230469</v>
      </c>
      <c r="S26" s="248">
        <v>106.73000335693359</v>
      </c>
      <c r="T26" s="248">
        <v>106.87000274658203</v>
      </c>
      <c r="U26" s="248">
        <v>133.44999694824219</v>
      </c>
      <c r="V26" s="248">
        <v>141.60000610351563</v>
      </c>
      <c r="W26" s="248">
        <v>132.00999450683594</v>
      </c>
      <c r="X26" s="248">
        <v>144.02999877929688</v>
      </c>
      <c r="Y26" s="248">
        <v>132.69999694824219</v>
      </c>
      <c r="Z26" s="248">
        <v>148.67999267578125</v>
      </c>
      <c r="AA26" s="248">
        <v>201.38999938964844</v>
      </c>
      <c r="AB26" s="248">
        <v>168.58999633789063</v>
      </c>
      <c r="AC26" s="248">
        <v>184.78999328613281</v>
      </c>
      <c r="AD26" s="248">
        <v>171.94000244140625</v>
      </c>
      <c r="AE26" s="248">
        <v>187.53999328613281</v>
      </c>
      <c r="AF26" s="248">
        <v>199.33999633789063</v>
      </c>
      <c r="AG26" s="248">
        <v>180.05999755859375</v>
      </c>
      <c r="AH26" s="248">
        <v>167.89999389648438</v>
      </c>
      <c r="AI26" s="248">
        <v>200.08000183105469</v>
      </c>
      <c r="AJ26" s="248">
        <v>191.1300048828125</v>
      </c>
      <c r="AK26" s="248">
        <v>166.94000244140625</v>
      </c>
      <c r="AL26" s="248">
        <v>169.55999755859375</v>
      </c>
      <c r="AM26" s="248">
        <v>152.47999572753906</v>
      </c>
      <c r="AN26" s="248">
        <v>146.61000061035156</v>
      </c>
      <c r="AO26" s="152">
        <v>147.52999877929688</v>
      </c>
    </row>
    <row r="27" spans="1:41" x14ac:dyDescent="0.25">
      <c r="A27" s="179" t="s">
        <v>290</v>
      </c>
      <c r="B27" s="110" t="s">
        <v>8</v>
      </c>
      <c r="C27" s="248">
        <v>144.83000183105469</v>
      </c>
      <c r="D27" s="248">
        <v>169.11000061035156</v>
      </c>
      <c r="E27" s="248">
        <v>177.05999755859375</v>
      </c>
      <c r="F27" s="248">
        <v>221.25</v>
      </c>
      <c r="G27" s="248">
        <v>194</v>
      </c>
      <c r="H27" s="248">
        <v>231.28999328613281</v>
      </c>
      <c r="I27" s="248">
        <v>83.769996643066406</v>
      </c>
      <c r="J27" s="248">
        <v>101.66000366210938</v>
      </c>
      <c r="K27" s="248">
        <v>78.010002136230469</v>
      </c>
      <c r="L27" s="248">
        <v>87.580001831054688</v>
      </c>
      <c r="M27" s="248">
        <v>44.549999237060547</v>
      </c>
      <c r="N27" s="248">
        <v>89.489997863769531</v>
      </c>
      <c r="O27" s="248">
        <v>104.16999816894531</v>
      </c>
      <c r="P27" s="248">
        <v>120.34999847412109</v>
      </c>
      <c r="Q27" s="248">
        <v>177.85000610351563</v>
      </c>
      <c r="R27" s="248">
        <v>205.58000183105469</v>
      </c>
      <c r="S27" s="248">
        <v>252.32000732421875</v>
      </c>
      <c r="T27" s="248">
        <v>243.91999816894531</v>
      </c>
      <c r="U27" s="248">
        <v>308.52999877929688</v>
      </c>
      <c r="V27" s="248">
        <v>336.82000732421875</v>
      </c>
      <c r="W27" s="248">
        <v>316.26998901367188</v>
      </c>
      <c r="X27" s="248">
        <v>346.42999267578125</v>
      </c>
      <c r="Y27" s="248">
        <v>315.3800048828125</v>
      </c>
      <c r="Z27" s="248">
        <v>371.3699951171875</v>
      </c>
      <c r="AA27" s="248">
        <v>512.95001220703125</v>
      </c>
      <c r="AB27" s="248">
        <v>422.64999389648438</v>
      </c>
      <c r="AC27" s="248">
        <v>470.1300048828125</v>
      </c>
      <c r="AD27" s="248">
        <v>434.80999755859375</v>
      </c>
      <c r="AE27" s="248">
        <v>457.57000732421875</v>
      </c>
      <c r="AF27" s="248">
        <v>490.16000366210938</v>
      </c>
      <c r="AG27" s="248">
        <v>454.6099853515625</v>
      </c>
      <c r="AH27" s="248">
        <v>418.67999267578125</v>
      </c>
      <c r="AI27" s="248">
        <v>495.82000732421875</v>
      </c>
      <c r="AJ27" s="248">
        <v>462.08999633789063</v>
      </c>
      <c r="AK27" s="248">
        <v>393.01998901367188</v>
      </c>
      <c r="AL27" s="248">
        <v>406.30999755859375</v>
      </c>
      <c r="AM27" s="248">
        <v>357.44000244140625</v>
      </c>
      <c r="AN27" s="248">
        <v>341.60000610351563</v>
      </c>
      <c r="AO27" s="152">
        <v>346.1400146484375</v>
      </c>
    </row>
    <row r="28" spans="1:41" x14ac:dyDescent="0.25">
      <c r="A28" s="179" t="s">
        <v>281</v>
      </c>
      <c r="B28" s="110" t="s">
        <v>8</v>
      </c>
      <c r="C28" s="248">
        <v>60.5</v>
      </c>
      <c r="D28" s="248">
        <v>54.020000457763672</v>
      </c>
      <c r="E28" s="248">
        <v>52.069999694824219</v>
      </c>
      <c r="F28" s="248">
        <v>49.880001068115234</v>
      </c>
      <c r="G28" s="248">
        <v>51.659999847412109</v>
      </c>
      <c r="H28" s="248">
        <v>48.720001220703125</v>
      </c>
      <c r="I28" s="248">
        <v>42.400001525878906</v>
      </c>
      <c r="J28" s="248">
        <v>68.69000244140625</v>
      </c>
      <c r="K28" s="248">
        <v>68.970001220703125</v>
      </c>
      <c r="L28" s="248">
        <v>72.400001525878906</v>
      </c>
      <c r="M28" s="248">
        <v>66.790000915527344</v>
      </c>
      <c r="N28" s="248">
        <v>71.260002136230469</v>
      </c>
      <c r="O28" s="248">
        <v>62.569999694824219</v>
      </c>
      <c r="P28" s="248">
        <v>62.970001220703125</v>
      </c>
      <c r="Q28" s="248">
        <v>65.260002136230469</v>
      </c>
      <c r="R28" s="248">
        <v>65.110000610351563</v>
      </c>
      <c r="S28" s="248">
        <v>68.25</v>
      </c>
      <c r="T28" s="248">
        <v>60.569999694824219</v>
      </c>
      <c r="U28" s="248">
        <v>59.849998474121094</v>
      </c>
      <c r="V28" s="248">
        <v>57.290000915527344</v>
      </c>
      <c r="W28" s="248">
        <v>57.380001068115234</v>
      </c>
      <c r="X28" s="248">
        <v>55.069999694824219</v>
      </c>
      <c r="Y28" s="248">
        <v>57.619998931884766</v>
      </c>
      <c r="Z28" s="248">
        <v>61.840000152587891</v>
      </c>
      <c r="AA28" s="248">
        <v>51.860000610351563</v>
      </c>
      <c r="AB28" s="248">
        <v>56.110000610351563</v>
      </c>
      <c r="AC28" s="248">
        <v>55.150001525878906</v>
      </c>
      <c r="AD28" s="248">
        <v>57.380001068115234</v>
      </c>
      <c r="AE28" s="248">
        <v>55.450000762939453</v>
      </c>
      <c r="AF28" s="248">
        <v>50.049999237060547</v>
      </c>
      <c r="AG28" s="248">
        <v>56.180000305175781</v>
      </c>
      <c r="AH28" s="248">
        <v>56.979999542236328</v>
      </c>
      <c r="AI28" s="248">
        <v>55.470001220703125</v>
      </c>
      <c r="AJ28" s="248">
        <v>54.639999389648438</v>
      </c>
      <c r="AK28" s="248">
        <v>60.049999237060547</v>
      </c>
      <c r="AL28" s="248">
        <v>61.599998474121094</v>
      </c>
      <c r="AM28" s="248">
        <v>63.139999389648438</v>
      </c>
      <c r="AN28" s="248">
        <v>64.730003356933594</v>
      </c>
      <c r="AO28" s="152">
        <v>66.430000305175781</v>
      </c>
    </row>
    <row r="29" spans="1:41" x14ac:dyDescent="0.25">
      <c r="A29" s="179" t="s">
        <v>282</v>
      </c>
      <c r="B29" s="110" t="s">
        <v>8</v>
      </c>
      <c r="C29" s="151">
        <v>657.42999267578125</v>
      </c>
      <c r="D29" s="151">
        <v>712.21002197265625</v>
      </c>
      <c r="E29" s="151">
        <v>766.30999755859375</v>
      </c>
      <c r="F29" s="151">
        <v>681.80999755859375</v>
      </c>
      <c r="G29" s="151">
        <v>730.90997314453125</v>
      </c>
      <c r="H29" s="151">
        <v>727.67999267578125</v>
      </c>
      <c r="I29" s="151">
        <v>1006.2999877929688</v>
      </c>
      <c r="J29" s="151">
        <v>607.5</v>
      </c>
      <c r="K29" s="151">
        <v>569.19000244140625</v>
      </c>
      <c r="L29" s="151">
        <v>560.90997314453125</v>
      </c>
      <c r="M29" s="151">
        <v>648.05999755859375</v>
      </c>
      <c r="N29" s="151">
        <v>644.09002685546875</v>
      </c>
      <c r="O29" s="151">
        <v>725.41998291015625</v>
      </c>
      <c r="P29" s="151">
        <v>610.08001708984375</v>
      </c>
      <c r="Q29" s="151">
        <v>468.08999633789063</v>
      </c>
      <c r="R29" s="151">
        <v>548.1500244140625</v>
      </c>
      <c r="S29" s="151">
        <v>438.20999145507813</v>
      </c>
      <c r="T29" s="151">
        <v>447.3699951171875</v>
      </c>
      <c r="U29" s="151">
        <v>393.760009765625</v>
      </c>
      <c r="V29" s="151">
        <v>344.97000122070313</v>
      </c>
      <c r="W29" s="151">
        <v>444.64999389648438</v>
      </c>
      <c r="X29" s="151">
        <v>421.67001342773438</v>
      </c>
      <c r="Y29" s="151">
        <v>434.32998657226563</v>
      </c>
      <c r="Z29" s="151">
        <v>385.70001220703125</v>
      </c>
      <c r="AA29" s="151">
        <v>260.20999145507813</v>
      </c>
      <c r="AB29" s="151">
        <v>296.10000610351563</v>
      </c>
      <c r="AC29" s="151">
        <v>258.41000366210938</v>
      </c>
      <c r="AD29" s="151">
        <v>311.05999755859375</v>
      </c>
      <c r="AE29" s="151">
        <v>219.99000549316406</v>
      </c>
      <c r="AF29" s="151">
        <v>258.6199951171875</v>
      </c>
      <c r="AG29" s="151">
        <v>270.6400146484375</v>
      </c>
      <c r="AH29" s="151">
        <v>313.48001098632813</v>
      </c>
      <c r="AI29" s="151">
        <v>214.88999938964844</v>
      </c>
      <c r="AJ29" s="151">
        <v>221.66999816894531</v>
      </c>
      <c r="AK29" s="151">
        <v>268.54998779296875</v>
      </c>
      <c r="AL29" s="151">
        <v>259.95999145507813</v>
      </c>
      <c r="AM29" s="151">
        <v>298.54998779296875</v>
      </c>
      <c r="AN29" s="151">
        <v>286.91000366210938</v>
      </c>
      <c r="AO29" s="152">
        <v>305.70001220703125</v>
      </c>
    </row>
    <row r="30" spans="1:41" x14ac:dyDescent="0.25">
      <c r="A30" s="179"/>
      <c r="B30" s="110"/>
      <c r="P30" s="151"/>
      <c r="X30" s="151"/>
      <c r="AO30" s="152"/>
    </row>
    <row r="31" spans="1:41" x14ac:dyDescent="0.25">
      <c r="A31" s="208" t="s">
        <v>291</v>
      </c>
      <c r="B31" s="110"/>
      <c r="H31" s="151"/>
      <c r="P31" s="151"/>
      <c r="X31" s="151"/>
      <c r="AO31" s="152"/>
    </row>
    <row r="32" spans="1:41" x14ac:dyDescent="0.25">
      <c r="A32" s="111" t="s">
        <v>292</v>
      </c>
      <c r="B32" s="110" t="s">
        <v>10</v>
      </c>
      <c r="C32" s="151">
        <v>1150</v>
      </c>
      <c r="D32" s="151">
        <v>1150</v>
      </c>
      <c r="E32" s="151">
        <v>1150</v>
      </c>
      <c r="F32" s="151">
        <v>1150</v>
      </c>
      <c r="G32" s="151">
        <v>1150</v>
      </c>
      <c r="H32" s="151">
        <v>1150</v>
      </c>
      <c r="I32" s="151">
        <v>1150</v>
      </c>
      <c r="J32" s="151">
        <v>4150</v>
      </c>
      <c r="K32" s="151">
        <v>4150</v>
      </c>
      <c r="L32" s="151">
        <v>4150</v>
      </c>
      <c r="M32" s="151">
        <v>4150</v>
      </c>
      <c r="N32" s="151">
        <v>4150</v>
      </c>
      <c r="O32" s="151">
        <v>4150</v>
      </c>
      <c r="P32" s="151">
        <v>4150</v>
      </c>
      <c r="Q32" s="151">
        <v>4150</v>
      </c>
      <c r="R32" s="151">
        <v>4150</v>
      </c>
      <c r="S32" s="151">
        <v>4150</v>
      </c>
      <c r="T32" s="151">
        <v>4150</v>
      </c>
      <c r="U32" s="151">
        <v>4150</v>
      </c>
      <c r="V32" s="151">
        <v>4150</v>
      </c>
      <c r="W32" s="151">
        <v>4150</v>
      </c>
      <c r="X32" s="151">
        <v>4150</v>
      </c>
      <c r="Y32" s="151">
        <v>4150</v>
      </c>
      <c r="Z32" s="151">
        <v>4150</v>
      </c>
      <c r="AA32" s="151">
        <v>4150</v>
      </c>
      <c r="AB32" s="151">
        <v>4150</v>
      </c>
      <c r="AC32" s="151">
        <v>4150</v>
      </c>
      <c r="AD32" s="151">
        <v>4150</v>
      </c>
      <c r="AE32" s="151">
        <v>4150</v>
      </c>
      <c r="AF32" s="151">
        <v>4150</v>
      </c>
      <c r="AG32" s="151">
        <v>4150</v>
      </c>
      <c r="AH32" s="151">
        <v>4150</v>
      </c>
      <c r="AI32" s="151">
        <v>4150</v>
      </c>
      <c r="AJ32" s="151">
        <v>4150</v>
      </c>
      <c r="AK32" s="151">
        <v>4150</v>
      </c>
      <c r="AL32" s="151">
        <v>4150</v>
      </c>
      <c r="AM32" s="151">
        <v>4150</v>
      </c>
      <c r="AN32" s="151">
        <v>4150</v>
      </c>
      <c r="AO32" s="152">
        <v>4150</v>
      </c>
    </row>
    <row r="33" spans="1:41" x14ac:dyDescent="0.25">
      <c r="A33" s="179" t="s">
        <v>285</v>
      </c>
      <c r="B33" s="110" t="s">
        <v>8</v>
      </c>
      <c r="C33" s="248">
        <v>2.0399999618530273</v>
      </c>
      <c r="D33" s="248">
        <v>1.8500000238418579</v>
      </c>
      <c r="E33" s="248">
        <v>1.4700000286102295</v>
      </c>
      <c r="F33" s="248">
        <v>1.0800000429153442</v>
      </c>
      <c r="G33" s="248">
        <v>0.12999999523162842</v>
      </c>
      <c r="H33" s="248">
        <v>7.9999998211860657E-2</v>
      </c>
      <c r="I33" s="248">
        <v>-1.7599999904632568</v>
      </c>
      <c r="J33" s="248">
        <v>56.529998779296875</v>
      </c>
      <c r="K33" s="248">
        <v>194.83999633789063</v>
      </c>
      <c r="L33" s="248">
        <v>229.5</v>
      </c>
      <c r="M33" s="248">
        <v>205.46000671386719</v>
      </c>
      <c r="N33" s="248">
        <v>153.6300048828125</v>
      </c>
      <c r="O33" s="248">
        <v>209.53999328613281</v>
      </c>
      <c r="P33" s="248">
        <v>165.97000122070313</v>
      </c>
      <c r="Q33" s="248">
        <v>141.03999328613281</v>
      </c>
      <c r="R33" s="248">
        <v>156.22999572753906</v>
      </c>
      <c r="S33" s="248">
        <v>149.17999267578125</v>
      </c>
      <c r="T33" s="248">
        <v>133.02999877929688</v>
      </c>
      <c r="U33" s="248">
        <v>147.44999694824219</v>
      </c>
      <c r="V33" s="248">
        <v>146.16000366210938</v>
      </c>
      <c r="W33" s="248">
        <v>180.39999389648438</v>
      </c>
      <c r="X33" s="248">
        <v>205.97999572753906</v>
      </c>
      <c r="Y33" s="248">
        <v>186.1199951171875</v>
      </c>
      <c r="Z33" s="248">
        <v>186.3800048828125</v>
      </c>
      <c r="AA33" s="248">
        <v>120.51000213623047</v>
      </c>
      <c r="AB33" s="248">
        <v>147.89999389648438</v>
      </c>
      <c r="AC33" s="248">
        <v>196.11000061035156</v>
      </c>
      <c r="AD33" s="248">
        <v>166.94999694824219</v>
      </c>
      <c r="AE33" s="248">
        <v>205.25</v>
      </c>
      <c r="AF33" s="248">
        <v>177.69999694824219</v>
      </c>
      <c r="AG33" s="248">
        <v>166.50999450683594</v>
      </c>
      <c r="AH33" s="248">
        <v>158.28999328613281</v>
      </c>
      <c r="AI33" s="248">
        <v>142.69000244140625</v>
      </c>
      <c r="AJ33" s="248">
        <v>144.1199951171875</v>
      </c>
      <c r="AK33" s="248">
        <v>167.02000427246094</v>
      </c>
      <c r="AL33" s="248">
        <v>145.27000427246094</v>
      </c>
      <c r="AM33" s="248">
        <v>130.77000427246094</v>
      </c>
      <c r="AN33" s="248">
        <v>156.91999816894531</v>
      </c>
      <c r="AO33" s="152">
        <v>154.72000122070313</v>
      </c>
    </row>
    <row r="34" spans="1:41" x14ac:dyDescent="0.25">
      <c r="A34" s="179" t="s">
        <v>286</v>
      </c>
      <c r="B34" s="110" t="s">
        <v>8</v>
      </c>
      <c r="C34" s="248">
        <v>230.89999389648438</v>
      </c>
      <c r="D34" s="248">
        <v>681.25</v>
      </c>
      <c r="E34" s="248">
        <v>510.51998901367188</v>
      </c>
      <c r="F34" s="248">
        <v>707.1300048828125</v>
      </c>
      <c r="G34" s="248">
        <v>751.3699951171875</v>
      </c>
      <c r="H34" s="248">
        <v>764.40997314453125</v>
      </c>
      <c r="I34" s="248">
        <v>643.15997314453125</v>
      </c>
      <c r="J34" s="248">
        <v>1014.9000244140625</v>
      </c>
      <c r="K34" s="248">
        <v>2007.0999755859375</v>
      </c>
      <c r="L34" s="248">
        <v>2243.7099609375</v>
      </c>
      <c r="M34" s="248">
        <v>1951.489990234375</v>
      </c>
      <c r="N34" s="248">
        <v>1479.0999755859375</v>
      </c>
      <c r="O34" s="248">
        <v>1681.1800537109375</v>
      </c>
      <c r="P34" s="248">
        <v>1368.949951171875</v>
      </c>
      <c r="Q34" s="248">
        <v>1183.489990234375</v>
      </c>
      <c r="R34" s="248">
        <v>1310.3800048828125</v>
      </c>
      <c r="S34" s="248">
        <v>1415.760009765625</v>
      </c>
      <c r="T34" s="248">
        <v>1525.1300048828125</v>
      </c>
      <c r="U34" s="248">
        <v>1654.3699951171875</v>
      </c>
      <c r="V34" s="248">
        <v>1757.2900390625</v>
      </c>
      <c r="W34" s="248">
        <v>1837.300048828125</v>
      </c>
      <c r="X34" s="248">
        <v>2096.860107421875</v>
      </c>
      <c r="Y34" s="248">
        <v>1905.1300048828125</v>
      </c>
      <c r="Z34" s="248">
        <v>1904.97998046875</v>
      </c>
      <c r="AA34" s="248">
        <v>1564.52001953125</v>
      </c>
      <c r="AB34" s="248">
        <v>1631.780029296875</v>
      </c>
      <c r="AC34" s="248">
        <v>2067.110107421875</v>
      </c>
      <c r="AD34" s="248">
        <v>1850.02001953125</v>
      </c>
      <c r="AE34" s="248">
        <v>2194</v>
      </c>
      <c r="AF34" s="248">
        <v>1882.4599609375</v>
      </c>
      <c r="AG34" s="248">
        <v>1753.6400146484375</v>
      </c>
      <c r="AH34" s="248">
        <v>1808.530029296875</v>
      </c>
      <c r="AI34" s="248">
        <v>1619.4000244140625</v>
      </c>
      <c r="AJ34" s="248">
        <v>1566.8699951171875</v>
      </c>
      <c r="AK34" s="248">
        <v>1616.9200439453125</v>
      </c>
      <c r="AL34" s="248">
        <v>1425.1600341796875</v>
      </c>
      <c r="AM34" s="248">
        <v>1332.0799560546875</v>
      </c>
      <c r="AN34" s="248">
        <v>1515.969970703125</v>
      </c>
      <c r="AO34" s="152">
        <v>1524.97998046875</v>
      </c>
    </row>
    <row r="35" spans="1:41" x14ac:dyDescent="0.25">
      <c r="A35" s="179" t="s">
        <v>293</v>
      </c>
      <c r="B35" s="110" t="s">
        <v>8</v>
      </c>
      <c r="C35" s="248">
        <v>197.75</v>
      </c>
      <c r="D35" s="248">
        <v>214.02000427246094</v>
      </c>
      <c r="E35" s="248">
        <v>258.76998901367188</v>
      </c>
      <c r="F35" s="248">
        <v>173.88999938964844</v>
      </c>
      <c r="G35" s="248">
        <v>197.00999450683594</v>
      </c>
      <c r="H35" s="248">
        <v>240.6300048828125</v>
      </c>
      <c r="I35" s="248">
        <v>139.30999755859375</v>
      </c>
      <c r="J35" s="248">
        <v>136.08999633789063</v>
      </c>
      <c r="K35" s="248">
        <v>168.72999572753906</v>
      </c>
      <c r="L35" s="248">
        <v>145.35000610351563</v>
      </c>
      <c r="M35" s="248">
        <v>186.24000549316406</v>
      </c>
      <c r="N35" s="248">
        <v>223.66999816894531</v>
      </c>
      <c r="O35" s="248">
        <v>278.510009765625</v>
      </c>
      <c r="P35" s="248">
        <v>349.79000854492188</v>
      </c>
      <c r="Q35" s="248">
        <v>462.19000244140625</v>
      </c>
      <c r="R35" s="248">
        <v>427.32998657226563</v>
      </c>
      <c r="S35" s="248">
        <v>329.3900146484375</v>
      </c>
      <c r="T35" s="248">
        <v>286.33999633789063</v>
      </c>
      <c r="U35" s="248">
        <v>276.85000610351563</v>
      </c>
      <c r="V35" s="248">
        <v>228.27999877929688</v>
      </c>
      <c r="W35" s="248">
        <v>211.02999877929688</v>
      </c>
      <c r="X35" s="248">
        <v>198.16999816894531</v>
      </c>
      <c r="Y35" s="248">
        <v>192.8800048828125</v>
      </c>
      <c r="Z35" s="248">
        <v>188.08999633789063</v>
      </c>
      <c r="AA35" s="248">
        <v>206.96000671386719</v>
      </c>
      <c r="AB35" s="248">
        <v>184.24000549316406</v>
      </c>
      <c r="AC35" s="248">
        <v>171.94000244140625</v>
      </c>
      <c r="AD35" s="248">
        <v>194.78999328613281</v>
      </c>
      <c r="AE35" s="248">
        <v>154.10000610351563</v>
      </c>
      <c r="AF35" s="248">
        <v>174.63999938964844</v>
      </c>
      <c r="AG35" s="248">
        <v>199.6199951171875</v>
      </c>
      <c r="AH35" s="248">
        <v>216.97000122070313</v>
      </c>
      <c r="AI35" s="248">
        <v>243.8699951171875</v>
      </c>
      <c r="AJ35" s="248">
        <v>245.52999877929688</v>
      </c>
      <c r="AK35" s="248">
        <v>276.20999145507813</v>
      </c>
      <c r="AL35" s="248">
        <v>290.27999877929688</v>
      </c>
      <c r="AM35" s="248">
        <v>292.82998657226563</v>
      </c>
      <c r="AN35" s="248">
        <v>297.6099853515625</v>
      </c>
      <c r="AO35" s="152">
        <v>325.6300048828125</v>
      </c>
    </row>
    <row r="36" spans="1:41" x14ac:dyDescent="0.25">
      <c r="A36" s="179" t="s">
        <v>294</v>
      </c>
      <c r="B36" s="110" t="s">
        <v>8</v>
      </c>
      <c r="C36" s="151">
        <v>8655.1396484375</v>
      </c>
      <c r="D36" s="151">
        <v>7549.68994140625</v>
      </c>
      <c r="E36" s="151">
        <v>8691.5498046875</v>
      </c>
      <c r="F36" s="151">
        <v>7305.8798828125</v>
      </c>
      <c r="G36" s="151">
        <v>8104.43994140625</v>
      </c>
      <c r="H36" s="151">
        <v>8604.8095703125</v>
      </c>
      <c r="I36" s="151">
        <v>7435.93994140625</v>
      </c>
      <c r="J36" s="151">
        <v>6436.10986328125</v>
      </c>
      <c r="K36" s="151">
        <v>6599.759765625</v>
      </c>
      <c r="L36" s="151">
        <v>6238.5400390625</v>
      </c>
      <c r="M36" s="151">
        <v>7660.39013671875</v>
      </c>
      <c r="N36" s="151">
        <v>8683.5595703125</v>
      </c>
      <c r="O36" s="151">
        <v>9148.58984375</v>
      </c>
      <c r="P36" s="151">
        <v>10073.4296875</v>
      </c>
      <c r="Q36" s="151">
        <v>12193.1396484375</v>
      </c>
      <c r="R36" s="151">
        <v>11517.2802734375</v>
      </c>
      <c r="S36" s="151">
        <v>9798.1396484375</v>
      </c>
      <c r="T36" s="151">
        <v>8616.4697265625</v>
      </c>
      <c r="U36" s="151">
        <v>8410.009765625</v>
      </c>
      <c r="V36" s="151">
        <v>7538.06982421875</v>
      </c>
      <c r="W36" s="151">
        <v>7294.509765625</v>
      </c>
      <c r="X36" s="151">
        <v>6941.85986328125</v>
      </c>
      <c r="Y36" s="151">
        <v>6949.259765625</v>
      </c>
      <c r="Z36" s="151">
        <v>6937.91015625</v>
      </c>
      <c r="AA36" s="151">
        <v>7111.39990234375</v>
      </c>
      <c r="AB36" s="151">
        <v>6618.66015625</v>
      </c>
      <c r="AC36" s="151">
        <v>6167.2099609375</v>
      </c>
      <c r="AD36" s="151">
        <v>6717.56005859375</v>
      </c>
      <c r="AE36" s="151">
        <v>5742.240234375</v>
      </c>
      <c r="AF36" s="151">
        <v>6198.91015625</v>
      </c>
      <c r="AG36" s="151">
        <v>6709.08984375</v>
      </c>
      <c r="AH36" s="151">
        <v>6991.77978515625</v>
      </c>
      <c r="AI36" s="151">
        <v>7567.3798828125</v>
      </c>
      <c r="AJ36" s="151">
        <v>7580.7099609375</v>
      </c>
      <c r="AK36" s="151">
        <v>8083.33984375</v>
      </c>
      <c r="AL36" s="151">
        <v>8436.66015625</v>
      </c>
      <c r="AM36" s="151">
        <v>8493.2001953125</v>
      </c>
      <c r="AN36" s="151">
        <v>8587.3603515625</v>
      </c>
      <c r="AO36" s="152">
        <v>9123.0302734375</v>
      </c>
    </row>
    <row r="37" spans="1:41" x14ac:dyDescent="0.25">
      <c r="A37" s="179"/>
      <c r="B37" s="110"/>
      <c r="AO37" s="152"/>
    </row>
    <row r="38" spans="1:41" x14ac:dyDescent="0.25">
      <c r="A38" s="208" t="s">
        <v>295</v>
      </c>
      <c r="B38" s="265" t="s">
        <v>296</v>
      </c>
      <c r="D38" s="151"/>
      <c r="S38" s="151"/>
      <c r="AO38" s="152"/>
    </row>
    <row r="39" spans="1:41" x14ac:dyDescent="0.25">
      <c r="A39" s="111" t="s">
        <v>297</v>
      </c>
      <c r="B39" s="110" t="s">
        <v>10</v>
      </c>
      <c r="C39" s="151">
        <v>1175</v>
      </c>
      <c r="D39" s="151">
        <v>1365</v>
      </c>
      <c r="E39" s="151">
        <v>1365</v>
      </c>
      <c r="F39" s="151">
        <v>1365</v>
      </c>
      <c r="G39" s="151">
        <v>1365</v>
      </c>
      <c r="H39" s="151">
        <v>1365</v>
      </c>
      <c r="I39" s="151">
        <v>1365</v>
      </c>
      <c r="J39" s="151">
        <v>1365</v>
      </c>
      <c r="K39" s="151">
        <v>1365</v>
      </c>
      <c r="L39" s="151">
        <v>1365</v>
      </c>
      <c r="M39" s="151">
        <v>1365</v>
      </c>
      <c r="N39" s="151">
        <v>1365</v>
      </c>
      <c r="O39" s="151">
        <v>3365</v>
      </c>
      <c r="P39" s="151">
        <v>3365</v>
      </c>
      <c r="Q39" s="151">
        <v>3365</v>
      </c>
      <c r="R39" s="151">
        <v>3365</v>
      </c>
      <c r="S39" s="151">
        <v>3365</v>
      </c>
      <c r="T39" s="151">
        <v>3365</v>
      </c>
      <c r="U39" s="151">
        <v>3365</v>
      </c>
      <c r="V39" s="151">
        <v>3365</v>
      </c>
      <c r="W39" s="151">
        <v>3365</v>
      </c>
      <c r="X39" s="151">
        <v>3365</v>
      </c>
      <c r="Y39" s="151">
        <v>3365</v>
      </c>
      <c r="Z39" s="151">
        <v>3365</v>
      </c>
      <c r="AA39" s="151">
        <v>3365</v>
      </c>
      <c r="AB39" s="151">
        <v>3365</v>
      </c>
      <c r="AC39" s="151">
        <v>3365</v>
      </c>
      <c r="AD39" s="151">
        <v>3365</v>
      </c>
      <c r="AE39" s="151">
        <v>3365</v>
      </c>
      <c r="AF39" s="151">
        <v>3365</v>
      </c>
      <c r="AG39" s="151">
        <v>3365</v>
      </c>
      <c r="AH39" s="151">
        <v>3365</v>
      </c>
      <c r="AI39" s="151">
        <v>3365</v>
      </c>
      <c r="AJ39" s="151">
        <v>3365</v>
      </c>
      <c r="AK39" s="151">
        <v>3365</v>
      </c>
      <c r="AL39" s="151">
        <v>3365</v>
      </c>
      <c r="AM39" s="151">
        <v>3365</v>
      </c>
      <c r="AN39" s="151">
        <v>3365</v>
      </c>
      <c r="AO39" s="152">
        <v>3365</v>
      </c>
    </row>
    <row r="40" spans="1:41" x14ac:dyDescent="0.25">
      <c r="A40" s="179" t="s">
        <v>293</v>
      </c>
      <c r="B40" s="110" t="s">
        <v>8</v>
      </c>
      <c r="C40" s="248">
        <v>12.680000305175781</v>
      </c>
      <c r="D40" s="248">
        <v>672.8800048828125</v>
      </c>
      <c r="E40" s="248">
        <v>503.05999755859375</v>
      </c>
      <c r="F40" s="248">
        <v>602.52001953125</v>
      </c>
      <c r="G40" s="248">
        <v>627.739990234375</v>
      </c>
      <c r="H40" s="248">
        <v>458.54998779296875</v>
      </c>
      <c r="I40" s="248">
        <v>452.57998657226563</v>
      </c>
      <c r="J40" s="248">
        <v>709.9000244140625</v>
      </c>
      <c r="K40" s="248">
        <v>667.09002685546875</v>
      </c>
      <c r="L40" s="248">
        <v>730.45001220703125</v>
      </c>
      <c r="M40" s="248">
        <v>645.92999267578125</v>
      </c>
      <c r="N40" s="248">
        <v>677.67999267578125</v>
      </c>
      <c r="O40" s="248">
        <v>472.04998779296875</v>
      </c>
      <c r="P40" s="248">
        <v>523.6500244140625</v>
      </c>
      <c r="Q40" s="248">
        <v>257.82000732421875</v>
      </c>
      <c r="R40" s="248">
        <v>315.07000732421875</v>
      </c>
      <c r="S40" s="248">
        <v>399.8800048828125</v>
      </c>
      <c r="T40" s="248">
        <v>190.25</v>
      </c>
      <c r="U40" s="248">
        <v>138.27999877929688</v>
      </c>
      <c r="V40" s="248">
        <v>137.71000671386719</v>
      </c>
      <c r="W40" s="248">
        <v>143.58999633789063</v>
      </c>
      <c r="X40" s="248">
        <v>199.57000732421875</v>
      </c>
      <c r="Y40" s="248">
        <v>197.69000244140625</v>
      </c>
      <c r="Z40" s="248">
        <v>230.66999816894531</v>
      </c>
      <c r="AA40" s="248">
        <v>147.07000732421875</v>
      </c>
      <c r="AB40" s="248">
        <v>164.53999328613281</v>
      </c>
      <c r="AC40" s="248">
        <v>202.75</v>
      </c>
      <c r="AD40" s="248">
        <v>187.97000122070313</v>
      </c>
      <c r="AE40" s="248">
        <v>242.00999450683594</v>
      </c>
      <c r="AF40" s="248">
        <v>323.16000366210938</v>
      </c>
      <c r="AG40" s="248">
        <v>283.76998901367188</v>
      </c>
      <c r="AH40" s="248">
        <v>256.92999267578125</v>
      </c>
      <c r="AI40" s="248">
        <v>246.00999450683594</v>
      </c>
      <c r="AJ40" s="248">
        <v>275.26998901367188</v>
      </c>
      <c r="AK40" s="248">
        <v>265.67001342773438</v>
      </c>
      <c r="AL40" s="248">
        <v>218.05000305175781</v>
      </c>
      <c r="AM40" s="248">
        <v>254.25</v>
      </c>
      <c r="AN40" s="248">
        <v>275.85000610351563</v>
      </c>
      <c r="AO40" s="152">
        <v>231.80999755859375</v>
      </c>
    </row>
    <row r="41" spans="1:41" x14ac:dyDescent="0.25">
      <c r="A41" s="179" t="s">
        <v>294</v>
      </c>
      <c r="B41" s="110" t="s">
        <v>8</v>
      </c>
      <c r="C41" s="248">
        <v>151.28999328613281</v>
      </c>
      <c r="D41" s="248">
        <v>4801.830078125</v>
      </c>
      <c r="E41" s="248">
        <v>3821.469970703125</v>
      </c>
      <c r="F41" s="248">
        <v>4376.81982421875</v>
      </c>
      <c r="G41" s="248">
        <v>4455.2998046875</v>
      </c>
      <c r="H41" s="248">
        <v>3288.679931640625</v>
      </c>
      <c r="I41" s="248">
        <v>3056.60009765625</v>
      </c>
      <c r="J41" s="248">
        <v>4441.18017578125</v>
      </c>
      <c r="K41" s="248">
        <v>3923.179931640625</v>
      </c>
      <c r="L41" s="248">
        <v>4318.93994140625</v>
      </c>
      <c r="M41" s="248">
        <v>3780.889892578125</v>
      </c>
      <c r="N41" s="248">
        <v>4002.080078125</v>
      </c>
      <c r="O41" s="248">
        <v>4938.9599609375</v>
      </c>
      <c r="P41" s="248">
        <v>5210.47021484375</v>
      </c>
      <c r="Q41" s="248">
        <v>3119.0400390625</v>
      </c>
      <c r="R41" s="248">
        <v>3729.1298828125</v>
      </c>
      <c r="S41" s="248">
        <v>4610.06982421875</v>
      </c>
      <c r="T41" s="248">
        <v>2699.639892578125</v>
      </c>
      <c r="U41" s="248">
        <v>2115.9599609375</v>
      </c>
      <c r="V41" s="248">
        <v>1952.5999755859375</v>
      </c>
      <c r="W41" s="248">
        <v>1978.2099609375</v>
      </c>
      <c r="X41" s="248">
        <v>2513.989990234375</v>
      </c>
      <c r="Y41" s="248">
        <v>2468.669921875</v>
      </c>
      <c r="Z41" s="248">
        <v>2746.030029296875</v>
      </c>
      <c r="AA41" s="248">
        <v>1881.0899658203125</v>
      </c>
      <c r="AB41" s="248">
        <v>2061.5</v>
      </c>
      <c r="AC41" s="248">
        <v>2385.56005859375</v>
      </c>
      <c r="AD41" s="248">
        <v>2247.6201171875</v>
      </c>
      <c r="AE41" s="248">
        <v>2757.919921875</v>
      </c>
      <c r="AF41" s="248">
        <v>3262.260009765625</v>
      </c>
      <c r="AG41" s="248">
        <v>2975.219970703125</v>
      </c>
      <c r="AH41" s="248">
        <v>2785.639892578125</v>
      </c>
      <c r="AI41" s="248">
        <v>2712.659912109375</v>
      </c>
      <c r="AJ41" s="248">
        <v>2900.97998046875</v>
      </c>
      <c r="AK41" s="248">
        <v>2867.110107421875</v>
      </c>
      <c r="AL41" s="248">
        <v>2635.2099609375</v>
      </c>
      <c r="AM41" s="248">
        <v>3001.43994140625</v>
      </c>
      <c r="AN41" s="248">
        <v>3094.60009765625</v>
      </c>
      <c r="AO41" s="152">
        <v>2727.239990234375</v>
      </c>
    </row>
    <row r="42" spans="1:41" x14ac:dyDescent="0.25">
      <c r="A42" s="179" t="s">
        <v>298</v>
      </c>
      <c r="B42" s="110" t="s">
        <v>8</v>
      </c>
      <c r="C42" s="248">
        <v>51.840000152587891</v>
      </c>
      <c r="D42" s="248">
        <v>1.0199999809265137</v>
      </c>
      <c r="E42" s="248">
        <v>5.630000114440918</v>
      </c>
      <c r="F42" s="248">
        <v>2.8299999237060547</v>
      </c>
      <c r="G42" s="248">
        <v>4.559999942779541</v>
      </c>
      <c r="H42" s="248">
        <v>16.110000610351563</v>
      </c>
      <c r="I42" s="248">
        <v>41.930000305175781</v>
      </c>
      <c r="J42" s="248">
        <v>32.419998168945313</v>
      </c>
      <c r="K42" s="248">
        <v>54.290000915527344</v>
      </c>
      <c r="L42" s="248">
        <v>37.709999084472656</v>
      </c>
      <c r="M42" s="248">
        <v>56.520000457763672</v>
      </c>
      <c r="N42" s="248">
        <v>54.599998474121094</v>
      </c>
      <c r="O42" s="248">
        <v>68.05999755859375</v>
      </c>
      <c r="P42" s="248">
        <v>49.770000457763672</v>
      </c>
      <c r="Q42" s="248">
        <v>82.040000915527344</v>
      </c>
      <c r="R42" s="248">
        <v>66.110000610351563</v>
      </c>
      <c r="S42" s="248">
        <v>51.779998779296875</v>
      </c>
      <c r="T42" s="248">
        <v>80.349998474121094</v>
      </c>
      <c r="U42" s="248">
        <v>90.220001220703125</v>
      </c>
      <c r="V42" s="248">
        <v>82.379997253417969</v>
      </c>
      <c r="W42" s="248">
        <v>84.870002746582031</v>
      </c>
      <c r="X42" s="248">
        <v>86.230003356933594</v>
      </c>
      <c r="Y42" s="248">
        <v>93.699996948242188</v>
      </c>
      <c r="Z42" s="248">
        <v>87.150001525878906</v>
      </c>
      <c r="AA42" s="248">
        <v>119.98000335693359</v>
      </c>
      <c r="AB42" s="248">
        <v>101.37999725341797</v>
      </c>
      <c r="AC42" s="248">
        <v>89.199996948242188</v>
      </c>
      <c r="AD42" s="248">
        <v>108.76000213623047</v>
      </c>
      <c r="AE42" s="248">
        <v>81.230003356933594</v>
      </c>
      <c r="AF42" s="248">
        <v>68.480003356933594</v>
      </c>
      <c r="AG42" s="248">
        <v>88.55999755859375</v>
      </c>
      <c r="AH42" s="248">
        <v>106.16999816894531</v>
      </c>
      <c r="AI42" s="248">
        <v>119</v>
      </c>
      <c r="AJ42" s="248">
        <v>124.77999877929688</v>
      </c>
      <c r="AK42" s="248">
        <v>133.6300048828125</v>
      </c>
      <c r="AL42" s="248">
        <v>158.47000122070313</v>
      </c>
      <c r="AM42" s="248">
        <v>158.47999572753906</v>
      </c>
      <c r="AN42" s="248">
        <v>172.6199951171875</v>
      </c>
      <c r="AO42" s="152">
        <v>186.88999938964844</v>
      </c>
    </row>
    <row r="43" spans="1:41" x14ac:dyDescent="0.25">
      <c r="A43" s="179" t="s">
        <v>299</v>
      </c>
      <c r="B43" s="110" t="s">
        <v>8</v>
      </c>
      <c r="C43" s="151">
        <v>2411.89990234375</v>
      </c>
      <c r="D43" s="151">
        <v>134.27999877929688</v>
      </c>
      <c r="E43" s="151">
        <v>390.42999267578125</v>
      </c>
      <c r="F43" s="151">
        <v>216.66999816894531</v>
      </c>
      <c r="G43" s="151">
        <v>299.20999145507813</v>
      </c>
      <c r="H43" s="151">
        <v>920.719970703125</v>
      </c>
      <c r="I43" s="151">
        <v>1657.8599853515625</v>
      </c>
      <c r="J43" s="151">
        <v>1162.97998046875</v>
      </c>
      <c r="K43" s="151">
        <v>1787.739990234375</v>
      </c>
      <c r="L43" s="151">
        <v>1388.5899658203125</v>
      </c>
      <c r="M43" s="151">
        <v>1909.6400146484375</v>
      </c>
      <c r="N43" s="151">
        <v>1806.800048828125</v>
      </c>
      <c r="O43" s="151">
        <v>2844.929931640625</v>
      </c>
      <c r="P43" s="151">
        <v>2367.590087890625</v>
      </c>
      <c r="Q43" s="151">
        <v>3872.820068359375</v>
      </c>
      <c r="R43" s="151">
        <v>2985.429931640625</v>
      </c>
      <c r="S43" s="151">
        <v>2163.280029296875</v>
      </c>
      <c r="T43" s="151">
        <v>3655.89990234375</v>
      </c>
      <c r="U43" s="151">
        <v>4439.58984375</v>
      </c>
      <c r="V43" s="151">
        <v>4374.22021484375</v>
      </c>
      <c r="W43" s="151">
        <v>4481.3798828125</v>
      </c>
      <c r="X43" s="151">
        <v>4270.7998046875</v>
      </c>
      <c r="Y43" s="151">
        <v>4590.68017578125</v>
      </c>
      <c r="Z43" s="151">
        <v>4347.1298828125</v>
      </c>
      <c r="AA43" s="151">
        <v>5310.669921875</v>
      </c>
      <c r="AB43" s="151">
        <v>4903.47998046875</v>
      </c>
      <c r="AC43" s="151">
        <v>4583.0400390625</v>
      </c>
      <c r="AD43" s="151">
        <v>5124.27001953125</v>
      </c>
      <c r="AE43" s="151">
        <v>4287.10009765625</v>
      </c>
      <c r="AF43" s="151">
        <v>3743.139892578125</v>
      </c>
      <c r="AG43" s="151">
        <v>4335.72021484375</v>
      </c>
      <c r="AH43" s="151">
        <v>4759.93994140625</v>
      </c>
      <c r="AI43" s="151">
        <v>5096.97998046875</v>
      </c>
      <c r="AJ43" s="151">
        <v>5176.14013671875</v>
      </c>
      <c r="AK43" s="151">
        <v>5356</v>
      </c>
      <c r="AL43" s="151">
        <v>5994.6201171875</v>
      </c>
      <c r="AM43" s="151">
        <v>5867.97021484375</v>
      </c>
      <c r="AN43" s="151">
        <v>6206.35009765625</v>
      </c>
      <c r="AO43" s="152">
        <v>6615.58984375</v>
      </c>
    </row>
    <row r="44" spans="1:41" x14ac:dyDescent="0.25">
      <c r="A44" s="179"/>
      <c r="B44" s="110"/>
      <c r="AO44" s="152"/>
    </row>
    <row r="45" spans="1:41" x14ac:dyDescent="0.25">
      <c r="A45" s="208" t="s">
        <v>300</v>
      </c>
      <c r="B45" s="110"/>
      <c r="AO45" s="152"/>
    </row>
    <row r="46" spans="1:41" x14ac:dyDescent="0.25">
      <c r="A46" s="111" t="s">
        <v>301</v>
      </c>
      <c r="B46" s="110" t="s">
        <v>10</v>
      </c>
      <c r="C46" s="151">
        <v>1899.530029296875</v>
      </c>
      <c r="D46" s="151">
        <v>1899.530029296875</v>
      </c>
      <c r="E46" s="151">
        <v>1899.530029296875</v>
      </c>
      <c r="F46" s="151">
        <v>1899.530029296875</v>
      </c>
      <c r="G46" s="151">
        <v>1899.530029296875</v>
      </c>
      <c r="H46" s="151">
        <v>1899.530029296875</v>
      </c>
      <c r="I46" s="151">
        <v>1899.530029296875</v>
      </c>
      <c r="J46" s="151">
        <v>1899.530029296875</v>
      </c>
      <c r="K46" s="151">
        <v>1899.530029296875</v>
      </c>
      <c r="L46" s="151">
        <v>2499.530029296875</v>
      </c>
      <c r="M46" s="151">
        <v>2499.530029296875</v>
      </c>
      <c r="N46" s="151">
        <v>2499.530029296875</v>
      </c>
      <c r="O46" s="151">
        <v>2499.530029296875</v>
      </c>
      <c r="P46" s="151">
        <v>2499.530029296875</v>
      </c>
      <c r="Q46" s="151">
        <v>2499.530029296875</v>
      </c>
      <c r="R46" s="151">
        <v>2999.530029296875</v>
      </c>
      <c r="S46" s="151">
        <v>2999.530029296875</v>
      </c>
      <c r="T46" s="151">
        <v>2999.530029296875</v>
      </c>
      <c r="U46" s="151">
        <v>2999.530029296875</v>
      </c>
      <c r="V46" s="151">
        <v>2999.530029296875</v>
      </c>
      <c r="W46" s="151">
        <v>2999.530029296875</v>
      </c>
      <c r="X46" s="151">
        <v>2999.530029296875</v>
      </c>
      <c r="Y46" s="151">
        <v>2999.530029296875</v>
      </c>
      <c r="Z46" s="151">
        <v>4000</v>
      </c>
      <c r="AA46" s="151">
        <v>4000</v>
      </c>
      <c r="AB46" s="151">
        <v>4000</v>
      </c>
      <c r="AC46" s="151">
        <v>4000</v>
      </c>
      <c r="AD46" s="151">
        <v>5000</v>
      </c>
      <c r="AE46" s="151">
        <v>5000</v>
      </c>
      <c r="AF46" s="151">
        <v>5000</v>
      </c>
      <c r="AG46" s="151">
        <v>5000</v>
      </c>
      <c r="AH46" s="151">
        <v>5000</v>
      </c>
      <c r="AI46" s="151">
        <v>5000</v>
      </c>
      <c r="AJ46" s="151">
        <v>5000</v>
      </c>
      <c r="AK46" s="151">
        <v>5000</v>
      </c>
      <c r="AL46" s="151">
        <v>5000</v>
      </c>
      <c r="AM46" s="151">
        <v>5000</v>
      </c>
      <c r="AN46" s="151">
        <v>5000</v>
      </c>
      <c r="AO46" s="152">
        <v>5000</v>
      </c>
    </row>
    <row r="47" spans="1:41" x14ac:dyDescent="0.25">
      <c r="A47" s="179" t="s">
        <v>298</v>
      </c>
      <c r="B47" s="110" t="s">
        <v>8</v>
      </c>
      <c r="C47" s="248">
        <v>80.169998168945313</v>
      </c>
      <c r="D47" s="248">
        <v>225.74000549316406</v>
      </c>
      <c r="E47" s="248">
        <v>177.1199951171875</v>
      </c>
      <c r="F47" s="248">
        <v>72.010002136230469</v>
      </c>
      <c r="G47" s="248">
        <v>30.920000076293945</v>
      </c>
      <c r="H47" s="248">
        <v>16.809999465942383</v>
      </c>
      <c r="I47" s="248">
        <v>32.080001831054688</v>
      </c>
      <c r="J47" s="248">
        <v>68.19000244140625</v>
      </c>
      <c r="K47" s="248">
        <v>44.529998779296875</v>
      </c>
      <c r="L47" s="248">
        <v>28.930000305175781</v>
      </c>
      <c r="M47" s="248">
        <v>16.309999465942383</v>
      </c>
      <c r="N47" s="248">
        <v>16.819999694824219</v>
      </c>
      <c r="O47" s="248">
        <v>50.220001220703125</v>
      </c>
      <c r="P47" s="248">
        <v>67.230003356933594</v>
      </c>
      <c r="Q47" s="248">
        <v>58.310001373291016</v>
      </c>
      <c r="R47" s="248">
        <v>18.100000381469727</v>
      </c>
      <c r="S47" s="248">
        <v>32.790000915527344</v>
      </c>
      <c r="T47" s="248">
        <v>13.680000305175781</v>
      </c>
      <c r="U47" s="248">
        <v>29.370000839233398</v>
      </c>
      <c r="V47" s="248">
        <v>96.819999694824219</v>
      </c>
      <c r="W47" s="248">
        <v>106.25</v>
      </c>
      <c r="X47" s="248">
        <v>178.74000549316406</v>
      </c>
      <c r="Y47" s="248">
        <v>209.8699951171875</v>
      </c>
      <c r="Z47" s="248">
        <v>209.32000732421875</v>
      </c>
      <c r="AA47" s="248">
        <v>175.25999450683594</v>
      </c>
      <c r="AB47" s="248">
        <v>183.24000549316406</v>
      </c>
      <c r="AC47" s="248">
        <v>213.11000061035156</v>
      </c>
      <c r="AD47" s="248">
        <v>219.53999328613281</v>
      </c>
      <c r="AE47" s="248">
        <v>247.42999267578125</v>
      </c>
      <c r="AF47" s="248">
        <v>320.82998657226563</v>
      </c>
      <c r="AG47" s="248">
        <v>317.45001220703125</v>
      </c>
      <c r="AH47" s="248">
        <v>354.04998779296875</v>
      </c>
      <c r="AI47" s="248">
        <v>393.02999877929688</v>
      </c>
      <c r="AJ47" s="248">
        <v>481.16000366210938</v>
      </c>
      <c r="AK47" s="248">
        <v>502.10000610351563</v>
      </c>
      <c r="AL47" s="248">
        <v>536.09002685546875</v>
      </c>
      <c r="AM47" s="248">
        <v>644.15997314453125</v>
      </c>
      <c r="AN47" s="248">
        <v>704.32000732421875</v>
      </c>
      <c r="AO47" s="152">
        <v>694.92999267578125</v>
      </c>
    </row>
    <row r="48" spans="1:41" x14ac:dyDescent="0.25">
      <c r="A48" s="179" t="s">
        <v>299</v>
      </c>
      <c r="B48" s="110" t="s">
        <v>8</v>
      </c>
      <c r="C48" s="248">
        <v>5792.60009765625</v>
      </c>
      <c r="D48" s="248">
        <v>7237.60009765625</v>
      </c>
      <c r="E48" s="248">
        <v>7367.47021484375</v>
      </c>
      <c r="F48" s="248">
        <v>5176.68017578125</v>
      </c>
      <c r="G48" s="248">
        <v>2989.340087890625</v>
      </c>
      <c r="H48" s="248">
        <v>1083.3699951171875</v>
      </c>
      <c r="I48" s="248">
        <v>2230.3798828125</v>
      </c>
      <c r="J48" s="248">
        <v>3974.239990234375</v>
      </c>
      <c r="K48" s="248">
        <v>3031.050048828125</v>
      </c>
      <c r="L48" s="248">
        <v>2591.2099609375</v>
      </c>
      <c r="M48" s="248">
        <v>1490.739990234375</v>
      </c>
      <c r="N48" s="248">
        <v>1586.56005859375</v>
      </c>
      <c r="O48" s="248">
        <v>2587.419921875</v>
      </c>
      <c r="P48" s="248">
        <v>2585.530029296875</v>
      </c>
      <c r="Q48" s="248">
        <v>2109.56005859375</v>
      </c>
      <c r="R48" s="248">
        <v>1458.9000244140625</v>
      </c>
      <c r="S48" s="248">
        <v>2231.06005859375</v>
      </c>
      <c r="T48" s="248">
        <v>1142.47998046875</v>
      </c>
      <c r="U48" s="248">
        <v>2584.93994140625</v>
      </c>
      <c r="V48" s="248">
        <v>4641.009765625</v>
      </c>
      <c r="W48" s="248">
        <v>4754.81982421875</v>
      </c>
      <c r="X48" s="248">
        <v>6132.18994140625</v>
      </c>
      <c r="Y48" s="248">
        <v>6736.18017578125</v>
      </c>
      <c r="Z48" s="248">
        <v>7854.02001953125</v>
      </c>
      <c r="AA48" s="248">
        <v>6869.35986328125</v>
      </c>
      <c r="AB48" s="248">
        <v>6854.669921875</v>
      </c>
      <c r="AC48" s="248">
        <v>7409.6201171875</v>
      </c>
      <c r="AD48" s="248">
        <v>8043.0400390625</v>
      </c>
      <c r="AE48" s="248">
        <v>8470.9296875</v>
      </c>
      <c r="AF48" s="248">
        <v>9301.349609375</v>
      </c>
      <c r="AG48" s="248">
        <v>9237.6796875</v>
      </c>
      <c r="AH48" s="248">
        <v>9877.1904296875</v>
      </c>
      <c r="AI48" s="248">
        <v>10522.23046875</v>
      </c>
      <c r="AJ48" s="248">
        <v>11619.8203125</v>
      </c>
      <c r="AK48" s="248">
        <v>12012.3798828125</v>
      </c>
      <c r="AL48" s="248">
        <v>12471.2998046875</v>
      </c>
      <c r="AM48" s="248">
        <v>13676.5498046875</v>
      </c>
      <c r="AN48" s="248">
        <v>14434.7099609375</v>
      </c>
      <c r="AO48" s="152">
        <v>14475.8798828125</v>
      </c>
    </row>
    <row r="49" spans="1:41" x14ac:dyDescent="0.25">
      <c r="A49" s="179" t="s">
        <v>302</v>
      </c>
      <c r="B49" s="110" t="s">
        <v>8</v>
      </c>
      <c r="C49" s="248">
        <v>0</v>
      </c>
      <c r="D49" s="248">
        <v>0.51999998092651367</v>
      </c>
      <c r="E49" s="248">
        <v>0.5899999737739563</v>
      </c>
      <c r="F49" s="248">
        <v>2.4000000953674316</v>
      </c>
      <c r="G49" s="248">
        <v>27.010000228881836</v>
      </c>
      <c r="H49" s="248">
        <v>199.8699951171875</v>
      </c>
      <c r="I49" s="248">
        <v>99.800003051757813</v>
      </c>
      <c r="J49" s="248">
        <v>22.469999313354492</v>
      </c>
      <c r="K49" s="248">
        <v>58.470001220703125</v>
      </c>
      <c r="L49" s="248">
        <v>64.290000915527344</v>
      </c>
      <c r="M49" s="248">
        <v>171.97000122070313</v>
      </c>
      <c r="N49" s="248">
        <v>163.11000061035156</v>
      </c>
      <c r="O49" s="248">
        <v>163.30999755859375</v>
      </c>
      <c r="P49" s="248">
        <v>214.3699951171875</v>
      </c>
      <c r="Q49" s="248">
        <v>316.989990234375</v>
      </c>
      <c r="R49" s="248">
        <v>143.16000366210938</v>
      </c>
      <c r="S49" s="248">
        <v>83.120002746582031</v>
      </c>
      <c r="T49" s="248">
        <v>143.44000244140625</v>
      </c>
      <c r="U49" s="248">
        <v>59.650001525878906</v>
      </c>
      <c r="V49" s="248">
        <v>21.100000381469727</v>
      </c>
      <c r="W49" s="248">
        <v>17.389999389648438</v>
      </c>
      <c r="X49" s="248">
        <v>13.289999961853027</v>
      </c>
      <c r="Y49" s="248">
        <v>11.210000038146973</v>
      </c>
      <c r="Z49" s="248">
        <v>6.1500000953674316</v>
      </c>
      <c r="AA49" s="248">
        <v>8.0299997329711914</v>
      </c>
      <c r="AB49" s="248">
        <v>7.440000057220459</v>
      </c>
      <c r="AC49" s="248">
        <v>5.070000171661377</v>
      </c>
      <c r="AD49" s="248">
        <v>0.95999997854232788</v>
      </c>
      <c r="AE49" s="248">
        <v>0.93000000715255737</v>
      </c>
      <c r="AF49" s="248">
        <v>0.70999997854232788</v>
      </c>
      <c r="AG49" s="248">
        <v>0.62999999523162842</v>
      </c>
      <c r="AH49" s="248">
        <v>0.87000000476837158</v>
      </c>
      <c r="AI49" s="248">
        <v>0.74000000953674316</v>
      </c>
      <c r="AJ49" s="248">
        <v>0.54000002145767212</v>
      </c>
      <c r="AK49" s="248">
        <v>0.52999997138977051</v>
      </c>
      <c r="AL49" s="248">
        <v>0.4699999988079071</v>
      </c>
      <c r="AM49" s="248">
        <v>0.34999999403953552</v>
      </c>
      <c r="AN49" s="248">
        <v>0.38999998569488525</v>
      </c>
      <c r="AO49" s="152">
        <v>0.2800000011920929</v>
      </c>
    </row>
    <row r="50" spans="1:41" x14ac:dyDescent="0.25">
      <c r="A50" s="179" t="s">
        <v>303</v>
      </c>
      <c r="B50" s="110" t="s">
        <v>8</v>
      </c>
      <c r="C50" s="151">
        <v>0</v>
      </c>
      <c r="D50" s="151">
        <v>3.1600000858306885</v>
      </c>
      <c r="E50" s="151">
        <v>3.9800000190734863</v>
      </c>
      <c r="F50" s="151">
        <v>11.770000457763672</v>
      </c>
      <c r="G50" s="151">
        <v>164.38999938964844</v>
      </c>
      <c r="H50" s="151">
        <v>1482.219970703125</v>
      </c>
      <c r="I50" s="151">
        <v>720.9000244140625</v>
      </c>
      <c r="J50" s="151">
        <v>133.97000122070313</v>
      </c>
      <c r="K50" s="151">
        <v>368.67001342773438</v>
      </c>
      <c r="L50" s="151">
        <v>627.739990234375</v>
      </c>
      <c r="M50" s="151">
        <v>1783.760009765625</v>
      </c>
      <c r="N50" s="151">
        <v>1675.6199951171875</v>
      </c>
      <c r="O50" s="151">
        <v>1583.2099609375</v>
      </c>
      <c r="P50" s="151">
        <v>2115.7900390625</v>
      </c>
      <c r="Q50" s="151">
        <v>3028.550048828125</v>
      </c>
      <c r="R50" s="151">
        <v>1898.27001953125</v>
      </c>
      <c r="S50" s="151">
        <v>1041.47998046875</v>
      </c>
      <c r="T50" s="151">
        <v>1845.93994140625</v>
      </c>
      <c r="U50" s="151">
        <v>773.27001953125</v>
      </c>
      <c r="V50" s="151">
        <v>265.5</v>
      </c>
      <c r="W50" s="151">
        <v>209.97000122070313</v>
      </c>
      <c r="X50" s="151">
        <v>166.72000122070313</v>
      </c>
      <c r="Y50" s="151">
        <v>138.80999755859375</v>
      </c>
      <c r="Z50" s="151">
        <v>102.16999816894531</v>
      </c>
      <c r="AA50" s="151">
        <v>127.33999633789063</v>
      </c>
      <c r="AB50" s="151">
        <v>114.26999664306641</v>
      </c>
      <c r="AC50" s="151">
        <v>80.650001525878906</v>
      </c>
      <c r="AD50" s="151">
        <v>80.349998474121094</v>
      </c>
      <c r="AE50" s="151">
        <v>77.199996948242188</v>
      </c>
      <c r="AF50" s="151">
        <v>64.449996948242188</v>
      </c>
      <c r="AG50" s="151">
        <v>62.389999389648438</v>
      </c>
      <c r="AH50" s="151">
        <v>70.010002136230469</v>
      </c>
      <c r="AI50" s="151">
        <v>54.630001068115234</v>
      </c>
      <c r="AJ50" s="151">
        <v>49.830001831054688</v>
      </c>
      <c r="AK50" s="151">
        <v>42.509998321533203</v>
      </c>
      <c r="AL50" s="151">
        <v>43.970001220703125</v>
      </c>
      <c r="AM50" s="151">
        <v>35.209999084472656</v>
      </c>
      <c r="AN50" s="151">
        <v>26.950000762939453</v>
      </c>
      <c r="AO50" s="152">
        <v>23.559999465942383</v>
      </c>
    </row>
    <row r="51" spans="1:41" x14ac:dyDescent="0.25">
      <c r="A51" s="179"/>
      <c r="B51" s="110"/>
      <c r="AO51" s="152"/>
    </row>
    <row r="52" spans="1:41" x14ac:dyDescent="0.25">
      <c r="A52" s="208" t="s">
        <v>304</v>
      </c>
      <c r="B52" s="110"/>
      <c r="AO52" s="152"/>
    </row>
    <row r="53" spans="1:41" x14ac:dyDescent="0.25">
      <c r="A53" s="111" t="s">
        <v>305</v>
      </c>
      <c r="B53" s="110" t="s">
        <v>10</v>
      </c>
      <c r="C53" s="151">
        <v>2225</v>
      </c>
      <c r="D53" s="151">
        <v>2225</v>
      </c>
      <c r="E53" s="151">
        <v>2225</v>
      </c>
      <c r="F53" s="151">
        <v>2225</v>
      </c>
      <c r="G53" s="151">
        <v>2225</v>
      </c>
      <c r="H53" s="151">
        <v>2225</v>
      </c>
      <c r="I53" s="151">
        <v>2225</v>
      </c>
      <c r="J53" s="151">
        <v>2225</v>
      </c>
      <c r="K53" s="151">
        <v>2225</v>
      </c>
      <c r="L53" s="151">
        <v>2225</v>
      </c>
      <c r="M53" s="151">
        <v>2225</v>
      </c>
      <c r="N53" s="151">
        <v>2225</v>
      </c>
      <c r="O53" s="151">
        <v>2225</v>
      </c>
      <c r="P53" s="151">
        <v>2225</v>
      </c>
      <c r="Q53" s="151">
        <v>2225</v>
      </c>
      <c r="R53" s="151">
        <v>2225</v>
      </c>
      <c r="S53" s="151">
        <v>2225</v>
      </c>
      <c r="T53" s="151">
        <v>2225</v>
      </c>
      <c r="U53" s="151">
        <v>2225</v>
      </c>
      <c r="V53" s="151">
        <v>2225</v>
      </c>
      <c r="W53" s="151">
        <v>2225</v>
      </c>
      <c r="X53" s="151">
        <v>2225</v>
      </c>
      <c r="Y53" s="151">
        <v>2225</v>
      </c>
      <c r="Z53" s="151">
        <v>2999.530029296875</v>
      </c>
      <c r="AA53" s="151">
        <v>2999.530029296875</v>
      </c>
      <c r="AB53" s="151">
        <v>4000</v>
      </c>
      <c r="AC53" s="151">
        <v>4000</v>
      </c>
      <c r="AD53" s="151">
        <v>4000</v>
      </c>
      <c r="AE53" s="151">
        <v>4000</v>
      </c>
      <c r="AF53" s="151">
        <v>4000</v>
      </c>
      <c r="AG53" s="151">
        <v>4000</v>
      </c>
      <c r="AH53" s="151">
        <v>4000</v>
      </c>
      <c r="AI53" s="151">
        <v>4000</v>
      </c>
      <c r="AJ53" s="151">
        <v>4000</v>
      </c>
      <c r="AK53" s="151">
        <v>4000</v>
      </c>
      <c r="AL53" s="151">
        <v>4000</v>
      </c>
      <c r="AM53" s="151">
        <v>4000</v>
      </c>
      <c r="AN53" s="151">
        <v>4000</v>
      </c>
      <c r="AO53" s="152">
        <v>4000</v>
      </c>
    </row>
    <row r="54" spans="1:41" x14ac:dyDescent="0.25">
      <c r="A54" s="179" t="s">
        <v>302</v>
      </c>
      <c r="B54" s="110" t="s">
        <v>8</v>
      </c>
      <c r="C54" s="248">
        <v>0</v>
      </c>
      <c r="D54" s="248">
        <v>0.75999999046325684</v>
      </c>
      <c r="E54" s="248">
        <v>0.4699999988079071</v>
      </c>
      <c r="F54" s="248">
        <v>1.8999999761581421</v>
      </c>
      <c r="G54" s="248">
        <v>0</v>
      </c>
      <c r="H54" s="248">
        <v>0</v>
      </c>
      <c r="I54" s="248">
        <v>6.7199997901916504</v>
      </c>
      <c r="J54" s="248">
        <v>10.420000076293945</v>
      </c>
      <c r="K54" s="248">
        <v>13.689999580383301</v>
      </c>
      <c r="L54" s="248">
        <v>19.049999237060547</v>
      </c>
      <c r="M54" s="248">
        <v>13.25</v>
      </c>
      <c r="N54" s="248">
        <v>10.100000381469727</v>
      </c>
      <c r="O54" s="248">
        <v>33.75</v>
      </c>
      <c r="P54" s="248">
        <v>94.720001220703125</v>
      </c>
      <c r="Q54" s="248">
        <v>205.1300048828125</v>
      </c>
      <c r="R54" s="248">
        <v>186.85000610351563</v>
      </c>
      <c r="S54" s="248">
        <v>195.80999755859375</v>
      </c>
      <c r="T54" s="248">
        <v>246.47000122070313</v>
      </c>
      <c r="U54" s="248">
        <v>389.80999755859375</v>
      </c>
      <c r="V54" s="248">
        <v>583.1300048828125</v>
      </c>
      <c r="W54" s="248">
        <v>597.5</v>
      </c>
      <c r="X54" s="248">
        <v>843.94000244140625</v>
      </c>
      <c r="Y54" s="248">
        <v>959.92999267578125</v>
      </c>
      <c r="Z54" s="248">
        <v>270.5</v>
      </c>
      <c r="AA54" s="248">
        <v>248.28999328613281</v>
      </c>
      <c r="AB54" s="248">
        <v>182.13999938964844</v>
      </c>
      <c r="AC54" s="248">
        <v>183.3699951171875</v>
      </c>
      <c r="AD54" s="248">
        <v>184.44999694824219</v>
      </c>
      <c r="AE54" s="248">
        <v>186.58000183105469</v>
      </c>
      <c r="AF54" s="248">
        <v>218.60000610351563</v>
      </c>
      <c r="AG54" s="248">
        <v>219.27000427246094</v>
      </c>
      <c r="AH54" s="248">
        <v>240.91999816894531</v>
      </c>
      <c r="AI54" s="248">
        <v>276.010009765625</v>
      </c>
      <c r="AJ54" s="248">
        <v>288.69000244140625</v>
      </c>
      <c r="AK54" s="248">
        <v>301.8800048828125</v>
      </c>
      <c r="AL54" s="248">
        <v>315.76998901367188</v>
      </c>
      <c r="AM54" s="248">
        <v>366.989990234375</v>
      </c>
      <c r="AN54" s="248">
        <v>428.739990234375</v>
      </c>
      <c r="AO54" s="152">
        <v>437.95001220703125</v>
      </c>
    </row>
    <row r="55" spans="1:41" x14ac:dyDescent="0.25">
      <c r="A55" s="179" t="s">
        <v>303</v>
      </c>
      <c r="B55" s="110" t="s">
        <v>8</v>
      </c>
      <c r="C55" s="248">
        <v>0</v>
      </c>
      <c r="D55" s="248">
        <v>1.5099999904632568</v>
      </c>
      <c r="E55" s="248">
        <v>0.62999999523162842</v>
      </c>
      <c r="F55" s="248">
        <v>7.630000114440918</v>
      </c>
      <c r="G55" s="248">
        <v>0</v>
      </c>
      <c r="H55" s="248">
        <v>0</v>
      </c>
      <c r="I55" s="248">
        <v>29.760000228881836</v>
      </c>
      <c r="J55" s="248">
        <v>55.880001068115234</v>
      </c>
      <c r="K55" s="248">
        <v>90.470001220703125</v>
      </c>
      <c r="L55" s="248">
        <v>130.41999816894531</v>
      </c>
      <c r="M55" s="248">
        <v>106.12000274658203</v>
      </c>
      <c r="N55" s="248">
        <v>96.919998168945313</v>
      </c>
      <c r="O55" s="248">
        <v>257.04000854492188</v>
      </c>
      <c r="P55" s="248">
        <v>860.760009765625</v>
      </c>
      <c r="Q55" s="248">
        <v>1792.510009765625</v>
      </c>
      <c r="R55" s="248">
        <v>1695.8199462890625</v>
      </c>
      <c r="S55" s="248">
        <v>1757.27001953125</v>
      </c>
      <c r="T55" s="248">
        <v>2216.2900390625</v>
      </c>
      <c r="U55" s="248">
        <v>3326.300048828125</v>
      </c>
      <c r="V55" s="248">
        <v>4413.7998046875</v>
      </c>
      <c r="W55" s="248">
        <v>4447.39990234375</v>
      </c>
      <c r="X55" s="248">
        <v>5601.740234375</v>
      </c>
      <c r="Y55" s="248">
        <v>6143.9599609375</v>
      </c>
      <c r="Z55" s="248">
        <v>6980.06982421875</v>
      </c>
      <c r="AA55" s="248">
        <v>6644.43994140625</v>
      </c>
      <c r="AB55" s="248">
        <v>6676.06982421875</v>
      </c>
      <c r="AC55" s="248">
        <v>6629.85986328125</v>
      </c>
      <c r="AD55" s="248">
        <v>6597.18017578125</v>
      </c>
      <c r="AE55" s="248">
        <v>6506.47021484375</v>
      </c>
      <c r="AF55" s="248">
        <v>6870.58984375</v>
      </c>
      <c r="AG55" s="248">
        <v>6892.72998046875</v>
      </c>
      <c r="AH55" s="248">
        <v>7268.0498046875</v>
      </c>
      <c r="AI55" s="248">
        <v>7850.93994140625</v>
      </c>
      <c r="AJ55" s="248">
        <v>8013.72021484375</v>
      </c>
      <c r="AK55" s="248">
        <v>8187.669921875</v>
      </c>
      <c r="AL55" s="248">
        <v>8403.26953125</v>
      </c>
      <c r="AM55" s="248">
        <v>8973.3701171875</v>
      </c>
      <c r="AN55" s="248">
        <v>9753.6201171875</v>
      </c>
      <c r="AO55" s="152">
        <v>9898.5302734375</v>
      </c>
    </row>
    <row r="56" spans="1:41" x14ac:dyDescent="0.25">
      <c r="A56" s="179" t="s">
        <v>306</v>
      </c>
      <c r="B56" s="110" t="s">
        <v>8</v>
      </c>
      <c r="C56" s="248">
        <v>39.040000915527344</v>
      </c>
      <c r="D56" s="248">
        <v>19.620000839233398</v>
      </c>
      <c r="E56" s="248">
        <v>34.200000762939453</v>
      </c>
      <c r="F56" s="248">
        <v>36.090000152587891</v>
      </c>
      <c r="G56" s="248">
        <v>26.969999313354492</v>
      </c>
      <c r="H56" s="248">
        <v>23.409999847412109</v>
      </c>
      <c r="I56" s="248">
        <v>8.119999885559082</v>
      </c>
      <c r="J56" s="248">
        <v>9.1099996566772461</v>
      </c>
      <c r="K56" s="248">
        <v>9.8199996948242188</v>
      </c>
      <c r="L56" s="248">
        <v>7.3600001335144043</v>
      </c>
      <c r="M56" s="248">
        <v>20.069999694824219</v>
      </c>
      <c r="N56" s="248">
        <v>12.710000038146973</v>
      </c>
      <c r="O56" s="248">
        <v>20.190000534057617</v>
      </c>
      <c r="P56" s="248">
        <v>21.229999542236328</v>
      </c>
      <c r="Q56" s="248">
        <v>9.880000114440918</v>
      </c>
      <c r="R56" s="248">
        <v>14.199999809265137</v>
      </c>
      <c r="S56" s="248">
        <v>12.159999847412109</v>
      </c>
      <c r="T56" s="248">
        <v>10.670000076293945</v>
      </c>
      <c r="U56" s="248">
        <v>8.7600002288818359</v>
      </c>
      <c r="V56" s="248">
        <v>6.8400001525878906</v>
      </c>
      <c r="W56" s="248">
        <v>7.1500000953674316</v>
      </c>
      <c r="X56" s="248">
        <v>5.3899998664855957</v>
      </c>
      <c r="Y56" s="248">
        <v>5.1599998474121094</v>
      </c>
      <c r="Z56" s="248">
        <v>6.9800000190734863</v>
      </c>
      <c r="AA56" s="248">
        <v>4.869999885559082</v>
      </c>
      <c r="AB56" s="248">
        <v>0</v>
      </c>
      <c r="AC56" s="248">
        <v>0</v>
      </c>
      <c r="AD56" s="248">
        <v>0</v>
      </c>
      <c r="AE56" s="248">
        <v>0</v>
      </c>
      <c r="AF56" s="248">
        <v>0</v>
      </c>
      <c r="AG56" s="248">
        <v>1.9999999552965164E-2</v>
      </c>
      <c r="AH56" s="248">
        <v>0</v>
      </c>
      <c r="AI56" s="248">
        <v>0</v>
      </c>
      <c r="AJ56" s="248">
        <v>3.9999999105930328E-2</v>
      </c>
      <c r="AK56" s="248">
        <v>0</v>
      </c>
      <c r="AL56" s="248">
        <v>0</v>
      </c>
      <c r="AM56" s="248">
        <v>0</v>
      </c>
      <c r="AN56" s="248">
        <v>0</v>
      </c>
      <c r="AO56" s="152">
        <v>0</v>
      </c>
    </row>
    <row r="57" spans="1:41" x14ac:dyDescent="0.25">
      <c r="A57" s="179" t="s">
        <v>307</v>
      </c>
      <c r="B57" s="110" t="s">
        <v>8</v>
      </c>
      <c r="C57" s="151">
        <v>4389.68017578125</v>
      </c>
      <c r="D57" s="151">
        <v>3487.260009765625</v>
      </c>
      <c r="E57" s="151">
        <v>4072.18994140625</v>
      </c>
      <c r="F57" s="151">
        <v>3876.719970703125</v>
      </c>
      <c r="G57" s="151">
        <v>4159.4501953125</v>
      </c>
      <c r="H57" s="151">
        <v>3951.610107421875</v>
      </c>
      <c r="I57" s="151">
        <v>2489.60009765625</v>
      </c>
      <c r="J57" s="151">
        <v>2437.889892578125</v>
      </c>
      <c r="K57" s="151">
        <v>2769.169921875</v>
      </c>
      <c r="L57" s="151">
        <v>2540.449951171875</v>
      </c>
      <c r="M57" s="151">
        <v>1628.219970703125</v>
      </c>
      <c r="N57" s="151">
        <v>1912.31005859375</v>
      </c>
      <c r="O57" s="151">
        <v>1062.199951171875</v>
      </c>
      <c r="P57" s="151">
        <v>391.45999145507813</v>
      </c>
      <c r="Q57" s="151">
        <v>80.949996948242188</v>
      </c>
      <c r="R57" s="151">
        <v>147.47999572753906</v>
      </c>
      <c r="S57" s="151">
        <v>137.00999450683594</v>
      </c>
      <c r="T57" s="151">
        <v>109.87000274658203</v>
      </c>
      <c r="U57" s="151">
        <v>94.980003356933594</v>
      </c>
      <c r="V57" s="151">
        <v>71.620002746582031</v>
      </c>
      <c r="W57" s="151">
        <v>72.75</v>
      </c>
      <c r="X57" s="151">
        <v>46.110000610351563</v>
      </c>
      <c r="Y57" s="151">
        <v>41.540000915527344</v>
      </c>
      <c r="Z57" s="151">
        <v>28.229999542236328</v>
      </c>
      <c r="AA57" s="151">
        <v>17.579999923706055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9.9999997764825821E-3</v>
      </c>
      <c r="AH57" s="151">
        <v>0</v>
      </c>
      <c r="AI57" s="151">
        <v>0</v>
      </c>
      <c r="AJ57" s="151">
        <v>9.9999997764825821E-3</v>
      </c>
      <c r="AK57" s="151">
        <v>0</v>
      </c>
      <c r="AL57" s="151">
        <v>0</v>
      </c>
      <c r="AM57" s="151">
        <v>0</v>
      </c>
      <c r="AN57" s="151">
        <v>0</v>
      </c>
      <c r="AO57" s="152">
        <v>0</v>
      </c>
    </row>
    <row r="58" spans="1:41" x14ac:dyDescent="0.25">
      <c r="A58" s="179"/>
      <c r="B58" s="110"/>
      <c r="AO58" s="152"/>
    </row>
    <row r="59" spans="1:41" x14ac:dyDescent="0.25">
      <c r="A59" s="95" t="s">
        <v>308</v>
      </c>
      <c r="B59" s="265" t="s">
        <v>309</v>
      </c>
      <c r="AO59" s="152"/>
    </row>
    <row r="60" spans="1:41" x14ac:dyDescent="0.25">
      <c r="A60" s="111" t="s">
        <v>310</v>
      </c>
      <c r="B60" s="110" t="s">
        <v>10</v>
      </c>
      <c r="C60" s="151">
        <v>0</v>
      </c>
      <c r="D60" s="151">
        <v>0</v>
      </c>
      <c r="E60" s="151">
        <v>0</v>
      </c>
      <c r="F60" s="151">
        <v>0</v>
      </c>
      <c r="G60" s="151">
        <v>0</v>
      </c>
      <c r="H60" s="151">
        <v>0</v>
      </c>
      <c r="I60" s="151">
        <v>800</v>
      </c>
      <c r="J60" s="151">
        <v>800</v>
      </c>
      <c r="K60" s="151">
        <v>800</v>
      </c>
      <c r="L60" s="151">
        <v>800</v>
      </c>
      <c r="M60" s="151">
        <v>800</v>
      </c>
      <c r="N60" s="151">
        <v>800</v>
      </c>
      <c r="O60" s="151">
        <v>800</v>
      </c>
      <c r="P60" s="151">
        <v>800</v>
      </c>
      <c r="Q60" s="151">
        <v>800</v>
      </c>
      <c r="R60" s="151">
        <v>800</v>
      </c>
      <c r="S60" s="151">
        <v>800</v>
      </c>
      <c r="T60" s="151">
        <v>800</v>
      </c>
      <c r="U60" s="151">
        <v>800</v>
      </c>
      <c r="V60" s="151">
        <v>800</v>
      </c>
      <c r="W60" s="151">
        <v>1000</v>
      </c>
      <c r="X60" s="151">
        <v>1000</v>
      </c>
      <c r="Y60" s="151">
        <v>1000</v>
      </c>
      <c r="Z60" s="151">
        <v>1000</v>
      </c>
      <c r="AA60" s="151">
        <v>1000</v>
      </c>
      <c r="AB60" s="151">
        <v>1000</v>
      </c>
      <c r="AC60" s="151">
        <v>1000</v>
      </c>
      <c r="AD60" s="151">
        <v>1000</v>
      </c>
      <c r="AE60" s="151">
        <v>1000</v>
      </c>
      <c r="AF60" s="151">
        <v>1000</v>
      </c>
      <c r="AG60" s="151">
        <v>1000</v>
      </c>
      <c r="AH60" s="151">
        <v>1000</v>
      </c>
      <c r="AI60" s="151">
        <v>1000</v>
      </c>
      <c r="AJ60" s="151">
        <v>1000</v>
      </c>
      <c r="AK60" s="151">
        <v>1000</v>
      </c>
      <c r="AL60" s="151">
        <v>1000</v>
      </c>
      <c r="AM60" s="151">
        <v>1000</v>
      </c>
      <c r="AN60" s="151">
        <v>1000</v>
      </c>
      <c r="AO60" s="152">
        <v>1000</v>
      </c>
    </row>
    <row r="61" spans="1:41" x14ac:dyDescent="0.25">
      <c r="A61" s="179" t="s">
        <v>281</v>
      </c>
      <c r="B61" s="110" t="s">
        <v>8</v>
      </c>
      <c r="C61" s="248">
        <v>0</v>
      </c>
      <c r="D61" s="248">
        <v>0</v>
      </c>
      <c r="E61" s="248">
        <v>0</v>
      </c>
      <c r="F61" s="248">
        <v>0</v>
      </c>
      <c r="G61" s="248">
        <v>0</v>
      </c>
      <c r="H61" s="248">
        <v>0</v>
      </c>
      <c r="I61" s="248">
        <v>37.810001373291016</v>
      </c>
      <c r="J61" s="248">
        <v>49.5</v>
      </c>
      <c r="K61" s="248">
        <v>58.450000762939453</v>
      </c>
      <c r="L61" s="248">
        <v>51.110000610351563</v>
      </c>
      <c r="M61" s="248">
        <v>27.579999923706055</v>
      </c>
      <c r="N61" s="248">
        <v>17.200000762939453</v>
      </c>
      <c r="O61" s="248">
        <v>25.959999084472656</v>
      </c>
      <c r="P61" s="248">
        <v>13.270000457763672</v>
      </c>
      <c r="Q61" s="248">
        <v>8.0399999618530273</v>
      </c>
      <c r="R61" s="248">
        <v>10.239999771118164</v>
      </c>
      <c r="S61" s="248">
        <v>21.030000686645508</v>
      </c>
      <c r="T61" s="248">
        <v>24.840000152587891</v>
      </c>
      <c r="U61" s="248">
        <v>27.239999771118164</v>
      </c>
      <c r="V61" s="248">
        <v>36.529998779296875</v>
      </c>
      <c r="W61" s="248">
        <v>35.669998168945313</v>
      </c>
      <c r="X61" s="248">
        <v>36.569999694824219</v>
      </c>
      <c r="Y61" s="248">
        <v>34.139999389648438</v>
      </c>
      <c r="Z61" s="248">
        <v>32.290000915527344</v>
      </c>
      <c r="AA61" s="248">
        <v>26.920000076293945</v>
      </c>
      <c r="AB61" s="248">
        <v>26.120000839233398</v>
      </c>
      <c r="AC61" s="248">
        <v>30.819999694824219</v>
      </c>
      <c r="AD61" s="248">
        <v>28.819999694824219</v>
      </c>
      <c r="AE61" s="248">
        <v>38.330001831054688</v>
      </c>
      <c r="AF61" s="248">
        <v>41.150001525878906</v>
      </c>
      <c r="AG61" s="248">
        <v>30.280000686645508</v>
      </c>
      <c r="AH61" s="248">
        <v>32.759998321533203</v>
      </c>
      <c r="AI61" s="248">
        <v>27.979999542236328</v>
      </c>
      <c r="AJ61" s="248">
        <v>27.770000457763672</v>
      </c>
      <c r="AK61" s="248">
        <v>25.870000839233398</v>
      </c>
      <c r="AL61" s="248">
        <v>19.969999313354492</v>
      </c>
      <c r="AM61" s="248">
        <v>24.440000534057617</v>
      </c>
      <c r="AN61" s="248">
        <v>26.75</v>
      </c>
      <c r="AO61" s="152">
        <v>23.459999084472656</v>
      </c>
    </row>
    <row r="62" spans="1:41" x14ac:dyDescent="0.25">
      <c r="A62" s="179" t="s">
        <v>282</v>
      </c>
      <c r="B62" s="110" t="s">
        <v>8</v>
      </c>
      <c r="C62" s="248">
        <v>0</v>
      </c>
      <c r="D62" s="248">
        <v>0</v>
      </c>
      <c r="E62" s="248">
        <v>0</v>
      </c>
      <c r="F62" s="248">
        <v>0</v>
      </c>
      <c r="G62" s="248">
        <v>0</v>
      </c>
      <c r="H62" s="248">
        <v>0</v>
      </c>
      <c r="I62" s="248">
        <v>793.29998779296875</v>
      </c>
      <c r="J62" s="248">
        <v>1028.8900146484375</v>
      </c>
      <c r="K62" s="248">
        <v>1206.2900390625</v>
      </c>
      <c r="L62" s="248">
        <v>1062.9000244140625</v>
      </c>
      <c r="M62" s="248">
        <v>581.1300048828125</v>
      </c>
      <c r="N62" s="248">
        <v>365.23001098632813</v>
      </c>
      <c r="O62" s="248">
        <v>546.6400146484375</v>
      </c>
      <c r="P62" s="248">
        <v>277.42999267578125</v>
      </c>
      <c r="Q62" s="248">
        <v>168</v>
      </c>
      <c r="R62" s="248">
        <v>216.02000427246094</v>
      </c>
      <c r="S62" s="248">
        <v>442.239990234375</v>
      </c>
      <c r="T62" s="248">
        <v>520.3900146484375</v>
      </c>
      <c r="U62" s="248">
        <v>571.29998779296875</v>
      </c>
      <c r="V62" s="248">
        <v>758.75</v>
      </c>
      <c r="W62" s="248">
        <v>793.27001953125</v>
      </c>
      <c r="X62" s="248">
        <v>807.04998779296875</v>
      </c>
      <c r="Y62" s="248">
        <v>758.5</v>
      </c>
      <c r="Z62" s="248">
        <v>714.80999755859375</v>
      </c>
      <c r="AA62" s="248">
        <v>597.15997314453125</v>
      </c>
      <c r="AB62" s="248">
        <v>576.739990234375</v>
      </c>
      <c r="AC62" s="248">
        <v>681.739990234375</v>
      </c>
      <c r="AD62" s="248">
        <v>636.83001708984375</v>
      </c>
      <c r="AE62" s="248">
        <v>841.55999755859375</v>
      </c>
      <c r="AF62" s="248">
        <v>895.96002197265625</v>
      </c>
      <c r="AG62" s="248">
        <v>673.1099853515625</v>
      </c>
      <c r="AH62" s="248">
        <v>723.8699951171875</v>
      </c>
      <c r="AI62" s="248">
        <v>622.27001953125</v>
      </c>
      <c r="AJ62" s="248">
        <v>617.4000244140625</v>
      </c>
      <c r="AK62" s="248">
        <v>571.69000244140625</v>
      </c>
      <c r="AL62" s="248">
        <v>443.94000244140625</v>
      </c>
      <c r="AM62" s="248">
        <v>537.17999267578125</v>
      </c>
      <c r="AN62" s="248">
        <v>580.27001953125</v>
      </c>
      <c r="AO62" s="152">
        <v>513.5</v>
      </c>
    </row>
    <row r="63" spans="1:41" x14ac:dyDescent="0.25">
      <c r="A63" s="179" t="s">
        <v>293</v>
      </c>
      <c r="B63" s="110" t="s">
        <v>8</v>
      </c>
      <c r="C63" s="248">
        <v>0</v>
      </c>
      <c r="D63" s="248">
        <v>0</v>
      </c>
      <c r="E63" s="248">
        <v>0</v>
      </c>
      <c r="F63" s="248">
        <v>0</v>
      </c>
      <c r="G63" s="248">
        <v>0</v>
      </c>
      <c r="H63" s="248">
        <v>0</v>
      </c>
      <c r="I63" s="248">
        <v>112.91999816894531</v>
      </c>
      <c r="J63" s="248">
        <v>73.760002136230469</v>
      </c>
      <c r="K63" s="248">
        <v>73.379997253417969</v>
      </c>
      <c r="L63" s="248">
        <v>57.919998168945313</v>
      </c>
      <c r="M63" s="248">
        <v>73.160003662109375</v>
      </c>
      <c r="N63" s="248">
        <v>102.84999847412109</v>
      </c>
      <c r="O63" s="248">
        <v>110.86000061035156</v>
      </c>
      <c r="P63" s="248">
        <v>151.49000549316406</v>
      </c>
      <c r="Q63" s="248">
        <v>191.25999450683594</v>
      </c>
      <c r="R63" s="248">
        <v>177.94999694824219</v>
      </c>
      <c r="S63" s="248">
        <v>151.24000549316406</v>
      </c>
      <c r="T63" s="248">
        <v>133.27999877929688</v>
      </c>
      <c r="U63" s="248">
        <v>131.75999450683594</v>
      </c>
      <c r="V63" s="248">
        <v>117.65000152587891</v>
      </c>
      <c r="W63" s="248">
        <v>133.75999450683594</v>
      </c>
      <c r="X63" s="248">
        <v>143.53999328613281</v>
      </c>
      <c r="Y63" s="248">
        <v>140.64999389648438</v>
      </c>
      <c r="Z63" s="248">
        <v>145.35000610351563</v>
      </c>
      <c r="AA63" s="248">
        <v>155.27000427246094</v>
      </c>
      <c r="AB63" s="248">
        <v>165.22999572753906</v>
      </c>
      <c r="AC63" s="248">
        <v>163.30000305175781</v>
      </c>
      <c r="AD63" s="248">
        <v>162.02999877929688</v>
      </c>
      <c r="AE63" s="248">
        <v>149.13999938964844</v>
      </c>
      <c r="AF63" s="248">
        <v>145.3699951171875</v>
      </c>
      <c r="AG63" s="248">
        <v>149.52000427246094</v>
      </c>
      <c r="AH63" s="248">
        <v>164.21000671386719</v>
      </c>
      <c r="AI63" s="248">
        <v>173.89999389648438</v>
      </c>
      <c r="AJ63" s="248">
        <v>180.11000061035156</v>
      </c>
      <c r="AK63" s="248">
        <v>177.49000549316406</v>
      </c>
      <c r="AL63" s="248">
        <v>197.02000427246094</v>
      </c>
      <c r="AM63" s="248">
        <v>205.07000732421875</v>
      </c>
      <c r="AN63" s="248">
        <v>209.67999267578125</v>
      </c>
      <c r="AO63" s="152">
        <v>220.16000366210938</v>
      </c>
    </row>
    <row r="64" spans="1:41" x14ac:dyDescent="0.25">
      <c r="A64" s="179" t="s">
        <v>294</v>
      </c>
      <c r="B64" s="110" t="s">
        <v>8</v>
      </c>
      <c r="C64" s="151">
        <v>0</v>
      </c>
      <c r="D64" s="151">
        <v>0</v>
      </c>
      <c r="E64" s="151">
        <v>0</v>
      </c>
      <c r="F64" s="151">
        <v>0</v>
      </c>
      <c r="G64" s="151">
        <v>0</v>
      </c>
      <c r="H64" s="151">
        <v>0</v>
      </c>
      <c r="I64" s="151">
        <v>2295.81005859375</v>
      </c>
      <c r="J64" s="151">
        <v>1516.2900390625</v>
      </c>
      <c r="K64" s="151">
        <v>1504.3699951171875</v>
      </c>
      <c r="L64" s="151">
        <v>1207.43994140625</v>
      </c>
      <c r="M64" s="151">
        <v>1506.1700439453125</v>
      </c>
      <c r="N64" s="151">
        <v>2098.780029296875</v>
      </c>
      <c r="O64" s="151">
        <v>2245.429931640625</v>
      </c>
      <c r="P64" s="151">
        <v>3057.080078125</v>
      </c>
      <c r="Q64" s="151">
        <v>3840.139892578125</v>
      </c>
      <c r="R64" s="151">
        <v>3562.469970703125</v>
      </c>
      <c r="S64" s="151">
        <v>3035.639892578125</v>
      </c>
      <c r="T64" s="151">
        <v>2689.169921875</v>
      </c>
      <c r="U64" s="151">
        <v>2662.030029296875</v>
      </c>
      <c r="V64" s="151">
        <v>2388.8701171875</v>
      </c>
      <c r="W64" s="151">
        <v>2807.699951171875</v>
      </c>
      <c r="X64" s="151">
        <v>2999.110107421875</v>
      </c>
      <c r="Y64" s="151">
        <v>2943.85009765625</v>
      </c>
      <c r="Z64" s="151">
        <v>3037.97998046875</v>
      </c>
      <c r="AA64" s="151">
        <v>3242.10009765625</v>
      </c>
      <c r="AB64" s="151">
        <v>3420.330078125</v>
      </c>
      <c r="AC64" s="151">
        <v>3357.43994140625</v>
      </c>
      <c r="AD64" s="151">
        <v>3339.889892578125</v>
      </c>
      <c r="AE64" s="151">
        <v>3089.35009765625</v>
      </c>
      <c r="AF64" s="151">
        <v>3031.219970703125</v>
      </c>
      <c r="AG64" s="151">
        <v>3098.3798828125</v>
      </c>
      <c r="AH64" s="151">
        <v>3375.330078125</v>
      </c>
      <c r="AI64" s="151">
        <v>3574.610107421875</v>
      </c>
      <c r="AJ64" s="151">
        <v>3689.489990234375</v>
      </c>
      <c r="AK64" s="151">
        <v>3650.89990234375</v>
      </c>
      <c r="AL64" s="151">
        <v>4028.1201171875</v>
      </c>
      <c r="AM64" s="151">
        <v>4180.97998046875</v>
      </c>
      <c r="AN64" s="151">
        <v>4275.89013671875</v>
      </c>
      <c r="AO64" s="152">
        <v>4485.39013671875</v>
      </c>
    </row>
    <row r="65" spans="1:41" x14ac:dyDescent="0.25">
      <c r="A65" s="179"/>
      <c r="B65" s="110"/>
      <c r="AO65" s="152"/>
    </row>
    <row r="66" spans="1:41" x14ac:dyDescent="0.25">
      <c r="A66" s="208" t="s">
        <v>311</v>
      </c>
      <c r="B66" s="110"/>
      <c r="AO66" s="152"/>
    </row>
    <row r="67" spans="1:41" x14ac:dyDescent="0.25">
      <c r="A67" s="111" t="s">
        <v>312</v>
      </c>
      <c r="B67" s="110" t="s">
        <v>10</v>
      </c>
      <c r="C67" s="151">
        <v>220</v>
      </c>
      <c r="D67" s="151">
        <v>220</v>
      </c>
      <c r="E67" s="151">
        <v>220</v>
      </c>
      <c r="F67" s="151">
        <v>220</v>
      </c>
      <c r="G67" s="151">
        <v>220</v>
      </c>
      <c r="H67" s="151">
        <v>220</v>
      </c>
      <c r="I67" s="151">
        <v>220</v>
      </c>
      <c r="J67" s="151">
        <v>220</v>
      </c>
      <c r="K67" s="151">
        <v>220</v>
      </c>
      <c r="L67" s="151">
        <v>220</v>
      </c>
      <c r="M67" s="151">
        <v>220</v>
      </c>
      <c r="N67" s="151">
        <v>220</v>
      </c>
      <c r="O67" s="151">
        <v>220</v>
      </c>
      <c r="P67" s="151">
        <v>220</v>
      </c>
      <c r="Q67" s="151">
        <v>220</v>
      </c>
      <c r="R67" s="151">
        <v>220</v>
      </c>
      <c r="S67" s="151">
        <v>220</v>
      </c>
      <c r="T67" s="151">
        <v>220</v>
      </c>
      <c r="U67" s="151">
        <v>220</v>
      </c>
      <c r="V67" s="151">
        <v>220</v>
      </c>
      <c r="W67" s="151">
        <v>220</v>
      </c>
      <c r="X67" s="151">
        <v>220</v>
      </c>
      <c r="Y67" s="151">
        <v>220</v>
      </c>
      <c r="Z67" s="151">
        <v>220</v>
      </c>
      <c r="AA67" s="151">
        <v>220</v>
      </c>
      <c r="AB67" s="151">
        <v>220</v>
      </c>
      <c r="AC67" s="151">
        <v>220</v>
      </c>
      <c r="AD67" s="151">
        <v>220</v>
      </c>
      <c r="AE67" s="151">
        <v>220</v>
      </c>
      <c r="AF67" s="151">
        <v>220</v>
      </c>
      <c r="AG67" s="151">
        <v>220</v>
      </c>
      <c r="AH67" s="151">
        <v>220</v>
      </c>
      <c r="AI67" s="151">
        <v>220</v>
      </c>
      <c r="AJ67" s="151">
        <v>220</v>
      </c>
      <c r="AK67" s="151">
        <v>220</v>
      </c>
      <c r="AL67" s="151">
        <v>220</v>
      </c>
      <c r="AM67" s="151">
        <v>220</v>
      </c>
      <c r="AN67" s="151">
        <v>220</v>
      </c>
      <c r="AO67" s="152">
        <v>220</v>
      </c>
    </row>
    <row r="68" spans="1:41" x14ac:dyDescent="0.25">
      <c r="A68" s="179" t="s">
        <v>277</v>
      </c>
      <c r="B68" s="110" t="s">
        <v>8</v>
      </c>
      <c r="C68" s="248">
        <v>-21.840000152587891</v>
      </c>
      <c r="D68" s="248">
        <v>-25.5</v>
      </c>
      <c r="E68" s="248">
        <v>-26.700000762939453</v>
      </c>
      <c r="F68" s="248">
        <v>-33.360000610351563</v>
      </c>
      <c r="G68" s="248">
        <v>-29.260000228881836</v>
      </c>
      <c r="H68" s="248">
        <v>-34.880001068115234</v>
      </c>
      <c r="I68" s="248">
        <v>-12.630000114440918</v>
      </c>
      <c r="J68" s="248">
        <v>-15.329999923706055</v>
      </c>
      <c r="K68" s="248">
        <v>-11.760000228881836</v>
      </c>
      <c r="L68" s="248">
        <v>-13.210000038146973</v>
      </c>
      <c r="M68" s="248">
        <v>-6.7199997901916504</v>
      </c>
      <c r="N68" s="248">
        <v>-13.489999771118164</v>
      </c>
      <c r="O68" s="248">
        <v>-15.710000038146973</v>
      </c>
      <c r="P68" s="248">
        <v>-18.149999618530273</v>
      </c>
      <c r="Q68" s="248">
        <v>-26.819999694824219</v>
      </c>
      <c r="R68" s="248">
        <v>-31</v>
      </c>
      <c r="S68" s="248">
        <v>-38.049999237060547</v>
      </c>
      <c r="T68" s="248">
        <v>-36.779998779296875</v>
      </c>
      <c r="U68" s="248">
        <v>-46.529998779296875</v>
      </c>
      <c r="V68" s="248">
        <v>-50.790000915527344</v>
      </c>
      <c r="W68" s="248">
        <v>-47.689998626708984</v>
      </c>
      <c r="X68" s="248">
        <v>-52.240001678466797</v>
      </c>
      <c r="Y68" s="248">
        <v>-47.560001373291016</v>
      </c>
      <c r="Z68" s="248">
        <v>-56</v>
      </c>
      <c r="AA68" s="248">
        <v>-77.349998474121094</v>
      </c>
      <c r="AB68" s="248">
        <v>-63.729999542236328</v>
      </c>
      <c r="AC68" s="248">
        <v>-70.900001525878906</v>
      </c>
      <c r="AD68" s="248">
        <v>-65.569999694824219</v>
      </c>
      <c r="AE68" s="248">
        <v>-69</v>
      </c>
      <c r="AF68" s="248">
        <v>-73.919998168945313</v>
      </c>
      <c r="AG68" s="248">
        <v>-68.55999755859375</v>
      </c>
      <c r="AH68" s="248">
        <v>-63.139999389648438</v>
      </c>
      <c r="AI68" s="248">
        <v>-74.769996643066406</v>
      </c>
      <c r="AJ68" s="248">
        <v>-69.680000305175781</v>
      </c>
      <c r="AK68" s="248">
        <v>-59.270000457763672</v>
      </c>
      <c r="AL68" s="248">
        <v>-61.270000457763672</v>
      </c>
      <c r="AM68" s="248">
        <v>-53.900001525878906</v>
      </c>
      <c r="AN68" s="248">
        <v>-51.509998321533203</v>
      </c>
      <c r="AO68" s="152">
        <v>-52.200000762939453</v>
      </c>
    </row>
    <row r="69" spans="1:41" x14ac:dyDescent="0.25">
      <c r="A69" s="179" t="s">
        <v>278</v>
      </c>
      <c r="B69" s="110" t="s">
        <v>8</v>
      </c>
      <c r="C69" s="248">
        <v>144.83000183105469</v>
      </c>
      <c r="D69" s="248">
        <v>169.11000061035156</v>
      </c>
      <c r="E69" s="248">
        <v>177.05999755859375</v>
      </c>
      <c r="F69" s="248">
        <v>221.25</v>
      </c>
      <c r="G69" s="248">
        <v>194</v>
      </c>
      <c r="H69" s="248">
        <v>231.28999328613281</v>
      </c>
      <c r="I69" s="248">
        <v>83.769996643066406</v>
      </c>
      <c r="J69" s="248">
        <v>101.66000366210938</v>
      </c>
      <c r="K69" s="248">
        <v>78.010002136230469</v>
      </c>
      <c r="L69" s="248">
        <v>87.580001831054688</v>
      </c>
      <c r="M69" s="248">
        <v>44.549999237060547</v>
      </c>
      <c r="N69" s="248">
        <v>89.489997863769531</v>
      </c>
      <c r="O69" s="248">
        <v>104.16999816894531</v>
      </c>
      <c r="P69" s="248">
        <v>120.34999847412109</v>
      </c>
      <c r="Q69" s="248">
        <v>177.85000610351563</v>
      </c>
      <c r="R69" s="248">
        <v>205.58000183105469</v>
      </c>
      <c r="S69" s="248">
        <v>252.32000732421875</v>
      </c>
      <c r="T69" s="248">
        <v>243.91999816894531</v>
      </c>
      <c r="U69" s="248">
        <v>308.52999877929688</v>
      </c>
      <c r="V69" s="248">
        <v>336.82000732421875</v>
      </c>
      <c r="W69" s="248">
        <v>316.26998901367188</v>
      </c>
      <c r="X69" s="248">
        <v>346.42999267578125</v>
      </c>
      <c r="Y69" s="248">
        <v>315.3800048828125</v>
      </c>
      <c r="Z69" s="248">
        <v>371.3699951171875</v>
      </c>
      <c r="AA69" s="248">
        <v>512.95001220703125</v>
      </c>
      <c r="AB69" s="248">
        <v>422.64999389648438</v>
      </c>
      <c r="AC69" s="248">
        <v>470.1300048828125</v>
      </c>
      <c r="AD69" s="248">
        <v>434.80999755859375</v>
      </c>
      <c r="AE69" s="248">
        <v>457.57000732421875</v>
      </c>
      <c r="AF69" s="248">
        <v>490.16000366210938</v>
      </c>
      <c r="AG69" s="248">
        <v>454.6099853515625</v>
      </c>
      <c r="AH69" s="248">
        <v>418.67999267578125</v>
      </c>
      <c r="AI69" s="248">
        <v>495.82000732421875</v>
      </c>
      <c r="AJ69" s="248">
        <v>462.08999633789063</v>
      </c>
      <c r="AK69" s="248">
        <v>393.01998901367188</v>
      </c>
      <c r="AL69" s="248">
        <v>406.30999755859375</v>
      </c>
      <c r="AM69" s="248">
        <v>357.44000244140625</v>
      </c>
      <c r="AN69" s="248">
        <v>341.60000610351563</v>
      </c>
      <c r="AO69" s="152">
        <v>346.1400146484375</v>
      </c>
    </row>
    <row r="70" spans="1:41" x14ac:dyDescent="0.25">
      <c r="A70" s="179" t="s">
        <v>289</v>
      </c>
      <c r="B70" s="110" t="s">
        <v>8</v>
      </c>
      <c r="C70" s="248">
        <v>99.139999389648438</v>
      </c>
      <c r="D70" s="248">
        <v>107.40000152587891</v>
      </c>
      <c r="E70" s="248">
        <v>115.55999755859375</v>
      </c>
      <c r="F70" s="248">
        <v>102.81999969482422</v>
      </c>
      <c r="G70" s="248">
        <v>110.22000122070313</v>
      </c>
      <c r="H70" s="248">
        <v>109.73000335693359</v>
      </c>
      <c r="I70" s="248">
        <v>151.75</v>
      </c>
      <c r="J70" s="248">
        <v>91.610000610351563</v>
      </c>
      <c r="K70" s="248">
        <v>85.830001831054688</v>
      </c>
      <c r="L70" s="248">
        <v>84.580001831054688</v>
      </c>
      <c r="M70" s="248">
        <v>97.730003356933594</v>
      </c>
      <c r="N70" s="248">
        <v>97.129997253417969</v>
      </c>
      <c r="O70" s="248">
        <v>109.38999938964844</v>
      </c>
      <c r="P70" s="248">
        <v>92</v>
      </c>
      <c r="Q70" s="248">
        <v>70.589996337890625</v>
      </c>
      <c r="R70" s="248">
        <v>82.660003662109375</v>
      </c>
      <c r="S70" s="248">
        <v>66.080001831054688</v>
      </c>
      <c r="T70" s="248">
        <v>67.459999084472656</v>
      </c>
      <c r="U70" s="248">
        <v>59.380001068115234</v>
      </c>
      <c r="V70" s="248">
        <v>52.020000457763672</v>
      </c>
      <c r="W70" s="248">
        <v>67.050003051757813</v>
      </c>
      <c r="X70" s="248">
        <v>63.590000152587891</v>
      </c>
      <c r="Y70" s="248">
        <v>65.5</v>
      </c>
      <c r="Z70" s="248">
        <v>58.159999847412109</v>
      </c>
      <c r="AA70" s="248">
        <v>39.240001678466797</v>
      </c>
      <c r="AB70" s="248">
        <v>44.650001525878906</v>
      </c>
      <c r="AC70" s="248">
        <v>38.970001220703125</v>
      </c>
      <c r="AD70" s="248">
        <v>46.909999847412109</v>
      </c>
      <c r="AE70" s="248">
        <v>33.169998168945313</v>
      </c>
      <c r="AF70" s="248">
        <v>39</v>
      </c>
      <c r="AG70" s="248">
        <v>40.810001373291016</v>
      </c>
      <c r="AH70" s="248">
        <v>47.270000457763672</v>
      </c>
      <c r="AI70" s="248">
        <v>32.409999847412109</v>
      </c>
      <c r="AJ70" s="248">
        <v>33.430000305175781</v>
      </c>
      <c r="AK70" s="248">
        <v>40.5</v>
      </c>
      <c r="AL70" s="248">
        <v>39.200000762939453</v>
      </c>
      <c r="AM70" s="248">
        <v>45.020000457763672</v>
      </c>
      <c r="AN70" s="248">
        <v>43.270000457763672</v>
      </c>
      <c r="AO70" s="152">
        <v>46.099998474121094</v>
      </c>
    </row>
    <row r="71" spans="1:41" x14ac:dyDescent="0.25">
      <c r="A71" s="179" t="s">
        <v>290</v>
      </c>
      <c r="B71" s="110" t="s">
        <v>8</v>
      </c>
      <c r="C71" s="151">
        <v>657.42999267578125</v>
      </c>
      <c r="D71" s="151">
        <v>712.21002197265625</v>
      </c>
      <c r="E71" s="151">
        <v>766.30999755859375</v>
      </c>
      <c r="F71" s="151">
        <v>681.80999755859375</v>
      </c>
      <c r="G71" s="151">
        <v>730.90997314453125</v>
      </c>
      <c r="H71" s="151">
        <v>727.67999267578125</v>
      </c>
      <c r="I71" s="151">
        <v>1006.2999877929688</v>
      </c>
      <c r="J71" s="151">
        <v>607.5</v>
      </c>
      <c r="K71" s="151">
        <v>569.19000244140625</v>
      </c>
      <c r="L71" s="151">
        <v>560.90997314453125</v>
      </c>
      <c r="M71" s="151">
        <v>648.05999755859375</v>
      </c>
      <c r="N71" s="151">
        <v>644.09002685546875</v>
      </c>
      <c r="O71" s="151">
        <v>725.41998291015625</v>
      </c>
      <c r="P71" s="151">
        <v>610.08001708984375</v>
      </c>
      <c r="Q71" s="151">
        <v>468.08999633789063</v>
      </c>
      <c r="R71" s="151">
        <v>548.1500244140625</v>
      </c>
      <c r="S71" s="151">
        <v>438.20999145507813</v>
      </c>
      <c r="T71" s="151">
        <v>447.3699951171875</v>
      </c>
      <c r="U71" s="151">
        <v>393.760009765625</v>
      </c>
      <c r="V71" s="151">
        <v>344.97000122070313</v>
      </c>
      <c r="W71" s="151">
        <v>444.64999389648438</v>
      </c>
      <c r="X71" s="151">
        <v>421.67001342773438</v>
      </c>
      <c r="Y71" s="151">
        <v>434.32998657226563</v>
      </c>
      <c r="Z71" s="151">
        <v>385.70001220703125</v>
      </c>
      <c r="AA71" s="151">
        <v>260.20999145507813</v>
      </c>
      <c r="AB71" s="151">
        <v>296.10000610351563</v>
      </c>
      <c r="AC71" s="151">
        <v>258.41000366210938</v>
      </c>
      <c r="AD71" s="151">
        <v>311.05999755859375</v>
      </c>
      <c r="AE71" s="151">
        <v>219.99000549316406</v>
      </c>
      <c r="AF71" s="151">
        <v>258.6199951171875</v>
      </c>
      <c r="AG71" s="151">
        <v>270.6400146484375</v>
      </c>
      <c r="AH71" s="151">
        <v>313.48001098632813</v>
      </c>
      <c r="AI71" s="151">
        <v>214.88999938964844</v>
      </c>
      <c r="AJ71" s="151">
        <v>221.66999816894531</v>
      </c>
      <c r="AK71" s="151">
        <v>268.54998779296875</v>
      </c>
      <c r="AL71" s="151">
        <v>259.95999145507813</v>
      </c>
      <c r="AM71" s="151">
        <v>298.54998779296875</v>
      </c>
      <c r="AN71" s="151">
        <v>286.91000366210938</v>
      </c>
      <c r="AO71" s="152">
        <v>305.70001220703125</v>
      </c>
    </row>
    <row r="72" spans="1:41" ht="16.5" thickBot="1" x14ac:dyDescent="0.3">
      <c r="A72" s="266"/>
      <c r="B72" s="188"/>
      <c r="C72" s="267"/>
      <c r="D72" s="267"/>
      <c r="E72" s="267"/>
      <c r="F72" s="267"/>
      <c r="G72" s="267"/>
      <c r="H72" s="267"/>
      <c r="I72" s="267"/>
      <c r="J72" s="267"/>
      <c r="K72" s="267"/>
      <c r="L72" s="267"/>
      <c r="M72" s="267"/>
      <c r="N72" s="267"/>
      <c r="O72" s="267"/>
      <c r="P72" s="267"/>
      <c r="Q72" s="267"/>
      <c r="R72" s="267"/>
      <c r="S72" s="267"/>
      <c r="T72" s="267"/>
      <c r="U72" s="267"/>
      <c r="V72" s="267"/>
      <c r="W72" s="267"/>
      <c r="X72" s="267"/>
      <c r="Y72" s="267"/>
      <c r="Z72" s="267"/>
      <c r="AA72" s="267"/>
      <c r="AB72" s="267"/>
      <c r="AC72" s="267"/>
      <c r="AD72" s="267"/>
      <c r="AE72" s="267"/>
      <c r="AF72" s="267"/>
      <c r="AG72" s="267"/>
      <c r="AH72" s="267"/>
      <c r="AI72" s="267"/>
      <c r="AJ72" s="267"/>
      <c r="AK72" s="267"/>
      <c r="AL72" s="267"/>
      <c r="AM72" s="267"/>
      <c r="AN72" s="267"/>
      <c r="AO72" s="268"/>
    </row>
    <row r="74" spans="1:41" ht="16.5" thickBot="1" x14ac:dyDescent="0.3">
      <c r="A74" s="95" t="s">
        <v>313</v>
      </c>
    </row>
    <row r="75" spans="1:41" ht="16.5" thickBot="1" x14ac:dyDescent="0.3">
      <c r="A75" s="269" t="s">
        <v>168</v>
      </c>
      <c r="B75" s="270"/>
      <c r="C75" s="263">
        <v>2022</v>
      </c>
      <c r="D75" s="263">
        <v>2023</v>
      </c>
      <c r="E75" s="263">
        <v>2024</v>
      </c>
      <c r="F75" s="263">
        <v>2025</v>
      </c>
      <c r="G75" s="263">
        <v>2026</v>
      </c>
      <c r="H75" s="263">
        <v>2027</v>
      </c>
      <c r="I75" s="263">
        <v>2028</v>
      </c>
      <c r="J75" s="263">
        <v>2029</v>
      </c>
      <c r="K75" s="263">
        <v>2030</v>
      </c>
      <c r="L75" s="263">
        <v>2031</v>
      </c>
      <c r="M75" s="263">
        <v>2032</v>
      </c>
      <c r="N75" s="263">
        <v>2033</v>
      </c>
      <c r="O75" s="263">
        <v>2034</v>
      </c>
      <c r="P75" s="263">
        <v>2035</v>
      </c>
      <c r="Q75" s="263">
        <v>2036</v>
      </c>
      <c r="R75" s="263">
        <v>2037</v>
      </c>
      <c r="S75" s="263">
        <v>2038</v>
      </c>
      <c r="T75" s="263">
        <v>2039</v>
      </c>
      <c r="U75" s="263">
        <v>2040</v>
      </c>
      <c r="V75" s="263">
        <v>2041</v>
      </c>
      <c r="W75" s="263">
        <v>2042</v>
      </c>
      <c r="X75" s="263">
        <v>2043</v>
      </c>
      <c r="Y75" s="263">
        <v>2044</v>
      </c>
      <c r="Z75" s="263">
        <v>2045</v>
      </c>
      <c r="AA75" s="263">
        <v>2046</v>
      </c>
      <c r="AB75" s="263">
        <v>2047</v>
      </c>
      <c r="AC75" s="263">
        <v>2048</v>
      </c>
      <c r="AD75" s="263">
        <v>2049</v>
      </c>
      <c r="AE75" s="263">
        <v>2050</v>
      </c>
      <c r="AF75" s="263">
        <v>2051</v>
      </c>
      <c r="AG75" s="263">
        <v>2052</v>
      </c>
      <c r="AH75" s="263">
        <v>2053</v>
      </c>
      <c r="AI75" s="263">
        <v>2054</v>
      </c>
      <c r="AJ75" s="263">
        <v>2055</v>
      </c>
      <c r="AK75" s="263">
        <v>2056</v>
      </c>
      <c r="AL75" s="263">
        <v>2057</v>
      </c>
      <c r="AM75" s="263">
        <v>2058</v>
      </c>
      <c r="AN75" s="263">
        <v>2059</v>
      </c>
      <c r="AO75" s="264">
        <v>2060</v>
      </c>
    </row>
    <row r="76" spans="1:41" x14ac:dyDescent="0.25">
      <c r="A76" s="271" t="s">
        <v>314</v>
      </c>
      <c r="B76" s="272" t="s">
        <v>8</v>
      </c>
      <c r="C76" s="273">
        <v>-342.57000732421875</v>
      </c>
      <c r="D76" s="273">
        <v>-484.02999877929688</v>
      </c>
      <c r="E76" s="273">
        <v>-724.24003124237061</v>
      </c>
      <c r="F76" s="273">
        <v>-880.42004585266113</v>
      </c>
      <c r="G76" s="273">
        <v>-1210.5799999237061</v>
      </c>
      <c r="H76" s="273">
        <v>-358.58002185821533</v>
      </c>
      <c r="I76" s="273">
        <v>-334.3000111579895</v>
      </c>
      <c r="J76" s="273">
        <v>-1114.829948425293</v>
      </c>
      <c r="K76" s="273">
        <v>-475.62000918388367</v>
      </c>
      <c r="L76" s="273">
        <v>765.94000864028931</v>
      </c>
      <c r="M76" s="273">
        <v>1197.2800278663635</v>
      </c>
      <c r="N76" s="273">
        <v>2425.7399616241455</v>
      </c>
      <c r="O76" s="273">
        <v>3859.3600101470947</v>
      </c>
      <c r="P76" s="273">
        <v>1858.4800497293472</v>
      </c>
      <c r="Q76" s="273">
        <v>1970.3299653232098</v>
      </c>
      <c r="R76" s="273">
        <v>3139.2299709320068</v>
      </c>
      <c r="S76" s="273">
        <v>4885.5398044586182</v>
      </c>
      <c r="T76" s="273">
        <v>4147.4601364135742</v>
      </c>
      <c r="U76" s="273">
        <v>3942.9800682067871</v>
      </c>
      <c r="V76" s="273">
        <v>5153.1199226379395</v>
      </c>
      <c r="W76" s="273">
        <v>3821.8200187683105</v>
      </c>
      <c r="X76" s="273">
        <v>4710.5402345657349</v>
      </c>
      <c r="Y76" s="273">
        <v>4548.8200778961182</v>
      </c>
      <c r="Z76" s="273">
        <v>4183.1902351379395</v>
      </c>
      <c r="AA76" s="273">
        <v>3533.5200576782227</v>
      </c>
      <c r="AB76" s="273">
        <v>3748.0099811553955</v>
      </c>
      <c r="AC76" s="273">
        <v>5043.7198238372803</v>
      </c>
      <c r="AD76" s="273">
        <v>4154.1599426269531</v>
      </c>
      <c r="AE76" s="274">
        <v>4929.6100196838379</v>
      </c>
      <c r="AF76" s="274">
        <v>3946.489990234375</v>
      </c>
      <c r="AG76" s="274">
        <v>3716.3300189971924</v>
      </c>
      <c r="AH76" s="274">
        <v>3407.8199024200439</v>
      </c>
      <c r="AI76" s="274">
        <v>3191.5701179504395</v>
      </c>
      <c r="AJ76" s="274">
        <v>3102.5600490570068</v>
      </c>
      <c r="AK76" s="274">
        <v>2205.1199223399162</v>
      </c>
      <c r="AL76" s="274">
        <v>2111.2100096344948</v>
      </c>
      <c r="AM76" s="274">
        <v>1945.88000613451</v>
      </c>
      <c r="AN76" s="274">
        <v>2005.7099857330322</v>
      </c>
      <c r="AO76" s="275">
        <v>1901.0799396634102</v>
      </c>
    </row>
    <row r="77" spans="1:41" x14ac:dyDescent="0.25">
      <c r="A77" s="271" t="s">
        <v>315</v>
      </c>
      <c r="B77" s="272" t="s">
        <v>8</v>
      </c>
      <c r="C77" s="273">
        <v>-1499.0100021362305</v>
      </c>
      <c r="D77" s="273">
        <v>-1643.5000476837158</v>
      </c>
      <c r="E77" s="273">
        <v>-1776.4699487686157</v>
      </c>
      <c r="F77" s="273">
        <v>-1078.9499645233154</v>
      </c>
      <c r="G77" s="273">
        <v>-1269.7898836135864</v>
      </c>
      <c r="H77" s="273">
        <v>-2152.0999584197998</v>
      </c>
      <c r="I77" s="273">
        <v>-4435.2300686836243</v>
      </c>
      <c r="J77" s="273">
        <v>-1046.9400272369385</v>
      </c>
      <c r="K77" s="273">
        <v>-2060.8699586391449</v>
      </c>
      <c r="L77" s="273">
        <v>-3154.4099373817444</v>
      </c>
      <c r="M77" s="273">
        <v>-4352.0400538444519</v>
      </c>
      <c r="N77" s="273">
        <v>-5457.8101420402527</v>
      </c>
      <c r="O77" s="273">
        <v>-7543.1800417900085</v>
      </c>
      <c r="P77" s="273">
        <v>-4766.700125336647</v>
      </c>
      <c r="Q77" s="273">
        <v>-3599.1599175632</v>
      </c>
      <c r="R77" s="273">
        <v>-5091.2799911499023</v>
      </c>
      <c r="S77" s="273">
        <v>-6087.6097450256348</v>
      </c>
      <c r="T77" s="273">
        <v>-5411.9601154327393</v>
      </c>
      <c r="U77" s="273">
        <v>-5192.0600175857544</v>
      </c>
      <c r="V77" s="273">
        <v>-5794.7398986816406</v>
      </c>
      <c r="W77" s="273">
        <v>-5309.0099601745605</v>
      </c>
      <c r="X77" s="273">
        <v>-5541.710223197937</v>
      </c>
      <c r="Y77" s="273">
        <v>-5575.7600593566895</v>
      </c>
      <c r="Z77" s="273">
        <v>-4651.0902042388916</v>
      </c>
      <c r="AA77" s="273">
        <v>-3252.9699573516846</v>
      </c>
      <c r="AB77" s="273">
        <v>-3543.1900100708008</v>
      </c>
      <c r="AC77" s="273">
        <v>-4418.3097267150879</v>
      </c>
      <c r="AD77" s="273">
        <v>-3430.5299625396729</v>
      </c>
      <c r="AE77" s="274">
        <v>-3754.3799648284912</v>
      </c>
      <c r="AF77" s="274">
        <v>-2725.2999897003174</v>
      </c>
      <c r="AG77" s="274">
        <v>-2909.8901348114014</v>
      </c>
      <c r="AH77" s="274">
        <v>-3079.1799221038818</v>
      </c>
      <c r="AI77" s="274">
        <v>-2137.020112991333</v>
      </c>
      <c r="AJ77" s="274">
        <v>-2160.6300220489502</v>
      </c>
      <c r="AK77" s="274">
        <v>-1428.3099781870842</v>
      </c>
      <c r="AL77" s="274">
        <v>-1313.3600187897682</v>
      </c>
      <c r="AM77" s="274">
        <v>-1267.9699700474739</v>
      </c>
      <c r="AN77" s="274">
        <v>-1267.1399765014648</v>
      </c>
      <c r="AO77" s="275">
        <v>-1076.1599453091621</v>
      </c>
    </row>
    <row r="78" spans="1:41" x14ac:dyDescent="0.25">
      <c r="A78" s="271" t="s">
        <v>3</v>
      </c>
      <c r="B78" s="272" t="s">
        <v>8</v>
      </c>
      <c r="C78" s="273">
        <v>1841.5800094604492</v>
      </c>
      <c r="D78" s="273">
        <v>2127.5300464630127</v>
      </c>
      <c r="E78" s="273">
        <v>2500.7099800109863</v>
      </c>
      <c r="F78" s="273">
        <v>1959.3700103759766</v>
      </c>
      <c r="G78" s="273">
        <v>2480.3698835372925</v>
      </c>
      <c r="H78" s="273">
        <v>2510.6799802780151</v>
      </c>
      <c r="I78" s="273">
        <v>3342.1300058364868</v>
      </c>
      <c r="J78" s="273">
        <v>1698.6299533843994</v>
      </c>
      <c r="K78" s="273">
        <v>2253.3400082588196</v>
      </c>
      <c r="L78" s="273">
        <v>2250.7400093078613</v>
      </c>
      <c r="M78" s="273">
        <v>2275.2999906539917</v>
      </c>
      <c r="N78" s="273">
        <v>1384.1701598167419</v>
      </c>
      <c r="O78" s="273">
        <v>2069.9301161766052</v>
      </c>
      <c r="P78" s="273">
        <v>266.78999519348145</v>
      </c>
      <c r="Q78" s="273">
        <v>-1860.0899457931519</v>
      </c>
      <c r="R78" s="273">
        <v>-1226.6899490356445</v>
      </c>
      <c r="S78" s="273">
        <v>-1261.1199569702148</v>
      </c>
      <c r="T78" s="273">
        <v>-795.83992958068848</v>
      </c>
      <c r="U78" s="273">
        <v>-737.13009738922119</v>
      </c>
      <c r="V78" s="273">
        <v>-907.3801383972168</v>
      </c>
      <c r="W78" s="273">
        <v>-429.14999389648438</v>
      </c>
      <c r="X78" s="273">
        <v>-1253.9201374053955</v>
      </c>
      <c r="Y78" s="273">
        <v>-1051.9001216888428</v>
      </c>
      <c r="Z78" s="273">
        <v>-1742.2100086212158</v>
      </c>
      <c r="AA78" s="273">
        <v>-2797.1402206420898</v>
      </c>
      <c r="AB78" s="273">
        <v>-2909.3000640869141</v>
      </c>
      <c r="AC78" s="273">
        <v>-3168.6300449371338</v>
      </c>
      <c r="AD78" s="273">
        <v>-3293.4798564910889</v>
      </c>
      <c r="AE78" s="274">
        <v>-3312.2101573944092</v>
      </c>
      <c r="AF78" s="274">
        <v>-3252.2299556732178</v>
      </c>
      <c r="AG78" s="274">
        <v>-3112.4697780609131</v>
      </c>
      <c r="AH78" s="274">
        <v>-2848.6500549316406</v>
      </c>
      <c r="AI78" s="274">
        <v>-3860.9700984954834</v>
      </c>
      <c r="AJ78" s="274">
        <v>-3861.6799926757813</v>
      </c>
      <c r="AK78" s="274">
        <v>-3704.3998394012451</v>
      </c>
      <c r="AL78" s="274">
        <v>-4204.9801006317139</v>
      </c>
      <c r="AM78" s="274">
        <v>-4141.0800170898438</v>
      </c>
      <c r="AN78" s="274">
        <v>-4251.2601337432861</v>
      </c>
      <c r="AO78" s="275">
        <v>-4600.1101264953613</v>
      </c>
    </row>
    <row r="79" spans="1:41" x14ac:dyDescent="0.25">
      <c r="A79" s="271" t="s">
        <v>2</v>
      </c>
      <c r="B79" s="272" t="s">
        <v>8</v>
      </c>
      <c r="C79" s="273">
        <v>6007.0797452926636</v>
      </c>
      <c r="D79" s="273">
        <v>10651.960011601448</v>
      </c>
      <c r="E79" s="273">
        <v>10857.339807271957</v>
      </c>
      <c r="F79" s="273">
        <v>9986.3996850252151</v>
      </c>
      <c r="G79" s="273">
        <v>10689.099774718285</v>
      </c>
      <c r="H79" s="273">
        <v>9525.3695660382509</v>
      </c>
      <c r="I79" s="273">
        <v>9067.2001707553864</v>
      </c>
      <c r="J79" s="273">
        <v>8405.5100326538086</v>
      </c>
      <c r="K79" s="273">
        <v>6424.5596656799316</v>
      </c>
      <c r="L79" s="273">
        <v>6454.319953918457</v>
      </c>
      <c r="M79" s="273">
        <v>7889.4200687408447</v>
      </c>
      <c r="N79" s="273">
        <v>10354.51965713501</v>
      </c>
      <c r="O79" s="273">
        <v>10702.369728088379</v>
      </c>
      <c r="P79" s="273">
        <v>13531.089912414551</v>
      </c>
      <c r="Q79" s="273">
        <v>13247.859511375427</v>
      </c>
      <c r="R79" s="273">
        <v>13609.280191421509</v>
      </c>
      <c r="S79" s="273">
        <v>12764.04930305481</v>
      </c>
      <c r="T79" s="273">
        <v>7932.2096214294434</v>
      </c>
      <c r="U79" s="273">
        <v>6240.7599277496338</v>
      </c>
      <c r="V79" s="273">
        <v>4770.7096557617188</v>
      </c>
      <c r="W79" s="273">
        <v>4781.0297317504883</v>
      </c>
      <c r="X79" s="273">
        <v>5067.7500610351563</v>
      </c>
      <c r="Y79" s="273">
        <v>4890.2095947265625</v>
      </c>
      <c r="Z79" s="273">
        <v>5496.7103118896484</v>
      </c>
      <c r="AA79" s="273">
        <v>4520.3500385284424</v>
      </c>
      <c r="AB79" s="273">
        <v>4749.8802318572998</v>
      </c>
      <c r="AC79" s="273">
        <v>4356.4598159790039</v>
      </c>
      <c r="AD79" s="273">
        <v>4453.6900177001953</v>
      </c>
      <c r="AE79" s="274">
        <v>4046.4101638793945</v>
      </c>
      <c r="AF79" s="274">
        <v>5614.9902648925781</v>
      </c>
      <c r="AG79" s="274">
        <v>5672.6594867706299</v>
      </c>
      <c r="AH79" s="274">
        <v>5519.5197792053223</v>
      </c>
      <c r="AI79" s="274">
        <v>6141.8898963928223</v>
      </c>
      <c r="AJ79" s="274">
        <v>6406.5297813415527</v>
      </c>
      <c r="AK79" s="274">
        <v>6663.8898067474365</v>
      </c>
      <c r="AL79" s="274">
        <v>6854.6300792694092</v>
      </c>
      <c r="AM79" s="274">
        <v>7499.9299602508545</v>
      </c>
      <c r="AN79" s="274">
        <v>7228.4105072021484</v>
      </c>
      <c r="AO79" s="275">
        <v>7269.0605697631836</v>
      </c>
    </row>
    <row r="80" spans="1:41" x14ac:dyDescent="0.25">
      <c r="A80" s="271" t="s">
        <v>316</v>
      </c>
      <c r="B80" s="272" t="s">
        <v>8</v>
      </c>
      <c r="C80" s="273">
        <v>2221.4499092102051</v>
      </c>
      <c r="D80" s="273">
        <v>-3995.6900744438171</v>
      </c>
      <c r="E80" s="273">
        <v>-2933.6099805831909</v>
      </c>
      <c r="F80" s="273">
        <v>-3560.4598064422607</v>
      </c>
      <c r="G80" s="273">
        <v>-3532.9098229408264</v>
      </c>
      <c r="H80" s="273">
        <v>-1925.5199737548828</v>
      </c>
      <c r="I80" s="273">
        <v>-988.09012603759766</v>
      </c>
      <c r="J80" s="273">
        <v>-2600.7201690673828</v>
      </c>
      <c r="K80" s="273">
        <v>-1522.6399154663086</v>
      </c>
      <c r="L80" s="273">
        <v>-2237.6099624633789</v>
      </c>
      <c r="M80" s="273">
        <v>-1281.8398857116699</v>
      </c>
      <c r="N80" s="273">
        <v>-1572.2000350952148</v>
      </c>
      <c r="O80" s="273">
        <v>-1690.0400390625</v>
      </c>
      <c r="P80" s="273">
        <v>-2369.0001029968262</v>
      </c>
      <c r="Q80" s="273">
        <v>929.56003570556641</v>
      </c>
      <c r="R80" s="273">
        <v>-494.73994445800781</v>
      </c>
      <c r="S80" s="273">
        <v>-2098.6897888183594</v>
      </c>
      <c r="T80" s="273">
        <v>1066.1600112915039</v>
      </c>
      <c r="U80" s="273">
        <v>2371.6898803710938</v>
      </c>
      <c r="V80" s="273">
        <v>2476.9502487182617</v>
      </c>
      <c r="W80" s="273">
        <v>2561.8899154663086</v>
      </c>
      <c r="X80" s="273">
        <v>1870.1498184204102</v>
      </c>
      <c r="Y80" s="273">
        <v>2226.0002593994141</v>
      </c>
      <c r="Z80" s="273">
        <v>1744.6198501586914</v>
      </c>
      <c r="AA80" s="273">
        <v>3456.6699600219727</v>
      </c>
      <c r="AB80" s="273">
        <v>2905.1399765014648</v>
      </c>
      <c r="AC80" s="273">
        <v>2311.0299835205078</v>
      </c>
      <c r="AD80" s="273">
        <v>2955.8599014282227</v>
      </c>
      <c r="AE80" s="274">
        <v>1689.9601669311523</v>
      </c>
      <c r="AF80" s="274">
        <v>735.55988311767578</v>
      </c>
      <c r="AG80" s="274">
        <v>1555.7102355957031</v>
      </c>
      <c r="AH80" s="274">
        <v>2125.0600433349609</v>
      </c>
      <c r="AI80" s="274">
        <v>2511.3300628662109</v>
      </c>
      <c r="AJ80" s="274">
        <v>2425.650146484375</v>
      </c>
      <c r="AK80" s="274">
        <v>2620.9299011230469</v>
      </c>
      <c r="AL80" s="274">
        <v>3418.9901580810547</v>
      </c>
      <c r="AM80" s="274">
        <v>2962.3002777099609</v>
      </c>
      <c r="AN80" s="274">
        <v>3214.9800109863281</v>
      </c>
      <c r="AO80" s="275">
        <v>3933.2698516845703</v>
      </c>
    </row>
    <row r="81" spans="1:41" ht="16.5" thickBot="1" x14ac:dyDescent="0.3">
      <c r="A81" s="276" t="s">
        <v>317</v>
      </c>
      <c r="B81" s="277" t="s">
        <v>8</v>
      </c>
      <c r="C81" s="278">
        <v>8228.5296545028687</v>
      </c>
      <c r="D81" s="278">
        <v>6656.2699371576309</v>
      </c>
      <c r="E81" s="278">
        <v>7923.7298266887665</v>
      </c>
      <c r="F81" s="278">
        <v>6425.9398785829544</v>
      </c>
      <c r="G81" s="278">
        <v>7156.1899517774582</v>
      </c>
      <c r="H81" s="278">
        <v>7599.8495922833681</v>
      </c>
      <c r="I81" s="278">
        <v>6651.7099707126617</v>
      </c>
      <c r="J81" s="278">
        <v>5341.6498413085938</v>
      </c>
      <c r="K81" s="278">
        <v>4618.7697906494141</v>
      </c>
      <c r="L81" s="278">
        <v>4078.9800720214844</v>
      </c>
      <c r="M81" s="278">
        <v>5728.1201477050781</v>
      </c>
      <c r="N81" s="278">
        <v>7134.4196014404297</v>
      </c>
      <c r="O81" s="278">
        <v>7398.4397735595703</v>
      </c>
      <c r="P81" s="278">
        <v>8520.6597290039063</v>
      </c>
      <c r="Q81" s="278">
        <v>10688.499649047852</v>
      </c>
      <c r="R81" s="278">
        <v>9935.8002777099609</v>
      </c>
      <c r="S81" s="278">
        <v>8202.1696166992188</v>
      </c>
      <c r="T81" s="278">
        <v>6938.0297241210938</v>
      </c>
      <c r="U81" s="278">
        <v>6626.2397613525391</v>
      </c>
      <c r="V81" s="278">
        <v>5698.6597900390625</v>
      </c>
      <c r="W81" s="278">
        <v>5426.5797119140625</v>
      </c>
      <c r="X81" s="278">
        <v>4852.8097534179688</v>
      </c>
      <c r="Y81" s="278">
        <v>5037.3697509765625</v>
      </c>
      <c r="Z81" s="278">
        <v>5031.2201843261719</v>
      </c>
      <c r="AA81" s="278">
        <v>5460.4298782348633</v>
      </c>
      <c r="AB81" s="278">
        <v>4950.5401153564453</v>
      </c>
      <c r="AC81" s="278">
        <v>4124.2698516845703</v>
      </c>
      <c r="AD81" s="278">
        <v>4839.7000427246094</v>
      </c>
      <c r="AE81" s="278">
        <v>3599.3902282714844</v>
      </c>
      <c r="AF81" s="278">
        <v>4319.5101928710938</v>
      </c>
      <c r="AG81" s="278">
        <v>4922.3398284912109</v>
      </c>
      <c r="AH81" s="278">
        <v>5124.5697479248047</v>
      </c>
      <c r="AI81" s="278">
        <v>5846.7998657226563</v>
      </c>
      <c r="AJ81" s="278">
        <v>5912.4299621582031</v>
      </c>
      <c r="AK81" s="278">
        <v>6357.2298126220703</v>
      </c>
      <c r="AL81" s="278">
        <v>6866.4901275634766</v>
      </c>
      <c r="AM81" s="278">
        <v>6999.0602569580078</v>
      </c>
      <c r="AN81" s="278">
        <v>6930.7003936767578</v>
      </c>
      <c r="AO81" s="279">
        <v>7427.1402893066406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>
    <tabColor theme="4"/>
  </sheetPr>
  <dimension ref="A1:AO17"/>
  <sheetViews>
    <sheetView zoomScale="70" zoomScaleNormal="70" workbookViewId="0">
      <pane xSplit="2" ySplit="2" topLeftCell="C3" activePane="bottomRight" state="frozen"/>
      <selection pane="topRight"/>
      <selection pane="bottomLeft"/>
      <selection pane="bottomRight" activeCell="K29" sqref="K29"/>
    </sheetView>
  </sheetViews>
  <sheetFormatPr defaultRowHeight="16.5" x14ac:dyDescent="0.3"/>
  <cols>
    <col min="1" max="1" width="19.625" customWidth="1"/>
    <col min="2" max="2" width="15.375" customWidth="1"/>
  </cols>
  <sheetData>
    <row r="1" spans="1:41" ht="25.5" thickBot="1" x14ac:dyDescent="0.45">
      <c r="A1" s="99" t="s">
        <v>625</v>
      </c>
      <c r="B1" s="102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02"/>
      <c r="AG1" s="102"/>
      <c r="AH1" s="102"/>
      <c r="AI1" s="102"/>
      <c r="AJ1" s="102"/>
      <c r="AK1" s="102"/>
      <c r="AL1" s="102"/>
      <c r="AM1" s="102"/>
      <c r="AN1" s="102"/>
      <c r="AO1" s="102"/>
    </row>
    <row r="2" spans="1:41" x14ac:dyDescent="0.3">
      <c r="A2" s="104" t="s">
        <v>168</v>
      </c>
      <c r="B2" s="105"/>
      <c r="C2" s="206">
        <v>2022</v>
      </c>
      <c r="D2" s="206">
        <v>2023</v>
      </c>
      <c r="E2" s="206">
        <v>2024</v>
      </c>
      <c r="F2" s="206">
        <v>2025</v>
      </c>
      <c r="G2" s="206">
        <v>2026</v>
      </c>
      <c r="H2" s="206">
        <v>2027</v>
      </c>
      <c r="I2" s="206">
        <v>2028</v>
      </c>
      <c r="J2" s="206">
        <v>2029</v>
      </c>
      <c r="K2" s="206">
        <v>2030</v>
      </c>
      <c r="L2" s="206">
        <v>2031</v>
      </c>
      <c r="M2" s="206">
        <v>2032</v>
      </c>
      <c r="N2" s="206">
        <v>2033</v>
      </c>
      <c r="O2" s="206">
        <v>2034</v>
      </c>
      <c r="P2" s="206">
        <v>2035</v>
      </c>
      <c r="Q2" s="206">
        <v>2036</v>
      </c>
      <c r="R2" s="206">
        <v>2037</v>
      </c>
      <c r="S2" s="206">
        <v>2038</v>
      </c>
      <c r="T2" s="206">
        <v>2039</v>
      </c>
      <c r="U2" s="206">
        <v>2040</v>
      </c>
      <c r="V2" s="206">
        <v>2041</v>
      </c>
      <c r="W2" s="206">
        <v>2042</v>
      </c>
      <c r="X2" s="206">
        <v>2043</v>
      </c>
      <c r="Y2" s="206">
        <v>2044</v>
      </c>
      <c r="Z2" s="206">
        <v>2045</v>
      </c>
      <c r="AA2" s="206">
        <v>2046</v>
      </c>
      <c r="AB2" s="206">
        <v>2047</v>
      </c>
      <c r="AC2" s="206">
        <v>2048</v>
      </c>
      <c r="AD2" s="206">
        <v>2049</v>
      </c>
      <c r="AE2" s="280">
        <v>2050</v>
      </c>
      <c r="AF2" s="280">
        <v>2051</v>
      </c>
      <c r="AG2" s="280">
        <v>2052</v>
      </c>
      <c r="AH2" s="280">
        <v>2053</v>
      </c>
      <c r="AI2" s="280">
        <v>2054</v>
      </c>
      <c r="AJ2" s="280">
        <v>2055</v>
      </c>
      <c r="AK2" s="280">
        <v>2056</v>
      </c>
      <c r="AL2" s="280">
        <v>2057</v>
      </c>
      <c r="AM2" s="280">
        <v>2058</v>
      </c>
      <c r="AN2" s="280">
        <v>2059</v>
      </c>
      <c r="AO2" s="207">
        <v>2060</v>
      </c>
    </row>
    <row r="3" spans="1:41" x14ac:dyDescent="0.3">
      <c r="A3" s="111" t="s">
        <v>318</v>
      </c>
      <c r="B3" s="110" t="s">
        <v>319</v>
      </c>
      <c r="C3" s="248">
        <v>18.920918695037177</v>
      </c>
      <c r="D3" s="248">
        <v>19.418649387965868</v>
      </c>
      <c r="E3" s="248">
        <v>11.724689820399476</v>
      </c>
      <c r="F3" s="248">
        <v>13.837594809810055</v>
      </c>
      <c r="G3" s="248">
        <v>14.267779101553179</v>
      </c>
      <c r="H3" s="248">
        <v>12.178554537102755</v>
      </c>
      <c r="I3" s="248">
        <v>11.635715818849633</v>
      </c>
      <c r="J3" s="248">
        <v>11.09287710059651</v>
      </c>
      <c r="K3" s="248">
        <v>10.550038382343388</v>
      </c>
      <c r="L3" s="248">
        <v>10.007199664090265</v>
      </c>
      <c r="M3" s="248">
        <v>9.4643609458371447</v>
      </c>
      <c r="N3" s="248">
        <v>9.51652277729894</v>
      </c>
      <c r="O3" s="248">
        <v>9.6369149276860053</v>
      </c>
      <c r="P3" s="248">
        <v>9.8472766593861234</v>
      </c>
      <c r="Q3" s="248">
        <v>9.9611075107364506</v>
      </c>
      <c r="R3" s="248">
        <v>9.9153638844367062</v>
      </c>
      <c r="S3" s="248">
        <v>10.035269489896466</v>
      </c>
      <c r="T3" s="248">
        <v>10.209673719145338</v>
      </c>
      <c r="U3" s="248">
        <v>10.304992129330815</v>
      </c>
      <c r="V3" s="248">
        <v>10.498218883845574</v>
      </c>
      <c r="W3" s="248">
        <v>10.82327908519418</v>
      </c>
      <c r="X3" s="248">
        <v>11.136442065028207</v>
      </c>
      <c r="Y3" s="248">
        <v>11.356088044139556</v>
      </c>
      <c r="Z3" s="248">
        <v>11.582438715806592</v>
      </c>
      <c r="AA3" s="248">
        <v>11.874024879901217</v>
      </c>
      <c r="AB3" s="248">
        <v>12.040134963411923</v>
      </c>
      <c r="AC3" s="248">
        <v>12.058338178840181</v>
      </c>
      <c r="AD3" s="248">
        <v>12.148349760745642</v>
      </c>
      <c r="AE3" s="248">
        <v>12.156107176552693</v>
      </c>
      <c r="AF3" s="248">
        <v>12.156107176552693</v>
      </c>
      <c r="AG3" s="248">
        <v>12.156107176552693</v>
      </c>
      <c r="AH3" s="248">
        <v>12.156107176552693</v>
      </c>
      <c r="AI3" s="248">
        <v>12.156107176552693</v>
      </c>
      <c r="AJ3" s="248">
        <v>12.156107176552693</v>
      </c>
      <c r="AK3" s="248">
        <v>12.156107176552693</v>
      </c>
      <c r="AL3" s="248">
        <v>12.156107176552693</v>
      </c>
      <c r="AM3" s="248">
        <v>12.156107176552693</v>
      </c>
      <c r="AN3" s="248">
        <v>12.156107176552693</v>
      </c>
      <c r="AO3" s="247">
        <v>12.156107176552693</v>
      </c>
    </row>
    <row r="4" spans="1:41" x14ac:dyDescent="0.3">
      <c r="A4" s="111" t="s">
        <v>320</v>
      </c>
      <c r="B4" s="110" t="s">
        <v>319</v>
      </c>
      <c r="C4" s="248">
        <v>19.343414354451209</v>
      </c>
      <c r="D4" s="248">
        <v>20.023337652318947</v>
      </c>
      <c r="E4" s="248">
        <v>13.011934451053769</v>
      </c>
      <c r="F4" s="248">
        <v>15.356813645698269</v>
      </c>
      <c r="G4" s="248">
        <v>15.834227538242832</v>
      </c>
      <c r="H4" s="248">
        <v>13.515628624106776</v>
      </c>
      <c r="I4" s="248">
        <v>12.922310535426229</v>
      </c>
      <c r="J4" s="248">
        <v>12.328992446745682</v>
      </c>
      <c r="K4" s="248">
        <v>11.735674358065134</v>
      </c>
      <c r="L4" s="248">
        <v>11.142356269384587</v>
      </c>
      <c r="M4" s="248">
        <v>10.549038180704043</v>
      </c>
      <c r="N4" s="248">
        <v>10.688942618705795</v>
      </c>
      <c r="O4" s="248">
        <v>10.823390869364353</v>
      </c>
      <c r="P4" s="248">
        <v>10.819271713694574</v>
      </c>
      <c r="Q4" s="248">
        <v>10.787329318613423</v>
      </c>
      <c r="R4" s="248">
        <v>10.723444528451125</v>
      </c>
      <c r="S4" s="248">
        <v>10.817712072688972</v>
      </c>
      <c r="T4" s="248">
        <v>10.948041167677736</v>
      </c>
      <c r="U4" s="248">
        <v>10.948041167677736</v>
      </c>
      <c r="V4" s="248">
        <v>11.114122573798349</v>
      </c>
      <c r="W4" s="248">
        <v>11.271781597316178</v>
      </c>
      <c r="X4" s="248">
        <v>11.263359214713395</v>
      </c>
      <c r="Y4" s="248">
        <v>11.29530160979454</v>
      </c>
      <c r="Z4" s="248">
        <v>11.361995474135783</v>
      </c>
      <c r="AA4" s="248">
        <v>11.55718287085965</v>
      </c>
      <c r="AB4" s="248">
        <v>11.900339603097464</v>
      </c>
      <c r="AC4" s="248">
        <v>12.102673216576415</v>
      </c>
      <c r="AD4" s="248">
        <v>12.123596106772169</v>
      </c>
      <c r="AE4" s="248">
        <v>12.208149459579994</v>
      </c>
      <c r="AF4" s="248">
        <v>12.208149459579994</v>
      </c>
      <c r="AG4" s="248">
        <v>12.208149459579994</v>
      </c>
      <c r="AH4" s="248">
        <v>12.208149459579994</v>
      </c>
      <c r="AI4" s="248">
        <v>12.208149459579994</v>
      </c>
      <c r="AJ4" s="248">
        <v>12.208149459579994</v>
      </c>
      <c r="AK4" s="248">
        <v>12.208149459579994</v>
      </c>
      <c r="AL4" s="248">
        <v>12.208149459579994</v>
      </c>
      <c r="AM4" s="248">
        <v>12.208149459579994</v>
      </c>
      <c r="AN4" s="248">
        <v>12.208149459579994</v>
      </c>
      <c r="AO4" s="247">
        <v>12.208149459579994</v>
      </c>
    </row>
    <row r="5" spans="1:41" x14ac:dyDescent="0.3">
      <c r="A5" s="111" t="s">
        <v>2</v>
      </c>
      <c r="B5" s="110" t="s">
        <v>319</v>
      </c>
      <c r="C5" s="248">
        <v>18.147918597415181</v>
      </c>
      <c r="D5" s="248">
        <v>20.185857299762517</v>
      </c>
      <c r="E5" s="248">
        <v>12.142562160527252</v>
      </c>
      <c r="F5" s="248">
        <v>14.330771875770019</v>
      </c>
      <c r="G5" s="248">
        <v>14.776288096922837</v>
      </c>
      <c r="H5" s="248">
        <v>12.612602785862263</v>
      </c>
      <c r="I5" s="248">
        <v>12.122734807909287</v>
      </c>
      <c r="J5" s="248">
        <v>11.63286682995631</v>
      </c>
      <c r="K5" s="248">
        <v>11.142998852003334</v>
      </c>
      <c r="L5" s="248">
        <v>10.653130874050358</v>
      </c>
      <c r="M5" s="248">
        <v>10.163262896097377</v>
      </c>
      <c r="N5" s="248">
        <v>10.320301782376953</v>
      </c>
      <c r="O5" s="248">
        <v>10.500334958323885</v>
      </c>
      <c r="P5" s="248">
        <v>10.681972746680355</v>
      </c>
      <c r="Q5" s="248">
        <v>10.819223408469865</v>
      </c>
      <c r="R5" s="248">
        <v>10.874660950847812</v>
      </c>
      <c r="S5" s="248">
        <v>11.008719648318134</v>
      </c>
      <c r="T5" s="248">
        <v>11.167691178335454</v>
      </c>
      <c r="U5" s="248">
        <v>11.111667894021583</v>
      </c>
      <c r="V5" s="248">
        <v>10.885470849566703</v>
      </c>
      <c r="W5" s="248">
        <v>10.836600942116618</v>
      </c>
      <c r="X5" s="248">
        <v>10.971335365602091</v>
      </c>
      <c r="Y5" s="248">
        <v>11.046271229508141</v>
      </c>
      <c r="Z5" s="248">
        <v>11.1754812943161</v>
      </c>
      <c r="AA5" s="248">
        <v>11.371844606102389</v>
      </c>
      <c r="AB5" s="248">
        <v>11.469422868428639</v>
      </c>
      <c r="AC5" s="248">
        <v>11.471421006575255</v>
      </c>
      <c r="AD5" s="248">
        <v>11.561432588480715</v>
      </c>
      <c r="AE5" s="248">
        <v>11.562226728725282</v>
      </c>
      <c r="AF5" s="248">
        <v>11.562226728725282</v>
      </c>
      <c r="AG5" s="248">
        <v>11.562226728725282</v>
      </c>
      <c r="AH5" s="248">
        <v>11.562226728725282</v>
      </c>
      <c r="AI5" s="248">
        <v>11.562226728725282</v>
      </c>
      <c r="AJ5" s="248">
        <v>11.562226728725282</v>
      </c>
      <c r="AK5" s="248">
        <v>11.562226728725282</v>
      </c>
      <c r="AL5" s="248">
        <v>11.562226728725282</v>
      </c>
      <c r="AM5" s="248">
        <v>11.562226728725282</v>
      </c>
      <c r="AN5" s="248">
        <v>11.562226728725282</v>
      </c>
      <c r="AO5" s="247">
        <v>11.562226728725282</v>
      </c>
    </row>
    <row r="6" spans="1:41" x14ac:dyDescent="0.3">
      <c r="A6" s="111" t="s">
        <v>19</v>
      </c>
      <c r="B6" s="110" t="s">
        <v>319</v>
      </c>
      <c r="C6" s="248">
        <v>21.022225420110168</v>
      </c>
      <c r="D6" s="248">
        <v>21.367338269856951</v>
      </c>
      <c r="E6" s="248">
        <v>13.597492948623966</v>
      </c>
      <c r="F6" s="248">
        <v>16.047895572038001</v>
      </c>
      <c r="G6" s="248">
        <v>16.546793876657429</v>
      </c>
      <c r="H6" s="248">
        <v>14.123854189691899</v>
      </c>
      <c r="I6" s="248">
        <v>13.498078541828765</v>
      </c>
      <c r="J6" s="248">
        <v>12.872302893965632</v>
      </c>
      <c r="K6" s="248">
        <v>12.246527246102497</v>
      </c>
      <c r="L6" s="248">
        <v>11.620751598239364</v>
      </c>
      <c r="M6" s="248">
        <v>10.994975950376231</v>
      </c>
      <c r="N6" s="248">
        <v>11.041921598691829</v>
      </c>
      <c r="O6" s="248">
        <v>11.15027453404015</v>
      </c>
      <c r="P6" s="248">
        <v>11.339600092570297</v>
      </c>
      <c r="Q6" s="248">
        <v>11.442047858785623</v>
      </c>
      <c r="R6" s="248">
        <v>11.400878595115838</v>
      </c>
      <c r="S6" s="248">
        <v>11.508793640029589</v>
      </c>
      <c r="T6" s="248">
        <v>11.66575744635356</v>
      </c>
      <c r="U6" s="248">
        <v>11.695247399631304</v>
      </c>
      <c r="V6" s="248">
        <v>11.809318806067878</v>
      </c>
      <c r="W6" s="248">
        <v>12.098336930544061</v>
      </c>
      <c r="X6" s="248">
        <v>12.380183612394688</v>
      </c>
      <c r="Y6" s="248">
        <v>12.577864993594952</v>
      </c>
      <c r="Z6" s="248">
        <v>12.781580598095285</v>
      </c>
      <c r="AA6" s="248">
        <v>13.044008145780447</v>
      </c>
      <c r="AB6" s="248">
        <v>13.169663252353692</v>
      </c>
      <c r="AC6" s="248">
        <v>13.138949381841226</v>
      </c>
      <c r="AD6" s="248">
        <v>13.17404538670797</v>
      </c>
      <c r="AE6" s="248">
        <v>13.117643290336929</v>
      </c>
      <c r="AF6" s="248">
        <v>13.117643290336929</v>
      </c>
      <c r="AG6" s="248">
        <v>13.117643290336929</v>
      </c>
      <c r="AH6" s="248">
        <v>13.117643290336929</v>
      </c>
      <c r="AI6" s="248">
        <v>13.117643290336929</v>
      </c>
      <c r="AJ6" s="248">
        <v>13.117643290336929</v>
      </c>
      <c r="AK6" s="248">
        <v>13.117643290336929</v>
      </c>
      <c r="AL6" s="248">
        <v>13.117643290336929</v>
      </c>
      <c r="AM6" s="248">
        <v>13.117643290336929</v>
      </c>
      <c r="AN6" s="248">
        <v>13.117643290336929</v>
      </c>
      <c r="AO6" s="247">
        <v>13.117643290336929</v>
      </c>
    </row>
    <row r="7" spans="1:41" x14ac:dyDescent="0.3">
      <c r="A7" s="111" t="s">
        <v>321</v>
      </c>
      <c r="B7" s="110" t="s">
        <v>319</v>
      </c>
      <c r="C7" s="248">
        <v>17.069800158354798</v>
      </c>
      <c r="D7" s="248">
        <v>19.604315278639341</v>
      </c>
      <c r="E7" s="248">
        <v>12.029121990032477</v>
      </c>
      <c r="F7" s="248">
        <v>14.196888665339044</v>
      </c>
      <c r="G7" s="248">
        <v>14.638242714174551</v>
      </c>
      <c r="H7" s="248">
        <v>12.494771327270913</v>
      </c>
      <c r="I7" s="248">
        <v>11.994069655115204</v>
      </c>
      <c r="J7" s="248">
        <v>11.493367982959496</v>
      </c>
      <c r="K7" s="248">
        <v>10.99266631080379</v>
      </c>
      <c r="L7" s="248">
        <v>10.491964638648081</v>
      </c>
      <c r="M7" s="248">
        <v>9.9912629664923731</v>
      </c>
      <c r="N7" s="248">
        <v>10.131167404494125</v>
      </c>
      <c r="O7" s="248">
        <v>10.265615655152683</v>
      </c>
      <c r="P7" s="248">
        <v>10.261496499482904</v>
      </c>
      <c r="Q7" s="248">
        <v>10.229554104401755</v>
      </c>
      <c r="R7" s="248">
        <v>10.165669314239457</v>
      </c>
      <c r="S7" s="248">
        <v>10.259936858477301</v>
      </c>
      <c r="T7" s="248">
        <v>10.390265953466068</v>
      </c>
      <c r="U7" s="248">
        <v>10.390265953466068</v>
      </c>
      <c r="V7" s="248">
        <v>10.556347359586681</v>
      </c>
      <c r="W7" s="248">
        <v>10.714006383104508</v>
      </c>
      <c r="X7" s="248">
        <v>10.705584000501725</v>
      </c>
      <c r="Y7" s="248">
        <v>10.73752639558287</v>
      </c>
      <c r="Z7" s="248">
        <v>10.804220259924113</v>
      </c>
      <c r="AA7" s="248">
        <v>10.99940765664798</v>
      </c>
      <c r="AB7" s="248">
        <v>11.342564388885794</v>
      </c>
      <c r="AC7" s="248">
        <v>11.544898002364748</v>
      </c>
      <c r="AD7" s="248">
        <v>11.565820892560499</v>
      </c>
      <c r="AE7" s="248">
        <v>11.650374245368326</v>
      </c>
      <c r="AF7" s="248">
        <v>11.650374245368326</v>
      </c>
      <c r="AG7" s="248">
        <v>11.650374245368326</v>
      </c>
      <c r="AH7" s="248">
        <v>11.650374245368326</v>
      </c>
      <c r="AI7" s="248">
        <v>11.650374245368326</v>
      </c>
      <c r="AJ7" s="248">
        <v>11.650374245368326</v>
      </c>
      <c r="AK7" s="248">
        <v>11.650374245368326</v>
      </c>
      <c r="AL7" s="248">
        <v>11.650374245368326</v>
      </c>
      <c r="AM7" s="248">
        <v>11.650374245368326</v>
      </c>
      <c r="AN7" s="248">
        <v>11.650374245368326</v>
      </c>
      <c r="AO7" s="247">
        <v>11.650374245368326</v>
      </c>
    </row>
    <row r="8" spans="1:41" x14ac:dyDescent="0.3">
      <c r="A8" s="111" t="s">
        <v>43</v>
      </c>
      <c r="B8" s="110" t="s">
        <v>319</v>
      </c>
      <c r="C8" s="248">
        <v>17.91704417701321</v>
      </c>
      <c r="D8" s="248">
        <v>18.700564697248389</v>
      </c>
      <c r="E8" s="248">
        <v>11.74067286014099</v>
      </c>
      <c r="F8" s="248">
        <v>13.856458151285183</v>
      </c>
      <c r="G8" s="248">
        <v>14.287228868147986</v>
      </c>
      <c r="H8" s="248">
        <v>12.195156283003275</v>
      </c>
      <c r="I8" s="248">
        <v>11.55724630656978</v>
      </c>
      <c r="J8" s="248">
        <v>10.919336330136288</v>
      </c>
      <c r="K8" s="248">
        <v>10.281426353702793</v>
      </c>
      <c r="L8" s="248">
        <v>9.6435163772693002</v>
      </c>
      <c r="M8" s="248">
        <v>9.0056064008358074</v>
      </c>
      <c r="N8" s="248">
        <v>9.1455108388375592</v>
      </c>
      <c r="O8" s="248">
        <v>9.2799590894961153</v>
      </c>
      <c r="P8" s="248">
        <v>9.2758399338263384</v>
      </c>
      <c r="Q8" s="248">
        <v>9.2438975387451876</v>
      </c>
      <c r="R8" s="248">
        <v>9.1800127485828895</v>
      </c>
      <c r="S8" s="248">
        <v>9.274280292820734</v>
      </c>
      <c r="T8" s="248">
        <v>9.4046093878095007</v>
      </c>
      <c r="U8" s="248">
        <v>9.4046093878095007</v>
      </c>
      <c r="V8" s="248">
        <v>9.5706907939301136</v>
      </c>
      <c r="W8" s="248">
        <v>9.7283498174479419</v>
      </c>
      <c r="X8" s="248">
        <v>9.7199274348451592</v>
      </c>
      <c r="Y8" s="248">
        <v>9.7518698299263047</v>
      </c>
      <c r="Z8" s="248">
        <v>9.8185636942675458</v>
      </c>
      <c r="AA8" s="248">
        <v>10.013751090991414</v>
      </c>
      <c r="AB8" s="248">
        <v>10.356907823229228</v>
      </c>
      <c r="AC8" s="248">
        <v>10.559241436708181</v>
      </c>
      <c r="AD8" s="248">
        <v>10.580164326903933</v>
      </c>
      <c r="AE8" s="248">
        <v>10.66471767971176</v>
      </c>
      <c r="AF8" s="248">
        <v>10.66471767971176</v>
      </c>
      <c r="AG8" s="248">
        <v>10.66471767971176</v>
      </c>
      <c r="AH8" s="248">
        <v>10.66471767971176</v>
      </c>
      <c r="AI8" s="248">
        <v>10.66471767971176</v>
      </c>
      <c r="AJ8" s="248">
        <v>10.66471767971176</v>
      </c>
      <c r="AK8" s="248">
        <v>10.66471767971176</v>
      </c>
      <c r="AL8" s="248">
        <v>10.66471767971176</v>
      </c>
      <c r="AM8" s="248">
        <v>10.66471767971176</v>
      </c>
      <c r="AN8" s="248">
        <v>10.66471767971176</v>
      </c>
      <c r="AO8" s="247">
        <v>10.66471767971176</v>
      </c>
    </row>
    <row r="9" spans="1:41" x14ac:dyDescent="0.3">
      <c r="A9" s="111" t="s">
        <v>322</v>
      </c>
      <c r="B9" s="110" t="s">
        <v>319</v>
      </c>
      <c r="C9" s="248">
        <v>19.641246671871102</v>
      </c>
      <c r="D9" s="248">
        <v>20.299538417632657</v>
      </c>
      <c r="E9" s="248">
        <v>13.277379418746888</v>
      </c>
      <c r="F9" s="248">
        <v>15.670094420158481</v>
      </c>
      <c r="G9" s="248">
        <v>16.157247611326124</v>
      </c>
      <c r="H9" s="248">
        <v>13.791349011184785</v>
      </c>
      <c r="I9" s="248">
        <v>13.207341903256404</v>
      </c>
      <c r="J9" s="248">
        <v>12.623334795328022</v>
      </c>
      <c r="K9" s="248">
        <v>12.039327687399641</v>
      </c>
      <c r="L9" s="248">
        <v>11.455320579471259</v>
      </c>
      <c r="M9" s="248">
        <v>10.871313471542877</v>
      </c>
      <c r="N9" s="248">
        <v>11.011217909544628</v>
      </c>
      <c r="O9" s="248">
        <v>11.145666160203186</v>
      </c>
      <c r="P9" s="248">
        <v>11.141547004533408</v>
      </c>
      <c r="Q9" s="248">
        <v>11.109604609452258</v>
      </c>
      <c r="R9" s="248">
        <v>11.04571981928996</v>
      </c>
      <c r="S9" s="248">
        <v>11.139987363527805</v>
      </c>
      <c r="T9" s="248">
        <v>11.270316458516572</v>
      </c>
      <c r="U9" s="248">
        <v>11.270316458516572</v>
      </c>
      <c r="V9" s="248">
        <v>11.436397864637184</v>
      </c>
      <c r="W9" s="248">
        <v>11.594056888155013</v>
      </c>
      <c r="X9" s="248">
        <v>11.58563450555223</v>
      </c>
      <c r="Y9" s="248">
        <v>11.617576900633376</v>
      </c>
      <c r="Z9" s="248">
        <v>11.684270764974617</v>
      </c>
      <c r="AA9" s="248">
        <v>11.879458161698484</v>
      </c>
      <c r="AB9" s="248">
        <v>12.222614893936298</v>
      </c>
      <c r="AC9" s="248">
        <v>12.42494850741525</v>
      </c>
      <c r="AD9" s="248">
        <v>12.445871397611002</v>
      </c>
      <c r="AE9" s="248">
        <v>12.530424750418829</v>
      </c>
      <c r="AF9" s="248">
        <v>12.530424750418829</v>
      </c>
      <c r="AG9" s="248">
        <v>12.530424750418829</v>
      </c>
      <c r="AH9" s="248">
        <v>12.530424750418829</v>
      </c>
      <c r="AI9" s="248">
        <v>12.530424750418829</v>
      </c>
      <c r="AJ9" s="248">
        <v>12.530424750418829</v>
      </c>
      <c r="AK9" s="248">
        <v>12.530424750418829</v>
      </c>
      <c r="AL9" s="248">
        <v>12.530424750418829</v>
      </c>
      <c r="AM9" s="248">
        <v>12.530424750418829</v>
      </c>
      <c r="AN9" s="248">
        <v>12.530424750418829</v>
      </c>
      <c r="AO9" s="247">
        <v>12.530424750418829</v>
      </c>
    </row>
    <row r="10" spans="1:41" x14ac:dyDescent="0.3">
      <c r="A10" s="111" t="s">
        <v>3</v>
      </c>
      <c r="B10" s="110" t="s">
        <v>319</v>
      </c>
      <c r="C10" s="248">
        <v>19.289443572360888</v>
      </c>
      <c r="D10" s="248">
        <v>20.972062060524408</v>
      </c>
      <c r="E10" s="248">
        <v>12.368930903985083</v>
      </c>
      <c r="F10" s="248">
        <v>14.597934504168542</v>
      </c>
      <c r="G10" s="248">
        <v>15.051756299205946</v>
      </c>
      <c r="H10" s="248">
        <v>12.847734301486675</v>
      </c>
      <c r="I10" s="248">
        <v>12.272015701158805</v>
      </c>
      <c r="J10" s="248">
        <v>11.696297100830936</v>
      </c>
      <c r="K10" s="248">
        <v>11.120578500503065</v>
      </c>
      <c r="L10" s="248">
        <v>10.544859900175195</v>
      </c>
      <c r="M10" s="248">
        <v>9.9691412998473243</v>
      </c>
      <c r="N10" s="248">
        <v>10.042779803602798</v>
      </c>
      <c r="O10" s="248">
        <v>10.153084922003417</v>
      </c>
      <c r="P10" s="248">
        <v>10.319190640757709</v>
      </c>
      <c r="Q10" s="248">
        <v>10.40884149464283</v>
      </c>
      <c r="R10" s="248">
        <v>10.386198628918784</v>
      </c>
      <c r="S10" s="248">
        <v>10.526148573886884</v>
      </c>
      <c r="T10" s="248">
        <v>10.715142902994621</v>
      </c>
      <c r="U10" s="248">
        <v>10.734670774621479</v>
      </c>
      <c r="V10" s="248">
        <v>10.689198047151237</v>
      </c>
      <c r="W10" s="248">
        <v>10.774569665717486</v>
      </c>
      <c r="X10" s="248">
        <v>10.924922071926401</v>
      </c>
      <c r="Y10" s="248">
        <v>11.022514732732336</v>
      </c>
      <c r="Z10" s="248">
        <v>11.204940654263355</v>
      </c>
      <c r="AA10" s="248">
        <v>11.476159110795376</v>
      </c>
      <c r="AB10" s="248">
        <v>11.620596520410405</v>
      </c>
      <c r="AC10" s="248">
        <v>11.616524164027561</v>
      </c>
      <c r="AD10" s="248">
        <v>11.658136356886786</v>
      </c>
      <c r="AE10" s="248">
        <v>11.622552209735632</v>
      </c>
      <c r="AF10" s="248">
        <v>11.622552209735632</v>
      </c>
      <c r="AG10" s="248">
        <v>11.622552209735632</v>
      </c>
      <c r="AH10" s="248">
        <v>11.622552209735632</v>
      </c>
      <c r="AI10" s="248">
        <v>11.622552209735632</v>
      </c>
      <c r="AJ10" s="248">
        <v>11.622552209735632</v>
      </c>
      <c r="AK10" s="248">
        <v>11.622552209735632</v>
      </c>
      <c r="AL10" s="248">
        <v>11.622552209735632</v>
      </c>
      <c r="AM10" s="248">
        <v>11.622552209735632</v>
      </c>
      <c r="AN10" s="248">
        <v>11.622552209735632</v>
      </c>
      <c r="AO10" s="247">
        <v>11.622552209735632</v>
      </c>
    </row>
    <row r="11" spans="1:41" ht="17.25" thickBot="1" x14ac:dyDescent="0.35">
      <c r="A11" s="111" t="s">
        <v>323</v>
      </c>
      <c r="B11" s="110" t="s">
        <v>319</v>
      </c>
      <c r="C11" s="248">
        <v>16.448033878247749</v>
      </c>
      <c r="D11" s="248">
        <v>18.982548998532291</v>
      </c>
      <c r="E11" s="248">
        <v>11.407355709925431</v>
      </c>
      <c r="F11" s="248">
        <v>13.575122385231996</v>
      </c>
      <c r="G11" s="248">
        <v>14.016476434067505</v>
      </c>
      <c r="H11" s="248">
        <v>11.873005047163865</v>
      </c>
      <c r="I11" s="248">
        <v>11.372303375008157</v>
      </c>
      <c r="J11" s="248">
        <v>10.87160170285245</v>
      </c>
      <c r="K11" s="248">
        <v>10.370900030696742</v>
      </c>
      <c r="L11" s="248">
        <v>9.8701983585410336</v>
      </c>
      <c r="M11" s="248">
        <v>9.3694966863853253</v>
      </c>
      <c r="N11" s="248">
        <v>9.5094011243870771</v>
      </c>
      <c r="O11" s="248">
        <v>9.6438493750456349</v>
      </c>
      <c r="P11" s="248">
        <v>9.6397302193758581</v>
      </c>
      <c r="Q11" s="248">
        <v>9.6077878242947072</v>
      </c>
      <c r="R11" s="248">
        <v>9.5439030341324091</v>
      </c>
      <c r="S11" s="248">
        <v>9.6381705783702536</v>
      </c>
      <c r="T11" s="248">
        <v>9.7684996733590204</v>
      </c>
      <c r="U11" s="248">
        <v>9.7684996733590204</v>
      </c>
      <c r="V11" s="248">
        <v>9.9345810794796332</v>
      </c>
      <c r="W11" s="248">
        <v>10.092240102997462</v>
      </c>
      <c r="X11" s="248">
        <v>10.083817720394679</v>
      </c>
      <c r="Y11" s="248">
        <v>10.115760115475824</v>
      </c>
      <c r="Z11" s="248">
        <v>10.182453979817065</v>
      </c>
      <c r="AA11" s="248">
        <v>10.377641376540932</v>
      </c>
      <c r="AB11" s="248">
        <v>10.720798108778746</v>
      </c>
      <c r="AC11" s="248">
        <v>10.9231317222577</v>
      </c>
      <c r="AD11" s="248">
        <v>10.944054612453453</v>
      </c>
      <c r="AE11" s="248">
        <v>11.028607965261278</v>
      </c>
      <c r="AF11" s="248">
        <v>11.028607965261278</v>
      </c>
      <c r="AG11" s="248">
        <v>11.028607965261278</v>
      </c>
      <c r="AH11" s="248">
        <v>11.028607965261278</v>
      </c>
      <c r="AI11" s="248">
        <v>11.028607965261278</v>
      </c>
      <c r="AJ11" s="248">
        <v>11.028607965261278</v>
      </c>
      <c r="AK11" s="248">
        <v>11.028607965261278</v>
      </c>
      <c r="AL11" s="248">
        <v>11.028607965261278</v>
      </c>
      <c r="AM11" s="248">
        <v>11.028607965261278</v>
      </c>
      <c r="AN11" s="248">
        <v>11.028607965261278</v>
      </c>
      <c r="AO11" s="281">
        <v>11.028607965261278</v>
      </c>
    </row>
    <row r="12" spans="1:41" ht="17.25" thickBot="1" x14ac:dyDescent="0.35">
      <c r="A12" s="329" t="s">
        <v>324</v>
      </c>
      <c r="B12" s="282" t="s">
        <v>319</v>
      </c>
      <c r="C12" s="295">
        <v>18.644449502762384</v>
      </c>
      <c r="D12" s="295">
        <v>19.950468006942373</v>
      </c>
      <c r="E12" s="295">
        <v>12.366682251492815</v>
      </c>
      <c r="F12" s="295">
        <v>14.607730447722174</v>
      </c>
      <c r="G12" s="295">
        <v>15.064004504477602</v>
      </c>
      <c r="H12" s="295">
        <v>12.84807290076369</v>
      </c>
      <c r="I12" s="295">
        <v>12.286868516124697</v>
      </c>
      <c r="J12" s="295">
        <v>11.725664131485701</v>
      </c>
      <c r="K12" s="295">
        <v>11.16445974684671</v>
      </c>
      <c r="L12" s="295">
        <v>10.603255362207715</v>
      </c>
      <c r="M12" s="295">
        <v>10.042050977568721</v>
      </c>
      <c r="N12" s="295">
        <v>10.156418428659968</v>
      </c>
      <c r="O12" s="295">
        <v>10.288787832368381</v>
      </c>
      <c r="P12" s="295">
        <v>10.369547278923065</v>
      </c>
      <c r="Q12" s="295">
        <v>10.401043740904676</v>
      </c>
      <c r="R12" s="295">
        <v>10.359539056001664</v>
      </c>
      <c r="S12" s="295">
        <v>10.467668724224016</v>
      </c>
      <c r="T12" s="295">
        <v>10.615555320850873</v>
      </c>
      <c r="U12" s="295">
        <v>10.625367870937119</v>
      </c>
      <c r="V12" s="295">
        <v>10.721594028673705</v>
      </c>
      <c r="W12" s="295">
        <v>10.881469045843716</v>
      </c>
      <c r="X12" s="295">
        <v>10.974578443439842</v>
      </c>
      <c r="Y12" s="295">
        <v>11.057863761265322</v>
      </c>
      <c r="Z12" s="295">
        <v>11.177327270622273</v>
      </c>
      <c r="AA12" s="295">
        <v>11.399275322146433</v>
      </c>
      <c r="AB12" s="295">
        <v>11.649226935836909</v>
      </c>
      <c r="AC12" s="295">
        <v>11.760013957400723</v>
      </c>
      <c r="AD12" s="295">
        <v>11.800163492124687</v>
      </c>
      <c r="AE12" s="295">
        <v>11.837867056187857</v>
      </c>
      <c r="AF12" s="283">
        <v>11.837867056187857</v>
      </c>
      <c r="AG12" s="283">
        <v>11.837867056187857</v>
      </c>
      <c r="AH12" s="283">
        <v>11.837867056187857</v>
      </c>
      <c r="AI12" s="283">
        <v>11.837867056187857</v>
      </c>
      <c r="AJ12" s="283">
        <v>11.837867056187857</v>
      </c>
      <c r="AK12" s="283">
        <v>11.837867056187857</v>
      </c>
      <c r="AL12" s="283">
        <v>11.837867056187857</v>
      </c>
      <c r="AM12" s="283">
        <v>11.837867056187857</v>
      </c>
      <c r="AN12" s="283">
        <v>11.837867056187857</v>
      </c>
      <c r="AO12" s="284">
        <v>11.837867056187857</v>
      </c>
    </row>
    <row r="13" spans="1:41" ht="17.25" thickBot="1" x14ac:dyDescent="0.35">
      <c r="A13" s="329" t="s">
        <v>669</v>
      </c>
      <c r="B13" s="282" t="s">
        <v>319</v>
      </c>
      <c r="C13" s="283">
        <v>17.558679750223018</v>
      </c>
      <c r="D13" s="283">
        <v>18.90169491525424</v>
      </c>
      <c r="E13" s="283">
        <v>14.484035658344474</v>
      </c>
      <c r="F13" s="283">
        <v>9.8656544302402871</v>
      </c>
      <c r="G13" s="283">
        <v>10.079836134707991</v>
      </c>
      <c r="H13" s="283">
        <v>10.298667688088715</v>
      </c>
      <c r="I13" s="283">
        <v>10.522250037823175</v>
      </c>
      <c r="J13" s="283">
        <v>10.750686322904107</v>
      </c>
      <c r="K13" s="283">
        <v>10.984081921454496</v>
      </c>
      <c r="L13" s="283">
        <v>11.029383447679159</v>
      </c>
      <c r="M13" s="283">
        <v>11.074871810481785</v>
      </c>
      <c r="N13" s="283">
        <v>11.120547780430385</v>
      </c>
      <c r="O13" s="283">
        <v>11.166412131271013</v>
      </c>
      <c r="P13" s="283">
        <v>11.212465639940875</v>
      </c>
      <c r="Q13" s="283">
        <v>11.25870908658149</v>
      </c>
      <c r="R13" s="283">
        <v>11.305143254551904</v>
      </c>
      <c r="S13" s="283">
        <v>11.351768930441969</v>
      </c>
      <c r="T13" s="283">
        <v>11.398586904085654</v>
      </c>
      <c r="U13" s="283">
        <v>11.445597968574434</v>
      </c>
      <c r="V13" s="283">
        <v>11.445597968574434</v>
      </c>
      <c r="W13" s="283">
        <v>11.445597968574434</v>
      </c>
      <c r="X13" s="283">
        <v>11.445597968574434</v>
      </c>
      <c r="Y13" s="283">
        <v>11.445597968574434</v>
      </c>
      <c r="Z13" s="283">
        <v>11.445597968574434</v>
      </c>
      <c r="AA13" s="283">
        <v>11.445597968574434</v>
      </c>
      <c r="AB13" s="283">
        <v>11.445597968574434</v>
      </c>
      <c r="AC13" s="283">
        <v>11.445597968574434</v>
      </c>
      <c r="AD13" s="283">
        <v>11.445597968574434</v>
      </c>
      <c r="AE13" s="283">
        <v>11.445597968574434</v>
      </c>
      <c r="AF13" s="283">
        <v>11.445597968574434</v>
      </c>
      <c r="AG13" s="283">
        <v>11.445597968574434</v>
      </c>
      <c r="AH13" s="283">
        <v>11.445597968574434</v>
      </c>
      <c r="AI13" s="283">
        <v>11.445597968574434</v>
      </c>
      <c r="AJ13" s="283">
        <v>11.445597968574434</v>
      </c>
      <c r="AK13" s="283">
        <v>11.445597968574434</v>
      </c>
      <c r="AL13" s="283">
        <v>11.445597968574434</v>
      </c>
      <c r="AM13" s="283">
        <v>11.445597968574434</v>
      </c>
      <c r="AN13" s="283">
        <v>11.445597968574434</v>
      </c>
      <c r="AO13" s="284">
        <v>11.445597968574434</v>
      </c>
    </row>
    <row r="14" spans="1:41" x14ac:dyDescent="0.3">
      <c r="A14" s="356" t="s">
        <v>546</v>
      </c>
      <c r="B14" s="313" t="s">
        <v>319</v>
      </c>
      <c r="C14" s="415">
        <v>17.113621673521557</v>
      </c>
      <c r="D14" s="358">
        <v>18.422595569230008</v>
      </c>
      <c r="E14" s="358">
        <v>14.116910273937584</v>
      </c>
      <c r="F14" s="358">
        <v>9.6155906869188001</v>
      </c>
      <c r="G14" s="358">
        <v>9.824343549422812</v>
      </c>
      <c r="H14" s="358">
        <v>10.037628401590538</v>
      </c>
      <c r="I14" s="358">
        <v>10.25554363215814</v>
      </c>
      <c r="J14" s="358">
        <v>10.478189765864753</v>
      </c>
      <c r="K14" s="358">
        <v>10.705669509824759</v>
      </c>
      <c r="L14" s="358">
        <v>10.749822782853849</v>
      </c>
      <c r="M14" s="358">
        <v>10.794158156733094</v>
      </c>
      <c r="N14" s="358">
        <v>10.838676382498988</v>
      </c>
      <c r="O14" s="358">
        <v>10.883378214285527</v>
      </c>
      <c r="P14" s="358">
        <v>10.928264409336965</v>
      </c>
      <c r="Q14" s="358">
        <v>10.973335728020654</v>
      </c>
      <c r="R14" s="358">
        <v>11.018592933839919</v>
      </c>
      <c r="S14" s="358">
        <v>11.064036793446999</v>
      </c>
      <c r="T14" s="358">
        <v>11.109668076656021</v>
      </c>
      <c r="U14" s="358">
        <v>11.155487556456047</v>
      </c>
      <c r="V14" s="358">
        <v>11.155487556456047</v>
      </c>
      <c r="W14" s="358">
        <v>11.155487556456047</v>
      </c>
      <c r="X14" s="358">
        <v>11.155487556456047</v>
      </c>
      <c r="Y14" s="358">
        <v>11.155487556456047</v>
      </c>
      <c r="Z14" s="358">
        <v>11.155487556456047</v>
      </c>
      <c r="AA14" s="358">
        <v>11.155487556456047</v>
      </c>
      <c r="AB14" s="358">
        <v>11.155487556456047</v>
      </c>
      <c r="AC14" s="358">
        <v>11.155487556456047</v>
      </c>
      <c r="AD14" s="358">
        <v>11.155487556456047</v>
      </c>
      <c r="AE14" s="358">
        <v>11.155487556456047</v>
      </c>
      <c r="AF14" s="358">
        <v>11.155487556456047</v>
      </c>
      <c r="AG14" s="358">
        <v>11.155487556456047</v>
      </c>
      <c r="AH14" s="358">
        <v>11.155487556456047</v>
      </c>
      <c r="AI14" s="358">
        <v>11.155487556456047</v>
      </c>
      <c r="AJ14" s="358">
        <v>11.155487556456047</v>
      </c>
      <c r="AK14" s="358">
        <v>11.155487556456047</v>
      </c>
      <c r="AL14" s="358">
        <v>11.155487556456047</v>
      </c>
      <c r="AM14" s="358">
        <v>11.155487556456047</v>
      </c>
      <c r="AN14" s="358">
        <v>11.155487556456047</v>
      </c>
      <c r="AO14" s="360">
        <v>11.155487556456047</v>
      </c>
    </row>
    <row r="15" spans="1:41" ht="17.25" thickBot="1" x14ac:dyDescent="0.35">
      <c r="A15" s="357" t="s">
        <v>549</v>
      </c>
      <c r="B15" s="188" t="s">
        <v>319</v>
      </c>
      <c r="C15" s="416">
        <v>19.600686793949748</v>
      </c>
      <c r="D15" s="359">
        <v>20.909660689658196</v>
      </c>
      <c r="E15" s="359">
        <v>15.982209114258726</v>
      </c>
      <c r="F15" s="359">
        <v>10.859123247132896</v>
      </c>
      <c r="G15" s="359">
        <v>11.067876109636908</v>
      </c>
      <c r="H15" s="359">
        <v>11.281160961804632</v>
      </c>
      <c r="I15" s="359">
        <v>11.499076192372234</v>
      </c>
      <c r="J15" s="359">
        <v>11.721722326078849</v>
      </c>
      <c r="K15" s="359">
        <v>11.949202070038853</v>
      </c>
      <c r="L15" s="359">
        <v>11.993355343067943</v>
      </c>
      <c r="M15" s="359">
        <v>12.037690716947189</v>
      </c>
      <c r="N15" s="359">
        <v>12.082208942713082</v>
      </c>
      <c r="O15" s="359">
        <v>12.126910774499622</v>
      </c>
      <c r="P15" s="359">
        <v>12.17179696955106</v>
      </c>
      <c r="Q15" s="359">
        <v>12.21686828823475</v>
      </c>
      <c r="R15" s="359">
        <v>12.262125494054015</v>
      </c>
      <c r="S15" s="359">
        <v>12.307569353661092</v>
      </c>
      <c r="T15" s="359">
        <v>12.353200636870115</v>
      </c>
      <c r="U15" s="359">
        <v>12.399020116670142</v>
      </c>
      <c r="V15" s="359">
        <v>12.399020116670142</v>
      </c>
      <c r="W15" s="359">
        <v>12.399020116670142</v>
      </c>
      <c r="X15" s="359">
        <v>12.399020116670142</v>
      </c>
      <c r="Y15" s="359">
        <v>12.399020116670142</v>
      </c>
      <c r="Z15" s="359">
        <v>12.399020116670142</v>
      </c>
      <c r="AA15" s="359">
        <v>12.399020116670142</v>
      </c>
      <c r="AB15" s="359">
        <v>12.399020116670142</v>
      </c>
      <c r="AC15" s="359">
        <v>12.399020116670142</v>
      </c>
      <c r="AD15" s="359">
        <v>12.399020116670142</v>
      </c>
      <c r="AE15" s="359">
        <v>12.399020116670142</v>
      </c>
      <c r="AF15" s="359">
        <v>12.399020116670142</v>
      </c>
      <c r="AG15" s="359">
        <v>12.399020116670142</v>
      </c>
      <c r="AH15" s="359">
        <v>12.399020116670142</v>
      </c>
      <c r="AI15" s="359">
        <v>12.399020116670142</v>
      </c>
      <c r="AJ15" s="359">
        <v>12.399020116670142</v>
      </c>
      <c r="AK15" s="359">
        <v>12.399020116670142</v>
      </c>
      <c r="AL15" s="359">
        <v>12.399020116670142</v>
      </c>
      <c r="AM15" s="359">
        <v>12.399020116670142</v>
      </c>
      <c r="AN15" s="359">
        <v>12.399020116670142</v>
      </c>
      <c r="AO15" s="361">
        <v>12.399020116670142</v>
      </c>
    </row>
    <row r="16" spans="1:41" ht="17.25" thickBot="1" x14ac:dyDescent="0.35">
      <c r="A16" s="329" t="s">
        <v>674</v>
      </c>
      <c r="B16" s="188" t="s">
        <v>319</v>
      </c>
      <c r="C16" s="416">
        <v>16.641517405197266</v>
      </c>
      <c r="D16" s="359">
        <v>16.558309818171281</v>
      </c>
      <c r="E16" s="359">
        <v>10.752903729155118</v>
      </c>
      <c r="F16" s="359">
        <v>6.3374896844064983</v>
      </c>
      <c r="G16" s="359">
        <v>6.8105768158771314</v>
      </c>
      <c r="H16" s="359">
        <v>5.8133070739971124</v>
      </c>
      <c r="I16" s="359">
        <v>5.5875207688301245</v>
      </c>
      <c r="J16" s="359">
        <v>5.3617344636631366</v>
      </c>
      <c r="K16" s="359">
        <v>5.1359481584961486</v>
      </c>
      <c r="L16" s="359">
        <v>4.9101618533291616</v>
      </c>
      <c r="M16" s="359">
        <v>4.6843755481621718</v>
      </c>
      <c r="N16" s="359">
        <v>4.7567567437013665</v>
      </c>
      <c r="O16" s="359">
        <v>4.8397362962216128</v>
      </c>
      <c r="P16" s="359">
        <v>4.9234554347598891</v>
      </c>
      <c r="Q16" s="359">
        <v>4.9867159890354982</v>
      </c>
      <c r="R16" s="359">
        <v>5.0122678487699526</v>
      </c>
      <c r="S16" s="359">
        <v>5.0740571865907409</v>
      </c>
      <c r="T16" s="359">
        <v>5.1473291619081367</v>
      </c>
      <c r="U16" s="359">
        <v>5.1215073263568378</v>
      </c>
      <c r="V16" s="359">
        <v>5.0172502668924155</v>
      </c>
      <c r="W16" s="359">
        <v>4.9947255126042984</v>
      </c>
      <c r="X16" s="359">
        <v>5.0568263010345005</v>
      </c>
      <c r="Y16" s="359">
        <v>5.0913651821153696</v>
      </c>
      <c r="Z16" s="359">
        <v>5.1509197242295226</v>
      </c>
      <c r="AA16" s="359">
        <v>5.2414260415108602</v>
      </c>
      <c r="AB16" s="359">
        <v>5.2864010884762171</v>
      </c>
      <c r="AC16" s="359">
        <v>5.2873220554502645</v>
      </c>
      <c r="AD16" s="359">
        <v>5.3288095243507527</v>
      </c>
      <c r="AE16" s="359">
        <v>5.3291755535661229</v>
      </c>
      <c r="AF16" s="359">
        <v>5.3291755535661229</v>
      </c>
      <c r="AG16" s="359">
        <v>5.3291755535661229</v>
      </c>
      <c r="AH16" s="359">
        <v>5.3291755535661229</v>
      </c>
      <c r="AI16" s="359">
        <v>5.3291755535661229</v>
      </c>
      <c r="AJ16" s="359">
        <v>5.3291755535661229</v>
      </c>
      <c r="AK16" s="359">
        <v>5.3291755535661229</v>
      </c>
      <c r="AL16" s="359">
        <v>5.3291755535661229</v>
      </c>
      <c r="AM16" s="359">
        <v>5.3291755535661229</v>
      </c>
      <c r="AN16" s="359">
        <v>5.3291755535661229</v>
      </c>
      <c r="AO16" s="284">
        <v>5.3291755535661229</v>
      </c>
    </row>
    <row r="17" spans="1:41" ht="17.25" thickBot="1" x14ac:dyDescent="0.35">
      <c r="A17" s="357" t="s">
        <v>541</v>
      </c>
      <c r="B17" s="188" t="s">
        <v>319</v>
      </c>
      <c r="C17" s="416">
        <v>30.325673493002611</v>
      </c>
      <c r="D17" s="359">
        <v>46.524947735605231</v>
      </c>
      <c r="E17" s="359">
        <v>17.111033564888146</v>
      </c>
      <c r="F17" s="359">
        <v>13.575122385231996</v>
      </c>
      <c r="G17" s="359">
        <v>14.016476434067505</v>
      </c>
      <c r="H17" s="359">
        <v>11.873005047163865</v>
      </c>
      <c r="I17" s="359">
        <v>11.372303375008157</v>
      </c>
      <c r="J17" s="359">
        <v>10.87160170285245</v>
      </c>
      <c r="K17" s="359">
        <v>10.370900030696742</v>
      </c>
      <c r="L17" s="359">
        <v>9.8701983585410336</v>
      </c>
      <c r="M17" s="359">
        <v>9.3694966863853253</v>
      </c>
      <c r="N17" s="359">
        <v>9.5094011243870771</v>
      </c>
      <c r="O17" s="359">
        <v>9.6438493750456349</v>
      </c>
      <c r="P17" s="359">
        <v>9.6397302193758581</v>
      </c>
      <c r="Q17" s="359">
        <v>9.6077878242947072</v>
      </c>
      <c r="R17" s="359">
        <v>9.5439030341324091</v>
      </c>
      <c r="S17" s="359">
        <v>9.6381705783702536</v>
      </c>
      <c r="T17" s="359">
        <v>9.7684996733590204</v>
      </c>
      <c r="U17" s="359">
        <v>9.7684996733590204</v>
      </c>
      <c r="V17" s="359">
        <v>9.9345810794796332</v>
      </c>
      <c r="W17" s="359">
        <v>10.092240102997462</v>
      </c>
      <c r="X17" s="359">
        <v>10.083817720394679</v>
      </c>
      <c r="Y17" s="359">
        <v>10.115760115475824</v>
      </c>
      <c r="Z17" s="359">
        <v>10.182453979817065</v>
      </c>
      <c r="AA17" s="359">
        <v>10.377641376540932</v>
      </c>
      <c r="AB17" s="359">
        <v>10.720798108778746</v>
      </c>
      <c r="AC17" s="359">
        <v>10.9231317222577</v>
      </c>
      <c r="AD17" s="359">
        <v>10.944054612453453</v>
      </c>
      <c r="AE17" s="359">
        <v>11.028607965261278</v>
      </c>
      <c r="AF17" s="359">
        <v>11.028607965261278</v>
      </c>
      <c r="AG17" s="359">
        <v>11.028607965261278</v>
      </c>
      <c r="AH17" s="359">
        <v>11.028607965261278</v>
      </c>
      <c r="AI17" s="359">
        <v>11.028607965261278</v>
      </c>
      <c r="AJ17" s="359">
        <v>11.028607965261278</v>
      </c>
      <c r="AK17" s="359">
        <v>11.028607965261278</v>
      </c>
      <c r="AL17" s="359">
        <v>11.028607965261278</v>
      </c>
      <c r="AM17" s="359">
        <v>11.028607965261278</v>
      </c>
      <c r="AN17" s="359">
        <v>11.028607965261278</v>
      </c>
      <c r="AO17" s="361">
        <v>11.028607965261278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6">
    <tabColor theme="4"/>
  </sheetPr>
  <dimension ref="A1:AP22"/>
  <sheetViews>
    <sheetView zoomScale="70" zoomScaleNormal="7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ColWidth="9" defaultRowHeight="15.75" x14ac:dyDescent="0.25"/>
  <cols>
    <col min="1" max="1" width="21.875" style="102" customWidth="1"/>
    <col min="2" max="3" width="19.25" style="102" customWidth="1"/>
    <col min="4" max="16384" width="9" style="102"/>
  </cols>
  <sheetData>
    <row r="1" spans="1:42" ht="25.5" thickBot="1" x14ac:dyDescent="0.45">
      <c r="A1" s="99" t="s">
        <v>626</v>
      </c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5"/>
    </row>
    <row r="2" spans="1:42" ht="16.5" thickBot="1" x14ac:dyDescent="0.3">
      <c r="A2" s="104" t="s">
        <v>168</v>
      </c>
      <c r="B2" s="285"/>
      <c r="C2" s="105"/>
      <c r="D2" s="206">
        <v>2022</v>
      </c>
      <c r="E2" s="206">
        <v>2023</v>
      </c>
      <c r="F2" s="206">
        <v>2024</v>
      </c>
      <c r="G2" s="206">
        <v>2025</v>
      </c>
      <c r="H2" s="206">
        <v>2026</v>
      </c>
      <c r="I2" s="206">
        <v>2027</v>
      </c>
      <c r="J2" s="206">
        <v>2028</v>
      </c>
      <c r="K2" s="206">
        <v>2029</v>
      </c>
      <c r="L2" s="206">
        <v>2030</v>
      </c>
      <c r="M2" s="206">
        <v>2031</v>
      </c>
      <c r="N2" s="206">
        <v>2032</v>
      </c>
      <c r="O2" s="206">
        <v>2033</v>
      </c>
      <c r="P2" s="206">
        <v>2034</v>
      </c>
      <c r="Q2" s="206">
        <v>2035</v>
      </c>
      <c r="R2" s="206">
        <v>2036</v>
      </c>
      <c r="S2" s="206">
        <v>2037</v>
      </c>
      <c r="T2" s="206">
        <v>2038</v>
      </c>
      <c r="U2" s="206">
        <v>2039</v>
      </c>
      <c r="V2" s="206">
        <v>2040</v>
      </c>
      <c r="W2" s="206">
        <v>2041</v>
      </c>
      <c r="X2" s="206">
        <v>2042</v>
      </c>
      <c r="Y2" s="206">
        <v>2043</v>
      </c>
      <c r="Z2" s="206">
        <v>2044</v>
      </c>
      <c r="AA2" s="206">
        <v>2045</v>
      </c>
      <c r="AB2" s="206">
        <v>2046</v>
      </c>
      <c r="AC2" s="206">
        <v>2047</v>
      </c>
      <c r="AD2" s="206">
        <v>2048</v>
      </c>
      <c r="AE2" s="206">
        <v>2049</v>
      </c>
      <c r="AF2" s="280">
        <v>2050</v>
      </c>
      <c r="AG2" s="280">
        <v>2051</v>
      </c>
      <c r="AH2" s="280">
        <v>2052</v>
      </c>
      <c r="AI2" s="280">
        <v>2053</v>
      </c>
      <c r="AJ2" s="280">
        <v>2054</v>
      </c>
      <c r="AK2" s="280">
        <v>2055</v>
      </c>
      <c r="AL2" s="280">
        <v>2056</v>
      </c>
      <c r="AM2" s="280">
        <v>2057</v>
      </c>
      <c r="AN2" s="280">
        <v>2058</v>
      </c>
      <c r="AO2" s="280">
        <v>2059</v>
      </c>
      <c r="AP2" s="207">
        <v>2060</v>
      </c>
    </row>
    <row r="3" spans="1:42" x14ac:dyDescent="0.25">
      <c r="A3" s="286" t="s">
        <v>325</v>
      </c>
      <c r="B3" s="287" t="s">
        <v>5</v>
      </c>
      <c r="C3" s="288" t="s">
        <v>326</v>
      </c>
      <c r="D3" s="289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289"/>
      <c r="S3" s="289"/>
      <c r="T3" s="289"/>
      <c r="U3" s="289"/>
      <c r="V3" s="289"/>
      <c r="W3" s="289"/>
      <c r="X3" s="289"/>
      <c r="Y3" s="289"/>
      <c r="Z3" s="289"/>
      <c r="AA3" s="289"/>
      <c r="AB3" s="289"/>
      <c r="AC3" s="289"/>
      <c r="AD3" s="289"/>
      <c r="AE3" s="289"/>
      <c r="AF3" s="289"/>
      <c r="AG3" s="290"/>
      <c r="AH3" s="290"/>
      <c r="AI3" s="290"/>
      <c r="AJ3" s="290"/>
      <c r="AK3" s="290"/>
      <c r="AL3" s="290"/>
      <c r="AM3" s="290"/>
      <c r="AN3" s="290"/>
      <c r="AO3" s="290"/>
      <c r="AP3" s="291"/>
    </row>
    <row r="4" spans="1:42" x14ac:dyDescent="0.25">
      <c r="A4" s="179" t="s">
        <v>32</v>
      </c>
      <c r="B4" s="102" t="s">
        <v>15</v>
      </c>
      <c r="C4" s="110" t="s">
        <v>12</v>
      </c>
      <c r="D4" s="248">
        <v>2.0107038709777623</v>
      </c>
      <c r="E4" s="248">
        <v>2.030617566180867</v>
      </c>
      <c r="F4" s="248">
        <v>2.0646273985563681</v>
      </c>
      <c r="G4" s="248">
        <v>3.3594777553375414</v>
      </c>
      <c r="H4" s="248">
        <v>4.6543281121187148</v>
      </c>
      <c r="I4" s="248">
        <v>4.3210552349546587</v>
      </c>
      <c r="J4" s="248">
        <v>4.2291178895300918</v>
      </c>
      <c r="K4" s="248">
        <v>3.7210641010885994</v>
      </c>
      <c r="L4" s="248">
        <v>3.7416158886004673</v>
      </c>
      <c r="M4" s="248">
        <v>3.7335369405798091</v>
      </c>
      <c r="N4" s="248">
        <v>3.7227650098855953</v>
      </c>
      <c r="O4" s="248">
        <v>3.7144412452582491</v>
      </c>
      <c r="P4" s="248">
        <v>3.7062831088676758</v>
      </c>
      <c r="Q4" s="248">
        <v>3.6835397039161348</v>
      </c>
      <c r="R4" s="248">
        <v>3.6572287060310193</v>
      </c>
      <c r="S4" s="248">
        <v>3.6215527766952702</v>
      </c>
      <c r="T4" s="248">
        <v>3.5901133639681406</v>
      </c>
      <c r="U4" s="248">
        <v>3.5588969257993606</v>
      </c>
      <c r="V4" s="248">
        <v>3.5588969257993606</v>
      </c>
      <c r="W4" s="248">
        <v>3.5588969257993606</v>
      </c>
      <c r="X4" s="248">
        <v>3.5588969257993606</v>
      </c>
      <c r="Y4" s="248">
        <v>3.5588969257993606</v>
      </c>
      <c r="Z4" s="248">
        <v>3.5588969257993606</v>
      </c>
      <c r="AA4" s="248">
        <v>3.5588969257993606</v>
      </c>
      <c r="AB4" s="248">
        <v>3.5588969257993606</v>
      </c>
      <c r="AC4" s="248">
        <v>3.5588969257993606</v>
      </c>
      <c r="AD4" s="248">
        <v>3.5588969257993606</v>
      </c>
      <c r="AE4" s="248">
        <v>3.5588969257993606</v>
      </c>
      <c r="AF4" s="248">
        <v>3.5588969257993606</v>
      </c>
      <c r="AG4" s="292">
        <v>3.5588969257993606</v>
      </c>
      <c r="AH4" s="292">
        <v>3.5588969257993606</v>
      </c>
      <c r="AI4" s="292">
        <v>3.5588969257993606</v>
      </c>
      <c r="AJ4" s="292">
        <v>3.5588969257993606</v>
      </c>
      <c r="AK4" s="292">
        <v>3.5588969257993606</v>
      </c>
      <c r="AL4" s="292">
        <v>3.5588969257993606</v>
      </c>
      <c r="AM4" s="292">
        <v>3.5588969257993606</v>
      </c>
      <c r="AN4" s="292">
        <v>3.5588969257993606</v>
      </c>
      <c r="AO4" s="292">
        <v>3.5588969257993606</v>
      </c>
      <c r="AP4" s="293">
        <v>3.5588969257993606</v>
      </c>
    </row>
    <row r="5" spans="1:42" x14ac:dyDescent="0.25">
      <c r="A5" s="179" t="s">
        <v>34</v>
      </c>
      <c r="B5" s="102" t="s">
        <v>15</v>
      </c>
      <c r="C5" s="110" t="s">
        <v>12</v>
      </c>
      <c r="D5" s="248">
        <v>9.198610229743883</v>
      </c>
      <c r="E5" s="248">
        <v>3.4364494173041678</v>
      </c>
      <c r="F5" s="248">
        <v>3.4453148795711104</v>
      </c>
      <c r="G5" s="248">
        <v>6.0520162168945868</v>
      </c>
      <c r="H5" s="248">
        <v>7.9181038746908508</v>
      </c>
      <c r="I5" s="248">
        <v>7.1711129431162428</v>
      </c>
      <c r="J5" s="248">
        <v>6.4241220115416331</v>
      </c>
      <c r="K5" s="248">
        <v>5.2256838390924827</v>
      </c>
      <c r="L5" s="248">
        <v>4.0272456666433323</v>
      </c>
      <c r="M5" s="248">
        <v>4.0189211275871877</v>
      </c>
      <c r="N5" s="248">
        <v>4.0078217421789946</v>
      </c>
      <c r="O5" s="248">
        <v>3.9992449443635727</v>
      </c>
      <c r="P5" s="248">
        <v>3.9901636290295976</v>
      </c>
      <c r="Q5" s="248">
        <v>3.9644332355833316</v>
      </c>
      <c r="R5" s="248">
        <v>3.9346667019886334</v>
      </c>
      <c r="S5" s="248">
        <v>3.8943053005042958</v>
      </c>
      <c r="T5" s="248">
        <v>3.8587368154462238</v>
      </c>
      <c r="U5" s="248">
        <v>3.8234205891474291</v>
      </c>
      <c r="V5" s="248">
        <v>3.7666623683100804</v>
      </c>
      <c r="W5" s="248">
        <v>3.738409387271044</v>
      </c>
      <c r="X5" s="248">
        <v>3.738409387271044</v>
      </c>
      <c r="Y5" s="248">
        <v>3.738409387271044</v>
      </c>
      <c r="Z5" s="248">
        <v>3.738409387271044</v>
      </c>
      <c r="AA5" s="248">
        <v>3.738409387271044</v>
      </c>
      <c r="AB5" s="248">
        <v>3.738409387271044</v>
      </c>
      <c r="AC5" s="248">
        <v>3.738409387271044</v>
      </c>
      <c r="AD5" s="248">
        <v>3.738409387271044</v>
      </c>
      <c r="AE5" s="248">
        <v>3.738409387271044</v>
      </c>
      <c r="AF5" s="248">
        <v>3.738409387271044</v>
      </c>
      <c r="AG5" s="292">
        <v>3.738409387271044</v>
      </c>
      <c r="AH5" s="292">
        <v>3.738409387271044</v>
      </c>
      <c r="AI5" s="292">
        <v>3.738409387271044</v>
      </c>
      <c r="AJ5" s="292">
        <v>3.738409387271044</v>
      </c>
      <c r="AK5" s="292">
        <v>3.738409387271044</v>
      </c>
      <c r="AL5" s="292">
        <v>3.738409387271044</v>
      </c>
      <c r="AM5" s="292">
        <v>3.738409387271044</v>
      </c>
      <c r="AN5" s="292">
        <v>3.738409387271044</v>
      </c>
      <c r="AO5" s="292">
        <v>3.738409387271044</v>
      </c>
      <c r="AP5" s="293">
        <v>3.738409387271044</v>
      </c>
    </row>
    <row r="6" spans="1:42" x14ac:dyDescent="0.25">
      <c r="A6" s="179" t="s">
        <v>38</v>
      </c>
      <c r="B6" s="102" t="s">
        <v>15</v>
      </c>
      <c r="C6" s="110" t="s">
        <v>12</v>
      </c>
      <c r="D6" s="248">
        <v>2.0107038709777623</v>
      </c>
      <c r="E6" s="248">
        <v>2.030617566180867</v>
      </c>
      <c r="F6" s="248">
        <v>2.0646273985563681</v>
      </c>
      <c r="G6" s="248">
        <v>2.0183246590579706</v>
      </c>
      <c r="H6" s="248">
        <v>1.9720219195595736</v>
      </c>
      <c r="I6" s="248">
        <v>1.9449063885107789</v>
      </c>
      <c r="J6" s="248">
        <v>2.8076753705542723</v>
      </c>
      <c r="K6" s="248">
        <v>3.7210641010885994</v>
      </c>
      <c r="L6" s="248">
        <v>3.7416158886004673</v>
      </c>
      <c r="M6" s="248">
        <v>3.7335369405798091</v>
      </c>
      <c r="N6" s="248">
        <v>3.7227650098855953</v>
      </c>
      <c r="O6" s="248">
        <v>3.7144412452582491</v>
      </c>
      <c r="P6" s="248">
        <v>3.7062831088676758</v>
      </c>
      <c r="Q6" s="248">
        <v>3.6835397039161348</v>
      </c>
      <c r="R6" s="248">
        <v>3.6572287060310193</v>
      </c>
      <c r="S6" s="248">
        <v>3.6215527766952702</v>
      </c>
      <c r="T6" s="248">
        <v>3.5901133639681406</v>
      </c>
      <c r="U6" s="248">
        <v>3.5588969257993606</v>
      </c>
      <c r="V6" s="248">
        <v>3.5588969257993606</v>
      </c>
      <c r="W6" s="248">
        <v>3.5588969257993606</v>
      </c>
      <c r="X6" s="248">
        <v>3.5588969257993606</v>
      </c>
      <c r="Y6" s="248">
        <v>3.5588969257993606</v>
      </c>
      <c r="Z6" s="248">
        <v>3.5588969257993606</v>
      </c>
      <c r="AA6" s="248">
        <v>3.5588969257993606</v>
      </c>
      <c r="AB6" s="248">
        <v>3.5588969257993606</v>
      </c>
      <c r="AC6" s="248">
        <v>3.5588969257993606</v>
      </c>
      <c r="AD6" s="248">
        <v>3.5588969257993606</v>
      </c>
      <c r="AE6" s="248">
        <v>3.5588969257993606</v>
      </c>
      <c r="AF6" s="248">
        <v>3.5588969257993606</v>
      </c>
      <c r="AG6" s="292">
        <v>3.5588969257993606</v>
      </c>
      <c r="AH6" s="292">
        <v>3.5588969257993606</v>
      </c>
      <c r="AI6" s="292">
        <v>3.5588969257993606</v>
      </c>
      <c r="AJ6" s="292">
        <v>3.5588969257993606</v>
      </c>
      <c r="AK6" s="292">
        <v>3.5588969257993606</v>
      </c>
      <c r="AL6" s="292">
        <v>3.5588969257993606</v>
      </c>
      <c r="AM6" s="292">
        <v>3.5588969257993606</v>
      </c>
      <c r="AN6" s="292">
        <v>3.5588969257993606</v>
      </c>
      <c r="AO6" s="292">
        <v>3.5588969257993606</v>
      </c>
      <c r="AP6" s="293">
        <v>3.5588969257993606</v>
      </c>
    </row>
    <row r="7" spans="1:42" x14ac:dyDescent="0.25">
      <c r="A7" s="179" t="s">
        <v>36</v>
      </c>
      <c r="B7" s="102" t="s">
        <v>15</v>
      </c>
      <c r="C7" s="110" t="s">
        <v>12</v>
      </c>
      <c r="D7" s="248">
        <v>9.198610229743883</v>
      </c>
      <c r="E7" s="248">
        <v>3.4093837142981092</v>
      </c>
      <c r="F7" s="248">
        <v>3.2860360452799249</v>
      </c>
      <c r="G7" s="248">
        <v>6.1669378986752967</v>
      </c>
      <c r="H7" s="248">
        <v>8.147947238252268</v>
      </c>
      <c r="I7" s="248">
        <v>7.4124484748557311</v>
      </c>
      <c r="J7" s="248">
        <v>6.6654575432811223</v>
      </c>
      <c r="K7" s="248">
        <v>4.0224527502170666</v>
      </c>
      <c r="L7" s="248">
        <v>4.0272456666433323</v>
      </c>
      <c r="M7" s="248">
        <v>4.0189211275871877</v>
      </c>
      <c r="N7" s="248">
        <v>4.0078217421789946</v>
      </c>
      <c r="O7" s="248">
        <v>3.9992449443635727</v>
      </c>
      <c r="P7" s="248">
        <v>3.9901636290295976</v>
      </c>
      <c r="Q7" s="248">
        <v>3.9644332355833316</v>
      </c>
      <c r="R7" s="248">
        <v>3.9346667019886334</v>
      </c>
      <c r="S7" s="248">
        <v>3.8943053005042958</v>
      </c>
      <c r="T7" s="248">
        <v>3.8587368154462238</v>
      </c>
      <c r="U7" s="248">
        <v>3.8234205891474291</v>
      </c>
      <c r="V7" s="248">
        <v>3.7666623683100804</v>
      </c>
      <c r="W7" s="248">
        <v>3.738409387271044</v>
      </c>
      <c r="X7" s="248">
        <v>3.738409387271044</v>
      </c>
      <c r="Y7" s="248">
        <v>3.738409387271044</v>
      </c>
      <c r="Z7" s="248">
        <v>3.738409387271044</v>
      </c>
      <c r="AA7" s="248">
        <v>3.738409387271044</v>
      </c>
      <c r="AB7" s="248">
        <v>3.738409387271044</v>
      </c>
      <c r="AC7" s="248">
        <v>3.738409387271044</v>
      </c>
      <c r="AD7" s="248">
        <v>3.738409387271044</v>
      </c>
      <c r="AE7" s="248">
        <v>3.738409387271044</v>
      </c>
      <c r="AF7" s="248">
        <v>3.738409387271044</v>
      </c>
      <c r="AG7" s="292">
        <v>3.738409387271044</v>
      </c>
      <c r="AH7" s="292">
        <v>3.738409387271044</v>
      </c>
      <c r="AI7" s="292">
        <v>3.738409387271044</v>
      </c>
      <c r="AJ7" s="292">
        <v>3.738409387271044</v>
      </c>
      <c r="AK7" s="292">
        <v>3.738409387271044</v>
      </c>
      <c r="AL7" s="292">
        <v>3.738409387271044</v>
      </c>
      <c r="AM7" s="292">
        <v>3.738409387271044</v>
      </c>
      <c r="AN7" s="292">
        <v>3.738409387271044</v>
      </c>
      <c r="AO7" s="292">
        <v>3.738409387271044</v>
      </c>
      <c r="AP7" s="293">
        <v>3.738409387271044</v>
      </c>
    </row>
    <row r="8" spans="1:42" x14ac:dyDescent="0.25">
      <c r="A8" s="179" t="s">
        <v>577</v>
      </c>
      <c r="B8" s="102" t="s">
        <v>15</v>
      </c>
      <c r="C8" s="110" t="s">
        <v>12</v>
      </c>
      <c r="D8" s="248">
        <v>8.7316401881552785</v>
      </c>
      <c r="E8" s="248">
        <v>3.1970061943987544</v>
      </c>
      <c r="F8" s="248">
        <v>3.6485872439433842</v>
      </c>
      <c r="G8" s="248">
        <v>5.815578944040003</v>
      </c>
      <c r="H8" s="248">
        <v>7.9181038746908508</v>
      </c>
      <c r="I8" s="248">
        <v>7.1711129431162428</v>
      </c>
      <c r="J8" s="248">
        <v>6.4241220115416331</v>
      </c>
      <c r="K8" s="248">
        <v>3.6291871374992883</v>
      </c>
      <c r="L8" s="248">
        <v>3.6316048922447095</v>
      </c>
      <c r="M8" s="248">
        <v>3.6274056340026615</v>
      </c>
      <c r="N8" s="248">
        <v>3.6218066230132644</v>
      </c>
      <c r="O8" s="248">
        <v>3.6174801145214572</v>
      </c>
      <c r="P8" s="248">
        <v>3.6128991055301327</v>
      </c>
      <c r="Q8" s="248">
        <v>3.5999195800547117</v>
      </c>
      <c r="R8" s="248">
        <v>3.584904050583146</v>
      </c>
      <c r="S8" s="248">
        <v>3.5645440106217019</v>
      </c>
      <c r="T8" s="248">
        <v>3.5466017254056776</v>
      </c>
      <c r="U8" s="248">
        <v>3.5287866904394143</v>
      </c>
      <c r="V8" s="248">
        <v>3.5001553842436328</v>
      </c>
      <c r="W8" s="248">
        <v>3.4859033562706219</v>
      </c>
      <c r="X8" s="248">
        <v>3.4859033562706219</v>
      </c>
      <c r="Y8" s="248">
        <v>3.4859033562706219</v>
      </c>
      <c r="Z8" s="248">
        <v>3.4859033562706219</v>
      </c>
      <c r="AA8" s="248">
        <v>3.4859033562706219</v>
      </c>
      <c r="AB8" s="248">
        <v>3.4859033562706219</v>
      </c>
      <c r="AC8" s="248">
        <v>3.4859033562706219</v>
      </c>
      <c r="AD8" s="248">
        <v>3.4859033562706219</v>
      </c>
      <c r="AE8" s="248">
        <v>3.4859033562706219</v>
      </c>
      <c r="AF8" s="248">
        <v>3.4859033562706219</v>
      </c>
      <c r="AG8" s="292">
        <v>3.4859033562706219</v>
      </c>
      <c r="AH8" s="292">
        <v>3.4859033562706219</v>
      </c>
      <c r="AI8" s="292">
        <v>3.4859033562706219</v>
      </c>
      <c r="AJ8" s="292">
        <v>3.4859033562706219</v>
      </c>
      <c r="AK8" s="292">
        <v>3.4859033562706219</v>
      </c>
      <c r="AL8" s="292">
        <v>3.4859033562706219</v>
      </c>
      <c r="AM8" s="292">
        <v>3.4859033562706219</v>
      </c>
      <c r="AN8" s="292">
        <v>3.4859033562706219</v>
      </c>
      <c r="AO8" s="292">
        <v>3.4859033562706219</v>
      </c>
      <c r="AP8" s="293">
        <v>3.4859033562706219</v>
      </c>
    </row>
    <row r="9" spans="1:42" x14ac:dyDescent="0.25">
      <c r="A9" s="179" t="s">
        <v>51</v>
      </c>
      <c r="B9" s="102" t="s">
        <v>18</v>
      </c>
      <c r="C9" s="110" t="s">
        <v>12</v>
      </c>
      <c r="D9" s="248">
        <v>5.9769091466992839</v>
      </c>
      <c r="E9" s="248">
        <v>2.5889554182132297</v>
      </c>
      <c r="F9" s="248">
        <v>2.3487097018987524</v>
      </c>
      <c r="G9" s="248">
        <v>3.0475782639749327</v>
      </c>
      <c r="H9" s="248">
        <v>3.7464468260511135</v>
      </c>
      <c r="I9" s="248">
        <v>3.7464468260511135</v>
      </c>
      <c r="J9" s="248">
        <v>3.7464468260511135</v>
      </c>
      <c r="K9" s="248">
        <v>2.3585786531660982</v>
      </c>
      <c r="L9" s="248">
        <v>2.3593342536965389</v>
      </c>
      <c r="M9" s="248">
        <v>2.3600898542269735</v>
      </c>
      <c r="N9" s="248">
        <v>2.3608454547574143</v>
      </c>
      <c r="O9" s="248">
        <v>2.3616010552878568</v>
      </c>
      <c r="P9" s="248">
        <v>2.3619786258872604</v>
      </c>
      <c r="Q9" s="248">
        <v>2.3619786258872604</v>
      </c>
      <c r="R9" s="248">
        <v>2.3619786258872604</v>
      </c>
      <c r="S9" s="248">
        <v>2.3619786258872604</v>
      </c>
      <c r="T9" s="248">
        <v>2.3619786258872604</v>
      </c>
      <c r="U9" s="248">
        <v>2.3619786258872604</v>
      </c>
      <c r="V9" s="248">
        <v>2.3619786258872604</v>
      </c>
      <c r="W9" s="248">
        <v>2.3619786258872604</v>
      </c>
      <c r="X9" s="248">
        <v>2.3619786258872604</v>
      </c>
      <c r="Y9" s="248">
        <v>2.3619786258872604</v>
      </c>
      <c r="Z9" s="248">
        <v>2.3619786258872604</v>
      </c>
      <c r="AA9" s="248">
        <v>2.3619786258872604</v>
      </c>
      <c r="AB9" s="248">
        <v>2.3619786258872604</v>
      </c>
      <c r="AC9" s="248">
        <v>2.3619786258872604</v>
      </c>
      <c r="AD9" s="248">
        <v>2.3619786258872604</v>
      </c>
      <c r="AE9" s="248">
        <v>2.3619786258872604</v>
      </c>
      <c r="AF9" s="248">
        <v>2.3619786258872604</v>
      </c>
      <c r="AG9" s="292">
        <v>2.3619786258872604</v>
      </c>
      <c r="AH9" s="292">
        <v>2.3619786258872604</v>
      </c>
      <c r="AI9" s="292">
        <v>2.3619786258872604</v>
      </c>
      <c r="AJ9" s="292">
        <v>2.3619786258872604</v>
      </c>
      <c r="AK9" s="292">
        <v>2.3619786258872604</v>
      </c>
      <c r="AL9" s="292">
        <v>2.3619786258872604</v>
      </c>
      <c r="AM9" s="292">
        <v>2.3619786258872604</v>
      </c>
      <c r="AN9" s="292">
        <v>2.3619786258872604</v>
      </c>
      <c r="AO9" s="292">
        <v>2.3619786258872604</v>
      </c>
      <c r="AP9" s="293">
        <v>2.3619786258872604</v>
      </c>
    </row>
    <row r="10" spans="1:42" x14ac:dyDescent="0.25">
      <c r="A10" s="179" t="s">
        <v>49</v>
      </c>
      <c r="B10" s="102" t="s">
        <v>18</v>
      </c>
      <c r="C10" s="110" t="s">
        <v>12</v>
      </c>
      <c r="D10" s="248">
        <v>5.9769091466992839</v>
      </c>
      <c r="E10" s="248">
        <v>2.605314363481392</v>
      </c>
      <c r="F10" s="248">
        <v>2.3487097018987524</v>
      </c>
      <c r="G10" s="248">
        <v>3.0475782639749327</v>
      </c>
      <c r="H10" s="248">
        <v>3.7464468260511135</v>
      </c>
      <c r="I10" s="248">
        <v>3.7464468260511135</v>
      </c>
      <c r="J10" s="248">
        <v>3.7464468260511135</v>
      </c>
      <c r="K10" s="248">
        <v>2.3585786531660982</v>
      </c>
      <c r="L10" s="248">
        <v>2.3593342536965389</v>
      </c>
      <c r="M10" s="248">
        <v>2.3600898542269735</v>
      </c>
      <c r="N10" s="248">
        <v>2.3608454547574143</v>
      </c>
      <c r="O10" s="248">
        <v>2.3616010552878568</v>
      </c>
      <c r="P10" s="248">
        <v>2.3619786258872604</v>
      </c>
      <c r="Q10" s="248">
        <v>2.3619786258872604</v>
      </c>
      <c r="R10" s="248">
        <v>2.3619786258872604</v>
      </c>
      <c r="S10" s="248">
        <v>2.3619786258872604</v>
      </c>
      <c r="T10" s="248">
        <v>2.3619786258872604</v>
      </c>
      <c r="U10" s="248">
        <v>2.3619786258872604</v>
      </c>
      <c r="V10" s="248">
        <v>2.3619786258872604</v>
      </c>
      <c r="W10" s="248">
        <v>2.3619786258872604</v>
      </c>
      <c r="X10" s="248">
        <v>2.3619786258872604</v>
      </c>
      <c r="Y10" s="248">
        <v>2.3619786258872604</v>
      </c>
      <c r="Z10" s="248">
        <v>2.3619786258872604</v>
      </c>
      <c r="AA10" s="248">
        <v>2.3619786258872604</v>
      </c>
      <c r="AB10" s="248">
        <v>2.3619786258872604</v>
      </c>
      <c r="AC10" s="248">
        <v>2.3619786258872604</v>
      </c>
      <c r="AD10" s="248">
        <v>2.3619786258872604</v>
      </c>
      <c r="AE10" s="248">
        <v>2.3619786258872604</v>
      </c>
      <c r="AF10" s="248">
        <v>2.3619786258872604</v>
      </c>
      <c r="AG10" s="292">
        <v>2.3619786258872604</v>
      </c>
      <c r="AH10" s="292">
        <v>2.3619786258872604</v>
      </c>
      <c r="AI10" s="292">
        <v>2.3619786258872604</v>
      </c>
      <c r="AJ10" s="292">
        <v>2.3619786258872604</v>
      </c>
      <c r="AK10" s="292">
        <v>2.3619786258872604</v>
      </c>
      <c r="AL10" s="292">
        <v>2.3619786258872604</v>
      </c>
      <c r="AM10" s="292">
        <v>2.3619786258872604</v>
      </c>
      <c r="AN10" s="292">
        <v>2.3619786258872604</v>
      </c>
      <c r="AO10" s="292">
        <v>2.3619786258872604</v>
      </c>
      <c r="AP10" s="293">
        <v>2.3619786258872604</v>
      </c>
    </row>
    <row r="11" spans="1:42" x14ac:dyDescent="0.25">
      <c r="A11" s="179" t="s">
        <v>55</v>
      </c>
      <c r="B11" s="102" t="s">
        <v>18</v>
      </c>
      <c r="C11" s="110" t="s">
        <v>12</v>
      </c>
      <c r="D11" s="248">
        <v>7.6501626810853329</v>
      </c>
      <c r="E11" s="248">
        <v>2.9502876428719325</v>
      </c>
      <c r="F11" s="248">
        <v>3.1214616503938442</v>
      </c>
      <c r="G11" s="248">
        <v>5.1520333808440775</v>
      </c>
      <c r="H11" s="248">
        <v>7.182605111294313</v>
      </c>
      <c r="I11" s="248">
        <v>6.539043693322343</v>
      </c>
      <c r="J11" s="248">
        <v>5.8954822753503722</v>
      </c>
      <c r="K11" s="248">
        <v>3.3157479529797622</v>
      </c>
      <c r="L11" s="248">
        <v>3.3546023199646364</v>
      </c>
      <c r="M11" s="248">
        <v>3.370123771473343</v>
      </c>
      <c r="N11" s="248">
        <v>3.3612635034317062</v>
      </c>
      <c r="O11" s="248">
        <v>3.3544169326722604</v>
      </c>
      <c r="P11" s="248">
        <v>3.3471676224563756</v>
      </c>
      <c r="Q11" s="248">
        <v>3.3266279101780363</v>
      </c>
      <c r="R11" s="248">
        <v>3.3028662822481936</v>
      </c>
      <c r="S11" s="248">
        <v>3.2706471257331526</v>
      </c>
      <c r="T11" s="248">
        <v>3.2422539940542721</v>
      </c>
      <c r="U11" s="248">
        <v>3.2140622321036112</v>
      </c>
      <c r="V11" s="248">
        <v>3.1687540432543342</v>
      </c>
      <c r="W11" s="248">
        <v>3.1462006336938049</v>
      </c>
      <c r="X11" s="248">
        <v>3.1462006336938049</v>
      </c>
      <c r="Y11" s="248">
        <v>3.1462006336938049</v>
      </c>
      <c r="Z11" s="248">
        <v>3.1462006336938049</v>
      </c>
      <c r="AA11" s="248">
        <v>3.1462006336938049</v>
      </c>
      <c r="AB11" s="248">
        <v>3.1462006336938049</v>
      </c>
      <c r="AC11" s="248">
        <v>3.1462006336938049</v>
      </c>
      <c r="AD11" s="248">
        <v>3.1462006336938049</v>
      </c>
      <c r="AE11" s="248">
        <v>3.1462006336938049</v>
      </c>
      <c r="AF11" s="248">
        <v>3.1462006336938049</v>
      </c>
      <c r="AG11" s="292">
        <v>3.1462006336938049</v>
      </c>
      <c r="AH11" s="292">
        <v>3.1462006336938049</v>
      </c>
      <c r="AI11" s="292">
        <v>3.1462006336938049</v>
      </c>
      <c r="AJ11" s="292">
        <v>3.1462006336938049</v>
      </c>
      <c r="AK11" s="292">
        <v>3.1462006336938049</v>
      </c>
      <c r="AL11" s="292">
        <v>3.1462006336938049</v>
      </c>
      <c r="AM11" s="292">
        <v>3.1462006336938049</v>
      </c>
      <c r="AN11" s="292">
        <v>3.1462006336938049</v>
      </c>
      <c r="AO11" s="292">
        <v>3.1462006336938049</v>
      </c>
      <c r="AP11" s="293">
        <v>3.1462006336938049</v>
      </c>
    </row>
    <row r="12" spans="1:42" x14ac:dyDescent="0.25">
      <c r="A12" s="179" t="s">
        <v>47</v>
      </c>
      <c r="B12" s="102" t="s">
        <v>16</v>
      </c>
      <c r="C12" s="110" t="s">
        <v>12</v>
      </c>
      <c r="D12" s="248">
        <v>1.5752950384459989</v>
      </c>
      <c r="E12" s="248">
        <v>1.585603819884595</v>
      </c>
      <c r="F12" s="248">
        <v>1.5898202619624882</v>
      </c>
      <c r="G12" s="248">
        <v>2.1050173032813269</v>
      </c>
      <c r="H12" s="248">
        <v>2.6202143446001651</v>
      </c>
      <c r="I12" s="248">
        <v>2.6202143446001651</v>
      </c>
      <c r="J12" s="248">
        <v>2.6202143446001651</v>
      </c>
      <c r="K12" s="248">
        <v>1.6390651369490843</v>
      </c>
      <c r="L12" s="248">
        <v>1.6390651369490843</v>
      </c>
      <c r="M12" s="248">
        <v>1.6390651369490843</v>
      </c>
      <c r="N12" s="248">
        <v>1.6390651369490843</v>
      </c>
      <c r="O12" s="248">
        <v>1.6390651369490843</v>
      </c>
      <c r="P12" s="248">
        <v>1.6390651369490843</v>
      </c>
      <c r="Q12" s="248">
        <v>1.6390651369490843</v>
      </c>
      <c r="R12" s="248">
        <v>1.6390651369490843</v>
      </c>
      <c r="S12" s="248">
        <v>1.6390651369490843</v>
      </c>
      <c r="T12" s="248">
        <v>1.6390651369490843</v>
      </c>
      <c r="U12" s="248">
        <v>1.6390651369490843</v>
      </c>
      <c r="V12" s="248">
        <v>1.6390651369490843</v>
      </c>
      <c r="W12" s="248">
        <v>1.6390651369490843</v>
      </c>
      <c r="X12" s="248">
        <v>1.6390651369490843</v>
      </c>
      <c r="Y12" s="248">
        <v>1.6390651369490843</v>
      </c>
      <c r="Z12" s="248">
        <v>1.6390651369490843</v>
      </c>
      <c r="AA12" s="248">
        <v>1.6390651369490843</v>
      </c>
      <c r="AB12" s="248">
        <v>1.6390651369490843</v>
      </c>
      <c r="AC12" s="248">
        <v>1.6390651369490843</v>
      </c>
      <c r="AD12" s="248">
        <v>1.6390651369490843</v>
      </c>
      <c r="AE12" s="248">
        <v>1.6390651369490843</v>
      </c>
      <c r="AF12" s="248">
        <v>1.6390651369490843</v>
      </c>
      <c r="AG12" s="292">
        <v>1.6390651369490843</v>
      </c>
      <c r="AH12" s="292">
        <v>1.6390651369490843</v>
      </c>
      <c r="AI12" s="292">
        <v>1.6390651369490843</v>
      </c>
      <c r="AJ12" s="292">
        <v>1.6390651369490843</v>
      </c>
      <c r="AK12" s="292">
        <v>1.6390651369490843</v>
      </c>
      <c r="AL12" s="292">
        <v>1.6390651369490843</v>
      </c>
      <c r="AM12" s="292">
        <v>1.6390651369490843</v>
      </c>
      <c r="AN12" s="292">
        <v>1.6390651369490843</v>
      </c>
      <c r="AO12" s="292">
        <v>1.6390651369490843</v>
      </c>
      <c r="AP12" s="293">
        <v>1.6390651369490843</v>
      </c>
    </row>
    <row r="13" spans="1:42" x14ac:dyDescent="0.25">
      <c r="A13" s="179" t="s">
        <v>41</v>
      </c>
      <c r="B13" s="102" t="s">
        <v>16</v>
      </c>
      <c r="C13" s="110" t="s">
        <v>12</v>
      </c>
      <c r="D13" s="248">
        <v>1.4398271145320269</v>
      </c>
      <c r="E13" s="248">
        <v>1.4506174861605068</v>
      </c>
      <c r="F13" s="248">
        <v>1.4495271862696146</v>
      </c>
      <c r="G13" s="248">
        <v>1.8854725791199682</v>
      </c>
      <c r="H13" s="248">
        <v>2.3214179719703218</v>
      </c>
      <c r="I13" s="248">
        <v>2.3214179719703218</v>
      </c>
      <c r="J13" s="248">
        <v>2.3214179719703218</v>
      </c>
      <c r="K13" s="248">
        <v>1.4979004227768105</v>
      </c>
      <c r="L13" s="248">
        <v>1.4888088988546899</v>
      </c>
      <c r="M13" s="248">
        <v>1.4901479856520623</v>
      </c>
      <c r="N13" s="248">
        <v>1.4907478187211058</v>
      </c>
      <c r="O13" s="248">
        <v>1.491174186551264</v>
      </c>
      <c r="P13" s="248">
        <v>1.4910043689459074</v>
      </c>
      <c r="Q13" s="248">
        <v>1.4910043689459074</v>
      </c>
      <c r="R13" s="248">
        <v>1.4910043689459074</v>
      </c>
      <c r="S13" s="248">
        <v>1.4910043689459074</v>
      </c>
      <c r="T13" s="248">
        <v>1.4910043689459074</v>
      </c>
      <c r="U13" s="248">
        <v>1.4910043689459074</v>
      </c>
      <c r="V13" s="248">
        <v>1.4910043689459074</v>
      </c>
      <c r="W13" s="248">
        <v>1.4910043689459074</v>
      </c>
      <c r="X13" s="248">
        <v>1.4910043689459074</v>
      </c>
      <c r="Y13" s="248">
        <v>1.4910043689459074</v>
      </c>
      <c r="Z13" s="248">
        <v>1.4910043689459074</v>
      </c>
      <c r="AA13" s="248">
        <v>1.4910043689459074</v>
      </c>
      <c r="AB13" s="248">
        <v>1.4910043689459074</v>
      </c>
      <c r="AC13" s="248">
        <v>1.4910043689459074</v>
      </c>
      <c r="AD13" s="248">
        <v>1.4910043689459074</v>
      </c>
      <c r="AE13" s="248">
        <v>1.4910043689459074</v>
      </c>
      <c r="AF13" s="248">
        <v>1.4910043689459074</v>
      </c>
      <c r="AG13" s="292">
        <v>1.4910043689459074</v>
      </c>
      <c r="AH13" s="292">
        <v>1.4910043689459074</v>
      </c>
      <c r="AI13" s="292">
        <v>1.4910043689459074</v>
      </c>
      <c r="AJ13" s="292">
        <v>1.4910043689459074</v>
      </c>
      <c r="AK13" s="292">
        <v>1.4910043689459074</v>
      </c>
      <c r="AL13" s="292">
        <v>1.4910043689459074</v>
      </c>
      <c r="AM13" s="292">
        <v>1.4910043689459074</v>
      </c>
      <c r="AN13" s="292">
        <v>1.4910043689459074</v>
      </c>
      <c r="AO13" s="292">
        <v>1.4910043689459074</v>
      </c>
      <c r="AP13" s="293">
        <v>1.4910043689459074</v>
      </c>
    </row>
    <row r="14" spans="1:42" x14ac:dyDescent="0.25">
      <c r="A14" s="179" t="s">
        <v>53</v>
      </c>
      <c r="B14" s="102" t="s">
        <v>18</v>
      </c>
      <c r="C14" s="110" t="s">
        <v>12</v>
      </c>
      <c r="D14" s="248">
        <v>7.0748517880138992</v>
      </c>
      <c r="E14" s="248">
        <v>3.3599803085907722</v>
      </c>
      <c r="F14" s="248">
        <v>2.8907338421263136</v>
      </c>
      <c r="G14" s="248">
        <v>4.2437098724234215</v>
      </c>
      <c r="H14" s="248">
        <v>5.5966859027205285</v>
      </c>
      <c r="I14" s="248">
        <v>7.3320032976092353</v>
      </c>
      <c r="J14" s="248">
        <v>6.4930750206100596</v>
      </c>
      <c r="K14" s="248">
        <v>3.1720718986109997</v>
      </c>
      <c r="L14" s="248">
        <v>3.1776580170117414</v>
      </c>
      <c r="M14" s="248">
        <v>3.1790545466119302</v>
      </c>
      <c r="N14" s="248">
        <v>3.1563609406089093</v>
      </c>
      <c r="O14" s="248">
        <v>3.1322708050057004</v>
      </c>
      <c r="P14" s="248">
        <v>3.1161726494233459</v>
      </c>
      <c r="Q14" s="248">
        <v>3.097050425248085</v>
      </c>
      <c r="R14" s="248">
        <v>3.0835523846537831</v>
      </c>
      <c r="S14" s="248">
        <v>3.0835523846537831</v>
      </c>
      <c r="T14" s="248">
        <v>3.0835523846537831</v>
      </c>
      <c r="U14" s="248">
        <v>3.0835523846537831</v>
      </c>
      <c r="V14" s="248">
        <v>3.0835523846537831</v>
      </c>
      <c r="W14" s="248">
        <v>3.0835523846537831</v>
      </c>
      <c r="X14" s="248">
        <v>3.0835523846537831</v>
      </c>
      <c r="Y14" s="248">
        <v>3.0835523846537831</v>
      </c>
      <c r="Z14" s="248">
        <v>3.0835523846537831</v>
      </c>
      <c r="AA14" s="248">
        <v>3.0835523846537831</v>
      </c>
      <c r="AB14" s="248">
        <v>3.0835523846537831</v>
      </c>
      <c r="AC14" s="248">
        <v>3.0835523846537831</v>
      </c>
      <c r="AD14" s="248">
        <v>3.0835523846537831</v>
      </c>
      <c r="AE14" s="248">
        <v>3.0835523846537831</v>
      </c>
      <c r="AF14" s="248">
        <v>3.0835523846537831</v>
      </c>
      <c r="AG14" s="292">
        <v>3.0835523846537831</v>
      </c>
      <c r="AH14" s="292">
        <v>3.0835523846537831</v>
      </c>
      <c r="AI14" s="292">
        <v>3.0835523846537831</v>
      </c>
      <c r="AJ14" s="292">
        <v>3.0835523846537831</v>
      </c>
      <c r="AK14" s="292">
        <v>3.0835523846537831</v>
      </c>
      <c r="AL14" s="292">
        <v>3.0835523846537831</v>
      </c>
      <c r="AM14" s="292">
        <v>3.0835523846537831</v>
      </c>
      <c r="AN14" s="292">
        <v>3.0835523846537831</v>
      </c>
      <c r="AO14" s="292">
        <v>3.0835523846537831</v>
      </c>
      <c r="AP14" s="293">
        <v>3.0835523846537831</v>
      </c>
    </row>
    <row r="15" spans="1:42" x14ac:dyDescent="0.25">
      <c r="A15" s="179" t="s">
        <v>43</v>
      </c>
      <c r="B15" s="102" t="s">
        <v>16</v>
      </c>
      <c r="C15" s="110" t="s">
        <v>12</v>
      </c>
      <c r="D15" s="248">
        <v>3.0239102145567216</v>
      </c>
      <c r="E15" s="248">
        <v>3.0517970280018081</v>
      </c>
      <c r="F15" s="248">
        <v>3.0647589906354078</v>
      </c>
      <c r="G15" s="248">
        <v>3.7101453650621394</v>
      </c>
      <c r="H15" s="248">
        <v>4.3555317394888711</v>
      </c>
      <c r="I15" s="248">
        <v>4.3555317394888711</v>
      </c>
      <c r="J15" s="248">
        <v>4.3555317394888711</v>
      </c>
      <c r="K15" s="248">
        <v>3.0822482447701263</v>
      </c>
      <c r="L15" s="248">
        <v>3.0822482447701263</v>
      </c>
      <c r="M15" s="248">
        <v>3.0822482447701263</v>
      </c>
      <c r="N15" s="248">
        <v>3.0822482447701263</v>
      </c>
      <c r="O15" s="248">
        <v>3.0822482447701263</v>
      </c>
      <c r="P15" s="248">
        <v>3.0822482447701263</v>
      </c>
      <c r="Q15" s="248">
        <v>3.0822482447701263</v>
      </c>
      <c r="R15" s="248">
        <v>3.0822482447701263</v>
      </c>
      <c r="S15" s="248">
        <v>3.0822482447701263</v>
      </c>
      <c r="T15" s="248">
        <v>3.0822482447701263</v>
      </c>
      <c r="U15" s="248">
        <v>3.0822482447701263</v>
      </c>
      <c r="V15" s="248">
        <v>3.0822482447701263</v>
      </c>
      <c r="W15" s="248">
        <v>3.0822482447701263</v>
      </c>
      <c r="X15" s="248">
        <v>3.0822482447701263</v>
      </c>
      <c r="Y15" s="248">
        <v>3.0822482447701263</v>
      </c>
      <c r="Z15" s="248">
        <v>3.0822482447701263</v>
      </c>
      <c r="AA15" s="248">
        <v>3.0822482447701263</v>
      </c>
      <c r="AB15" s="248">
        <v>3.0822482447701263</v>
      </c>
      <c r="AC15" s="248">
        <v>3.0822482447701263</v>
      </c>
      <c r="AD15" s="248">
        <v>3.0822482447701263</v>
      </c>
      <c r="AE15" s="248">
        <v>3.0822482447701263</v>
      </c>
      <c r="AF15" s="248">
        <v>3.0822482447701263</v>
      </c>
      <c r="AG15" s="292">
        <v>3.0822482447701263</v>
      </c>
      <c r="AH15" s="292">
        <v>3.0822482447701263</v>
      </c>
      <c r="AI15" s="292">
        <v>3.0822482447701263</v>
      </c>
      <c r="AJ15" s="292">
        <v>3.0822482447701263</v>
      </c>
      <c r="AK15" s="292">
        <v>3.0822482447701263</v>
      </c>
      <c r="AL15" s="292">
        <v>3.0822482447701263</v>
      </c>
      <c r="AM15" s="292">
        <v>3.0822482447701263</v>
      </c>
      <c r="AN15" s="292">
        <v>3.0822482447701263</v>
      </c>
      <c r="AO15" s="292">
        <v>3.0822482447701263</v>
      </c>
      <c r="AP15" s="293">
        <v>3.0822482447701263</v>
      </c>
    </row>
    <row r="16" spans="1:42" x14ac:dyDescent="0.25">
      <c r="A16" s="179" t="s">
        <v>45</v>
      </c>
      <c r="B16" s="102" t="s">
        <v>16</v>
      </c>
      <c r="C16" s="110" t="s">
        <v>12</v>
      </c>
      <c r="D16" s="248">
        <v>3.0239102145567216</v>
      </c>
      <c r="E16" s="248">
        <v>3.0517970280018081</v>
      </c>
      <c r="F16" s="248">
        <v>3.0647589906354078</v>
      </c>
      <c r="G16" s="248">
        <v>3.7101453650621394</v>
      </c>
      <c r="H16" s="248">
        <v>4.3555317394888711</v>
      </c>
      <c r="I16" s="248">
        <v>4.3555317394888711</v>
      </c>
      <c r="J16" s="248">
        <v>4.3555317394888711</v>
      </c>
      <c r="K16" s="248">
        <v>3.0822482447701263</v>
      </c>
      <c r="L16" s="248">
        <v>3.0822482447701263</v>
      </c>
      <c r="M16" s="248">
        <v>3.0822482447701263</v>
      </c>
      <c r="N16" s="248">
        <v>3.0822482447701263</v>
      </c>
      <c r="O16" s="248">
        <v>3.0822482447701263</v>
      </c>
      <c r="P16" s="248">
        <v>3.0822482447701263</v>
      </c>
      <c r="Q16" s="248">
        <v>3.0822482447701263</v>
      </c>
      <c r="R16" s="248">
        <v>3.0822482447701263</v>
      </c>
      <c r="S16" s="248">
        <v>3.0822482447701263</v>
      </c>
      <c r="T16" s="248">
        <v>3.0822482447701263</v>
      </c>
      <c r="U16" s="248">
        <v>3.0822482447701263</v>
      </c>
      <c r="V16" s="248">
        <v>3.0822482447701263</v>
      </c>
      <c r="W16" s="248">
        <v>3.0822482447701263</v>
      </c>
      <c r="X16" s="248">
        <v>3.0822482447701263</v>
      </c>
      <c r="Y16" s="248">
        <v>3.0822482447701263</v>
      </c>
      <c r="Z16" s="248">
        <v>3.0822482447701263</v>
      </c>
      <c r="AA16" s="248">
        <v>3.0822482447701263</v>
      </c>
      <c r="AB16" s="248">
        <v>3.0822482447701263</v>
      </c>
      <c r="AC16" s="248">
        <v>3.0822482447701263</v>
      </c>
      <c r="AD16" s="248">
        <v>3.0822482447701263</v>
      </c>
      <c r="AE16" s="248">
        <v>3.0822482447701263</v>
      </c>
      <c r="AF16" s="248">
        <v>3.0822482447701263</v>
      </c>
      <c r="AG16" s="292">
        <v>3.0822482447701263</v>
      </c>
      <c r="AH16" s="292">
        <v>3.0822482447701263</v>
      </c>
      <c r="AI16" s="292">
        <v>3.0822482447701263</v>
      </c>
      <c r="AJ16" s="292">
        <v>3.0822482447701263</v>
      </c>
      <c r="AK16" s="292">
        <v>3.0822482447701263</v>
      </c>
      <c r="AL16" s="292">
        <v>3.0822482447701263</v>
      </c>
      <c r="AM16" s="292">
        <v>3.0822482447701263</v>
      </c>
      <c r="AN16" s="292">
        <v>3.0822482447701263</v>
      </c>
      <c r="AO16" s="292">
        <v>3.0822482447701263</v>
      </c>
      <c r="AP16" s="293">
        <v>3.0822482447701263</v>
      </c>
    </row>
    <row r="17" spans="1:42" ht="16.5" thickBot="1" x14ac:dyDescent="0.3">
      <c r="A17" s="179" t="s">
        <v>668</v>
      </c>
      <c r="B17" s="102" t="s">
        <v>662</v>
      </c>
      <c r="C17" s="110" t="s">
        <v>12</v>
      </c>
      <c r="D17" s="248">
        <v>4.5046858349917747</v>
      </c>
      <c r="E17" s="248">
        <v>4.5746638455732507</v>
      </c>
      <c r="F17" s="248">
        <v>4.6457289290704233</v>
      </c>
      <c r="G17" s="248">
        <v>4.7178979726098937</v>
      </c>
      <c r="H17" s="248">
        <v>4.7911881256512148</v>
      </c>
      <c r="I17" s="248">
        <v>4.865616804062098</v>
      </c>
      <c r="J17" s="248">
        <v>4.9412016942569288</v>
      </c>
      <c r="K17" s="248">
        <v>5.0179607573995755</v>
      </c>
      <c r="L17" s="248">
        <v>5.0959122336714779</v>
      </c>
      <c r="M17" s="248">
        <v>5.1154266978389042</v>
      </c>
      <c r="N17" s="248">
        <v>5.1350158913765158</v>
      </c>
      <c r="O17" s="248">
        <v>5.1546801004555709</v>
      </c>
      <c r="P17" s="248">
        <v>5.1744196123432022</v>
      </c>
      <c r="Q17" s="248">
        <v>5.1942347154066137</v>
      </c>
      <c r="R17" s="248">
        <v>5.2141256991172913</v>
      </c>
      <c r="S17" s="248">
        <v>5.2340928540552349</v>
      </c>
      <c r="T17" s="248">
        <v>5.2541364719132</v>
      </c>
      <c r="U17" s="248">
        <v>5.274256845500962</v>
      </c>
      <c r="V17" s="248">
        <v>5.2944542687495906</v>
      </c>
      <c r="W17" s="248">
        <v>5.2944542687495906</v>
      </c>
      <c r="X17" s="248">
        <v>5.2944542687495906</v>
      </c>
      <c r="Y17" s="248">
        <v>5.2944542687495906</v>
      </c>
      <c r="Z17" s="248">
        <v>5.2944542687495906</v>
      </c>
      <c r="AA17" s="248">
        <v>5.2944542687495906</v>
      </c>
      <c r="AB17" s="248">
        <v>5.2944542687495906</v>
      </c>
      <c r="AC17" s="248">
        <v>5.2944542687495906</v>
      </c>
      <c r="AD17" s="248">
        <v>5.2944542687495906</v>
      </c>
      <c r="AE17" s="248">
        <v>5.2944542687495906</v>
      </c>
      <c r="AF17" s="248">
        <v>5.2944542687495906</v>
      </c>
      <c r="AG17" s="248">
        <v>5.2944542687495906</v>
      </c>
      <c r="AH17" s="248">
        <v>5.2944542687495906</v>
      </c>
      <c r="AI17" s="248">
        <v>5.2944542687495906</v>
      </c>
      <c r="AJ17" s="248">
        <v>5.2944542687495906</v>
      </c>
      <c r="AK17" s="248">
        <v>5.2944542687495906</v>
      </c>
      <c r="AL17" s="248">
        <v>5.2944542687495906</v>
      </c>
      <c r="AM17" s="248">
        <v>5.2944542687495906</v>
      </c>
      <c r="AN17" s="248">
        <v>5.2944542687495906</v>
      </c>
      <c r="AO17" s="248">
        <v>5.2944542687495906</v>
      </c>
      <c r="AP17" s="281">
        <v>5.2944542687495906</v>
      </c>
    </row>
    <row r="18" spans="1:42" ht="16.5" thickBot="1" x14ac:dyDescent="0.3">
      <c r="A18" s="208" t="s">
        <v>327</v>
      </c>
      <c r="C18" s="110"/>
      <c r="D18" s="326">
        <v>5.1455418257067569</v>
      </c>
      <c r="E18" s="326">
        <v>2.6729559656591393</v>
      </c>
      <c r="F18" s="326">
        <v>2.6452056378252107</v>
      </c>
      <c r="G18" s="326">
        <v>3.8703089129037189</v>
      </c>
      <c r="H18" s="326">
        <v>4.9642604216136581</v>
      </c>
      <c r="I18" s="326">
        <v>4.8490209556258215</v>
      </c>
      <c r="J18" s="326">
        <v>4.6218955053892028</v>
      </c>
      <c r="K18" s="326">
        <v>3.1404531643211651</v>
      </c>
      <c r="L18" s="326">
        <v>3.054817490188138</v>
      </c>
      <c r="M18" s="326">
        <v>3.0534914930013288</v>
      </c>
      <c r="N18" s="326">
        <v>3.0474311481467948</v>
      </c>
      <c r="O18" s="326">
        <v>3.0422675503891834</v>
      </c>
      <c r="P18" s="326">
        <v>3.0375120077241671</v>
      </c>
      <c r="Q18" s="326">
        <v>3.0260051570530417</v>
      </c>
      <c r="R18" s="326">
        <v>3.0133566754410923</v>
      </c>
      <c r="S18" s="326">
        <v>2.9976140709705801</v>
      </c>
      <c r="T18" s="326">
        <v>2.9837409007809415</v>
      </c>
      <c r="U18" s="326">
        <v>2.969966121869243</v>
      </c>
      <c r="V18" s="326">
        <v>2.9555464344292619</v>
      </c>
      <c r="W18" s="326">
        <v>2.948368634459138</v>
      </c>
      <c r="X18" s="326">
        <v>2.948368634459138</v>
      </c>
      <c r="Y18" s="326">
        <v>2.948368634459138</v>
      </c>
      <c r="Z18" s="326">
        <v>2.948368634459138</v>
      </c>
      <c r="AA18" s="326">
        <v>2.948368634459138</v>
      </c>
      <c r="AB18" s="326">
        <v>2.948368634459138</v>
      </c>
      <c r="AC18" s="326">
        <v>2.948368634459138</v>
      </c>
      <c r="AD18" s="326">
        <v>2.948368634459138</v>
      </c>
      <c r="AE18" s="326">
        <v>2.948368634459138</v>
      </c>
      <c r="AF18" s="326">
        <v>2.948368634459138</v>
      </c>
      <c r="AG18" s="327">
        <v>2.948368634459138</v>
      </c>
      <c r="AH18" s="327">
        <v>2.948368634459138</v>
      </c>
      <c r="AI18" s="327">
        <v>2.948368634459138</v>
      </c>
      <c r="AJ18" s="327">
        <v>2.948368634459138</v>
      </c>
      <c r="AK18" s="327">
        <v>2.948368634459138</v>
      </c>
      <c r="AL18" s="327">
        <v>2.948368634459138</v>
      </c>
      <c r="AM18" s="327">
        <v>2.948368634459138</v>
      </c>
      <c r="AN18" s="327">
        <v>2.948368634459138</v>
      </c>
      <c r="AO18" s="327">
        <v>2.948368634459138</v>
      </c>
      <c r="AP18" s="328">
        <v>2.948368634459138</v>
      </c>
    </row>
    <row r="19" spans="1:42" x14ac:dyDescent="0.25">
      <c r="A19" s="179" t="s">
        <v>27</v>
      </c>
      <c r="B19" s="102" t="s">
        <v>14</v>
      </c>
      <c r="C19" s="110" t="s">
        <v>20</v>
      </c>
      <c r="D19" s="248">
        <v>0.74162199492671976</v>
      </c>
      <c r="E19" s="248">
        <v>0.74162199492671976</v>
      </c>
      <c r="F19" s="248">
        <v>0.74162199492671976</v>
      </c>
      <c r="G19" s="248">
        <v>0.74162199492671976</v>
      </c>
      <c r="H19" s="248">
        <v>0.74162199492671976</v>
      </c>
      <c r="I19" s="248">
        <v>0.74162199492671976</v>
      </c>
      <c r="J19" s="248">
        <v>0.74162199492671976</v>
      </c>
      <c r="K19" s="248">
        <v>0.74162199492671976</v>
      </c>
      <c r="L19" s="248">
        <v>0.74162199492671976</v>
      </c>
      <c r="M19" s="248">
        <v>0.74162199492671976</v>
      </c>
      <c r="N19" s="248">
        <v>0.74162199492671976</v>
      </c>
      <c r="O19" s="248">
        <v>0.74162199492671976</v>
      </c>
      <c r="P19" s="248">
        <v>0.74162199492671976</v>
      </c>
      <c r="Q19" s="248">
        <v>0.74162199492671976</v>
      </c>
      <c r="R19" s="248">
        <v>0.74162199492671976</v>
      </c>
      <c r="S19" s="248">
        <v>0.74162199492671976</v>
      </c>
      <c r="T19" s="248">
        <v>0.74162199492671976</v>
      </c>
      <c r="U19" s="248">
        <v>0.74162199492671976</v>
      </c>
      <c r="V19" s="248">
        <v>0.74162199492671976</v>
      </c>
      <c r="W19" s="248">
        <v>0.74162199492671976</v>
      </c>
      <c r="X19" s="248">
        <v>0.74162199492671976</v>
      </c>
      <c r="Y19" s="248">
        <v>0.74162199492671976</v>
      </c>
      <c r="Z19" s="248">
        <v>0.74162199492671976</v>
      </c>
      <c r="AA19" s="248">
        <v>0.74162199492671976</v>
      </c>
      <c r="AB19" s="248">
        <v>0.74162199492671976</v>
      </c>
      <c r="AC19" s="248">
        <v>0.74162199492671976</v>
      </c>
      <c r="AD19" s="248">
        <v>0.74162199492671976</v>
      </c>
      <c r="AE19" s="248">
        <v>0.74162199492671976</v>
      </c>
      <c r="AF19" s="248">
        <v>0.74162199492671976</v>
      </c>
      <c r="AG19" s="292">
        <v>0.74162199492671976</v>
      </c>
      <c r="AH19" s="292">
        <v>0.74162199492671976</v>
      </c>
      <c r="AI19" s="292">
        <v>0.74162199492671976</v>
      </c>
      <c r="AJ19" s="292">
        <v>0.74162199492671976</v>
      </c>
      <c r="AK19" s="292">
        <v>0.74162199492671976</v>
      </c>
      <c r="AL19" s="292">
        <v>0.74162199492671976</v>
      </c>
      <c r="AM19" s="292">
        <v>0.74162199492671976</v>
      </c>
      <c r="AN19" s="292">
        <v>0.74162199492671976</v>
      </c>
      <c r="AO19" s="292">
        <v>0.74162199492671976</v>
      </c>
      <c r="AP19" s="293">
        <v>0.74162199492671976</v>
      </c>
    </row>
    <row r="20" spans="1:42" x14ac:dyDescent="0.25">
      <c r="A20" s="179" t="s">
        <v>29</v>
      </c>
      <c r="B20" s="102" t="s">
        <v>14</v>
      </c>
      <c r="C20" s="110" t="s">
        <v>20</v>
      </c>
      <c r="D20" s="248">
        <v>0.74162199492671976</v>
      </c>
      <c r="E20" s="248">
        <v>0.74162199492671976</v>
      </c>
      <c r="F20" s="248">
        <v>0.74162199492671976</v>
      </c>
      <c r="G20" s="248">
        <v>0.74162199492671976</v>
      </c>
      <c r="H20" s="248">
        <v>0.74162199492671976</v>
      </c>
      <c r="I20" s="248">
        <v>0.74162199492671976</v>
      </c>
      <c r="J20" s="248">
        <v>0.74162199492671976</v>
      </c>
      <c r="K20" s="248">
        <v>0.74162199492671976</v>
      </c>
      <c r="L20" s="248">
        <v>0.74162199492671976</v>
      </c>
      <c r="M20" s="248">
        <v>0.74162199492671976</v>
      </c>
      <c r="N20" s="248">
        <v>0.74162199492671976</v>
      </c>
      <c r="O20" s="248">
        <v>0.74162199492671976</v>
      </c>
      <c r="P20" s="248">
        <v>0.74162199492671976</v>
      </c>
      <c r="Q20" s="248">
        <v>0.74162199492671976</v>
      </c>
      <c r="R20" s="248">
        <v>0.74162199492671976</v>
      </c>
      <c r="S20" s="248">
        <v>0.74162199492671976</v>
      </c>
      <c r="T20" s="248">
        <v>0.74162199492671976</v>
      </c>
      <c r="U20" s="248">
        <v>0.74162199492671976</v>
      </c>
      <c r="V20" s="248">
        <v>0.74162199492671976</v>
      </c>
      <c r="W20" s="248">
        <v>0.74162199492671976</v>
      </c>
      <c r="X20" s="248">
        <v>0.74162199492671976</v>
      </c>
      <c r="Y20" s="248">
        <v>0.74162199492671976</v>
      </c>
      <c r="Z20" s="248">
        <v>0.74162199492671976</v>
      </c>
      <c r="AA20" s="248">
        <v>0.74162199492671976</v>
      </c>
      <c r="AB20" s="248">
        <v>0.74162199492671976</v>
      </c>
      <c r="AC20" s="248">
        <v>0.74162199492671976</v>
      </c>
      <c r="AD20" s="248">
        <v>0.74162199492671976</v>
      </c>
      <c r="AE20" s="248">
        <v>0.74162199492671976</v>
      </c>
      <c r="AF20" s="248">
        <v>0.74162199492671976</v>
      </c>
      <c r="AG20" s="292">
        <v>0.74162199492671976</v>
      </c>
      <c r="AH20" s="292">
        <v>0.74162199492671976</v>
      </c>
      <c r="AI20" s="292">
        <v>0.74162199492671976</v>
      </c>
      <c r="AJ20" s="292">
        <v>0.74162199492671976</v>
      </c>
      <c r="AK20" s="292">
        <v>0.74162199492671976</v>
      </c>
      <c r="AL20" s="292">
        <v>0.74162199492671976</v>
      </c>
      <c r="AM20" s="292">
        <v>0.74162199492671976</v>
      </c>
      <c r="AN20" s="292">
        <v>0.74162199492671976</v>
      </c>
      <c r="AO20" s="292">
        <v>0.74162199492671976</v>
      </c>
      <c r="AP20" s="293">
        <v>0.74162199492671976</v>
      </c>
    </row>
    <row r="21" spans="1:42" ht="16.5" thickBot="1" x14ac:dyDescent="0.3">
      <c r="A21" s="179" t="s">
        <v>328</v>
      </c>
      <c r="B21" s="102" t="s">
        <v>14</v>
      </c>
      <c r="C21" s="110" t="s">
        <v>20</v>
      </c>
      <c r="D21" s="248">
        <v>0.73293604993522576</v>
      </c>
      <c r="E21" s="248">
        <v>0.73293604993522576</v>
      </c>
      <c r="F21" s="248">
        <v>0.73293604993522576</v>
      </c>
      <c r="G21" s="248">
        <v>0.73293604993522576</v>
      </c>
      <c r="H21" s="248">
        <v>0.73293604993522576</v>
      </c>
      <c r="I21" s="248">
        <v>0.73293604993522576</v>
      </c>
      <c r="J21" s="248">
        <v>0.73293604993522576</v>
      </c>
      <c r="K21" s="248">
        <v>0.73293604993522576</v>
      </c>
      <c r="L21" s="248">
        <v>0.73293604993522576</v>
      </c>
      <c r="M21" s="248">
        <v>0.73293604993522576</v>
      </c>
      <c r="N21" s="248">
        <v>0.73293604993522576</v>
      </c>
      <c r="O21" s="248">
        <v>0.73293604993522576</v>
      </c>
      <c r="P21" s="248">
        <v>0.73293604993522576</v>
      </c>
      <c r="Q21" s="248">
        <v>0.73293604993522576</v>
      </c>
      <c r="R21" s="248">
        <v>0.73293604993522576</v>
      </c>
      <c r="S21" s="248">
        <v>0.73293604993522576</v>
      </c>
      <c r="T21" s="248">
        <v>0.73293604993522576</v>
      </c>
      <c r="U21" s="248">
        <v>0.73293604993522576</v>
      </c>
      <c r="V21" s="248">
        <v>0.73293604993522576</v>
      </c>
      <c r="W21" s="248">
        <v>0.73293604993522576</v>
      </c>
      <c r="X21" s="248">
        <v>0.73293604993522576</v>
      </c>
      <c r="Y21" s="248">
        <v>0.73293604993522576</v>
      </c>
      <c r="Z21" s="248">
        <v>0.73293604993522576</v>
      </c>
      <c r="AA21" s="248">
        <v>0.73293604993522576</v>
      </c>
      <c r="AB21" s="248">
        <v>0.73293604993522576</v>
      </c>
      <c r="AC21" s="248">
        <v>0.73293604993522576</v>
      </c>
      <c r="AD21" s="248">
        <v>0.73293604993522576</v>
      </c>
      <c r="AE21" s="248">
        <v>0.73293604993522576</v>
      </c>
      <c r="AF21" s="248">
        <v>0.73293604993522576</v>
      </c>
      <c r="AG21" s="292">
        <v>0.73293604993522576</v>
      </c>
      <c r="AH21" s="292">
        <v>0.73293604993522576</v>
      </c>
      <c r="AI21" s="292">
        <v>0.73293604993522576</v>
      </c>
      <c r="AJ21" s="292">
        <v>0.73293604993522576</v>
      </c>
      <c r="AK21" s="292">
        <v>0.73293604993522576</v>
      </c>
      <c r="AL21" s="292">
        <v>0.73293604993522576</v>
      </c>
      <c r="AM21" s="292">
        <v>0.73293604993522576</v>
      </c>
      <c r="AN21" s="292">
        <v>0.73293604993522576</v>
      </c>
      <c r="AO21" s="292">
        <v>0.73293604993522576</v>
      </c>
      <c r="AP21" s="293">
        <v>0.73293604993522576</v>
      </c>
    </row>
    <row r="22" spans="1:42" ht="16.5" thickBot="1" x14ac:dyDescent="0.3">
      <c r="A22" s="325" t="s">
        <v>329</v>
      </c>
      <c r="B22" s="294"/>
      <c r="C22" s="188"/>
      <c r="D22" s="326">
        <v>0.7387266799295551</v>
      </c>
      <c r="E22" s="326">
        <v>0.7387266799295551</v>
      </c>
      <c r="F22" s="326">
        <v>0.7387266799295551</v>
      </c>
      <c r="G22" s="326">
        <v>0.7387266799295551</v>
      </c>
      <c r="H22" s="326">
        <v>0.7387266799295551</v>
      </c>
      <c r="I22" s="326">
        <v>0.7387266799295551</v>
      </c>
      <c r="J22" s="326">
        <v>0.7387266799295551</v>
      </c>
      <c r="K22" s="326">
        <v>0.7387266799295551</v>
      </c>
      <c r="L22" s="326">
        <v>0.7387266799295551</v>
      </c>
      <c r="M22" s="326">
        <v>0.7387266799295551</v>
      </c>
      <c r="N22" s="326">
        <v>0.7387266799295551</v>
      </c>
      <c r="O22" s="326">
        <v>0.7387266799295551</v>
      </c>
      <c r="P22" s="326">
        <v>0.7387266799295551</v>
      </c>
      <c r="Q22" s="326">
        <v>0.7387266799295551</v>
      </c>
      <c r="R22" s="326">
        <v>0.7387266799295551</v>
      </c>
      <c r="S22" s="326">
        <v>0.7387266799295551</v>
      </c>
      <c r="T22" s="326">
        <v>0.7387266799295551</v>
      </c>
      <c r="U22" s="326">
        <v>0.7387266799295551</v>
      </c>
      <c r="V22" s="326">
        <v>0.7387266799295551</v>
      </c>
      <c r="W22" s="326">
        <v>0.7387266799295551</v>
      </c>
      <c r="X22" s="326">
        <v>0.7387266799295551</v>
      </c>
      <c r="Y22" s="326">
        <v>0.7387266799295551</v>
      </c>
      <c r="Z22" s="326">
        <v>0.7387266799295551</v>
      </c>
      <c r="AA22" s="326">
        <v>0.7387266799295551</v>
      </c>
      <c r="AB22" s="326">
        <v>0.7387266799295551</v>
      </c>
      <c r="AC22" s="326">
        <v>0.7387266799295551</v>
      </c>
      <c r="AD22" s="326">
        <v>0.7387266799295551</v>
      </c>
      <c r="AE22" s="326">
        <v>0.7387266799295551</v>
      </c>
      <c r="AF22" s="326">
        <v>0.7387266799295551</v>
      </c>
      <c r="AG22" s="327">
        <v>0.7387266799295551</v>
      </c>
      <c r="AH22" s="327">
        <v>0.7387266799295551</v>
      </c>
      <c r="AI22" s="327">
        <v>0.7387266799295551</v>
      </c>
      <c r="AJ22" s="327">
        <v>0.7387266799295551</v>
      </c>
      <c r="AK22" s="327">
        <v>0.7387266799295551</v>
      </c>
      <c r="AL22" s="327">
        <v>0.7387266799295551</v>
      </c>
      <c r="AM22" s="327">
        <v>0.7387266799295551</v>
      </c>
      <c r="AN22" s="327">
        <v>0.7387266799295551</v>
      </c>
      <c r="AO22" s="327">
        <v>0.7387266799295551</v>
      </c>
      <c r="AP22" s="328">
        <v>0.7387266799295551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56FA2-6238-4E56-9294-BFEB3EFEF943}">
  <sheetPr codeName="Sheet64">
    <tabColor theme="5" tint="0.39997558519241921"/>
  </sheetPr>
  <dimension ref="A1:AR92"/>
  <sheetViews>
    <sheetView zoomScale="70" zoomScaleNormal="70" workbookViewId="0">
      <pane xSplit="3" ySplit="2" topLeftCell="D63" activePane="bottomRight" state="frozen"/>
      <selection activeCell="L66" sqref="L66"/>
      <selection pane="topRight" activeCell="L66" sqref="L66"/>
      <selection pane="bottomLeft" activeCell="L66" sqref="L66"/>
      <selection pane="bottomRight" activeCell="A36" sqref="A36:AR42"/>
    </sheetView>
  </sheetViews>
  <sheetFormatPr defaultRowHeight="16.5" x14ac:dyDescent="0.3"/>
  <cols>
    <col min="1" max="1" width="40.125" style="22" bestFit="1" customWidth="1"/>
    <col min="2" max="2" width="17.75" style="22" bestFit="1" customWidth="1"/>
    <col min="3" max="3" width="9.25" style="22" customWidth="1"/>
  </cols>
  <sheetData>
    <row r="1" spans="1:44" s="1" customFormat="1" ht="21.75" thickBot="1" x14ac:dyDescent="0.4">
      <c r="A1" s="81" t="s">
        <v>627</v>
      </c>
      <c r="B1" s="7"/>
      <c r="C1" s="7"/>
      <c r="D1"/>
    </row>
    <row r="2" spans="1:44" s="1" customFormat="1" x14ac:dyDescent="0.3">
      <c r="A2" s="74" t="s">
        <v>168</v>
      </c>
      <c r="B2" s="75"/>
      <c r="C2" s="78"/>
      <c r="D2" s="32">
        <v>2020</v>
      </c>
      <c r="E2" s="32">
        <v>2021</v>
      </c>
      <c r="F2" s="32">
        <v>2022</v>
      </c>
      <c r="G2" s="32">
        <v>2023</v>
      </c>
      <c r="H2" s="32">
        <v>2024</v>
      </c>
      <c r="I2" s="32">
        <v>2025</v>
      </c>
      <c r="J2" s="32">
        <v>2026</v>
      </c>
      <c r="K2" s="32">
        <v>2027</v>
      </c>
      <c r="L2" s="32">
        <v>2028</v>
      </c>
      <c r="M2" s="32">
        <v>2029</v>
      </c>
      <c r="N2" s="32">
        <v>2030</v>
      </c>
      <c r="O2" s="32">
        <v>2031</v>
      </c>
      <c r="P2" s="32">
        <v>2032</v>
      </c>
      <c r="Q2" s="32">
        <v>2033</v>
      </c>
      <c r="R2" s="32">
        <v>2034</v>
      </c>
      <c r="S2" s="32">
        <v>2035</v>
      </c>
      <c r="T2" s="32">
        <v>2036</v>
      </c>
      <c r="U2" s="32">
        <v>2037</v>
      </c>
      <c r="V2" s="32">
        <v>2038</v>
      </c>
      <c r="W2" s="32">
        <v>2039</v>
      </c>
      <c r="X2" s="32">
        <v>2040</v>
      </c>
      <c r="Y2" s="32">
        <v>2041</v>
      </c>
      <c r="Z2" s="32">
        <v>2042</v>
      </c>
      <c r="AA2" s="32">
        <v>2043</v>
      </c>
      <c r="AB2" s="32">
        <v>2044</v>
      </c>
      <c r="AC2" s="32">
        <v>2045</v>
      </c>
      <c r="AD2" s="32">
        <v>2046</v>
      </c>
      <c r="AE2" s="32">
        <v>2047</v>
      </c>
      <c r="AF2" s="32">
        <v>2048</v>
      </c>
      <c r="AG2" s="32">
        <v>2049</v>
      </c>
      <c r="AH2" s="44">
        <v>2050</v>
      </c>
      <c r="AI2" s="44">
        <v>2051</v>
      </c>
      <c r="AJ2" s="44">
        <v>2052</v>
      </c>
      <c r="AK2" s="44">
        <v>2053</v>
      </c>
      <c r="AL2" s="44">
        <v>2054</v>
      </c>
      <c r="AM2" s="44">
        <v>2055</v>
      </c>
      <c r="AN2" s="44">
        <v>2056</v>
      </c>
      <c r="AO2" s="44">
        <v>2057</v>
      </c>
      <c r="AP2" s="44">
        <v>2058</v>
      </c>
      <c r="AQ2" s="44">
        <v>2059</v>
      </c>
      <c r="AR2" s="33">
        <v>2060</v>
      </c>
    </row>
    <row r="3" spans="1:44" s="1" customFormat="1" x14ac:dyDescent="0.3">
      <c r="A3" s="64" t="s">
        <v>330</v>
      </c>
      <c r="B3" s="7"/>
      <c r="C3" s="65"/>
      <c r="D3" s="3" t="s">
        <v>571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7"/>
    </row>
    <row r="4" spans="1:44" s="1" customFormat="1" x14ac:dyDescent="0.3">
      <c r="A4" s="36" t="s">
        <v>331</v>
      </c>
      <c r="B4" t="s">
        <v>17</v>
      </c>
      <c r="C4" s="66" t="s">
        <v>232</v>
      </c>
      <c r="D4" s="6">
        <v>61.733551346133034</v>
      </c>
      <c r="E4" s="6">
        <v>52.340699920723772</v>
      </c>
      <c r="F4" s="6">
        <v>153.72242391935723</v>
      </c>
      <c r="G4" s="6">
        <v>145.21230749175854</v>
      </c>
      <c r="H4" s="6">
        <v>106.24896354619368</v>
      </c>
      <c r="I4" s="6">
        <v>85.175829640216534</v>
      </c>
      <c r="J4" s="6">
        <v>95.666271496507008</v>
      </c>
      <c r="K4" s="6">
        <v>121.97296118950096</v>
      </c>
      <c r="L4" s="6">
        <v>71.487144866812557</v>
      </c>
      <c r="M4" s="6">
        <v>45.155307811629591</v>
      </c>
      <c r="N4" s="6">
        <v>37.599799669024627</v>
      </c>
      <c r="O4" s="6">
        <v>40.176659028084728</v>
      </c>
      <c r="P4" s="6">
        <v>41.805331331690361</v>
      </c>
      <c r="Q4" s="6">
        <v>42.869412256232422</v>
      </c>
      <c r="R4" s="6">
        <v>40.099638175933791</v>
      </c>
      <c r="S4" s="6">
        <v>56.265611434503342</v>
      </c>
      <c r="T4" s="6">
        <v>57.555007942769841</v>
      </c>
      <c r="U4" s="6">
        <v>48.351703575635959</v>
      </c>
      <c r="V4" s="6">
        <v>50.158149802714021</v>
      </c>
      <c r="W4" s="6">
        <v>44.555710229380438</v>
      </c>
      <c r="X4" s="6">
        <v>39.229464659879802</v>
      </c>
      <c r="Y4" s="6">
        <v>37.889477465986936</v>
      </c>
      <c r="Z4" s="6">
        <v>35.420199103948534</v>
      </c>
      <c r="AA4" s="6">
        <v>32.521880379213407</v>
      </c>
      <c r="AB4" s="6">
        <v>34.451558097384506</v>
      </c>
      <c r="AC4" s="6">
        <v>41.419874724116838</v>
      </c>
      <c r="AD4" s="6">
        <v>39.148580101986845</v>
      </c>
      <c r="AE4" s="6">
        <v>42.725994296137927</v>
      </c>
      <c r="AF4" s="6">
        <v>39.735523539265401</v>
      </c>
      <c r="AG4" s="6">
        <v>42.802573643842038</v>
      </c>
      <c r="AH4" s="6">
        <v>41.026011885299866</v>
      </c>
      <c r="AI4" s="6">
        <v>38.34331319194154</v>
      </c>
      <c r="AJ4" s="6">
        <v>41.009057420946149</v>
      </c>
      <c r="AK4" s="6">
        <v>46.817084571346825</v>
      </c>
      <c r="AL4" s="6">
        <v>47.165025381088398</v>
      </c>
      <c r="AM4" s="6">
        <v>48.61051738004641</v>
      </c>
      <c r="AN4" s="6">
        <v>51.278630547805044</v>
      </c>
      <c r="AO4" s="6">
        <v>57.281095079949502</v>
      </c>
      <c r="AP4" s="6">
        <v>59.913856064222436</v>
      </c>
      <c r="AQ4" s="6">
        <v>64.774287667392286</v>
      </c>
      <c r="AR4" s="37">
        <v>70.128892631123946</v>
      </c>
    </row>
    <row r="5" spans="1:44" s="1" customFormat="1" x14ac:dyDescent="0.3">
      <c r="A5" s="36" t="s">
        <v>332</v>
      </c>
      <c r="B5" t="s">
        <v>17</v>
      </c>
      <c r="C5" s="66" t="s">
        <v>233</v>
      </c>
      <c r="D5" s="6">
        <v>64.205937931014645</v>
      </c>
      <c r="E5" s="6">
        <v>56.01370912905216</v>
      </c>
      <c r="F5" s="6">
        <v>155.06390568468282</v>
      </c>
      <c r="G5" s="6">
        <v>136.05186847229496</v>
      </c>
      <c r="H5" s="6">
        <v>112.10669751048476</v>
      </c>
      <c r="I5" s="6">
        <v>87.772008576480772</v>
      </c>
      <c r="J5" s="6">
        <v>96.350335847810243</v>
      </c>
      <c r="K5" s="6">
        <v>112.99811104669851</v>
      </c>
      <c r="L5" s="6">
        <v>71.752388040963666</v>
      </c>
      <c r="M5" s="6">
        <v>47.543995935655857</v>
      </c>
      <c r="N5" s="6">
        <v>37.615444299024318</v>
      </c>
      <c r="O5" s="6">
        <v>40.768637756348973</v>
      </c>
      <c r="P5" s="6">
        <v>44.466097082376542</v>
      </c>
      <c r="Q5" s="6">
        <v>45.00971237547683</v>
      </c>
      <c r="R5" s="6">
        <v>42.536842401886588</v>
      </c>
      <c r="S5" s="6">
        <v>58.291788142729693</v>
      </c>
      <c r="T5" s="6">
        <v>59.345701868947934</v>
      </c>
      <c r="U5" s="6">
        <v>48.939754106257809</v>
      </c>
      <c r="V5" s="6">
        <v>52.853016926151568</v>
      </c>
      <c r="W5" s="6">
        <v>46.257729420875634</v>
      </c>
      <c r="X5" s="6">
        <v>43.007148243303149</v>
      </c>
      <c r="Y5" s="6">
        <v>44.642523516905555</v>
      </c>
      <c r="Z5" s="6">
        <v>42.727710240776169</v>
      </c>
      <c r="AA5" s="6">
        <v>42.882842023037348</v>
      </c>
      <c r="AB5" s="6">
        <v>46.389245501661328</v>
      </c>
      <c r="AC5" s="6">
        <v>44.450639561489638</v>
      </c>
      <c r="AD5" s="6">
        <v>41.975157529829836</v>
      </c>
      <c r="AE5" s="6">
        <v>40.746179240445493</v>
      </c>
      <c r="AF5" s="6">
        <v>39.819327445845339</v>
      </c>
      <c r="AG5" s="6">
        <v>42.381405345048655</v>
      </c>
      <c r="AH5" s="6">
        <v>36.576434089402852</v>
      </c>
      <c r="AI5" s="6">
        <v>32.868507097329783</v>
      </c>
      <c r="AJ5" s="6">
        <v>35.918609231117713</v>
      </c>
      <c r="AK5" s="6">
        <v>42.963951634240807</v>
      </c>
      <c r="AL5" s="6">
        <v>41.525447984470404</v>
      </c>
      <c r="AM5" s="6">
        <v>43.747168404691912</v>
      </c>
      <c r="AN5" s="6">
        <v>45.824526836900183</v>
      </c>
      <c r="AO5" s="6">
        <v>50.756403031582103</v>
      </c>
      <c r="AP5" s="6">
        <v>52.604042841963036</v>
      </c>
      <c r="AQ5" s="6">
        <v>57.390769657635389</v>
      </c>
      <c r="AR5" s="37">
        <v>63.145927799613467</v>
      </c>
    </row>
    <row r="6" spans="1:44" s="1" customFormat="1" x14ac:dyDescent="0.3">
      <c r="A6" s="36" t="s">
        <v>333</v>
      </c>
      <c r="B6" t="s">
        <v>17</v>
      </c>
      <c r="C6" s="66" t="s">
        <v>234</v>
      </c>
      <c r="D6" s="6">
        <v>65.12434344976289</v>
      </c>
      <c r="E6" s="6">
        <v>56.945875359918936</v>
      </c>
      <c r="F6" s="6">
        <v>159.67472400850534</v>
      </c>
      <c r="G6" s="6">
        <v>135.14889877685027</v>
      </c>
      <c r="H6" s="6">
        <v>115.85482266872249</v>
      </c>
      <c r="I6" s="6">
        <v>89.301102230059911</v>
      </c>
      <c r="J6" s="6">
        <v>98.38468848407642</v>
      </c>
      <c r="K6" s="6">
        <v>116.49433045265654</v>
      </c>
      <c r="L6" s="6">
        <v>73.724053022622272</v>
      </c>
      <c r="M6" s="6">
        <v>48.810296416176769</v>
      </c>
      <c r="N6" s="6">
        <v>38.563927500677813</v>
      </c>
      <c r="O6" s="6">
        <v>42.149648226490825</v>
      </c>
      <c r="P6" s="6">
        <v>46.166277026513093</v>
      </c>
      <c r="Q6" s="6">
        <v>46.673221759999869</v>
      </c>
      <c r="R6" s="6">
        <v>43.765665886952107</v>
      </c>
      <c r="S6" s="6">
        <v>59.858561672667179</v>
      </c>
      <c r="T6" s="6">
        <v>60.91118454891172</v>
      </c>
      <c r="U6" s="6">
        <v>50.137126481082873</v>
      </c>
      <c r="V6" s="6">
        <v>54.268596864579315</v>
      </c>
      <c r="W6" s="6">
        <v>48.450231182205592</v>
      </c>
      <c r="X6" s="6">
        <v>44.708254817379633</v>
      </c>
      <c r="Y6" s="6">
        <v>46.729218610836426</v>
      </c>
      <c r="Z6" s="6">
        <v>44.955859298167944</v>
      </c>
      <c r="AA6" s="6">
        <v>45.668597875002924</v>
      </c>
      <c r="AB6" s="6">
        <v>49.517994163996789</v>
      </c>
      <c r="AC6" s="6">
        <v>47.541918774146325</v>
      </c>
      <c r="AD6" s="6">
        <v>45.601979938517886</v>
      </c>
      <c r="AE6" s="6">
        <v>43.902968514891135</v>
      </c>
      <c r="AF6" s="6">
        <v>42.849996267144306</v>
      </c>
      <c r="AG6" s="6">
        <v>45.523816255290484</v>
      </c>
      <c r="AH6" s="6">
        <v>39.321306744361607</v>
      </c>
      <c r="AI6" s="6">
        <v>35.646812647674089</v>
      </c>
      <c r="AJ6" s="6">
        <v>38.549695414956183</v>
      </c>
      <c r="AK6" s="6">
        <v>45.808757594367577</v>
      </c>
      <c r="AL6" s="6">
        <v>43.945593062346546</v>
      </c>
      <c r="AM6" s="6">
        <v>46.279253561247053</v>
      </c>
      <c r="AN6" s="6">
        <v>48.28709068150755</v>
      </c>
      <c r="AO6" s="6">
        <v>53.095293248868607</v>
      </c>
      <c r="AP6" s="6">
        <v>55.130558487321046</v>
      </c>
      <c r="AQ6" s="6">
        <v>59.738274473868337</v>
      </c>
      <c r="AR6" s="37">
        <v>65.44743670741606</v>
      </c>
    </row>
    <row r="7" spans="1:44" s="1" customFormat="1" x14ac:dyDescent="0.3">
      <c r="A7" s="36" t="s">
        <v>334</v>
      </c>
      <c r="B7" t="s">
        <v>18</v>
      </c>
      <c r="C7" s="66" t="s">
        <v>235</v>
      </c>
      <c r="D7" s="6">
        <v>59.984529975711474</v>
      </c>
      <c r="E7" s="6">
        <v>50.732164255497828</v>
      </c>
      <c r="F7" s="6">
        <v>144.34621834061116</v>
      </c>
      <c r="G7" s="6">
        <v>126.56224694026541</v>
      </c>
      <c r="H7" s="6">
        <v>100.5777308937277</v>
      </c>
      <c r="I7" s="6">
        <v>83.410764716847225</v>
      </c>
      <c r="J7" s="6">
        <v>93.402975048026818</v>
      </c>
      <c r="K7" s="6">
        <v>115.64221638936269</v>
      </c>
      <c r="L7" s="6">
        <v>70.439674061215683</v>
      </c>
      <c r="M7" s="6">
        <v>42.555716626636915</v>
      </c>
      <c r="N7" s="6">
        <v>36.315581176123018</v>
      </c>
      <c r="O7" s="6">
        <v>38.395065101868788</v>
      </c>
      <c r="P7" s="6">
        <v>43.275045490614161</v>
      </c>
      <c r="Q7" s="6">
        <v>43.113374748376749</v>
      </c>
      <c r="R7" s="6">
        <v>40.149284771490102</v>
      </c>
      <c r="S7" s="6">
        <v>56.654508388972069</v>
      </c>
      <c r="T7" s="6">
        <v>60.293623743724702</v>
      </c>
      <c r="U7" s="6">
        <v>49.997636096787097</v>
      </c>
      <c r="V7" s="6">
        <v>52.450468414959744</v>
      </c>
      <c r="W7" s="6">
        <v>48.34707610478938</v>
      </c>
      <c r="X7" s="6">
        <v>43.483535834388711</v>
      </c>
      <c r="Y7" s="6">
        <v>43.981309340340346</v>
      </c>
      <c r="Z7" s="6">
        <v>41.790094704157966</v>
      </c>
      <c r="AA7" s="6">
        <v>40.928348041267519</v>
      </c>
      <c r="AB7" s="6">
        <v>43.910213040259052</v>
      </c>
      <c r="AC7" s="6">
        <v>44.064918282236121</v>
      </c>
      <c r="AD7" s="6">
        <v>42.35186063946179</v>
      </c>
      <c r="AE7" s="6">
        <v>41.626313412732998</v>
      </c>
      <c r="AF7" s="6">
        <v>40.36603124125164</v>
      </c>
      <c r="AG7" s="6">
        <v>42.338965171417136</v>
      </c>
      <c r="AH7" s="6">
        <v>37.304446566730277</v>
      </c>
      <c r="AI7" s="6">
        <v>33.591261540835518</v>
      </c>
      <c r="AJ7" s="6">
        <v>36.651465830775038</v>
      </c>
      <c r="AK7" s="6">
        <v>43.213440843645905</v>
      </c>
      <c r="AL7" s="6">
        <v>42.142846683598201</v>
      </c>
      <c r="AM7" s="6">
        <v>43.622146182495769</v>
      </c>
      <c r="AN7" s="6">
        <v>45.761148390572963</v>
      </c>
      <c r="AO7" s="6">
        <v>50.880000899696981</v>
      </c>
      <c r="AP7" s="6">
        <v>52.735305334034678</v>
      </c>
      <c r="AQ7" s="6">
        <v>56.677074938440875</v>
      </c>
      <c r="AR7" s="37">
        <v>61.819040520613363</v>
      </c>
    </row>
    <row r="8" spans="1:44" s="1" customFormat="1" x14ac:dyDescent="0.3">
      <c r="A8" s="36" t="s">
        <v>335</v>
      </c>
      <c r="B8" t="s">
        <v>18</v>
      </c>
      <c r="C8" s="66" t="s">
        <v>236</v>
      </c>
      <c r="D8" s="6">
        <v>63.728485489914576</v>
      </c>
      <c r="E8" s="6">
        <v>55.69908784872635</v>
      </c>
      <c r="F8" s="6">
        <v>152.17234991170295</v>
      </c>
      <c r="G8" s="6">
        <v>131.95576401279351</v>
      </c>
      <c r="H8" s="6">
        <v>105.66146262942881</v>
      </c>
      <c r="I8" s="6">
        <v>83.621922612157633</v>
      </c>
      <c r="J8" s="6">
        <v>90.340801026254823</v>
      </c>
      <c r="K8" s="6">
        <v>103.18408462947227</v>
      </c>
      <c r="L8" s="6">
        <v>65.720617655280364</v>
      </c>
      <c r="M8" s="6">
        <v>42.304799329719458</v>
      </c>
      <c r="N8" s="6">
        <v>33.143683544064025</v>
      </c>
      <c r="O8" s="6">
        <v>27.874059840780784</v>
      </c>
      <c r="P8" s="6">
        <v>44.071164007514561</v>
      </c>
      <c r="Q8" s="6">
        <v>44.547119582714991</v>
      </c>
      <c r="R8" s="6">
        <v>41.605926955316377</v>
      </c>
      <c r="S8" s="6">
        <v>57.069919498464536</v>
      </c>
      <c r="T8" s="6">
        <v>58.204208941610396</v>
      </c>
      <c r="U8" s="6">
        <v>47.626003375860058</v>
      </c>
      <c r="V8" s="6">
        <v>51.786371288757628</v>
      </c>
      <c r="W8" s="6">
        <v>45.655101120068203</v>
      </c>
      <c r="X8" s="6">
        <v>42.178382934487431</v>
      </c>
      <c r="Y8" s="6">
        <v>43.909546786214008</v>
      </c>
      <c r="Z8" s="6">
        <v>42.030703626535747</v>
      </c>
      <c r="AA8" s="6">
        <v>42.086761789387687</v>
      </c>
      <c r="AB8" s="6">
        <v>45.355525588167175</v>
      </c>
      <c r="AC8" s="6">
        <v>43.185104834614556</v>
      </c>
      <c r="AD8" s="6">
        <v>41.384030979513618</v>
      </c>
      <c r="AE8" s="6">
        <v>39.683510269594969</v>
      </c>
      <c r="AF8" s="6">
        <v>38.557856431510857</v>
      </c>
      <c r="AG8" s="6">
        <v>40.6679788984681</v>
      </c>
      <c r="AH8" s="6">
        <v>34.23675774395511</v>
      </c>
      <c r="AI8" s="6">
        <v>30.812031231762177</v>
      </c>
      <c r="AJ8" s="6">
        <v>33.65905757575203</v>
      </c>
      <c r="AK8" s="6">
        <v>41.120639377485979</v>
      </c>
      <c r="AL8" s="6">
        <v>39.456227539766964</v>
      </c>
      <c r="AM8" s="6">
        <v>41.79946205125961</v>
      </c>
      <c r="AN8" s="6">
        <v>43.784166516194517</v>
      </c>
      <c r="AO8" s="6">
        <v>48.716041623291147</v>
      </c>
      <c r="AP8" s="6">
        <v>50.65894357464331</v>
      </c>
      <c r="AQ8" s="6">
        <v>55.467780450036159</v>
      </c>
      <c r="AR8" s="37">
        <v>61.29928267889936</v>
      </c>
    </row>
    <row r="9" spans="1:44" s="1" customFormat="1" x14ac:dyDescent="0.3">
      <c r="A9" s="36" t="s">
        <v>336</v>
      </c>
      <c r="B9" t="s">
        <v>18</v>
      </c>
      <c r="C9" s="66" t="s">
        <v>237</v>
      </c>
      <c r="D9" s="6">
        <v>64.591732774319908</v>
      </c>
      <c r="E9" s="6">
        <v>56.06988164878225</v>
      </c>
      <c r="F9" s="6">
        <v>155.32593067139589</v>
      </c>
      <c r="G9" s="6">
        <v>125.11986302719366</v>
      </c>
      <c r="H9" s="6">
        <v>108.2584385808027</v>
      </c>
      <c r="I9" s="6">
        <v>83.594296256647908</v>
      </c>
      <c r="J9" s="6">
        <v>89.051304825606209</v>
      </c>
      <c r="K9" s="6">
        <v>99.993598099225025</v>
      </c>
      <c r="L9" s="6">
        <v>63.793299983496837</v>
      </c>
      <c r="M9" s="6">
        <v>40.755106288322352</v>
      </c>
      <c r="N9" s="6">
        <v>32.326033677298042</v>
      </c>
      <c r="O9" s="6">
        <v>24.46136597877755</v>
      </c>
      <c r="P9" s="6">
        <v>39.455590087273563</v>
      </c>
      <c r="Q9" s="6">
        <v>39.033171600932022</v>
      </c>
      <c r="R9" s="6">
        <v>36.546221485413042</v>
      </c>
      <c r="S9" s="6">
        <v>49.229352272118092</v>
      </c>
      <c r="T9" s="6">
        <v>49.92534443982813</v>
      </c>
      <c r="U9" s="6">
        <v>40.661652424632948</v>
      </c>
      <c r="V9" s="6">
        <v>43.755674626632832</v>
      </c>
      <c r="W9" s="6">
        <v>39.497741214660344</v>
      </c>
      <c r="X9" s="6">
        <v>37.185872429065476</v>
      </c>
      <c r="Y9" s="6">
        <v>38.715052799453872</v>
      </c>
      <c r="Z9" s="6">
        <v>36.614935109249714</v>
      </c>
      <c r="AA9" s="6">
        <v>36.124519683298907</v>
      </c>
      <c r="AB9" s="6">
        <v>38.963561791012424</v>
      </c>
      <c r="AC9" s="6">
        <v>37.49221132009334</v>
      </c>
      <c r="AD9" s="6">
        <v>35.347389969459826</v>
      </c>
      <c r="AE9" s="6">
        <v>34.212472087931872</v>
      </c>
      <c r="AF9" s="6">
        <v>33.084331077274634</v>
      </c>
      <c r="AG9" s="6">
        <v>34.626950007680172</v>
      </c>
      <c r="AH9" s="6">
        <v>28.462293929992313</v>
      </c>
      <c r="AI9" s="6">
        <v>25.093066156659127</v>
      </c>
      <c r="AJ9" s="6">
        <v>27.979451175799106</v>
      </c>
      <c r="AK9" s="6">
        <v>34.597733468138173</v>
      </c>
      <c r="AL9" s="6">
        <v>33.113491507442056</v>
      </c>
      <c r="AM9" s="6">
        <v>34.985471441860263</v>
      </c>
      <c r="AN9" s="6">
        <v>36.916348030046748</v>
      </c>
      <c r="AO9" s="6">
        <v>41.344282197922844</v>
      </c>
      <c r="AP9" s="6">
        <v>43.455035136182858</v>
      </c>
      <c r="AQ9" s="6">
        <v>47.607681426073285</v>
      </c>
      <c r="AR9" s="37">
        <v>53.43457616660816</v>
      </c>
    </row>
    <row r="10" spans="1:44" s="1" customFormat="1" x14ac:dyDescent="0.3">
      <c r="A10" s="36" t="s">
        <v>337</v>
      </c>
      <c r="B10" t="s">
        <v>16</v>
      </c>
      <c r="C10" s="66" t="s">
        <v>238</v>
      </c>
      <c r="D10" s="6">
        <v>57.452566533752368</v>
      </c>
      <c r="E10" s="6">
        <v>48.502158542209671</v>
      </c>
      <c r="F10" s="6">
        <v>130.52184813722536</v>
      </c>
      <c r="G10" s="6">
        <v>144.08088828369662</v>
      </c>
      <c r="H10" s="6">
        <v>57.958198377854487</v>
      </c>
      <c r="I10" s="6">
        <v>48.756235420172061</v>
      </c>
      <c r="J10" s="6">
        <v>39.362348742879178</v>
      </c>
      <c r="K10" s="6">
        <v>33.775970027564149</v>
      </c>
      <c r="L10" s="6">
        <v>19.079270446329215</v>
      </c>
      <c r="M10" s="6">
        <v>5.4780983774080436</v>
      </c>
      <c r="N10" s="6">
        <v>3.0251917395722852</v>
      </c>
      <c r="O10" s="6">
        <v>11.42633582384385</v>
      </c>
      <c r="P10" s="6">
        <v>36.013043026062626</v>
      </c>
      <c r="Q10" s="6">
        <v>38.885283562613758</v>
      </c>
      <c r="R10" s="6">
        <v>35.170654634733708</v>
      </c>
      <c r="S10" s="6">
        <v>46.294130350788663</v>
      </c>
      <c r="T10" s="6">
        <v>46.394592575398434</v>
      </c>
      <c r="U10" s="6">
        <v>38.28476075549964</v>
      </c>
      <c r="V10" s="6">
        <v>40.978005030052891</v>
      </c>
      <c r="W10" s="6">
        <v>37.393176218876746</v>
      </c>
      <c r="X10" s="6">
        <v>34.257006715967691</v>
      </c>
      <c r="Y10" s="6">
        <v>35.489648802246549</v>
      </c>
      <c r="Z10" s="6">
        <v>33.306901989936556</v>
      </c>
      <c r="AA10" s="6">
        <v>32.76509298631504</v>
      </c>
      <c r="AB10" s="6">
        <v>35.531272336472249</v>
      </c>
      <c r="AC10" s="6">
        <v>34.32890468473682</v>
      </c>
      <c r="AD10" s="6">
        <v>32.532052023468999</v>
      </c>
      <c r="AE10" s="6">
        <v>32.024141452614025</v>
      </c>
      <c r="AF10" s="6">
        <v>31.105495990850141</v>
      </c>
      <c r="AG10" s="6">
        <v>33.127197411377267</v>
      </c>
      <c r="AH10" s="6">
        <v>27.748586514474198</v>
      </c>
      <c r="AI10" s="6">
        <v>24.719690215384055</v>
      </c>
      <c r="AJ10" s="6">
        <v>27.38507649556486</v>
      </c>
      <c r="AK10" s="6">
        <v>33.559819469989797</v>
      </c>
      <c r="AL10" s="6">
        <v>32.542584685559177</v>
      </c>
      <c r="AM10" s="6">
        <v>34.144320398427425</v>
      </c>
      <c r="AN10" s="6">
        <v>35.582361781409197</v>
      </c>
      <c r="AO10" s="6">
        <v>39.64694494866184</v>
      </c>
      <c r="AP10" s="6">
        <v>40.575698755324233</v>
      </c>
      <c r="AQ10" s="6">
        <v>44.12654582441337</v>
      </c>
      <c r="AR10" s="37">
        <v>48.767921054616437</v>
      </c>
    </row>
    <row r="11" spans="1:44" s="1" customFormat="1" x14ac:dyDescent="0.3">
      <c r="A11" s="36" t="s">
        <v>338</v>
      </c>
      <c r="B11" t="s">
        <v>16</v>
      </c>
      <c r="C11" s="66" t="s">
        <v>239</v>
      </c>
      <c r="D11" s="6">
        <v>57.452566533752368</v>
      </c>
      <c r="E11" s="6">
        <v>48.502158542209671</v>
      </c>
      <c r="F11" s="6">
        <v>130.52184813722536</v>
      </c>
      <c r="G11" s="6">
        <v>136.20563427956856</v>
      </c>
      <c r="H11" s="6">
        <v>106.36396412777684</v>
      </c>
      <c r="I11" s="6">
        <v>80.988104155581198</v>
      </c>
      <c r="J11" s="6">
        <v>88.488977611027948</v>
      </c>
      <c r="K11" s="6">
        <v>101.30989870672954</v>
      </c>
      <c r="L11" s="6">
        <v>65.314985954591776</v>
      </c>
      <c r="M11" s="6">
        <v>42.566269986079647</v>
      </c>
      <c r="N11" s="6">
        <v>33.4056199055251</v>
      </c>
      <c r="O11" s="6">
        <v>35.492379381718131</v>
      </c>
      <c r="P11" s="6">
        <v>39.507356871211542</v>
      </c>
      <c r="Q11" s="6">
        <v>39.706560551363751</v>
      </c>
      <c r="R11" s="6">
        <v>35.962607330884055</v>
      </c>
      <c r="S11" s="6">
        <v>47.578571615982575</v>
      </c>
      <c r="T11" s="6">
        <v>48.229003865811372</v>
      </c>
      <c r="U11" s="6">
        <v>38.500841612314609</v>
      </c>
      <c r="V11" s="6">
        <v>42.263567137813851</v>
      </c>
      <c r="W11" s="6">
        <v>38.686527196327582</v>
      </c>
      <c r="X11" s="6">
        <v>35.913983439771343</v>
      </c>
      <c r="Y11" s="6">
        <v>37.650499049185719</v>
      </c>
      <c r="Z11" s="6">
        <v>35.855152504460335</v>
      </c>
      <c r="AA11" s="6">
        <v>36.316162405660648</v>
      </c>
      <c r="AB11" s="6">
        <v>38.80052880853674</v>
      </c>
      <c r="AC11" s="6">
        <v>36.689674347054172</v>
      </c>
      <c r="AD11" s="6">
        <v>35.625860311040192</v>
      </c>
      <c r="AE11" s="6">
        <v>34.138906134769954</v>
      </c>
      <c r="AF11" s="6">
        <v>33.251845047709956</v>
      </c>
      <c r="AG11" s="6">
        <v>35.450917485579936</v>
      </c>
      <c r="AH11" s="6">
        <v>30.040642335281937</v>
      </c>
      <c r="AI11" s="6">
        <v>26.976460034580761</v>
      </c>
      <c r="AJ11" s="6">
        <v>28.836256383018167</v>
      </c>
      <c r="AK11" s="6">
        <v>35.41751319736089</v>
      </c>
      <c r="AL11" s="6">
        <v>34.225273741947298</v>
      </c>
      <c r="AM11" s="6">
        <v>35.753487165622687</v>
      </c>
      <c r="AN11" s="6">
        <v>37.343209018420438</v>
      </c>
      <c r="AO11" s="6">
        <v>41.222582761638243</v>
      </c>
      <c r="AP11" s="6">
        <v>42.440632694904167</v>
      </c>
      <c r="AQ11" s="6">
        <v>45.765266100125295</v>
      </c>
      <c r="AR11" s="37">
        <v>51.030659426981728</v>
      </c>
    </row>
    <row r="12" spans="1:44" s="1" customFormat="1" x14ac:dyDescent="0.3">
      <c r="A12" s="36" t="s">
        <v>339</v>
      </c>
      <c r="B12" t="s">
        <v>15</v>
      </c>
      <c r="C12" s="66" t="s">
        <v>240</v>
      </c>
      <c r="D12" s="6">
        <v>70.577796465456245</v>
      </c>
      <c r="E12" s="6">
        <v>52.238489520636371</v>
      </c>
      <c r="F12" s="6">
        <v>104.56031449113418</v>
      </c>
      <c r="G12" s="6">
        <v>142.04295173634657</v>
      </c>
      <c r="H12" s="6">
        <v>122.63565094674439</v>
      </c>
      <c r="I12" s="6">
        <v>99.280697332451467</v>
      </c>
      <c r="J12" s="6">
        <v>109.61164823238911</v>
      </c>
      <c r="K12" s="6">
        <v>114.984758862465</v>
      </c>
      <c r="L12" s="6">
        <v>72.741684896152577</v>
      </c>
      <c r="M12" s="6">
        <v>55.206644514103452</v>
      </c>
      <c r="N12" s="6">
        <v>38.328574672625408</v>
      </c>
      <c r="O12" s="6">
        <v>43.039370546984436</v>
      </c>
      <c r="P12" s="6">
        <v>41.952789207738903</v>
      </c>
      <c r="Q12" s="6">
        <v>44.573754637950351</v>
      </c>
      <c r="R12" s="6">
        <v>41.746637903215394</v>
      </c>
      <c r="S12" s="6">
        <v>58.106417175715102</v>
      </c>
      <c r="T12" s="6">
        <v>57.039627784203418</v>
      </c>
      <c r="U12" s="6">
        <v>46.747738696122333</v>
      </c>
      <c r="V12" s="6">
        <v>52.726120551676615</v>
      </c>
      <c r="W12" s="6">
        <v>45.437538701282627</v>
      </c>
      <c r="X12" s="6">
        <v>42.395182026816954</v>
      </c>
      <c r="Y12" s="6">
        <v>43.796797268848998</v>
      </c>
      <c r="Z12" s="6">
        <v>41.372915439374957</v>
      </c>
      <c r="AA12" s="6">
        <v>42.745600088507722</v>
      </c>
      <c r="AB12" s="6">
        <v>45.250676745062407</v>
      </c>
      <c r="AC12" s="6">
        <v>43.554669571382405</v>
      </c>
      <c r="AD12" s="6">
        <v>41.675379262380616</v>
      </c>
      <c r="AE12" s="6">
        <v>39.98854525824509</v>
      </c>
      <c r="AF12" s="6">
        <v>39.350547288620731</v>
      </c>
      <c r="AG12" s="6">
        <v>41.273765653745969</v>
      </c>
      <c r="AH12" s="6">
        <v>35.768380927747842</v>
      </c>
      <c r="AI12" s="6">
        <v>33.011462114135483</v>
      </c>
      <c r="AJ12" s="6">
        <v>36.062710870212648</v>
      </c>
      <c r="AK12" s="6">
        <v>41.846620583429363</v>
      </c>
      <c r="AL12" s="6">
        <v>40.070004955621037</v>
      </c>
      <c r="AM12" s="6">
        <v>42.244165177127584</v>
      </c>
      <c r="AN12" s="6">
        <v>43.36664568986351</v>
      </c>
      <c r="AO12" s="6">
        <v>47.689938691354932</v>
      </c>
      <c r="AP12" s="6">
        <v>49.132982617620435</v>
      </c>
      <c r="AQ12" s="6">
        <v>53.347508857866785</v>
      </c>
      <c r="AR12" s="37">
        <v>57.486748239361503</v>
      </c>
    </row>
    <row r="13" spans="1:44" s="1" customFormat="1" x14ac:dyDescent="0.3">
      <c r="A13" s="36" t="s">
        <v>340</v>
      </c>
      <c r="B13" t="s">
        <v>15</v>
      </c>
      <c r="C13" s="66" t="s">
        <v>241</v>
      </c>
      <c r="D13" s="6">
        <v>93.822891474337965</v>
      </c>
      <c r="E13" s="6">
        <v>63.587884967672046</v>
      </c>
      <c r="F13" s="6">
        <v>118.55300949606303</v>
      </c>
      <c r="G13" s="6">
        <v>142.08173796192224</v>
      </c>
      <c r="H13" s="6">
        <v>122.55059159174587</v>
      </c>
      <c r="I13" s="6">
        <v>97.683443104585422</v>
      </c>
      <c r="J13" s="6">
        <v>106.424804366432</v>
      </c>
      <c r="K13" s="6">
        <v>110.54414660236581</v>
      </c>
      <c r="L13" s="6">
        <v>69.388282196627102</v>
      </c>
      <c r="M13" s="6">
        <v>50.068693800390285</v>
      </c>
      <c r="N13" s="6">
        <v>33.718412177756392</v>
      </c>
      <c r="O13" s="6">
        <v>38.838678388167729</v>
      </c>
      <c r="P13" s="6">
        <v>39.544119957395424</v>
      </c>
      <c r="Q13" s="6">
        <v>42.048968452278224</v>
      </c>
      <c r="R13" s="6">
        <v>38.307076818454952</v>
      </c>
      <c r="S13" s="6">
        <v>53.45179252825676</v>
      </c>
      <c r="T13" s="6">
        <v>52.103710769383547</v>
      </c>
      <c r="U13" s="6">
        <v>42.683677237240346</v>
      </c>
      <c r="V13" s="6">
        <v>48.171268077066443</v>
      </c>
      <c r="W13" s="6">
        <v>41.013701123630938</v>
      </c>
      <c r="X13" s="6">
        <v>37.65169080839258</v>
      </c>
      <c r="Y13" s="6">
        <v>39.118481581989279</v>
      </c>
      <c r="Z13" s="6">
        <v>37.133631551708106</v>
      </c>
      <c r="AA13" s="6">
        <v>38.198038707287054</v>
      </c>
      <c r="AB13" s="6">
        <v>40.488359448872082</v>
      </c>
      <c r="AC13" s="6">
        <v>38.357961637222836</v>
      </c>
      <c r="AD13" s="6">
        <v>36.654974107840715</v>
      </c>
      <c r="AE13" s="6">
        <v>35.280836474729242</v>
      </c>
      <c r="AF13" s="6">
        <v>34.426335453234849</v>
      </c>
      <c r="AG13" s="6">
        <v>36.400790574495829</v>
      </c>
      <c r="AH13" s="6">
        <v>31.177308695059647</v>
      </c>
      <c r="AI13" s="6">
        <v>28.898099737132412</v>
      </c>
      <c r="AJ13" s="6">
        <v>30.572248343660561</v>
      </c>
      <c r="AK13" s="6">
        <v>36.645477859851717</v>
      </c>
      <c r="AL13" s="6">
        <v>35.157029713791722</v>
      </c>
      <c r="AM13" s="6">
        <v>36.916735385512574</v>
      </c>
      <c r="AN13" s="6">
        <v>37.987327027709867</v>
      </c>
      <c r="AO13" s="6">
        <v>42.037325389854523</v>
      </c>
      <c r="AP13" s="6">
        <v>43.970855622329253</v>
      </c>
      <c r="AQ13" s="6">
        <v>47.664147167838671</v>
      </c>
      <c r="AR13" s="37">
        <v>52.185725837646459</v>
      </c>
    </row>
    <row r="14" spans="1:44" s="1" customFormat="1" x14ac:dyDescent="0.3">
      <c r="A14" s="36" t="s">
        <v>341</v>
      </c>
      <c r="B14" t="s">
        <v>15</v>
      </c>
      <c r="C14" s="66" t="s">
        <v>242</v>
      </c>
      <c r="D14" s="6">
        <v>87.16671379130895</v>
      </c>
      <c r="E14" s="6">
        <v>62.315964034354593</v>
      </c>
      <c r="F14" s="6">
        <v>118.34037170314981</v>
      </c>
      <c r="G14" s="6">
        <v>145.23912054882098</v>
      </c>
      <c r="H14" s="6">
        <v>118.86850866675124</v>
      </c>
      <c r="I14" s="6">
        <v>99.53154238833784</v>
      </c>
      <c r="J14" s="6">
        <v>109.07944959487723</v>
      </c>
      <c r="K14" s="6">
        <v>113.25517530852915</v>
      </c>
      <c r="L14" s="6">
        <v>72.184528444668899</v>
      </c>
      <c r="M14" s="6">
        <v>53.223078692885835</v>
      </c>
      <c r="N14" s="6">
        <v>37.401805722201523</v>
      </c>
      <c r="O14" s="6">
        <v>42.408269104582992</v>
      </c>
      <c r="P14" s="6">
        <v>42.752527661853172</v>
      </c>
      <c r="Q14" s="6">
        <v>45.985893406232101</v>
      </c>
      <c r="R14" s="6">
        <v>40.822416863541228</v>
      </c>
      <c r="S14" s="6">
        <v>58.93959398038546</v>
      </c>
      <c r="T14" s="6">
        <v>57.731842564487046</v>
      </c>
      <c r="U14" s="6">
        <v>49.299657111570511</v>
      </c>
      <c r="V14" s="6">
        <v>55.322177065057417</v>
      </c>
      <c r="W14" s="6">
        <v>45.874250149095197</v>
      </c>
      <c r="X14" s="6">
        <v>42.909711229835608</v>
      </c>
      <c r="Y14" s="6">
        <v>44.31616958006579</v>
      </c>
      <c r="Z14" s="6">
        <v>42.285471438415101</v>
      </c>
      <c r="AA14" s="6">
        <v>43.672599326038835</v>
      </c>
      <c r="AB14" s="6">
        <v>46.548703235307173</v>
      </c>
      <c r="AC14" s="6">
        <v>45.562031743315764</v>
      </c>
      <c r="AD14" s="6">
        <v>42.900309352953812</v>
      </c>
      <c r="AE14" s="6">
        <v>42.321811557992476</v>
      </c>
      <c r="AF14" s="6">
        <v>41.46085372171995</v>
      </c>
      <c r="AG14" s="6">
        <v>43.608818828470497</v>
      </c>
      <c r="AH14" s="6">
        <v>38.277202391740325</v>
      </c>
      <c r="AI14" s="6">
        <v>34.918749269590251</v>
      </c>
      <c r="AJ14" s="6">
        <v>37.794465123396066</v>
      </c>
      <c r="AK14" s="6">
        <v>43.611568676293139</v>
      </c>
      <c r="AL14" s="6">
        <v>42.272456950570373</v>
      </c>
      <c r="AM14" s="6">
        <v>44.430186379969975</v>
      </c>
      <c r="AN14" s="6">
        <v>45.734067563200661</v>
      </c>
      <c r="AO14" s="6">
        <v>50.366123121537655</v>
      </c>
      <c r="AP14" s="6">
        <v>53.088437091008245</v>
      </c>
      <c r="AQ14" s="6">
        <v>57.331534997040045</v>
      </c>
      <c r="AR14" s="37">
        <v>61.534773695935144</v>
      </c>
    </row>
    <row r="15" spans="1:44" s="1" customFormat="1" x14ac:dyDescent="0.3">
      <c r="A15" s="36" t="s">
        <v>342</v>
      </c>
      <c r="B15" t="s">
        <v>15</v>
      </c>
      <c r="C15" s="66" t="s">
        <v>243</v>
      </c>
      <c r="D15" s="6">
        <v>90.327907587309312</v>
      </c>
      <c r="E15" s="6">
        <v>61.911626233780943</v>
      </c>
      <c r="F15" s="6">
        <v>115.58548949774897</v>
      </c>
      <c r="G15" s="6">
        <v>139.8805872300203</v>
      </c>
      <c r="H15" s="6">
        <v>119.82504396408552</v>
      </c>
      <c r="I15" s="6">
        <v>94.46684185442956</v>
      </c>
      <c r="J15" s="6">
        <v>102.65369500368736</v>
      </c>
      <c r="K15" s="6">
        <v>109.89691672197409</v>
      </c>
      <c r="L15" s="6">
        <v>65.950933936267035</v>
      </c>
      <c r="M15" s="6">
        <v>46.821791828824367</v>
      </c>
      <c r="N15" s="6">
        <v>31.740501647462121</v>
      </c>
      <c r="O15" s="6">
        <v>37.572175830751149</v>
      </c>
      <c r="P15" s="6">
        <v>37.530777806528683</v>
      </c>
      <c r="Q15" s="6">
        <v>39.324309331639995</v>
      </c>
      <c r="R15" s="6">
        <v>36.273362693994535</v>
      </c>
      <c r="S15" s="6">
        <v>51.32599805682036</v>
      </c>
      <c r="T15" s="6">
        <v>48.038222004618881</v>
      </c>
      <c r="U15" s="6">
        <v>40.49679877590053</v>
      </c>
      <c r="V15" s="6">
        <v>44.822909708582699</v>
      </c>
      <c r="W15" s="6">
        <v>38.159918669526476</v>
      </c>
      <c r="X15" s="6">
        <v>33.517638729268114</v>
      </c>
      <c r="Y15" s="6">
        <v>34.273660912440306</v>
      </c>
      <c r="Z15" s="6">
        <v>32.841730753993666</v>
      </c>
      <c r="AA15" s="6">
        <v>33.322068549071993</v>
      </c>
      <c r="AB15" s="6">
        <v>36.721470886367861</v>
      </c>
      <c r="AC15" s="6">
        <v>35.96587713582047</v>
      </c>
      <c r="AD15" s="6">
        <v>33.483411169391289</v>
      </c>
      <c r="AE15" s="6">
        <v>32.197533310234967</v>
      </c>
      <c r="AF15" s="6">
        <v>32.506658344458486</v>
      </c>
      <c r="AG15" s="6">
        <v>34.195629586571435</v>
      </c>
      <c r="AH15" s="6">
        <v>29.137177438996009</v>
      </c>
      <c r="AI15" s="6">
        <v>26.416171564027891</v>
      </c>
      <c r="AJ15" s="6">
        <v>28.133135128870595</v>
      </c>
      <c r="AK15" s="6">
        <v>33.622118161817355</v>
      </c>
      <c r="AL15" s="6">
        <v>31.830023042129348</v>
      </c>
      <c r="AM15" s="6">
        <v>33.455313391759063</v>
      </c>
      <c r="AN15" s="6">
        <v>34.64745114185984</v>
      </c>
      <c r="AO15" s="6">
        <v>38.935803572148501</v>
      </c>
      <c r="AP15" s="6">
        <v>40.263532454042547</v>
      </c>
      <c r="AQ15" s="6">
        <v>43.954294580857159</v>
      </c>
      <c r="AR15" s="37">
        <v>47.42722449212954</v>
      </c>
    </row>
    <row r="16" spans="1:44" s="1" customFormat="1" x14ac:dyDescent="0.3">
      <c r="A16" s="36" t="s">
        <v>343</v>
      </c>
      <c r="B16" t="s">
        <v>15</v>
      </c>
      <c r="C16" s="66" t="s">
        <v>244</v>
      </c>
      <c r="D16" s="6">
        <v>86.378879920583032</v>
      </c>
      <c r="E16" s="6">
        <v>61.340247226866303</v>
      </c>
      <c r="F16" s="6">
        <v>117.38373893951268</v>
      </c>
      <c r="G16" s="6">
        <v>145.24992416778537</v>
      </c>
      <c r="H16" s="6">
        <v>121.42655284963544</v>
      </c>
      <c r="I16" s="6">
        <v>98.78043937193425</v>
      </c>
      <c r="J16" s="6">
        <v>108.87005230166126</v>
      </c>
      <c r="K16" s="6">
        <v>116.4467331368573</v>
      </c>
      <c r="L16" s="6">
        <v>70.622798345758355</v>
      </c>
      <c r="M16" s="6">
        <v>50.871936263077302</v>
      </c>
      <c r="N16" s="6">
        <v>35.576669642158194</v>
      </c>
      <c r="O16" s="6">
        <v>40.372833191992513</v>
      </c>
      <c r="P16" s="6">
        <v>40.581575366171677</v>
      </c>
      <c r="Q16" s="6">
        <v>43.278467150063193</v>
      </c>
      <c r="R16" s="6">
        <v>39.776531880214947</v>
      </c>
      <c r="S16" s="6">
        <v>56.802956852487156</v>
      </c>
      <c r="T16" s="6">
        <v>54.029383380216274</v>
      </c>
      <c r="U16" s="6">
        <v>45.49782000660403</v>
      </c>
      <c r="V16" s="6">
        <v>50.255937652439926</v>
      </c>
      <c r="W16" s="6">
        <v>42.795819730680641</v>
      </c>
      <c r="X16" s="6">
        <v>38.646258064415996</v>
      </c>
      <c r="Y16" s="6">
        <v>40.421358387527434</v>
      </c>
      <c r="Z16" s="6">
        <v>38.588793811955178</v>
      </c>
      <c r="AA16" s="6">
        <v>39.616455273937071</v>
      </c>
      <c r="AB16" s="6">
        <v>43.126080776994719</v>
      </c>
      <c r="AC16" s="6">
        <v>41.938270396343633</v>
      </c>
      <c r="AD16" s="6">
        <v>39.100258802116933</v>
      </c>
      <c r="AE16" s="6">
        <v>37.919545566294346</v>
      </c>
      <c r="AF16" s="6">
        <v>37.547047429814562</v>
      </c>
      <c r="AG16" s="6">
        <v>39.194702609234668</v>
      </c>
      <c r="AH16" s="6">
        <v>33.25594334474075</v>
      </c>
      <c r="AI16" s="6">
        <v>30.892871685595836</v>
      </c>
      <c r="AJ16" s="6">
        <v>33.44515595811869</v>
      </c>
      <c r="AK16" s="6">
        <v>39.52459450647914</v>
      </c>
      <c r="AL16" s="6">
        <v>37.307764194569273</v>
      </c>
      <c r="AM16" s="6">
        <v>39.570890483870024</v>
      </c>
      <c r="AN16" s="6">
        <v>40.934259295158903</v>
      </c>
      <c r="AO16" s="6">
        <v>45.627197526358735</v>
      </c>
      <c r="AP16" s="6">
        <v>47.929576671839179</v>
      </c>
      <c r="AQ16" s="6">
        <v>52.352864818671442</v>
      </c>
      <c r="AR16" s="37">
        <v>56.281440377830229</v>
      </c>
    </row>
    <row r="17" spans="1:44" s="1" customFormat="1" x14ac:dyDescent="0.3">
      <c r="A17" s="36" t="s">
        <v>344</v>
      </c>
      <c r="B17" t="s">
        <v>15</v>
      </c>
      <c r="C17" s="66" t="s">
        <v>245</v>
      </c>
      <c r="D17" s="6">
        <v>90.538295488373819</v>
      </c>
      <c r="E17" s="6">
        <v>61.825321248490901</v>
      </c>
      <c r="F17" s="6">
        <v>118.62626130126053</v>
      </c>
      <c r="G17" s="6">
        <v>157.39646773423451</v>
      </c>
      <c r="H17" s="6">
        <v>124.46538575051812</v>
      </c>
      <c r="I17" s="6">
        <v>100.59746513616805</v>
      </c>
      <c r="J17" s="6">
        <v>111.79524141657375</v>
      </c>
      <c r="K17" s="6">
        <v>119.81581204390442</v>
      </c>
      <c r="L17" s="6">
        <v>72.851205977305085</v>
      </c>
      <c r="M17" s="6">
        <v>52.571118121656085</v>
      </c>
      <c r="N17" s="6">
        <v>38.068048832349398</v>
      </c>
      <c r="O17" s="6">
        <v>42.049112859203433</v>
      </c>
      <c r="P17" s="6">
        <v>41.912072302808902</v>
      </c>
      <c r="Q17" s="6">
        <v>44.936304401638616</v>
      </c>
      <c r="R17" s="6">
        <v>39.784169035758339</v>
      </c>
      <c r="S17" s="6">
        <v>58.743649621804607</v>
      </c>
      <c r="T17" s="6">
        <v>54.740338436650411</v>
      </c>
      <c r="U17" s="6">
        <v>47.430594610849319</v>
      </c>
      <c r="V17" s="6">
        <v>51.315552797251058</v>
      </c>
      <c r="W17" s="6">
        <v>43.132879441238366</v>
      </c>
      <c r="X17" s="6">
        <v>38.629605273114798</v>
      </c>
      <c r="Y17" s="6">
        <v>40.161473384017455</v>
      </c>
      <c r="Z17" s="6">
        <v>38.195996162646921</v>
      </c>
      <c r="AA17" s="6">
        <v>38.39911637313206</v>
      </c>
      <c r="AB17" s="6">
        <v>42.795194028040584</v>
      </c>
      <c r="AC17" s="6">
        <v>42.255758862102844</v>
      </c>
      <c r="AD17" s="6">
        <v>38.502167640740019</v>
      </c>
      <c r="AE17" s="6">
        <v>38.768345805801516</v>
      </c>
      <c r="AF17" s="6">
        <v>38.718719093496119</v>
      </c>
      <c r="AG17" s="6">
        <v>40.631846016998949</v>
      </c>
      <c r="AH17" s="6">
        <v>35.64784430593734</v>
      </c>
      <c r="AI17" s="6">
        <v>32.757423051490633</v>
      </c>
      <c r="AJ17" s="6">
        <v>35.337155760730965</v>
      </c>
      <c r="AK17" s="6">
        <v>41.551171731396643</v>
      </c>
      <c r="AL17" s="6">
        <v>39.580646571993036</v>
      </c>
      <c r="AM17" s="6">
        <v>41.945223403812676</v>
      </c>
      <c r="AN17" s="6">
        <v>43.359836593595183</v>
      </c>
      <c r="AO17" s="6">
        <v>48.74643115614208</v>
      </c>
      <c r="AP17" s="6">
        <v>51.926568872358317</v>
      </c>
      <c r="AQ17" s="6">
        <v>56.992996282982098</v>
      </c>
      <c r="AR17" s="37">
        <v>61.299291507668379</v>
      </c>
    </row>
    <row r="18" spans="1:44" s="1" customFormat="1" x14ac:dyDescent="0.3">
      <c r="A18" s="36" t="s">
        <v>345</v>
      </c>
      <c r="B18" t="s">
        <v>15</v>
      </c>
      <c r="C18" s="66" t="s">
        <v>246</v>
      </c>
      <c r="D18" s="6">
        <v>87.436196113340529</v>
      </c>
      <c r="E18" s="6">
        <v>62.143274742979692</v>
      </c>
      <c r="F18" s="6">
        <v>115.6137584503028</v>
      </c>
      <c r="G18" s="6">
        <v>140.28151353684677</v>
      </c>
      <c r="H18" s="6">
        <v>119.31782319766195</v>
      </c>
      <c r="I18" s="6">
        <v>96.55227157935731</v>
      </c>
      <c r="J18" s="6">
        <v>106.75908837861087</v>
      </c>
      <c r="K18" s="6">
        <v>113.05151840844472</v>
      </c>
      <c r="L18" s="6">
        <v>70.928203291886646</v>
      </c>
      <c r="M18" s="6">
        <v>50.854700640752618</v>
      </c>
      <c r="N18" s="6">
        <v>33.848836812180558</v>
      </c>
      <c r="O18" s="6">
        <v>40.336451225042076</v>
      </c>
      <c r="P18" s="6">
        <v>40.317165929272889</v>
      </c>
      <c r="Q18" s="6">
        <v>42.643842345609215</v>
      </c>
      <c r="R18" s="6">
        <v>38.995104818790487</v>
      </c>
      <c r="S18" s="6">
        <v>54.550759088473612</v>
      </c>
      <c r="T18" s="6">
        <v>53.233615848526767</v>
      </c>
      <c r="U18" s="6">
        <v>44.335640729774823</v>
      </c>
      <c r="V18" s="6">
        <v>49.349579890649082</v>
      </c>
      <c r="W18" s="6">
        <v>42.291053412257945</v>
      </c>
      <c r="X18" s="6">
        <v>38.84297549586654</v>
      </c>
      <c r="Y18" s="6">
        <v>40.472949919291025</v>
      </c>
      <c r="Z18" s="6">
        <v>38.75515332594793</v>
      </c>
      <c r="AA18" s="6">
        <v>40.015630744639914</v>
      </c>
      <c r="AB18" s="6">
        <v>43.081637296143185</v>
      </c>
      <c r="AC18" s="6">
        <v>41.804212561517936</v>
      </c>
      <c r="AD18" s="6">
        <v>40.270596881909363</v>
      </c>
      <c r="AE18" s="6">
        <v>38.583128626990316</v>
      </c>
      <c r="AF18" s="6">
        <v>38.604563277478611</v>
      </c>
      <c r="AG18" s="6">
        <v>40.342952338318526</v>
      </c>
      <c r="AH18" s="6">
        <v>34.841670574152836</v>
      </c>
      <c r="AI18" s="6">
        <v>32.328517321758973</v>
      </c>
      <c r="AJ18" s="6">
        <v>34.595046729474475</v>
      </c>
      <c r="AK18" s="6">
        <v>40.786092380419184</v>
      </c>
      <c r="AL18" s="6">
        <v>39.058399861478343</v>
      </c>
      <c r="AM18" s="6">
        <v>40.756679572766465</v>
      </c>
      <c r="AN18" s="6">
        <v>41.792251134467449</v>
      </c>
      <c r="AO18" s="6">
        <v>45.840906673437459</v>
      </c>
      <c r="AP18" s="6">
        <v>47.4259841245213</v>
      </c>
      <c r="AQ18" s="6">
        <v>51.242994664092109</v>
      </c>
      <c r="AR18" s="37">
        <v>54.780638064082325</v>
      </c>
    </row>
    <row r="19" spans="1:44" s="1" customFormat="1" x14ac:dyDescent="0.3">
      <c r="A19" s="36" t="s">
        <v>346</v>
      </c>
      <c r="B19" t="s">
        <v>15</v>
      </c>
      <c r="C19" s="66" t="s">
        <v>247</v>
      </c>
      <c r="D19" s="6">
        <v>95.697208359915948</v>
      </c>
      <c r="E19" s="6">
        <v>64.706842658697255</v>
      </c>
      <c r="F19" s="6">
        <v>119.6091376517527</v>
      </c>
      <c r="G19" s="6">
        <v>179.55438276850788</v>
      </c>
      <c r="H19" s="6">
        <v>136.01427640282364</v>
      </c>
      <c r="I19" s="6">
        <v>103.09490136500979</v>
      </c>
      <c r="J19" s="6">
        <v>115.93335861828234</v>
      </c>
      <c r="K19" s="6">
        <v>131.88095786652457</v>
      </c>
      <c r="L19" s="6">
        <v>77.220906970119657</v>
      </c>
      <c r="M19" s="6">
        <v>59.340565706436131</v>
      </c>
      <c r="N19" s="6">
        <v>41.737389714604163</v>
      </c>
      <c r="O19" s="6">
        <v>46.038789459642842</v>
      </c>
      <c r="P19" s="6">
        <v>43.772844063023172</v>
      </c>
      <c r="Q19" s="6">
        <v>48.247181160874824</v>
      </c>
      <c r="R19" s="6">
        <v>41.288164022771092</v>
      </c>
      <c r="S19" s="6">
        <v>62.660032657663741</v>
      </c>
      <c r="T19" s="6">
        <v>58.260031136841363</v>
      </c>
      <c r="U19" s="6">
        <v>51.830680399630374</v>
      </c>
      <c r="V19" s="6">
        <v>55.153654705157784</v>
      </c>
      <c r="W19" s="6">
        <v>44.901074315796379</v>
      </c>
      <c r="X19" s="6">
        <v>38.695568965626897</v>
      </c>
      <c r="Y19" s="6">
        <v>40.285090545116546</v>
      </c>
      <c r="Z19" s="6">
        <v>37.611978854801158</v>
      </c>
      <c r="AA19" s="6">
        <v>37.249558074752606</v>
      </c>
      <c r="AB19" s="6">
        <v>41.825208937626115</v>
      </c>
      <c r="AC19" s="6">
        <v>41.23341860769704</v>
      </c>
      <c r="AD19" s="6">
        <v>37.754053274218009</v>
      </c>
      <c r="AE19" s="6">
        <v>39.295697018179261</v>
      </c>
      <c r="AF19" s="6">
        <v>39.06169988356654</v>
      </c>
      <c r="AG19" s="6">
        <v>41.220588516851265</v>
      </c>
      <c r="AH19" s="6">
        <v>36.060901485359452</v>
      </c>
      <c r="AI19" s="6">
        <v>32.843307765411829</v>
      </c>
      <c r="AJ19" s="6">
        <v>35.773010147021552</v>
      </c>
      <c r="AK19" s="6">
        <v>42.190073263742192</v>
      </c>
      <c r="AL19" s="6">
        <v>40.762430171206354</v>
      </c>
      <c r="AM19" s="6">
        <v>42.755162882104536</v>
      </c>
      <c r="AN19" s="6">
        <v>43.996520041374708</v>
      </c>
      <c r="AO19" s="6">
        <v>50.00467322081785</v>
      </c>
      <c r="AP19" s="6">
        <v>53.289604230389408</v>
      </c>
      <c r="AQ19" s="6">
        <v>58.937369442234655</v>
      </c>
      <c r="AR19" s="37">
        <v>63.307476194594116</v>
      </c>
    </row>
    <row r="20" spans="1:44" s="1" customFormat="1" x14ac:dyDescent="0.3">
      <c r="A20" s="36" t="s">
        <v>347</v>
      </c>
      <c r="B20" t="s">
        <v>15</v>
      </c>
      <c r="C20" s="66" t="s">
        <v>248</v>
      </c>
      <c r="D20" s="6">
        <v>96.982737163229174</v>
      </c>
      <c r="E20" s="6">
        <v>64.991607439595057</v>
      </c>
      <c r="F20" s="6">
        <v>122.05319660433967</v>
      </c>
      <c r="G20" s="6">
        <v>163.36313773284004</v>
      </c>
      <c r="H20" s="6">
        <v>137.73496208420082</v>
      </c>
      <c r="I20" s="6">
        <v>103.25583949850045</v>
      </c>
      <c r="J20" s="6">
        <v>114.7883235067447</v>
      </c>
      <c r="K20" s="6">
        <v>127.31113946743712</v>
      </c>
      <c r="L20" s="6">
        <v>76.144020418419274</v>
      </c>
      <c r="M20" s="6">
        <v>57.611077707171191</v>
      </c>
      <c r="N20" s="6">
        <v>40.954864971044934</v>
      </c>
      <c r="O20" s="6">
        <v>44.848087057933029</v>
      </c>
      <c r="P20" s="6">
        <v>43.474779610332071</v>
      </c>
      <c r="Q20" s="6">
        <v>46.848301649318728</v>
      </c>
      <c r="R20" s="6">
        <v>40.60816784084134</v>
      </c>
      <c r="S20" s="6">
        <v>60.336982572235016</v>
      </c>
      <c r="T20" s="6">
        <v>56.599990229858044</v>
      </c>
      <c r="U20" s="6">
        <v>49.577413136212058</v>
      </c>
      <c r="V20" s="6">
        <v>53.345750679580895</v>
      </c>
      <c r="W20" s="6">
        <v>43.670203474841358</v>
      </c>
      <c r="X20" s="6">
        <v>38.085192630541307</v>
      </c>
      <c r="Y20" s="6">
        <v>39.563065304069561</v>
      </c>
      <c r="Z20" s="6">
        <v>37.536630205910768</v>
      </c>
      <c r="AA20" s="6">
        <v>37.092319153122205</v>
      </c>
      <c r="AB20" s="6">
        <v>41.556079841508165</v>
      </c>
      <c r="AC20" s="6">
        <v>41.586770406546208</v>
      </c>
      <c r="AD20" s="6">
        <v>37.923818297627619</v>
      </c>
      <c r="AE20" s="6">
        <v>38.831777533474302</v>
      </c>
      <c r="AF20" s="6">
        <v>38.647080142843997</v>
      </c>
      <c r="AG20" s="6">
        <v>40.965550825485039</v>
      </c>
      <c r="AH20" s="6">
        <v>36.322107382953703</v>
      </c>
      <c r="AI20" s="6">
        <v>33.364422770402257</v>
      </c>
      <c r="AJ20" s="6">
        <v>36.016827405657907</v>
      </c>
      <c r="AK20" s="6">
        <v>42.517515856647499</v>
      </c>
      <c r="AL20" s="6">
        <v>40.856727957958192</v>
      </c>
      <c r="AM20" s="6">
        <v>43.031607088231667</v>
      </c>
      <c r="AN20" s="6">
        <v>44.397478287324482</v>
      </c>
      <c r="AO20" s="6">
        <v>49.934500174306933</v>
      </c>
      <c r="AP20" s="6">
        <v>53.027651284191691</v>
      </c>
      <c r="AQ20" s="6">
        <v>57.713341593551405</v>
      </c>
      <c r="AR20" s="37">
        <v>62.045862952065207</v>
      </c>
    </row>
    <row r="21" spans="1:44" s="1" customFormat="1" x14ac:dyDescent="0.3">
      <c r="A21" s="36" t="s">
        <v>348</v>
      </c>
      <c r="B21" t="s">
        <v>14</v>
      </c>
      <c r="C21" s="66" t="s">
        <v>249</v>
      </c>
      <c r="D21" s="6">
        <v>75.214449218246969</v>
      </c>
      <c r="E21" s="6">
        <v>47.653844845592786</v>
      </c>
      <c r="F21" s="6">
        <v>88.086629427924066</v>
      </c>
      <c r="G21" s="6">
        <v>132.07659572385316</v>
      </c>
      <c r="H21" s="6">
        <v>79.620140123505138</v>
      </c>
      <c r="I21" s="6">
        <v>80.242618038174996</v>
      </c>
      <c r="J21" s="6">
        <v>81.305253202144044</v>
      </c>
      <c r="K21" s="6">
        <v>77.638321574554553</v>
      </c>
      <c r="L21" s="6">
        <v>58.009212555341058</v>
      </c>
      <c r="M21" s="6">
        <v>52.04686325624516</v>
      </c>
      <c r="N21" s="6">
        <v>38.621870308549923</v>
      </c>
      <c r="O21" s="6">
        <v>41.520164842488164</v>
      </c>
      <c r="P21" s="6">
        <v>39.461386809557872</v>
      </c>
      <c r="Q21" s="6">
        <v>41.267827232295168</v>
      </c>
      <c r="R21" s="6">
        <v>30.387266405113614</v>
      </c>
      <c r="S21" s="6">
        <v>38.806955126836115</v>
      </c>
      <c r="T21" s="6">
        <v>38.701392263466452</v>
      </c>
      <c r="U21" s="6">
        <v>33.616910761339462</v>
      </c>
      <c r="V21" s="6">
        <v>40.533400116465835</v>
      </c>
      <c r="W21" s="6">
        <v>33.301833628921059</v>
      </c>
      <c r="X21" s="6">
        <v>30.902513463626025</v>
      </c>
      <c r="Y21" s="6">
        <v>33.076542062000073</v>
      </c>
      <c r="Z21" s="6">
        <v>32.723071966617752</v>
      </c>
      <c r="AA21" s="6">
        <v>33.06286220071366</v>
      </c>
      <c r="AB21" s="6">
        <v>38.201755285245454</v>
      </c>
      <c r="AC21" s="6">
        <v>41.131204253311296</v>
      </c>
      <c r="AD21" s="6">
        <v>34.279763881188607</v>
      </c>
      <c r="AE21" s="6">
        <v>34.866989976169222</v>
      </c>
      <c r="AF21" s="6">
        <v>34.974833232642276</v>
      </c>
      <c r="AG21" s="6">
        <v>36.73818014875561</v>
      </c>
      <c r="AH21" s="6">
        <v>34.605801745146437</v>
      </c>
      <c r="AI21" s="6">
        <v>30.692960815305437</v>
      </c>
      <c r="AJ21" s="6">
        <v>32.907426096200872</v>
      </c>
      <c r="AK21" s="6">
        <v>41.291004759504183</v>
      </c>
      <c r="AL21" s="6">
        <v>36.558128317401355</v>
      </c>
      <c r="AM21" s="6">
        <v>38.556539916435689</v>
      </c>
      <c r="AN21" s="6">
        <v>40.307708431882972</v>
      </c>
      <c r="AO21" s="6">
        <v>43.044567150715345</v>
      </c>
      <c r="AP21" s="6">
        <v>47.018564479374511</v>
      </c>
      <c r="AQ21" s="6">
        <v>53.306120753211118</v>
      </c>
      <c r="AR21" s="37">
        <v>53.821668042335112</v>
      </c>
    </row>
    <row r="22" spans="1:44" s="1" customFormat="1" x14ac:dyDescent="0.3">
      <c r="A22" s="36" t="s">
        <v>349</v>
      </c>
      <c r="B22" t="s">
        <v>14</v>
      </c>
      <c r="C22" s="66" t="s">
        <v>250</v>
      </c>
      <c r="D22" s="6">
        <v>92.093740059434595</v>
      </c>
      <c r="E22" s="6">
        <v>56.750424175241427</v>
      </c>
      <c r="F22" s="6">
        <v>90.629072280009552</v>
      </c>
      <c r="G22" s="6">
        <v>117.32199343817942</v>
      </c>
      <c r="H22" s="6">
        <v>65.609909244756551</v>
      </c>
      <c r="I22" s="6">
        <v>71.154486033172972</v>
      </c>
      <c r="J22" s="6">
        <v>72.081200103672046</v>
      </c>
      <c r="K22" s="6">
        <v>68.415733299426677</v>
      </c>
      <c r="L22" s="6">
        <v>51.291608252062616</v>
      </c>
      <c r="M22" s="6">
        <v>46.242788941867268</v>
      </c>
      <c r="N22" s="6">
        <v>33.246306258272107</v>
      </c>
      <c r="O22" s="6">
        <v>38.385428954949923</v>
      </c>
      <c r="P22" s="6">
        <v>37.360520324586453</v>
      </c>
      <c r="Q22" s="6">
        <v>38.798643478153217</v>
      </c>
      <c r="R22" s="6">
        <v>29.821743088077167</v>
      </c>
      <c r="S22" s="6">
        <v>37.913320148174819</v>
      </c>
      <c r="T22" s="6">
        <v>37.662868807606316</v>
      </c>
      <c r="U22" s="6">
        <v>31.210831116552715</v>
      </c>
      <c r="V22" s="6">
        <v>37.29171215202657</v>
      </c>
      <c r="W22" s="6">
        <v>31.85343358448922</v>
      </c>
      <c r="X22" s="6">
        <v>28.372750166199179</v>
      </c>
      <c r="Y22" s="6">
        <v>30.054141647641618</v>
      </c>
      <c r="Z22" s="6">
        <v>29.800873146083845</v>
      </c>
      <c r="AA22" s="6">
        <v>30.21638824705116</v>
      </c>
      <c r="AB22" s="6">
        <v>35.337405941777448</v>
      </c>
      <c r="AC22" s="6">
        <v>37.473229559306866</v>
      </c>
      <c r="AD22" s="6">
        <v>30.865541368155416</v>
      </c>
      <c r="AE22" s="6">
        <v>29.964684312202127</v>
      </c>
      <c r="AF22" s="6">
        <v>31.011314142730519</v>
      </c>
      <c r="AG22" s="6">
        <v>32.7264828267569</v>
      </c>
      <c r="AH22" s="6">
        <v>29.573574642593112</v>
      </c>
      <c r="AI22" s="6">
        <v>26.872778551379234</v>
      </c>
      <c r="AJ22" s="6">
        <v>28.919033046717789</v>
      </c>
      <c r="AK22" s="6">
        <v>36.740218563298306</v>
      </c>
      <c r="AL22" s="6">
        <v>32.100152118024376</v>
      </c>
      <c r="AM22" s="6">
        <v>34.372090119158628</v>
      </c>
      <c r="AN22" s="6">
        <v>36.131823808327908</v>
      </c>
      <c r="AO22" s="6">
        <v>38.701776364679539</v>
      </c>
      <c r="AP22" s="6">
        <v>42.161081472139244</v>
      </c>
      <c r="AQ22" s="6">
        <v>48.370841038739634</v>
      </c>
      <c r="AR22" s="37">
        <v>48.980870677235117</v>
      </c>
    </row>
    <row r="23" spans="1:44" s="1" customFormat="1" x14ac:dyDescent="0.3">
      <c r="A23" s="36" t="s">
        <v>350</v>
      </c>
      <c r="B23" t="s">
        <v>14</v>
      </c>
      <c r="C23" s="66" t="s">
        <v>251</v>
      </c>
      <c r="D23" s="6">
        <v>94.392553560971407</v>
      </c>
      <c r="E23" s="6">
        <v>56.916181337251906</v>
      </c>
      <c r="F23" s="6">
        <v>90.633562108047897</v>
      </c>
      <c r="G23" s="6">
        <v>123.56793703143747</v>
      </c>
      <c r="H23" s="6">
        <v>64.947964464750982</v>
      </c>
      <c r="I23" s="6">
        <v>68.740046939025447</v>
      </c>
      <c r="J23" s="6">
        <v>67.925652436695287</v>
      </c>
      <c r="K23" s="6">
        <v>64.938384748307598</v>
      </c>
      <c r="L23" s="6">
        <v>48.974451178986747</v>
      </c>
      <c r="M23" s="6">
        <v>45.17987897726335</v>
      </c>
      <c r="N23" s="6">
        <v>32.88755504205281</v>
      </c>
      <c r="O23" s="6">
        <v>37.516473398652309</v>
      </c>
      <c r="P23" s="6">
        <v>36.401197429458414</v>
      </c>
      <c r="Q23" s="6">
        <v>37.48360001935999</v>
      </c>
      <c r="R23" s="6">
        <v>27.189456381885115</v>
      </c>
      <c r="S23" s="6">
        <v>34.961860574892548</v>
      </c>
      <c r="T23" s="6">
        <v>34.045288289867578</v>
      </c>
      <c r="U23" s="6">
        <v>28.89131433981159</v>
      </c>
      <c r="V23" s="6">
        <v>34.928470254120235</v>
      </c>
      <c r="W23" s="6">
        <v>28.880657115792367</v>
      </c>
      <c r="X23" s="6">
        <v>25.766502609972644</v>
      </c>
      <c r="Y23" s="6">
        <v>27.36621429417675</v>
      </c>
      <c r="Z23" s="6">
        <v>27.335216050863153</v>
      </c>
      <c r="AA23" s="6">
        <v>27.543678064132255</v>
      </c>
      <c r="AB23" s="6">
        <v>33.079141767063788</v>
      </c>
      <c r="AC23" s="6">
        <v>35.991695544216881</v>
      </c>
      <c r="AD23" s="6">
        <v>29.113833197077412</v>
      </c>
      <c r="AE23" s="6">
        <v>29.410000887879093</v>
      </c>
      <c r="AF23" s="6">
        <v>30.458167785466269</v>
      </c>
      <c r="AG23" s="6">
        <v>32.136051307944136</v>
      </c>
      <c r="AH23" s="6">
        <v>30.053732388138584</v>
      </c>
      <c r="AI23" s="6">
        <v>27.171095918676095</v>
      </c>
      <c r="AJ23" s="6">
        <v>29.153402723670599</v>
      </c>
      <c r="AK23" s="6">
        <v>36.751650807711037</v>
      </c>
      <c r="AL23" s="6">
        <v>32.954311643898926</v>
      </c>
      <c r="AM23" s="6">
        <v>35.081170828596498</v>
      </c>
      <c r="AN23" s="6">
        <v>36.713658146501004</v>
      </c>
      <c r="AO23" s="6">
        <v>39.393119717848386</v>
      </c>
      <c r="AP23" s="6">
        <v>42.944463769712186</v>
      </c>
      <c r="AQ23" s="6">
        <v>48.886050055091907</v>
      </c>
      <c r="AR23" s="37">
        <v>49.519736227679836</v>
      </c>
    </row>
    <row r="24" spans="1:44" s="1" customFormat="1" x14ac:dyDescent="0.3">
      <c r="A24" s="36" t="s">
        <v>351</v>
      </c>
      <c r="B24" t="s">
        <v>14</v>
      </c>
      <c r="C24" s="66" t="s">
        <v>252</v>
      </c>
      <c r="D24" s="6">
        <v>95.707194760005052</v>
      </c>
      <c r="E24" s="6">
        <v>57.999150681074795</v>
      </c>
      <c r="F24" s="6">
        <v>93.10716151565893</v>
      </c>
      <c r="G24" s="6">
        <v>126.00476106505911</v>
      </c>
      <c r="H24" s="6">
        <v>68.88479162622555</v>
      </c>
      <c r="I24" s="6">
        <v>71.824269664268485</v>
      </c>
      <c r="J24" s="6">
        <v>71.110678147714552</v>
      </c>
      <c r="K24" s="6">
        <v>68.508175432886475</v>
      </c>
      <c r="L24" s="6">
        <v>51.302805614567781</v>
      </c>
      <c r="M24" s="6">
        <v>47.597023708441306</v>
      </c>
      <c r="N24" s="6">
        <v>34.606391063261441</v>
      </c>
      <c r="O24" s="6">
        <v>39.124758542709529</v>
      </c>
      <c r="P24" s="6">
        <v>37.562532617796748</v>
      </c>
      <c r="Q24" s="6">
        <v>38.49067165561268</v>
      </c>
      <c r="R24" s="6">
        <v>27.987722270849897</v>
      </c>
      <c r="S24" s="6">
        <v>36.724731258246734</v>
      </c>
      <c r="T24" s="6">
        <v>35.302091984975782</v>
      </c>
      <c r="U24" s="6">
        <v>29.932278475075936</v>
      </c>
      <c r="V24" s="6">
        <v>36.62286468949538</v>
      </c>
      <c r="W24" s="6">
        <v>29.451084772336593</v>
      </c>
      <c r="X24" s="6">
        <v>26.207353290601976</v>
      </c>
      <c r="Y24" s="6">
        <v>28.06878406450436</v>
      </c>
      <c r="Z24" s="6">
        <v>28.170795277981131</v>
      </c>
      <c r="AA24" s="6">
        <v>28.582608208015404</v>
      </c>
      <c r="AB24" s="6">
        <v>34.537270147190661</v>
      </c>
      <c r="AC24" s="6">
        <v>37.620745472832539</v>
      </c>
      <c r="AD24" s="6">
        <v>30.453231061588184</v>
      </c>
      <c r="AE24" s="6">
        <v>30.807223907835478</v>
      </c>
      <c r="AF24" s="6">
        <v>31.968831029502461</v>
      </c>
      <c r="AG24" s="6">
        <v>33.763216333800578</v>
      </c>
      <c r="AH24" s="6">
        <v>31.610639950329453</v>
      </c>
      <c r="AI24" s="6">
        <v>29.025407589708049</v>
      </c>
      <c r="AJ24" s="6">
        <v>30.934082735609103</v>
      </c>
      <c r="AK24" s="6">
        <v>38.667519403026347</v>
      </c>
      <c r="AL24" s="6">
        <v>34.716636631078003</v>
      </c>
      <c r="AM24" s="6">
        <v>37.025594619022918</v>
      </c>
      <c r="AN24" s="6">
        <v>38.868828518457875</v>
      </c>
      <c r="AO24" s="6">
        <v>41.726176982962649</v>
      </c>
      <c r="AP24" s="6">
        <v>45.383484150814901</v>
      </c>
      <c r="AQ24" s="6">
        <v>51.706432092490239</v>
      </c>
      <c r="AR24" s="37">
        <v>52.305941957060092</v>
      </c>
    </row>
    <row r="25" spans="1:44" s="1" customFormat="1" x14ac:dyDescent="0.3">
      <c r="A25" s="36" t="s">
        <v>352</v>
      </c>
      <c r="B25" t="s">
        <v>14</v>
      </c>
      <c r="C25" s="66" t="s">
        <v>253</v>
      </c>
      <c r="D25" s="6">
        <v>100.6270920433563</v>
      </c>
      <c r="E25" s="6">
        <v>63.174596178887604</v>
      </c>
      <c r="F25" s="6">
        <v>103.11026816535161</v>
      </c>
      <c r="G25" s="6">
        <v>140.30156713468401</v>
      </c>
      <c r="H25" s="6">
        <v>84.680934493908083</v>
      </c>
      <c r="I25" s="6">
        <v>85.081136030427487</v>
      </c>
      <c r="J25" s="6">
        <v>86.690165000452353</v>
      </c>
      <c r="K25" s="6">
        <v>86.057097627465524</v>
      </c>
      <c r="L25" s="6">
        <v>62.239620377270207</v>
      </c>
      <c r="M25" s="6">
        <v>56.648455077160712</v>
      </c>
      <c r="N25" s="6">
        <v>41.624284084169091</v>
      </c>
      <c r="O25" s="6">
        <v>45.168687130311689</v>
      </c>
      <c r="P25" s="6">
        <v>42.373993371968183</v>
      </c>
      <c r="Q25" s="6">
        <v>43.457133717559614</v>
      </c>
      <c r="R25" s="6">
        <v>30.073648325318022</v>
      </c>
      <c r="S25" s="6">
        <v>39.363138178019426</v>
      </c>
      <c r="T25" s="6">
        <v>39.418232943129503</v>
      </c>
      <c r="U25" s="6">
        <v>33.285174184233647</v>
      </c>
      <c r="V25" s="6">
        <v>39.15770277751043</v>
      </c>
      <c r="W25" s="6">
        <v>31.198911297918801</v>
      </c>
      <c r="X25" s="6">
        <v>26.964662936789175</v>
      </c>
      <c r="Y25" s="6">
        <v>28.955432245481074</v>
      </c>
      <c r="Z25" s="6">
        <v>28.770837432252826</v>
      </c>
      <c r="AA25" s="6">
        <v>29.197001817498805</v>
      </c>
      <c r="AB25" s="6">
        <v>35.154609536207644</v>
      </c>
      <c r="AC25" s="6">
        <v>38.614839976125872</v>
      </c>
      <c r="AD25" s="6">
        <v>30.632372082943807</v>
      </c>
      <c r="AE25" s="6">
        <v>31.408139168580135</v>
      </c>
      <c r="AF25" s="6">
        <v>32.769488064878743</v>
      </c>
      <c r="AG25" s="6">
        <v>34.723070612871211</v>
      </c>
      <c r="AH25" s="6">
        <v>32.377184980122671</v>
      </c>
      <c r="AI25" s="6">
        <v>29.378057139848018</v>
      </c>
      <c r="AJ25" s="6">
        <v>31.546866253233045</v>
      </c>
      <c r="AK25" s="6">
        <v>39.788670030633575</v>
      </c>
      <c r="AL25" s="6">
        <v>35.318080870272574</v>
      </c>
      <c r="AM25" s="6">
        <v>37.769573623608899</v>
      </c>
      <c r="AN25" s="6">
        <v>39.518399174737283</v>
      </c>
      <c r="AO25" s="6">
        <v>42.64690973418346</v>
      </c>
      <c r="AP25" s="6">
        <v>46.688720048621299</v>
      </c>
      <c r="AQ25" s="6">
        <v>54.031177660489988</v>
      </c>
      <c r="AR25" s="37">
        <v>54.202260261303948</v>
      </c>
    </row>
    <row r="26" spans="1:44" s="1" customFormat="1" x14ac:dyDescent="0.3">
      <c r="A26" s="36" t="s">
        <v>353</v>
      </c>
      <c r="B26" t="s">
        <v>14</v>
      </c>
      <c r="C26" s="66" t="s">
        <v>254</v>
      </c>
      <c r="D26" s="6">
        <v>91.080137860988728</v>
      </c>
      <c r="E26" s="6">
        <v>58.079245660964247</v>
      </c>
      <c r="F26" s="6">
        <v>93.243559016636283</v>
      </c>
      <c r="G26" s="6">
        <v>115.15262700632815</v>
      </c>
      <c r="H26" s="6">
        <v>68.726374085874184</v>
      </c>
      <c r="I26" s="6">
        <v>74.91487128931594</v>
      </c>
      <c r="J26" s="6">
        <v>76.731043260773873</v>
      </c>
      <c r="K26" s="6">
        <v>72.876298456195372</v>
      </c>
      <c r="L26" s="6">
        <v>54.5090401445472</v>
      </c>
      <c r="M26" s="6">
        <v>48.915058603631635</v>
      </c>
      <c r="N26" s="6">
        <v>35.142530681249767</v>
      </c>
      <c r="O26" s="6">
        <v>40.405221189763608</v>
      </c>
      <c r="P26" s="6">
        <v>39.457325942386916</v>
      </c>
      <c r="Q26" s="6">
        <v>40.684246700055262</v>
      </c>
      <c r="R26" s="6">
        <v>32.30549206582743</v>
      </c>
      <c r="S26" s="6">
        <v>40.459701527443457</v>
      </c>
      <c r="T26" s="6">
        <v>41.638613921910483</v>
      </c>
      <c r="U26" s="6">
        <v>34.481748308481841</v>
      </c>
      <c r="V26" s="6">
        <v>41.613526149899037</v>
      </c>
      <c r="W26" s="6">
        <v>35.400310731657619</v>
      </c>
      <c r="X26" s="6">
        <v>31.622855864967832</v>
      </c>
      <c r="Y26" s="6">
        <v>33.68865453049316</v>
      </c>
      <c r="Z26" s="6">
        <v>33.132608124583804</v>
      </c>
      <c r="AA26" s="6">
        <v>33.69268459283586</v>
      </c>
      <c r="AB26" s="6">
        <v>38.388151198244245</v>
      </c>
      <c r="AC26" s="6">
        <v>39.633136953044861</v>
      </c>
      <c r="AD26" s="6">
        <v>33.617501444561</v>
      </c>
      <c r="AE26" s="6">
        <v>32.3630539872374</v>
      </c>
      <c r="AF26" s="6">
        <v>33.344131680620983</v>
      </c>
      <c r="AG26" s="6">
        <v>35.036962698997741</v>
      </c>
      <c r="AH26" s="6">
        <v>31.164548100481017</v>
      </c>
      <c r="AI26" s="6">
        <v>28.257881536456882</v>
      </c>
      <c r="AJ26" s="6">
        <v>30.005020342031525</v>
      </c>
      <c r="AK26" s="6">
        <v>37.670222992359648</v>
      </c>
      <c r="AL26" s="6">
        <v>33.154866280921262</v>
      </c>
      <c r="AM26" s="6">
        <v>35.587330328012563</v>
      </c>
      <c r="AN26" s="6">
        <v>37.135860996121963</v>
      </c>
      <c r="AO26" s="6">
        <v>40.064783971094556</v>
      </c>
      <c r="AP26" s="6">
        <v>43.43344795657454</v>
      </c>
      <c r="AQ26" s="6">
        <v>49.557048336599195</v>
      </c>
      <c r="AR26" s="37">
        <v>50.633101413795735</v>
      </c>
    </row>
    <row r="27" spans="1:44" s="1" customFormat="1" x14ac:dyDescent="0.3">
      <c r="A27" s="36" t="s">
        <v>354</v>
      </c>
      <c r="B27" t="s">
        <v>13</v>
      </c>
      <c r="C27" s="66" t="s">
        <v>255</v>
      </c>
      <c r="D27" s="6">
        <v>65.397741134254403</v>
      </c>
      <c r="E27" s="6">
        <v>43.616270027839398</v>
      </c>
      <c r="F27" s="6">
        <v>98.475897301104055</v>
      </c>
      <c r="G27" s="6">
        <v>135.86687227583138</v>
      </c>
      <c r="H27" s="6">
        <v>72.226661449576497</v>
      </c>
      <c r="I27" s="6">
        <v>74.019618346860085</v>
      </c>
      <c r="J27" s="6">
        <v>74.756805575709052</v>
      </c>
      <c r="K27" s="6">
        <v>71.353859108226189</v>
      </c>
      <c r="L27" s="6">
        <v>63.174037912975344</v>
      </c>
      <c r="M27" s="6">
        <v>49.770503635251615</v>
      </c>
      <c r="N27" s="6">
        <v>36.878035760890505</v>
      </c>
      <c r="O27" s="6">
        <v>38.895466279785083</v>
      </c>
      <c r="P27" s="6">
        <v>37.740276607169001</v>
      </c>
      <c r="Q27" s="6">
        <v>39.233917505762975</v>
      </c>
      <c r="R27" s="6">
        <v>29.830166135362052</v>
      </c>
      <c r="S27" s="6">
        <v>38.16980763219167</v>
      </c>
      <c r="T27" s="6">
        <v>36.18583463007694</v>
      </c>
      <c r="U27" s="6">
        <v>30.879580935846427</v>
      </c>
      <c r="V27" s="6">
        <v>36.035566534007174</v>
      </c>
      <c r="W27" s="6">
        <v>30.289251501462413</v>
      </c>
      <c r="X27" s="6">
        <v>26.246709457038666</v>
      </c>
      <c r="Y27" s="6">
        <v>27.69817303156983</v>
      </c>
      <c r="Z27" s="6">
        <v>28.324900617822127</v>
      </c>
      <c r="AA27" s="6">
        <v>28.171517896185765</v>
      </c>
      <c r="AB27" s="6">
        <v>34.160951390347158</v>
      </c>
      <c r="AC27" s="6">
        <v>37.673973944544194</v>
      </c>
      <c r="AD27" s="6">
        <v>29.280795431142526</v>
      </c>
      <c r="AE27" s="6">
        <v>28.920060600161722</v>
      </c>
      <c r="AF27" s="6">
        <v>29.903129213210853</v>
      </c>
      <c r="AG27" s="6">
        <v>31.506861729678445</v>
      </c>
      <c r="AH27" s="6">
        <v>29.161720149998288</v>
      </c>
      <c r="AI27" s="6">
        <v>27.08199077279351</v>
      </c>
      <c r="AJ27" s="6">
        <v>28.398678849247482</v>
      </c>
      <c r="AK27" s="6">
        <v>37.084621286565444</v>
      </c>
      <c r="AL27" s="6">
        <v>31.57197423339862</v>
      </c>
      <c r="AM27" s="6">
        <v>33.889237473786011</v>
      </c>
      <c r="AN27" s="6">
        <v>36.046366301600578</v>
      </c>
      <c r="AO27" s="6">
        <v>37.947934955283579</v>
      </c>
      <c r="AP27" s="6">
        <v>42.044784631050085</v>
      </c>
      <c r="AQ27" s="6">
        <v>48.847744258645911</v>
      </c>
      <c r="AR27" s="37">
        <v>48.612880706206568</v>
      </c>
    </row>
    <row r="28" spans="1:44" s="1" customFormat="1" x14ac:dyDescent="0.3">
      <c r="A28" s="36" t="s">
        <v>355</v>
      </c>
      <c r="B28" t="s">
        <v>13</v>
      </c>
      <c r="C28" s="66" t="s">
        <v>256</v>
      </c>
      <c r="D28" s="6">
        <v>95.502617908573598</v>
      </c>
      <c r="E28" s="6">
        <v>58.697339752339268</v>
      </c>
      <c r="F28" s="6">
        <v>91.098328541479049</v>
      </c>
      <c r="G28" s="6">
        <v>127.80423614555374</v>
      </c>
      <c r="H28" s="6">
        <v>67.271667651279287</v>
      </c>
      <c r="I28" s="6">
        <v>71.184054309786632</v>
      </c>
      <c r="J28" s="6">
        <v>72.309151658206972</v>
      </c>
      <c r="K28" s="6">
        <v>68.395433679288473</v>
      </c>
      <c r="L28" s="6">
        <v>60.593317961890584</v>
      </c>
      <c r="M28" s="6">
        <v>46.804955681700399</v>
      </c>
      <c r="N28" s="6">
        <v>34.232577604343831</v>
      </c>
      <c r="O28" s="6">
        <v>38.905192254919029</v>
      </c>
      <c r="P28" s="6">
        <v>38.554147115203442</v>
      </c>
      <c r="Q28" s="6">
        <v>40.24554481450982</v>
      </c>
      <c r="R28" s="6">
        <v>32.26766871984217</v>
      </c>
      <c r="S28" s="6">
        <v>40.442951518202577</v>
      </c>
      <c r="T28" s="6">
        <v>39.496956591310976</v>
      </c>
      <c r="U28" s="6">
        <v>33.403733560548893</v>
      </c>
      <c r="V28" s="6">
        <v>38.817943144451888</v>
      </c>
      <c r="W28" s="6">
        <v>33.708818854621988</v>
      </c>
      <c r="X28" s="6">
        <v>29.842962487471716</v>
      </c>
      <c r="Y28" s="6">
        <v>31.560006238253191</v>
      </c>
      <c r="Z28" s="6">
        <v>31.765040994873527</v>
      </c>
      <c r="AA28" s="6">
        <v>31.701722973855986</v>
      </c>
      <c r="AB28" s="6">
        <v>37.021758486440703</v>
      </c>
      <c r="AC28" s="6">
        <v>39.052694544540479</v>
      </c>
      <c r="AD28" s="6">
        <v>31.375730419341735</v>
      </c>
      <c r="AE28" s="6">
        <v>30.322962595691273</v>
      </c>
      <c r="AF28" s="6">
        <v>30.776275283213067</v>
      </c>
      <c r="AG28" s="6">
        <v>32.158309705662347</v>
      </c>
      <c r="AH28" s="6">
        <v>29.227536206399432</v>
      </c>
      <c r="AI28" s="6">
        <v>26.735931980881762</v>
      </c>
      <c r="AJ28" s="6">
        <v>28.362376443449683</v>
      </c>
      <c r="AK28" s="6">
        <v>36.901912990275996</v>
      </c>
      <c r="AL28" s="6">
        <v>31.159660731298235</v>
      </c>
      <c r="AM28" s="6">
        <v>33.468874344364274</v>
      </c>
      <c r="AN28" s="6">
        <v>35.682476147864513</v>
      </c>
      <c r="AO28" s="6">
        <v>37.718506471362801</v>
      </c>
      <c r="AP28" s="6">
        <v>41.567188128920158</v>
      </c>
      <c r="AQ28" s="6">
        <v>47.924468559200598</v>
      </c>
      <c r="AR28" s="37">
        <v>48.196993484348859</v>
      </c>
    </row>
    <row r="29" spans="1:44" s="1" customFormat="1" x14ac:dyDescent="0.3">
      <c r="A29" s="36" t="s">
        <v>356</v>
      </c>
      <c r="B29" t="s">
        <v>13</v>
      </c>
      <c r="C29" s="66" t="s">
        <v>257</v>
      </c>
      <c r="D29" s="6">
        <v>96.162706734139647</v>
      </c>
      <c r="E29" s="6">
        <v>57.444645177385908</v>
      </c>
      <c r="F29" s="6">
        <v>90.072861153533495</v>
      </c>
      <c r="G29" s="6">
        <v>130.55076698628798</v>
      </c>
      <c r="H29" s="6">
        <v>65.639104761407395</v>
      </c>
      <c r="I29" s="6">
        <v>68.378008115978105</v>
      </c>
      <c r="J29" s="6">
        <v>68.293719322210677</v>
      </c>
      <c r="K29" s="6">
        <v>64.572215122807918</v>
      </c>
      <c r="L29" s="6">
        <v>58.593549037992929</v>
      </c>
      <c r="M29" s="6">
        <v>45.733366665322791</v>
      </c>
      <c r="N29" s="6">
        <v>33.955836306732664</v>
      </c>
      <c r="O29" s="6">
        <v>38.087151036785279</v>
      </c>
      <c r="P29" s="6">
        <v>37.993620656164005</v>
      </c>
      <c r="Q29" s="6">
        <v>39.724751080447639</v>
      </c>
      <c r="R29" s="6">
        <v>30.988722172036862</v>
      </c>
      <c r="S29" s="6">
        <v>39.636210215765182</v>
      </c>
      <c r="T29" s="6">
        <v>37.764235256247204</v>
      </c>
      <c r="U29" s="6">
        <v>32.852575607012341</v>
      </c>
      <c r="V29" s="6">
        <v>38.072386589928669</v>
      </c>
      <c r="W29" s="6">
        <v>32.644369372132942</v>
      </c>
      <c r="X29" s="6">
        <v>29.479559242812545</v>
      </c>
      <c r="Y29" s="6">
        <v>30.980513216674513</v>
      </c>
      <c r="Z29" s="6">
        <v>31.330561906188105</v>
      </c>
      <c r="AA29" s="6">
        <v>31.185406715918095</v>
      </c>
      <c r="AB29" s="6">
        <v>37.222320175562849</v>
      </c>
      <c r="AC29" s="6">
        <v>39.726713458631046</v>
      </c>
      <c r="AD29" s="6">
        <v>31.237921542100342</v>
      </c>
      <c r="AE29" s="6">
        <v>30.911933845315811</v>
      </c>
      <c r="AF29" s="6">
        <v>31.16410110806202</v>
      </c>
      <c r="AG29" s="6">
        <v>32.806566337026503</v>
      </c>
      <c r="AH29" s="6">
        <v>30.88719075556541</v>
      </c>
      <c r="AI29" s="6">
        <v>28.355042491503074</v>
      </c>
      <c r="AJ29" s="6">
        <v>29.819036881493716</v>
      </c>
      <c r="AK29" s="6">
        <v>38.285327373873663</v>
      </c>
      <c r="AL29" s="6">
        <v>32.888714943042189</v>
      </c>
      <c r="AM29" s="6">
        <v>35.053420195258731</v>
      </c>
      <c r="AN29" s="6">
        <v>37.095177822903118</v>
      </c>
      <c r="AO29" s="6">
        <v>39.063398280891711</v>
      </c>
      <c r="AP29" s="6">
        <v>43.260260392914979</v>
      </c>
      <c r="AQ29" s="6">
        <v>49.482708340371659</v>
      </c>
      <c r="AR29" s="37">
        <v>49.851851360425144</v>
      </c>
    </row>
    <row r="30" spans="1:44" s="1" customFormat="1" x14ac:dyDescent="0.3">
      <c r="A30" s="36" t="s">
        <v>357</v>
      </c>
      <c r="B30" t="s">
        <v>13</v>
      </c>
      <c r="C30" s="66" t="s">
        <v>258</v>
      </c>
      <c r="D30" s="6">
        <v>97.098710894363805</v>
      </c>
      <c r="E30" s="6">
        <v>59.08775138029047</v>
      </c>
      <c r="F30" s="6">
        <v>91.824217462735206</v>
      </c>
      <c r="G30" s="6">
        <v>126.14432248204423</v>
      </c>
      <c r="H30" s="6">
        <v>67.794284162139675</v>
      </c>
      <c r="I30" s="6">
        <v>71.090304377879306</v>
      </c>
      <c r="J30" s="6">
        <v>71.44919654626429</v>
      </c>
      <c r="K30" s="6">
        <v>67.264969145191301</v>
      </c>
      <c r="L30" s="6">
        <v>60.866516726849987</v>
      </c>
      <c r="M30" s="6">
        <v>47.635557742619149</v>
      </c>
      <c r="N30" s="6">
        <v>35.546645058684696</v>
      </c>
      <c r="O30" s="6">
        <v>39.659616926074058</v>
      </c>
      <c r="P30" s="6">
        <v>39.598446658122803</v>
      </c>
      <c r="Q30" s="6">
        <v>41.059123725344314</v>
      </c>
      <c r="R30" s="6">
        <v>32.699031887245617</v>
      </c>
      <c r="S30" s="6">
        <v>42.050070898908984</v>
      </c>
      <c r="T30" s="6">
        <v>40.5636272862467</v>
      </c>
      <c r="U30" s="6">
        <v>35.640800798123571</v>
      </c>
      <c r="V30" s="6">
        <v>41.233489488752873</v>
      </c>
      <c r="W30" s="6">
        <v>35.114201859424341</v>
      </c>
      <c r="X30" s="6">
        <v>31.281458594695</v>
      </c>
      <c r="Y30" s="6">
        <v>33.010105098943022</v>
      </c>
      <c r="Z30" s="6">
        <v>33.396168321275432</v>
      </c>
      <c r="AA30" s="6">
        <v>33.975635532724056</v>
      </c>
      <c r="AB30" s="6">
        <v>40.043739785202831</v>
      </c>
      <c r="AC30" s="6">
        <v>42.747302285215113</v>
      </c>
      <c r="AD30" s="6">
        <v>34.392896810310326</v>
      </c>
      <c r="AE30" s="6">
        <v>33.879429096999374</v>
      </c>
      <c r="AF30" s="6">
        <v>34.197453207354592</v>
      </c>
      <c r="AG30" s="6">
        <v>35.746282031781313</v>
      </c>
      <c r="AH30" s="6">
        <v>33.574103643604595</v>
      </c>
      <c r="AI30" s="6">
        <v>31.205365820428995</v>
      </c>
      <c r="AJ30" s="6">
        <v>32.427789557601685</v>
      </c>
      <c r="AK30" s="6">
        <v>41.065321515206406</v>
      </c>
      <c r="AL30" s="6">
        <v>35.84476080700852</v>
      </c>
      <c r="AM30" s="6">
        <v>38.040565350790374</v>
      </c>
      <c r="AN30" s="6">
        <v>40.328401105176781</v>
      </c>
      <c r="AO30" s="6">
        <v>42.656864430249904</v>
      </c>
      <c r="AP30" s="6">
        <v>46.488389738697812</v>
      </c>
      <c r="AQ30" s="6">
        <v>53.153691292364996</v>
      </c>
      <c r="AR30" s="37">
        <v>52.78703064046897</v>
      </c>
    </row>
    <row r="31" spans="1:44" s="1" customFormat="1" x14ac:dyDescent="0.3">
      <c r="A31" s="36" t="s">
        <v>358</v>
      </c>
      <c r="B31" t="s">
        <v>13</v>
      </c>
      <c r="C31" s="66" t="s">
        <v>259</v>
      </c>
      <c r="D31" s="6">
        <v>99.353917586268437</v>
      </c>
      <c r="E31" s="6">
        <v>62.622484651296666</v>
      </c>
      <c r="F31" s="6">
        <v>97.024715942908415</v>
      </c>
      <c r="G31" s="6">
        <v>119.92746085296845</v>
      </c>
      <c r="H31" s="6">
        <v>73.419648997136122</v>
      </c>
      <c r="I31" s="6">
        <v>77.275330398507663</v>
      </c>
      <c r="J31" s="6">
        <v>79.200346510897276</v>
      </c>
      <c r="K31" s="6">
        <v>74.373684044330957</v>
      </c>
      <c r="L31" s="6">
        <v>62.684560597949897</v>
      </c>
      <c r="M31" s="6">
        <v>49.022654034974799</v>
      </c>
      <c r="N31" s="6">
        <v>35.191083669932986</v>
      </c>
      <c r="O31" s="6">
        <v>40.490336263493795</v>
      </c>
      <c r="P31" s="6">
        <v>40.366807832186872</v>
      </c>
      <c r="Q31" s="6">
        <v>41.923259114089824</v>
      </c>
      <c r="R31" s="6">
        <v>35.383349962802519</v>
      </c>
      <c r="S31" s="6">
        <v>44.236433021312621</v>
      </c>
      <c r="T31" s="6">
        <v>44.976550181816989</v>
      </c>
      <c r="U31" s="6">
        <v>38.390206462761107</v>
      </c>
      <c r="V31" s="6">
        <v>44.925590599454793</v>
      </c>
      <c r="W31" s="6">
        <v>39.156920911485521</v>
      </c>
      <c r="X31" s="6">
        <v>34.714777796011568</v>
      </c>
      <c r="Y31" s="6">
        <v>36.560308975021819</v>
      </c>
      <c r="Z31" s="6">
        <v>36.436958211884651</v>
      </c>
      <c r="AA31" s="6">
        <v>37.142841633912226</v>
      </c>
      <c r="AB31" s="6">
        <v>41.632231687256947</v>
      </c>
      <c r="AC31" s="6">
        <v>42.151421232055455</v>
      </c>
      <c r="AD31" s="6">
        <v>36.272945525886719</v>
      </c>
      <c r="AE31" s="6">
        <v>34.315110047161447</v>
      </c>
      <c r="AF31" s="6">
        <v>34.728806504128862</v>
      </c>
      <c r="AG31" s="6">
        <v>36.395680082050603</v>
      </c>
      <c r="AH31" s="6">
        <v>31.559337951391129</v>
      </c>
      <c r="AI31" s="6">
        <v>29.487820964633645</v>
      </c>
      <c r="AJ31" s="6">
        <v>31.173025332245739</v>
      </c>
      <c r="AK31" s="6">
        <v>38.964503485966695</v>
      </c>
      <c r="AL31" s="6">
        <v>34.397191859331457</v>
      </c>
      <c r="AM31" s="6">
        <v>36.426111647384239</v>
      </c>
      <c r="AN31" s="6">
        <v>38.713973611858776</v>
      </c>
      <c r="AO31" s="6">
        <v>41.407906691027122</v>
      </c>
      <c r="AP31" s="6">
        <v>44.285168836874519</v>
      </c>
      <c r="AQ31" s="6">
        <v>50.338565918746447</v>
      </c>
      <c r="AR31" s="37">
        <v>51.180941315687591</v>
      </c>
    </row>
    <row r="32" spans="1:44" s="1" customFormat="1" x14ac:dyDescent="0.3">
      <c r="A32" s="36" t="s">
        <v>359</v>
      </c>
      <c r="B32" t="s">
        <v>13</v>
      </c>
      <c r="C32" s="66" t="s">
        <v>260</v>
      </c>
      <c r="D32" s="6">
        <v>93.125537047056199</v>
      </c>
      <c r="E32" s="6">
        <v>63.583372491457908</v>
      </c>
      <c r="F32" s="6">
        <v>101.20594594722205</v>
      </c>
      <c r="G32" s="6">
        <v>122.81213822412357</v>
      </c>
      <c r="H32" s="6">
        <v>77.140307709948331</v>
      </c>
      <c r="I32" s="6">
        <v>77.618728259193162</v>
      </c>
      <c r="J32" s="6">
        <v>80.326046267503514</v>
      </c>
      <c r="K32" s="6">
        <v>78.462871624094376</v>
      </c>
      <c r="L32" s="6">
        <v>63.086601964367567</v>
      </c>
      <c r="M32" s="6">
        <v>50.332421154829746</v>
      </c>
      <c r="N32" s="6">
        <v>35.664549948843643</v>
      </c>
      <c r="O32" s="6">
        <v>40.312458840013235</v>
      </c>
      <c r="P32" s="6">
        <v>39.977705029486344</v>
      </c>
      <c r="Q32" s="6">
        <v>41.211648125427445</v>
      </c>
      <c r="R32" s="6">
        <v>34.800127081836138</v>
      </c>
      <c r="S32" s="6">
        <v>44.093390716636542</v>
      </c>
      <c r="T32" s="6">
        <v>44.382854696189057</v>
      </c>
      <c r="U32" s="6">
        <v>37.469638017043195</v>
      </c>
      <c r="V32" s="6">
        <v>43.51416133940004</v>
      </c>
      <c r="W32" s="6">
        <v>37.628658739973893</v>
      </c>
      <c r="X32" s="6">
        <v>35.292185352041088</v>
      </c>
      <c r="Y32" s="6">
        <v>37.242256411991079</v>
      </c>
      <c r="Z32" s="6">
        <v>36.185762223931576</v>
      </c>
      <c r="AA32" s="6">
        <v>36.937072426777462</v>
      </c>
      <c r="AB32" s="6">
        <v>40.812279567924634</v>
      </c>
      <c r="AC32" s="6">
        <v>40.916963908189189</v>
      </c>
      <c r="AD32" s="6">
        <v>35.760734217492114</v>
      </c>
      <c r="AE32" s="6">
        <v>34.692657733146611</v>
      </c>
      <c r="AF32" s="6">
        <v>34.401533594367088</v>
      </c>
      <c r="AG32" s="6">
        <v>35.94341164414498</v>
      </c>
      <c r="AH32" s="6">
        <v>31.533806132608799</v>
      </c>
      <c r="AI32" s="6">
        <v>29.609847954833128</v>
      </c>
      <c r="AJ32" s="6">
        <v>31.621721692541215</v>
      </c>
      <c r="AK32" s="6">
        <v>38.459253789682329</v>
      </c>
      <c r="AL32" s="6">
        <v>34.800633095623212</v>
      </c>
      <c r="AM32" s="6">
        <v>36.989970440924587</v>
      </c>
      <c r="AN32" s="6">
        <v>38.753254150079655</v>
      </c>
      <c r="AO32" s="6">
        <v>41.593049871165093</v>
      </c>
      <c r="AP32" s="6">
        <v>44.307892346466033</v>
      </c>
      <c r="AQ32" s="6">
        <v>49.588426003737943</v>
      </c>
      <c r="AR32" s="37">
        <v>51.232062809645704</v>
      </c>
    </row>
    <row r="33" spans="1:44" s="1" customFormat="1" x14ac:dyDescent="0.3">
      <c r="A33" s="36" t="s">
        <v>360</v>
      </c>
      <c r="B33" t="s">
        <v>13</v>
      </c>
      <c r="C33" s="66" t="s">
        <v>261</v>
      </c>
      <c r="D33" s="6">
        <v>92.654203164092891</v>
      </c>
      <c r="E33" s="6">
        <v>61.165292497710176</v>
      </c>
      <c r="F33" s="6">
        <v>96.574488676808386</v>
      </c>
      <c r="G33" s="6">
        <v>120.78113092013191</v>
      </c>
      <c r="H33" s="6">
        <v>73.625252299471072</v>
      </c>
      <c r="I33" s="6">
        <v>76.679745462050761</v>
      </c>
      <c r="J33" s="6">
        <v>78.54451234877989</v>
      </c>
      <c r="K33" s="6">
        <v>74.353730106878473</v>
      </c>
      <c r="L33" s="6">
        <v>62.21903198264971</v>
      </c>
      <c r="M33" s="6">
        <v>48.953782532545659</v>
      </c>
      <c r="N33" s="6">
        <v>34.974303228933088</v>
      </c>
      <c r="O33" s="6">
        <v>39.915854781821182</v>
      </c>
      <c r="P33" s="6">
        <v>39.660538222629498</v>
      </c>
      <c r="Q33" s="6">
        <v>41.091372969084929</v>
      </c>
      <c r="R33" s="6">
        <v>34.393597632883399</v>
      </c>
      <c r="S33" s="6">
        <v>43.343812319083646</v>
      </c>
      <c r="T33" s="6">
        <v>43.436785195294441</v>
      </c>
      <c r="U33" s="6">
        <v>36.507452129740869</v>
      </c>
      <c r="V33" s="6">
        <v>42.51368560062879</v>
      </c>
      <c r="W33" s="6">
        <v>36.80952575738727</v>
      </c>
      <c r="X33" s="6">
        <v>33.300215234024705</v>
      </c>
      <c r="Y33" s="6">
        <v>35.347087352664452</v>
      </c>
      <c r="Z33" s="6">
        <v>34.592434673857355</v>
      </c>
      <c r="AA33" s="6">
        <v>35.090581547944211</v>
      </c>
      <c r="AB33" s="6">
        <v>39.666294365342935</v>
      </c>
      <c r="AC33" s="6">
        <v>40.417907970329935</v>
      </c>
      <c r="AD33" s="6">
        <v>33.759791851492459</v>
      </c>
      <c r="AE33" s="6">
        <v>32.477171466230494</v>
      </c>
      <c r="AF33" s="6">
        <v>32.659144759282491</v>
      </c>
      <c r="AG33" s="6">
        <v>34.223059006665451</v>
      </c>
      <c r="AH33" s="6">
        <v>29.748919886099205</v>
      </c>
      <c r="AI33" s="6">
        <v>28.19892909581209</v>
      </c>
      <c r="AJ33" s="6">
        <v>29.709593262843651</v>
      </c>
      <c r="AK33" s="6">
        <v>37.775618318102531</v>
      </c>
      <c r="AL33" s="6">
        <v>33.328389761024603</v>
      </c>
      <c r="AM33" s="6">
        <v>35.484653901332528</v>
      </c>
      <c r="AN33" s="6">
        <v>38.037453905438355</v>
      </c>
      <c r="AO33" s="6">
        <v>40.586287099224556</v>
      </c>
      <c r="AP33" s="6">
        <v>43.355036883464017</v>
      </c>
      <c r="AQ33" s="6">
        <v>49.522754343009026</v>
      </c>
      <c r="AR33" s="37">
        <v>50.995634665101662</v>
      </c>
    </row>
    <row r="34" spans="1:44" s="1" customFormat="1" x14ac:dyDescent="0.3">
      <c r="A34" s="36" t="s">
        <v>361</v>
      </c>
      <c r="B34" t="s">
        <v>13</v>
      </c>
      <c r="C34" s="66" t="s">
        <v>262</v>
      </c>
      <c r="D34" s="6">
        <v>99.586676118610669</v>
      </c>
      <c r="E34" s="6">
        <v>60.23455088573003</v>
      </c>
      <c r="F34" s="6">
        <v>94.397844845732621</v>
      </c>
      <c r="G34" s="6">
        <v>132.41606310876099</v>
      </c>
      <c r="H34" s="6">
        <v>72.272710579393319</v>
      </c>
      <c r="I34" s="6">
        <v>73.888137018214707</v>
      </c>
      <c r="J34" s="6">
        <v>74.046832464891253</v>
      </c>
      <c r="K34" s="6">
        <v>70.398038218156813</v>
      </c>
      <c r="L34" s="6">
        <v>62.90616290000689</v>
      </c>
      <c r="M34" s="6">
        <v>49.742848826605623</v>
      </c>
      <c r="N34" s="6">
        <v>37.025324384296106</v>
      </c>
      <c r="O34" s="6">
        <v>40.678284208089124</v>
      </c>
      <c r="P34" s="6">
        <v>40.244825804951347</v>
      </c>
      <c r="Q34" s="6">
        <v>41.805090448568514</v>
      </c>
      <c r="R34" s="6">
        <v>32.717324108385306</v>
      </c>
      <c r="S34" s="6">
        <v>42.36575829443246</v>
      </c>
      <c r="T34" s="6">
        <v>40.635721555204938</v>
      </c>
      <c r="U34" s="6">
        <v>36.020382114717414</v>
      </c>
      <c r="V34" s="6">
        <v>41.4128349312141</v>
      </c>
      <c r="W34" s="6">
        <v>34.977686490954461</v>
      </c>
      <c r="X34" s="6">
        <v>31.366629065532564</v>
      </c>
      <c r="Y34" s="6">
        <v>33.136721242666823</v>
      </c>
      <c r="Z34" s="6">
        <v>33.459415231644996</v>
      </c>
      <c r="AA34" s="6">
        <v>33.897458730492161</v>
      </c>
      <c r="AB34" s="6">
        <v>40.300795559520317</v>
      </c>
      <c r="AC34" s="6">
        <v>42.980331316906934</v>
      </c>
      <c r="AD34" s="6">
        <v>34.128772062411848</v>
      </c>
      <c r="AE34" s="6">
        <v>34.185471884811079</v>
      </c>
      <c r="AF34" s="6">
        <v>34.600150623658351</v>
      </c>
      <c r="AG34" s="6">
        <v>36.146286999757564</v>
      </c>
      <c r="AH34" s="6">
        <v>33.76388120444151</v>
      </c>
      <c r="AI34" s="6">
        <v>31.576324399502333</v>
      </c>
      <c r="AJ34" s="6">
        <v>33.15947557325314</v>
      </c>
      <c r="AK34" s="6">
        <v>41.593263194460675</v>
      </c>
      <c r="AL34" s="6">
        <v>36.677840579829052</v>
      </c>
      <c r="AM34" s="6">
        <v>38.988458206085781</v>
      </c>
      <c r="AN34" s="6">
        <v>41.239282524870113</v>
      </c>
      <c r="AO34" s="6">
        <v>43.716480321853929</v>
      </c>
      <c r="AP34" s="6">
        <v>47.933599382368463</v>
      </c>
      <c r="AQ34" s="6">
        <v>55.028557047033203</v>
      </c>
      <c r="AR34" s="37">
        <v>54.730738815604127</v>
      </c>
    </row>
    <row r="35" spans="1:44" s="1" customFormat="1" x14ac:dyDescent="0.3">
      <c r="A35" s="36" t="s">
        <v>362</v>
      </c>
      <c r="B35" t="s">
        <v>13</v>
      </c>
      <c r="C35" s="66" t="s">
        <v>263</v>
      </c>
      <c r="D35" s="6">
        <v>103.03728695294156</v>
      </c>
      <c r="E35" s="6">
        <v>62.030749283745671</v>
      </c>
      <c r="F35" s="6">
        <v>96.97616648123477</v>
      </c>
      <c r="G35" s="6">
        <v>126.29204222096951</v>
      </c>
      <c r="H35" s="6">
        <v>75.517195359144949</v>
      </c>
      <c r="I35" s="6">
        <v>76.78265198256986</v>
      </c>
      <c r="J35" s="6">
        <v>76.971420354320543</v>
      </c>
      <c r="K35" s="6">
        <v>71.903969798009499</v>
      </c>
      <c r="L35" s="6">
        <v>62.551306786671134</v>
      </c>
      <c r="M35" s="6">
        <v>49.002878384267945</v>
      </c>
      <c r="N35" s="6">
        <v>35.969943213703985</v>
      </c>
      <c r="O35" s="6">
        <v>40.006251344410849</v>
      </c>
      <c r="P35" s="6">
        <v>39.862884129801877</v>
      </c>
      <c r="Q35" s="6">
        <v>41.912007494871411</v>
      </c>
      <c r="R35" s="6">
        <v>33.420436579179331</v>
      </c>
      <c r="S35" s="6">
        <v>42.627593272164674</v>
      </c>
      <c r="T35" s="6">
        <v>41.680567362897897</v>
      </c>
      <c r="U35" s="6">
        <v>36.530047319047995</v>
      </c>
      <c r="V35" s="6">
        <v>42.297070824746442</v>
      </c>
      <c r="W35" s="6">
        <v>36.49498959133426</v>
      </c>
      <c r="X35" s="6">
        <v>33.286166562145517</v>
      </c>
      <c r="Y35" s="6">
        <v>35.176767160308351</v>
      </c>
      <c r="Z35" s="6">
        <v>34.90862461908457</v>
      </c>
      <c r="AA35" s="6">
        <v>35.606591116978151</v>
      </c>
      <c r="AB35" s="6">
        <v>41.311886131129341</v>
      </c>
      <c r="AC35" s="6">
        <v>43.285767648407436</v>
      </c>
      <c r="AD35" s="6">
        <v>35.038083398564595</v>
      </c>
      <c r="AE35" s="6">
        <v>34.343141910508514</v>
      </c>
      <c r="AF35" s="6">
        <v>34.579319027210524</v>
      </c>
      <c r="AG35" s="6">
        <v>36.121548706796354</v>
      </c>
      <c r="AH35" s="6">
        <v>33.370730440365442</v>
      </c>
      <c r="AI35" s="6">
        <v>30.825545974138052</v>
      </c>
      <c r="AJ35" s="6">
        <v>32.210723353295322</v>
      </c>
      <c r="AK35" s="6">
        <v>40.794425670986648</v>
      </c>
      <c r="AL35" s="6">
        <v>35.455120379686065</v>
      </c>
      <c r="AM35" s="6">
        <v>37.641492591555021</v>
      </c>
      <c r="AN35" s="6">
        <v>39.753421503951152</v>
      </c>
      <c r="AO35" s="6">
        <v>42.221218783541445</v>
      </c>
      <c r="AP35" s="6">
        <v>45.974379055524103</v>
      </c>
      <c r="AQ35" s="6">
        <v>53.027811497467525</v>
      </c>
      <c r="AR35" s="37">
        <v>52.88842438121668</v>
      </c>
    </row>
    <row r="36" spans="1:44" s="1" customFormat="1" x14ac:dyDescent="0.3">
      <c r="A36" s="36" t="s">
        <v>363</v>
      </c>
      <c r="B36" t="s">
        <v>19</v>
      </c>
      <c r="C36" s="66" t="s">
        <v>264</v>
      </c>
      <c r="D36" s="6">
        <v>54.786397718180943</v>
      </c>
      <c r="E36" s="6">
        <v>44.89595015761347</v>
      </c>
      <c r="F36" s="6">
        <v>86.366525171192137</v>
      </c>
      <c r="G36" s="6">
        <v>141.42219862211132</v>
      </c>
      <c r="H36" s="6">
        <v>79.887245624961153</v>
      </c>
      <c r="I36" s="6">
        <v>79.930757978472386</v>
      </c>
      <c r="J36" s="6">
        <v>79.897732595318345</v>
      </c>
      <c r="K36" s="6">
        <v>78.969044442776934</v>
      </c>
      <c r="L36" s="6">
        <v>59.137554073297338</v>
      </c>
      <c r="M36" s="6">
        <v>53.322402422109633</v>
      </c>
      <c r="N36" s="6">
        <v>40.063508041382278</v>
      </c>
      <c r="O36" s="6">
        <v>42.523434057669853</v>
      </c>
      <c r="P36" s="6">
        <v>40.848724147075863</v>
      </c>
      <c r="Q36" s="6">
        <v>42.646115962962249</v>
      </c>
      <c r="R36" s="6">
        <v>32.455940761022063</v>
      </c>
      <c r="S36" s="6">
        <v>39.926945475500162</v>
      </c>
      <c r="T36" s="6">
        <v>39.526288068321968</v>
      </c>
      <c r="U36" s="6">
        <v>34.111816780927775</v>
      </c>
      <c r="V36" s="6">
        <v>41.505829850660909</v>
      </c>
      <c r="W36" s="6">
        <v>33.904534765790153</v>
      </c>
      <c r="X36" s="6">
        <v>30.590510951206646</v>
      </c>
      <c r="Y36" s="6">
        <v>32.285288684149414</v>
      </c>
      <c r="Z36" s="6">
        <v>31.232329643016914</v>
      </c>
      <c r="AA36" s="6">
        <v>36.422409374127156</v>
      </c>
      <c r="AB36" s="6">
        <v>36.813391382173464</v>
      </c>
      <c r="AC36" s="6">
        <v>38.894693786072416</v>
      </c>
      <c r="AD36" s="6">
        <v>31.239377421152437</v>
      </c>
      <c r="AE36" s="6">
        <v>31.009227767778562</v>
      </c>
      <c r="AF36" s="6">
        <v>34.138374803815779</v>
      </c>
      <c r="AG36" s="6">
        <v>40.33716654457767</v>
      </c>
      <c r="AH36" s="6">
        <v>31.273928254716754</v>
      </c>
      <c r="AI36" s="6">
        <v>28.181685579454435</v>
      </c>
      <c r="AJ36" s="6">
        <v>30.066176171833103</v>
      </c>
      <c r="AK36" s="6">
        <v>41.955519088854416</v>
      </c>
      <c r="AL36" s="6">
        <v>33.62622552820195</v>
      </c>
      <c r="AM36" s="6">
        <v>36.190310228417616</v>
      </c>
      <c r="AN36" s="6">
        <v>38.472538179419416</v>
      </c>
      <c r="AO36" s="6">
        <v>41.049151795566431</v>
      </c>
      <c r="AP36" s="6">
        <v>44.962313313535319</v>
      </c>
      <c r="AQ36" s="6">
        <v>52.004027181915411</v>
      </c>
      <c r="AR36" s="37">
        <v>52.929511240492168</v>
      </c>
    </row>
    <row r="37" spans="1:44" s="1" customFormat="1" x14ac:dyDescent="0.3">
      <c r="A37" s="36" t="s">
        <v>364</v>
      </c>
      <c r="B37" t="s">
        <v>19</v>
      </c>
      <c r="C37" s="66" t="s">
        <v>265</v>
      </c>
      <c r="D37" s="6">
        <v>94.17354539586438</v>
      </c>
      <c r="E37" s="6">
        <v>56.800842188440363</v>
      </c>
      <c r="F37" s="6">
        <v>93.703729221621103</v>
      </c>
      <c r="G37" s="6">
        <v>137.36020383334585</v>
      </c>
      <c r="H37" s="6">
        <v>70.252919572016268</v>
      </c>
      <c r="I37" s="6">
        <v>71.013107279101334</v>
      </c>
      <c r="J37" s="6">
        <v>69.950302968041314</v>
      </c>
      <c r="K37" s="6">
        <v>67.836127778536323</v>
      </c>
      <c r="L37" s="6">
        <v>51.1160806665875</v>
      </c>
      <c r="M37" s="6">
        <v>45.138333112455136</v>
      </c>
      <c r="N37" s="6">
        <v>33.719366306777147</v>
      </c>
      <c r="O37" s="6">
        <v>38.7519991000175</v>
      </c>
      <c r="P37" s="6">
        <v>37.231917913631058</v>
      </c>
      <c r="Q37" s="6">
        <v>38.906746278622514</v>
      </c>
      <c r="R37" s="6">
        <v>29.335626775948203</v>
      </c>
      <c r="S37" s="6">
        <v>36.149612139983574</v>
      </c>
      <c r="T37" s="6">
        <v>34.073569015610609</v>
      </c>
      <c r="U37" s="6">
        <v>29.194392838493844</v>
      </c>
      <c r="V37" s="6">
        <v>34.92164862105011</v>
      </c>
      <c r="W37" s="6">
        <v>27.973280705017668</v>
      </c>
      <c r="X37" s="6">
        <v>25.561195855796754</v>
      </c>
      <c r="Y37" s="6">
        <v>27.346276840691683</v>
      </c>
      <c r="Z37" s="6">
        <v>26.568552515394806</v>
      </c>
      <c r="AA37" s="6">
        <v>29.354890575184083</v>
      </c>
      <c r="AB37" s="6">
        <v>31.144699483620091</v>
      </c>
      <c r="AC37" s="6">
        <v>33.060398370956641</v>
      </c>
      <c r="AD37" s="6">
        <v>25.847191894639192</v>
      </c>
      <c r="AE37" s="6">
        <v>26.403457964092709</v>
      </c>
      <c r="AF37" s="6">
        <v>28.875284338752358</v>
      </c>
      <c r="AG37" s="6">
        <v>33.249923340047772</v>
      </c>
      <c r="AH37" s="6">
        <v>27.073702137474015</v>
      </c>
      <c r="AI37" s="6">
        <v>23.715683480435533</v>
      </c>
      <c r="AJ37" s="6">
        <v>26.230117454549713</v>
      </c>
      <c r="AK37" s="6">
        <v>35.427065195293338</v>
      </c>
      <c r="AL37" s="6">
        <v>29.450520925863657</v>
      </c>
      <c r="AM37" s="6">
        <v>31.437825022927491</v>
      </c>
      <c r="AN37" s="6">
        <v>33.767309065272009</v>
      </c>
      <c r="AO37" s="6">
        <v>36.231986329131303</v>
      </c>
      <c r="AP37" s="6">
        <v>39.477980555630275</v>
      </c>
      <c r="AQ37" s="6">
        <v>45.399316603162418</v>
      </c>
      <c r="AR37" s="37">
        <v>46.611584383803589</v>
      </c>
    </row>
    <row r="38" spans="1:44" s="1" customFormat="1" x14ac:dyDescent="0.3">
      <c r="A38" s="382" t="s">
        <v>365</v>
      </c>
      <c r="B38" t="s">
        <v>19</v>
      </c>
      <c r="C38" s="29" t="s">
        <v>266</v>
      </c>
      <c r="D38" s="2">
        <v>95.970941279279131</v>
      </c>
      <c r="E38" s="2">
        <v>60.767166390741771</v>
      </c>
      <c r="F38" s="2">
        <v>100.56489271831263</v>
      </c>
      <c r="G38" s="2">
        <v>138.78692321938692</v>
      </c>
      <c r="H38" s="2">
        <v>79.649739703340671</v>
      </c>
      <c r="I38" s="2">
        <v>78.890184187996098</v>
      </c>
      <c r="J38" s="2">
        <v>78.753768779997657</v>
      </c>
      <c r="K38" s="2">
        <v>77.74173641389541</v>
      </c>
      <c r="L38" s="2">
        <v>58.153594798483837</v>
      </c>
      <c r="M38" s="2">
        <v>52.047663850500463</v>
      </c>
      <c r="N38" s="2">
        <v>38.605556782521923</v>
      </c>
      <c r="O38" s="2">
        <v>43.004864617179535</v>
      </c>
      <c r="P38" s="2">
        <v>41.306706990413808</v>
      </c>
      <c r="Q38" s="2">
        <v>43.508779270183197</v>
      </c>
      <c r="R38" s="2">
        <v>33.281516447272857</v>
      </c>
      <c r="S38" s="2">
        <v>40.559034621131808</v>
      </c>
      <c r="T38" s="2">
        <v>40.082238387832021</v>
      </c>
      <c r="U38" s="2">
        <v>34.565165609149417</v>
      </c>
      <c r="V38" s="2">
        <v>41.738004248012047</v>
      </c>
      <c r="W38" s="2">
        <v>33.975715120847326</v>
      </c>
      <c r="X38" s="2">
        <v>31.913027723175937</v>
      </c>
      <c r="Y38" s="2">
        <v>34.165848926409673</v>
      </c>
      <c r="Z38" s="2">
        <v>32.910647419147423</v>
      </c>
      <c r="AA38" s="2">
        <v>38.226274361352843</v>
      </c>
      <c r="AB38" s="2">
        <v>37.68993789651708</v>
      </c>
      <c r="AC38" s="2">
        <v>38.90278346048175</v>
      </c>
      <c r="AD38" s="2">
        <v>32.215911748365954</v>
      </c>
      <c r="AE38" s="2">
        <v>32.478988178411377</v>
      </c>
      <c r="AF38" s="2">
        <v>35.598012753274027</v>
      </c>
      <c r="AG38" s="2">
        <v>41.66803288237449</v>
      </c>
      <c r="AH38" s="2">
        <v>32.510099037672617</v>
      </c>
      <c r="AI38" s="2">
        <v>29.259580299153995</v>
      </c>
      <c r="AJ38" s="2">
        <v>31.775506178822337</v>
      </c>
      <c r="AK38" s="2">
        <v>42.451422645923088</v>
      </c>
      <c r="AL38" s="2">
        <v>35.366641455569706</v>
      </c>
      <c r="AM38" s="2">
        <v>37.575768463114422</v>
      </c>
      <c r="AN38" s="2">
        <v>39.476385789309099</v>
      </c>
      <c r="AO38" s="2">
        <v>42.606822350195223</v>
      </c>
      <c r="AP38" s="2">
        <v>45.935121440776861</v>
      </c>
      <c r="AQ38" s="2">
        <v>52.083314876125449</v>
      </c>
      <c r="AR38" s="384">
        <v>53.731586192493324</v>
      </c>
    </row>
    <row r="39" spans="1:44" s="1" customFormat="1" x14ac:dyDescent="0.3">
      <c r="A39" s="26"/>
      <c r="B39" s="22"/>
      <c r="C39" s="24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R39" s="38"/>
    </row>
    <row r="40" spans="1:44" s="1" customFormat="1" x14ac:dyDescent="0.3">
      <c r="A40" s="25" t="s">
        <v>366</v>
      </c>
      <c r="B40" s="7"/>
      <c r="C40" s="2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>
        <v>0.99</v>
      </c>
      <c r="AE40" s="6"/>
      <c r="AF40" s="6"/>
      <c r="AG40" s="6"/>
      <c r="AH40" s="6"/>
      <c r="AI40" s="6"/>
      <c r="AJ40" s="6"/>
      <c r="AK40" s="6"/>
      <c r="AL40" s="6"/>
      <c r="AM40" s="6"/>
      <c r="AR40" s="38"/>
    </row>
    <row r="41" spans="1:44" s="1" customFormat="1" x14ac:dyDescent="0.3">
      <c r="A41" s="36" t="s">
        <v>367</v>
      </c>
      <c r="B41" t="s">
        <v>17</v>
      </c>
      <c r="C41" s="66" t="s">
        <v>232</v>
      </c>
      <c r="D41" s="6">
        <v>50.907472301789028</v>
      </c>
      <c r="E41" s="6">
        <v>43.72896605746714</v>
      </c>
      <c r="F41" s="6">
        <v>119.92748952649045</v>
      </c>
      <c r="G41" s="6">
        <v>80.655071422381241</v>
      </c>
      <c r="H41" s="6">
        <v>53.958825891277137</v>
      </c>
      <c r="I41" s="6">
        <v>49.287449308896683</v>
      </c>
      <c r="J41" s="6">
        <v>44.905964794160518</v>
      </c>
      <c r="K41" s="6">
        <v>39.384533138188587</v>
      </c>
      <c r="L41" s="6">
        <v>22.251967453185582</v>
      </c>
      <c r="M41" s="6">
        <v>10.376247409545131</v>
      </c>
      <c r="N41" s="6">
        <v>7.8868954928418127</v>
      </c>
      <c r="O41" s="6">
        <v>7.6511616338783597</v>
      </c>
      <c r="P41" s="6">
        <v>9.0866643036660655</v>
      </c>
      <c r="Q41" s="6">
        <v>10.9946399253151</v>
      </c>
      <c r="R41" s="6">
        <v>9.3758310132788001</v>
      </c>
      <c r="S41" s="6">
        <v>11.934150251345301</v>
      </c>
      <c r="T41" s="6">
        <v>11.77713414248441</v>
      </c>
      <c r="U41" s="6">
        <v>14.746162236186629</v>
      </c>
      <c r="V41" s="6">
        <v>15.441937113672141</v>
      </c>
      <c r="W41" s="6">
        <v>15.891381833987836</v>
      </c>
      <c r="X41" s="6">
        <v>16.537303914670442</v>
      </c>
      <c r="Y41" s="6">
        <v>15.003900343883327</v>
      </c>
      <c r="Z41" s="6">
        <v>13.64826368120179</v>
      </c>
      <c r="AA41" s="6">
        <v>11.429575514992365</v>
      </c>
      <c r="AB41" s="6">
        <v>12.641643292630807</v>
      </c>
      <c r="AC41" s="6">
        <v>16.95928313821252</v>
      </c>
      <c r="AD41" s="6">
        <v>14.143516686298916</v>
      </c>
      <c r="AE41" s="6">
        <v>26.786104343546338</v>
      </c>
      <c r="AF41" s="6">
        <v>16.896158757405455</v>
      </c>
      <c r="AG41" s="6">
        <v>17.946500960654461</v>
      </c>
      <c r="AH41" s="6">
        <v>16.719053091052277</v>
      </c>
      <c r="AI41" s="6">
        <v>11.027206120292051</v>
      </c>
      <c r="AJ41" s="6">
        <v>12.140981096931043</v>
      </c>
      <c r="AK41" s="6">
        <v>13.863488511331743</v>
      </c>
      <c r="AL41" s="6">
        <v>15.805643852382481</v>
      </c>
      <c r="AM41" s="6">
        <v>14.424250518260987</v>
      </c>
      <c r="AN41" s="6">
        <v>16.375329285931759</v>
      </c>
      <c r="AO41" s="6">
        <v>20.792940828108197</v>
      </c>
      <c r="AP41" s="6">
        <v>22.365239054436099</v>
      </c>
      <c r="AQ41" s="6">
        <v>24.515285817991273</v>
      </c>
      <c r="AR41" s="37">
        <v>26.529703288749861</v>
      </c>
    </row>
    <row r="42" spans="1:44" s="1" customFormat="1" x14ac:dyDescent="0.3">
      <c r="A42" s="36" t="s">
        <v>368</v>
      </c>
      <c r="B42" t="s">
        <v>17</v>
      </c>
      <c r="C42" s="66" t="s">
        <v>233</v>
      </c>
      <c r="D42" s="6">
        <v>56.47682515197404</v>
      </c>
      <c r="E42" s="6">
        <v>47.866555843120061</v>
      </c>
      <c r="F42" s="6">
        <v>126.00284127909515</v>
      </c>
      <c r="G42" s="6">
        <v>82.477949730382946</v>
      </c>
      <c r="H42" s="6">
        <v>55.816329451119415</v>
      </c>
      <c r="I42" s="6">
        <v>50.034527959966844</v>
      </c>
      <c r="J42" s="6">
        <v>40.143610159548885</v>
      </c>
      <c r="K42" s="6">
        <v>32.399305990443601</v>
      </c>
      <c r="L42" s="6">
        <v>17.17344005037798</v>
      </c>
      <c r="M42" s="6">
        <v>4.3235792836355351</v>
      </c>
      <c r="N42" s="6">
        <v>1.8625943161724301</v>
      </c>
      <c r="O42" s="6">
        <v>5.2518873351773365</v>
      </c>
      <c r="P42" s="6">
        <v>7.7988481070747602</v>
      </c>
      <c r="Q42" s="6">
        <v>9.5294762244913791</v>
      </c>
      <c r="R42" s="6">
        <v>8.9918762021285517</v>
      </c>
      <c r="S42" s="6">
        <v>12.011032546615736</v>
      </c>
      <c r="T42" s="6">
        <v>12.379105654533786</v>
      </c>
      <c r="U42" s="6">
        <v>15.368066159394385</v>
      </c>
      <c r="V42" s="6">
        <v>16.31213720036601</v>
      </c>
      <c r="W42" s="6">
        <v>16.65308018694757</v>
      </c>
      <c r="X42" s="6">
        <v>18.28742499372991</v>
      </c>
      <c r="Y42" s="6">
        <v>17.364693140769411</v>
      </c>
      <c r="Z42" s="6">
        <v>15.576811172675447</v>
      </c>
      <c r="AA42" s="6">
        <v>14.253686920202867</v>
      </c>
      <c r="AB42" s="6">
        <v>15.860014827109101</v>
      </c>
      <c r="AC42" s="6">
        <v>17.671477493447156</v>
      </c>
      <c r="AD42" s="6">
        <v>14.261692449716667</v>
      </c>
      <c r="AE42" s="6">
        <v>17.262269050292407</v>
      </c>
      <c r="AF42" s="6">
        <v>16.528443443243876</v>
      </c>
      <c r="AG42" s="6">
        <v>17.620416633654582</v>
      </c>
      <c r="AH42" s="6">
        <v>16.050686484742183</v>
      </c>
      <c r="AI42" s="6">
        <v>9.8666500481684221</v>
      </c>
      <c r="AJ42" s="6">
        <v>10.793584584136768</v>
      </c>
      <c r="AK42" s="6">
        <v>12.447758115760131</v>
      </c>
      <c r="AL42" s="6">
        <v>14.583572170471783</v>
      </c>
      <c r="AM42" s="6">
        <v>13.067219299031082</v>
      </c>
      <c r="AN42" s="6">
        <v>15.088801010514711</v>
      </c>
      <c r="AO42" s="6">
        <v>19.489438509621802</v>
      </c>
      <c r="AP42" s="6">
        <v>21.106092913950157</v>
      </c>
      <c r="AQ42" s="6">
        <v>22.913464022086867</v>
      </c>
      <c r="AR42" s="37">
        <v>25.148617434803125</v>
      </c>
    </row>
    <row r="43" spans="1:44" s="1" customFormat="1" x14ac:dyDescent="0.3">
      <c r="A43" s="36" t="s">
        <v>369</v>
      </c>
      <c r="B43" t="s">
        <v>17</v>
      </c>
      <c r="C43" s="66" t="s">
        <v>234</v>
      </c>
      <c r="D43" s="6">
        <v>56.47682515197404</v>
      </c>
      <c r="E43" s="6">
        <v>47.866555843120061</v>
      </c>
      <c r="F43" s="6">
        <v>126.00284127909515</v>
      </c>
      <c r="G43" s="6">
        <v>82.477949730382946</v>
      </c>
      <c r="H43" s="6">
        <v>55.816329451119415</v>
      </c>
      <c r="I43" s="6">
        <v>50.034527959966844</v>
      </c>
      <c r="J43" s="6">
        <v>40.143610159548885</v>
      </c>
      <c r="K43" s="6">
        <v>32.399305990443601</v>
      </c>
      <c r="L43" s="6">
        <v>17.17344005037798</v>
      </c>
      <c r="M43" s="6">
        <v>4.3235792836355351</v>
      </c>
      <c r="N43" s="6">
        <v>1.8625943161724301</v>
      </c>
      <c r="O43" s="6">
        <v>5.2518873351773365</v>
      </c>
      <c r="P43" s="6">
        <v>7.7988481070747602</v>
      </c>
      <c r="Q43" s="6">
        <v>9.5294762244913791</v>
      </c>
      <c r="R43" s="6">
        <v>8.9918762021285517</v>
      </c>
      <c r="S43" s="6">
        <v>12.011032546615736</v>
      </c>
      <c r="T43" s="6">
        <v>12.379105654533786</v>
      </c>
      <c r="U43" s="6">
        <v>15.368066159394385</v>
      </c>
      <c r="V43" s="6">
        <v>16.31213720036601</v>
      </c>
      <c r="W43" s="6">
        <v>16.65308018694757</v>
      </c>
      <c r="X43" s="6">
        <v>18.28742499372991</v>
      </c>
      <c r="Y43" s="6">
        <v>17.364693140769411</v>
      </c>
      <c r="Z43" s="6">
        <v>15.576811172675447</v>
      </c>
      <c r="AA43" s="6">
        <v>14.253686920202867</v>
      </c>
      <c r="AB43" s="6">
        <v>15.860014827109101</v>
      </c>
      <c r="AC43" s="6">
        <v>17.671477493447156</v>
      </c>
      <c r="AD43" s="6">
        <v>14.261692449716667</v>
      </c>
      <c r="AE43" s="6">
        <v>17.262269050292407</v>
      </c>
      <c r="AF43" s="6">
        <v>16.528443443243876</v>
      </c>
      <c r="AG43" s="6">
        <v>17.620416633654582</v>
      </c>
      <c r="AH43" s="6">
        <v>16.050686484742183</v>
      </c>
      <c r="AI43" s="6">
        <v>9.8666500481684221</v>
      </c>
      <c r="AJ43" s="6">
        <v>10.793584584136768</v>
      </c>
      <c r="AK43" s="6">
        <v>12.447758115760131</v>
      </c>
      <c r="AL43" s="6">
        <v>14.583572170471783</v>
      </c>
      <c r="AM43" s="6">
        <v>13.067219299031082</v>
      </c>
      <c r="AN43" s="6">
        <v>15.088801010514711</v>
      </c>
      <c r="AO43" s="6">
        <v>19.489438509621802</v>
      </c>
      <c r="AP43" s="6">
        <v>21.106092913950157</v>
      </c>
      <c r="AQ43" s="6">
        <v>22.913464022086867</v>
      </c>
      <c r="AR43" s="37">
        <v>25.148617434803125</v>
      </c>
    </row>
    <row r="44" spans="1:44" s="1" customFormat="1" x14ac:dyDescent="0.3">
      <c r="A44" s="36" t="s">
        <v>370</v>
      </c>
      <c r="B44" t="s">
        <v>18</v>
      </c>
      <c r="C44" s="66" t="s">
        <v>235</v>
      </c>
      <c r="D44" s="6">
        <v>50.054960309622309</v>
      </c>
      <c r="E44" s="6">
        <v>43.349098060942545</v>
      </c>
      <c r="F44" s="6">
        <v>119.2705862404046</v>
      </c>
      <c r="G44" s="6">
        <v>82.504158832647946</v>
      </c>
      <c r="H44" s="6">
        <v>52.526838890896663</v>
      </c>
      <c r="I44" s="6">
        <v>49.971739900157729</v>
      </c>
      <c r="J44" s="6">
        <v>45.26171801555423</v>
      </c>
      <c r="K44" s="6">
        <v>39.258638986890958</v>
      </c>
      <c r="L44" s="6">
        <v>23.728546706619433</v>
      </c>
      <c r="M44" s="6">
        <v>10.913607585330652</v>
      </c>
      <c r="N44" s="6">
        <v>8.1539324676583345</v>
      </c>
      <c r="O44" s="6">
        <v>8.0428176431560345</v>
      </c>
      <c r="P44" s="6">
        <v>9.9610028103828032</v>
      </c>
      <c r="Q44" s="6">
        <v>11.981564961572479</v>
      </c>
      <c r="R44" s="6">
        <v>10.380535377539589</v>
      </c>
      <c r="S44" s="6">
        <v>14.081847453930319</v>
      </c>
      <c r="T44" s="6">
        <v>14.481427839833243</v>
      </c>
      <c r="U44" s="6">
        <v>18.417180889639834</v>
      </c>
      <c r="V44" s="6">
        <v>19.131780757330482</v>
      </c>
      <c r="W44" s="6">
        <v>19.949869850037999</v>
      </c>
      <c r="X44" s="6">
        <v>20.806598499571429</v>
      </c>
      <c r="Y44" s="6">
        <v>18.862834436756302</v>
      </c>
      <c r="Z44" s="6">
        <v>17.194021485401425</v>
      </c>
      <c r="AA44" s="6">
        <v>14.756280169805406</v>
      </c>
      <c r="AB44" s="6">
        <v>16.084995635650394</v>
      </c>
      <c r="AC44" s="6">
        <v>18.772674350990314</v>
      </c>
      <c r="AD44" s="6">
        <v>15.779156723193658</v>
      </c>
      <c r="AE44" s="6">
        <v>18.65674365826338</v>
      </c>
      <c r="AF44" s="6">
        <v>17.647332809306544</v>
      </c>
      <c r="AG44" s="6">
        <v>19.009540270224093</v>
      </c>
      <c r="AH44" s="6">
        <v>18.273950191007572</v>
      </c>
      <c r="AI44" s="6">
        <v>12.153356645253007</v>
      </c>
      <c r="AJ44" s="6">
        <v>12.926931054309675</v>
      </c>
      <c r="AK44" s="6">
        <v>15.011618686641185</v>
      </c>
      <c r="AL44" s="6">
        <v>17.036714656127725</v>
      </c>
      <c r="AM44" s="6">
        <v>15.506804635594902</v>
      </c>
      <c r="AN44" s="6">
        <v>17.399203894841872</v>
      </c>
      <c r="AO44" s="6">
        <v>21.70466236106833</v>
      </c>
      <c r="AP44" s="6">
        <v>23.628630496292786</v>
      </c>
      <c r="AQ44" s="6">
        <v>25.361457427148277</v>
      </c>
      <c r="AR44" s="37">
        <v>27.943305376017946</v>
      </c>
    </row>
    <row r="45" spans="1:44" s="1" customFormat="1" x14ac:dyDescent="0.3">
      <c r="A45" s="36" t="s">
        <v>371</v>
      </c>
      <c r="B45" t="s">
        <v>18</v>
      </c>
      <c r="C45" s="66" t="s">
        <v>236</v>
      </c>
      <c r="D45" s="6">
        <v>57.736938124502728</v>
      </c>
      <c r="E45" s="6">
        <v>49.084005618551629</v>
      </c>
      <c r="F45" s="6">
        <v>131.43152914003656</v>
      </c>
      <c r="G45" s="6">
        <v>84.564985117008192</v>
      </c>
      <c r="H45" s="6">
        <v>56.015861082330524</v>
      </c>
      <c r="I45" s="6">
        <v>51.466254201536053</v>
      </c>
      <c r="J45" s="6">
        <v>42.104271976396113</v>
      </c>
      <c r="K45" s="6">
        <v>33.915863695617993</v>
      </c>
      <c r="L45" s="6">
        <v>19.108977975019567</v>
      </c>
      <c r="M45" s="6">
        <v>5.3077939163636625</v>
      </c>
      <c r="N45" s="6">
        <v>2.6566756787587655</v>
      </c>
      <c r="O45" s="6">
        <v>6.4446121773538634</v>
      </c>
      <c r="P45" s="6">
        <v>10.392195383181178</v>
      </c>
      <c r="Q45" s="6">
        <v>12.397676945175874</v>
      </c>
      <c r="R45" s="6">
        <v>11.405418230019206</v>
      </c>
      <c r="S45" s="6">
        <v>15.471867125668473</v>
      </c>
      <c r="T45" s="6">
        <v>15.693224120379027</v>
      </c>
      <c r="U45" s="6">
        <v>18.936275288369107</v>
      </c>
      <c r="V45" s="6">
        <v>20.187920275559428</v>
      </c>
      <c r="W45" s="6">
        <v>20.335523759573867</v>
      </c>
      <c r="X45" s="6">
        <v>21.845362856564197</v>
      </c>
      <c r="Y45" s="6">
        <v>21.058909926852923</v>
      </c>
      <c r="Z45" s="6">
        <v>19.063722321715712</v>
      </c>
      <c r="AA45" s="6">
        <v>17.628528779029153</v>
      </c>
      <c r="AB45" s="6">
        <v>19.527201591429268</v>
      </c>
      <c r="AC45" s="6">
        <v>21.466422074533948</v>
      </c>
      <c r="AD45" s="6">
        <v>17.707242067122323</v>
      </c>
      <c r="AE45" s="6">
        <v>20.766534249061777</v>
      </c>
      <c r="AF45" s="6">
        <v>20.093020937967992</v>
      </c>
      <c r="AG45" s="6">
        <v>21.450322946797531</v>
      </c>
      <c r="AH45" s="6">
        <v>19.343183746798729</v>
      </c>
      <c r="AI45" s="6">
        <v>12.579230091517609</v>
      </c>
      <c r="AJ45" s="6">
        <v>13.560847466872579</v>
      </c>
      <c r="AK45" s="6">
        <v>15.680203826046696</v>
      </c>
      <c r="AL45" s="6">
        <v>17.728409870785601</v>
      </c>
      <c r="AM45" s="6">
        <v>16.225268888090877</v>
      </c>
      <c r="AN45" s="6">
        <v>18.283956110143329</v>
      </c>
      <c r="AO45" s="6">
        <v>23.092750501991617</v>
      </c>
      <c r="AP45" s="6">
        <v>25.094447766461649</v>
      </c>
      <c r="AQ45" s="6">
        <v>27.257716853846112</v>
      </c>
      <c r="AR45" s="37">
        <v>29.933171611420757</v>
      </c>
    </row>
    <row r="46" spans="1:44" s="1" customFormat="1" x14ac:dyDescent="0.3">
      <c r="A46" s="36" t="s">
        <v>372</v>
      </c>
      <c r="B46" t="s">
        <v>18</v>
      </c>
      <c r="C46" s="66" t="s">
        <v>237</v>
      </c>
      <c r="D46" s="6">
        <v>57.736938124502728</v>
      </c>
      <c r="E46" s="6">
        <v>49.084005618551629</v>
      </c>
      <c r="F46" s="6">
        <v>131.43152914003656</v>
      </c>
      <c r="G46" s="6">
        <v>84.564985117008192</v>
      </c>
      <c r="H46" s="6">
        <v>56.015861082330524</v>
      </c>
      <c r="I46" s="6">
        <v>51.466254201536053</v>
      </c>
      <c r="J46" s="6">
        <v>42.104271976396113</v>
      </c>
      <c r="K46" s="6">
        <v>33.915863695617993</v>
      </c>
      <c r="L46" s="6">
        <v>19.108977975019567</v>
      </c>
      <c r="M46" s="6">
        <v>5.3077939163636625</v>
      </c>
      <c r="N46" s="6">
        <v>2.6566756787587655</v>
      </c>
      <c r="O46" s="6">
        <v>6.4446121773538634</v>
      </c>
      <c r="P46" s="6">
        <v>10.392195383181178</v>
      </c>
      <c r="Q46" s="6">
        <v>12.397676945175874</v>
      </c>
      <c r="R46" s="6">
        <v>11.405418230019206</v>
      </c>
      <c r="S46" s="6">
        <v>15.471867125668473</v>
      </c>
      <c r="T46" s="6">
        <v>15.693224120379027</v>
      </c>
      <c r="U46" s="6">
        <v>18.936275288369107</v>
      </c>
      <c r="V46" s="6">
        <v>20.187920275559428</v>
      </c>
      <c r="W46" s="6">
        <v>20.335523759573867</v>
      </c>
      <c r="X46" s="6">
        <v>21.845362856564197</v>
      </c>
      <c r="Y46" s="6">
        <v>21.058909926852923</v>
      </c>
      <c r="Z46" s="6">
        <v>19.063722321715712</v>
      </c>
      <c r="AA46" s="6">
        <v>17.628528779029153</v>
      </c>
      <c r="AB46" s="6">
        <v>19.527201591429268</v>
      </c>
      <c r="AC46" s="6">
        <v>21.466422074533948</v>
      </c>
      <c r="AD46" s="6">
        <v>17.707242067122323</v>
      </c>
      <c r="AE46" s="6">
        <v>20.766534249061777</v>
      </c>
      <c r="AF46" s="6">
        <v>20.093020937967992</v>
      </c>
      <c r="AG46" s="6">
        <v>21.450322946797531</v>
      </c>
      <c r="AH46" s="6">
        <v>19.343183746798729</v>
      </c>
      <c r="AI46" s="6">
        <v>12.579230091517609</v>
      </c>
      <c r="AJ46" s="6">
        <v>13.560847466872579</v>
      </c>
      <c r="AK46" s="6">
        <v>15.680203826046696</v>
      </c>
      <c r="AL46" s="6">
        <v>17.728409870785601</v>
      </c>
      <c r="AM46" s="6">
        <v>16.225268888090877</v>
      </c>
      <c r="AN46" s="6">
        <v>18.283956110143329</v>
      </c>
      <c r="AO46" s="6">
        <v>23.092750501991617</v>
      </c>
      <c r="AP46" s="6">
        <v>25.094447766461649</v>
      </c>
      <c r="AQ46" s="6">
        <v>27.257716853846112</v>
      </c>
      <c r="AR46" s="37">
        <v>29.933171611420757</v>
      </c>
    </row>
    <row r="47" spans="1:44" s="1" customFormat="1" x14ac:dyDescent="0.3">
      <c r="A47" s="36" t="s">
        <v>373</v>
      </c>
      <c r="B47" t="s">
        <v>16</v>
      </c>
      <c r="C47" s="66" t="s">
        <v>238</v>
      </c>
      <c r="D47" s="6">
        <v>57.288738074230906</v>
      </c>
      <c r="E47" s="6">
        <v>48.605395410183853</v>
      </c>
      <c r="F47" s="6">
        <v>127.42399318907543</v>
      </c>
      <c r="G47" s="6">
        <v>82.484216467055617</v>
      </c>
      <c r="H47" s="6">
        <v>56.134373406722041</v>
      </c>
      <c r="I47" s="6">
        <v>51.533540665795904</v>
      </c>
      <c r="J47" s="6">
        <v>42.154432606222215</v>
      </c>
      <c r="K47" s="6">
        <v>33.836611505059366</v>
      </c>
      <c r="L47" s="6">
        <v>18.860478206057394</v>
      </c>
      <c r="M47" s="6">
        <v>5.1712577714102093</v>
      </c>
      <c r="N47" s="6">
        <v>2.5059318086765123</v>
      </c>
      <c r="O47" s="6">
        <v>4.1489122921420867</v>
      </c>
      <c r="P47" s="6">
        <v>6.4911410532751637</v>
      </c>
      <c r="Q47" s="6">
        <v>7.9878911939553516</v>
      </c>
      <c r="R47" s="6">
        <v>6.823169462220072</v>
      </c>
      <c r="S47" s="6">
        <v>12.626442610783362</v>
      </c>
      <c r="T47" s="6">
        <v>12.666281151511855</v>
      </c>
      <c r="U47" s="6">
        <v>16.10593920292952</v>
      </c>
      <c r="V47" s="6">
        <v>17.305761823505314</v>
      </c>
      <c r="W47" s="6">
        <v>17.038494442693271</v>
      </c>
      <c r="X47" s="6">
        <v>10.854835271714361</v>
      </c>
      <c r="Y47" s="6">
        <v>6.1422391897755864</v>
      </c>
      <c r="Z47" s="6">
        <v>6.1134981199220535</v>
      </c>
      <c r="AA47" s="6">
        <v>5.9096184900577251</v>
      </c>
      <c r="AB47" s="6">
        <v>6.936554790746869</v>
      </c>
      <c r="AC47" s="6">
        <v>7.1553854115202471</v>
      </c>
      <c r="AD47" s="6">
        <v>6.4574363280538645</v>
      </c>
      <c r="AE47" s="6">
        <v>7.2221596110108051</v>
      </c>
      <c r="AF47" s="6">
        <v>6.8156441897888094</v>
      </c>
      <c r="AG47" s="6">
        <v>7.1040150357519689</v>
      </c>
      <c r="AH47" s="6">
        <v>7.0135279138774553</v>
      </c>
      <c r="AI47" s="6">
        <v>0</v>
      </c>
      <c r="AJ47" s="6">
        <v>0</v>
      </c>
      <c r="AK47" s="6">
        <v>0</v>
      </c>
      <c r="AL47" s="6">
        <v>6.3961556675766396</v>
      </c>
      <c r="AM47" s="6">
        <v>5.8309042137474467</v>
      </c>
      <c r="AN47" s="6">
        <v>6.9988168290991668</v>
      </c>
      <c r="AO47" s="6">
        <v>8.4764500124752544</v>
      </c>
      <c r="AP47" s="6">
        <v>8.9509873756027751</v>
      </c>
      <c r="AQ47" s="6">
        <v>9.2260502975983965</v>
      </c>
      <c r="AR47" s="37">
        <v>9.2291240151520633</v>
      </c>
    </row>
    <row r="48" spans="1:44" s="1" customFormat="1" x14ac:dyDescent="0.3">
      <c r="A48" s="36" t="s">
        <v>374</v>
      </c>
      <c r="B48" t="s">
        <v>16</v>
      </c>
      <c r="C48" s="66" t="s">
        <v>239</v>
      </c>
      <c r="D48" s="6">
        <v>41.922047007162064</v>
      </c>
      <c r="E48" s="6">
        <v>34.888807594891837</v>
      </c>
      <c r="F48" s="6">
        <v>99.930203085889715</v>
      </c>
      <c r="G48" s="6">
        <v>82.317193986696267</v>
      </c>
      <c r="H48" s="6">
        <v>56.387329195693994</v>
      </c>
      <c r="I48" s="6">
        <v>51.68503780295449</v>
      </c>
      <c r="J48" s="6">
        <v>44.457071084092306</v>
      </c>
      <c r="K48" s="6">
        <v>37.180728595572937</v>
      </c>
      <c r="L48" s="6">
        <v>23.271419552347272</v>
      </c>
      <c r="M48" s="6">
        <v>10.872333719010816</v>
      </c>
      <c r="N48" s="6">
        <v>7.9510453319393299</v>
      </c>
      <c r="O48" s="6">
        <v>7.7513733267424936</v>
      </c>
      <c r="P48" s="6">
        <v>9.4570820838162906</v>
      </c>
      <c r="Q48" s="6">
        <v>11.409050922812289</v>
      </c>
      <c r="R48" s="6">
        <v>10.270125050006413</v>
      </c>
      <c r="S48" s="6">
        <v>14.069815109509635</v>
      </c>
      <c r="T48" s="6">
        <v>14.376730373451261</v>
      </c>
      <c r="U48" s="6">
        <v>17.595384640228065</v>
      </c>
      <c r="V48" s="6">
        <v>18.685212555225871</v>
      </c>
      <c r="W48" s="6">
        <v>18.521723336657516</v>
      </c>
      <c r="X48" s="6">
        <v>20.000613723621502</v>
      </c>
      <c r="Y48" s="6">
        <v>19.068713508402869</v>
      </c>
      <c r="Z48" s="6">
        <v>17.381355270458009</v>
      </c>
      <c r="AA48" s="6">
        <v>16.111182568171511</v>
      </c>
      <c r="AB48" s="6">
        <v>17.553462226228675</v>
      </c>
      <c r="AC48" s="6">
        <v>19.400743625849369</v>
      </c>
      <c r="AD48" s="6">
        <v>15.936904871937967</v>
      </c>
      <c r="AE48" s="6">
        <v>19.048651871793361</v>
      </c>
      <c r="AF48" s="6">
        <v>18.121841048014211</v>
      </c>
      <c r="AG48" s="6">
        <v>19.545440920936127</v>
      </c>
      <c r="AH48" s="6">
        <v>17.402827703326409</v>
      </c>
      <c r="AI48" s="6">
        <v>11.059018702449261</v>
      </c>
      <c r="AJ48" s="6">
        <v>11.913351103123372</v>
      </c>
      <c r="AK48" s="6">
        <v>14.099620871538825</v>
      </c>
      <c r="AL48" s="6">
        <v>15.943258592037113</v>
      </c>
      <c r="AM48" s="6">
        <v>14.37615558074838</v>
      </c>
      <c r="AN48" s="6">
        <v>16.30052948922232</v>
      </c>
      <c r="AO48" s="6">
        <v>20.506813155943536</v>
      </c>
      <c r="AP48" s="6">
        <v>22.342788216698473</v>
      </c>
      <c r="AQ48" s="6">
        <v>24.266120930743686</v>
      </c>
      <c r="AR48" s="37">
        <v>26.846921681049558</v>
      </c>
    </row>
    <row r="49" spans="1:44" s="1" customFormat="1" x14ac:dyDescent="0.3">
      <c r="A49" s="36" t="s">
        <v>375</v>
      </c>
      <c r="B49" t="s">
        <v>15</v>
      </c>
      <c r="C49" s="66" t="s">
        <v>240</v>
      </c>
      <c r="D49" s="6">
        <v>67.577437309494229</v>
      </c>
      <c r="E49" s="6">
        <v>51.55013523623829</v>
      </c>
      <c r="F49" s="6">
        <v>98.106531684292165</v>
      </c>
      <c r="G49" s="6">
        <v>97.580213002349311</v>
      </c>
      <c r="H49" s="6">
        <v>66.847790147063932</v>
      </c>
      <c r="I49" s="6">
        <v>62.873229704777067</v>
      </c>
      <c r="J49" s="6">
        <v>56.046097180385537</v>
      </c>
      <c r="K49" s="6">
        <v>46.626864575625852</v>
      </c>
      <c r="L49" s="6">
        <v>31.233411151887555</v>
      </c>
      <c r="M49" s="6">
        <v>19.701765870701255</v>
      </c>
      <c r="N49" s="6">
        <v>15.39897766126265</v>
      </c>
      <c r="O49" s="6">
        <v>16.227926420589778</v>
      </c>
      <c r="P49" s="6">
        <v>17.698544276122622</v>
      </c>
      <c r="Q49" s="6">
        <v>20.920720631335723</v>
      </c>
      <c r="R49" s="6">
        <v>11.983606322474072</v>
      </c>
      <c r="S49" s="6">
        <v>17.012337262063717</v>
      </c>
      <c r="T49" s="6">
        <v>15.911662790242355</v>
      </c>
      <c r="U49" s="6">
        <v>19.437081396003439</v>
      </c>
      <c r="V49" s="6">
        <v>21.30906134753052</v>
      </c>
      <c r="W49" s="6">
        <v>20.134984788070668</v>
      </c>
      <c r="X49" s="6">
        <v>20.711717544492281</v>
      </c>
      <c r="Y49" s="6">
        <v>19.364708512009134</v>
      </c>
      <c r="Z49" s="6">
        <v>17.720689646878618</v>
      </c>
      <c r="AA49" s="6">
        <v>16.733447537501032</v>
      </c>
      <c r="AB49" s="6">
        <v>18.591592817831135</v>
      </c>
      <c r="AC49" s="6">
        <v>20.28966215580337</v>
      </c>
      <c r="AD49" s="6">
        <v>16.343730581409663</v>
      </c>
      <c r="AE49" s="6">
        <v>19.240751453399685</v>
      </c>
      <c r="AF49" s="6">
        <v>18.990243322683199</v>
      </c>
      <c r="AG49" s="6">
        <v>20.327538057396328</v>
      </c>
      <c r="AH49" s="6">
        <v>18.470399761568341</v>
      </c>
      <c r="AI49" s="6">
        <v>13.5640246103401</v>
      </c>
      <c r="AJ49" s="6">
        <v>14.513952512486107</v>
      </c>
      <c r="AK49" s="6">
        <v>17.187474657928956</v>
      </c>
      <c r="AL49" s="6">
        <v>18.006701914789389</v>
      </c>
      <c r="AM49" s="6">
        <v>17.201680436596614</v>
      </c>
      <c r="AN49" s="6">
        <v>18.09942177046241</v>
      </c>
      <c r="AO49" s="6">
        <v>21.854828093187134</v>
      </c>
      <c r="AP49" s="6">
        <v>23.926806415545361</v>
      </c>
      <c r="AQ49" s="6">
        <v>25.899345120057543</v>
      </c>
      <c r="AR49" s="37">
        <v>27.923928368973563</v>
      </c>
    </row>
    <row r="50" spans="1:44" s="1" customFormat="1" x14ac:dyDescent="0.3">
      <c r="A50" s="36" t="s">
        <v>376</v>
      </c>
      <c r="B50" t="s">
        <v>15</v>
      </c>
      <c r="C50" s="66" t="s">
        <v>241</v>
      </c>
      <c r="D50" s="6">
        <v>97.438924179233808</v>
      </c>
      <c r="E50" s="6">
        <v>57.241240120433851</v>
      </c>
      <c r="F50" s="6">
        <v>106.91518849170028</v>
      </c>
      <c r="G50" s="6">
        <v>96.446216644308294</v>
      </c>
      <c r="H50" s="6">
        <v>65.587376011543739</v>
      </c>
      <c r="I50" s="6">
        <v>61.255649689086688</v>
      </c>
      <c r="J50" s="6">
        <v>52.329242962561764</v>
      </c>
      <c r="K50" s="6">
        <v>42.980351278350298</v>
      </c>
      <c r="L50" s="6">
        <v>27.735317098027707</v>
      </c>
      <c r="M50" s="6">
        <v>13.827198343602426</v>
      </c>
      <c r="N50" s="6">
        <v>10.098637900009349</v>
      </c>
      <c r="O50" s="6">
        <v>14.420438142295785</v>
      </c>
      <c r="P50" s="6">
        <v>17.199491754020428</v>
      </c>
      <c r="Q50" s="6">
        <v>20.63789052528729</v>
      </c>
      <c r="R50" s="6">
        <v>11.627246521517078</v>
      </c>
      <c r="S50" s="6">
        <v>16.794899626926078</v>
      </c>
      <c r="T50" s="6">
        <v>15.824139364088978</v>
      </c>
      <c r="U50" s="6">
        <v>19.54412480624455</v>
      </c>
      <c r="V50" s="6">
        <v>21.526808877614364</v>
      </c>
      <c r="W50" s="6">
        <v>20.460800672964229</v>
      </c>
      <c r="X50" s="6">
        <v>21.092229982797409</v>
      </c>
      <c r="Y50" s="6">
        <v>19.688041229076191</v>
      </c>
      <c r="Z50" s="6">
        <v>18.13453026044742</v>
      </c>
      <c r="AA50" s="6">
        <v>17.100972451083315</v>
      </c>
      <c r="AB50" s="6">
        <v>18.846929037444429</v>
      </c>
      <c r="AC50" s="6">
        <v>20.574080108458507</v>
      </c>
      <c r="AD50" s="6">
        <v>16.413293060880871</v>
      </c>
      <c r="AE50" s="6">
        <v>19.597616108070575</v>
      </c>
      <c r="AF50" s="6">
        <v>18.798906297103418</v>
      </c>
      <c r="AG50" s="6">
        <v>20.173436827144684</v>
      </c>
      <c r="AH50" s="6">
        <v>18.683651602340838</v>
      </c>
      <c r="AI50" s="6">
        <v>13.330662403114866</v>
      </c>
      <c r="AJ50" s="6">
        <v>14.249457491135153</v>
      </c>
      <c r="AK50" s="6">
        <v>17.149066339845355</v>
      </c>
      <c r="AL50" s="6">
        <v>18.104643034440883</v>
      </c>
      <c r="AM50" s="6">
        <v>17.231538213220549</v>
      </c>
      <c r="AN50" s="6">
        <v>18.186196396413866</v>
      </c>
      <c r="AO50" s="6">
        <v>21.821141631471324</v>
      </c>
      <c r="AP50" s="6">
        <v>24.051755343879581</v>
      </c>
      <c r="AQ50" s="6">
        <v>25.880585049265804</v>
      </c>
      <c r="AR50" s="37">
        <v>27.802785006780034</v>
      </c>
    </row>
    <row r="51" spans="1:44" s="1" customFormat="1" x14ac:dyDescent="0.3">
      <c r="A51" s="36" t="s">
        <v>377</v>
      </c>
      <c r="B51" t="s">
        <v>15</v>
      </c>
      <c r="C51" s="66" t="s">
        <v>242</v>
      </c>
      <c r="D51" s="6">
        <v>97.438924179233808</v>
      </c>
      <c r="E51" s="6">
        <v>57.241240120433851</v>
      </c>
      <c r="F51" s="6">
        <v>106.91518849170028</v>
      </c>
      <c r="G51" s="6">
        <v>96.446216644308294</v>
      </c>
      <c r="H51" s="6">
        <v>65.587376011543739</v>
      </c>
      <c r="I51" s="6">
        <v>61.255649689086688</v>
      </c>
      <c r="J51" s="6">
        <v>52.329242962561764</v>
      </c>
      <c r="K51" s="6">
        <v>42.980351278350298</v>
      </c>
      <c r="L51" s="6">
        <v>27.735317098027707</v>
      </c>
      <c r="M51" s="6">
        <v>13.827198343602426</v>
      </c>
      <c r="N51" s="6">
        <v>10.098637900009349</v>
      </c>
      <c r="O51" s="6">
        <v>14.420438142295785</v>
      </c>
      <c r="P51" s="6">
        <v>17.199491754020428</v>
      </c>
      <c r="Q51" s="6">
        <v>20.63789052528729</v>
      </c>
      <c r="R51" s="6">
        <v>11.627246521517078</v>
      </c>
      <c r="S51" s="6">
        <v>16.794899626926078</v>
      </c>
      <c r="T51" s="6">
        <v>15.824139364088978</v>
      </c>
      <c r="U51" s="6">
        <v>19.54412480624455</v>
      </c>
      <c r="V51" s="6">
        <v>21.526808877614364</v>
      </c>
      <c r="W51" s="6">
        <v>20.460800672964229</v>
      </c>
      <c r="X51" s="6">
        <v>21.092229982797409</v>
      </c>
      <c r="Y51" s="6">
        <v>19.688041229076191</v>
      </c>
      <c r="Z51" s="6">
        <v>18.13453026044742</v>
      </c>
      <c r="AA51" s="6">
        <v>17.100972451083315</v>
      </c>
      <c r="AB51" s="6">
        <v>18.846929037444429</v>
      </c>
      <c r="AC51" s="6">
        <v>20.574080108458507</v>
      </c>
      <c r="AD51" s="6">
        <v>16.413293060880871</v>
      </c>
      <c r="AE51" s="6">
        <v>19.597616108070575</v>
      </c>
      <c r="AF51" s="6">
        <v>18.798906297103418</v>
      </c>
      <c r="AG51" s="6">
        <v>20.173436827144684</v>
      </c>
      <c r="AH51" s="6">
        <v>18.683651602340838</v>
      </c>
      <c r="AI51" s="6">
        <v>13.330662403114866</v>
      </c>
      <c r="AJ51" s="6">
        <v>14.249457491135153</v>
      </c>
      <c r="AK51" s="6">
        <v>17.149066339845355</v>
      </c>
      <c r="AL51" s="6">
        <v>18.104643034440883</v>
      </c>
      <c r="AM51" s="6">
        <v>17.231538213220549</v>
      </c>
      <c r="AN51" s="6">
        <v>18.186196396413866</v>
      </c>
      <c r="AO51" s="6">
        <v>21.821141631471324</v>
      </c>
      <c r="AP51" s="6">
        <v>24.051755343879581</v>
      </c>
      <c r="AQ51" s="6">
        <v>25.880585049265804</v>
      </c>
      <c r="AR51" s="37">
        <v>27.802785006780034</v>
      </c>
    </row>
    <row r="52" spans="1:44" s="1" customFormat="1" x14ac:dyDescent="0.3">
      <c r="A52" s="36" t="s">
        <v>378</v>
      </c>
      <c r="B52" t="s">
        <v>15</v>
      </c>
      <c r="C52" s="66" t="s">
        <v>243</v>
      </c>
      <c r="D52" s="6">
        <v>97.438924179233808</v>
      </c>
      <c r="E52" s="6">
        <v>57.241240120433851</v>
      </c>
      <c r="F52" s="6">
        <v>106.91518849170028</v>
      </c>
      <c r="G52" s="6">
        <v>96.446216644308294</v>
      </c>
      <c r="H52" s="6">
        <v>65.587376011543739</v>
      </c>
      <c r="I52" s="6">
        <v>61.255649689086688</v>
      </c>
      <c r="J52" s="6">
        <v>52.329242962561764</v>
      </c>
      <c r="K52" s="6">
        <v>42.980351278350298</v>
      </c>
      <c r="L52" s="6">
        <v>27.735317098027707</v>
      </c>
      <c r="M52" s="6">
        <v>13.827198343602426</v>
      </c>
      <c r="N52" s="6">
        <v>10.098637900009349</v>
      </c>
      <c r="O52" s="6">
        <v>14.420438142295785</v>
      </c>
      <c r="P52" s="6">
        <v>17.199491754020428</v>
      </c>
      <c r="Q52" s="6">
        <v>20.63789052528729</v>
      </c>
      <c r="R52" s="6">
        <v>11.627246521517078</v>
      </c>
      <c r="S52" s="6">
        <v>16.794899626926078</v>
      </c>
      <c r="T52" s="6">
        <v>15.824139364088978</v>
      </c>
      <c r="U52" s="6">
        <v>19.54412480624455</v>
      </c>
      <c r="V52" s="6">
        <v>21.526808877614364</v>
      </c>
      <c r="W52" s="6">
        <v>20.460800672964229</v>
      </c>
      <c r="X52" s="6">
        <v>21.092229982797409</v>
      </c>
      <c r="Y52" s="6">
        <v>19.688041229076191</v>
      </c>
      <c r="Z52" s="6">
        <v>18.13453026044742</v>
      </c>
      <c r="AA52" s="6">
        <v>17.100972451083315</v>
      </c>
      <c r="AB52" s="6">
        <v>18.846929037444429</v>
      </c>
      <c r="AC52" s="6">
        <v>20.574080108458507</v>
      </c>
      <c r="AD52" s="6">
        <v>16.413293060880871</v>
      </c>
      <c r="AE52" s="6">
        <v>19.597616108070575</v>
      </c>
      <c r="AF52" s="6">
        <v>18.798906297103418</v>
      </c>
      <c r="AG52" s="6">
        <v>20.173436827144684</v>
      </c>
      <c r="AH52" s="6">
        <v>18.683651602340838</v>
      </c>
      <c r="AI52" s="6">
        <v>13.330662403114866</v>
      </c>
      <c r="AJ52" s="6">
        <v>14.249457491135153</v>
      </c>
      <c r="AK52" s="6">
        <v>17.149066339845355</v>
      </c>
      <c r="AL52" s="6">
        <v>18.104643034440883</v>
      </c>
      <c r="AM52" s="6">
        <v>17.231538213220549</v>
      </c>
      <c r="AN52" s="6">
        <v>18.186196396413866</v>
      </c>
      <c r="AO52" s="6">
        <v>21.821141631471324</v>
      </c>
      <c r="AP52" s="6">
        <v>24.051755343879581</v>
      </c>
      <c r="AQ52" s="6">
        <v>25.880585049265804</v>
      </c>
      <c r="AR52" s="37">
        <v>27.802785006780034</v>
      </c>
    </row>
    <row r="53" spans="1:44" s="1" customFormat="1" x14ac:dyDescent="0.3">
      <c r="A53" s="36" t="s">
        <v>379</v>
      </c>
      <c r="B53" t="s">
        <v>15</v>
      </c>
      <c r="C53" s="66" t="s">
        <v>244</v>
      </c>
      <c r="D53" s="6">
        <v>97.414537131514535</v>
      </c>
      <c r="E53" s="6">
        <v>57.369124715548118</v>
      </c>
      <c r="F53" s="6">
        <v>107.44533901401621</v>
      </c>
      <c r="G53" s="6">
        <v>96.098962416102452</v>
      </c>
      <c r="H53" s="6">
        <v>70.675738228094602</v>
      </c>
      <c r="I53" s="6">
        <v>62.156975235896034</v>
      </c>
      <c r="J53" s="6">
        <v>53.420008564136872</v>
      </c>
      <c r="K53" s="6">
        <v>45.158171296719338</v>
      </c>
      <c r="L53" s="6">
        <v>27.330739327979845</v>
      </c>
      <c r="M53" s="6">
        <v>13.015243580701428</v>
      </c>
      <c r="N53" s="6">
        <v>9.2309959748597876</v>
      </c>
      <c r="O53" s="6">
        <v>13.719875872719378</v>
      </c>
      <c r="P53" s="6">
        <v>16.75759928224268</v>
      </c>
      <c r="Q53" s="6">
        <v>19.645813593880074</v>
      </c>
      <c r="R53" s="6">
        <v>12.275191584509122</v>
      </c>
      <c r="S53" s="6">
        <v>17.370347871547281</v>
      </c>
      <c r="T53" s="6">
        <v>15.967066863650016</v>
      </c>
      <c r="U53" s="6">
        <v>19.540271273469394</v>
      </c>
      <c r="V53" s="6">
        <v>21.276943682941965</v>
      </c>
      <c r="W53" s="6">
        <v>20.163059103899883</v>
      </c>
      <c r="X53" s="6">
        <v>20.445083714677395</v>
      </c>
      <c r="Y53" s="6">
        <v>19.474598112782829</v>
      </c>
      <c r="Z53" s="6">
        <v>17.705067269957315</v>
      </c>
      <c r="AA53" s="6">
        <v>16.769511859209732</v>
      </c>
      <c r="AB53" s="6">
        <v>18.670499681387138</v>
      </c>
      <c r="AC53" s="6">
        <v>20.224900331888723</v>
      </c>
      <c r="AD53" s="6">
        <v>16.204362658736468</v>
      </c>
      <c r="AE53" s="6">
        <v>18.915568753949064</v>
      </c>
      <c r="AF53" s="6">
        <v>18.97930699496618</v>
      </c>
      <c r="AG53" s="6">
        <v>20.29077336822581</v>
      </c>
      <c r="AH53" s="6">
        <v>18.360644270999408</v>
      </c>
      <c r="AI53" s="6">
        <v>13.724359092782674</v>
      </c>
      <c r="AJ53" s="6">
        <v>14.580118143004684</v>
      </c>
      <c r="AK53" s="6">
        <v>16.969301971737107</v>
      </c>
      <c r="AL53" s="6">
        <v>17.707674870851918</v>
      </c>
      <c r="AM53" s="6">
        <v>17.053594185724155</v>
      </c>
      <c r="AN53" s="6">
        <v>18.003011821368851</v>
      </c>
      <c r="AO53" s="6">
        <v>21.760989701245308</v>
      </c>
      <c r="AP53" s="6">
        <v>24.051449779089435</v>
      </c>
      <c r="AQ53" s="6">
        <v>26.234794457213425</v>
      </c>
      <c r="AR53" s="37">
        <v>28.147566752815479</v>
      </c>
    </row>
    <row r="54" spans="1:44" s="1" customFormat="1" x14ac:dyDescent="0.3">
      <c r="A54" s="36" t="s">
        <v>380</v>
      </c>
      <c r="B54" t="s">
        <v>15</v>
      </c>
      <c r="C54" s="66" t="s">
        <v>245</v>
      </c>
      <c r="D54" s="6">
        <v>92.852845522330682</v>
      </c>
      <c r="E54" s="6">
        <v>56.91764485616423</v>
      </c>
      <c r="F54" s="6">
        <v>106.44791850829283</v>
      </c>
      <c r="G54" s="6">
        <v>93.421332315062159</v>
      </c>
      <c r="H54" s="6">
        <v>67.506468925124111</v>
      </c>
      <c r="I54" s="6">
        <v>61.534277891184686</v>
      </c>
      <c r="J54" s="6">
        <v>52.734366253798939</v>
      </c>
      <c r="K54" s="6">
        <v>43.801047326680575</v>
      </c>
      <c r="L54" s="6">
        <v>26.444346433247748</v>
      </c>
      <c r="M54" s="6">
        <v>12.0512525482249</v>
      </c>
      <c r="N54" s="6">
        <v>8.2185531118719677</v>
      </c>
      <c r="O54" s="6">
        <v>12.781111797222851</v>
      </c>
      <c r="P54" s="6">
        <v>15.970277938267275</v>
      </c>
      <c r="Q54" s="6">
        <v>19.014100966790977</v>
      </c>
      <c r="R54" s="6">
        <v>11.376429996717768</v>
      </c>
      <c r="S54" s="6">
        <v>16.059355270458259</v>
      </c>
      <c r="T54" s="6">
        <v>14.976547862442461</v>
      </c>
      <c r="U54" s="6">
        <v>18.629740471108384</v>
      </c>
      <c r="V54" s="6">
        <v>20.366209995225262</v>
      </c>
      <c r="W54" s="6">
        <v>19.464075617694373</v>
      </c>
      <c r="X54" s="6">
        <v>19.830378834670974</v>
      </c>
      <c r="Y54" s="6">
        <v>18.560347209491333</v>
      </c>
      <c r="Z54" s="6">
        <v>16.705839141794183</v>
      </c>
      <c r="AA54" s="6">
        <v>15.667577224174419</v>
      </c>
      <c r="AB54" s="6">
        <v>17.287221111904696</v>
      </c>
      <c r="AC54" s="6">
        <v>18.767764870536187</v>
      </c>
      <c r="AD54" s="6">
        <v>14.876745489325355</v>
      </c>
      <c r="AE54" s="6">
        <v>17.509695032266599</v>
      </c>
      <c r="AF54" s="6">
        <v>17.631626007917326</v>
      </c>
      <c r="AG54" s="6">
        <v>18.933288386033713</v>
      </c>
      <c r="AH54" s="6">
        <v>16.812318538899582</v>
      </c>
      <c r="AI54" s="6">
        <v>12.177174283328215</v>
      </c>
      <c r="AJ54" s="6">
        <v>13.007693658953491</v>
      </c>
      <c r="AK54" s="6">
        <v>15.528744681716015</v>
      </c>
      <c r="AL54" s="6">
        <v>16.094843406397004</v>
      </c>
      <c r="AM54" s="6">
        <v>15.406857765916165</v>
      </c>
      <c r="AN54" s="6">
        <v>16.25422495574578</v>
      </c>
      <c r="AO54" s="6">
        <v>19.83594743596505</v>
      </c>
      <c r="AP54" s="6">
        <v>21.796659065795392</v>
      </c>
      <c r="AQ54" s="6">
        <v>23.797728251844251</v>
      </c>
      <c r="AR54" s="37">
        <v>25.880730787102557</v>
      </c>
    </row>
    <row r="55" spans="1:44" s="1" customFormat="1" x14ac:dyDescent="0.3">
      <c r="A55" s="36" t="s">
        <v>381</v>
      </c>
      <c r="B55" t="s">
        <v>15</v>
      </c>
      <c r="C55" s="66" t="s">
        <v>246</v>
      </c>
      <c r="D55" s="6">
        <v>91.717097684394673</v>
      </c>
      <c r="E55" s="6">
        <v>57.149688907899417</v>
      </c>
      <c r="F55" s="6">
        <v>106.55087284390359</v>
      </c>
      <c r="G55" s="6">
        <v>96.706746694065359</v>
      </c>
      <c r="H55" s="6">
        <v>67.825189393700924</v>
      </c>
      <c r="I55" s="6">
        <v>61.783332273566486</v>
      </c>
      <c r="J55" s="6">
        <v>53.002613545449876</v>
      </c>
      <c r="K55" s="6">
        <v>44.084351697245154</v>
      </c>
      <c r="L55" s="6">
        <v>27.580100762333725</v>
      </c>
      <c r="M55" s="6">
        <v>13.817216720598754</v>
      </c>
      <c r="N55" s="6">
        <v>10.245351152326936</v>
      </c>
      <c r="O55" s="6">
        <v>14.510292922603401</v>
      </c>
      <c r="P55" s="6">
        <v>17.354769104415521</v>
      </c>
      <c r="Q55" s="6">
        <v>20.603523990385913</v>
      </c>
      <c r="R55" s="6">
        <v>12.172877334946389</v>
      </c>
      <c r="S55" s="6">
        <v>17.074621663249463</v>
      </c>
      <c r="T55" s="6">
        <v>15.886778474972473</v>
      </c>
      <c r="U55" s="6">
        <v>19.623228309824167</v>
      </c>
      <c r="V55" s="6">
        <v>21.464314940504419</v>
      </c>
      <c r="W55" s="6">
        <v>20.488981009854196</v>
      </c>
      <c r="X55" s="6">
        <v>21.029520976486939</v>
      </c>
      <c r="Y55" s="6">
        <v>19.753694448687195</v>
      </c>
      <c r="Z55" s="6">
        <v>17.812613026814784</v>
      </c>
      <c r="AA55" s="6">
        <v>16.717788629677703</v>
      </c>
      <c r="AB55" s="6">
        <v>18.704248095532428</v>
      </c>
      <c r="AC55" s="6">
        <v>20.327239938815961</v>
      </c>
      <c r="AD55" s="6">
        <v>16.109328403428968</v>
      </c>
      <c r="AE55" s="6">
        <v>19.117658359338435</v>
      </c>
      <c r="AF55" s="6">
        <v>18.986760318932838</v>
      </c>
      <c r="AG55" s="6">
        <v>20.233683322410823</v>
      </c>
      <c r="AH55" s="6">
        <v>18.340515025428328</v>
      </c>
      <c r="AI55" s="6">
        <v>13.628305767725355</v>
      </c>
      <c r="AJ55" s="6">
        <v>14.649852916114705</v>
      </c>
      <c r="AK55" s="6">
        <v>17.059355160096406</v>
      </c>
      <c r="AL55" s="6">
        <v>17.801399821371412</v>
      </c>
      <c r="AM55" s="6">
        <v>17.153563969536737</v>
      </c>
      <c r="AN55" s="6">
        <v>18.047200544679225</v>
      </c>
      <c r="AO55" s="6">
        <v>21.958511201721677</v>
      </c>
      <c r="AP55" s="6">
        <v>23.990058910425329</v>
      </c>
      <c r="AQ55" s="6">
        <v>26.034933361846406</v>
      </c>
      <c r="AR55" s="37">
        <v>28.014614949308516</v>
      </c>
    </row>
    <row r="56" spans="1:44" s="1" customFormat="1" x14ac:dyDescent="0.3">
      <c r="A56" s="36" t="s">
        <v>382</v>
      </c>
      <c r="B56" t="s">
        <v>15</v>
      </c>
      <c r="C56" s="66" t="s">
        <v>247</v>
      </c>
      <c r="D56" s="6">
        <v>91.717097684394673</v>
      </c>
      <c r="E56" s="6">
        <v>57.149688907899417</v>
      </c>
      <c r="F56" s="6">
        <v>106.55087284390359</v>
      </c>
      <c r="G56" s="6">
        <v>96.706746694065359</v>
      </c>
      <c r="H56" s="6">
        <v>67.825189393700924</v>
      </c>
      <c r="I56" s="6">
        <v>61.783332273566486</v>
      </c>
      <c r="J56" s="6">
        <v>53.002613545449876</v>
      </c>
      <c r="K56" s="6">
        <v>44.084351697245154</v>
      </c>
      <c r="L56" s="6">
        <v>27.580100762333725</v>
      </c>
      <c r="M56" s="6">
        <v>13.817216720598754</v>
      </c>
      <c r="N56" s="6">
        <v>10.245351152326936</v>
      </c>
      <c r="O56" s="6">
        <v>14.510292922603401</v>
      </c>
      <c r="P56" s="6">
        <v>17.354769104415521</v>
      </c>
      <c r="Q56" s="6">
        <v>20.603523990385913</v>
      </c>
      <c r="R56" s="6">
        <v>12.172877334946389</v>
      </c>
      <c r="S56" s="6">
        <v>17.074621663249463</v>
      </c>
      <c r="T56" s="6">
        <v>15.886778474972473</v>
      </c>
      <c r="U56" s="6">
        <v>19.623228309824167</v>
      </c>
      <c r="V56" s="6">
        <v>21.464314940504419</v>
      </c>
      <c r="W56" s="6">
        <v>20.488981009854196</v>
      </c>
      <c r="X56" s="6">
        <v>21.029520976486939</v>
      </c>
      <c r="Y56" s="6">
        <v>19.753694448687195</v>
      </c>
      <c r="Z56" s="6">
        <v>17.812613026814784</v>
      </c>
      <c r="AA56" s="6">
        <v>16.717788629677703</v>
      </c>
      <c r="AB56" s="6">
        <v>18.704248095532428</v>
      </c>
      <c r="AC56" s="6">
        <v>20.327239938815961</v>
      </c>
      <c r="AD56" s="6">
        <v>16.109328403428968</v>
      </c>
      <c r="AE56" s="6">
        <v>19.117658359338435</v>
      </c>
      <c r="AF56" s="6">
        <v>18.986760318932838</v>
      </c>
      <c r="AG56" s="6">
        <v>20.233683322410823</v>
      </c>
      <c r="AH56" s="6">
        <v>18.340515025428328</v>
      </c>
      <c r="AI56" s="6">
        <v>13.628305767725355</v>
      </c>
      <c r="AJ56" s="6">
        <v>14.649852916114705</v>
      </c>
      <c r="AK56" s="6">
        <v>17.059355160096406</v>
      </c>
      <c r="AL56" s="6">
        <v>17.801399821371412</v>
      </c>
      <c r="AM56" s="6">
        <v>17.153563969536737</v>
      </c>
      <c r="AN56" s="6">
        <v>18.047200544679225</v>
      </c>
      <c r="AO56" s="6">
        <v>21.958511201721677</v>
      </c>
      <c r="AP56" s="6">
        <v>23.990058910425329</v>
      </c>
      <c r="AQ56" s="6">
        <v>26.034933361846406</v>
      </c>
      <c r="AR56" s="37">
        <v>28.014614949308516</v>
      </c>
    </row>
    <row r="57" spans="1:44" s="1" customFormat="1" x14ac:dyDescent="0.3">
      <c r="A57" s="36" t="s">
        <v>383</v>
      </c>
      <c r="B57" t="s">
        <v>15</v>
      </c>
      <c r="C57" s="66" t="s">
        <v>248</v>
      </c>
      <c r="D57" s="6">
        <v>91.717097684394673</v>
      </c>
      <c r="E57" s="6">
        <v>57.149688907899417</v>
      </c>
      <c r="F57" s="6">
        <v>106.55087284390359</v>
      </c>
      <c r="G57" s="6">
        <v>96.706746694065359</v>
      </c>
      <c r="H57" s="6">
        <v>67.825189393700924</v>
      </c>
      <c r="I57" s="6">
        <v>61.783332273566486</v>
      </c>
      <c r="J57" s="6">
        <v>53.002613545449876</v>
      </c>
      <c r="K57" s="6">
        <v>44.084351697245154</v>
      </c>
      <c r="L57" s="6">
        <v>27.580100762333725</v>
      </c>
      <c r="M57" s="6">
        <v>13.817216720598754</v>
      </c>
      <c r="N57" s="6">
        <v>10.245351152326936</v>
      </c>
      <c r="O57" s="6">
        <v>14.510292922603401</v>
      </c>
      <c r="P57" s="6">
        <v>17.354769104415521</v>
      </c>
      <c r="Q57" s="6">
        <v>20.603523990385913</v>
      </c>
      <c r="R57" s="6">
        <v>12.172877334946389</v>
      </c>
      <c r="S57" s="6">
        <v>17.074621663249463</v>
      </c>
      <c r="T57" s="6">
        <v>15.886778474972473</v>
      </c>
      <c r="U57" s="6">
        <v>19.623228309824167</v>
      </c>
      <c r="V57" s="6">
        <v>21.464314940504419</v>
      </c>
      <c r="W57" s="6">
        <v>20.488981009854196</v>
      </c>
      <c r="X57" s="6">
        <v>21.029520976486939</v>
      </c>
      <c r="Y57" s="6">
        <v>19.753694448687195</v>
      </c>
      <c r="Z57" s="6">
        <v>17.812613026814784</v>
      </c>
      <c r="AA57" s="6">
        <v>16.717788629677703</v>
      </c>
      <c r="AB57" s="6">
        <v>18.704248095532428</v>
      </c>
      <c r="AC57" s="6">
        <v>20.327239938815961</v>
      </c>
      <c r="AD57" s="6">
        <v>16.109328403428968</v>
      </c>
      <c r="AE57" s="6">
        <v>19.117658359338435</v>
      </c>
      <c r="AF57" s="6">
        <v>18.986760318932838</v>
      </c>
      <c r="AG57" s="6">
        <v>20.233683322410823</v>
      </c>
      <c r="AH57" s="6">
        <v>18.340515025428328</v>
      </c>
      <c r="AI57" s="6">
        <v>13.628305767725355</v>
      </c>
      <c r="AJ57" s="6">
        <v>14.649852916114705</v>
      </c>
      <c r="AK57" s="6">
        <v>17.059355160096406</v>
      </c>
      <c r="AL57" s="6">
        <v>17.801399821371412</v>
      </c>
      <c r="AM57" s="6">
        <v>17.153563969536737</v>
      </c>
      <c r="AN57" s="6">
        <v>18.047200544679225</v>
      </c>
      <c r="AO57" s="6">
        <v>21.958511201721677</v>
      </c>
      <c r="AP57" s="6">
        <v>23.990058910425329</v>
      </c>
      <c r="AQ57" s="6">
        <v>26.034933361846406</v>
      </c>
      <c r="AR57" s="37">
        <v>28.014614949308516</v>
      </c>
    </row>
    <row r="58" spans="1:44" s="1" customFormat="1" x14ac:dyDescent="0.3">
      <c r="A58" s="36" t="s">
        <v>384</v>
      </c>
      <c r="B58" t="s">
        <v>14</v>
      </c>
      <c r="C58" s="66" t="s">
        <v>249</v>
      </c>
      <c r="D58" s="6">
        <v>70.772416600027029</v>
      </c>
      <c r="E58" s="6">
        <v>32.712045975832346</v>
      </c>
      <c r="F58" s="6">
        <v>54.332526043317827</v>
      </c>
      <c r="G58" s="6">
        <v>56.6036129025943</v>
      </c>
      <c r="H58" s="6">
        <v>43.537232858868435</v>
      </c>
      <c r="I58" s="6">
        <v>42.16152536895693</v>
      </c>
      <c r="J58" s="6">
        <v>34.58605558051736</v>
      </c>
      <c r="K58" s="6">
        <v>26.530444346135297</v>
      </c>
      <c r="L58" s="6">
        <v>21.109028044959089</v>
      </c>
      <c r="M58" s="6">
        <v>17.216650573706161</v>
      </c>
      <c r="N58" s="6">
        <v>13.03925799361898</v>
      </c>
      <c r="O58" s="6">
        <v>14.130976500387634</v>
      </c>
      <c r="P58" s="6">
        <v>15.181841455869023</v>
      </c>
      <c r="Q58" s="6">
        <v>17.495481015722572</v>
      </c>
      <c r="R58" s="6">
        <v>9.024806949953101</v>
      </c>
      <c r="S58" s="6">
        <v>11.656449932612581</v>
      </c>
      <c r="T58" s="6">
        <v>11.923008198419831</v>
      </c>
      <c r="U58" s="6">
        <v>14.676514430141012</v>
      </c>
      <c r="V58" s="6">
        <v>17.856770680296147</v>
      </c>
      <c r="W58" s="6">
        <v>17.218688355866831</v>
      </c>
      <c r="X58" s="6">
        <v>17.924580559698182</v>
      </c>
      <c r="Y58" s="6">
        <v>17.064054466049637</v>
      </c>
      <c r="Z58" s="6">
        <v>16.237230482731487</v>
      </c>
      <c r="AA58" s="6">
        <v>15.600756915429336</v>
      </c>
      <c r="AB58" s="6">
        <v>17.252122843129637</v>
      </c>
      <c r="AC58" s="6">
        <v>18.942295042847732</v>
      </c>
      <c r="AD58" s="6">
        <v>14.412191389217243</v>
      </c>
      <c r="AE58" s="6">
        <v>15.802584592986141</v>
      </c>
      <c r="AF58" s="6">
        <v>16.238869514139214</v>
      </c>
      <c r="AG58" s="6">
        <v>17.421522732596888</v>
      </c>
      <c r="AH58" s="6">
        <v>15.886281249420859</v>
      </c>
      <c r="AI58" s="6">
        <v>11.694217497040427</v>
      </c>
      <c r="AJ58" s="6">
        <v>12.350227797727293</v>
      </c>
      <c r="AK58" s="6">
        <v>15.358972461751426</v>
      </c>
      <c r="AL58" s="6">
        <v>15.116704768333674</v>
      </c>
      <c r="AM58" s="6">
        <v>14.752699965619744</v>
      </c>
      <c r="AN58" s="6">
        <v>15.524439243442055</v>
      </c>
      <c r="AO58" s="6">
        <v>17.879041530262139</v>
      </c>
      <c r="AP58" s="6">
        <v>19.714673655922123</v>
      </c>
      <c r="AQ58" s="6">
        <v>22.072673787214217</v>
      </c>
      <c r="AR58" s="37">
        <v>22.423877078721667</v>
      </c>
    </row>
    <row r="59" spans="1:44" s="1" customFormat="1" x14ac:dyDescent="0.3">
      <c r="A59" s="36" t="s">
        <v>385</v>
      </c>
      <c r="B59" t="s">
        <v>14</v>
      </c>
      <c r="C59" s="66" t="s">
        <v>250</v>
      </c>
      <c r="D59" s="6">
        <v>95.634114358830914</v>
      </c>
      <c r="E59" s="6">
        <v>52.64823036743946</v>
      </c>
      <c r="F59" s="6">
        <v>80.236741792045834</v>
      </c>
      <c r="G59" s="6">
        <v>55.640387708489804</v>
      </c>
      <c r="H59" s="6">
        <v>35.181884292385419</v>
      </c>
      <c r="I59" s="6">
        <v>34.224983071128825</v>
      </c>
      <c r="J59" s="6">
        <v>25.344490848948023</v>
      </c>
      <c r="K59" s="6">
        <v>17.21193277801644</v>
      </c>
      <c r="L59" s="6">
        <v>13.748431214204949</v>
      </c>
      <c r="M59" s="6">
        <v>11.066072358197513</v>
      </c>
      <c r="N59" s="6">
        <v>7.2414198807424404</v>
      </c>
      <c r="O59" s="6">
        <v>12.608846622541565</v>
      </c>
      <c r="P59" s="6">
        <v>15.05860841565111</v>
      </c>
      <c r="Q59" s="6">
        <v>17.346115029355314</v>
      </c>
      <c r="R59" s="6">
        <v>9.2289171706744728</v>
      </c>
      <c r="S59" s="6">
        <v>11.846769177970597</v>
      </c>
      <c r="T59" s="6">
        <v>11.956930381749334</v>
      </c>
      <c r="U59" s="6">
        <v>14.809343815645901</v>
      </c>
      <c r="V59" s="6">
        <v>18.016567284823129</v>
      </c>
      <c r="W59" s="6">
        <v>17.365327217817914</v>
      </c>
      <c r="X59" s="6">
        <v>18.112737898685754</v>
      </c>
      <c r="Y59" s="6">
        <v>17.499674894376398</v>
      </c>
      <c r="Z59" s="6">
        <v>16.614072892869562</v>
      </c>
      <c r="AA59" s="6">
        <v>15.925597254561549</v>
      </c>
      <c r="AB59" s="6">
        <v>17.708593787726812</v>
      </c>
      <c r="AC59" s="6">
        <v>19.340612837565946</v>
      </c>
      <c r="AD59" s="6">
        <v>14.661641460079363</v>
      </c>
      <c r="AE59" s="6">
        <v>16.020747567787023</v>
      </c>
      <c r="AF59" s="6">
        <v>16.541014325478503</v>
      </c>
      <c r="AG59" s="6">
        <v>17.74767691893366</v>
      </c>
      <c r="AH59" s="6">
        <v>16.092146965564172</v>
      </c>
      <c r="AI59" s="6">
        <v>11.997646735127891</v>
      </c>
      <c r="AJ59" s="6">
        <v>12.711238765261426</v>
      </c>
      <c r="AK59" s="6">
        <v>15.652150902232661</v>
      </c>
      <c r="AL59" s="6">
        <v>15.3161856268259</v>
      </c>
      <c r="AM59" s="6">
        <v>15.103641071178448</v>
      </c>
      <c r="AN59" s="6">
        <v>15.877553792853471</v>
      </c>
      <c r="AO59" s="6">
        <v>18.314627284014801</v>
      </c>
      <c r="AP59" s="6">
        <v>20.229777391042013</v>
      </c>
      <c r="AQ59" s="6">
        <v>22.708851196122303</v>
      </c>
      <c r="AR59" s="37">
        <v>22.895203586755105</v>
      </c>
    </row>
    <row r="60" spans="1:44" s="1" customFormat="1" x14ac:dyDescent="0.3">
      <c r="A60" s="36" t="s">
        <v>386</v>
      </c>
      <c r="B60" t="s">
        <v>14</v>
      </c>
      <c r="C60" s="66" t="s">
        <v>251</v>
      </c>
      <c r="D60" s="6">
        <v>96.30444037541848</v>
      </c>
      <c r="E60" s="6">
        <v>52.255251538967741</v>
      </c>
      <c r="F60" s="6">
        <v>79.772159639401025</v>
      </c>
      <c r="G60" s="6">
        <v>55.580831422754081</v>
      </c>
      <c r="H60" s="6">
        <v>34.292037354612013</v>
      </c>
      <c r="I60" s="6">
        <v>33.511859179888368</v>
      </c>
      <c r="J60" s="6">
        <v>24.465378051263642</v>
      </c>
      <c r="K60" s="6">
        <v>16.123446288391957</v>
      </c>
      <c r="L60" s="6">
        <v>13.018531613192957</v>
      </c>
      <c r="M60" s="6">
        <v>10.25142358954084</v>
      </c>
      <c r="N60" s="6">
        <v>6.6704658206722378</v>
      </c>
      <c r="O60" s="6">
        <v>12.105517926897461</v>
      </c>
      <c r="P60" s="6">
        <v>14.502616580881218</v>
      </c>
      <c r="Q60" s="6">
        <v>16.769161996487504</v>
      </c>
      <c r="R60" s="6">
        <v>8.5858523297830391</v>
      </c>
      <c r="S60" s="6">
        <v>11.061023532572769</v>
      </c>
      <c r="T60" s="6">
        <v>11.04302760455808</v>
      </c>
      <c r="U60" s="6">
        <v>13.778617611751338</v>
      </c>
      <c r="V60" s="6">
        <v>16.725632896151623</v>
      </c>
      <c r="W60" s="6">
        <v>16.224621795662802</v>
      </c>
      <c r="X60" s="6">
        <v>16.806390012594974</v>
      </c>
      <c r="Y60" s="6">
        <v>15.86181282975995</v>
      </c>
      <c r="Z60" s="6">
        <v>15.181090687875233</v>
      </c>
      <c r="AA60" s="6">
        <v>14.494814878481632</v>
      </c>
      <c r="AB60" s="6">
        <v>16.346973721676189</v>
      </c>
      <c r="AC60" s="6">
        <v>17.766879342214715</v>
      </c>
      <c r="AD60" s="6">
        <v>13.109696063544801</v>
      </c>
      <c r="AE60" s="6">
        <v>14.417968751833937</v>
      </c>
      <c r="AF60" s="6">
        <v>15.082653387363621</v>
      </c>
      <c r="AG60" s="6">
        <v>16.288586539636384</v>
      </c>
      <c r="AH60" s="6">
        <v>14.763051857892004</v>
      </c>
      <c r="AI60" s="6">
        <v>10.922454126404769</v>
      </c>
      <c r="AJ60" s="6">
        <v>11.646766621907803</v>
      </c>
      <c r="AK60" s="6">
        <v>14.302086942203507</v>
      </c>
      <c r="AL60" s="6">
        <v>14.010253220969137</v>
      </c>
      <c r="AM60" s="6">
        <v>13.91307717101855</v>
      </c>
      <c r="AN60" s="6">
        <v>14.628707607575771</v>
      </c>
      <c r="AO60" s="6">
        <v>17.392008243255425</v>
      </c>
      <c r="AP60" s="6">
        <v>19.368897742760922</v>
      </c>
      <c r="AQ60" s="6">
        <v>21.921006980048798</v>
      </c>
      <c r="AR60" s="37">
        <v>22.212487071728553</v>
      </c>
    </row>
    <row r="61" spans="1:44" s="1" customFormat="1" x14ac:dyDescent="0.3">
      <c r="A61" s="36" t="s">
        <v>387</v>
      </c>
      <c r="B61" t="s">
        <v>14</v>
      </c>
      <c r="C61" s="66" t="s">
        <v>252</v>
      </c>
      <c r="D61" s="6">
        <v>97.57632233205409</v>
      </c>
      <c r="E61" s="6">
        <v>52.729766260366716</v>
      </c>
      <c r="F61" s="6">
        <v>80.892412541558997</v>
      </c>
      <c r="G61" s="6">
        <v>56.042701031177231</v>
      </c>
      <c r="H61" s="6">
        <v>36.762654831503141</v>
      </c>
      <c r="I61" s="6">
        <v>35.539828498865006</v>
      </c>
      <c r="J61" s="6">
        <v>26.635409361047181</v>
      </c>
      <c r="K61" s="6">
        <v>17.876918688794209</v>
      </c>
      <c r="L61" s="6">
        <v>14.198385709830118</v>
      </c>
      <c r="M61" s="6">
        <v>11.455384441777527</v>
      </c>
      <c r="N61" s="6">
        <v>7.3792170697276136</v>
      </c>
      <c r="O61" s="6">
        <v>12.710386422580905</v>
      </c>
      <c r="P61" s="6">
        <v>15.019765732024529</v>
      </c>
      <c r="Q61" s="6">
        <v>17.398493265278582</v>
      </c>
      <c r="R61" s="6">
        <v>8.8607647730810619</v>
      </c>
      <c r="S61" s="6">
        <v>11.292332078572214</v>
      </c>
      <c r="T61" s="6">
        <v>11.466995229991836</v>
      </c>
      <c r="U61" s="6">
        <v>14.471622287191412</v>
      </c>
      <c r="V61" s="6">
        <v>17.548906669458297</v>
      </c>
      <c r="W61" s="6">
        <v>16.916918878130144</v>
      </c>
      <c r="X61" s="6">
        <v>17.699100854369028</v>
      </c>
      <c r="Y61" s="6">
        <v>16.765300924833031</v>
      </c>
      <c r="Z61" s="6">
        <v>15.821313688082208</v>
      </c>
      <c r="AA61" s="6">
        <v>15.050870619398241</v>
      </c>
      <c r="AB61" s="6">
        <v>16.633406635578783</v>
      </c>
      <c r="AC61" s="6">
        <v>18.138812477407104</v>
      </c>
      <c r="AD61" s="6">
        <v>13.635772599454096</v>
      </c>
      <c r="AE61" s="6">
        <v>15.046267306454604</v>
      </c>
      <c r="AF61" s="6">
        <v>15.585604754839418</v>
      </c>
      <c r="AG61" s="6">
        <v>16.857222294694697</v>
      </c>
      <c r="AH61" s="6">
        <v>15.236894822360767</v>
      </c>
      <c r="AI61" s="6">
        <v>11.143666658521859</v>
      </c>
      <c r="AJ61" s="6">
        <v>11.920798064486018</v>
      </c>
      <c r="AK61" s="6">
        <v>14.664795405935456</v>
      </c>
      <c r="AL61" s="6">
        <v>14.558676532718588</v>
      </c>
      <c r="AM61" s="6">
        <v>14.286138049908631</v>
      </c>
      <c r="AN61" s="6">
        <v>14.97966689273945</v>
      </c>
      <c r="AO61" s="6">
        <v>17.427336176714068</v>
      </c>
      <c r="AP61" s="6">
        <v>19.308824272662996</v>
      </c>
      <c r="AQ61" s="6">
        <v>21.67903330589418</v>
      </c>
      <c r="AR61" s="37">
        <v>22.168993375537507</v>
      </c>
    </row>
    <row r="62" spans="1:44" s="1" customFormat="1" x14ac:dyDescent="0.3">
      <c r="A62" s="36" t="s">
        <v>388</v>
      </c>
      <c r="B62" t="s">
        <v>14</v>
      </c>
      <c r="C62" s="66" t="s">
        <v>253</v>
      </c>
      <c r="D62" s="6">
        <v>97.57632233205409</v>
      </c>
      <c r="E62" s="6">
        <v>52.729766260366716</v>
      </c>
      <c r="F62" s="6">
        <v>80.892412541558997</v>
      </c>
      <c r="G62" s="6">
        <v>56.042701031177231</v>
      </c>
      <c r="H62" s="6">
        <v>36.762654831503141</v>
      </c>
      <c r="I62" s="6">
        <v>35.539828498865006</v>
      </c>
      <c r="J62" s="6">
        <v>26.635409361047181</v>
      </c>
      <c r="K62" s="6">
        <v>17.876918688794209</v>
      </c>
      <c r="L62" s="6">
        <v>14.198385709830118</v>
      </c>
      <c r="M62" s="6">
        <v>11.455384441777527</v>
      </c>
      <c r="N62" s="6">
        <v>7.3792170697276136</v>
      </c>
      <c r="O62" s="6">
        <v>12.710386422580905</v>
      </c>
      <c r="P62" s="6">
        <v>15.019765732024529</v>
      </c>
      <c r="Q62" s="6">
        <v>17.398493265278582</v>
      </c>
      <c r="R62" s="6">
        <v>8.8607647730810619</v>
      </c>
      <c r="S62" s="6">
        <v>11.292332078572214</v>
      </c>
      <c r="T62" s="6">
        <v>11.466995229991836</v>
      </c>
      <c r="U62" s="6">
        <v>14.471622287191412</v>
      </c>
      <c r="V62" s="6">
        <v>17.548906669458297</v>
      </c>
      <c r="W62" s="6">
        <v>16.916918878130144</v>
      </c>
      <c r="X62" s="6">
        <v>17.699100854369028</v>
      </c>
      <c r="Y62" s="6">
        <v>16.765300924833031</v>
      </c>
      <c r="Z62" s="6">
        <v>15.821313688082208</v>
      </c>
      <c r="AA62" s="6">
        <v>15.050870619398241</v>
      </c>
      <c r="AB62" s="6">
        <v>16.633406635578783</v>
      </c>
      <c r="AC62" s="6">
        <v>18.138812477407104</v>
      </c>
      <c r="AD62" s="6">
        <v>13.635772599454096</v>
      </c>
      <c r="AE62" s="6">
        <v>15.046267306454604</v>
      </c>
      <c r="AF62" s="6">
        <v>15.585604754839418</v>
      </c>
      <c r="AG62" s="6">
        <v>16.857222294694697</v>
      </c>
      <c r="AH62" s="6">
        <v>15.236894822360767</v>
      </c>
      <c r="AI62" s="6">
        <v>11.143666658521859</v>
      </c>
      <c r="AJ62" s="6">
        <v>11.920798064486018</v>
      </c>
      <c r="AK62" s="6">
        <v>14.664795405935456</v>
      </c>
      <c r="AL62" s="6">
        <v>14.558676532718588</v>
      </c>
      <c r="AM62" s="6">
        <v>14.286138049908631</v>
      </c>
      <c r="AN62" s="6">
        <v>14.97966689273945</v>
      </c>
      <c r="AO62" s="6">
        <v>17.427336176714068</v>
      </c>
      <c r="AP62" s="6">
        <v>19.308824272662996</v>
      </c>
      <c r="AQ62" s="6">
        <v>21.67903330589418</v>
      </c>
      <c r="AR62" s="37">
        <v>22.168993375537507</v>
      </c>
    </row>
    <row r="63" spans="1:44" s="1" customFormat="1" x14ac:dyDescent="0.3">
      <c r="A63" s="36" t="s">
        <v>389</v>
      </c>
      <c r="B63" t="s">
        <v>14</v>
      </c>
      <c r="C63" s="66" t="s">
        <v>254</v>
      </c>
      <c r="D63" s="6">
        <v>95.634114358830914</v>
      </c>
      <c r="E63" s="6">
        <v>52.64823036743946</v>
      </c>
      <c r="F63" s="6">
        <v>80.236741792045834</v>
      </c>
      <c r="G63" s="6">
        <v>55.640387708489804</v>
      </c>
      <c r="H63" s="6">
        <v>35.181884292385419</v>
      </c>
      <c r="I63" s="6">
        <v>34.224983071128825</v>
      </c>
      <c r="J63" s="6">
        <v>25.344490848948023</v>
      </c>
      <c r="K63" s="6">
        <v>17.21193277801644</v>
      </c>
      <c r="L63" s="6">
        <v>13.748431214204949</v>
      </c>
      <c r="M63" s="6">
        <v>11.066072358197513</v>
      </c>
      <c r="N63" s="6">
        <v>7.2414198807424404</v>
      </c>
      <c r="O63" s="6">
        <v>12.608846622541565</v>
      </c>
      <c r="P63" s="6">
        <v>15.05860841565111</v>
      </c>
      <c r="Q63" s="6">
        <v>17.346115029355314</v>
      </c>
      <c r="R63" s="6">
        <v>9.2289171706744728</v>
      </c>
      <c r="S63" s="6">
        <v>11.846769177970597</v>
      </c>
      <c r="T63" s="6">
        <v>11.956930381749334</v>
      </c>
      <c r="U63" s="6">
        <v>14.809343815645901</v>
      </c>
      <c r="V63" s="6">
        <v>18.016567284823129</v>
      </c>
      <c r="W63" s="6">
        <v>17.365327217817914</v>
      </c>
      <c r="X63" s="6">
        <v>18.112737898685754</v>
      </c>
      <c r="Y63" s="6">
        <v>17.499674894376398</v>
      </c>
      <c r="Z63" s="6">
        <v>16.614072892869562</v>
      </c>
      <c r="AA63" s="6">
        <v>15.925597254561549</v>
      </c>
      <c r="AB63" s="6">
        <v>17.708593787726812</v>
      </c>
      <c r="AC63" s="6">
        <v>19.340612837565946</v>
      </c>
      <c r="AD63" s="6">
        <v>14.661641460079363</v>
      </c>
      <c r="AE63" s="6">
        <v>16.020747567787023</v>
      </c>
      <c r="AF63" s="6">
        <v>16.541014325478503</v>
      </c>
      <c r="AG63" s="6">
        <v>17.74767691893366</v>
      </c>
      <c r="AH63" s="6">
        <v>16.092146965564172</v>
      </c>
      <c r="AI63" s="6">
        <v>11.997646735127891</v>
      </c>
      <c r="AJ63" s="6">
        <v>12.711238765261426</v>
      </c>
      <c r="AK63" s="6">
        <v>15.652150902232661</v>
      </c>
      <c r="AL63" s="6">
        <v>15.3161856268259</v>
      </c>
      <c r="AM63" s="6">
        <v>15.103641071178448</v>
      </c>
      <c r="AN63" s="6">
        <v>15.877553792853471</v>
      </c>
      <c r="AO63" s="6">
        <v>18.314627284014801</v>
      </c>
      <c r="AP63" s="6">
        <v>20.229777391042013</v>
      </c>
      <c r="AQ63" s="6">
        <v>22.708851196122303</v>
      </c>
      <c r="AR63" s="37">
        <v>22.895203586755105</v>
      </c>
    </row>
    <row r="64" spans="1:44" s="1" customFormat="1" x14ac:dyDescent="0.3">
      <c r="A64" s="36" t="s">
        <v>390</v>
      </c>
      <c r="B64" t="s">
        <v>13</v>
      </c>
      <c r="C64" s="66" t="s">
        <v>255</v>
      </c>
      <c r="D64" s="6">
        <v>45.740735612658433</v>
      </c>
      <c r="E64" s="6">
        <v>18.504865159884037</v>
      </c>
      <c r="F64" s="6">
        <v>55.610931379850385</v>
      </c>
      <c r="G64" s="6">
        <v>63.749998368557243</v>
      </c>
      <c r="H64" s="6">
        <v>47.75274671035865</v>
      </c>
      <c r="I64" s="6">
        <v>44.224811020437549</v>
      </c>
      <c r="J64" s="6">
        <v>37.228410336606082</v>
      </c>
      <c r="K64" s="6">
        <v>29.762445958323376</v>
      </c>
      <c r="L64" s="6">
        <v>25.654131424165978</v>
      </c>
      <c r="M64" s="6">
        <v>18.85569556466859</v>
      </c>
      <c r="N64" s="6">
        <v>14.522904678354891</v>
      </c>
      <c r="O64" s="6">
        <v>15.603794295542766</v>
      </c>
      <c r="P64" s="6">
        <v>16.93439364101916</v>
      </c>
      <c r="Q64" s="6">
        <v>19.237628207120672</v>
      </c>
      <c r="R64" s="6">
        <v>10.339393761258432</v>
      </c>
      <c r="S64" s="6">
        <v>13.356256622843564</v>
      </c>
      <c r="T64" s="6">
        <v>13.819782316608633</v>
      </c>
      <c r="U64" s="6">
        <v>16.494890907236133</v>
      </c>
      <c r="V64" s="6">
        <v>19.959468818806222</v>
      </c>
      <c r="W64" s="6">
        <v>19.21325506734383</v>
      </c>
      <c r="X64" s="6">
        <v>19.188731138774138</v>
      </c>
      <c r="Y64" s="6">
        <v>18.931990504458778</v>
      </c>
      <c r="Z64" s="6">
        <v>17.770656971695427</v>
      </c>
      <c r="AA64" s="6">
        <v>17.130763701943152</v>
      </c>
      <c r="AB64" s="6">
        <v>19.361890801225272</v>
      </c>
      <c r="AC64" s="6">
        <v>21.093346542788659</v>
      </c>
      <c r="AD64" s="6">
        <v>15.857525392727883</v>
      </c>
      <c r="AE64" s="6">
        <v>17.291697008155985</v>
      </c>
      <c r="AF64" s="6">
        <v>17.643510275901331</v>
      </c>
      <c r="AG64" s="6">
        <v>18.982048442514753</v>
      </c>
      <c r="AH64" s="6">
        <v>17.432496654723504</v>
      </c>
      <c r="AI64" s="6">
        <v>13.346565700377907</v>
      </c>
      <c r="AJ64" s="6">
        <v>14.023236283021962</v>
      </c>
      <c r="AK64" s="6">
        <v>17.090942375157322</v>
      </c>
      <c r="AL64" s="6">
        <v>16.741253718672048</v>
      </c>
      <c r="AM64" s="6">
        <v>16.499427063181628</v>
      </c>
      <c r="AN64" s="6">
        <v>17.523993524886002</v>
      </c>
      <c r="AO64" s="6">
        <v>19.951439013975541</v>
      </c>
      <c r="AP64" s="6">
        <v>22.034784396470112</v>
      </c>
      <c r="AQ64" s="6">
        <v>24.689891678741116</v>
      </c>
      <c r="AR64" s="37">
        <v>24.389569842431094</v>
      </c>
    </row>
    <row r="65" spans="1:44" x14ac:dyDescent="0.3">
      <c r="A65" s="36" t="s">
        <v>391</v>
      </c>
      <c r="B65" t="s">
        <v>13</v>
      </c>
      <c r="C65" s="66" t="s">
        <v>256</v>
      </c>
      <c r="D65" s="6">
        <v>99.346329465160991</v>
      </c>
      <c r="E65" s="6">
        <v>55.86174156059203</v>
      </c>
      <c r="F65" s="6">
        <v>82.754044774766342</v>
      </c>
      <c r="G65" s="6">
        <v>62.690886362721251</v>
      </c>
      <c r="H65" s="6">
        <v>39.806987986603573</v>
      </c>
      <c r="I65" s="6">
        <v>36.583496747832449</v>
      </c>
      <c r="J65" s="6">
        <v>28.23331791710423</v>
      </c>
      <c r="K65" s="6">
        <v>20.677530157276241</v>
      </c>
      <c r="L65" s="6">
        <v>18.890348797048478</v>
      </c>
      <c r="M65" s="6">
        <v>12.574834988585598</v>
      </c>
      <c r="N65" s="6">
        <v>8.7330538117479559</v>
      </c>
      <c r="O65" s="6">
        <v>14.092332134384231</v>
      </c>
      <c r="P65" s="6">
        <v>16.731308994846344</v>
      </c>
      <c r="Q65" s="6">
        <v>19.027062075617931</v>
      </c>
      <c r="R65" s="6">
        <v>10.170015525381086</v>
      </c>
      <c r="S65" s="6">
        <v>13.145981579150602</v>
      </c>
      <c r="T65" s="6">
        <v>13.385549778137609</v>
      </c>
      <c r="U65" s="6">
        <v>16.122261033578084</v>
      </c>
      <c r="V65" s="6">
        <v>19.538821159116065</v>
      </c>
      <c r="W65" s="6">
        <v>18.723879300382993</v>
      </c>
      <c r="X65" s="6">
        <v>18.795935448069073</v>
      </c>
      <c r="Y65" s="6">
        <v>18.468571790901656</v>
      </c>
      <c r="Z65" s="6">
        <v>17.2976584930801</v>
      </c>
      <c r="AA65" s="6">
        <v>16.57277451207047</v>
      </c>
      <c r="AB65" s="6">
        <v>18.847528368812657</v>
      </c>
      <c r="AC65" s="6">
        <v>20.536051815280299</v>
      </c>
      <c r="AD65" s="6">
        <v>15.201521777738744</v>
      </c>
      <c r="AE65" s="6">
        <v>16.634434590707041</v>
      </c>
      <c r="AF65" s="6">
        <v>17.043455742962582</v>
      </c>
      <c r="AG65" s="6">
        <v>18.391305922720335</v>
      </c>
      <c r="AH65" s="6">
        <v>16.902743244520494</v>
      </c>
      <c r="AI65" s="6">
        <v>12.944762490821837</v>
      </c>
      <c r="AJ65" s="6">
        <v>13.528987604582213</v>
      </c>
      <c r="AK65" s="6">
        <v>16.457917280382862</v>
      </c>
      <c r="AL65" s="6">
        <v>16.113249980566845</v>
      </c>
      <c r="AM65" s="6">
        <v>15.980822013635294</v>
      </c>
      <c r="AN65" s="6">
        <v>16.897121832133802</v>
      </c>
      <c r="AO65" s="6">
        <v>19.303121498530647</v>
      </c>
      <c r="AP65" s="6">
        <v>21.449054050954057</v>
      </c>
      <c r="AQ65" s="6">
        <v>24.194768360232537</v>
      </c>
      <c r="AR65" s="37">
        <v>23.839790854780389</v>
      </c>
    </row>
    <row r="66" spans="1:44" x14ac:dyDescent="0.3">
      <c r="A66" s="36" t="s">
        <v>392</v>
      </c>
      <c r="B66" t="s">
        <v>13</v>
      </c>
      <c r="C66" s="66" t="s">
        <v>257</v>
      </c>
      <c r="D66" s="6">
        <v>99.346329465160991</v>
      </c>
      <c r="E66" s="6">
        <v>55.86174156059203</v>
      </c>
      <c r="F66" s="6">
        <v>82.754044774766342</v>
      </c>
      <c r="G66" s="6">
        <v>62.690886362721251</v>
      </c>
      <c r="H66" s="6">
        <v>39.806987986603573</v>
      </c>
      <c r="I66" s="6">
        <v>36.583496747832449</v>
      </c>
      <c r="J66" s="6">
        <v>28.23331791710423</v>
      </c>
      <c r="K66" s="6">
        <v>20.677530157276241</v>
      </c>
      <c r="L66" s="6">
        <v>18.890348797048478</v>
      </c>
      <c r="M66" s="6">
        <v>12.574834988585598</v>
      </c>
      <c r="N66" s="6">
        <v>8.7330538117479559</v>
      </c>
      <c r="O66" s="6">
        <v>14.092332134384231</v>
      </c>
      <c r="P66" s="6">
        <v>16.731308994846344</v>
      </c>
      <c r="Q66" s="6">
        <v>19.027062075617931</v>
      </c>
      <c r="R66" s="6">
        <v>10.170015525381086</v>
      </c>
      <c r="S66" s="6">
        <v>13.145981579150602</v>
      </c>
      <c r="T66" s="6">
        <v>13.385549778137609</v>
      </c>
      <c r="U66" s="6">
        <v>16.122261033578084</v>
      </c>
      <c r="V66" s="6">
        <v>19.538821159116065</v>
      </c>
      <c r="W66" s="6">
        <v>18.723879300382993</v>
      </c>
      <c r="X66" s="6">
        <v>18.795935448069073</v>
      </c>
      <c r="Y66" s="6">
        <v>18.468571790901656</v>
      </c>
      <c r="Z66" s="6">
        <v>17.2976584930801</v>
      </c>
      <c r="AA66" s="6">
        <v>16.57277451207047</v>
      </c>
      <c r="AB66" s="6">
        <v>18.847528368812657</v>
      </c>
      <c r="AC66" s="6">
        <v>20.536051815280299</v>
      </c>
      <c r="AD66" s="6">
        <v>15.201521777738744</v>
      </c>
      <c r="AE66" s="6">
        <v>16.634434590707041</v>
      </c>
      <c r="AF66" s="6">
        <v>17.043455742962582</v>
      </c>
      <c r="AG66" s="6">
        <v>18.391305922720335</v>
      </c>
      <c r="AH66" s="6">
        <v>16.902743244520494</v>
      </c>
      <c r="AI66" s="6">
        <v>12.944762490821837</v>
      </c>
      <c r="AJ66" s="6">
        <v>13.528987604582213</v>
      </c>
      <c r="AK66" s="6">
        <v>16.457917280382862</v>
      </c>
      <c r="AL66" s="6">
        <v>16.113249980566845</v>
      </c>
      <c r="AM66" s="6">
        <v>15.980822013635294</v>
      </c>
      <c r="AN66" s="6">
        <v>16.897121832133802</v>
      </c>
      <c r="AO66" s="6">
        <v>19.303121498530647</v>
      </c>
      <c r="AP66" s="6">
        <v>21.449054050954057</v>
      </c>
      <c r="AQ66" s="6">
        <v>24.194768360232537</v>
      </c>
      <c r="AR66" s="37">
        <v>23.839790854780389</v>
      </c>
    </row>
    <row r="67" spans="1:44" x14ac:dyDescent="0.3">
      <c r="A67" s="36" t="s">
        <v>393</v>
      </c>
      <c r="B67" t="s">
        <v>13</v>
      </c>
      <c r="C67" s="66" t="s">
        <v>258</v>
      </c>
      <c r="D67" s="6">
        <v>99.346329465160991</v>
      </c>
      <c r="E67" s="6">
        <v>55.86174156059203</v>
      </c>
      <c r="F67" s="6">
        <v>82.754044774766342</v>
      </c>
      <c r="G67" s="6">
        <v>62.690886362721251</v>
      </c>
      <c r="H67" s="6">
        <v>39.806987986603573</v>
      </c>
      <c r="I67" s="6">
        <v>36.583496747832449</v>
      </c>
      <c r="J67" s="6">
        <v>28.23331791710423</v>
      </c>
      <c r="K67" s="6">
        <v>20.677530157276241</v>
      </c>
      <c r="L67" s="6">
        <v>18.890348797048478</v>
      </c>
      <c r="M67" s="6">
        <v>12.574834988585598</v>
      </c>
      <c r="N67" s="6">
        <v>8.7330538117479559</v>
      </c>
      <c r="O67" s="6">
        <v>14.092332134384231</v>
      </c>
      <c r="P67" s="6">
        <v>16.731308994846344</v>
      </c>
      <c r="Q67" s="6">
        <v>19.027062075617931</v>
      </c>
      <c r="R67" s="6">
        <v>10.170015525381086</v>
      </c>
      <c r="S67" s="6">
        <v>13.145981579150602</v>
      </c>
      <c r="T67" s="6">
        <v>13.385549778137609</v>
      </c>
      <c r="U67" s="6">
        <v>16.122261033578084</v>
      </c>
      <c r="V67" s="6">
        <v>19.538821159116065</v>
      </c>
      <c r="W67" s="6">
        <v>18.723879300382993</v>
      </c>
      <c r="X67" s="6">
        <v>18.795935448069073</v>
      </c>
      <c r="Y67" s="6">
        <v>18.468571790901656</v>
      </c>
      <c r="Z67" s="6">
        <v>17.2976584930801</v>
      </c>
      <c r="AA67" s="6">
        <v>16.57277451207047</v>
      </c>
      <c r="AB67" s="6">
        <v>18.847528368812657</v>
      </c>
      <c r="AC67" s="6">
        <v>20.536051815280299</v>
      </c>
      <c r="AD67" s="6">
        <v>15.201521777738744</v>
      </c>
      <c r="AE67" s="6">
        <v>16.634434590707041</v>
      </c>
      <c r="AF67" s="6">
        <v>17.043455742962582</v>
      </c>
      <c r="AG67" s="6">
        <v>18.391305922720335</v>
      </c>
      <c r="AH67" s="6">
        <v>16.902743244520494</v>
      </c>
      <c r="AI67" s="6">
        <v>12.944762490821837</v>
      </c>
      <c r="AJ67" s="6">
        <v>13.528987604582213</v>
      </c>
      <c r="AK67" s="6">
        <v>16.457917280382862</v>
      </c>
      <c r="AL67" s="6">
        <v>16.113249980566845</v>
      </c>
      <c r="AM67" s="6">
        <v>15.980822013635294</v>
      </c>
      <c r="AN67" s="6">
        <v>16.897121832133802</v>
      </c>
      <c r="AO67" s="6">
        <v>19.303121498530647</v>
      </c>
      <c r="AP67" s="6">
        <v>21.449054050954057</v>
      </c>
      <c r="AQ67" s="6">
        <v>24.194768360232537</v>
      </c>
      <c r="AR67" s="37">
        <v>23.839790854780389</v>
      </c>
    </row>
    <row r="68" spans="1:44" x14ac:dyDescent="0.3">
      <c r="A68" s="36" t="s">
        <v>394</v>
      </c>
      <c r="B68" t="s">
        <v>13</v>
      </c>
      <c r="C68" s="66" t="s">
        <v>259</v>
      </c>
      <c r="D68" s="6">
        <v>99.641782994497461</v>
      </c>
      <c r="E68" s="6">
        <v>55.884328741283021</v>
      </c>
      <c r="F68" s="6">
        <v>82.522284584271546</v>
      </c>
      <c r="G68" s="6">
        <v>62.809793186233115</v>
      </c>
      <c r="H68" s="6">
        <v>39.966160283936411</v>
      </c>
      <c r="I68" s="6">
        <v>36.794872382729743</v>
      </c>
      <c r="J68" s="6">
        <v>28.584296448970818</v>
      </c>
      <c r="K68" s="6">
        <v>21.06205292582991</v>
      </c>
      <c r="L68" s="6">
        <v>19.068873026116844</v>
      </c>
      <c r="M68" s="6">
        <v>13.199465405369203</v>
      </c>
      <c r="N68" s="6">
        <v>9.1459265070550817</v>
      </c>
      <c r="O68" s="6">
        <v>14.484647166047175</v>
      </c>
      <c r="P68" s="6">
        <v>17.13136138897498</v>
      </c>
      <c r="Q68" s="6">
        <v>19.508039442263016</v>
      </c>
      <c r="R68" s="6">
        <v>10.675415780758101</v>
      </c>
      <c r="S68" s="6">
        <v>13.723780626576959</v>
      </c>
      <c r="T68" s="6">
        <v>13.892251314730505</v>
      </c>
      <c r="U68" s="6">
        <v>16.640280871792736</v>
      </c>
      <c r="V68" s="6">
        <v>20.283313699009614</v>
      </c>
      <c r="W68" s="6">
        <v>19.281672700209949</v>
      </c>
      <c r="X68" s="6">
        <v>19.363568213025804</v>
      </c>
      <c r="Y68" s="6">
        <v>18.992171272199503</v>
      </c>
      <c r="Z68" s="6">
        <v>17.772857727466413</v>
      </c>
      <c r="AA68" s="6">
        <v>17.033848874747939</v>
      </c>
      <c r="AB68" s="6">
        <v>19.363068280819533</v>
      </c>
      <c r="AC68" s="6">
        <v>21.210795527657353</v>
      </c>
      <c r="AD68" s="6">
        <v>15.75395007561119</v>
      </c>
      <c r="AE68" s="6">
        <v>16.961873794541841</v>
      </c>
      <c r="AF68" s="6">
        <v>17.517338285013526</v>
      </c>
      <c r="AG68" s="6">
        <v>18.802619333790407</v>
      </c>
      <c r="AH68" s="6">
        <v>17.348617149145777</v>
      </c>
      <c r="AI68" s="6">
        <v>13.58742820285322</v>
      </c>
      <c r="AJ68" s="6">
        <v>14.326884832537555</v>
      </c>
      <c r="AK68" s="6">
        <v>17.282089978373243</v>
      </c>
      <c r="AL68" s="6">
        <v>16.603911900468919</v>
      </c>
      <c r="AM68" s="6">
        <v>16.592827170911573</v>
      </c>
      <c r="AN68" s="6">
        <v>17.502902992434727</v>
      </c>
      <c r="AO68" s="6">
        <v>20.065215510111582</v>
      </c>
      <c r="AP68" s="6">
        <v>22.250276677269628</v>
      </c>
      <c r="AQ68" s="6">
        <v>24.927593106148215</v>
      </c>
      <c r="AR68" s="37">
        <v>24.630225690623536</v>
      </c>
    </row>
    <row r="69" spans="1:44" x14ac:dyDescent="0.3">
      <c r="A69" s="36" t="s">
        <v>395</v>
      </c>
      <c r="B69" t="s">
        <v>13</v>
      </c>
      <c r="C69" s="66" t="s">
        <v>260</v>
      </c>
      <c r="D69" s="6">
        <v>98.975579225191552</v>
      </c>
      <c r="E69" s="6">
        <v>55.886783880356532</v>
      </c>
      <c r="F69" s="6">
        <v>82.772607360849179</v>
      </c>
      <c r="G69" s="6">
        <v>63.140324711819872</v>
      </c>
      <c r="H69" s="6">
        <v>40.316643305457468</v>
      </c>
      <c r="I69" s="6">
        <v>37.095961007862122</v>
      </c>
      <c r="J69" s="6">
        <v>29.168511969647184</v>
      </c>
      <c r="K69" s="6">
        <v>21.952943808046587</v>
      </c>
      <c r="L69" s="6">
        <v>19.572096370126459</v>
      </c>
      <c r="M69" s="6">
        <v>13.572131377900799</v>
      </c>
      <c r="N69" s="6">
        <v>9.4568516015631907</v>
      </c>
      <c r="O69" s="6">
        <v>14.753200249822175</v>
      </c>
      <c r="P69" s="6">
        <v>17.334046907035265</v>
      </c>
      <c r="Q69" s="6">
        <v>19.692869401176409</v>
      </c>
      <c r="R69" s="6">
        <v>10.92665417015254</v>
      </c>
      <c r="S69" s="6">
        <v>14.067539393532778</v>
      </c>
      <c r="T69" s="6">
        <v>14.337325577164959</v>
      </c>
      <c r="U69" s="6">
        <v>17.040661608188771</v>
      </c>
      <c r="V69" s="6">
        <v>20.544018896652794</v>
      </c>
      <c r="W69" s="6">
        <v>19.726619401835748</v>
      </c>
      <c r="X69" s="6">
        <v>19.692112321358476</v>
      </c>
      <c r="Y69" s="6">
        <v>19.447304484706422</v>
      </c>
      <c r="Z69" s="6">
        <v>18.289945767334817</v>
      </c>
      <c r="AA69" s="6">
        <v>17.530727333456547</v>
      </c>
      <c r="AB69" s="6">
        <v>19.959259033771463</v>
      </c>
      <c r="AC69" s="6">
        <v>21.983870710064593</v>
      </c>
      <c r="AD69" s="6">
        <v>16.384051745946302</v>
      </c>
      <c r="AE69" s="6">
        <v>17.757569535074659</v>
      </c>
      <c r="AF69" s="6">
        <v>18.146213535181325</v>
      </c>
      <c r="AG69" s="6">
        <v>19.575601190456279</v>
      </c>
      <c r="AH69" s="6">
        <v>18.098213018807748</v>
      </c>
      <c r="AI69" s="6">
        <v>14.127986319693632</v>
      </c>
      <c r="AJ69" s="6">
        <v>14.841893758248665</v>
      </c>
      <c r="AK69" s="6">
        <v>17.884636515597627</v>
      </c>
      <c r="AL69" s="6">
        <v>17.376148359114062</v>
      </c>
      <c r="AM69" s="6">
        <v>17.306759483999137</v>
      </c>
      <c r="AN69" s="6">
        <v>18.328623689516121</v>
      </c>
      <c r="AO69" s="6">
        <v>20.723283350476297</v>
      </c>
      <c r="AP69" s="6">
        <v>22.904744332341377</v>
      </c>
      <c r="AQ69" s="6">
        <v>25.720598737045673</v>
      </c>
      <c r="AR69" s="37">
        <v>25.28244554016387</v>
      </c>
    </row>
    <row r="70" spans="1:44" x14ac:dyDescent="0.3">
      <c r="A70" s="36" t="s">
        <v>396</v>
      </c>
      <c r="B70" t="s">
        <v>13</v>
      </c>
      <c r="C70" s="66" t="s">
        <v>261</v>
      </c>
      <c r="D70" s="6">
        <v>98.975579225191552</v>
      </c>
      <c r="E70" s="6">
        <v>55.886783880356532</v>
      </c>
      <c r="F70" s="6">
        <v>82.772607360849179</v>
      </c>
      <c r="G70" s="6">
        <v>63.140324711819872</v>
      </c>
      <c r="H70" s="6">
        <v>40.316643305457468</v>
      </c>
      <c r="I70" s="6">
        <v>37.095961007862122</v>
      </c>
      <c r="J70" s="6">
        <v>29.168511969647184</v>
      </c>
      <c r="K70" s="6">
        <v>21.952943808046587</v>
      </c>
      <c r="L70" s="6">
        <v>19.572096370126459</v>
      </c>
      <c r="M70" s="6">
        <v>13.572131377900799</v>
      </c>
      <c r="N70" s="6">
        <v>9.4568516015631907</v>
      </c>
      <c r="O70" s="6">
        <v>14.753200249822175</v>
      </c>
      <c r="P70" s="6">
        <v>17.334046907035265</v>
      </c>
      <c r="Q70" s="6">
        <v>19.692869401176409</v>
      </c>
      <c r="R70" s="6">
        <v>10.92665417015254</v>
      </c>
      <c r="S70" s="6">
        <v>14.067539393532778</v>
      </c>
      <c r="T70" s="6">
        <v>14.337325577164959</v>
      </c>
      <c r="U70" s="6">
        <v>17.040661608188771</v>
      </c>
      <c r="V70" s="6">
        <v>20.544018896652794</v>
      </c>
      <c r="W70" s="6">
        <v>19.726619401835748</v>
      </c>
      <c r="X70" s="6">
        <v>19.692112321358476</v>
      </c>
      <c r="Y70" s="6">
        <v>19.447304484706422</v>
      </c>
      <c r="Z70" s="6">
        <v>18.289945767334817</v>
      </c>
      <c r="AA70" s="6">
        <v>17.530727333456547</v>
      </c>
      <c r="AB70" s="6">
        <v>19.959259033771463</v>
      </c>
      <c r="AC70" s="6">
        <v>21.983870710064593</v>
      </c>
      <c r="AD70" s="6">
        <v>16.384051745946302</v>
      </c>
      <c r="AE70" s="6">
        <v>17.757569535074659</v>
      </c>
      <c r="AF70" s="6">
        <v>18.146213535181325</v>
      </c>
      <c r="AG70" s="6">
        <v>19.575601190456279</v>
      </c>
      <c r="AH70" s="6">
        <v>18.098213018807748</v>
      </c>
      <c r="AI70" s="6">
        <v>14.127986319693632</v>
      </c>
      <c r="AJ70" s="6">
        <v>14.841893758248665</v>
      </c>
      <c r="AK70" s="6">
        <v>17.884636515597627</v>
      </c>
      <c r="AL70" s="6">
        <v>17.376148359114062</v>
      </c>
      <c r="AM70" s="6">
        <v>17.306759483999137</v>
      </c>
      <c r="AN70" s="6">
        <v>18.328623689516121</v>
      </c>
      <c r="AO70" s="6">
        <v>20.723283350476297</v>
      </c>
      <c r="AP70" s="6">
        <v>22.904744332341377</v>
      </c>
      <c r="AQ70" s="6">
        <v>25.720598737045673</v>
      </c>
      <c r="AR70" s="37">
        <v>25.28244554016387</v>
      </c>
    </row>
    <row r="71" spans="1:44" x14ac:dyDescent="0.3">
      <c r="A71" s="36" t="s">
        <v>397</v>
      </c>
      <c r="B71" t="s">
        <v>13</v>
      </c>
      <c r="C71" s="66" t="s">
        <v>262</v>
      </c>
      <c r="D71" s="6">
        <v>99.641782994497461</v>
      </c>
      <c r="E71" s="6">
        <v>55.884328741283021</v>
      </c>
      <c r="F71" s="6">
        <v>82.522284584271546</v>
      </c>
      <c r="G71" s="6">
        <v>62.809793186233115</v>
      </c>
      <c r="H71" s="6">
        <v>39.966160283936411</v>
      </c>
      <c r="I71" s="6">
        <v>36.794872382729743</v>
      </c>
      <c r="J71" s="6">
        <v>28.584296448970818</v>
      </c>
      <c r="K71" s="6">
        <v>21.06205292582991</v>
      </c>
      <c r="L71" s="6">
        <v>19.068873026116844</v>
      </c>
      <c r="M71" s="6">
        <v>13.199465405369203</v>
      </c>
      <c r="N71" s="6">
        <v>9.1459265070550817</v>
      </c>
      <c r="O71" s="6">
        <v>14.484647166047175</v>
      </c>
      <c r="P71" s="6">
        <v>17.13136138897498</v>
      </c>
      <c r="Q71" s="6">
        <v>19.508039442263016</v>
      </c>
      <c r="R71" s="6">
        <v>10.675415780758101</v>
      </c>
      <c r="S71" s="6">
        <v>13.723780626576959</v>
      </c>
      <c r="T71" s="6">
        <v>13.892251314730505</v>
      </c>
      <c r="U71" s="6">
        <v>16.640280871792736</v>
      </c>
      <c r="V71" s="6">
        <v>20.283313699009614</v>
      </c>
      <c r="W71" s="6">
        <v>19.281672700209949</v>
      </c>
      <c r="X71" s="6">
        <v>19.363568213025804</v>
      </c>
      <c r="Y71" s="6">
        <v>18.992171272199503</v>
      </c>
      <c r="Z71" s="6">
        <v>17.772857727466413</v>
      </c>
      <c r="AA71" s="6">
        <v>17.033848874747939</v>
      </c>
      <c r="AB71" s="6">
        <v>19.363068280819533</v>
      </c>
      <c r="AC71" s="6">
        <v>21.210795527657353</v>
      </c>
      <c r="AD71" s="6">
        <v>15.75395007561119</v>
      </c>
      <c r="AE71" s="6">
        <v>16.961873794541841</v>
      </c>
      <c r="AF71" s="6">
        <v>17.517338285013526</v>
      </c>
      <c r="AG71" s="6">
        <v>18.802619333790407</v>
      </c>
      <c r="AH71" s="6">
        <v>17.348617149145777</v>
      </c>
      <c r="AI71" s="6">
        <v>13.58742820285322</v>
      </c>
      <c r="AJ71" s="6">
        <v>14.326884832537555</v>
      </c>
      <c r="AK71" s="6">
        <v>17.282089978373243</v>
      </c>
      <c r="AL71" s="6">
        <v>16.603911900468919</v>
      </c>
      <c r="AM71" s="6">
        <v>16.592827170911573</v>
      </c>
      <c r="AN71" s="6">
        <v>17.502902992434727</v>
      </c>
      <c r="AO71" s="6">
        <v>20.065215510111582</v>
      </c>
      <c r="AP71" s="6">
        <v>22.250276677269628</v>
      </c>
      <c r="AQ71" s="6">
        <v>24.927593106148215</v>
      </c>
      <c r="AR71" s="37">
        <v>24.630225690623536</v>
      </c>
    </row>
    <row r="72" spans="1:44" x14ac:dyDescent="0.3">
      <c r="A72" s="36" t="s">
        <v>398</v>
      </c>
      <c r="B72" t="s">
        <v>13</v>
      </c>
      <c r="C72" s="66" t="s">
        <v>263</v>
      </c>
      <c r="D72" s="6">
        <v>99.641782994497461</v>
      </c>
      <c r="E72" s="6">
        <v>55.884328741283021</v>
      </c>
      <c r="F72" s="6">
        <v>82.522284584271546</v>
      </c>
      <c r="G72" s="6">
        <v>62.809793186233115</v>
      </c>
      <c r="H72" s="6">
        <v>39.966160283936411</v>
      </c>
      <c r="I72" s="6">
        <v>36.794872382729743</v>
      </c>
      <c r="J72" s="6">
        <v>28.584296448970818</v>
      </c>
      <c r="K72" s="6">
        <v>21.06205292582991</v>
      </c>
      <c r="L72" s="6">
        <v>19.068873026116844</v>
      </c>
      <c r="M72" s="6">
        <v>13.199465405369203</v>
      </c>
      <c r="N72" s="6">
        <v>9.1459265070550817</v>
      </c>
      <c r="O72" s="6">
        <v>14.484647166047175</v>
      </c>
      <c r="P72" s="6">
        <v>17.13136138897498</v>
      </c>
      <c r="Q72" s="6">
        <v>19.508039442263016</v>
      </c>
      <c r="R72" s="6">
        <v>10.675415780758101</v>
      </c>
      <c r="S72" s="6">
        <v>13.723780626576959</v>
      </c>
      <c r="T72" s="6">
        <v>13.892251314730505</v>
      </c>
      <c r="U72" s="6">
        <v>16.640280871792736</v>
      </c>
      <c r="V72" s="6">
        <v>20.283313699009614</v>
      </c>
      <c r="W72" s="6">
        <v>19.281672700209949</v>
      </c>
      <c r="X72" s="6">
        <v>19.363568213025804</v>
      </c>
      <c r="Y72" s="6">
        <v>18.992171272199503</v>
      </c>
      <c r="Z72" s="6">
        <v>17.772857727466413</v>
      </c>
      <c r="AA72" s="6">
        <v>17.033848874747939</v>
      </c>
      <c r="AB72" s="6">
        <v>19.363068280819533</v>
      </c>
      <c r="AC72" s="6">
        <v>21.210795527657353</v>
      </c>
      <c r="AD72" s="6">
        <v>15.75395007561119</v>
      </c>
      <c r="AE72" s="6">
        <v>16.961873794541841</v>
      </c>
      <c r="AF72" s="6">
        <v>17.517338285013526</v>
      </c>
      <c r="AG72" s="6">
        <v>18.802619333790407</v>
      </c>
      <c r="AH72" s="6">
        <v>17.348617149145777</v>
      </c>
      <c r="AI72" s="6">
        <v>13.58742820285322</v>
      </c>
      <c r="AJ72" s="6">
        <v>14.326884832537555</v>
      </c>
      <c r="AK72" s="6">
        <v>17.282089978373243</v>
      </c>
      <c r="AL72" s="6">
        <v>16.603911900468919</v>
      </c>
      <c r="AM72" s="6">
        <v>16.592827170911573</v>
      </c>
      <c r="AN72" s="6">
        <v>17.502902992434727</v>
      </c>
      <c r="AO72" s="6">
        <v>20.065215510111582</v>
      </c>
      <c r="AP72" s="6">
        <v>22.250276677269628</v>
      </c>
      <c r="AQ72" s="6">
        <v>24.927593106148215</v>
      </c>
      <c r="AR72" s="37">
        <v>24.630225690623536</v>
      </c>
    </row>
    <row r="73" spans="1:44" x14ac:dyDescent="0.3">
      <c r="A73" s="36" t="s">
        <v>399</v>
      </c>
      <c r="B73" t="s">
        <v>19</v>
      </c>
      <c r="C73" s="66" t="s">
        <v>264</v>
      </c>
      <c r="D73" s="6">
        <v>56.762032295859306</v>
      </c>
      <c r="E73" s="6">
        <v>44.165661132140706</v>
      </c>
      <c r="F73" s="6">
        <v>63.723731650785169</v>
      </c>
      <c r="G73" s="6">
        <v>93.655890312471229</v>
      </c>
      <c r="H73" s="6">
        <v>37.823214289652306</v>
      </c>
      <c r="I73" s="6">
        <v>36.118327430154338</v>
      </c>
      <c r="J73" s="6">
        <v>28.753633972022445</v>
      </c>
      <c r="K73" s="6">
        <v>21.839105906116735</v>
      </c>
      <c r="L73" s="6">
        <v>17.396071055262251</v>
      </c>
      <c r="M73" s="6">
        <v>13.72662694262919</v>
      </c>
      <c r="N73" s="6">
        <v>10.704754664299404</v>
      </c>
      <c r="O73" s="6">
        <v>12.125873382439</v>
      </c>
      <c r="P73" s="6">
        <v>13.201116385913306</v>
      </c>
      <c r="Q73" s="6">
        <v>15.528488319708568</v>
      </c>
      <c r="R73" s="6">
        <v>8.2132076594932695</v>
      </c>
      <c r="S73" s="6">
        <v>10.625283548438443</v>
      </c>
      <c r="T73" s="6">
        <v>10.783145425405809</v>
      </c>
      <c r="U73" s="6">
        <v>14.098529724697963</v>
      </c>
      <c r="V73" s="6">
        <v>18.734579318889192</v>
      </c>
      <c r="W73" s="6">
        <v>16.38766855160295</v>
      </c>
      <c r="X73" s="6">
        <v>16.902231562951272</v>
      </c>
      <c r="Y73" s="6">
        <v>16.857191514421999</v>
      </c>
      <c r="Z73" s="6">
        <v>15.378731523044292</v>
      </c>
      <c r="AA73" s="6">
        <v>26.856966160926454</v>
      </c>
      <c r="AB73" s="6">
        <v>16.28218369640031</v>
      </c>
      <c r="AC73" s="6">
        <v>17.580785914845325</v>
      </c>
      <c r="AD73" s="6">
        <v>14.313573964689601</v>
      </c>
      <c r="AE73" s="6">
        <v>14.596555856611237</v>
      </c>
      <c r="AF73" s="6">
        <v>20.85619871699506</v>
      </c>
      <c r="AG73" s="6">
        <v>31.807304842489486</v>
      </c>
      <c r="AH73" s="6">
        <v>14.933750137765108</v>
      </c>
      <c r="AI73" s="6">
        <v>10.698073564722771</v>
      </c>
      <c r="AJ73" s="6">
        <v>11.217042872904802</v>
      </c>
      <c r="AK73" s="6">
        <v>23.497593456454418</v>
      </c>
      <c r="AL73" s="6">
        <v>13.780122607973661</v>
      </c>
      <c r="AM73" s="6">
        <v>13.370340560034506</v>
      </c>
      <c r="AN73" s="6">
        <v>14.005841253987862</v>
      </c>
      <c r="AO73" s="6">
        <v>16.143981408352683</v>
      </c>
      <c r="AP73" s="6">
        <v>17.751798211626198</v>
      </c>
      <c r="AQ73" s="6">
        <v>19.665898902542402</v>
      </c>
      <c r="AR73" s="37">
        <v>19.940592914398692</v>
      </c>
    </row>
    <row r="74" spans="1:44" x14ac:dyDescent="0.3">
      <c r="A74" s="36" t="s">
        <v>400</v>
      </c>
      <c r="B74" t="s">
        <v>19</v>
      </c>
      <c r="C74" s="66" t="s">
        <v>265</v>
      </c>
      <c r="D74" s="6">
        <v>90.704121834795373</v>
      </c>
      <c r="E74" s="6">
        <v>48.745813177225038</v>
      </c>
      <c r="F74" s="6">
        <v>75.127159313043535</v>
      </c>
      <c r="G74" s="6">
        <v>93.308011883769069</v>
      </c>
      <c r="H74" s="6">
        <v>30.002043251547438</v>
      </c>
      <c r="I74" s="6">
        <v>28.795556484381191</v>
      </c>
      <c r="J74" s="6">
        <v>19.842015921291988</v>
      </c>
      <c r="K74" s="6">
        <v>12.583619487818989</v>
      </c>
      <c r="L74" s="6">
        <v>9.984610545604502</v>
      </c>
      <c r="M74" s="6">
        <v>7.3807042625955104</v>
      </c>
      <c r="N74" s="6">
        <v>4.5349601804951618</v>
      </c>
      <c r="O74" s="6">
        <v>10.640282054536424</v>
      </c>
      <c r="P74" s="6">
        <v>13.201116385913306</v>
      </c>
      <c r="Q74" s="6">
        <v>15.528488319708568</v>
      </c>
      <c r="R74" s="6">
        <v>8.2132076594932695</v>
      </c>
      <c r="S74" s="6">
        <v>10.625283548438443</v>
      </c>
      <c r="T74" s="6">
        <v>10.783145425405809</v>
      </c>
      <c r="U74" s="6">
        <v>14.098529724697963</v>
      </c>
      <c r="V74" s="6">
        <v>18.734579318889192</v>
      </c>
      <c r="W74" s="6">
        <v>16.38766855160295</v>
      </c>
      <c r="X74" s="6">
        <v>16.902231562951272</v>
      </c>
      <c r="Y74" s="6">
        <v>16.857191514421999</v>
      </c>
      <c r="Z74" s="6">
        <v>15.378731523044292</v>
      </c>
      <c r="AA74" s="6">
        <v>26.856966160926454</v>
      </c>
      <c r="AB74" s="6">
        <v>16.28218369640031</v>
      </c>
      <c r="AC74" s="6">
        <v>17.580785914845325</v>
      </c>
      <c r="AD74" s="6">
        <v>14.313573964689601</v>
      </c>
      <c r="AE74" s="6">
        <v>14.596555856611237</v>
      </c>
      <c r="AF74" s="6">
        <v>20.85619871699506</v>
      </c>
      <c r="AG74" s="6">
        <v>31.807304842489486</v>
      </c>
      <c r="AH74" s="6">
        <v>14.933750137765108</v>
      </c>
      <c r="AI74" s="6">
        <v>10.698073564722771</v>
      </c>
      <c r="AJ74" s="6">
        <v>11.217042872904802</v>
      </c>
      <c r="AK74" s="6">
        <v>23.497593456454418</v>
      </c>
      <c r="AL74" s="6">
        <v>13.780122607973661</v>
      </c>
      <c r="AM74" s="6">
        <v>13.370340560034506</v>
      </c>
      <c r="AN74" s="6">
        <v>14.005841253987862</v>
      </c>
      <c r="AO74" s="6">
        <v>16.143981408352683</v>
      </c>
      <c r="AP74" s="6">
        <v>17.751798211626198</v>
      </c>
      <c r="AQ74" s="6">
        <v>19.665898902542402</v>
      </c>
      <c r="AR74" s="37">
        <v>19.940592914398692</v>
      </c>
    </row>
    <row r="75" spans="1:44" x14ac:dyDescent="0.3">
      <c r="A75" s="36" t="s">
        <v>401</v>
      </c>
      <c r="B75" t="s">
        <v>19</v>
      </c>
      <c r="C75" s="66" t="s">
        <v>266</v>
      </c>
      <c r="D75" s="6">
        <v>90.704121834795373</v>
      </c>
      <c r="E75" s="6">
        <v>48.745813177225038</v>
      </c>
      <c r="F75" s="6">
        <v>75.127159313043535</v>
      </c>
      <c r="G75" s="6">
        <v>93.308011883769069</v>
      </c>
      <c r="H75" s="6">
        <v>30.002043251547438</v>
      </c>
      <c r="I75" s="6">
        <v>28.795556484381191</v>
      </c>
      <c r="J75" s="6">
        <v>19.842015921291988</v>
      </c>
      <c r="K75" s="6">
        <v>12.583619487818989</v>
      </c>
      <c r="L75" s="6">
        <v>9.984610545604502</v>
      </c>
      <c r="M75" s="6">
        <v>7.3807042625955104</v>
      </c>
      <c r="N75" s="6">
        <v>4.5349601804951618</v>
      </c>
      <c r="O75" s="6">
        <v>10.640282054536424</v>
      </c>
      <c r="P75" s="6">
        <v>13.201116385913306</v>
      </c>
      <c r="Q75" s="6">
        <v>15.528488319708568</v>
      </c>
      <c r="R75" s="6">
        <v>8.2132076594932695</v>
      </c>
      <c r="S75" s="6">
        <v>10.625283548438443</v>
      </c>
      <c r="T75" s="6">
        <v>10.783145425405809</v>
      </c>
      <c r="U75" s="6">
        <v>14.098529724697963</v>
      </c>
      <c r="V75" s="6">
        <v>18.734579318889192</v>
      </c>
      <c r="W75" s="6">
        <v>16.38766855160295</v>
      </c>
      <c r="X75" s="6">
        <v>16.902231562951272</v>
      </c>
      <c r="Y75" s="6">
        <v>16.857191514421999</v>
      </c>
      <c r="Z75" s="6">
        <v>15.378731523044292</v>
      </c>
      <c r="AA75" s="6">
        <v>26.856966160926454</v>
      </c>
      <c r="AB75" s="6">
        <v>16.28218369640031</v>
      </c>
      <c r="AC75" s="6">
        <v>17.580785914845325</v>
      </c>
      <c r="AD75" s="6">
        <v>14.313573964689601</v>
      </c>
      <c r="AE75" s="6">
        <v>14.596555856611237</v>
      </c>
      <c r="AF75" s="6">
        <v>20.85619871699506</v>
      </c>
      <c r="AG75" s="6">
        <v>31.807304842489486</v>
      </c>
      <c r="AH75" s="6">
        <v>14.933750137765108</v>
      </c>
      <c r="AI75" s="6">
        <v>10.698073564722771</v>
      </c>
      <c r="AJ75" s="6">
        <v>11.217042872904802</v>
      </c>
      <c r="AK75" s="6">
        <v>23.497593456454418</v>
      </c>
      <c r="AL75" s="6">
        <v>13.780122607973661</v>
      </c>
      <c r="AM75" s="6">
        <v>13.370340560034506</v>
      </c>
      <c r="AN75" s="6">
        <v>14.005841253987862</v>
      </c>
      <c r="AO75" s="6">
        <v>16.143981408352683</v>
      </c>
      <c r="AP75" s="6">
        <v>17.751798211626198</v>
      </c>
      <c r="AQ75" s="6">
        <v>19.665898902542402</v>
      </c>
      <c r="AR75" s="37">
        <v>19.940592914398692</v>
      </c>
    </row>
    <row r="76" spans="1:44" ht="17.25" thickBot="1" x14ac:dyDescent="0.35">
      <c r="A76" s="30"/>
      <c r="B76" s="34"/>
      <c r="C76" s="31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0"/>
      <c r="AI76" s="34"/>
      <c r="AJ76" s="34"/>
      <c r="AK76" s="34"/>
      <c r="AL76" s="34"/>
      <c r="AM76" s="34"/>
      <c r="AN76" s="34"/>
      <c r="AO76" s="34"/>
      <c r="AP76" s="34"/>
      <c r="AQ76" s="34"/>
      <c r="AR76" s="31"/>
    </row>
    <row r="77" spans="1:44" ht="17.25" thickBot="1" x14ac:dyDescent="0.35"/>
    <row r="78" spans="1:44" x14ac:dyDescent="0.3">
      <c r="A78" s="74" t="s">
        <v>168</v>
      </c>
      <c r="B78" s="75"/>
      <c r="C78" s="78"/>
      <c r="D78" s="32">
        <v>2020</v>
      </c>
      <c r="E78" s="32">
        <v>2021</v>
      </c>
      <c r="F78" s="32">
        <v>2022</v>
      </c>
      <c r="G78" s="32">
        <v>2023</v>
      </c>
      <c r="H78" s="32">
        <v>2024</v>
      </c>
      <c r="I78" s="32">
        <v>2025</v>
      </c>
      <c r="J78" s="32">
        <v>2026</v>
      </c>
      <c r="K78" s="32">
        <v>2027</v>
      </c>
      <c r="L78" s="32">
        <v>2028</v>
      </c>
      <c r="M78" s="32">
        <v>2029</v>
      </c>
      <c r="N78" s="32">
        <v>2030</v>
      </c>
      <c r="O78" s="32">
        <v>2031</v>
      </c>
      <c r="P78" s="32">
        <v>2032</v>
      </c>
      <c r="Q78" s="32">
        <v>2033</v>
      </c>
      <c r="R78" s="32">
        <v>2034</v>
      </c>
      <c r="S78" s="32">
        <v>2035</v>
      </c>
      <c r="T78" s="32">
        <v>2036</v>
      </c>
      <c r="U78" s="32">
        <v>2037</v>
      </c>
      <c r="V78" s="32">
        <v>2038</v>
      </c>
      <c r="W78" s="32">
        <v>2039</v>
      </c>
      <c r="X78" s="32">
        <v>2040</v>
      </c>
      <c r="Y78" s="32">
        <v>2041</v>
      </c>
      <c r="Z78" s="32">
        <v>2042</v>
      </c>
      <c r="AA78" s="32">
        <v>2043</v>
      </c>
      <c r="AB78" s="32">
        <v>2044</v>
      </c>
      <c r="AC78" s="32">
        <v>2045</v>
      </c>
      <c r="AD78" s="32">
        <v>2046</v>
      </c>
      <c r="AE78" s="32">
        <v>2047</v>
      </c>
      <c r="AF78" s="32">
        <v>2048</v>
      </c>
      <c r="AG78" s="32">
        <v>2049</v>
      </c>
      <c r="AH78" s="32">
        <v>2050</v>
      </c>
      <c r="AI78" s="32">
        <v>2051</v>
      </c>
      <c r="AJ78" s="32">
        <v>2052</v>
      </c>
      <c r="AK78" s="32">
        <v>2053</v>
      </c>
      <c r="AL78" s="32">
        <v>2054</v>
      </c>
      <c r="AM78" s="32">
        <v>2055</v>
      </c>
      <c r="AN78" s="32">
        <v>2056</v>
      </c>
      <c r="AO78" s="32">
        <v>2057</v>
      </c>
      <c r="AP78" s="32">
        <v>2058</v>
      </c>
      <c r="AQ78" s="32">
        <v>2059</v>
      </c>
      <c r="AR78" s="33">
        <v>2060</v>
      </c>
    </row>
    <row r="79" spans="1:44" x14ac:dyDescent="0.3">
      <c r="A79" s="64" t="s">
        <v>402</v>
      </c>
      <c r="C79" s="66"/>
      <c r="AH79" s="6"/>
      <c r="AR79" s="29"/>
    </row>
    <row r="80" spans="1:44" x14ac:dyDescent="0.3">
      <c r="A80" s="36" t="s">
        <v>403</v>
      </c>
      <c r="B80" t="s">
        <v>19</v>
      </c>
      <c r="C80" s="66"/>
      <c r="D80" s="2">
        <v>56.762032295859306</v>
      </c>
      <c r="E80" s="2">
        <v>47.219095828863594</v>
      </c>
      <c r="F80" s="2">
        <v>63.723731650785176</v>
      </c>
      <c r="G80" s="2">
        <v>93.655890312471229</v>
      </c>
      <c r="H80" s="2">
        <v>37.823214289652306</v>
      </c>
      <c r="I80" s="2">
        <v>36.118327430154338</v>
      </c>
      <c r="J80" s="2">
        <v>28.753633972022445</v>
      </c>
      <c r="K80" s="2">
        <v>21.839105906116735</v>
      </c>
      <c r="L80" s="2">
        <v>17.396071055262251</v>
      </c>
      <c r="M80" s="2">
        <v>17.483051410538561</v>
      </c>
      <c r="N80" s="2">
        <v>10.704754664299404</v>
      </c>
      <c r="O80" s="2">
        <v>12.125873382439</v>
      </c>
      <c r="P80" s="2">
        <v>13.201116385913306</v>
      </c>
      <c r="Q80" s="2">
        <v>15.528488319708568</v>
      </c>
      <c r="R80" s="2">
        <v>8.2132076594932695</v>
      </c>
      <c r="S80" s="2">
        <v>10.625283548438443</v>
      </c>
      <c r="T80" s="2">
        <v>10.783145425405809</v>
      </c>
      <c r="U80" s="2">
        <v>14.098529724697963</v>
      </c>
      <c r="V80" s="2">
        <v>18.734579318889192</v>
      </c>
      <c r="W80" s="2">
        <v>16.38766855160295</v>
      </c>
      <c r="X80" s="2">
        <v>16.902231562951272</v>
      </c>
      <c r="Y80" s="2">
        <v>16.857191514421999</v>
      </c>
      <c r="Z80" s="2">
        <v>15.378731523044291</v>
      </c>
      <c r="AA80" s="2">
        <v>26.856966160926454</v>
      </c>
      <c r="AB80" s="2">
        <v>16.28218369640031</v>
      </c>
      <c r="AC80" s="2">
        <v>17.580785914845325</v>
      </c>
      <c r="AD80" s="2">
        <v>14.313573964689601</v>
      </c>
      <c r="AE80" s="2">
        <v>14.596555856611237</v>
      </c>
      <c r="AF80" s="2">
        <v>20.85619871699506</v>
      </c>
      <c r="AG80" s="2">
        <v>31.807304842489486</v>
      </c>
      <c r="AH80" s="6">
        <v>14.933750137765108</v>
      </c>
      <c r="AI80" s="6">
        <v>10.698073564722771</v>
      </c>
      <c r="AJ80" s="6">
        <v>11.217042872904802</v>
      </c>
      <c r="AK80" s="6">
        <v>23.497593456454418</v>
      </c>
      <c r="AL80" s="6">
        <v>13.780122607973661</v>
      </c>
      <c r="AM80" s="6">
        <v>13.370340560034506</v>
      </c>
      <c r="AN80" s="6">
        <v>14.005841253987862</v>
      </c>
      <c r="AO80" s="6">
        <v>16.143981408352683</v>
      </c>
      <c r="AP80" s="6">
        <v>17.751798211626198</v>
      </c>
      <c r="AQ80" s="6">
        <v>19.665898902542402</v>
      </c>
      <c r="AR80" s="37">
        <v>19.940592914398692</v>
      </c>
    </row>
    <row r="81" spans="1:44" x14ac:dyDescent="0.3">
      <c r="A81" s="36" t="s">
        <v>404</v>
      </c>
      <c r="B81" s="22" t="s">
        <v>13</v>
      </c>
      <c r="C81" s="66"/>
      <c r="D81" s="2">
        <v>83.308927861130897</v>
      </c>
      <c r="E81" s="2">
        <v>51.72407153624691</v>
      </c>
      <c r="F81" s="2">
        <v>74.780873384497681</v>
      </c>
      <c r="G81" s="2">
        <v>63.028019422172846</v>
      </c>
      <c r="H81" s="2">
        <v>42.19580136923117</v>
      </c>
      <c r="I81" s="2">
        <v>38.918812423269976</v>
      </c>
      <c r="J81" s="2">
        <v>31.049006627846424</v>
      </c>
      <c r="K81" s="2">
        <v>23.540930573271662</v>
      </c>
      <c r="L81" s="2">
        <v>20.06967532946085</v>
      </c>
      <c r="M81" s="2">
        <v>13.841183814246461</v>
      </c>
      <c r="N81" s="2">
        <v>9.8396077822204742</v>
      </c>
      <c r="O81" s="2">
        <v>14.487377738253997</v>
      </c>
      <c r="P81" s="2">
        <v>16.914000849466746</v>
      </c>
      <c r="Q81" s="2">
        <v>19.241182443825107</v>
      </c>
      <c r="R81" s="2">
        <v>10.386473655221575</v>
      </c>
      <c r="S81" s="2">
        <v>13.396183767039698</v>
      </c>
      <c r="T81" s="2">
        <v>13.646064634638197</v>
      </c>
      <c r="U81" s="2">
        <v>16.376865149968346</v>
      </c>
      <c r="V81" s="2">
        <v>20.02044599021017</v>
      </c>
      <c r="W81" s="2">
        <v>19.158575911396326</v>
      </c>
      <c r="X81" s="2">
        <v>19.199119636727819</v>
      </c>
      <c r="Y81" s="2">
        <v>18.884811468609055</v>
      </c>
      <c r="Z81" s="2">
        <v>17.703556897152534</v>
      </c>
      <c r="AA81" s="2">
        <v>16.875333361347185</v>
      </c>
      <c r="AB81" s="2">
        <v>19.18133344114959</v>
      </c>
      <c r="AC81" s="2">
        <v>20.991022945256585</v>
      </c>
      <c r="AD81" s="2">
        <v>15.719018287156922</v>
      </c>
      <c r="AE81" s="2">
        <v>17.071423746768225</v>
      </c>
      <c r="AF81" s="2">
        <v>17.513567040326866</v>
      </c>
      <c r="AG81" s="2">
        <v>18.865206273316911</v>
      </c>
      <c r="AH81" s="6">
        <v>17.386130858046524</v>
      </c>
      <c r="AI81" s="6">
        <v>13.473896900074394</v>
      </c>
      <c r="AJ81" s="6">
        <v>14.14312118129231</v>
      </c>
      <c r="AK81" s="6">
        <v>17.130827972431113</v>
      </c>
      <c r="AL81" s="6">
        <v>16.629369749263422</v>
      </c>
      <c r="AM81" s="6">
        <v>16.552976172538305</v>
      </c>
      <c r="AN81" s="6">
        <v>17.497024469504122</v>
      </c>
      <c r="AO81" s="6">
        <v>19.961354496157977</v>
      </c>
      <c r="AP81" s="6">
        <v>22.127599995384607</v>
      </c>
      <c r="AQ81" s="6">
        <v>24.863761456995334</v>
      </c>
      <c r="AR81" s="37">
        <v>24.574776790330901</v>
      </c>
    </row>
    <row r="82" spans="1:44" x14ac:dyDescent="0.3">
      <c r="A82" s="36" t="s">
        <v>405</v>
      </c>
      <c r="B82" s="22" t="s">
        <v>14</v>
      </c>
      <c r="C82" s="66"/>
      <c r="D82" s="2">
        <v>95.641136290694917</v>
      </c>
      <c r="E82" s="2">
        <v>49.287215128402075</v>
      </c>
      <c r="F82" s="2">
        <v>80.207553487528756</v>
      </c>
      <c r="G82" s="2">
        <v>55.636777585862554</v>
      </c>
      <c r="H82" s="2">
        <v>35.132889578467392</v>
      </c>
      <c r="I82" s="2">
        <v>34.041623113266695</v>
      </c>
      <c r="J82" s="2">
        <v>25.297262536275142</v>
      </c>
      <c r="K82" s="2">
        <v>17.321332043786345</v>
      </c>
      <c r="L82" s="2">
        <v>13.856008656108864</v>
      </c>
      <c r="M82" s="2">
        <v>11.065523951917292</v>
      </c>
      <c r="N82" s="2">
        <v>7.2670856860312458</v>
      </c>
      <c r="O82" s="2">
        <v>12.547101023305048</v>
      </c>
      <c r="P82" s="2">
        <v>14.944881825468197</v>
      </c>
      <c r="Q82" s="2">
        <v>17.23438884019092</v>
      </c>
      <c r="R82" s="2">
        <v>9.031474466252746</v>
      </c>
      <c r="S82" s="2">
        <v>11.589836015739085</v>
      </c>
      <c r="T82" s="2">
        <v>11.676045061060048</v>
      </c>
      <c r="U82" s="2">
        <v>14.510148289589281</v>
      </c>
      <c r="V82" s="2">
        <v>17.637910294963667</v>
      </c>
      <c r="W82" s="2">
        <v>17.027424099372762</v>
      </c>
      <c r="X82" s="2">
        <v>17.7344371373391</v>
      </c>
      <c r="Y82" s="2">
        <v>17.001631028992907</v>
      </c>
      <c r="Z82" s="2">
        <v>16.164750199237108</v>
      </c>
      <c r="AA82" s="2">
        <v>15.47045667339987</v>
      </c>
      <c r="AB82" s="2">
        <v>17.250338149239504</v>
      </c>
      <c r="AC82" s="2">
        <v>18.817351229112969</v>
      </c>
      <c r="AD82" s="2">
        <v>14.191644423578857</v>
      </c>
      <c r="AE82" s="2">
        <v>15.543410162597121</v>
      </c>
      <c r="AF82" s="2">
        <v>16.098780771392928</v>
      </c>
      <c r="AG82" s="2">
        <v>17.310369850132375</v>
      </c>
      <c r="AH82" s="6">
        <v>15.671334319594628</v>
      </c>
      <c r="AI82" s="6">
        <v>11.641029117052518</v>
      </c>
      <c r="AJ82" s="6">
        <v>12.36164048116421</v>
      </c>
      <c r="AK82" s="6">
        <v>15.213155832523789</v>
      </c>
      <c r="AL82" s="6">
        <v>14.909706816477545</v>
      </c>
      <c r="AM82" s="6">
        <v>14.719217180170018</v>
      </c>
      <c r="AN82" s="6">
        <v>15.471210914695749</v>
      </c>
      <c r="AO82" s="6">
        <v>17.992331392930801</v>
      </c>
      <c r="AP82" s="6">
        <v>19.919182829056506</v>
      </c>
      <c r="AQ82" s="6">
        <v>22.405795816207331</v>
      </c>
      <c r="AR82" s="37">
        <v>22.648042795473135</v>
      </c>
    </row>
    <row r="83" spans="1:44" x14ac:dyDescent="0.3">
      <c r="A83" s="36" t="s">
        <v>406</v>
      </c>
      <c r="B83" s="22" t="s">
        <v>15</v>
      </c>
      <c r="C83" s="66"/>
      <c r="D83" s="2">
        <v>95.07218222134766</v>
      </c>
      <c r="E83" s="2">
        <v>56.556632432550046</v>
      </c>
      <c r="F83" s="2">
        <v>106.22275948127391</v>
      </c>
      <c r="G83" s="2">
        <v>96.119940788197411</v>
      </c>
      <c r="H83" s="2">
        <v>67.261991013032514</v>
      </c>
      <c r="I83" s="2">
        <v>61.583769803448071</v>
      </c>
      <c r="J83" s="2">
        <v>52.887384947781641</v>
      </c>
      <c r="K83" s="2">
        <v>43.789451445191581</v>
      </c>
      <c r="L83" s="2">
        <v>27.662777353889137</v>
      </c>
      <c r="M83" s="2">
        <v>13.765415417316714</v>
      </c>
      <c r="N83" s="2">
        <v>9.9804492623899126</v>
      </c>
      <c r="O83" s="2">
        <v>14.165037328316599</v>
      </c>
      <c r="P83" s="2">
        <v>16.970993018737946</v>
      </c>
      <c r="Q83" s="2">
        <v>20.258255841371085</v>
      </c>
      <c r="R83" s="2">
        <v>11.695692922118058</v>
      </c>
      <c r="S83" s="2">
        <v>16.769198701866451</v>
      </c>
      <c r="T83" s="2">
        <v>15.721886993700611</v>
      </c>
      <c r="U83" s="2">
        <v>19.403362713259224</v>
      </c>
      <c r="V83" s="2">
        <v>21.307899793880619</v>
      </c>
      <c r="W83" s="2">
        <v>20.257243814766966</v>
      </c>
      <c r="X83" s="2">
        <v>20.806390709328237</v>
      </c>
      <c r="Y83" s="2">
        <v>19.487916674883127</v>
      </c>
      <c r="Z83" s="2">
        <v>17.859940323639648</v>
      </c>
      <c r="AA83" s="2">
        <v>16.851131469294792</v>
      </c>
      <c r="AB83" s="2">
        <v>18.587353797739599</v>
      </c>
      <c r="AC83" s="2">
        <v>20.260346597471937</v>
      </c>
      <c r="AD83" s="2">
        <v>16.181534034033618</v>
      </c>
      <c r="AE83" s="2">
        <v>19.225945774314294</v>
      </c>
      <c r="AF83" s="2">
        <v>18.679936494477694</v>
      </c>
      <c r="AG83" s="2">
        <v>20.036025617002927</v>
      </c>
      <c r="AH83" s="6">
        <v>18.337909914431293</v>
      </c>
      <c r="AI83" s="6">
        <v>13.205189238535283</v>
      </c>
      <c r="AJ83" s="6">
        <v>14.124374085470151</v>
      </c>
      <c r="AK83" s="6">
        <v>16.903776241807609</v>
      </c>
      <c r="AL83" s="6">
        <v>17.765547837572118</v>
      </c>
      <c r="AM83" s="6">
        <v>16.957975692225663</v>
      </c>
      <c r="AN83" s="6">
        <v>17.896837278051319</v>
      </c>
      <c r="AO83" s="6">
        <v>21.558154492566654</v>
      </c>
      <c r="AP83" s="6">
        <v>23.74351217169621</v>
      </c>
      <c r="AQ83" s="6">
        <v>25.660825070498433</v>
      </c>
      <c r="AR83" s="37">
        <v>27.602056604024646</v>
      </c>
    </row>
    <row r="84" spans="1:44" x14ac:dyDescent="0.3">
      <c r="A84" s="36" t="s">
        <v>407</v>
      </c>
      <c r="B84" t="s">
        <v>16</v>
      </c>
      <c r="C84" s="66"/>
      <c r="D84" s="2">
        <v>46.077620392269985</v>
      </c>
      <c r="E84" s="2">
        <v>41.747101502537845</v>
      </c>
      <c r="F84" s="2">
        <v>105.49344967656799</v>
      </c>
      <c r="G84" s="2">
        <v>82.35264232659722</v>
      </c>
      <c r="H84" s="2">
        <v>56.342980391024</v>
      </c>
      <c r="I84" s="2">
        <v>51.655606646648685</v>
      </c>
      <c r="J84" s="2">
        <v>44.087430710030169</v>
      </c>
      <c r="K84" s="2">
        <v>36.741298666002329</v>
      </c>
      <c r="L84" s="2">
        <v>22.44467720511258</v>
      </c>
      <c r="M84" s="2">
        <v>9.8666624064527344</v>
      </c>
      <c r="N84" s="2">
        <v>6.9132327206140385</v>
      </c>
      <c r="O84" s="2">
        <v>7.116914788407918</v>
      </c>
      <c r="P84" s="2">
        <v>8.9959259807679004</v>
      </c>
      <c r="Q84" s="2">
        <v>10.890060465462492</v>
      </c>
      <c r="R84" s="2">
        <v>9.7472213568872981</v>
      </c>
      <c r="S84" s="2">
        <v>13.864198607982484</v>
      </c>
      <c r="T84" s="2">
        <v>14.145402214579528</v>
      </c>
      <c r="U84" s="2">
        <v>17.405834571198117</v>
      </c>
      <c r="V84" s="2">
        <v>18.509660651897814</v>
      </c>
      <c r="W84" s="2">
        <v>18.332964398466359</v>
      </c>
      <c r="X84" s="2">
        <v>18.924063715262086</v>
      </c>
      <c r="Y84" s="2">
        <v>17.579717828757548</v>
      </c>
      <c r="Z84" s="2">
        <v>16.083415074047949</v>
      </c>
      <c r="AA84" s="2">
        <v>14.936068266815017</v>
      </c>
      <c r="AB84" s="2">
        <v>16.330504680887302</v>
      </c>
      <c r="AC84" s="2">
        <v>17.680266038029355</v>
      </c>
      <c r="AD84" s="2">
        <v>14.543381891475486</v>
      </c>
      <c r="AE84" s="2">
        <v>17.248345080258535</v>
      </c>
      <c r="AF84" s="2">
        <v>16.40073706033477</v>
      </c>
      <c r="AG84" s="2">
        <v>17.651524870126302</v>
      </c>
      <c r="AH84" s="6">
        <v>15.904824718689801</v>
      </c>
      <c r="AI84" s="6">
        <v>9.1808420062853155</v>
      </c>
      <c r="AJ84" s="6">
        <v>9.9983336738597846</v>
      </c>
      <c r="AK84" s="6">
        <v>11.86525513714119</v>
      </c>
      <c r="AL84" s="6">
        <v>14.430329994060294</v>
      </c>
      <c r="AM84" s="6">
        <v>13.021990314873568</v>
      </c>
      <c r="AN84" s="6">
        <v>14.826487865809254</v>
      </c>
      <c r="AO84" s="6">
        <v>18.600362519785968</v>
      </c>
      <c r="AP84" s="6">
        <v>20.280766777860929</v>
      </c>
      <c r="AQ84" s="6">
        <v>21.981726556621794</v>
      </c>
      <c r="AR84" s="37">
        <v>24.206825210765121</v>
      </c>
    </row>
    <row r="85" spans="1:44" x14ac:dyDescent="0.3">
      <c r="A85" s="64" t="s">
        <v>408</v>
      </c>
      <c r="C85" s="6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37"/>
    </row>
    <row r="86" spans="1:44" x14ac:dyDescent="0.3">
      <c r="A86" s="36" t="s">
        <v>409</v>
      </c>
      <c r="B86" s="22" t="s">
        <v>19</v>
      </c>
      <c r="C86" s="66"/>
      <c r="D86" s="2">
        <v>64.613468362525253</v>
      </c>
      <c r="E86" s="2">
        <v>54.154652912265199</v>
      </c>
      <c r="F86" s="2">
        <v>89.754406858236337</v>
      </c>
      <c r="G86" s="2">
        <v>140.79339384947966</v>
      </c>
      <c r="H86" s="2">
        <v>79.830574182997694</v>
      </c>
      <c r="I86" s="2">
        <v>79.682465991589169</v>
      </c>
      <c r="J86" s="2">
        <v>79.624770647565967</v>
      </c>
      <c r="K86" s="2">
        <v>78.67619567818403</v>
      </c>
      <c r="L86" s="2">
        <v>58.902770912706877</v>
      </c>
      <c r="M86" s="2">
        <v>52.691752072611479</v>
      </c>
      <c r="N86" s="2">
        <v>39.342217032049383</v>
      </c>
      <c r="O86" s="2">
        <v>42.761611796522295</v>
      </c>
      <c r="P86" s="2">
        <v>41.075301616878647</v>
      </c>
      <c r="Q86" s="2">
        <v>43.072900660871994</v>
      </c>
      <c r="R86" s="2">
        <v>32.864377131166563</v>
      </c>
      <c r="S86" s="2">
        <v>40.319446716966262</v>
      </c>
      <c r="T86" s="2">
        <v>39.871510244828592</v>
      </c>
      <c r="U86" s="2">
        <v>34.39332767084565</v>
      </c>
      <c r="V86" s="2">
        <v>41.65000055795236</v>
      </c>
      <c r="W86" s="2">
        <v>33.948734825103024</v>
      </c>
      <c r="X86" s="2">
        <v>31.411739220106838</v>
      </c>
      <c r="Y86" s="2">
        <v>33.453038889702029</v>
      </c>
      <c r="Z86" s="2">
        <v>32.274495633776901</v>
      </c>
      <c r="AA86" s="2">
        <v>37.542534995357023</v>
      </c>
      <c r="AB86" s="2">
        <v>37.357690548612787</v>
      </c>
      <c r="AC86" s="2">
        <v>38.899717139614658</v>
      </c>
      <c r="AD86" s="2">
        <v>31.845764887880001</v>
      </c>
      <c r="AE86" s="2">
        <v>31.921888252170547</v>
      </c>
      <c r="AF86" s="2">
        <v>35.044749658079219</v>
      </c>
      <c r="AG86" s="2">
        <v>41.16357954885207</v>
      </c>
      <c r="AH86" s="6">
        <v>32.04153923226238</v>
      </c>
      <c r="AI86" s="6">
        <v>28.933994596136031</v>
      </c>
      <c r="AJ86" s="6">
        <v>31.259190993448371</v>
      </c>
      <c r="AK86" s="6">
        <v>42.301631478653697</v>
      </c>
      <c r="AL86" s="6">
        <v>34.840936548680808</v>
      </c>
      <c r="AM86" s="6">
        <v>37.029484813630631</v>
      </c>
      <c r="AN86" s="6">
        <v>38.980313993930224</v>
      </c>
      <c r="AO86" s="6">
        <v>41.837067637397297</v>
      </c>
      <c r="AP86" s="6">
        <v>45.454388439586658</v>
      </c>
      <c r="AQ86" s="6">
        <v>52.044133242946536</v>
      </c>
      <c r="AR86" s="37">
        <v>53.335224476284857</v>
      </c>
    </row>
    <row r="87" spans="1:44" x14ac:dyDescent="0.3">
      <c r="A87" s="36" t="s">
        <v>410</v>
      </c>
      <c r="B87" s="22" t="s">
        <v>13</v>
      </c>
      <c r="C87" s="66"/>
      <c r="D87" s="2">
        <v>91.535259884902018</v>
      </c>
      <c r="E87" s="2">
        <v>58.720272905310608</v>
      </c>
      <c r="F87" s="2">
        <v>92.261656779498011</v>
      </c>
      <c r="G87" s="2">
        <v>129.14564996103982</v>
      </c>
      <c r="H87" s="2">
        <v>68.388600911757322</v>
      </c>
      <c r="I87" s="2">
        <v>70.916531233088548</v>
      </c>
      <c r="J87" s="2">
        <v>71.307408738988514</v>
      </c>
      <c r="K87" s="2">
        <v>68.242671139416558</v>
      </c>
      <c r="L87" s="2">
        <v>60.41752596436951</v>
      </c>
      <c r="M87" s="2">
        <v>46.942646851841097</v>
      </c>
      <c r="N87" s="2">
        <v>34.593568914982846</v>
      </c>
      <c r="O87" s="2">
        <v>38.78969662982675</v>
      </c>
      <c r="P87" s="2">
        <v>38.591015647873618</v>
      </c>
      <c r="Q87" s="2">
        <v>40.165902556006188</v>
      </c>
      <c r="R87" s="2">
        <v>31.752111218201986</v>
      </c>
      <c r="S87" s="2">
        <v>40.367673998592515</v>
      </c>
      <c r="T87" s="2">
        <v>38.9234033512232</v>
      </c>
      <c r="U87" s="2">
        <v>33.821095968538543</v>
      </c>
      <c r="V87" s="2">
        <v>39.291843522380709</v>
      </c>
      <c r="W87" s="2">
        <v>33.701910775273483</v>
      </c>
      <c r="X87" s="2">
        <v>30.098865105170049</v>
      </c>
      <c r="Y87" s="2">
        <v>31.598608530743011</v>
      </c>
      <c r="Z87" s="2">
        <v>31.851553675881586</v>
      </c>
      <c r="AA87" s="2">
        <v>31.89195394224414</v>
      </c>
      <c r="AB87" s="2">
        <v>37.721060120706134</v>
      </c>
      <c r="AC87" s="2">
        <v>39.902017423475428</v>
      </c>
      <c r="AD87" s="2">
        <v>31.951087650382064</v>
      </c>
      <c r="AE87" s="2">
        <v>31.40159864208897</v>
      </c>
      <c r="AF87" s="2">
        <v>31.810877676939658</v>
      </c>
      <c r="AG87" s="2">
        <v>33.471594820993651</v>
      </c>
      <c r="AH87" s="6">
        <v>30.847021021207606</v>
      </c>
      <c r="AI87" s="6">
        <v>28.521593166203644</v>
      </c>
      <c r="AJ87" s="6">
        <v>30.02270347416443</v>
      </c>
      <c r="AK87" s="6">
        <v>38.367225661072439</v>
      </c>
      <c r="AL87" s="6">
        <v>33.218992997082928</v>
      </c>
      <c r="AM87" s="6">
        <v>35.419673470287556</v>
      </c>
      <c r="AN87" s="6">
        <v>37.526321036765765</v>
      </c>
      <c r="AO87" s="6">
        <v>39.663895339547992</v>
      </c>
      <c r="AP87" s="6">
        <v>43.559395942695915</v>
      </c>
      <c r="AQ87" s="6">
        <v>49.928236116424962</v>
      </c>
      <c r="AR87" s="37">
        <v>50.218097022999345</v>
      </c>
    </row>
    <row r="88" spans="1:44" x14ac:dyDescent="0.3">
      <c r="A88" s="36" t="s">
        <v>411</v>
      </c>
      <c r="B88" s="22" t="s">
        <v>14</v>
      </c>
      <c r="C88" s="66"/>
      <c r="D88" s="2">
        <v>94.860924924836368</v>
      </c>
      <c r="E88" s="2">
        <v>56.762240479835469</v>
      </c>
      <c r="F88" s="2">
        <v>91.981337546180185</v>
      </c>
      <c r="G88" s="2">
        <v>124.91230103065205</v>
      </c>
      <c r="H88" s="2">
        <v>67.235439210491634</v>
      </c>
      <c r="I88" s="2">
        <v>70.534669648034594</v>
      </c>
      <c r="J88" s="2">
        <v>69.992629013203981</v>
      </c>
      <c r="K88" s="2">
        <v>67.396670670829693</v>
      </c>
      <c r="L88" s="2">
        <v>50.711202139432267</v>
      </c>
      <c r="M88" s="2">
        <v>47.062358346535717</v>
      </c>
      <c r="N88" s="2">
        <v>34.257506698845376</v>
      </c>
      <c r="O88" s="2">
        <v>38.797612173302184</v>
      </c>
      <c r="P88" s="2">
        <v>38.038006827305509</v>
      </c>
      <c r="Q88" s="2">
        <v>39.692364416420055</v>
      </c>
      <c r="R88" s="2">
        <v>28.65402687037712</v>
      </c>
      <c r="S88" s="2">
        <v>37.627895950178548</v>
      </c>
      <c r="T88" s="2">
        <v>37.016805917377582</v>
      </c>
      <c r="U88" s="2">
        <v>31.337673744114191</v>
      </c>
      <c r="V88" s="2">
        <v>37.629884740939801</v>
      </c>
      <c r="W88" s="2">
        <v>30.210990236970677</v>
      </c>
      <c r="X88" s="2">
        <v>26.52841222600733</v>
      </c>
      <c r="Y88" s="2">
        <v>28.424831822282201</v>
      </c>
      <c r="Z88" s="2">
        <v>28.373420488070455</v>
      </c>
      <c r="AA88" s="2">
        <v>28.770561744814692</v>
      </c>
      <c r="AB88" s="2">
        <v>34.681840275636603</v>
      </c>
      <c r="AC88" s="2">
        <v>37.929970031837684</v>
      </c>
      <c r="AD88" s="2">
        <v>30.397783054232775</v>
      </c>
      <c r="AE88" s="2">
        <v>30.950298321613673</v>
      </c>
      <c r="AF88" s="2">
        <v>32.196773026335599</v>
      </c>
      <c r="AG88" s="2">
        <v>34.056025923319098</v>
      </c>
      <c r="AH88" s="6">
        <v>31.816481484473449</v>
      </c>
      <c r="AI88" s="6">
        <v>28.999227895404434</v>
      </c>
      <c r="AJ88" s="6">
        <v>31.03961614428674</v>
      </c>
      <c r="AK88" s="6">
        <v>39.001213477108841</v>
      </c>
      <c r="AL88" s="6">
        <v>34.818687993246009</v>
      </c>
      <c r="AM88" s="6">
        <v>37.176509689407951</v>
      </c>
      <c r="AN88" s="6">
        <v>38.952661633605338</v>
      </c>
      <c r="AO88" s="6">
        <v>41.920628171751765</v>
      </c>
      <c r="AP88" s="6">
        <v>45.750115469106639</v>
      </c>
      <c r="AQ88" s="6">
        <v>52.519079773918243</v>
      </c>
      <c r="AR88" s="37">
        <v>52.917950930459234</v>
      </c>
    </row>
    <row r="89" spans="1:44" x14ac:dyDescent="0.3">
      <c r="A89" s="36" t="s">
        <v>412</v>
      </c>
      <c r="B89" s="22" t="s">
        <v>15</v>
      </c>
      <c r="C89" s="66"/>
      <c r="D89" s="2">
        <v>90.308228188189759</v>
      </c>
      <c r="E89" s="2">
        <v>61.673473119230351</v>
      </c>
      <c r="F89" s="2">
        <v>116.80201803779401</v>
      </c>
      <c r="G89" s="2">
        <v>143.14895600767639</v>
      </c>
      <c r="H89" s="2">
        <v>120.84000088296342</v>
      </c>
      <c r="I89" s="2">
        <v>97.167128927924239</v>
      </c>
      <c r="J89" s="2">
        <v>106.87533919512451</v>
      </c>
      <c r="K89" s="2">
        <v>113.51808958792414</v>
      </c>
      <c r="L89" s="2">
        <v>70.91695295355909</v>
      </c>
      <c r="M89" s="2">
        <v>52.005335848347976</v>
      </c>
      <c r="N89" s="2">
        <v>36.038993093121661</v>
      </c>
      <c r="O89" s="2">
        <v>41.450611312068581</v>
      </c>
      <c r="P89" s="2">
        <v>41.501768718661552</v>
      </c>
      <c r="Q89" s="2">
        <v>44.546495181618255</v>
      </c>
      <c r="R89" s="2">
        <v>39.920294617570576</v>
      </c>
      <c r="S89" s="2">
        <v>57.359554751951961</v>
      </c>
      <c r="T89" s="2">
        <v>55.56691488452698</v>
      </c>
      <c r="U89" s="2">
        <v>46.96574124480631</v>
      </c>
      <c r="V89" s="2">
        <v>52.271762171713149</v>
      </c>
      <c r="W89" s="2">
        <v>43.89492893652929</v>
      </c>
      <c r="X89" s="2">
        <v>40.269048221762155</v>
      </c>
      <c r="Y89" s="2">
        <v>41.683117214817116</v>
      </c>
      <c r="Z89" s="2">
        <v>39.604536511564675</v>
      </c>
      <c r="AA89" s="2">
        <v>40.536078050793861</v>
      </c>
      <c r="AB89" s="2">
        <v>43.647000481289794</v>
      </c>
      <c r="AC89" s="2">
        <v>42.44365247544102</v>
      </c>
      <c r="AD89" s="2">
        <v>39.913994767896476</v>
      </c>
      <c r="AE89" s="2">
        <v>39.406942286432567</v>
      </c>
      <c r="AF89" s="2">
        <v>38.798978774214319</v>
      </c>
      <c r="AG89" s="2">
        <v>40.835228848753232</v>
      </c>
      <c r="AH89" s="6">
        <v>35.478848768462832</v>
      </c>
      <c r="AI89" s="6">
        <v>32.439179200461616</v>
      </c>
      <c r="AJ89" s="6">
        <v>34.950750211371229</v>
      </c>
      <c r="AK89" s="6">
        <v>40.896911053988163</v>
      </c>
      <c r="AL89" s="6">
        <v>39.379808540564703</v>
      </c>
      <c r="AM89" s="6">
        <v>41.382721758013709</v>
      </c>
      <c r="AN89" s="6">
        <v>42.607401869949079</v>
      </c>
      <c r="AO89" s="6">
        <v>47.315441944356515</v>
      </c>
      <c r="AP89" s="6">
        <v>49.790508634597145</v>
      </c>
      <c r="AQ89" s="6">
        <v>54.162233988812922</v>
      </c>
      <c r="AR89" s="37">
        <v>58.363766239329095</v>
      </c>
    </row>
    <row r="90" spans="1:44" ht="17.25" thickBot="1" x14ac:dyDescent="0.35">
      <c r="A90" s="67" t="s">
        <v>413</v>
      </c>
      <c r="B90" s="34" t="s">
        <v>16</v>
      </c>
      <c r="C90" s="68"/>
      <c r="D90" s="76">
        <v>57.452566533752361</v>
      </c>
      <c r="E90" s="76">
        <v>48.502158542209671</v>
      </c>
      <c r="F90" s="76">
        <v>130.52184813722536</v>
      </c>
      <c r="G90" s="76">
        <v>136.20563427956856</v>
      </c>
      <c r="H90" s="76">
        <v>106.36396412777684</v>
      </c>
      <c r="I90" s="76">
        <v>80.988104155581198</v>
      </c>
      <c r="J90" s="76">
        <v>88.488977611027948</v>
      </c>
      <c r="K90" s="76">
        <v>101.30989870672953</v>
      </c>
      <c r="L90" s="76">
        <v>65.314985954591776</v>
      </c>
      <c r="M90" s="76">
        <v>42.566269986079639</v>
      </c>
      <c r="N90" s="76">
        <v>33.4056199055251</v>
      </c>
      <c r="O90" s="76">
        <v>35.492379381718131</v>
      </c>
      <c r="P90" s="76">
        <v>39.507356871211542</v>
      </c>
      <c r="Q90" s="76">
        <v>39.706560551363751</v>
      </c>
      <c r="R90" s="76">
        <v>35.962607330884055</v>
      </c>
      <c r="S90" s="76">
        <v>47.578571615982575</v>
      </c>
      <c r="T90" s="76">
        <v>48.229003865811372</v>
      </c>
      <c r="U90" s="76">
        <v>38.492671728269258</v>
      </c>
      <c r="V90" s="76">
        <v>42.170625955304544</v>
      </c>
      <c r="W90" s="76">
        <v>38.593022908578149</v>
      </c>
      <c r="X90" s="76">
        <v>35.794190412914837</v>
      </c>
      <c r="Y90" s="76">
        <v>37.494277909838473</v>
      </c>
      <c r="Z90" s="76">
        <v>35.670923819809467</v>
      </c>
      <c r="AA90" s="76">
        <v>36.059433781649275</v>
      </c>
      <c r="AB90" s="76">
        <v>38.564174173777708</v>
      </c>
      <c r="AC90" s="76">
        <v>36.518999804981654</v>
      </c>
      <c r="AD90" s="76">
        <v>35.40218990338888</v>
      </c>
      <c r="AE90" s="76">
        <v>33.986016804023556</v>
      </c>
      <c r="AF90" s="76">
        <v>33.096672288480349</v>
      </c>
      <c r="AG90" s="76">
        <v>35.282921485843161</v>
      </c>
      <c r="AH90" s="76">
        <v>29.874935538949675</v>
      </c>
      <c r="AI90" s="61">
        <v>26.81330428008145</v>
      </c>
      <c r="AJ90" s="61">
        <v>28.731341673756436</v>
      </c>
      <c r="AK90" s="61">
        <v>35.283209105228998</v>
      </c>
      <c r="AL90" s="61">
        <v>34.103621812606782</v>
      </c>
      <c r="AM90" s="61">
        <v>35.637150614245719</v>
      </c>
      <c r="AN90" s="61">
        <v>37.215906554044672</v>
      </c>
      <c r="AO90" s="61">
        <v>41.108670224343982</v>
      </c>
      <c r="AP90" s="61">
        <v>42.305805163352076</v>
      </c>
      <c r="AQ90" s="61">
        <v>45.646792944058248</v>
      </c>
      <c r="AR90" s="77">
        <v>50.867072169106571</v>
      </c>
    </row>
    <row r="91" spans="1:44" x14ac:dyDescent="0.3">
      <c r="A91" s="26"/>
    </row>
    <row r="92" spans="1:44" x14ac:dyDescent="0.3">
      <c r="A92" s="26"/>
    </row>
  </sheetData>
  <dataValidations disablePrompts="1" count="1">
    <dataValidation type="custom" allowBlank="1" showInputMessage="1" showErrorMessage="1" sqref="D1" xr:uid="{79AEB18B-663A-430E-B93D-B860E21E9F81}">
      <formula1>"Real Dec 2018 $/MWh, Nominal $/MWh"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F5B58-7A2C-406D-818C-D33FAF6E98C5}">
  <sheetPr codeName="Sheet80">
    <tabColor theme="5" tint="0.39997558519241921"/>
  </sheetPr>
  <dimension ref="A1:AR92"/>
  <sheetViews>
    <sheetView zoomScale="70" zoomScaleNormal="70" workbookViewId="0">
      <pane xSplit="3" ySplit="2" topLeftCell="J62" activePane="bottomRight" state="frozen"/>
      <selection activeCell="L66" sqref="L66"/>
      <selection pane="topRight" activeCell="L66" sqref="L66"/>
      <selection pane="bottomLeft" activeCell="L66" sqref="L66"/>
      <selection pane="bottomRight" activeCell="M70" sqref="M70"/>
    </sheetView>
  </sheetViews>
  <sheetFormatPr defaultColWidth="9" defaultRowHeight="16.5" x14ac:dyDescent="0.3"/>
  <cols>
    <col min="1" max="1" width="40.125" style="22" bestFit="1" customWidth="1"/>
    <col min="2" max="2" width="17.75" style="22" bestFit="1" customWidth="1"/>
    <col min="3" max="3" width="9.25" style="22" customWidth="1"/>
  </cols>
  <sheetData>
    <row r="1" spans="1:44" s="1" customFormat="1" ht="21.75" thickBot="1" x14ac:dyDescent="0.4">
      <c r="A1" s="81" t="s">
        <v>627</v>
      </c>
      <c r="B1" s="7"/>
      <c r="C1" s="7"/>
      <c r="D1"/>
    </row>
    <row r="2" spans="1:44" s="1" customFormat="1" x14ac:dyDescent="0.3">
      <c r="A2" s="74" t="s">
        <v>168</v>
      </c>
      <c r="B2" s="75"/>
      <c r="C2" s="78"/>
      <c r="D2" s="32">
        <v>2020</v>
      </c>
      <c r="E2" s="32">
        <v>2021</v>
      </c>
      <c r="F2" s="32">
        <v>2022</v>
      </c>
      <c r="G2" s="32">
        <v>2023</v>
      </c>
      <c r="H2" s="32">
        <v>2024</v>
      </c>
      <c r="I2" s="32">
        <v>2025</v>
      </c>
      <c r="J2" s="32">
        <v>2026</v>
      </c>
      <c r="K2" s="32">
        <v>2027</v>
      </c>
      <c r="L2" s="32">
        <v>2028</v>
      </c>
      <c r="M2" s="32">
        <v>2029</v>
      </c>
      <c r="N2" s="32">
        <v>2030</v>
      </c>
      <c r="O2" s="32">
        <v>2031</v>
      </c>
      <c r="P2" s="32">
        <v>2032</v>
      </c>
      <c r="Q2" s="32">
        <v>2033</v>
      </c>
      <c r="R2" s="32">
        <v>2034</v>
      </c>
      <c r="S2" s="32">
        <v>2035</v>
      </c>
      <c r="T2" s="32">
        <v>2036</v>
      </c>
      <c r="U2" s="32">
        <v>2037</v>
      </c>
      <c r="V2" s="32">
        <v>2038</v>
      </c>
      <c r="W2" s="32">
        <v>2039</v>
      </c>
      <c r="X2" s="32">
        <v>2040</v>
      </c>
      <c r="Y2" s="32">
        <v>2041</v>
      </c>
      <c r="Z2" s="32">
        <v>2042</v>
      </c>
      <c r="AA2" s="32">
        <v>2043</v>
      </c>
      <c r="AB2" s="32">
        <v>2044</v>
      </c>
      <c r="AC2" s="32">
        <v>2045</v>
      </c>
      <c r="AD2" s="32">
        <v>2046</v>
      </c>
      <c r="AE2" s="32">
        <v>2047</v>
      </c>
      <c r="AF2" s="32">
        <v>2048</v>
      </c>
      <c r="AG2" s="32">
        <v>2049</v>
      </c>
      <c r="AH2" s="44">
        <v>2050</v>
      </c>
      <c r="AI2" s="44">
        <v>2051</v>
      </c>
      <c r="AJ2" s="44">
        <v>2052</v>
      </c>
      <c r="AK2" s="44">
        <v>2053</v>
      </c>
      <c r="AL2" s="44">
        <v>2054</v>
      </c>
      <c r="AM2" s="44">
        <v>2055</v>
      </c>
      <c r="AN2" s="44">
        <v>2056</v>
      </c>
      <c r="AO2" s="44">
        <v>2057</v>
      </c>
      <c r="AP2" s="44">
        <v>2058</v>
      </c>
      <c r="AQ2" s="44">
        <v>2059</v>
      </c>
      <c r="AR2" s="33">
        <v>2060</v>
      </c>
    </row>
    <row r="3" spans="1:44" s="1" customFormat="1" x14ac:dyDescent="0.3">
      <c r="A3" s="64" t="s">
        <v>330</v>
      </c>
      <c r="B3" s="7"/>
      <c r="C3" s="65"/>
      <c r="D3" s="3" t="s">
        <v>571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7"/>
    </row>
    <row r="4" spans="1:44" s="1" customFormat="1" x14ac:dyDescent="0.3">
      <c r="A4" s="36" t="s">
        <v>331</v>
      </c>
      <c r="B4" t="s">
        <v>580</v>
      </c>
      <c r="C4" s="66" t="s">
        <v>232</v>
      </c>
      <c r="D4" s="6"/>
      <c r="E4" s="6"/>
      <c r="F4" s="6"/>
      <c r="G4" s="6">
        <v>147.74368731085417</v>
      </c>
      <c r="H4" s="6">
        <v>113.24244712145868</v>
      </c>
      <c r="I4" s="6">
        <v>86.834515071933723</v>
      </c>
      <c r="J4" s="6">
        <v>93.507264124927005</v>
      </c>
      <c r="K4" s="6">
        <v>110.80336193400383</v>
      </c>
      <c r="L4" s="6">
        <v>70.862225349190624</v>
      </c>
      <c r="M4" s="6">
        <v>48.558249403959088</v>
      </c>
      <c r="N4" s="6">
        <v>38.309278260406579</v>
      </c>
      <c r="O4" s="6">
        <v>40.026500029011139</v>
      </c>
      <c r="P4" s="6">
        <v>41.354142674678258</v>
      </c>
      <c r="Q4" s="6">
        <v>42.302144835640604</v>
      </c>
      <c r="R4" s="6">
        <v>41.153298603222183</v>
      </c>
      <c r="S4" s="6">
        <v>62.233904897125285</v>
      </c>
      <c r="T4" s="6">
        <v>65.68549694155395</v>
      </c>
      <c r="U4" s="6">
        <v>55.242748605450444</v>
      </c>
      <c r="V4" s="6">
        <v>58.938706113173779</v>
      </c>
      <c r="W4" s="6">
        <v>51.135547902512528</v>
      </c>
      <c r="X4" s="6">
        <v>49.319049978882113</v>
      </c>
      <c r="Y4" s="6">
        <v>54.515621028292159</v>
      </c>
      <c r="Z4" s="6">
        <v>50.988869889308383</v>
      </c>
      <c r="AA4" s="6">
        <v>53.560540022222547</v>
      </c>
      <c r="AB4" s="6">
        <v>59.022985686648795</v>
      </c>
      <c r="AC4" s="6">
        <v>56.138093273686771</v>
      </c>
      <c r="AD4" s="6">
        <v>53.883184248065895</v>
      </c>
      <c r="AE4" s="6">
        <v>53.695053847010989</v>
      </c>
      <c r="AF4" s="6">
        <v>52.606387355247939</v>
      </c>
      <c r="AG4" s="6">
        <v>55.243014901357135</v>
      </c>
      <c r="AH4" s="6">
        <v>49.251262488404464</v>
      </c>
      <c r="AI4" s="6">
        <v>45.617839997835198</v>
      </c>
      <c r="AJ4" s="6">
        <v>47.855062679690178</v>
      </c>
      <c r="AK4" s="6">
        <v>54.947685549640809</v>
      </c>
      <c r="AL4" s="6">
        <v>53.737308722915614</v>
      </c>
      <c r="AM4" s="6">
        <v>56.621363834811923</v>
      </c>
      <c r="AN4" s="6">
        <v>59.183368289050343</v>
      </c>
      <c r="AO4" s="6">
        <v>65.035030917534485</v>
      </c>
      <c r="AP4" s="6">
        <v>67.634633814512469</v>
      </c>
      <c r="AQ4" s="6">
        <v>73.170655368709831</v>
      </c>
      <c r="AR4" s="37">
        <v>78.608944345272945</v>
      </c>
    </row>
    <row r="5" spans="1:44" s="1" customFormat="1" x14ac:dyDescent="0.3">
      <c r="A5" s="36" t="s">
        <v>332</v>
      </c>
      <c r="B5" t="s">
        <v>17</v>
      </c>
      <c r="C5" s="66" t="s">
        <v>233</v>
      </c>
      <c r="D5" s="6"/>
      <c r="E5" s="6"/>
      <c r="F5" s="6"/>
      <c r="G5" s="6">
        <v>149.09098970717204</v>
      </c>
      <c r="H5" s="6">
        <v>112.33976380619036</v>
      </c>
      <c r="I5" s="6">
        <v>88.473387086342555</v>
      </c>
      <c r="J5" s="6">
        <v>98.253409523735115</v>
      </c>
      <c r="K5" s="6">
        <v>119.06853052659189</v>
      </c>
      <c r="L5" s="6">
        <v>74.662375935043087</v>
      </c>
      <c r="M5" s="6">
        <v>52.206577231618184</v>
      </c>
      <c r="N5" s="6">
        <v>41.91880879891832</v>
      </c>
      <c r="O5" s="6">
        <v>45.48679482148863</v>
      </c>
      <c r="P5" s="6">
        <v>50.144863215826177</v>
      </c>
      <c r="Q5" s="6">
        <v>50.372703740827333</v>
      </c>
      <c r="R5" s="6">
        <v>47.940220235904491</v>
      </c>
      <c r="S5" s="6">
        <v>62.937076641714214</v>
      </c>
      <c r="T5" s="6">
        <v>61.11779156011967</v>
      </c>
      <c r="U5" s="6">
        <v>50.482855554695291</v>
      </c>
      <c r="V5" s="6">
        <v>54.850799989711021</v>
      </c>
      <c r="W5" s="6">
        <v>47.397251527499328</v>
      </c>
      <c r="X5" s="6">
        <v>44.370201775761764</v>
      </c>
      <c r="Y5" s="6">
        <v>46.027447570165961</v>
      </c>
      <c r="Z5" s="6">
        <v>43.964644566190707</v>
      </c>
      <c r="AA5" s="6">
        <v>43.962458512434601</v>
      </c>
      <c r="AB5" s="6">
        <v>47.457689769910623</v>
      </c>
      <c r="AC5" s="6">
        <v>45.346774719256992</v>
      </c>
      <c r="AD5" s="6">
        <v>42.775847792330666</v>
      </c>
      <c r="AE5" s="6">
        <v>41.690935342839445</v>
      </c>
      <c r="AF5" s="6">
        <v>40.844314743505713</v>
      </c>
      <c r="AG5" s="6">
        <v>43.41201592686641</v>
      </c>
      <c r="AH5" s="6">
        <v>37.24148588634813</v>
      </c>
      <c r="AI5" s="6">
        <v>33.723481833966083</v>
      </c>
      <c r="AJ5" s="6">
        <v>37.365706720886763</v>
      </c>
      <c r="AK5" s="6">
        <v>44.669418629352087</v>
      </c>
      <c r="AL5" s="6">
        <v>43.061913480484968</v>
      </c>
      <c r="AM5" s="6">
        <v>45.318276861518392</v>
      </c>
      <c r="AN5" s="6">
        <v>47.431316145767404</v>
      </c>
      <c r="AO5" s="6">
        <v>52.360201375838571</v>
      </c>
      <c r="AP5" s="6">
        <v>54.167632199142886</v>
      </c>
      <c r="AQ5" s="6">
        <v>59.681065348477333</v>
      </c>
      <c r="AR5" s="37">
        <v>65.586942183899936</v>
      </c>
    </row>
    <row r="6" spans="1:44" s="1" customFormat="1" x14ac:dyDescent="0.3">
      <c r="A6" s="36" t="s">
        <v>333</v>
      </c>
      <c r="B6" t="s">
        <v>17</v>
      </c>
      <c r="C6" s="66" t="s">
        <v>234</v>
      </c>
      <c r="D6" s="6"/>
      <c r="E6" s="6"/>
      <c r="F6" s="6"/>
      <c r="G6" s="6">
        <v>154.3630487385195</v>
      </c>
      <c r="H6" s="6">
        <v>116.17810673743787</v>
      </c>
      <c r="I6" s="6">
        <v>90.090516815876796</v>
      </c>
      <c r="J6" s="6">
        <v>100.50935214004232</v>
      </c>
      <c r="K6" s="6">
        <v>123.30213678577134</v>
      </c>
      <c r="L6" s="6">
        <v>76.801311090880006</v>
      </c>
      <c r="M6" s="6">
        <v>53.337127422144235</v>
      </c>
      <c r="N6" s="6">
        <v>42.745013683659039</v>
      </c>
      <c r="O6" s="6">
        <v>47.039416693588713</v>
      </c>
      <c r="P6" s="6">
        <v>52.089181031962049</v>
      </c>
      <c r="Q6" s="6">
        <v>52.165566191017732</v>
      </c>
      <c r="R6" s="6">
        <v>49.37782178831754</v>
      </c>
      <c r="S6" s="6">
        <v>64.634819866207692</v>
      </c>
      <c r="T6" s="6">
        <v>62.84867813984399</v>
      </c>
      <c r="U6" s="6">
        <v>51.83413437547253</v>
      </c>
      <c r="V6" s="6">
        <v>56.40386523650627</v>
      </c>
      <c r="W6" s="6">
        <v>49.764101297124562</v>
      </c>
      <c r="X6" s="6">
        <v>46.299772901003593</v>
      </c>
      <c r="Y6" s="6">
        <v>48.383335303366131</v>
      </c>
      <c r="Z6" s="6">
        <v>46.475234459820292</v>
      </c>
      <c r="AA6" s="6">
        <v>47.018225500146038</v>
      </c>
      <c r="AB6" s="6">
        <v>50.883217696689897</v>
      </c>
      <c r="AC6" s="6">
        <v>48.786135278845009</v>
      </c>
      <c r="AD6" s="6">
        <v>46.76553467475177</v>
      </c>
      <c r="AE6" s="6">
        <v>45.296134692244983</v>
      </c>
      <c r="AF6" s="6">
        <v>44.332641557150041</v>
      </c>
      <c r="AG6" s="6">
        <v>46.99639316875151</v>
      </c>
      <c r="AH6" s="6">
        <v>40.306658050811798</v>
      </c>
      <c r="AI6" s="6">
        <v>36.845031137505366</v>
      </c>
      <c r="AJ6" s="6">
        <v>40.562739467480881</v>
      </c>
      <c r="AK6" s="6">
        <v>48.088106501227749</v>
      </c>
      <c r="AL6" s="6">
        <v>46.018592242449692</v>
      </c>
      <c r="AM6" s="6">
        <v>48.378483146190689</v>
      </c>
      <c r="AN6" s="6">
        <v>50.425119644464019</v>
      </c>
      <c r="AO6" s="6">
        <v>55.211238989208177</v>
      </c>
      <c r="AP6" s="6">
        <v>57.216826461105406</v>
      </c>
      <c r="AQ6" s="6">
        <v>62.59849405574775</v>
      </c>
      <c r="AR6" s="37">
        <v>68.408387817883892</v>
      </c>
    </row>
    <row r="7" spans="1:44" s="1" customFormat="1" x14ac:dyDescent="0.3">
      <c r="A7" s="36" t="s">
        <v>334</v>
      </c>
      <c r="B7" t="s">
        <v>581</v>
      </c>
      <c r="C7" s="66" t="s">
        <v>235</v>
      </c>
      <c r="D7" s="6"/>
      <c r="E7" s="6"/>
      <c r="F7" s="6"/>
      <c r="G7" s="6">
        <v>153.21613286006152</v>
      </c>
      <c r="H7" s="6">
        <v>109.40558417066777</v>
      </c>
      <c r="I7" s="6">
        <v>87.613689758750326</v>
      </c>
      <c r="J7" s="6">
        <v>99.09735137645518</v>
      </c>
      <c r="K7" s="6">
        <v>120.3063354363405</v>
      </c>
      <c r="L7" s="6">
        <v>69.421256762988079</v>
      </c>
      <c r="M7" s="6">
        <v>46.576113089548286</v>
      </c>
      <c r="N7" s="6">
        <v>37.696719697096484</v>
      </c>
      <c r="O7" s="6">
        <v>39.175844224280567</v>
      </c>
      <c r="P7" s="6">
        <v>42.041430317771251</v>
      </c>
      <c r="Q7" s="6">
        <v>41.838528563297814</v>
      </c>
      <c r="R7" s="6">
        <v>40.14810603296575</v>
      </c>
      <c r="S7" s="6">
        <v>56.21060844378124</v>
      </c>
      <c r="T7" s="6">
        <v>58.453859575764135</v>
      </c>
      <c r="U7" s="6">
        <v>48.662176437423227</v>
      </c>
      <c r="V7" s="6">
        <v>51.971417753902188</v>
      </c>
      <c r="W7" s="6">
        <v>46.33646699685665</v>
      </c>
      <c r="X7" s="6">
        <v>43.52135372552776</v>
      </c>
      <c r="Y7" s="6">
        <v>46.82822764476051</v>
      </c>
      <c r="Z7" s="6">
        <v>44.694522642650661</v>
      </c>
      <c r="AA7" s="6">
        <v>45.374704998151337</v>
      </c>
      <c r="AB7" s="6">
        <v>49.13995540649077</v>
      </c>
      <c r="AC7" s="6">
        <v>47.921251459348731</v>
      </c>
      <c r="AD7" s="6">
        <v>45.724732553048739</v>
      </c>
      <c r="AE7" s="6">
        <v>45.133298761360649</v>
      </c>
      <c r="AF7" s="6">
        <v>44.086333956017114</v>
      </c>
      <c r="AG7" s="6">
        <v>46.251392710663396</v>
      </c>
      <c r="AH7" s="6">
        <v>39.464528441976739</v>
      </c>
      <c r="AI7" s="6">
        <v>35.027234785803074</v>
      </c>
      <c r="AJ7" s="6">
        <v>38.522784422026547</v>
      </c>
      <c r="AK7" s="6">
        <v>45.474591680814875</v>
      </c>
      <c r="AL7" s="6">
        <v>44.165780447314233</v>
      </c>
      <c r="AM7" s="6">
        <v>46.300219382577453</v>
      </c>
      <c r="AN7" s="6">
        <v>48.656113734315824</v>
      </c>
      <c r="AO7" s="6">
        <v>53.578613342128264</v>
      </c>
      <c r="AP7" s="6">
        <v>55.495360303612102</v>
      </c>
      <c r="AQ7" s="6">
        <v>59.620128795285169</v>
      </c>
      <c r="AR7" s="37">
        <v>65.245830665954131</v>
      </c>
    </row>
    <row r="8" spans="1:44" s="1" customFormat="1" x14ac:dyDescent="0.3">
      <c r="A8" s="36" t="s">
        <v>335</v>
      </c>
      <c r="B8" t="s">
        <v>18</v>
      </c>
      <c r="C8" s="66" t="s">
        <v>236</v>
      </c>
      <c r="D8" s="6"/>
      <c r="E8" s="6"/>
      <c r="F8" s="6"/>
      <c r="G8" s="6">
        <v>141.64197134819207</v>
      </c>
      <c r="H8" s="6">
        <v>105.94650330061562</v>
      </c>
      <c r="I8" s="6">
        <v>86.408205066783339</v>
      </c>
      <c r="J8" s="6">
        <v>96.134659684356251</v>
      </c>
      <c r="K8" s="6">
        <v>115.77112030212308</v>
      </c>
      <c r="L8" s="6">
        <v>73.243585717491996</v>
      </c>
      <c r="M8" s="6">
        <v>50.862789759067731</v>
      </c>
      <c r="N8" s="6">
        <v>40.890588782807356</v>
      </c>
      <c r="O8" s="6">
        <v>44.44870023977861</v>
      </c>
      <c r="P8" s="6">
        <v>49.465492362591533</v>
      </c>
      <c r="Q8" s="6">
        <v>49.506002865281182</v>
      </c>
      <c r="R8" s="6">
        <v>46.673380258395348</v>
      </c>
      <c r="S8" s="6">
        <v>61.497670135688452</v>
      </c>
      <c r="T8" s="6">
        <v>59.84033312072102</v>
      </c>
      <c r="U8" s="6">
        <v>49.004897598753935</v>
      </c>
      <c r="V8" s="6">
        <v>53.573626580604412</v>
      </c>
      <c r="W8" s="6">
        <v>46.639268960929193</v>
      </c>
      <c r="X8" s="6">
        <v>43.292503490635639</v>
      </c>
      <c r="Y8" s="6">
        <v>45.060947947213769</v>
      </c>
      <c r="Z8" s="6">
        <v>43.06315730719669</v>
      </c>
      <c r="AA8" s="6">
        <v>42.984262449895368</v>
      </c>
      <c r="AB8" s="6">
        <v>46.251315358655511</v>
      </c>
      <c r="AC8" s="6">
        <v>43.964029574159582</v>
      </c>
      <c r="AD8" s="6">
        <v>42.074389456020405</v>
      </c>
      <c r="AE8" s="6">
        <v>40.504932368963885</v>
      </c>
      <c r="AF8" s="6">
        <v>39.463516891849402</v>
      </c>
      <c r="AG8" s="6">
        <v>41.57949106198965</v>
      </c>
      <c r="AH8" s="6">
        <v>34.807247117212128</v>
      </c>
      <c r="AI8" s="6">
        <v>31.605235981787182</v>
      </c>
      <c r="AJ8" s="6">
        <v>34.956972679011344</v>
      </c>
      <c r="AK8" s="6">
        <v>42.681667352685295</v>
      </c>
      <c r="AL8" s="6">
        <v>40.864135959497744</v>
      </c>
      <c r="AM8" s="6">
        <v>43.242578966133813</v>
      </c>
      <c r="AN8" s="6">
        <v>45.262034638987551</v>
      </c>
      <c r="AO8" s="6">
        <v>50.188391643713899</v>
      </c>
      <c r="AP8" s="6">
        <v>52.127082928821963</v>
      </c>
      <c r="AQ8" s="6">
        <v>57.618985874344276</v>
      </c>
      <c r="AR8" s="37">
        <v>63.591469300383558</v>
      </c>
    </row>
    <row r="9" spans="1:44" s="1" customFormat="1" x14ac:dyDescent="0.3">
      <c r="A9" s="36" t="s">
        <v>336</v>
      </c>
      <c r="B9" t="s">
        <v>18</v>
      </c>
      <c r="C9" s="66" t="s">
        <v>237</v>
      </c>
      <c r="D9" s="6"/>
      <c r="E9" s="6"/>
      <c r="F9" s="6"/>
      <c r="G9" s="6">
        <v>142.76951170488309</v>
      </c>
      <c r="H9" s="6">
        <v>104.45426694099483</v>
      </c>
      <c r="I9" s="6">
        <v>83.987689060726211</v>
      </c>
      <c r="J9" s="6">
        <v>91.270816746828459</v>
      </c>
      <c r="K9" s="6">
        <v>105.12482386995855</v>
      </c>
      <c r="L9" s="6">
        <v>66.958726654145707</v>
      </c>
      <c r="M9" s="6">
        <v>45.020254780693548</v>
      </c>
      <c r="N9" s="6">
        <v>36.573965025573692</v>
      </c>
      <c r="O9" s="6">
        <v>38.856904422469796</v>
      </c>
      <c r="P9" s="6">
        <v>43.581794392875032</v>
      </c>
      <c r="Q9" s="6">
        <v>42.864785767598988</v>
      </c>
      <c r="R9" s="6">
        <v>40.693171612993758</v>
      </c>
      <c r="S9" s="6">
        <v>52.406780847313989</v>
      </c>
      <c r="T9" s="6">
        <v>51.036324378462801</v>
      </c>
      <c r="U9" s="6">
        <v>41.557435769988636</v>
      </c>
      <c r="V9" s="6">
        <v>44.918024509800681</v>
      </c>
      <c r="W9" s="6">
        <v>40.073825397028429</v>
      </c>
      <c r="X9" s="6">
        <v>37.928781081652417</v>
      </c>
      <c r="Y9" s="6">
        <v>39.482082024143573</v>
      </c>
      <c r="Z9" s="6">
        <v>37.290709761013012</v>
      </c>
      <c r="AA9" s="6">
        <v>36.722618742375964</v>
      </c>
      <c r="AB9" s="6">
        <v>39.574916183483047</v>
      </c>
      <c r="AC9" s="6">
        <v>38.052422127462812</v>
      </c>
      <c r="AD9" s="6">
        <v>35.897575075766106</v>
      </c>
      <c r="AE9" s="6">
        <v>34.917504023265657</v>
      </c>
      <c r="AF9" s="6">
        <v>33.810583673150965</v>
      </c>
      <c r="AG9" s="6">
        <v>35.331933974230793</v>
      </c>
      <c r="AH9" s="6">
        <v>28.937165338206977</v>
      </c>
      <c r="AI9" s="6">
        <v>25.667408121799912</v>
      </c>
      <c r="AJ9" s="6">
        <v>28.957692904509283</v>
      </c>
      <c r="AK9" s="6">
        <v>35.684747426814752</v>
      </c>
      <c r="AL9" s="6">
        <v>34.107054558593028</v>
      </c>
      <c r="AM9" s="6">
        <v>35.984282566609586</v>
      </c>
      <c r="AN9" s="6">
        <v>37.924073356782571</v>
      </c>
      <c r="AO9" s="6">
        <v>42.339897681866809</v>
      </c>
      <c r="AP9" s="6">
        <v>44.441418905422388</v>
      </c>
      <c r="AQ9" s="6">
        <v>48.969156901300892</v>
      </c>
      <c r="AR9" s="37">
        <v>54.895721134148488</v>
      </c>
    </row>
    <row r="10" spans="1:44" s="1" customFormat="1" x14ac:dyDescent="0.3">
      <c r="A10" s="36" t="s">
        <v>337</v>
      </c>
      <c r="B10" t="s">
        <v>16</v>
      </c>
      <c r="C10" s="66" t="s">
        <v>238</v>
      </c>
      <c r="D10" s="6"/>
      <c r="E10" s="6"/>
      <c r="F10" s="6"/>
      <c r="G10" s="6">
        <v>150.71551190883</v>
      </c>
      <c r="H10" s="6">
        <v>110.00276217482326</v>
      </c>
      <c r="I10" s="6">
        <v>80.93412648235639</v>
      </c>
      <c r="J10" s="6">
        <v>89.220287227997019</v>
      </c>
      <c r="K10" s="6">
        <v>110.09236502794079</v>
      </c>
      <c r="L10" s="6">
        <v>67.219239947370838</v>
      </c>
      <c r="M10" s="6">
        <v>46.269905525744292</v>
      </c>
      <c r="N10" s="6">
        <v>36.35434893722401</v>
      </c>
      <c r="O10" s="6">
        <v>39.24287318679751</v>
      </c>
      <c r="P10" s="6">
        <v>44.322885524985189</v>
      </c>
      <c r="Q10" s="6">
        <v>43.930043295539726</v>
      </c>
      <c r="R10" s="6">
        <v>40.296452759905634</v>
      </c>
      <c r="S10" s="6">
        <v>50.817709696235703</v>
      </c>
      <c r="T10" s="6">
        <v>48.249121904709753</v>
      </c>
      <c r="U10" s="6">
        <v>39.810135367699417</v>
      </c>
      <c r="V10" s="6">
        <v>42.798459945024263</v>
      </c>
      <c r="W10" s="6">
        <v>38.690411211248687</v>
      </c>
      <c r="X10" s="6">
        <v>35.808506050013172</v>
      </c>
      <c r="Y10" s="6">
        <v>37.076649031402177</v>
      </c>
      <c r="Z10" s="6">
        <v>34.720515847148974</v>
      </c>
      <c r="AA10" s="6">
        <v>34.028735870659816</v>
      </c>
      <c r="AB10" s="6">
        <v>36.828742948818544</v>
      </c>
      <c r="AC10" s="6">
        <v>35.563230367186648</v>
      </c>
      <c r="AD10" s="6">
        <v>33.772987515072387</v>
      </c>
      <c r="AE10" s="6">
        <v>33.583575227179018</v>
      </c>
      <c r="AF10" s="6">
        <v>32.703489159467708</v>
      </c>
      <c r="AG10" s="6">
        <v>34.729530039052896</v>
      </c>
      <c r="AH10" s="6">
        <v>28.898813847431416</v>
      </c>
      <c r="AI10" s="6">
        <v>26.054037404403029</v>
      </c>
      <c r="AJ10" s="6">
        <v>29.527384966478163</v>
      </c>
      <c r="AK10" s="6">
        <v>35.983554298980486</v>
      </c>
      <c r="AL10" s="6">
        <v>34.753804538782695</v>
      </c>
      <c r="AM10" s="6">
        <v>36.364407087357719</v>
      </c>
      <c r="AN10" s="6">
        <v>37.8045553593115</v>
      </c>
      <c r="AO10" s="6">
        <v>41.843279565518323</v>
      </c>
      <c r="AP10" s="6">
        <v>42.730650258808851</v>
      </c>
      <c r="AQ10" s="6">
        <v>46.925229711319147</v>
      </c>
      <c r="AR10" s="37">
        <v>51.635682829800977</v>
      </c>
    </row>
    <row r="11" spans="1:44" s="1" customFormat="1" x14ac:dyDescent="0.3">
      <c r="A11" s="36" t="s">
        <v>338</v>
      </c>
      <c r="B11" t="s">
        <v>579</v>
      </c>
      <c r="C11" s="66" t="s">
        <v>239</v>
      </c>
      <c r="D11" s="6"/>
      <c r="E11" s="6"/>
      <c r="F11" s="6"/>
      <c r="G11" s="6">
        <v>145.25947955252508</v>
      </c>
      <c r="H11" s="6">
        <v>106.77974969149294</v>
      </c>
      <c r="I11" s="6">
        <v>81.732423426752334</v>
      </c>
      <c r="J11" s="6">
        <v>90.258543511548552</v>
      </c>
      <c r="K11" s="6">
        <v>107.5060887678126</v>
      </c>
      <c r="L11" s="6">
        <v>67.435373912131084</v>
      </c>
      <c r="M11" s="6">
        <v>45.434702425969775</v>
      </c>
      <c r="N11" s="6">
        <v>35.938244705563996</v>
      </c>
      <c r="O11" s="6">
        <v>39.662270347430912</v>
      </c>
      <c r="P11" s="6">
        <v>45.10886075782161</v>
      </c>
      <c r="Q11" s="6">
        <v>44.72727993909308</v>
      </c>
      <c r="R11" s="6">
        <v>40.864976901634755</v>
      </c>
      <c r="S11" s="6">
        <v>51.773181003096241</v>
      </c>
      <c r="T11" s="6">
        <v>49.794650172231812</v>
      </c>
      <c r="U11" s="6">
        <v>39.790196159806861</v>
      </c>
      <c r="V11" s="6">
        <v>43.95712097762879</v>
      </c>
      <c r="W11" s="6">
        <v>39.733064411921468</v>
      </c>
      <c r="X11" s="6">
        <v>37.198762976575701</v>
      </c>
      <c r="Y11" s="6">
        <v>38.961089358940171</v>
      </c>
      <c r="Z11" s="6">
        <v>37.042084054557911</v>
      </c>
      <c r="AA11" s="6">
        <v>37.369932120562204</v>
      </c>
      <c r="AB11" s="6">
        <v>39.891011789175565</v>
      </c>
      <c r="AC11" s="6">
        <v>37.684949073505678</v>
      </c>
      <c r="AD11" s="6">
        <v>36.574088085590219</v>
      </c>
      <c r="AE11" s="6">
        <v>35.321953881877612</v>
      </c>
      <c r="AF11" s="6">
        <v>34.505011398735469</v>
      </c>
      <c r="AG11" s="6">
        <v>36.726259493866628</v>
      </c>
      <c r="AH11" s="6">
        <v>30.861294615178945</v>
      </c>
      <c r="AI11" s="6">
        <v>28.008886537848745</v>
      </c>
      <c r="AJ11" s="6">
        <v>30.552022108471498</v>
      </c>
      <c r="AK11" s="6">
        <v>37.38216038586976</v>
      </c>
      <c r="AL11" s="6">
        <v>36.017904367710372</v>
      </c>
      <c r="AM11" s="6">
        <v>37.566241759601283</v>
      </c>
      <c r="AN11" s="6">
        <v>39.179337835841473</v>
      </c>
      <c r="AO11" s="6">
        <v>43.083837720429905</v>
      </c>
      <c r="AP11" s="6">
        <v>44.315288212002294</v>
      </c>
      <c r="AQ11" s="6">
        <v>48.326948795374754</v>
      </c>
      <c r="AR11" s="37">
        <v>53.733226812805128</v>
      </c>
    </row>
    <row r="12" spans="1:44" s="1" customFormat="1" x14ac:dyDescent="0.3">
      <c r="A12" s="36" t="s">
        <v>339</v>
      </c>
      <c r="B12" t="s">
        <v>2</v>
      </c>
      <c r="C12" s="66" t="s">
        <v>240</v>
      </c>
      <c r="D12" s="6"/>
      <c r="E12" s="6"/>
      <c r="F12" s="6"/>
      <c r="G12" s="6">
        <v>169.04582617749494</v>
      </c>
      <c r="H12" s="6">
        <v>123.09096456012412</v>
      </c>
      <c r="I12" s="6">
        <v>100.38384341005263</v>
      </c>
      <c r="J12" s="6">
        <v>113.4423876628117</v>
      </c>
      <c r="K12" s="6">
        <v>120.68816134179565</v>
      </c>
      <c r="L12" s="6">
        <v>73.731488049814999</v>
      </c>
      <c r="M12" s="6">
        <v>57.409779059787958</v>
      </c>
      <c r="N12" s="6">
        <v>39.431005459609196</v>
      </c>
      <c r="O12" s="6">
        <v>44.62851174202455</v>
      </c>
      <c r="P12" s="6">
        <v>43.368025455850031</v>
      </c>
      <c r="Q12" s="6">
        <v>46.097703971734816</v>
      </c>
      <c r="R12" s="6">
        <v>43.902534122222995</v>
      </c>
      <c r="S12" s="6">
        <v>61.281668779406381</v>
      </c>
      <c r="T12" s="6">
        <v>60.813060069178299</v>
      </c>
      <c r="U12" s="6">
        <v>49.721160159369489</v>
      </c>
      <c r="V12" s="6">
        <v>56.134202271172185</v>
      </c>
      <c r="W12" s="6">
        <v>48.440076671775735</v>
      </c>
      <c r="X12" s="6">
        <v>45.100280623872457</v>
      </c>
      <c r="Y12" s="6">
        <v>46.340517914537479</v>
      </c>
      <c r="Z12" s="6">
        <v>43.89208610099584</v>
      </c>
      <c r="AA12" s="6">
        <v>45.127542648330802</v>
      </c>
      <c r="AB12" s="6">
        <v>47.745443814385993</v>
      </c>
      <c r="AC12" s="6">
        <v>45.936113314348951</v>
      </c>
      <c r="AD12" s="6">
        <v>44.382818241645019</v>
      </c>
      <c r="AE12" s="6">
        <v>42.517763090828062</v>
      </c>
      <c r="AF12" s="6">
        <v>42.039487373915293</v>
      </c>
      <c r="AG12" s="6">
        <v>44.006518331928191</v>
      </c>
      <c r="AH12" s="6">
        <v>38.017802112984675</v>
      </c>
      <c r="AI12" s="6">
        <v>34.883807222081359</v>
      </c>
      <c r="AJ12" s="6">
        <v>38.468155046501622</v>
      </c>
      <c r="AK12" s="6">
        <v>44.425971273052049</v>
      </c>
      <c r="AL12" s="6">
        <v>42.256400033122404</v>
      </c>
      <c r="AM12" s="6">
        <v>44.412446447710835</v>
      </c>
      <c r="AN12" s="6">
        <v>45.529838768136855</v>
      </c>
      <c r="AO12" s="6">
        <v>49.788389514241921</v>
      </c>
      <c r="AP12" s="6">
        <v>50.913493838924296</v>
      </c>
      <c r="AQ12" s="6">
        <v>55.197249746127142</v>
      </c>
      <c r="AR12" s="37">
        <v>59.472641189259654</v>
      </c>
    </row>
    <row r="13" spans="1:44" s="1" customFormat="1" x14ac:dyDescent="0.3">
      <c r="A13" s="36" t="s">
        <v>340</v>
      </c>
      <c r="B13" t="s">
        <v>15</v>
      </c>
      <c r="C13" s="66" t="s">
        <v>241</v>
      </c>
      <c r="D13" s="6"/>
      <c r="E13" s="6"/>
      <c r="F13" s="6"/>
      <c r="G13" s="6">
        <v>175.35023228974163</v>
      </c>
      <c r="H13" s="6">
        <v>122.96946970533529</v>
      </c>
      <c r="I13" s="6">
        <v>98.776915616667537</v>
      </c>
      <c r="J13" s="6">
        <v>110.7224672992643</v>
      </c>
      <c r="K13" s="6">
        <v>116.40324461513023</v>
      </c>
      <c r="L13" s="6">
        <v>71.284180475706577</v>
      </c>
      <c r="M13" s="6">
        <v>53.71360886357499</v>
      </c>
      <c r="N13" s="6">
        <v>36.409410017430005</v>
      </c>
      <c r="O13" s="6">
        <v>40.653218221720266</v>
      </c>
      <c r="P13" s="6">
        <v>40.635897454726035</v>
      </c>
      <c r="Q13" s="6">
        <v>43.212869884455834</v>
      </c>
      <c r="R13" s="6">
        <v>40.038518097754277</v>
      </c>
      <c r="S13" s="6">
        <v>55.984689797950075</v>
      </c>
      <c r="T13" s="6">
        <v>55.177519419528146</v>
      </c>
      <c r="U13" s="6">
        <v>45.038312836965652</v>
      </c>
      <c r="V13" s="6">
        <v>50.954644195263462</v>
      </c>
      <c r="W13" s="6">
        <v>43.360727278776793</v>
      </c>
      <c r="X13" s="6">
        <v>39.658467191356578</v>
      </c>
      <c r="Y13" s="6">
        <v>41.043873766533586</v>
      </c>
      <c r="Z13" s="6">
        <v>38.986551615226816</v>
      </c>
      <c r="AA13" s="6">
        <v>39.952752244996191</v>
      </c>
      <c r="AB13" s="6">
        <v>42.304658808335056</v>
      </c>
      <c r="AC13" s="6">
        <v>40.000323033043259</v>
      </c>
      <c r="AD13" s="6">
        <v>38.475449542155808</v>
      </c>
      <c r="AE13" s="6">
        <v>36.898021474160188</v>
      </c>
      <c r="AF13" s="6">
        <v>36.135504141996556</v>
      </c>
      <c r="AG13" s="6">
        <v>38.138100979185154</v>
      </c>
      <c r="AH13" s="6">
        <v>32.447172961430255</v>
      </c>
      <c r="AI13" s="6">
        <v>29.952866624084262</v>
      </c>
      <c r="AJ13" s="6">
        <v>31.844493009595034</v>
      </c>
      <c r="AK13" s="6">
        <v>38.093325654539733</v>
      </c>
      <c r="AL13" s="6">
        <v>36.299573882191886</v>
      </c>
      <c r="AM13" s="6">
        <v>38.043323339252979</v>
      </c>
      <c r="AN13" s="6">
        <v>39.140802068022289</v>
      </c>
      <c r="AO13" s="6">
        <v>43.177210495242477</v>
      </c>
      <c r="AP13" s="6">
        <v>44.887945316759911</v>
      </c>
      <c r="AQ13" s="6">
        <v>48.626144177379452</v>
      </c>
      <c r="AR13" s="37">
        <v>53.232317010454217</v>
      </c>
    </row>
    <row r="14" spans="1:44" s="1" customFormat="1" x14ac:dyDescent="0.3">
      <c r="A14" s="36" t="s">
        <v>341</v>
      </c>
      <c r="B14" t="s">
        <v>15</v>
      </c>
      <c r="C14" s="66" t="s">
        <v>242</v>
      </c>
      <c r="D14" s="6"/>
      <c r="E14" s="6"/>
      <c r="F14" s="6"/>
      <c r="G14" s="6">
        <v>159.1743269520926</v>
      </c>
      <c r="H14" s="6">
        <v>119.22213011875566</v>
      </c>
      <c r="I14" s="6">
        <v>100.59329130354224</v>
      </c>
      <c r="J14" s="6">
        <v>112.67294377615265</v>
      </c>
      <c r="K14" s="6">
        <v>118.29687858515594</v>
      </c>
      <c r="L14" s="6">
        <v>73.790888291918804</v>
      </c>
      <c r="M14" s="6">
        <v>56.276740633688327</v>
      </c>
      <c r="N14" s="6">
        <v>39.713861464430487</v>
      </c>
      <c r="O14" s="6">
        <v>43.868947062754039</v>
      </c>
      <c r="P14" s="6">
        <v>43.674316887698943</v>
      </c>
      <c r="Q14" s="6">
        <v>46.931349866860266</v>
      </c>
      <c r="R14" s="6">
        <v>42.216237079539837</v>
      </c>
      <c r="S14" s="6">
        <v>61.121006120028383</v>
      </c>
      <c r="T14" s="6">
        <v>60.271001505205248</v>
      </c>
      <c r="U14" s="6">
        <v>51.28490703629771</v>
      </c>
      <c r="V14" s="6">
        <v>57.632693862076572</v>
      </c>
      <c r="W14" s="6">
        <v>47.657601830629005</v>
      </c>
      <c r="X14" s="6">
        <v>44.470153698257022</v>
      </c>
      <c r="Y14" s="6">
        <v>45.76587433701593</v>
      </c>
      <c r="Z14" s="6">
        <v>43.697959322989938</v>
      </c>
      <c r="AA14" s="6">
        <v>44.988740496108747</v>
      </c>
      <c r="AB14" s="6">
        <v>47.912454306609803</v>
      </c>
      <c r="AC14" s="6">
        <v>46.862572342159325</v>
      </c>
      <c r="AD14" s="6">
        <v>44.339347055615214</v>
      </c>
      <c r="AE14" s="6">
        <v>43.666908026229677</v>
      </c>
      <c r="AF14" s="6">
        <v>42.87425333444456</v>
      </c>
      <c r="AG14" s="6">
        <v>45.017935660136914</v>
      </c>
      <c r="AH14" s="6">
        <v>39.451077962540737</v>
      </c>
      <c r="AI14" s="6">
        <v>35.864912408746996</v>
      </c>
      <c r="AJ14" s="6">
        <v>39.06222712109232</v>
      </c>
      <c r="AK14" s="6">
        <v>44.929875882474171</v>
      </c>
      <c r="AL14" s="6">
        <v>43.372289577363276</v>
      </c>
      <c r="AM14" s="6">
        <v>45.514793718554671</v>
      </c>
      <c r="AN14" s="6">
        <v>46.813096263816725</v>
      </c>
      <c r="AO14" s="6">
        <v>51.412077129272113</v>
      </c>
      <c r="AP14" s="6">
        <v>53.970981876626972</v>
      </c>
      <c r="AQ14" s="6">
        <v>58.256571372396316</v>
      </c>
      <c r="AR14" s="37">
        <v>62.542665737185928</v>
      </c>
    </row>
    <row r="15" spans="1:44" s="1" customFormat="1" x14ac:dyDescent="0.3">
      <c r="A15" s="36" t="s">
        <v>342</v>
      </c>
      <c r="B15" t="s">
        <v>15</v>
      </c>
      <c r="C15" s="66" t="s">
        <v>243</v>
      </c>
      <c r="D15" s="6"/>
      <c r="E15" s="6"/>
      <c r="F15" s="6"/>
      <c r="G15" s="6">
        <v>172.50021749544084</v>
      </c>
      <c r="H15" s="6">
        <v>120.21278727802665</v>
      </c>
      <c r="I15" s="6">
        <v>95.785535804846191</v>
      </c>
      <c r="J15" s="6">
        <v>107.23803581799204</v>
      </c>
      <c r="K15" s="6">
        <v>116.17224365329825</v>
      </c>
      <c r="L15" s="6">
        <v>68.226898121138305</v>
      </c>
      <c r="M15" s="6">
        <v>51.221528639840976</v>
      </c>
      <c r="N15" s="6">
        <v>35.149994405182767</v>
      </c>
      <c r="O15" s="6">
        <v>39.637173787872015</v>
      </c>
      <c r="P15" s="6">
        <v>38.751932833869382</v>
      </c>
      <c r="Q15" s="6">
        <v>40.608030770638713</v>
      </c>
      <c r="R15" s="6">
        <v>38.080804263997756</v>
      </c>
      <c r="S15" s="6">
        <v>53.898207624525405</v>
      </c>
      <c r="T15" s="6">
        <v>50.949742778026874</v>
      </c>
      <c r="U15" s="6">
        <v>42.792022542572965</v>
      </c>
      <c r="V15" s="6">
        <v>47.472650571060591</v>
      </c>
      <c r="W15" s="6">
        <v>40.429930252933296</v>
      </c>
      <c r="X15" s="6">
        <v>35.421312016905212</v>
      </c>
      <c r="Y15" s="6">
        <v>36.0700304948978</v>
      </c>
      <c r="Z15" s="6">
        <v>34.632296263654261</v>
      </c>
      <c r="AA15" s="6">
        <v>35.042541808353377</v>
      </c>
      <c r="AB15" s="6">
        <v>38.55281444025826</v>
      </c>
      <c r="AC15" s="6">
        <v>37.660825186738897</v>
      </c>
      <c r="AD15" s="6">
        <v>35.365138140989835</v>
      </c>
      <c r="AE15" s="6">
        <v>33.883821243104848</v>
      </c>
      <c r="AF15" s="6">
        <v>34.335706151267814</v>
      </c>
      <c r="AG15" s="6">
        <v>36.062383355798417</v>
      </c>
      <c r="AH15" s="6">
        <v>30.602487170976975</v>
      </c>
      <c r="AI15" s="6">
        <v>27.607858781985499</v>
      </c>
      <c r="AJ15" s="6">
        <v>29.544205923359542</v>
      </c>
      <c r="AK15" s="6">
        <v>35.228524741495058</v>
      </c>
      <c r="AL15" s="6">
        <v>33.176592644187323</v>
      </c>
      <c r="AM15" s="6">
        <v>34.763686386254712</v>
      </c>
      <c r="AN15" s="6">
        <v>35.9876723523358</v>
      </c>
      <c r="AO15" s="6">
        <v>40.280698015339539</v>
      </c>
      <c r="AP15" s="6">
        <v>41.331103509532049</v>
      </c>
      <c r="AQ15" s="6">
        <v>45.072098991833286</v>
      </c>
      <c r="AR15" s="37">
        <v>48.62729663900322</v>
      </c>
    </row>
    <row r="16" spans="1:44" s="1" customFormat="1" x14ac:dyDescent="0.3">
      <c r="A16" s="36" t="s">
        <v>343</v>
      </c>
      <c r="B16" t="s">
        <v>15</v>
      </c>
      <c r="C16" s="66" t="s">
        <v>244</v>
      </c>
      <c r="D16" s="6"/>
      <c r="E16" s="6"/>
      <c r="F16" s="6"/>
      <c r="G16" s="6">
        <v>168.38408351697561</v>
      </c>
      <c r="H16" s="6">
        <v>121.76893061154892</v>
      </c>
      <c r="I16" s="6">
        <v>99.777778343623055</v>
      </c>
      <c r="J16" s="6">
        <v>112.57415599595237</v>
      </c>
      <c r="K16" s="6">
        <v>121.68983373730067</v>
      </c>
      <c r="L16" s="6">
        <v>72.26156020607425</v>
      </c>
      <c r="M16" s="6">
        <v>54.234923545771615</v>
      </c>
      <c r="N16" s="6">
        <v>38.218793918596553</v>
      </c>
      <c r="O16" s="6">
        <v>41.991084331849301</v>
      </c>
      <c r="P16" s="6">
        <v>41.604289592919834</v>
      </c>
      <c r="Q16" s="6">
        <v>44.362555229347478</v>
      </c>
      <c r="R16" s="6">
        <v>41.377159393774804</v>
      </c>
      <c r="S16" s="6">
        <v>59.2138993692814</v>
      </c>
      <c r="T16" s="6">
        <v>56.772240301157659</v>
      </c>
      <c r="U16" s="6">
        <v>47.640506237724708</v>
      </c>
      <c r="V16" s="6">
        <v>52.689799550773436</v>
      </c>
      <c r="W16" s="6">
        <v>44.877882189193826</v>
      </c>
      <c r="X16" s="6">
        <v>40.439370468802792</v>
      </c>
      <c r="Y16" s="6">
        <v>42.113538595897197</v>
      </c>
      <c r="Z16" s="6">
        <v>40.249275232181446</v>
      </c>
      <c r="AA16" s="6">
        <v>41.179379138585801</v>
      </c>
      <c r="AB16" s="6">
        <v>44.767690693674965</v>
      </c>
      <c r="AC16" s="6">
        <v>43.446091072461705</v>
      </c>
      <c r="AD16" s="6">
        <v>40.786232293820255</v>
      </c>
      <c r="AE16" s="6">
        <v>39.443668227885546</v>
      </c>
      <c r="AF16" s="6">
        <v>39.164297542472191</v>
      </c>
      <c r="AG16" s="6">
        <v>40.783857779461961</v>
      </c>
      <c r="AH16" s="6">
        <v>34.407416787687289</v>
      </c>
      <c r="AI16" s="6">
        <v>31.844363410333873</v>
      </c>
      <c r="AJ16" s="6">
        <v>34.684532669466272</v>
      </c>
      <c r="AK16" s="6">
        <v>40.932555816643891</v>
      </c>
      <c r="AL16" s="6">
        <v>38.413666898950829</v>
      </c>
      <c r="AM16" s="6">
        <v>40.670258402500828</v>
      </c>
      <c r="AN16" s="6">
        <v>42.055866280497007</v>
      </c>
      <c r="AO16" s="6">
        <v>46.699932161155594</v>
      </c>
      <c r="AP16" s="6">
        <v>48.821378126131506</v>
      </c>
      <c r="AQ16" s="6">
        <v>53.306885292400167</v>
      </c>
      <c r="AR16" s="37">
        <v>57.310384490152806</v>
      </c>
    </row>
    <row r="17" spans="1:44" s="1" customFormat="1" x14ac:dyDescent="0.3">
      <c r="A17" s="36" t="s">
        <v>344</v>
      </c>
      <c r="B17" t="s">
        <v>15</v>
      </c>
      <c r="C17" s="66" t="s">
        <v>245</v>
      </c>
      <c r="D17" s="6"/>
      <c r="E17" s="6"/>
      <c r="F17" s="6"/>
      <c r="G17" s="6">
        <v>164.36644268465926</v>
      </c>
      <c r="H17" s="6">
        <v>124.76449008618495</v>
      </c>
      <c r="I17" s="6">
        <v>101.58981837661894</v>
      </c>
      <c r="J17" s="6">
        <v>115.1093800692172</v>
      </c>
      <c r="K17" s="6">
        <v>124.5997824291947</v>
      </c>
      <c r="L17" s="6">
        <v>74.278544119319577</v>
      </c>
      <c r="M17" s="6">
        <v>55.556262525932461</v>
      </c>
      <c r="N17" s="6">
        <v>40.275841084914546</v>
      </c>
      <c r="O17" s="6">
        <v>43.479101636520411</v>
      </c>
      <c r="P17" s="6">
        <v>42.799144985818735</v>
      </c>
      <c r="Q17" s="6">
        <v>45.833319162246234</v>
      </c>
      <c r="R17" s="6">
        <v>41.096252558650811</v>
      </c>
      <c r="S17" s="6">
        <v>60.716826516516321</v>
      </c>
      <c r="T17" s="6">
        <v>56.939230978061524</v>
      </c>
      <c r="U17" s="6">
        <v>49.172376523642264</v>
      </c>
      <c r="V17" s="6">
        <v>53.343796807106472</v>
      </c>
      <c r="W17" s="6">
        <v>44.784387592999657</v>
      </c>
      <c r="X17" s="6">
        <v>40.071724530851519</v>
      </c>
      <c r="Y17" s="6">
        <v>41.504923784636127</v>
      </c>
      <c r="Z17" s="6">
        <v>39.528692500010557</v>
      </c>
      <c r="AA17" s="6">
        <v>39.640884360846719</v>
      </c>
      <c r="AB17" s="6">
        <v>44.090326246021192</v>
      </c>
      <c r="AC17" s="6">
        <v>43.444448705991675</v>
      </c>
      <c r="AD17" s="6">
        <v>39.795507580139542</v>
      </c>
      <c r="AE17" s="6">
        <v>39.969110571755579</v>
      </c>
      <c r="AF17" s="6">
        <v>40.006584578084258</v>
      </c>
      <c r="AG17" s="6">
        <v>41.926703077762085</v>
      </c>
      <c r="AH17" s="6">
        <v>36.661102917564804</v>
      </c>
      <c r="AI17" s="6">
        <v>33.599976473254827</v>
      </c>
      <c r="AJ17" s="6">
        <v>36.386932221351195</v>
      </c>
      <c r="AK17" s="6">
        <v>42.721046636608762</v>
      </c>
      <c r="AL17" s="6">
        <v>40.547507325794804</v>
      </c>
      <c r="AM17" s="6">
        <v>42.889846527554319</v>
      </c>
      <c r="AN17" s="6">
        <v>44.328440760485634</v>
      </c>
      <c r="AO17" s="6">
        <v>49.688852811201393</v>
      </c>
      <c r="AP17" s="6">
        <v>52.702285984248142</v>
      </c>
      <c r="AQ17" s="6">
        <v>57.816938569375594</v>
      </c>
      <c r="AR17" s="37">
        <v>62.202230597324814</v>
      </c>
    </row>
    <row r="18" spans="1:44" s="1" customFormat="1" x14ac:dyDescent="0.3">
      <c r="A18" s="36" t="s">
        <v>345</v>
      </c>
      <c r="B18" t="s">
        <v>15</v>
      </c>
      <c r="C18" s="66" t="s">
        <v>246</v>
      </c>
      <c r="D18" s="6"/>
      <c r="E18" s="6"/>
      <c r="F18" s="6"/>
      <c r="G18" s="6">
        <v>164.15601280410485</v>
      </c>
      <c r="H18" s="6">
        <v>119.77887336870954</v>
      </c>
      <c r="I18" s="6">
        <v>97.906372909323693</v>
      </c>
      <c r="J18" s="6">
        <v>111.34372608283982</v>
      </c>
      <c r="K18" s="6">
        <v>119.40493420508587</v>
      </c>
      <c r="L18" s="6">
        <v>72.786395656627946</v>
      </c>
      <c r="M18" s="6">
        <v>54.941368891151278</v>
      </c>
      <c r="N18" s="6">
        <v>36.850938211535926</v>
      </c>
      <c r="O18" s="6">
        <v>42.470063065892454</v>
      </c>
      <c r="P18" s="6">
        <v>41.759081887580543</v>
      </c>
      <c r="Q18" s="6">
        <v>44.14140956226872</v>
      </c>
      <c r="R18" s="6">
        <v>40.982758758773208</v>
      </c>
      <c r="S18" s="6">
        <v>57.438178420775017</v>
      </c>
      <c r="T18" s="6">
        <v>56.700998936808681</v>
      </c>
      <c r="U18" s="6">
        <v>47.106071026544811</v>
      </c>
      <c r="V18" s="6">
        <v>52.530539034716185</v>
      </c>
      <c r="W18" s="6">
        <v>44.988551685298056</v>
      </c>
      <c r="X18" s="6">
        <v>41.203527099759981</v>
      </c>
      <c r="Y18" s="6">
        <v>42.725585715472498</v>
      </c>
      <c r="Z18" s="6">
        <v>41.014862394888318</v>
      </c>
      <c r="AA18" s="6">
        <v>42.210961581467366</v>
      </c>
      <c r="AB18" s="6">
        <v>45.377542534145789</v>
      </c>
      <c r="AC18" s="6">
        <v>43.987249072684072</v>
      </c>
      <c r="AD18" s="6">
        <v>42.776290928341048</v>
      </c>
      <c r="AE18" s="6">
        <v>40.87710461271076</v>
      </c>
      <c r="AF18" s="6">
        <v>41.062134977129553</v>
      </c>
      <c r="AG18" s="6">
        <v>42.875445951680589</v>
      </c>
      <c r="AH18" s="6">
        <v>36.924402923215553</v>
      </c>
      <c r="AI18" s="6">
        <v>34.074538431932652</v>
      </c>
      <c r="AJ18" s="6">
        <v>36.731561764720929</v>
      </c>
      <c r="AK18" s="6">
        <v>43.157828085426729</v>
      </c>
      <c r="AL18" s="6">
        <v>41.10788517241896</v>
      </c>
      <c r="AM18" s="6">
        <v>42.746899917878473</v>
      </c>
      <c r="AN18" s="6">
        <v>43.779232365773638</v>
      </c>
      <c r="AO18" s="6">
        <v>47.795767630635659</v>
      </c>
      <c r="AP18" s="6">
        <v>49.034489759286465</v>
      </c>
      <c r="AQ18" s="6">
        <v>52.910725956015021</v>
      </c>
      <c r="AR18" s="37">
        <v>56.564933592109192</v>
      </c>
    </row>
    <row r="19" spans="1:44" s="1" customFormat="1" x14ac:dyDescent="0.3">
      <c r="A19" s="36" t="s">
        <v>346</v>
      </c>
      <c r="B19" t="s">
        <v>15</v>
      </c>
      <c r="C19" s="66" t="s">
        <v>247</v>
      </c>
      <c r="D19" s="6"/>
      <c r="E19" s="6"/>
      <c r="F19" s="6"/>
      <c r="G19" s="6">
        <v>180.72964224840757</v>
      </c>
      <c r="H19" s="6">
        <v>136.36605064791542</v>
      </c>
      <c r="I19" s="6">
        <v>104.43709966551181</v>
      </c>
      <c r="J19" s="6">
        <v>120.27168318265448</v>
      </c>
      <c r="K19" s="6">
        <v>138.10658671403061</v>
      </c>
      <c r="L19" s="6">
        <v>79.150005877322158</v>
      </c>
      <c r="M19" s="6">
        <v>62.935096778225315</v>
      </c>
      <c r="N19" s="6">
        <v>44.199960107010327</v>
      </c>
      <c r="O19" s="6">
        <v>47.63345465353504</v>
      </c>
      <c r="P19" s="6">
        <v>44.761708966453476</v>
      </c>
      <c r="Q19" s="6">
        <v>49.100657702318827</v>
      </c>
      <c r="R19" s="6">
        <v>42.490509289756581</v>
      </c>
      <c r="S19" s="6">
        <v>64.455730054164192</v>
      </c>
      <c r="T19" s="6">
        <v>60.099934108973528</v>
      </c>
      <c r="U19" s="6">
        <v>53.298658840151909</v>
      </c>
      <c r="V19" s="6">
        <v>56.951068447452052</v>
      </c>
      <c r="W19" s="6">
        <v>46.14247896520893</v>
      </c>
      <c r="X19" s="6">
        <v>39.70614592427583</v>
      </c>
      <c r="Y19" s="6">
        <v>41.208135999081676</v>
      </c>
      <c r="Z19" s="6">
        <v>38.542763693594154</v>
      </c>
      <c r="AA19" s="6">
        <v>38.134361133248717</v>
      </c>
      <c r="AB19" s="6">
        <v>42.755382473368051</v>
      </c>
      <c r="AC19" s="6">
        <v>42.089183439940157</v>
      </c>
      <c r="AD19" s="6">
        <v>38.699803819616257</v>
      </c>
      <c r="AE19" s="6">
        <v>40.16062900244107</v>
      </c>
      <c r="AF19" s="6">
        <v>40.01185537683196</v>
      </c>
      <c r="AG19" s="6">
        <v>42.174848359346086</v>
      </c>
      <c r="AH19" s="6">
        <v>36.755658430047433</v>
      </c>
      <c r="AI19" s="6">
        <v>33.43987657917971</v>
      </c>
      <c r="AJ19" s="6">
        <v>36.530490261034451</v>
      </c>
      <c r="AK19" s="6">
        <v>43.02718185112704</v>
      </c>
      <c r="AL19" s="6">
        <v>41.45887227344322</v>
      </c>
      <c r="AM19" s="6">
        <v>43.432954140508606</v>
      </c>
      <c r="AN19" s="6">
        <v>44.686841959794961</v>
      </c>
      <c r="AO19" s="6">
        <v>50.670478268407329</v>
      </c>
      <c r="AP19" s="6">
        <v>53.823885698411623</v>
      </c>
      <c r="AQ19" s="6">
        <v>59.508242842629372</v>
      </c>
      <c r="AR19" s="37">
        <v>63.927336615846762</v>
      </c>
    </row>
    <row r="20" spans="1:44" s="1" customFormat="1" x14ac:dyDescent="0.3">
      <c r="A20" s="36" t="s">
        <v>347</v>
      </c>
      <c r="B20" t="s">
        <v>15</v>
      </c>
      <c r="C20" s="66" t="s">
        <v>248</v>
      </c>
      <c r="D20" s="6"/>
      <c r="E20" s="6"/>
      <c r="F20" s="6"/>
      <c r="G20" s="6">
        <v>192.57029476663106</v>
      </c>
      <c r="H20" s="6">
        <v>138.05098637822704</v>
      </c>
      <c r="I20" s="6">
        <v>104.4232080596379</v>
      </c>
      <c r="J20" s="6">
        <v>118.56773959185851</v>
      </c>
      <c r="K20" s="6">
        <v>132.7787646602784</v>
      </c>
      <c r="L20" s="6">
        <v>77.809857303369967</v>
      </c>
      <c r="M20" s="6">
        <v>60.854502668553813</v>
      </c>
      <c r="N20" s="6">
        <v>43.271093563947389</v>
      </c>
      <c r="O20" s="6">
        <v>46.315036795605778</v>
      </c>
      <c r="P20" s="6">
        <v>44.383570118905979</v>
      </c>
      <c r="Q20" s="6">
        <v>47.706539477251738</v>
      </c>
      <c r="R20" s="6">
        <v>41.8788470949182</v>
      </c>
      <c r="S20" s="6">
        <v>62.224805072450451</v>
      </c>
      <c r="T20" s="6">
        <v>58.657978223954082</v>
      </c>
      <c r="U20" s="6">
        <v>51.261280284173182</v>
      </c>
      <c r="V20" s="6">
        <v>55.354281915108771</v>
      </c>
      <c r="W20" s="6">
        <v>45.17988950753589</v>
      </c>
      <c r="X20" s="6">
        <v>39.346711462420004</v>
      </c>
      <c r="Y20" s="6">
        <v>40.739202060995268</v>
      </c>
      <c r="Z20" s="6">
        <v>38.716223313641699</v>
      </c>
      <c r="AA20" s="6">
        <v>38.186427593876651</v>
      </c>
      <c r="AB20" s="6">
        <v>42.704286224552092</v>
      </c>
      <c r="AC20" s="6">
        <v>42.671718898662597</v>
      </c>
      <c r="AD20" s="6">
        <v>39.131237238499509</v>
      </c>
      <c r="AE20" s="6">
        <v>39.942990794190422</v>
      </c>
      <c r="AF20" s="6">
        <v>39.858356278998812</v>
      </c>
      <c r="AG20" s="6">
        <v>42.182704015007815</v>
      </c>
      <c r="AH20" s="6">
        <v>37.26163522133578</v>
      </c>
      <c r="AI20" s="6">
        <v>34.133695622501243</v>
      </c>
      <c r="AJ20" s="6">
        <v>36.991980551774859</v>
      </c>
      <c r="AK20" s="6">
        <v>43.593359331539496</v>
      </c>
      <c r="AL20" s="6">
        <v>41.750598634694015</v>
      </c>
      <c r="AM20" s="6">
        <v>43.904747300337874</v>
      </c>
      <c r="AN20" s="6">
        <v>45.285197968987923</v>
      </c>
      <c r="AO20" s="6">
        <v>50.801235699705927</v>
      </c>
      <c r="AP20" s="6">
        <v>53.717946430564581</v>
      </c>
      <c r="AQ20" s="6">
        <v>58.431020538631323</v>
      </c>
      <c r="AR20" s="37">
        <v>62.818053429572629</v>
      </c>
    </row>
    <row r="21" spans="1:44" s="1" customFormat="1" x14ac:dyDescent="0.3">
      <c r="A21" s="36" t="s">
        <v>348</v>
      </c>
      <c r="B21" t="s">
        <v>14</v>
      </c>
      <c r="C21" s="66" t="s">
        <v>249</v>
      </c>
      <c r="D21" s="6"/>
      <c r="E21" s="6"/>
      <c r="F21" s="6"/>
      <c r="G21" s="6">
        <v>120.11242121450628</v>
      </c>
      <c r="H21" s="6">
        <v>82.703667920308774</v>
      </c>
      <c r="I21" s="6">
        <v>84.322016288148887</v>
      </c>
      <c r="J21" s="6">
        <v>87.933233448659394</v>
      </c>
      <c r="K21" s="6">
        <v>79.731380232091752</v>
      </c>
      <c r="L21" s="6">
        <v>59.591916239755392</v>
      </c>
      <c r="M21" s="6">
        <v>54.752204572164409</v>
      </c>
      <c r="N21" s="6">
        <v>41.25554040047129</v>
      </c>
      <c r="O21" s="6">
        <v>44.484178547053247</v>
      </c>
      <c r="P21" s="6">
        <v>43.444706611503499</v>
      </c>
      <c r="Q21" s="6">
        <v>45.418927674377017</v>
      </c>
      <c r="R21" s="6">
        <v>34.596350688937385</v>
      </c>
      <c r="S21" s="6">
        <v>43.474046145369542</v>
      </c>
      <c r="T21" s="6">
        <v>44.132245268683718</v>
      </c>
      <c r="U21" s="6">
        <v>37.669046983530194</v>
      </c>
      <c r="V21" s="6">
        <v>45.719225522717352</v>
      </c>
      <c r="W21" s="6">
        <v>37.430166202149806</v>
      </c>
      <c r="X21" s="6">
        <v>34.963849321081327</v>
      </c>
      <c r="Y21" s="6">
        <v>37.064595214775899</v>
      </c>
      <c r="Z21" s="6">
        <v>36.366408039989274</v>
      </c>
      <c r="AA21" s="6">
        <v>36.521197844255056</v>
      </c>
      <c r="AB21" s="6">
        <v>41.503580563935969</v>
      </c>
      <c r="AC21" s="6">
        <v>43.932740594193966</v>
      </c>
      <c r="AD21" s="6">
        <v>37.553455242013598</v>
      </c>
      <c r="AE21" s="6">
        <v>38.215290440269072</v>
      </c>
      <c r="AF21" s="6">
        <v>38.237562677866585</v>
      </c>
      <c r="AG21" s="6">
        <v>39.999052642983571</v>
      </c>
      <c r="AH21" s="6">
        <v>37.287386242327749</v>
      </c>
      <c r="AI21" s="6">
        <v>33.326616566507418</v>
      </c>
      <c r="AJ21" s="6">
        <v>35.693747719401443</v>
      </c>
      <c r="AK21" s="6">
        <v>44.583884201015323</v>
      </c>
      <c r="AL21" s="6">
        <v>39.542050971960137</v>
      </c>
      <c r="AM21" s="6">
        <v>41.706592046029897</v>
      </c>
      <c r="AN21" s="6">
        <v>43.489127418169133</v>
      </c>
      <c r="AO21" s="6">
        <v>46.436373347937476</v>
      </c>
      <c r="AP21" s="6">
        <v>50.322543678749227</v>
      </c>
      <c r="AQ21" s="6">
        <v>56.987605936814475</v>
      </c>
      <c r="AR21" s="37">
        <v>57.997070285039825</v>
      </c>
    </row>
    <row r="22" spans="1:44" s="1" customFormat="1" x14ac:dyDescent="0.3">
      <c r="A22" s="36" t="s">
        <v>349</v>
      </c>
      <c r="B22" t="s">
        <v>14</v>
      </c>
      <c r="C22" s="66" t="s">
        <v>250</v>
      </c>
      <c r="D22" s="6"/>
      <c r="E22" s="6"/>
      <c r="F22" s="6"/>
      <c r="G22" s="6">
        <v>107.55761499904746</v>
      </c>
      <c r="H22" s="6">
        <v>74.413385477142128</v>
      </c>
      <c r="I22" s="6">
        <v>79.279223690371381</v>
      </c>
      <c r="J22" s="6">
        <v>83.379912659388083</v>
      </c>
      <c r="K22" s="6">
        <v>74.671499511535558</v>
      </c>
      <c r="L22" s="6">
        <v>56.457907590310519</v>
      </c>
      <c r="M22" s="6">
        <v>52.219771427330272</v>
      </c>
      <c r="N22" s="6">
        <v>39.186701191382454</v>
      </c>
      <c r="O22" s="6">
        <v>42.903590361197978</v>
      </c>
      <c r="P22" s="6">
        <v>42.755646266639154</v>
      </c>
      <c r="Q22" s="6">
        <v>44.275680647916801</v>
      </c>
      <c r="R22" s="6">
        <v>35.285780084422669</v>
      </c>
      <c r="S22" s="6">
        <v>43.669120762511575</v>
      </c>
      <c r="T22" s="6">
        <v>44.062982560452369</v>
      </c>
      <c r="U22" s="6">
        <v>35.703322310908568</v>
      </c>
      <c r="V22" s="6">
        <v>42.833937803874825</v>
      </c>
      <c r="W22" s="6">
        <v>36.544017080362536</v>
      </c>
      <c r="X22" s="6">
        <v>32.887651683720776</v>
      </c>
      <c r="Y22" s="6">
        <v>34.646633430852127</v>
      </c>
      <c r="Z22" s="6">
        <v>34.050091054156887</v>
      </c>
      <c r="AA22" s="6">
        <v>34.352214290491425</v>
      </c>
      <c r="AB22" s="6">
        <v>39.392831722643791</v>
      </c>
      <c r="AC22" s="6">
        <v>40.929330643381192</v>
      </c>
      <c r="AD22" s="6">
        <v>34.733974180778418</v>
      </c>
      <c r="AE22" s="6">
        <v>33.736346956380956</v>
      </c>
      <c r="AF22" s="6">
        <v>34.883195932288203</v>
      </c>
      <c r="AG22" s="6">
        <v>36.665640523921226</v>
      </c>
      <c r="AH22" s="6">
        <v>32.644988072424162</v>
      </c>
      <c r="AI22" s="6">
        <v>30.069440678119687</v>
      </c>
      <c r="AJ22" s="6">
        <v>32.373378410241074</v>
      </c>
      <c r="AK22" s="6">
        <v>40.940401593720047</v>
      </c>
      <c r="AL22" s="6">
        <v>35.862985778222317</v>
      </c>
      <c r="AM22" s="6">
        <v>38.465600844669503</v>
      </c>
      <c r="AN22" s="6">
        <v>40.336307432307308</v>
      </c>
      <c r="AO22" s="6">
        <v>43.193328652864487</v>
      </c>
      <c r="AP22" s="6">
        <v>46.653333614352782</v>
      </c>
      <c r="AQ22" s="6">
        <v>53.444079597680414</v>
      </c>
      <c r="AR22" s="37">
        <v>54.742622489072069</v>
      </c>
    </row>
    <row r="23" spans="1:44" s="1" customFormat="1" x14ac:dyDescent="0.3">
      <c r="A23" s="36" t="s">
        <v>350</v>
      </c>
      <c r="B23" t="s">
        <v>14</v>
      </c>
      <c r="C23" s="66" t="s">
        <v>251</v>
      </c>
      <c r="D23" s="6"/>
      <c r="E23" s="6"/>
      <c r="F23" s="6"/>
      <c r="G23" s="6">
        <v>107.39975557715739</v>
      </c>
      <c r="H23" s="6">
        <v>72.915207602548421</v>
      </c>
      <c r="I23" s="6">
        <v>75.837079525602348</v>
      </c>
      <c r="J23" s="6">
        <v>77.899030735820986</v>
      </c>
      <c r="K23" s="6">
        <v>71.159926163010255</v>
      </c>
      <c r="L23" s="6">
        <v>54.127648583859774</v>
      </c>
      <c r="M23" s="6">
        <v>50.948908092884714</v>
      </c>
      <c r="N23" s="6">
        <v>38.187863815375053</v>
      </c>
      <c r="O23" s="6">
        <v>41.098799997380773</v>
      </c>
      <c r="P23" s="6">
        <v>40.301840937240627</v>
      </c>
      <c r="Q23" s="6">
        <v>41.304675468740292</v>
      </c>
      <c r="R23" s="6">
        <v>31.130048268585078</v>
      </c>
      <c r="S23" s="6">
        <v>39.060264638393136</v>
      </c>
      <c r="T23" s="6">
        <v>38.613371636864144</v>
      </c>
      <c r="U23" s="6">
        <v>32.049314576870664</v>
      </c>
      <c r="V23" s="6">
        <v>39.105713047031209</v>
      </c>
      <c r="W23" s="6">
        <v>32.313055796066408</v>
      </c>
      <c r="X23" s="6">
        <v>29.081402099757277</v>
      </c>
      <c r="Y23" s="6">
        <v>30.690208725047704</v>
      </c>
      <c r="Z23" s="6">
        <v>30.376029504995216</v>
      </c>
      <c r="AA23" s="6">
        <v>30.487067939256836</v>
      </c>
      <c r="AB23" s="6">
        <v>35.974034382757694</v>
      </c>
      <c r="AC23" s="6">
        <v>38.514175701943778</v>
      </c>
      <c r="AD23" s="6">
        <v>31.90285783965426</v>
      </c>
      <c r="AE23" s="6">
        <v>32.130643524396504</v>
      </c>
      <c r="AF23" s="6">
        <v>33.275604188989647</v>
      </c>
      <c r="AG23" s="6">
        <v>34.999906619168442</v>
      </c>
      <c r="AH23" s="6">
        <v>32.359072736481671</v>
      </c>
      <c r="AI23" s="6">
        <v>29.514356678015297</v>
      </c>
      <c r="AJ23" s="6">
        <v>31.556834630392288</v>
      </c>
      <c r="AK23" s="6">
        <v>39.761265654356691</v>
      </c>
      <c r="AL23" s="6">
        <v>35.699530612527873</v>
      </c>
      <c r="AM23" s="6">
        <v>38.013814172676973</v>
      </c>
      <c r="AN23" s="6">
        <v>39.728304952420629</v>
      </c>
      <c r="AO23" s="6">
        <v>42.632537541375314</v>
      </c>
      <c r="AP23" s="6">
        <v>46.162878168264008</v>
      </c>
      <c r="AQ23" s="6">
        <v>52.583784793074187</v>
      </c>
      <c r="AR23" s="37">
        <v>53.783441607189424</v>
      </c>
    </row>
    <row r="24" spans="1:44" s="1" customFormat="1" x14ac:dyDescent="0.3">
      <c r="A24" s="36" t="s">
        <v>351</v>
      </c>
      <c r="B24" t="s">
        <v>14</v>
      </c>
      <c r="C24" s="66" t="s">
        <v>252</v>
      </c>
      <c r="D24" s="6"/>
      <c r="E24" s="6"/>
      <c r="F24" s="6"/>
      <c r="G24" s="6">
        <v>111.96828973162843</v>
      </c>
      <c r="H24" s="6">
        <v>76.222086790899255</v>
      </c>
      <c r="I24" s="6">
        <v>78.562897651544745</v>
      </c>
      <c r="J24" s="6">
        <v>80.61544881135157</v>
      </c>
      <c r="K24" s="6">
        <v>74.283526915123574</v>
      </c>
      <c r="L24" s="6">
        <v>56.129171327458067</v>
      </c>
      <c r="M24" s="6">
        <v>53.248721311468465</v>
      </c>
      <c r="N24" s="6">
        <v>39.661174177790059</v>
      </c>
      <c r="O24" s="6">
        <v>42.574918838334199</v>
      </c>
      <c r="P24" s="6">
        <v>41.328889898548994</v>
      </c>
      <c r="Q24" s="6">
        <v>42.100181465338032</v>
      </c>
      <c r="R24" s="6">
        <v>31.7989760790087</v>
      </c>
      <c r="S24" s="6">
        <v>40.765675919212931</v>
      </c>
      <c r="T24" s="6">
        <v>39.787756573689478</v>
      </c>
      <c r="U24" s="6">
        <v>33.029243494688558</v>
      </c>
      <c r="V24" s="6">
        <v>40.89787207330383</v>
      </c>
      <c r="W24" s="6">
        <v>32.826295574701732</v>
      </c>
      <c r="X24" s="6">
        <v>29.4520263713401</v>
      </c>
      <c r="Y24" s="6">
        <v>31.34828161471021</v>
      </c>
      <c r="Z24" s="6">
        <v>31.187782963283375</v>
      </c>
      <c r="AA24" s="6">
        <v>31.484715963918674</v>
      </c>
      <c r="AB24" s="6">
        <v>37.466319869176516</v>
      </c>
      <c r="AC24" s="6">
        <v>40.195924086868025</v>
      </c>
      <c r="AD24" s="6">
        <v>33.297375402152369</v>
      </c>
      <c r="AE24" s="6">
        <v>33.553884203181191</v>
      </c>
      <c r="AF24" s="6">
        <v>34.850995683000029</v>
      </c>
      <c r="AG24" s="6">
        <v>36.717964064407852</v>
      </c>
      <c r="AH24" s="6">
        <v>34.003297394733444</v>
      </c>
      <c r="AI24" s="6">
        <v>31.553647656089005</v>
      </c>
      <c r="AJ24" s="6">
        <v>33.42845231377828</v>
      </c>
      <c r="AK24" s="6">
        <v>41.749089817236111</v>
      </c>
      <c r="AL24" s="6">
        <v>37.55000700357018</v>
      </c>
      <c r="AM24" s="6">
        <v>40.063634055561344</v>
      </c>
      <c r="AN24" s="6">
        <v>41.977876595346935</v>
      </c>
      <c r="AO24" s="6">
        <v>45.046084306669542</v>
      </c>
      <c r="AP24" s="6">
        <v>48.677100478310066</v>
      </c>
      <c r="AQ24" s="6">
        <v>55.479244255495075</v>
      </c>
      <c r="AR24" s="37">
        <v>56.676228162369895</v>
      </c>
    </row>
    <row r="25" spans="1:44" s="1" customFormat="1" x14ac:dyDescent="0.3">
      <c r="A25" s="36" t="s">
        <v>352</v>
      </c>
      <c r="B25" t="s">
        <v>14</v>
      </c>
      <c r="C25" s="66" t="s">
        <v>253</v>
      </c>
      <c r="D25" s="6"/>
      <c r="E25" s="6"/>
      <c r="F25" s="6"/>
      <c r="G25" s="6">
        <v>132.96899108295844</v>
      </c>
      <c r="H25" s="6">
        <v>91.454046955373727</v>
      </c>
      <c r="I25" s="6">
        <v>91.856224191659592</v>
      </c>
      <c r="J25" s="6">
        <v>95.663158404243617</v>
      </c>
      <c r="K25" s="6">
        <v>90.859535132156495</v>
      </c>
      <c r="L25" s="6">
        <v>66.156465063549078</v>
      </c>
      <c r="M25" s="6">
        <v>61.749788676632534</v>
      </c>
      <c r="N25" s="6">
        <v>46.358347804053899</v>
      </c>
      <c r="O25" s="6">
        <v>48.72105666544838</v>
      </c>
      <c r="P25" s="6">
        <v>46.534661175407749</v>
      </c>
      <c r="Q25" s="6">
        <v>47.475955111181221</v>
      </c>
      <c r="R25" s="6">
        <v>34.174459284948654</v>
      </c>
      <c r="S25" s="6">
        <v>43.857210942843423</v>
      </c>
      <c r="T25" s="6">
        <v>44.591428512298236</v>
      </c>
      <c r="U25" s="6">
        <v>36.942181294849568</v>
      </c>
      <c r="V25" s="6">
        <v>43.847447791139089</v>
      </c>
      <c r="W25" s="6">
        <v>34.853541520508166</v>
      </c>
      <c r="X25" s="6">
        <v>30.326072018016067</v>
      </c>
      <c r="Y25" s="6">
        <v>32.296198892568135</v>
      </c>
      <c r="Z25" s="6">
        <v>31.798281194435845</v>
      </c>
      <c r="AA25" s="6">
        <v>32.097727505006752</v>
      </c>
      <c r="AB25" s="6">
        <v>37.926012259042196</v>
      </c>
      <c r="AC25" s="6">
        <v>40.987631396667084</v>
      </c>
      <c r="AD25" s="6">
        <v>33.27823915413763</v>
      </c>
      <c r="AE25" s="6">
        <v>33.997472410698364</v>
      </c>
      <c r="AF25" s="6">
        <v>35.428994651427125</v>
      </c>
      <c r="AG25" s="6">
        <v>37.427715048232777</v>
      </c>
      <c r="AH25" s="6">
        <v>34.541102217977055</v>
      </c>
      <c r="AI25" s="6">
        <v>31.63277432776546</v>
      </c>
      <c r="AJ25" s="6">
        <v>33.797195259780537</v>
      </c>
      <c r="AK25" s="6">
        <v>42.486107285369215</v>
      </c>
      <c r="AL25" s="6">
        <v>37.80279648338103</v>
      </c>
      <c r="AM25" s="6">
        <v>40.374360758240769</v>
      </c>
      <c r="AN25" s="6">
        <v>42.163499310276514</v>
      </c>
      <c r="AO25" s="6">
        <v>45.524795442909863</v>
      </c>
      <c r="AP25" s="6">
        <v>49.499718631247084</v>
      </c>
      <c r="AQ25" s="6">
        <v>57.228274407748181</v>
      </c>
      <c r="AR25" s="37">
        <v>57.944859234517047</v>
      </c>
    </row>
    <row r="26" spans="1:44" s="1" customFormat="1" x14ac:dyDescent="0.3">
      <c r="A26" s="36" t="s">
        <v>353</v>
      </c>
      <c r="B26" t="s">
        <v>14</v>
      </c>
      <c r="C26" s="66" t="s">
        <v>254</v>
      </c>
      <c r="D26" s="6"/>
      <c r="E26" s="6"/>
      <c r="F26" s="6"/>
      <c r="G26" s="6">
        <v>111.14614210772127</v>
      </c>
      <c r="H26" s="6">
        <v>77.082505992335555</v>
      </c>
      <c r="I26" s="6">
        <v>83.282239044099384</v>
      </c>
      <c r="J26" s="6">
        <v>88.50290879499255</v>
      </c>
      <c r="K26" s="6">
        <v>78.978017291493728</v>
      </c>
      <c r="L26" s="6">
        <v>59.432924604697554</v>
      </c>
      <c r="M26" s="6">
        <v>54.741576431594176</v>
      </c>
      <c r="N26" s="6">
        <v>41.250870654029093</v>
      </c>
      <c r="O26" s="6">
        <v>45.477431205043864</v>
      </c>
      <c r="P26" s="6">
        <v>45.741348649037747</v>
      </c>
      <c r="Q26" s="6">
        <v>47.016726673472334</v>
      </c>
      <c r="R26" s="6">
        <v>38.50481590144858</v>
      </c>
      <c r="S26" s="6">
        <v>46.845268938723848</v>
      </c>
      <c r="T26" s="6">
        <v>48.955895376063111</v>
      </c>
      <c r="U26" s="6">
        <v>39.628557529610141</v>
      </c>
      <c r="V26" s="6">
        <v>47.997095854097374</v>
      </c>
      <c r="W26" s="6">
        <v>40.785925961064159</v>
      </c>
      <c r="X26" s="6">
        <v>36.805032509398785</v>
      </c>
      <c r="Y26" s="6">
        <v>38.934829433367881</v>
      </c>
      <c r="Z26" s="6">
        <v>37.975482473712454</v>
      </c>
      <c r="AA26" s="6">
        <v>38.393261792026784</v>
      </c>
      <c r="AB26" s="6">
        <v>42.875736361727583</v>
      </c>
      <c r="AC26" s="6">
        <v>43.413499970316337</v>
      </c>
      <c r="AD26" s="6">
        <v>37.836135417299623</v>
      </c>
      <c r="AE26" s="6">
        <v>36.521326017038156</v>
      </c>
      <c r="AF26" s="6">
        <v>37.521718780568534</v>
      </c>
      <c r="AG26" s="6">
        <v>39.320988449080019</v>
      </c>
      <c r="AH26" s="6">
        <v>34.513661569958899</v>
      </c>
      <c r="AI26" s="6">
        <v>31.622358899866004</v>
      </c>
      <c r="AJ26" s="6">
        <v>33.623390869126467</v>
      </c>
      <c r="AK26" s="6">
        <v>42.181061168071444</v>
      </c>
      <c r="AL26" s="6">
        <v>37.136919356479183</v>
      </c>
      <c r="AM26" s="6">
        <v>39.967767256597668</v>
      </c>
      <c r="AN26" s="6">
        <v>41.644062734044255</v>
      </c>
      <c r="AO26" s="6">
        <v>44.874171493061759</v>
      </c>
      <c r="AP26" s="6">
        <v>48.175505898889192</v>
      </c>
      <c r="AQ26" s="6">
        <v>54.901238247342064</v>
      </c>
      <c r="AR26" s="37">
        <v>56.779087955403554</v>
      </c>
    </row>
    <row r="27" spans="1:44" s="1" customFormat="1" x14ac:dyDescent="0.3">
      <c r="A27" s="36" t="s">
        <v>354</v>
      </c>
      <c r="B27" t="s">
        <v>3</v>
      </c>
      <c r="C27" s="66" t="s">
        <v>255</v>
      </c>
      <c r="D27" s="6"/>
      <c r="E27" s="6"/>
      <c r="F27" s="6"/>
      <c r="G27" s="6">
        <v>107.50820774012301</v>
      </c>
      <c r="H27" s="6">
        <v>74.018286277721586</v>
      </c>
      <c r="I27" s="6">
        <v>76.689848423152341</v>
      </c>
      <c r="J27" s="6">
        <v>78.932623842141339</v>
      </c>
      <c r="K27" s="6">
        <v>75.952345238623096</v>
      </c>
      <c r="L27" s="6">
        <v>65.502788848032907</v>
      </c>
      <c r="M27" s="6">
        <v>53.372908387698885</v>
      </c>
      <c r="N27" s="6">
        <v>38.886039142267684</v>
      </c>
      <c r="O27" s="6">
        <v>40.489713642552033</v>
      </c>
      <c r="P27" s="6">
        <v>38.787423367102264</v>
      </c>
      <c r="Q27" s="6">
        <v>40.483384808996306</v>
      </c>
      <c r="R27" s="6">
        <v>30.552835993598197</v>
      </c>
      <c r="S27" s="6">
        <v>41.240284361607806</v>
      </c>
      <c r="T27" s="6">
        <v>41.520253631944122</v>
      </c>
      <c r="U27" s="6">
        <v>33.92747190759912</v>
      </c>
      <c r="V27" s="6">
        <v>39.506138667117725</v>
      </c>
      <c r="W27" s="6">
        <v>33.164973895221287</v>
      </c>
      <c r="X27" s="6">
        <v>28.849318173986333</v>
      </c>
      <c r="Y27" s="6">
        <v>30.420086557274615</v>
      </c>
      <c r="Z27" s="6">
        <v>30.825359558178533</v>
      </c>
      <c r="AA27" s="6">
        <v>30.831043514271347</v>
      </c>
      <c r="AB27" s="6">
        <v>36.870528961166031</v>
      </c>
      <c r="AC27" s="6">
        <v>40.574077774689002</v>
      </c>
      <c r="AD27" s="6">
        <v>33.90985162528785</v>
      </c>
      <c r="AE27" s="6">
        <v>33.246188495559579</v>
      </c>
      <c r="AF27" s="6">
        <v>34.28433973464854</v>
      </c>
      <c r="AG27" s="6">
        <v>35.973503310351404</v>
      </c>
      <c r="AH27" s="6">
        <v>32.774619556415601</v>
      </c>
      <c r="AI27" s="6">
        <v>30.74830705105742</v>
      </c>
      <c r="AJ27" s="6">
        <v>32.643545691977408</v>
      </c>
      <c r="AK27" s="6">
        <v>41.72043277947094</v>
      </c>
      <c r="AL27" s="6">
        <v>36.08079927153792</v>
      </c>
      <c r="AM27" s="6">
        <v>38.556871200447567</v>
      </c>
      <c r="AN27" s="6">
        <v>40.998694374616157</v>
      </c>
      <c r="AO27" s="6">
        <v>42.889273257953469</v>
      </c>
      <c r="AP27" s="6">
        <v>46.579204481979261</v>
      </c>
      <c r="AQ27" s="6">
        <v>54.095445771219516</v>
      </c>
      <c r="AR27" s="37">
        <v>54.505483935076221</v>
      </c>
    </row>
    <row r="28" spans="1:44" s="1" customFormat="1" x14ac:dyDescent="0.3">
      <c r="A28" s="36" t="s">
        <v>355</v>
      </c>
      <c r="B28" t="s">
        <v>13</v>
      </c>
      <c r="C28" s="66" t="s">
        <v>256</v>
      </c>
      <c r="D28" s="6"/>
      <c r="E28" s="6"/>
      <c r="F28" s="6"/>
      <c r="G28" s="6">
        <v>106.36318203153337</v>
      </c>
      <c r="H28" s="6">
        <v>75.113879139717667</v>
      </c>
      <c r="I28" s="6">
        <v>78.467343938205033</v>
      </c>
      <c r="J28" s="6">
        <v>82.149372565634977</v>
      </c>
      <c r="K28" s="6">
        <v>78.53206737833716</v>
      </c>
      <c r="L28" s="6">
        <v>66.459252438888882</v>
      </c>
      <c r="M28" s="6">
        <v>53.765692367616865</v>
      </c>
      <c r="N28" s="6">
        <v>39.24612203813119</v>
      </c>
      <c r="O28" s="6">
        <v>41.647813281508931</v>
      </c>
      <c r="P28" s="6">
        <v>39.911363174070601</v>
      </c>
      <c r="Q28" s="6">
        <v>42.050182745933057</v>
      </c>
      <c r="R28" s="6">
        <v>33.324124903563522</v>
      </c>
      <c r="S28" s="6">
        <v>44.880975854153483</v>
      </c>
      <c r="T28" s="6">
        <v>46.800566207775596</v>
      </c>
      <c r="U28" s="6">
        <v>37.712196051779998</v>
      </c>
      <c r="V28" s="6">
        <v>43.542759109726475</v>
      </c>
      <c r="W28" s="6">
        <v>37.771540436327378</v>
      </c>
      <c r="X28" s="6">
        <v>33.640994783116945</v>
      </c>
      <c r="Y28" s="6">
        <v>35.645166467296555</v>
      </c>
      <c r="Z28" s="6">
        <v>35.45844068889334</v>
      </c>
      <c r="AA28" s="6">
        <v>35.55023272692987</v>
      </c>
      <c r="AB28" s="6">
        <v>40.988637595771117</v>
      </c>
      <c r="AC28" s="6">
        <v>43.09489377115851</v>
      </c>
      <c r="AD28" s="6">
        <v>37.825599078690502</v>
      </c>
      <c r="AE28" s="6">
        <v>36.334334140765179</v>
      </c>
      <c r="AF28" s="6">
        <v>36.831936835103434</v>
      </c>
      <c r="AG28" s="6">
        <v>38.349593554210806</v>
      </c>
      <c r="AH28" s="6">
        <v>33.980950450043359</v>
      </c>
      <c r="AI28" s="6">
        <v>31.40357528397011</v>
      </c>
      <c r="AJ28" s="6">
        <v>34.235425434896726</v>
      </c>
      <c r="AK28" s="6">
        <v>43.289349668395396</v>
      </c>
      <c r="AL28" s="6">
        <v>37.297747854400036</v>
      </c>
      <c r="AM28" s="6">
        <v>39.862248879091936</v>
      </c>
      <c r="AN28" s="6">
        <v>42.540336615476313</v>
      </c>
      <c r="AO28" s="6">
        <v>44.734179358669856</v>
      </c>
      <c r="AP28" s="6">
        <v>48.013573462361151</v>
      </c>
      <c r="AQ28" s="6">
        <v>55.25865584080276</v>
      </c>
      <c r="AR28" s="37">
        <v>56.53294550832576</v>
      </c>
    </row>
    <row r="29" spans="1:44" s="1" customFormat="1" x14ac:dyDescent="0.3">
      <c r="A29" s="36" t="s">
        <v>356</v>
      </c>
      <c r="B29" t="s">
        <v>13</v>
      </c>
      <c r="C29" s="66" t="s">
        <v>257</v>
      </c>
      <c r="D29" s="6"/>
      <c r="E29" s="6"/>
      <c r="F29" s="6"/>
      <c r="G29" s="6">
        <v>103.33017285299388</v>
      </c>
      <c r="H29" s="6">
        <v>72.268516211992733</v>
      </c>
      <c r="I29" s="6">
        <v>74.781152248231223</v>
      </c>
      <c r="J29" s="6">
        <v>77.089322968040264</v>
      </c>
      <c r="K29" s="6">
        <v>73.79190783482322</v>
      </c>
      <c r="L29" s="6">
        <v>64.41463172151218</v>
      </c>
      <c r="M29" s="6">
        <v>52.307285423293912</v>
      </c>
      <c r="N29" s="6">
        <v>38.662200829083552</v>
      </c>
      <c r="O29" s="6">
        <v>40.423544106883341</v>
      </c>
      <c r="P29" s="6">
        <v>39.063365753717328</v>
      </c>
      <c r="Q29" s="6">
        <v>41.063418585076398</v>
      </c>
      <c r="R29" s="6">
        <v>31.751377350861944</v>
      </c>
      <c r="S29" s="6">
        <v>43.094726059640259</v>
      </c>
      <c r="T29" s="6">
        <v>43.55885862598425</v>
      </c>
      <c r="U29" s="6">
        <v>36.233588596287234</v>
      </c>
      <c r="V29" s="6">
        <v>41.816477822324011</v>
      </c>
      <c r="W29" s="6">
        <v>35.787719845709773</v>
      </c>
      <c r="X29" s="6">
        <v>32.515251594560233</v>
      </c>
      <c r="Y29" s="6">
        <v>34.14787595661322</v>
      </c>
      <c r="Z29" s="6">
        <v>34.213718516076291</v>
      </c>
      <c r="AA29" s="6">
        <v>34.156714261785581</v>
      </c>
      <c r="AB29" s="6">
        <v>40.292410151016085</v>
      </c>
      <c r="AC29" s="6">
        <v>42.91014937160142</v>
      </c>
      <c r="AD29" s="6">
        <v>36.172722085626482</v>
      </c>
      <c r="AE29" s="6">
        <v>35.488543375746083</v>
      </c>
      <c r="AF29" s="6">
        <v>35.724730521527221</v>
      </c>
      <c r="AG29" s="6">
        <v>37.483278808374557</v>
      </c>
      <c r="AH29" s="6">
        <v>34.687688384741683</v>
      </c>
      <c r="AI29" s="6">
        <v>32.059564118827879</v>
      </c>
      <c r="AJ29" s="6">
        <v>34.279129278095411</v>
      </c>
      <c r="AK29" s="6">
        <v>43.17404323235845</v>
      </c>
      <c r="AL29" s="6">
        <v>37.589989845796275</v>
      </c>
      <c r="AM29" s="6">
        <v>39.878924017317544</v>
      </c>
      <c r="AN29" s="6">
        <v>42.218468012674187</v>
      </c>
      <c r="AO29" s="6">
        <v>44.147899738079253</v>
      </c>
      <c r="AP29" s="6">
        <v>47.987538153369911</v>
      </c>
      <c r="AQ29" s="6">
        <v>54.78878899735993</v>
      </c>
      <c r="AR29" s="37">
        <v>55.884108764258279</v>
      </c>
    </row>
    <row r="30" spans="1:44" s="1" customFormat="1" x14ac:dyDescent="0.3">
      <c r="A30" s="36" t="s">
        <v>357</v>
      </c>
      <c r="B30" t="s">
        <v>13</v>
      </c>
      <c r="C30" s="66" t="s">
        <v>258</v>
      </c>
      <c r="D30" s="6"/>
      <c r="E30" s="6"/>
      <c r="F30" s="6"/>
      <c r="G30" s="6">
        <v>107.09482699967495</v>
      </c>
      <c r="H30" s="6">
        <v>74.857910815231037</v>
      </c>
      <c r="I30" s="6">
        <v>77.78997761394524</v>
      </c>
      <c r="J30" s="6">
        <v>80.512022405572921</v>
      </c>
      <c r="K30" s="6">
        <v>76.68118542852757</v>
      </c>
      <c r="L30" s="6">
        <v>66.492867462335042</v>
      </c>
      <c r="M30" s="6">
        <v>54.314889369917452</v>
      </c>
      <c r="N30" s="6">
        <v>40.338336397680315</v>
      </c>
      <c r="O30" s="6">
        <v>42.114443093953668</v>
      </c>
      <c r="P30" s="6">
        <v>40.760462954967885</v>
      </c>
      <c r="Q30" s="6">
        <v>42.540049906929724</v>
      </c>
      <c r="R30" s="6">
        <v>33.582170930142752</v>
      </c>
      <c r="S30" s="6">
        <v>45.636127561474424</v>
      </c>
      <c r="T30" s="6">
        <v>46.717651186606588</v>
      </c>
      <c r="U30" s="6">
        <v>39.258636466939791</v>
      </c>
      <c r="V30" s="6">
        <v>45.328458007359224</v>
      </c>
      <c r="W30" s="6">
        <v>38.428883880098944</v>
      </c>
      <c r="X30" s="6">
        <v>34.287684365577178</v>
      </c>
      <c r="Y30" s="6">
        <v>36.22946221485666</v>
      </c>
      <c r="Z30" s="6">
        <v>36.348695157211964</v>
      </c>
      <c r="AA30" s="6">
        <v>37.09207866883083</v>
      </c>
      <c r="AB30" s="6">
        <v>43.257193163803038</v>
      </c>
      <c r="AC30" s="6">
        <v>46.205260188173703</v>
      </c>
      <c r="AD30" s="6">
        <v>40.010585155895981</v>
      </c>
      <c r="AE30" s="6">
        <v>39.112761424418743</v>
      </c>
      <c r="AF30" s="6">
        <v>39.44497821176293</v>
      </c>
      <c r="AG30" s="6">
        <v>41.089295540378075</v>
      </c>
      <c r="AH30" s="6">
        <v>37.982039043015533</v>
      </c>
      <c r="AI30" s="6">
        <v>35.658181187950007</v>
      </c>
      <c r="AJ30" s="6">
        <v>37.584807682059321</v>
      </c>
      <c r="AK30" s="6">
        <v>46.619258047147071</v>
      </c>
      <c r="AL30" s="6">
        <v>41.374581690763847</v>
      </c>
      <c r="AM30" s="6">
        <v>43.678643759100972</v>
      </c>
      <c r="AN30" s="6">
        <v>46.354194087740758</v>
      </c>
      <c r="AO30" s="6">
        <v>48.759363432413039</v>
      </c>
      <c r="AP30" s="6">
        <v>52.018402875393519</v>
      </c>
      <c r="AQ30" s="6">
        <v>59.677989655108192</v>
      </c>
      <c r="AR30" s="37">
        <v>59.904420791816584</v>
      </c>
    </row>
    <row r="31" spans="1:44" s="1" customFormat="1" x14ac:dyDescent="0.3">
      <c r="A31" s="36" t="s">
        <v>358</v>
      </c>
      <c r="B31" t="s">
        <v>13</v>
      </c>
      <c r="C31" s="66" t="s">
        <v>259</v>
      </c>
      <c r="D31" s="6"/>
      <c r="E31" s="6"/>
      <c r="F31" s="6"/>
      <c r="G31" s="6">
        <v>115.01960719108152</v>
      </c>
      <c r="H31" s="6">
        <v>81.400360984531446</v>
      </c>
      <c r="I31" s="6">
        <v>84.772233594249144</v>
      </c>
      <c r="J31" s="6">
        <v>89.661140113998229</v>
      </c>
      <c r="K31" s="6">
        <v>85.30717401248036</v>
      </c>
      <c r="L31" s="6">
        <v>68.265627984199668</v>
      </c>
      <c r="M31" s="6">
        <v>56.088280817291491</v>
      </c>
      <c r="N31" s="6">
        <v>40.442802337641439</v>
      </c>
      <c r="O31" s="6">
        <v>43.471008104923861</v>
      </c>
      <c r="P31" s="6">
        <v>41.882970869827517</v>
      </c>
      <c r="Q31" s="6">
        <v>44.029701047166007</v>
      </c>
      <c r="R31" s="6">
        <v>36.644045980382678</v>
      </c>
      <c r="S31" s="6">
        <v>49.305701638870573</v>
      </c>
      <c r="T31" s="6">
        <v>53.439249086567045</v>
      </c>
      <c r="U31" s="6">
        <v>43.396420445959066</v>
      </c>
      <c r="V31" s="6">
        <v>50.383916250082912</v>
      </c>
      <c r="W31" s="6">
        <v>43.800917722916715</v>
      </c>
      <c r="X31" s="6">
        <v>38.80921808635749</v>
      </c>
      <c r="Y31" s="6">
        <v>40.996314797796714</v>
      </c>
      <c r="Z31" s="6">
        <v>40.484486035731308</v>
      </c>
      <c r="AA31" s="6">
        <v>41.438895028379008</v>
      </c>
      <c r="AB31" s="6">
        <v>46.011809115288038</v>
      </c>
      <c r="AC31" s="6">
        <v>46.634682103547931</v>
      </c>
      <c r="AD31" s="6">
        <v>43.926874617037555</v>
      </c>
      <c r="AE31" s="6">
        <v>41.259099351307192</v>
      </c>
      <c r="AF31" s="6">
        <v>41.756432317250493</v>
      </c>
      <c r="AG31" s="6">
        <v>43.614804982004308</v>
      </c>
      <c r="AH31" s="6">
        <v>36.971137392884806</v>
      </c>
      <c r="AI31" s="6">
        <v>34.969215940769111</v>
      </c>
      <c r="AJ31" s="6">
        <v>37.840273056400108</v>
      </c>
      <c r="AK31" s="6">
        <v>46.235596185019418</v>
      </c>
      <c r="AL31" s="6">
        <v>41.456689126232689</v>
      </c>
      <c r="AM31" s="6">
        <v>43.646071781803371</v>
      </c>
      <c r="AN31" s="6">
        <v>46.584438508667212</v>
      </c>
      <c r="AO31" s="6">
        <v>49.473798297486411</v>
      </c>
      <c r="AP31" s="6">
        <v>51.479658523498536</v>
      </c>
      <c r="AQ31" s="6">
        <v>58.920320732009657</v>
      </c>
      <c r="AR31" s="37">
        <v>60.610507640317863</v>
      </c>
    </row>
    <row r="32" spans="1:44" s="1" customFormat="1" x14ac:dyDescent="0.3">
      <c r="A32" s="36" t="s">
        <v>359</v>
      </c>
      <c r="B32" t="s">
        <v>13</v>
      </c>
      <c r="C32" s="66" t="s">
        <v>260</v>
      </c>
      <c r="D32" s="6"/>
      <c r="E32" s="6"/>
      <c r="F32" s="6"/>
      <c r="G32" s="6">
        <v>123.00048314720071</v>
      </c>
      <c r="H32" s="6">
        <v>88.164506699107378</v>
      </c>
      <c r="I32" s="6">
        <v>88.607183564354003</v>
      </c>
      <c r="J32" s="6">
        <v>94.285215080747307</v>
      </c>
      <c r="K32" s="6">
        <v>93.041153136438268</v>
      </c>
      <c r="L32" s="6">
        <v>71.908752964116275</v>
      </c>
      <c r="M32" s="6">
        <v>59.925602079169742</v>
      </c>
      <c r="N32" s="6">
        <v>42.471074165892297</v>
      </c>
      <c r="O32" s="6">
        <v>45.240709764922684</v>
      </c>
      <c r="P32" s="6">
        <v>43.429884714767809</v>
      </c>
      <c r="Q32" s="6">
        <v>45.227977668584664</v>
      </c>
      <c r="R32" s="6">
        <v>37.700935868230381</v>
      </c>
      <c r="S32" s="6">
        <v>51.182052911575575</v>
      </c>
      <c r="T32" s="6">
        <v>54.739060679306021</v>
      </c>
      <c r="U32" s="6">
        <v>43.968765889012047</v>
      </c>
      <c r="V32" s="6">
        <v>50.79780146692277</v>
      </c>
      <c r="W32" s="6">
        <v>43.797871208704294</v>
      </c>
      <c r="X32" s="6">
        <v>41.118934398075112</v>
      </c>
      <c r="Y32" s="6">
        <v>43.448433094510477</v>
      </c>
      <c r="Z32" s="6">
        <v>41.88753134605988</v>
      </c>
      <c r="AA32" s="6">
        <v>42.971620363748016</v>
      </c>
      <c r="AB32" s="6">
        <v>47.115767355620896</v>
      </c>
      <c r="AC32" s="6">
        <v>47.449853363415329</v>
      </c>
      <c r="AD32" s="6">
        <v>45.091268905782464</v>
      </c>
      <c r="AE32" s="6">
        <v>43.417707251002618</v>
      </c>
      <c r="AF32" s="6">
        <v>42.984970931549249</v>
      </c>
      <c r="AG32" s="6">
        <v>44.695434822068769</v>
      </c>
      <c r="AH32" s="6">
        <v>38.605399512554932</v>
      </c>
      <c r="AI32" s="6">
        <v>36.633927074401029</v>
      </c>
      <c r="AJ32" s="6">
        <v>39.658356409681893</v>
      </c>
      <c r="AK32" s="6">
        <v>47.388994965868754</v>
      </c>
      <c r="AL32" s="6">
        <v>43.456661187277149</v>
      </c>
      <c r="AM32" s="6">
        <v>45.895027039359064</v>
      </c>
      <c r="AN32" s="6">
        <v>48.212403708492545</v>
      </c>
      <c r="AO32" s="6">
        <v>51.240880293503942</v>
      </c>
      <c r="AP32" s="6">
        <v>53.275347152805359</v>
      </c>
      <c r="AQ32" s="6">
        <v>59.74123131487049</v>
      </c>
      <c r="AR32" s="37">
        <v>62.287791122339272</v>
      </c>
    </row>
    <row r="33" spans="1:44" s="1" customFormat="1" x14ac:dyDescent="0.3">
      <c r="A33" s="36" t="s">
        <v>360</v>
      </c>
      <c r="B33" t="s">
        <v>13</v>
      </c>
      <c r="C33" s="66" t="s">
        <v>261</v>
      </c>
      <c r="D33" s="6"/>
      <c r="E33" s="6"/>
      <c r="F33" s="6"/>
      <c r="G33" s="6">
        <v>113.30203797266252</v>
      </c>
      <c r="H33" s="6">
        <v>81.164071284822441</v>
      </c>
      <c r="I33" s="6">
        <v>83.946315470846955</v>
      </c>
      <c r="J33" s="6">
        <v>88.868349272806114</v>
      </c>
      <c r="K33" s="6">
        <v>85.124446772464239</v>
      </c>
      <c r="L33" s="6">
        <v>67.815423902375116</v>
      </c>
      <c r="M33" s="6">
        <v>56.00761663091734</v>
      </c>
      <c r="N33" s="6">
        <v>40.220629433548773</v>
      </c>
      <c r="O33" s="6">
        <v>42.830913315464009</v>
      </c>
      <c r="P33" s="6">
        <v>41.039358234086883</v>
      </c>
      <c r="Q33" s="6">
        <v>43.015568030156018</v>
      </c>
      <c r="R33" s="6">
        <v>35.537739571500083</v>
      </c>
      <c r="S33" s="6">
        <v>48.211281020980763</v>
      </c>
      <c r="T33" s="6">
        <v>51.561678104233785</v>
      </c>
      <c r="U33" s="6">
        <v>41.197899986068606</v>
      </c>
      <c r="V33" s="6">
        <v>47.574485482846242</v>
      </c>
      <c r="W33" s="6">
        <v>41.116192291499566</v>
      </c>
      <c r="X33" s="6">
        <v>37.291097283308368</v>
      </c>
      <c r="Y33" s="6">
        <v>39.809178487025115</v>
      </c>
      <c r="Z33" s="6">
        <v>38.515168940514933</v>
      </c>
      <c r="AA33" s="6">
        <v>39.206968278130667</v>
      </c>
      <c r="AB33" s="6">
        <v>43.885455446777321</v>
      </c>
      <c r="AC33" s="6">
        <v>44.767771149540863</v>
      </c>
      <c r="AD33" s="6">
        <v>40.824026083789882</v>
      </c>
      <c r="AE33" s="6">
        <v>39.071976246077682</v>
      </c>
      <c r="AF33" s="6">
        <v>39.241968091488303</v>
      </c>
      <c r="AG33" s="6">
        <v>40.821389466929602</v>
      </c>
      <c r="AH33" s="6">
        <v>34.538515365629124</v>
      </c>
      <c r="AI33" s="6">
        <v>33.258005315822658</v>
      </c>
      <c r="AJ33" s="6">
        <v>35.682008829338486</v>
      </c>
      <c r="AK33" s="6">
        <v>44.466804314347513</v>
      </c>
      <c r="AL33" s="6">
        <v>40.062807967735587</v>
      </c>
      <c r="AM33" s="6">
        <v>42.211941584472591</v>
      </c>
      <c r="AN33" s="6">
        <v>45.488658288259593</v>
      </c>
      <c r="AO33" s="6">
        <v>48.236838531632898</v>
      </c>
      <c r="AP33" s="6">
        <v>49.965127846220014</v>
      </c>
      <c r="AQ33" s="6">
        <v>57.409005367179454</v>
      </c>
      <c r="AR33" s="37">
        <v>59.811124724887975</v>
      </c>
    </row>
    <row r="34" spans="1:44" s="1" customFormat="1" x14ac:dyDescent="0.3">
      <c r="A34" s="36" t="s">
        <v>361</v>
      </c>
      <c r="B34" t="s">
        <v>13</v>
      </c>
      <c r="C34" s="66" t="s">
        <v>262</v>
      </c>
      <c r="D34" s="6"/>
      <c r="E34" s="6"/>
      <c r="F34" s="6"/>
      <c r="G34" s="6">
        <v>112.32061602501443</v>
      </c>
      <c r="H34" s="6">
        <v>79.242627767636293</v>
      </c>
      <c r="I34" s="6">
        <v>80.25320163898013</v>
      </c>
      <c r="J34" s="6">
        <v>82.521266382029268</v>
      </c>
      <c r="K34" s="6">
        <v>79.168175857175157</v>
      </c>
      <c r="L34" s="6">
        <v>68.350609260478493</v>
      </c>
      <c r="M34" s="6">
        <v>56.086122664313287</v>
      </c>
      <c r="N34" s="6">
        <v>41.436856063075425</v>
      </c>
      <c r="O34" s="6">
        <v>42.892728949533264</v>
      </c>
      <c r="P34" s="6">
        <v>41.255281870545367</v>
      </c>
      <c r="Q34" s="6">
        <v>43.034031907376445</v>
      </c>
      <c r="R34" s="6">
        <v>33.42035343808702</v>
      </c>
      <c r="S34" s="6">
        <v>45.495130292829217</v>
      </c>
      <c r="T34" s="6">
        <v>46.044537514604841</v>
      </c>
      <c r="U34" s="6">
        <v>39.116870201560175</v>
      </c>
      <c r="V34" s="6">
        <v>44.875420182715658</v>
      </c>
      <c r="W34" s="6">
        <v>37.730750703873184</v>
      </c>
      <c r="X34" s="6">
        <v>33.875892124684178</v>
      </c>
      <c r="Y34" s="6">
        <v>35.738406626829899</v>
      </c>
      <c r="Z34" s="6">
        <v>35.855773556673185</v>
      </c>
      <c r="AA34" s="6">
        <v>36.437445906440558</v>
      </c>
      <c r="AB34" s="6">
        <v>42.843796307039796</v>
      </c>
      <c r="AC34" s="6">
        <v>45.687292607044171</v>
      </c>
      <c r="AD34" s="6">
        <v>38.385407539499994</v>
      </c>
      <c r="AE34" s="6">
        <v>38.09534537524533</v>
      </c>
      <c r="AF34" s="6">
        <v>38.568933696647079</v>
      </c>
      <c r="AG34" s="6">
        <v>40.176584378134514</v>
      </c>
      <c r="AH34" s="6">
        <v>36.848632703196742</v>
      </c>
      <c r="AI34" s="6">
        <v>34.801290471568358</v>
      </c>
      <c r="AJ34" s="6">
        <v>36.881339411272066</v>
      </c>
      <c r="AK34" s="6">
        <v>45.67419269371203</v>
      </c>
      <c r="AL34" s="6">
        <v>40.773035087429946</v>
      </c>
      <c r="AM34" s="6">
        <v>43.153334309916652</v>
      </c>
      <c r="AN34" s="6">
        <v>45.764270826865214</v>
      </c>
      <c r="AO34" s="6">
        <v>48.288910465543708</v>
      </c>
      <c r="AP34" s="6">
        <v>52.108528051168847</v>
      </c>
      <c r="AQ34" s="6">
        <v>60.009285906832304</v>
      </c>
      <c r="AR34" s="37">
        <v>60.18905888041018</v>
      </c>
    </row>
    <row r="35" spans="1:44" s="1" customFormat="1" x14ac:dyDescent="0.3">
      <c r="A35" s="36" t="s">
        <v>362</v>
      </c>
      <c r="B35" t="s">
        <v>13</v>
      </c>
      <c r="C35" s="66" t="s">
        <v>263</v>
      </c>
      <c r="D35" s="6"/>
      <c r="E35" s="6"/>
      <c r="F35" s="6"/>
      <c r="G35" s="6">
        <v>115.39254333536242</v>
      </c>
      <c r="H35" s="6">
        <v>82.010119474188855</v>
      </c>
      <c r="I35" s="6">
        <v>82.995226419958499</v>
      </c>
      <c r="J35" s="6">
        <v>85.812113607516437</v>
      </c>
      <c r="K35" s="6">
        <v>81.291372198393574</v>
      </c>
      <c r="L35" s="6">
        <v>67.869528504164023</v>
      </c>
      <c r="M35" s="6">
        <v>55.334453972225823</v>
      </c>
      <c r="N35" s="6">
        <v>40.583589612982912</v>
      </c>
      <c r="O35" s="6">
        <v>42.393897576685667</v>
      </c>
      <c r="P35" s="6">
        <v>41.044052840603861</v>
      </c>
      <c r="Q35" s="6">
        <v>43.460800864447044</v>
      </c>
      <c r="R35" s="6">
        <v>34.330431279864477</v>
      </c>
      <c r="S35" s="6">
        <v>46.536181543365373</v>
      </c>
      <c r="T35" s="6">
        <v>48.249641314360417</v>
      </c>
      <c r="U35" s="6">
        <v>40.364687603065505</v>
      </c>
      <c r="V35" s="6">
        <v>46.52442096787496</v>
      </c>
      <c r="W35" s="6">
        <v>39.906432728628779</v>
      </c>
      <c r="X35" s="6">
        <v>36.473899327701297</v>
      </c>
      <c r="Y35" s="6">
        <v>38.551999202500667</v>
      </c>
      <c r="Z35" s="6">
        <v>37.996999133486455</v>
      </c>
      <c r="AA35" s="6">
        <v>38.859106559165937</v>
      </c>
      <c r="AB35" s="6">
        <v>44.61014624532789</v>
      </c>
      <c r="AC35" s="6">
        <v>46.759757094576202</v>
      </c>
      <c r="AD35" s="6">
        <v>40.705589369016316</v>
      </c>
      <c r="AE35" s="6">
        <v>39.507232350667287</v>
      </c>
      <c r="AF35" s="6">
        <v>39.861695886757616</v>
      </c>
      <c r="AG35" s="6">
        <v>41.524929688145988</v>
      </c>
      <c r="AH35" s="6">
        <v>37.616927172580489</v>
      </c>
      <c r="AI35" s="6">
        <v>35.086529833646154</v>
      </c>
      <c r="AJ35" s="6">
        <v>37.233453165317222</v>
      </c>
      <c r="AK35" s="6">
        <v>46.221158050481812</v>
      </c>
      <c r="AL35" s="6">
        <v>40.931060882004928</v>
      </c>
      <c r="AM35" s="6">
        <v>43.178479824992131</v>
      </c>
      <c r="AN35" s="6">
        <v>45.539635391155507</v>
      </c>
      <c r="AO35" s="6">
        <v>48.273321446124406</v>
      </c>
      <c r="AP35" s="6">
        <v>51.308344257559554</v>
      </c>
      <c r="AQ35" s="6">
        <v>59.241992267012975</v>
      </c>
      <c r="AR35" s="37">
        <v>59.747225272132297</v>
      </c>
    </row>
    <row r="36" spans="1:44" s="1" customFormat="1" x14ac:dyDescent="0.3">
      <c r="A36" s="36" t="s">
        <v>363</v>
      </c>
      <c r="B36" t="s">
        <v>19</v>
      </c>
      <c r="C36" s="66" t="s">
        <v>264</v>
      </c>
      <c r="D36" s="6"/>
      <c r="E36" s="6"/>
      <c r="F36" s="6"/>
      <c r="G36" s="6">
        <v>120.39870920637533</v>
      </c>
      <c r="H36" s="6">
        <v>80.650075004440311</v>
      </c>
      <c r="I36" s="6">
        <v>80.841218709200035</v>
      </c>
      <c r="J36" s="6">
        <v>83.476943884182774</v>
      </c>
      <c r="K36" s="6">
        <v>80.639146509222257</v>
      </c>
      <c r="L36" s="6">
        <v>60.250519997052393</v>
      </c>
      <c r="M36" s="6">
        <v>55.401157849499896</v>
      </c>
      <c r="N36" s="6">
        <v>45.663587165568842</v>
      </c>
      <c r="O36" s="6">
        <v>43.35254494705665</v>
      </c>
      <c r="P36" s="6">
        <v>41.323644154876632</v>
      </c>
      <c r="Q36" s="6">
        <v>42.740826753372353</v>
      </c>
      <c r="R36" s="6">
        <v>32.455940761022063</v>
      </c>
      <c r="S36" s="6">
        <v>40.057904983093458</v>
      </c>
      <c r="T36" s="6">
        <v>39.59286378813367</v>
      </c>
      <c r="U36" s="6">
        <v>34.111816780927775</v>
      </c>
      <c r="V36" s="6">
        <v>41.505829850660909</v>
      </c>
      <c r="W36" s="6">
        <v>33.90453476579016</v>
      </c>
      <c r="X36" s="6">
        <v>30.590510951206646</v>
      </c>
      <c r="Y36" s="6">
        <v>32.285288684149407</v>
      </c>
      <c r="Z36" s="6">
        <v>31.232329643016914</v>
      </c>
      <c r="AA36" s="6">
        <v>36.422409374127149</v>
      </c>
      <c r="AB36" s="6">
        <v>36.813391382173457</v>
      </c>
      <c r="AC36" s="6">
        <v>38.894693786072416</v>
      </c>
      <c r="AD36" s="6">
        <v>31.239377421152433</v>
      </c>
      <c r="AE36" s="6">
        <v>31.009227767778555</v>
      </c>
      <c r="AF36" s="6">
        <v>34.138374803815779</v>
      </c>
      <c r="AG36" s="6">
        <v>40.337166544577677</v>
      </c>
      <c r="AH36" s="6">
        <v>31.273928254716754</v>
      </c>
      <c r="AI36" s="6">
        <v>28.181685579454435</v>
      </c>
      <c r="AJ36" s="6">
        <v>30.066176171833106</v>
      </c>
      <c r="AK36" s="6">
        <v>41.955519088854416</v>
      </c>
      <c r="AL36" s="6">
        <v>33.626225528201957</v>
      </c>
      <c r="AM36" s="6">
        <v>36.190310228417609</v>
      </c>
      <c r="AN36" s="6">
        <v>38.472538179419423</v>
      </c>
      <c r="AO36" s="6">
        <v>41.05811697344172</v>
      </c>
      <c r="AP36" s="6">
        <v>44.962313313535311</v>
      </c>
      <c r="AQ36" s="6">
        <v>52.004027181915404</v>
      </c>
      <c r="AR36" s="37">
        <v>52.929994595213167</v>
      </c>
    </row>
    <row r="37" spans="1:44" s="1" customFormat="1" x14ac:dyDescent="0.3">
      <c r="A37" s="36" t="s">
        <v>364</v>
      </c>
      <c r="B37" t="s">
        <v>19</v>
      </c>
      <c r="C37" s="66" t="s">
        <v>265</v>
      </c>
      <c r="D37" s="6"/>
      <c r="E37" s="6"/>
      <c r="F37" s="6"/>
      <c r="G37" s="6">
        <v>111.51829248626817</v>
      </c>
      <c r="H37" s="6">
        <v>74.656158808308945</v>
      </c>
      <c r="I37" s="6">
        <v>74.69558041778707</v>
      </c>
      <c r="J37" s="6">
        <v>78.09255328147907</v>
      </c>
      <c r="K37" s="6">
        <v>73.919696696139511</v>
      </c>
      <c r="L37" s="6">
        <v>55.42038650495671</v>
      </c>
      <c r="M37" s="6">
        <v>50.132173076572343</v>
      </c>
      <c r="N37" s="6">
        <v>41.292639428013985</v>
      </c>
      <c r="O37" s="6">
        <v>39.977985283412089</v>
      </c>
      <c r="P37" s="6">
        <v>37.591291213008496</v>
      </c>
      <c r="Q37" s="6">
        <v>38.972248260546046</v>
      </c>
      <c r="R37" s="6">
        <v>29.33562677594821</v>
      </c>
      <c r="S37" s="6">
        <v>36.244716890171098</v>
      </c>
      <c r="T37" s="6">
        <v>34.116328498347769</v>
      </c>
      <c r="U37" s="6">
        <v>29.19439283849384</v>
      </c>
      <c r="V37" s="6">
        <v>34.92164862105011</v>
      </c>
      <c r="W37" s="6">
        <v>27.973280705017665</v>
      </c>
      <c r="X37" s="6">
        <v>25.56119585579675</v>
      </c>
      <c r="Y37" s="6">
        <v>27.346276840691687</v>
      </c>
      <c r="Z37" s="6">
        <v>26.568552515394806</v>
      </c>
      <c r="AA37" s="6">
        <v>29.354890575184086</v>
      </c>
      <c r="AB37" s="6">
        <v>31.144699483620084</v>
      </c>
      <c r="AC37" s="6">
        <v>33.060398370956641</v>
      </c>
      <c r="AD37" s="6">
        <v>25.847191894639188</v>
      </c>
      <c r="AE37" s="6">
        <v>26.403457964092713</v>
      </c>
      <c r="AF37" s="6">
        <v>28.875284338752358</v>
      </c>
      <c r="AG37" s="6">
        <v>33.249923340047772</v>
      </c>
      <c r="AH37" s="6">
        <v>27.073702137474015</v>
      </c>
      <c r="AI37" s="6">
        <v>23.715683480435533</v>
      </c>
      <c r="AJ37" s="6">
        <v>26.230117454549717</v>
      </c>
      <c r="AK37" s="6">
        <v>35.427065195293331</v>
      </c>
      <c r="AL37" s="6">
        <v>29.450520925863664</v>
      </c>
      <c r="AM37" s="6">
        <v>31.437825022927488</v>
      </c>
      <c r="AN37" s="6">
        <v>33.767309065272009</v>
      </c>
      <c r="AO37" s="6">
        <v>36.241897582145924</v>
      </c>
      <c r="AP37" s="6">
        <v>39.477980555630275</v>
      </c>
      <c r="AQ37" s="6">
        <v>45.399316603162411</v>
      </c>
      <c r="AR37" s="37">
        <v>46.611895439568919</v>
      </c>
    </row>
    <row r="38" spans="1:44" s="1" customFormat="1" ht="17.25" thickBot="1" x14ac:dyDescent="0.35">
      <c r="A38" s="30" t="s">
        <v>365</v>
      </c>
      <c r="B38" s="34" t="s">
        <v>19</v>
      </c>
      <c r="C38" s="31" t="s">
        <v>266</v>
      </c>
      <c r="D38" s="76"/>
      <c r="E38" s="76"/>
      <c r="F38" s="76"/>
      <c r="G38" s="76">
        <v>123.60269480400795</v>
      </c>
      <c r="H38" s="76">
        <v>83.624382238256814</v>
      </c>
      <c r="I38" s="76">
        <v>82.257611064246973</v>
      </c>
      <c r="J38" s="76">
        <v>86.092817518590053</v>
      </c>
      <c r="K38" s="76">
        <v>83.21501943042081</v>
      </c>
      <c r="L38" s="76">
        <v>62.053306660817185</v>
      </c>
      <c r="M38" s="76">
        <v>56.598676023477665</v>
      </c>
      <c r="N38" s="76">
        <v>46.312966184760796</v>
      </c>
      <c r="O38" s="76">
        <v>44.212155941479679</v>
      </c>
      <c r="P38" s="76">
        <v>41.711944258787284</v>
      </c>
      <c r="Q38" s="76">
        <v>43.596382549718648</v>
      </c>
      <c r="R38" s="76">
        <v>33.281516447272857</v>
      </c>
      <c r="S38" s="76">
        <v>40.671046439067617</v>
      </c>
      <c r="T38" s="76">
        <v>40.149343548419559</v>
      </c>
      <c r="U38" s="76">
        <v>34.565165609149425</v>
      </c>
      <c r="V38" s="76">
        <v>41.738004248012047</v>
      </c>
      <c r="W38" s="76">
        <v>33.975715120847326</v>
      </c>
      <c r="X38" s="76">
        <v>31.913027723175937</v>
      </c>
      <c r="Y38" s="76">
        <v>34.16584892640968</v>
      </c>
      <c r="Z38" s="76">
        <v>32.910647419147423</v>
      </c>
      <c r="AA38" s="76">
        <v>38.226274361352843</v>
      </c>
      <c r="AB38" s="76">
        <v>37.68993789651708</v>
      </c>
      <c r="AC38" s="76">
        <v>38.902783460481743</v>
      </c>
      <c r="AD38" s="76">
        <v>32.215911748365947</v>
      </c>
      <c r="AE38" s="76">
        <v>32.47898817841137</v>
      </c>
      <c r="AF38" s="76">
        <v>35.598012753274034</v>
      </c>
      <c r="AG38" s="76">
        <v>41.66803288237449</v>
      </c>
      <c r="AH38" s="76">
        <v>32.510099037672617</v>
      </c>
      <c r="AI38" s="76">
        <v>29.259580299153995</v>
      </c>
      <c r="AJ38" s="76">
        <v>31.775506178822333</v>
      </c>
      <c r="AK38" s="76">
        <v>42.451422645923088</v>
      </c>
      <c r="AL38" s="76">
        <v>35.366641455569713</v>
      </c>
      <c r="AM38" s="76">
        <v>37.575768463114422</v>
      </c>
      <c r="AN38" s="76">
        <v>39.476385789309091</v>
      </c>
      <c r="AO38" s="76">
        <v>42.617340278034803</v>
      </c>
      <c r="AP38" s="76">
        <v>45.935121440776854</v>
      </c>
      <c r="AQ38" s="76">
        <v>52.083314876125442</v>
      </c>
      <c r="AR38" s="77">
        <v>53.732077483374212</v>
      </c>
    </row>
    <row r="39" spans="1:44" s="1" customFormat="1" x14ac:dyDescent="0.3">
      <c r="A39" s="26"/>
      <c r="B39" s="22"/>
      <c r="C39" s="24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</row>
    <row r="40" spans="1:44" s="1" customFormat="1" ht="17.25" thickBot="1" x14ac:dyDescent="0.35">
      <c r="A40" s="25" t="s">
        <v>366</v>
      </c>
      <c r="B40" s="7"/>
      <c r="C40" s="2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>
        <v>0.99</v>
      </c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</row>
    <row r="41" spans="1:44" s="1" customFormat="1" x14ac:dyDescent="0.3">
      <c r="A41" s="69" t="s">
        <v>367</v>
      </c>
      <c r="B41" s="70" t="s">
        <v>580</v>
      </c>
      <c r="C41" s="73" t="s">
        <v>232</v>
      </c>
      <c r="D41" s="71"/>
      <c r="E41" s="71"/>
      <c r="F41" s="71"/>
      <c r="G41" s="71">
        <v>77.947662103931179</v>
      </c>
      <c r="H41" s="71">
        <v>58.118333629061802</v>
      </c>
      <c r="I41" s="71">
        <v>51.353731468893756</v>
      </c>
      <c r="J41" s="71">
        <v>43.799086000717701</v>
      </c>
      <c r="K41" s="71">
        <v>37.022193954468463</v>
      </c>
      <c r="L41" s="71">
        <v>22.476134882982052</v>
      </c>
      <c r="M41" s="71">
        <v>10.954919478682926</v>
      </c>
      <c r="N41" s="71">
        <v>8.0535842981918027</v>
      </c>
      <c r="O41" s="71">
        <v>7.7196780845517621</v>
      </c>
      <c r="P41" s="71">
        <v>9.101635039877717</v>
      </c>
      <c r="Q41" s="71">
        <v>10.872340051030845</v>
      </c>
      <c r="R41" s="71">
        <v>9.9962700476848134</v>
      </c>
      <c r="S41" s="71">
        <v>13.808488995828572</v>
      </c>
      <c r="T41" s="71">
        <v>14.187018039610974</v>
      </c>
      <c r="U41" s="71">
        <v>16.385619848068796</v>
      </c>
      <c r="V41" s="71">
        <v>17.508572392001795</v>
      </c>
      <c r="W41" s="71">
        <v>17.431674788600414</v>
      </c>
      <c r="X41" s="71">
        <v>19.383550412620224</v>
      </c>
      <c r="Y41" s="71">
        <v>20.045250250617332</v>
      </c>
      <c r="Z41" s="71">
        <v>18.04077427424734</v>
      </c>
      <c r="AA41" s="71">
        <v>17.659665166970996</v>
      </c>
      <c r="AB41" s="71">
        <v>19.723713717565239</v>
      </c>
      <c r="AC41" s="71">
        <v>21.556102242790317</v>
      </c>
      <c r="AD41" s="71">
        <v>18.518160874728473</v>
      </c>
      <c r="AE41" s="71">
        <v>21.094711299744162</v>
      </c>
      <c r="AF41" s="71">
        <v>20.898854212273079</v>
      </c>
      <c r="AG41" s="71">
        <v>21.716511249501437</v>
      </c>
      <c r="AH41" s="71">
        <v>18.738825079553308</v>
      </c>
      <c r="AI41" s="71">
        <v>12.485374826811148</v>
      </c>
      <c r="AJ41" s="71">
        <v>13.400636494479741</v>
      </c>
      <c r="AK41" s="71">
        <v>15.689816605401909</v>
      </c>
      <c r="AL41" s="71">
        <v>17.401022885195566</v>
      </c>
      <c r="AM41" s="71">
        <v>16.047111707537947</v>
      </c>
      <c r="AN41" s="71">
        <v>18.03856511704771</v>
      </c>
      <c r="AO41" s="71">
        <v>22.599139448436993</v>
      </c>
      <c r="AP41" s="71">
        <v>24.295109907850303</v>
      </c>
      <c r="AQ41" s="71">
        <v>26.575112840677441</v>
      </c>
      <c r="AR41" s="72">
        <v>28.584992027658572</v>
      </c>
    </row>
    <row r="42" spans="1:44" s="1" customFormat="1" x14ac:dyDescent="0.3">
      <c r="A42" s="36" t="s">
        <v>368</v>
      </c>
      <c r="B42" t="s">
        <v>17</v>
      </c>
      <c r="C42" s="66" t="s">
        <v>233</v>
      </c>
      <c r="D42" s="6"/>
      <c r="E42" s="6"/>
      <c r="F42" s="6"/>
      <c r="G42" s="6">
        <v>73.892155386689268</v>
      </c>
      <c r="H42" s="6">
        <v>55.937238490653492</v>
      </c>
      <c r="I42" s="6">
        <v>50.616600216662725</v>
      </c>
      <c r="J42" s="6">
        <v>43.09334610818722</v>
      </c>
      <c r="K42" s="6">
        <v>36.696879574002715</v>
      </c>
      <c r="L42" s="6">
        <v>21.944405987665494</v>
      </c>
      <c r="M42" s="6">
        <v>10.749950670068692</v>
      </c>
      <c r="N42" s="6">
        <v>6.7039858626704714</v>
      </c>
      <c r="O42" s="6">
        <v>6.5417580517046616</v>
      </c>
      <c r="P42" s="6">
        <v>8.1913095617773344</v>
      </c>
      <c r="Q42" s="6">
        <v>9.9183658148134519</v>
      </c>
      <c r="R42" s="6">
        <v>9.3386475475065591</v>
      </c>
      <c r="S42" s="6">
        <v>12.197697085516964</v>
      </c>
      <c r="T42" s="6">
        <v>12.433595797618295</v>
      </c>
      <c r="U42" s="6">
        <v>15.414853115056545</v>
      </c>
      <c r="V42" s="6">
        <v>16.367304608144934</v>
      </c>
      <c r="W42" s="6">
        <v>16.694159059442264</v>
      </c>
      <c r="X42" s="6">
        <v>18.339953740078762</v>
      </c>
      <c r="Y42" s="6">
        <v>17.409785834394775</v>
      </c>
      <c r="Z42" s="6">
        <v>15.613942333944699</v>
      </c>
      <c r="AA42" s="6">
        <v>14.283015787673332</v>
      </c>
      <c r="AB42" s="6">
        <v>15.891322859161617</v>
      </c>
      <c r="AC42" s="6">
        <v>17.702060791558228</v>
      </c>
      <c r="AD42" s="6">
        <v>14.289170432039153</v>
      </c>
      <c r="AE42" s="6">
        <v>17.299741191858907</v>
      </c>
      <c r="AF42" s="6">
        <v>16.566887079967433</v>
      </c>
      <c r="AG42" s="6">
        <v>17.659947077401537</v>
      </c>
      <c r="AH42" s="6">
        <v>16.076850738993006</v>
      </c>
      <c r="AI42" s="6">
        <v>9.8937314587811844</v>
      </c>
      <c r="AJ42" s="6">
        <v>10.841053631070093</v>
      </c>
      <c r="AK42" s="6">
        <v>12.495209503768185</v>
      </c>
      <c r="AL42" s="6">
        <v>14.629677268420503</v>
      </c>
      <c r="AM42" s="6">
        <v>13.112651461788559</v>
      </c>
      <c r="AN42" s="6">
        <v>15.137463844268201</v>
      </c>
      <c r="AO42" s="6">
        <v>19.539556977332779</v>
      </c>
      <c r="AP42" s="6">
        <v>21.156044907434648</v>
      </c>
      <c r="AQ42" s="6">
        <v>23.004807240861631</v>
      </c>
      <c r="AR42" s="37">
        <v>25.246820934514965</v>
      </c>
    </row>
    <row r="43" spans="1:44" s="1" customFormat="1" x14ac:dyDescent="0.3">
      <c r="A43" s="36" t="s">
        <v>369</v>
      </c>
      <c r="B43" t="s">
        <v>17</v>
      </c>
      <c r="C43" s="66" t="s">
        <v>234</v>
      </c>
      <c r="D43" s="6"/>
      <c r="E43" s="6"/>
      <c r="F43" s="6"/>
      <c r="G43" s="6">
        <v>73.892155386689268</v>
      </c>
      <c r="H43" s="6">
        <v>55.937238490653492</v>
      </c>
      <c r="I43" s="6">
        <v>50.616600216662725</v>
      </c>
      <c r="J43" s="6">
        <v>43.09334610818722</v>
      </c>
      <c r="K43" s="6">
        <v>36.696879574002715</v>
      </c>
      <c r="L43" s="6">
        <v>21.944405987665494</v>
      </c>
      <c r="M43" s="6">
        <v>10.749950670068692</v>
      </c>
      <c r="N43" s="6">
        <v>6.7039858626704714</v>
      </c>
      <c r="O43" s="6">
        <v>6.5417580517046616</v>
      </c>
      <c r="P43" s="6">
        <v>8.1913095617773344</v>
      </c>
      <c r="Q43" s="6">
        <v>9.9183658148134519</v>
      </c>
      <c r="R43" s="6">
        <v>9.3386475475065591</v>
      </c>
      <c r="S43" s="6">
        <v>12.197697085516964</v>
      </c>
      <c r="T43" s="6">
        <v>12.433595797618295</v>
      </c>
      <c r="U43" s="6">
        <v>15.414853115056545</v>
      </c>
      <c r="V43" s="6">
        <v>16.367304608144934</v>
      </c>
      <c r="W43" s="6">
        <v>16.694159059442264</v>
      </c>
      <c r="X43" s="6">
        <v>18.339953740078762</v>
      </c>
      <c r="Y43" s="6">
        <v>17.409785834394775</v>
      </c>
      <c r="Z43" s="6">
        <v>15.613942333944699</v>
      </c>
      <c r="AA43" s="6">
        <v>14.283015787673332</v>
      </c>
      <c r="AB43" s="6">
        <v>15.891322859161617</v>
      </c>
      <c r="AC43" s="6">
        <v>17.702060791558228</v>
      </c>
      <c r="AD43" s="6">
        <v>14.289170432039153</v>
      </c>
      <c r="AE43" s="6">
        <v>17.299741191858907</v>
      </c>
      <c r="AF43" s="6">
        <v>16.566887079967433</v>
      </c>
      <c r="AG43" s="6">
        <v>17.659947077401537</v>
      </c>
      <c r="AH43" s="6">
        <v>16.076850738993006</v>
      </c>
      <c r="AI43" s="6">
        <v>9.8937314587811844</v>
      </c>
      <c r="AJ43" s="6">
        <v>10.841053631070093</v>
      </c>
      <c r="AK43" s="6">
        <v>12.495209503768185</v>
      </c>
      <c r="AL43" s="6">
        <v>14.629677268420503</v>
      </c>
      <c r="AM43" s="6">
        <v>13.112651461788559</v>
      </c>
      <c r="AN43" s="6">
        <v>15.137463844268201</v>
      </c>
      <c r="AO43" s="6">
        <v>19.539556977332779</v>
      </c>
      <c r="AP43" s="6">
        <v>21.156044907434648</v>
      </c>
      <c r="AQ43" s="6">
        <v>23.004807240861631</v>
      </c>
      <c r="AR43" s="37">
        <v>25.246820934514965</v>
      </c>
    </row>
    <row r="44" spans="1:44" s="1" customFormat="1" x14ac:dyDescent="0.3">
      <c r="A44" s="36" t="s">
        <v>370</v>
      </c>
      <c r="B44" t="s">
        <v>581</v>
      </c>
      <c r="C44" s="66" t="s">
        <v>235</v>
      </c>
      <c r="D44" s="6"/>
      <c r="E44" s="6"/>
      <c r="F44" s="6"/>
      <c r="G44" s="6">
        <v>76.265479756094848</v>
      </c>
      <c r="H44" s="6">
        <v>57.610979110300356</v>
      </c>
      <c r="I44" s="6">
        <v>53.855215100175272</v>
      </c>
      <c r="J44" s="6">
        <v>49.503872286814357</v>
      </c>
      <c r="K44" s="6">
        <v>42.5335016744664</v>
      </c>
      <c r="L44" s="6">
        <v>24.199839249325244</v>
      </c>
      <c r="M44" s="6">
        <v>11.706638264879881</v>
      </c>
      <c r="N44" s="6">
        <v>8.4037027165140188</v>
      </c>
      <c r="O44" s="6">
        <v>8.1960878644835091</v>
      </c>
      <c r="P44" s="6">
        <v>9.8201192978943865</v>
      </c>
      <c r="Q44" s="6">
        <v>11.767651893985239</v>
      </c>
      <c r="R44" s="6">
        <v>10.767056020631529</v>
      </c>
      <c r="S44" s="6">
        <v>14.914242689898757</v>
      </c>
      <c r="T44" s="6">
        <v>15.218565332386817</v>
      </c>
      <c r="U44" s="6">
        <v>18.433477451302242</v>
      </c>
      <c r="V44" s="6">
        <v>19.645796436033347</v>
      </c>
      <c r="W44" s="6">
        <v>19.567638818458089</v>
      </c>
      <c r="X44" s="6">
        <v>20.95798935948698</v>
      </c>
      <c r="Y44" s="6">
        <v>20.305886514301854</v>
      </c>
      <c r="Z44" s="6">
        <v>18.468559813998748</v>
      </c>
      <c r="AA44" s="6">
        <v>16.974048569474945</v>
      </c>
      <c r="AB44" s="6">
        <v>18.687512455372683</v>
      </c>
      <c r="AC44" s="6">
        <v>20.526847031057823</v>
      </c>
      <c r="AD44" s="6">
        <v>16.90934079764213</v>
      </c>
      <c r="AE44" s="6">
        <v>20.130110515702128</v>
      </c>
      <c r="AF44" s="6">
        <v>18.949306822646914</v>
      </c>
      <c r="AG44" s="6">
        <v>20.434858746317765</v>
      </c>
      <c r="AH44" s="6">
        <v>18.841923169294308</v>
      </c>
      <c r="AI44" s="6">
        <v>12.331421747784436</v>
      </c>
      <c r="AJ44" s="6">
        <v>13.148542445638586</v>
      </c>
      <c r="AK44" s="6">
        <v>15.228515868124191</v>
      </c>
      <c r="AL44" s="6">
        <v>17.254606813749508</v>
      </c>
      <c r="AM44" s="6">
        <v>15.791375767331267</v>
      </c>
      <c r="AN44" s="6">
        <v>17.745967557484281</v>
      </c>
      <c r="AO44" s="6">
        <v>22.006630075891515</v>
      </c>
      <c r="AP44" s="6">
        <v>23.939198756332537</v>
      </c>
      <c r="AQ44" s="6">
        <v>25.730615507128725</v>
      </c>
      <c r="AR44" s="37">
        <v>28.354499573720901</v>
      </c>
    </row>
    <row r="45" spans="1:44" s="1" customFormat="1" x14ac:dyDescent="0.3">
      <c r="A45" s="36" t="s">
        <v>371</v>
      </c>
      <c r="B45" t="s">
        <v>18</v>
      </c>
      <c r="C45" s="66" t="s">
        <v>236</v>
      </c>
      <c r="D45" s="6"/>
      <c r="E45" s="6"/>
      <c r="F45" s="6"/>
      <c r="G45" s="6">
        <v>74.825756914299802</v>
      </c>
      <c r="H45" s="6">
        <v>56.120807614470564</v>
      </c>
      <c r="I45" s="6">
        <v>51.997123285824337</v>
      </c>
      <c r="J45" s="6">
        <v>44.856344246399345</v>
      </c>
      <c r="K45" s="6">
        <v>37.798466567546839</v>
      </c>
      <c r="L45" s="6">
        <v>23.447604996124479</v>
      </c>
      <c r="M45" s="6">
        <v>11.04320662456499</v>
      </c>
      <c r="N45" s="6">
        <v>8.8877195432171003</v>
      </c>
      <c r="O45" s="6">
        <v>8.9194263691446967</v>
      </c>
      <c r="P45" s="6">
        <v>11.014346087168322</v>
      </c>
      <c r="Q45" s="6">
        <v>13.024302384679524</v>
      </c>
      <c r="R45" s="6">
        <v>11.987226971638286</v>
      </c>
      <c r="S45" s="6">
        <v>15.866301448804155</v>
      </c>
      <c r="T45" s="6">
        <v>15.827330695943836</v>
      </c>
      <c r="U45" s="6">
        <v>19.063511951994826</v>
      </c>
      <c r="V45" s="6">
        <v>20.337180900196778</v>
      </c>
      <c r="W45" s="6">
        <v>20.438140915174579</v>
      </c>
      <c r="X45" s="6">
        <v>21.981115345243925</v>
      </c>
      <c r="Y45" s="6">
        <v>21.193704080351022</v>
      </c>
      <c r="Z45" s="6">
        <v>19.182557484506919</v>
      </c>
      <c r="AA45" s="6">
        <v>17.723996434657316</v>
      </c>
      <c r="AB45" s="6">
        <v>19.627399115157999</v>
      </c>
      <c r="AC45" s="6">
        <v>21.566236024201103</v>
      </c>
      <c r="AD45" s="6">
        <v>17.795098670814156</v>
      </c>
      <c r="AE45" s="6">
        <v>20.883483613363648</v>
      </c>
      <c r="AF45" s="6">
        <v>20.216402856623631</v>
      </c>
      <c r="AG45" s="6">
        <v>21.578706237735634</v>
      </c>
      <c r="AH45" s="6">
        <v>19.426470013423646</v>
      </c>
      <c r="AI45" s="6">
        <v>12.668302444394399</v>
      </c>
      <c r="AJ45" s="6">
        <v>13.716200850037861</v>
      </c>
      <c r="AK45" s="6">
        <v>15.838030933354766</v>
      </c>
      <c r="AL45" s="6">
        <v>17.881660100782494</v>
      </c>
      <c r="AM45" s="6">
        <v>16.378506866574238</v>
      </c>
      <c r="AN45" s="6">
        <v>18.440440721894344</v>
      </c>
      <c r="AO45" s="6">
        <v>23.249136770036973</v>
      </c>
      <c r="AP45" s="6">
        <v>25.248596642876791</v>
      </c>
      <c r="AQ45" s="6">
        <v>27.488936137892821</v>
      </c>
      <c r="AR45" s="37">
        <v>30.168643243706672</v>
      </c>
    </row>
    <row r="46" spans="1:44" s="1" customFormat="1" x14ac:dyDescent="0.3">
      <c r="A46" s="36" t="s">
        <v>372</v>
      </c>
      <c r="B46" t="s">
        <v>18</v>
      </c>
      <c r="C46" s="66" t="s">
        <v>237</v>
      </c>
      <c r="D46" s="6"/>
      <c r="E46" s="6"/>
      <c r="F46" s="6"/>
      <c r="G46" s="6">
        <v>74.825756914299802</v>
      </c>
      <c r="H46" s="6">
        <v>56.120807614470564</v>
      </c>
      <c r="I46" s="6">
        <v>51.997123285824337</v>
      </c>
      <c r="J46" s="6">
        <v>44.856344246399345</v>
      </c>
      <c r="K46" s="6">
        <v>37.798466567546839</v>
      </c>
      <c r="L46" s="6">
        <v>23.447604996124479</v>
      </c>
      <c r="M46" s="6">
        <v>11.04320662456499</v>
      </c>
      <c r="N46" s="6">
        <v>8.8877195432171003</v>
      </c>
      <c r="O46" s="6">
        <v>8.9194263691446967</v>
      </c>
      <c r="P46" s="6">
        <v>11.014346087168322</v>
      </c>
      <c r="Q46" s="6">
        <v>13.024302384679524</v>
      </c>
      <c r="R46" s="6">
        <v>11.987226971638286</v>
      </c>
      <c r="S46" s="6">
        <v>15.866301448804155</v>
      </c>
      <c r="T46" s="6">
        <v>15.827330695943836</v>
      </c>
      <c r="U46" s="6">
        <v>19.063511951994826</v>
      </c>
      <c r="V46" s="6">
        <v>20.337180900196778</v>
      </c>
      <c r="W46" s="6">
        <v>20.438140915174579</v>
      </c>
      <c r="X46" s="6">
        <v>21.981115345243925</v>
      </c>
      <c r="Y46" s="6">
        <v>21.193704080351022</v>
      </c>
      <c r="Z46" s="6">
        <v>19.182557484506919</v>
      </c>
      <c r="AA46" s="6">
        <v>17.723996434657316</v>
      </c>
      <c r="AB46" s="6">
        <v>19.627399115157999</v>
      </c>
      <c r="AC46" s="6">
        <v>21.566236024201103</v>
      </c>
      <c r="AD46" s="6">
        <v>17.795098670814156</v>
      </c>
      <c r="AE46" s="6">
        <v>20.883483613363648</v>
      </c>
      <c r="AF46" s="6">
        <v>20.216402856623631</v>
      </c>
      <c r="AG46" s="6">
        <v>21.578706237735634</v>
      </c>
      <c r="AH46" s="6">
        <v>19.426470013423646</v>
      </c>
      <c r="AI46" s="6">
        <v>12.668302444394399</v>
      </c>
      <c r="AJ46" s="6">
        <v>13.716200850037861</v>
      </c>
      <c r="AK46" s="6">
        <v>15.838030933354766</v>
      </c>
      <c r="AL46" s="6">
        <v>17.881660100782494</v>
      </c>
      <c r="AM46" s="6">
        <v>16.378506866574238</v>
      </c>
      <c r="AN46" s="6">
        <v>18.440440721894344</v>
      </c>
      <c r="AO46" s="6">
        <v>23.249136770036973</v>
      </c>
      <c r="AP46" s="6">
        <v>25.248596642876791</v>
      </c>
      <c r="AQ46" s="6">
        <v>27.488936137892821</v>
      </c>
      <c r="AR46" s="37">
        <v>30.168643243706672</v>
      </c>
    </row>
    <row r="47" spans="1:44" s="1" customFormat="1" x14ac:dyDescent="0.3">
      <c r="A47" s="36" t="s">
        <v>373</v>
      </c>
      <c r="B47" t="s">
        <v>16</v>
      </c>
      <c r="C47" s="66" t="s">
        <v>238</v>
      </c>
      <c r="D47" s="6"/>
      <c r="E47" s="6"/>
      <c r="F47" s="6"/>
      <c r="G47" s="6">
        <v>75.175039893446623</v>
      </c>
      <c r="H47" s="6">
        <v>56.229767518544975</v>
      </c>
      <c r="I47" s="6">
        <v>52.097598803901718</v>
      </c>
      <c r="J47" s="6">
        <v>44.787733410731761</v>
      </c>
      <c r="K47" s="6">
        <v>37.648018610481998</v>
      </c>
      <c r="L47" s="6">
        <v>23.197386354320667</v>
      </c>
      <c r="M47" s="6">
        <v>10.945037821375404</v>
      </c>
      <c r="N47" s="6">
        <v>7.9828824190836869</v>
      </c>
      <c r="O47" s="6">
        <v>7.891529655973593</v>
      </c>
      <c r="P47" s="6">
        <v>9.6756689536085485</v>
      </c>
      <c r="Q47" s="6">
        <v>11.615342503108803</v>
      </c>
      <c r="R47" s="6">
        <v>10.552481828921652</v>
      </c>
      <c r="S47" s="6">
        <v>14.108437054940435</v>
      </c>
      <c r="T47" s="6">
        <v>14.371616994372186</v>
      </c>
      <c r="U47" s="6">
        <v>17.446857441442511</v>
      </c>
      <c r="V47" s="6">
        <v>18.631944521563572</v>
      </c>
      <c r="W47" s="6">
        <v>18.536192639932054</v>
      </c>
      <c r="X47" s="6">
        <v>20.153474770721353</v>
      </c>
      <c r="Y47" s="6">
        <v>19.196511306380014</v>
      </c>
      <c r="Z47" s="6">
        <v>17.405731363830721</v>
      </c>
      <c r="AA47" s="6">
        <v>15.95121566992994</v>
      </c>
      <c r="AB47" s="6">
        <v>17.512639197289893</v>
      </c>
      <c r="AC47" s="6">
        <v>19.347918821578087</v>
      </c>
      <c r="AD47" s="6">
        <v>15.950302650544298</v>
      </c>
      <c r="AE47" s="6">
        <v>18.918109910158233</v>
      </c>
      <c r="AF47" s="6">
        <v>18.20380218271481</v>
      </c>
      <c r="AG47" s="6">
        <v>19.516179514563117</v>
      </c>
      <c r="AH47" s="6">
        <v>17.424805854426598</v>
      </c>
      <c r="AI47" s="6">
        <v>10.88435075098292</v>
      </c>
      <c r="AJ47" s="6">
        <v>11.807953419930675</v>
      </c>
      <c r="AK47" s="6">
        <v>13.973362298111088</v>
      </c>
      <c r="AL47" s="6">
        <v>15.94378311998098</v>
      </c>
      <c r="AM47" s="6">
        <v>14.415521851719278</v>
      </c>
      <c r="AN47" s="6">
        <v>16.374829679173079</v>
      </c>
      <c r="AO47" s="6">
        <v>20.845542012789952</v>
      </c>
      <c r="AP47" s="6">
        <v>22.552982441144536</v>
      </c>
      <c r="AQ47" s="6">
        <v>24.564778353577687</v>
      </c>
      <c r="AR47" s="37">
        <v>27.181420346295639</v>
      </c>
    </row>
    <row r="48" spans="1:44" s="1" customFormat="1" x14ac:dyDescent="0.3">
      <c r="A48" s="36" t="s">
        <v>374</v>
      </c>
      <c r="B48" t="s">
        <v>579</v>
      </c>
      <c r="C48" s="66" t="s">
        <v>239</v>
      </c>
      <c r="D48" s="6"/>
      <c r="E48" s="6"/>
      <c r="F48" s="6"/>
      <c r="G48" s="6">
        <v>76.107450133366015</v>
      </c>
      <c r="H48" s="6">
        <v>56.480007214803436</v>
      </c>
      <c r="I48" s="6">
        <v>51.861907016002156</v>
      </c>
      <c r="J48" s="6">
        <v>44.716781896982489</v>
      </c>
      <c r="K48" s="6">
        <v>37.867441826172232</v>
      </c>
      <c r="L48" s="6">
        <v>23.424240810729298</v>
      </c>
      <c r="M48" s="6">
        <v>11.085493786363397</v>
      </c>
      <c r="N48" s="6">
        <v>8.1497887541095082</v>
      </c>
      <c r="O48" s="6">
        <v>8.0779241978980867</v>
      </c>
      <c r="P48" s="6">
        <v>9.919343521471701</v>
      </c>
      <c r="Q48" s="6">
        <v>11.880618395829769</v>
      </c>
      <c r="R48" s="6">
        <v>10.671992198582283</v>
      </c>
      <c r="S48" s="6">
        <v>14.305298157647869</v>
      </c>
      <c r="T48" s="6">
        <v>14.446431090253521</v>
      </c>
      <c r="U48" s="6">
        <v>17.653539840867644</v>
      </c>
      <c r="V48" s="6">
        <v>18.752945622666068</v>
      </c>
      <c r="W48" s="6">
        <v>18.568059891544038</v>
      </c>
      <c r="X48" s="6">
        <v>20.050087264596915</v>
      </c>
      <c r="Y48" s="6">
        <v>19.10939299048071</v>
      </c>
      <c r="Z48" s="6">
        <v>17.413472705298016</v>
      </c>
      <c r="AA48" s="6">
        <v>16.13592164298522</v>
      </c>
      <c r="AB48" s="6">
        <v>17.57939172465743</v>
      </c>
      <c r="AC48" s="6">
        <v>19.425237555788762</v>
      </c>
      <c r="AD48" s="6">
        <v>15.961348871683956</v>
      </c>
      <c r="AE48" s="6">
        <v>19.081930087865317</v>
      </c>
      <c r="AF48" s="6">
        <v>18.15287401164704</v>
      </c>
      <c r="AG48" s="6">
        <v>19.575839387321402</v>
      </c>
      <c r="AH48" s="6">
        <v>17.427509627121704</v>
      </c>
      <c r="AI48" s="6">
        <v>11.085207251956414</v>
      </c>
      <c r="AJ48" s="6">
        <v>11.953110102160723</v>
      </c>
      <c r="AK48" s="6">
        <v>14.14021937914932</v>
      </c>
      <c r="AL48" s="6">
        <v>15.981122094502176</v>
      </c>
      <c r="AM48" s="6">
        <v>14.413602914570117</v>
      </c>
      <c r="AN48" s="6">
        <v>16.342354927240812</v>
      </c>
      <c r="AO48" s="6">
        <v>20.55054550991423</v>
      </c>
      <c r="AP48" s="6">
        <v>22.383663758398839</v>
      </c>
      <c r="AQ48" s="6">
        <v>24.352167002202044</v>
      </c>
      <c r="AR48" s="37">
        <v>26.938120034164228</v>
      </c>
    </row>
    <row r="49" spans="1:44" s="1" customFormat="1" x14ac:dyDescent="0.3">
      <c r="A49" s="36" t="s">
        <v>375</v>
      </c>
      <c r="B49" t="s">
        <v>2</v>
      </c>
      <c r="C49" s="66" t="s">
        <v>240</v>
      </c>
      <c r="D49" s="6"/>
      <c r="E49" s="6"/>
      <c r="F49" s="6"/>
      <c r="G49" s="6">
        <v>103.10652502231599</v>
      </c>
      <c r="H49" s="6">
        <v>66.95666705378315</v>
      </c>
      <c r="I49" s="6">
        <v>63.135748322445892</v>
      </c>
      <c r="J49" s="6">
        <v>56.65874725862146</v>
      </c>
      <c r="K49" s="6">
        <v>47.329001361564075</v>
      </c>
      <c r="L49" s="6">
        <v>31.30586019880397</v>
      </c>
      <c r="M49" s="6">
        <v>19.845261647634</v>
      </c>
      <c r="N49" s="6">
        <v>15.459948871463293</v>
      </c>
      <c r="O49" s="6">
        <v>16.346918615586233</v>
      </c>
      <c r="P49" s="6">
        <v>17.794534552840322</v>
      </c>
      <c r="Q49" s="6">
        <v>21.050185936269184</v>
      </c>
      <c r="R49" s="6">
        <v>12.125413716654482</v>
      </c>
      <c r="S49" s="6">
        <v>17.172778337336446</v>
      </c>
      <c r="T49" s="6">
        <v>16.090792459970555</v>
      </c>
      <c r="U49" s="6">
        <v>19.571880162909885</v>
      </c>
      <c r="V49" s="6">
        <v>21.440198021372133</v>
      </c>
      <c r="W49" s="6">
        <v>20.280665858037132</v>
      </c>
      <c r="X49" s="6">
        <v>20.83477666962575</v>
      </c>
      <c r="Y49" s="6">
        <v>19.449711612055857</v>
      </c>
      <c r="Z49" s="6">
        <v>17.788338747394913</v>
      </c>
      <c r="AA49" s="6">
        <v>16.785891455869436</v>
      </c>
      <c r="AB49" s="6">
        <v>18.643085833401685</v>
      </c>
      <c r="AC49" s="6">
        <v>20.340665336076007</v>
      </c>
      <c r="AD49" s="6">
        <v>16.400403755240674</v>
      </c>
      <c r="AE49" s="6">
        <v>19.287145533305832</v>
      </c>
      <c r="AF49" s="6">
        <v>19.035733396350526</v>
      </c>
      <c r="AG49" s="6">
        <v>20.370623459795716</v>
      </c>
      <c r="AH49" s="6">
        <v>18.50038182779857</v>
      </c>
      <c r="AI49" s="6">
        <v>13.579487514926941</v>
      </c>
      <c r="AJ49" s="6">
        <v>14.531515314909374</v>
      </c>
      <c r="AK49" s="6">
        <v>17.214926598097996</v>
      </c>
      <c r="AL49" s="6">
        <v>18.030026980039011</v>
      </c>
      <c r="AM49" s="6">
        <v>17.218209486817063</v>
      </c>
      <c r="AN49" s="6">
        <v>18.117197832028864</v>
      </c>
      <c r="AO49" s="6">
        <v>21.878122239859209</v>
      </c>
      <c r="AP49" s="6">
        <v>23.94214995781126</v>
      </c>
      <c r="AQ49" s="6">
        <v>25.91167329580864</v>
      </c>
      <c r="AR49" s="37">
        <v>27.943214229652519</v>
      </c>
    </row>
    <row r="50" spans="1:44" s="1" customFormat="1" x14ac:dyDescent="0.3">
      <c r="A50" s="36" t="s">
        <v>376</v>
      </c>
      <c r="B50" t="s">
        <v>15</v>
      </c>
      <c r="C50" s="66" t="s">
        <v>241</v>
      </c>
      <c r="D50" s="6"/>
      <c r="E50" s="6"/>
      <c r="F50" s="6"/>
      <c r="G50" s="6">
        <v>102.99617307000624</v>
      </c>
      <c r="H50" s="6">
        <v>65.695879767024948</v>
      </c>
      <c r="I50" s="6">
        <v>62.039997825652051</v>
      </c>
      <c r="J50" s="6">
        <v>55.463583706956484</v>
      </c>
      <c r="K50" s="6">
        <v>46.086228568687282</v>
      </c>
      <c r="L50" s="6">
        <v>30.741431348429959</v>
      </c>
      <c r="M50" s="6">
        <v>19.011658882566408</v>
      </c>
      <c r="N50" s="6">
        <v>15.030749761438798</v>
      </c>
      <c r="O50" s="6">
        <v>15.912243697824479</v>
      </c>
      <c r="P50" s="6">
        <v>17.288830675382236</v>
      </c>
      <c r="Q50" s="6">
        <v>20.757229248245547</v>
      </c>
      <c r="R50" s="6">
        <v>11.758026895918217</v>
      </c>
      <c r="S50" s="6">
        <v>16.939581860478523</v>
      </c>
      <c r="T50" s="6">
        <v>15.98325776899976</v>
      </c>
      <c r="U50" s="6">
        <v>19.664451117922741</v>
      </c>
      <c r="V50" s="6">
        <v>21.646331924513483</v>
      </c>
      <c r="W50" s="6">
        <v>20.588486951569216</v>
      </c>
      <c r="X50" s="6">
        <v>21.207844378523028</v>
      </c>
      <c r="Y50" s="6">
        <v>19.755397260433114</v>
      </c>
      <c r="Z50" s="6">
        <v>18.191613596865373</v>
      </c>
      <c r="AA50" s="6">
        <v>17.144101103009213</v>
      </c>
      <c r="AB50" s="6">
        <v>18.888019303560931</v>
      </c>
      <c r="AC50" s="6">
        <v>20.614476157132962</v>
      </c>
      <c r="AD50" s="6">
        <v>16.466835903411763</v>
      </c>
      <c r="AE50" s="6">
        <v>19.644141726569906</v>
      </c>
      <c r="AF50" s="6">
        <v>18.845322376608983</v>
      </c>
      <c r="AG50" s="6">
        <v>20.213356394439266</v>
      </c>
      <c r="AH50" s="6">
        <v>18.713545588349952</v>
      </c>
      <c r="AI50" s="6">
        <v>13.343340269292289</v>
      </c>
      <c r="AJ50" s="6">
        <v>14.264885778253326</v>
      </c>
      <c r="AK50" s="6">
        <v>17.177475364214217</v>
      </c>
      <c r="AL50" s="6">
        <v>18.127691418185776</v>
      </c>
      <c r="AM50" s="6">
        <v>17.248497271993177</v>
      </c>
      <c r="AN50" s="6">
        <v>18.204743903374634</v>
      </c>
      <c r="AO50" s="6">
        <v>21.844037404056351</v>
      </c>
      <c r="AP50" s="6">
        <v>24.065209818290064</v>
      </c>
      <c r="AQ50" s="6">
        <v>25.892470172515139</v>
      </c>
      <c r="AR50" s="37">
        <v>27.823809906832963</v>
      </c>
    </row>
    <row r="51" spans="1:44" s="1" customFormat="1" x14ac:dyDescent="0.3">
      <c r="A51" s="36" t="s">
        <v>377</v>
      </c>
      <c r="B51" t="s">
        <v>15</v>
      </c>
      <c r="C51" s="66" t="s">
        <v>242</v>
      </c>
      <c r="D51" s="6"/>
      <c r="E51" s="6"/>
      <c r="F51" s="6"/>
      <c r="G51" s="6">
        <v>102.99617307000624</v>
      </c>
      <c r="H51" s="6">
        <v>65.695879767024948</v>
      </c>
      <c r="I51" s="6">
        <v>62.039997825652051</v>
      </c>
      <c r="J51" s="6">
        <v>55.463583706956484</v>
      </c>
      <c r="K51" s="6">
        <v>46.086228568687282</v>
      </c>
      <c r="L51" s="6">
        <v>30.741431348429959</v>
      </c>
      <c r="M51" s="6">
        <v>19.011658882566408</v>
      </c>
      <c r="N51" s="6">
        <v>15.030749761438798</v>
      </c>
      <c r="O51" s="6">
        <v>15.912243697824479</v>
      </c>
      <c r="P51" s="6">
        <v>17.288830675382236</v>
      </c>
      <c r="Q51" s="6">
        <v>20.757229248245547</v>
      </c>
      <c r="R51" s="6">
        <v>11.758026895918217</v>
      </c>
      <c r="S51" s="6">
        <v>16.939581860478523</v>
      </c>
      <c r="T51" s="6">
        <v>15.98325776899976</v>
      </c>
      <c r="U51" s="6">
        <v>19.664451117922741</v>
      </c>
      <c r="V51" s="6">
        <v>21.646331924513483</v>
      </c>
      <c r="W51" s="6">
        <v>20.588486951569216</v>
      </c>
      <c r="X51" s="6">
        <v>21.207844378523028</v>
      </c>
      <c r="Y51" s="6">
        <v>19.755397260433114</v>
      </c>
      <c r="Z51" s="6">
        <v>18.191613596865373</v>
      </c>
      <c r="AA51" s="6">
        <v>17.144101103009213</v>
      </c>
      <c r="AB51" s="6">
        <v>18.888019303560931</v>
      </c>
      <c r="AC51" s="6">
        <v>20.614476157132962</v>
      </c>
      <c r="AD51" s="6">
        <v>16.466835903411763</v>
      </c>
      <c r="AE51" s="6">
        <v>19.644141726569906</v>
      </c>
      <c r="AF51" s="6">
        <v>18.845322376608983</v>
      </c>
      <c r="AG51" s="6">
        <v>20.213356394439266</v>
      </c>
      <c r="AH51" s="6">
        <v>18.713545588349952</v>
      </c>
      <c r="AI51" s="6">
        <v>13.343340269292289</v>
      </c>
      <c r="AJ51" s="6">
        <v>14.264885778253326</v>
      </c>
      <c r="AK51" s="6">
        <v>17.177475364214217</v>
      </c>
      <c r="AL51" s="6">
        <v>18.127691418185776</v>
      </c>
      <c r="AM51" s="6">
        <v>17.248497271993177</v>
      </c>
      <c r="AN51" s="6">
        <v>18.204743903374634</v>
      </c>
      <c r="AO51" s="6">
        <v>21.844037404056351</v>
      </c>
      <c r="AP51" s="6">
        <v>24.065209818290064</v>
      </c>
      <c r="AQ51" s="6">
        <v>25.892470172515139</v>
      </c>
      <c r="AR51" s="37">
        <v>27.823809906832963</v>
      </c>
    </row>
    <row r="52" spans="1:44" s="1" customFormat="1" x14ac:dyDescent="0.3">
      <c r="A52" s="36" t="s">
        <v>378</v>
      </c>
      <c r="B52" t="s">
        <v>15</v>
      </c>
      <c r="C52" s="66" t="s">
        <v>243</v>
      </c>
      <c r="D52" s="6"/>
      <c r="E52" s="6"/>
      <c r="F52" s="6"/>
      <c r="G52" s="6">
        <v>102.99617307000624</v>
      </c>
      <c r="H52" s="6">
        <v>65.695879767024948</v>
      </c>
      <c r="I52" s="6">
        <v>62.039997825652051</v>
      </c>
      <c r="J52" s="6">
        <v>55.463583706956484</v>
      </c>
      <c r="K52" s="6">
        <v>46.086228568687282</v>
      </c>
      <c r="L52" s="6">
        <v>30.741431348429959</v>
      </c>
      <c r="M52" s="6">
        <v>19.011658882566408</v>
      </c>
      <c r="N52" s="6">
        <v>15.030749761438798</v>
      </c>
      <c r="O52" s="6">
        <v>15.912243697824479</v>
      </c>
      <c r="P52" s="6">
        <v>17.288830675382236</v>
      </c>
      <c r="Q52" s="6">
        <v>20.757229248245547</v>
      </c>
      <c r="R52" s="6">
        <v>11.758026895918217</v>
      </c>
      <c r="S52" s="6">
        <v>16.939581860478523</v>
      </c>
      <c r="T52" s="6">
        <v>15.98325776899976</v>
      </c>
      <c r="U52" s="6">
        <v>19.664451117922741</v>
      </c>
      <c r="V52" s="6">
        <v>21.646331924513483</v>
      </c>
      <c r="W52" s="6">
        <v>20.588486951569216</v>
      </c>
      <c r="X52" s="6">
        <v>21.207844378523028</v>
      </c>
      <c r="Y52" s="6">
        <v>19.755397260433114</v>
      </c>
      <c r="Z52" s="6">
        <v>18.191613596865373</v>
      </c>
      <c r="AA52" s="6">
        <v>17.144101103009213</v>
      </c>
      <c r="AB52" s="6">
        <v>18.888019303560931</v>
      </c>
      <c r="AC52" s="6">
        <v>20.614476157132962</v>
      </c>
      <c r="AD52" s="6">
        <v>16.466835903411763</v>
      </c>
      <c r="AE52" s="6">
        <v>19.644141726569906</v>
      </c>
      <c r="AF52" s="6">
        <v>18.845322376608983</v>
      </c>
      <c r="AG52" s="6">
        <v>20.213356394439266</v>
      </c>
      <c r="AH52" s="6">
        <v>18.713545588349952</v>
      </c>
      <c r="AI52" s="6">
        <v>13.343340269292289</v>
      </c>
      <c r="AJ52" s="6">
        <v>14.264885778253326</v>
      </c>
      <c r="AK52" s="6">
        <v>17.177475364214217</v>
      </c>
      <c r="AL52" s="6">
        <v>18.127691418185776</v>
      </c>
      <c r="AM52" s="6">
        <v>17.248497271993177</v>
      </c>
      <c r="AN52" s="6">
        <v>18.204743903374634</v>
      </c>
      <c r="AO52" s="6">
        <v>21.844037404056351</v>
      </c>
      <c r="AP52" s="6">
        <v>24.065209818290064</v>
      </c>
      <c r="AQ52" s="6">
        <v>25.892470172515139</v>
      </c>
      <c r="AR52" s="37">
        <v>27.823809906832963</v>
      </c>
    </row>
    <row r="53" spans="1:44" s="1" customFormat="1" x14ac:dyDescent="0.3">
      <c r="A53" s="36" t="s">
        <v>379</v>
      </c>
      <c r="B53" t="s">
        <v>15</v>
      </c>
      <c r="C53" s="66" t="s">
        <v>244</v>
      </c>
      <c r="D53" s="6"/>
      <c r="E53" s="6"/>
      <c r="F53" s="6"/>
      <c r="G53" s="6">
        <v>115.99627194010472</v>
      </c>
      <c r="H53" s="6">
        <v>70.79098574032632</v>
      </c>
      <c r="I53" s="6">
        <v>63.042167303206377</v>
      </c>
      <c r="J53" s="6">
        <v>56.709700823598311</v>
      </c>
      <c r="K53" s="6">
        <v>48.397763780339289</v>
      </c>
      <c r="L53" s="6">
        <v>30.439835447872749</v>
      </c>
      <c r="M53" s="6">
        <v>18.355854676990543</v>
      </c>
      <c r="N53" s="6">
        <v>14.322233196447664</v>
      </c>
      <c r="O53" s="6">
        <v>15.256542762282228</v>
      </c>
      <c r="P53" s="6">
        <v>16.87794735252103</v>
      </c>
      <c r="Q53" s="6">
        <v>19.794083299435119</v>
      </c>
      <c r="R53" s="6">
        <v>12.471767646809678</v>
      </c>
      <c r="S53" s="6">
        <v>17.596394479858066</v>
      </c>
      <c r="T53" s="6">
        <v>16.188798509344931</v>
      </c>
      <c r="U53" s="6">
        <v>19.734788929969962</v>
      </c>
      <c r="V53" s="6">
        <v>21.474774043453071</v>
      </c>
      <c r="W53" s="6">
        <v>20.401336755020655</v>
      </c>
      <c r="X53" s="6">
        <v>20.652909839577536</v>
      </c>
      <c r="Y53" s="6">
        <v>19.664539091610798</v>
      </c>
      <c r="Z53" s="6">
        <v>17.879373662673153</v>
      </c>
      <c r="AA53" s="6">
        <v>16.902887915318765</v>
      </c>
      <c r="AB53" s="6">
        <v>18.815827266151178</v>
      </c>
      <c r="AC53" s="6">
        <v>20.369694821154756</v>
      </c>
      <c r="AD53" s="6">
        <v>16.328273763462963</v>
      </c>
      <c r="AE53" s="6">
        <v>19.030659450517163</v>
      </c>
      <c r="AF53" s="6">
        <v>19.108034903474419</v>
      </c>
      <c r="AG53" s="6">
        <v>20.421643493022525</v>
      </c>
      <c r="AH53" s="6">
        <v>18.456710765018386</v>
      </c>
      <c r="AI53" s="6">
        <v>13.794863303793296</v>
      </c>
      <c r="AJ53" s="6">
        <v>14.673025495863845</v>
      </c>
      <c r="AK53" s="6">
        <v>17.064683190157581</v>
      </c>
      <c r="AL53" s="6">
        <v>17.792532953348083</v>
      </c>
      <c r="AM53" s="6">
        <v>17.130943447666208</v>
      </c>
      <c r="AN53" s="6">
        <v>18.084525029494788</v>
      </c>
      <c r="AO53" s="6">
        <v>21.848241313532146</v>
      </c>
      <c r="AP53" s="6">
        <v>24.116158734515562</v>
      </c>
      <c r="AQ53" s="6">
        <v>26.301996691867931</v>
      </c>
      <c r="AR53" s="37">
        <v>28.226627584820609</v>
      </c>
    </row>
    <row r="54" spans="1:44" s="1" customFormat="1" x14ac:dyDescent="0.3">
      <c r="A54" s="36" t="s">
        <v>380</v>
      </c>
      <c r="B54" t="s">
        <v>15</v>
      </c>
      <c r="C54" s="66" t="s">
        <v>245</v>
      </c>
      <c r="D54" s="6"/>
      <c r="E54" s="6"/>
      <c r="F54" s="6"/>
      <c r="G54" s="6">
        <v>107.69949012109262</v>
      </c>
      <c r="H54" s="6">
        <v>67.615431025003886</v>
      </c>
      <c r="I54" s="6">
        <v>62.368755512218243</v>
      </c>
      <c r="J54" s="6">
        <v>55.759605327792272</v>
      </c>
      <c r="K54" s="6">
        <v>46.778345790952599</v>
      </c>
      <c r="L54" s="6">
        <v>29.511091208283631</v>
      </c>
      <c r="M54" s="6">
        <v>17.461899439081559</v>
      </c>
      <c r="N54" s="6">
        <v>13.41765349133377</v>
      </c>
      <c r="O54" s="6">
        <v>14.331780774928824</v>
      </c>
      <c r="P54" s="6">
        <v>16.069136952172993</v>
      </c>
      <c r="Q54" s="6">
        <v>19.149122875828574</v>
      </c>
      <c r="R54" s="6">
        <v>11.54106566854268</v>
      </c>
      <c r="S54" s="6">
        <v>16.241820266567558</v>
      </c>
      <c r="T54" s="6">
        <v>15.170708481900522</v>
      </c>
      <c r="U54" s="6">
        <v>18.784946853740671</v>
      </c>
      <c r="V54" s="6">
        <v>20.519756470127888</v>
      </c>
      <c r="W54" s="6">
        <v>19.64725334962651</v>
      </c>
      <c r="X54" s="6">
        <v>19.99422806512354</v>
      </c>
      <c r="Y54" s="6">
        <v>18.699238172769814</v>
      </c>
      <c r="Z54" s="6">
        <v>16.830112753379865</v>
      </c>
      <c r="AA54" s="6">
        <v>15.762715690077119</v>
      </c>
      <c r="AB54" s="6">
        <v>17.387986034082257</v>
      </c>
      <c r="AC54" s="6">
        <v>18.866670773696988</v>
      </c>
      <c r="AD54" s="6">
        <v>14.964614537315466</v>
      </c>
      <c r="AE54" s="6">
        <v>17.585569306157993</v>
      </c>
      <c r="AF54" s="6">
        <v>17.71408813321705</v>
      </c>
      <c r="AG54" s="6">
        <v>19.016804392154516</v>
      </c>
      <c r="AH54" s="6">
        <v>16.866706182430963</v>
      </c>
      <c r="AI54" s="6">
        <v>12.210233810154762</v>
      </c>
      <c r="AJ54" s="6">
        <v>13.05428085078913</v>
      </c>
      <c r="AK54" s="6">
        <v>15.584310440671544</v>
      </c>
      <c r="AL54" s="6">
        <v>16.144264984957516</v>
      </c>
      <c r="AM54" s="6">
        <v>15.447054006390928</v>
      </c>
      <c r="AN54" s="6">
        <v>16.298015163160528</v>
      </c>
      <c r="AO54" s="6">
        <v>19.887106038222122</v>
      </c>
      <c r="AP54" s="6">
        <v>21.833172196722515</v>
      </c>
      <c r="AQ54" s="6">
        <v>23.835910402747352</v>
      </c>
      <c r="AR54" s="37">
        <v>25.927502493554051</v>
      </c>
    </row>
    <row r="55" spans="1:44" s="1" customFormat="1" x14ac:dyDescent="0.3">
      <c r="A55" s="36" t="s">
        <v>381</v>
      </c>
      <c r="B55" t="s">
        <v>15</v>
      </c>
      <c r="C55" s="66" t="s">
        <v>246</v>
      </c>
      <c r="D55" s="6"/>
      <c r="E55" s="6"/>
      <c r="F55" s="6"/>
      <c r="G55" s="6">
        <v>106.3764394304519</v>
      </c>
      <c r="H55" s="6">
        <v>67.940496090946326</v>
      </c>
      <c r="I55" s="6">
        <v>62.643499598140458</v>
      </c>
      <c r="J55" s="6">
        <v>56.150518281362046</v>
      </c>
      <c r="K55" s="6">
        <v>47.17904004084464</v>
      </c>
      <c r="L55" s="6">
        <v>30.70506902611848</v>
      </c>
      <c r="M55" s="6">
        <v>19.05929252462483</v>
      </c>
      <c r="N55" s="6">
        <v>15.194580713584582</v>
      </c>
      <c r="O55" s="6">
        <v>16.008289238437222</v>
      </c>
      <c r="P55" s="6">
        <v>17.451909241721335</v>
      </c>
      <c r="Q55" s="6">
        <v>20.732482445612085</v>
      </c>
      <c r="R55" s="6">
        <v>12.325636512010048</v>
      </c>
      <c r="S55" s="6">
        <v>17.246659398333396</v>
      </c>
      <c r="T55" s="6">
        <v>16.065823773871323</v>
      </c>
      <c r="U55" s="6">
        <v>19.766031918627668</v>
      </c>
      <c r="V55" s="6">
        <v>21.605902036155406</v>
      </c>
      <c r="W55" s="6">
        <v>20.657933047933714</v>
      </c>
      <c r="X55" s="6">
        <v>21.178312670653639</v>
      </c>
      <c r="Y55" s="6">
        <v>19.879972716225826</v>
      </c>
      <c r="Z55" s="6">
        <v>17.924408149902902</v>
      </c>
      <c r="AA55" s="6">
        <v>16.804218455545001</v>
      </c>
      <c r="AB55" s="6">
        <v>18.795988215365327</v>
      </c>
      <c r="AC55" s="6">
        <v>20.417395936630783</v>
      </c>
      <c r="AD55" s="6">
        <v>16.192048302664549</v>
      </c>
      <c r="AE55" s="6">
        <v>19.189690764743535</v>
      </c>
      <c r="AF55" s="6">
        <v>19.064948369216822</v>
      </c>
      <c r="AG55" s="6">
        <v>20.311410235352813</v>
      </c>
      <c r="AH55" s="6">
        <v>18.393182406046058</v>
      </c>
      <c r="AI55" s="6">
        <v>13.660050797050964</v>
      </c>
      <c r="AJ55" s="6">
        <v>14.695408272243563</v>
      </c>
      <c r="AK55" s="6">
        <v>17.112428526062448</v>
      </c>
      <c r="AL55" s="6">
        <v>17.848904626442515</v>
      </c>
      <c r="AM55" s="6">
        <v>17.192698407772625</v>
      </c>
      <c r="AN55" s="6">
        <v>18.089578657263814</v>
      </c>
      <c r="AO55" s="6">
        <v>22.007551100657164</v>
      </c>
      <c r="AP55" s="6">
        <v>24.025593659211403</v>
      </c>
      <c r="AQ55" s="6">
        <v>26.072840740895508</v>
      </c>
      <c r="AR55" s="37">
        <v>28.06081423614593</v>
      </c>
    </row>
    <row r="56" spans="1:44" s="1" customFormat="1" x14ac:dyDescent="0.3">
      <c r="A56" s="36" t="s">
        <v>382</v>
      </c>
      <c r="B56" t="s">
        <v>15</v>
      </c>
      <c r="C56" s="66" t="s">
        <v>247</v>
      </c>
      <c r="D56" s="6"/>
      <c r="E56" s="6"/>
      <c r="F56" s="6"/>
      <c r="G56" s="6">
        <v>106.3764394304519</v>
      </c>
      <c r="H56" s="6">
        <v>67.940496090946326</v>
      </c>
      <c r="I56" s="6">
        <v>62.643499598140458</v>
      </c>
      <c r="J56" s="6">
        <v>56.150518281362046</v>
      </c>
      <c r="K56" s="6">
        <v>47.17904004084464</v>
      </c>
      <c r="L56" s="6">
        <v>30.70506902611848</v>
      </c>
      <c r="M56" s="6">
        <v>19.05929252462483</v>
      </c>
      <c r="N56" s="6">
        <v>15.194580713584582</v>
      </c>
      <c r="O56" s="6">
        <v>16.008289238437222</v>
      </c>
      <c r="P56" s="6">
        <v>17.451909241721335</v>
      </c>
      <c r="Q56" s="6">
        <v>20.732482445612085</v>
      </c>
      <c r="R56" s="6">
        <v>12.325636512010048</v>
      </c>
      <c r="S56" s="6">
        <v>17.246659398333396</v>
      </c>
      <c r="T56" s="6">
        <v>16.065823773871323</v>
      </c>
      <c r="U56" s="6">
        <v>19.766031918627668</v>
      </c>
      <c r="V56" s="6">
        <v>21.605902036155406</v>
      </c>
      <c r="W56" s="6">
        <v>20.657933047933714</v>
      </c>
      <c r="X56" s="6">
        <v>21.178312670653639</v>
      </c>
      <c r="Y56" s="6">
        <v>19.879972716225826</v>
      </c>
      <c r="Z56" s="6">
        <v>17.924408149902902</v>
      </c>
      <c r="AA56" s="6">
        <v>16.804218455545001</v>
      </c>
      <c r="AB56" s="6">
        <v>18.795988215365327</v>
      </c>
      <c r="AC56" s="6">
        <v>20.417395936630783</v>
      </c>
      <c r="AD56" s="6">
        <v>16.192048302664549</v>
      </c>
      <c r="AE56" s="6">
        <v>19.189690764743535</v>
      </c>
      <c r="AF56" s="6">
        <v>19.064948369216822</v>
      </c>
      <c r="AG56" s="6">
        <v>20.311410235352813</v>
      </c>
      <c r="AH56" s="6">
        <v>18.393182406046058</v>
      </c>
      <c r="AI56" s="6">
        <v>13.660050797050964</v>
      </c>
      <c r="AJ56" s="6">
        <v>14.695408272243563</v>
      </c>
      <c r="AK56" s="6">
        <v>17.112428526062448</v>
      </c>
      <c r="AL56" s="6">
        <v>17.848904626442515</v>
      </c>
      <c r="AM56" s="6">
        <v>17.192698407772625</v>
      </c>
      <c r="AN56" s="6">
        <v>18.089578657263814</v>
      </c>
      <c r="AO56" s="6">
        <v>22.007551100657164</v>
      </c>
      <c r="AP56" s="6">
        <v>24.025593659211403</v>
      </c>
      <c r="AQ56" s="6">
        <v>26.072840740895508</v>
      </c>
      <c r="AR56" s="37">
        <v>28.06081423614593</v>
      </c>
    </row>
    <row r="57" spans="1:44" s="1" customFormat="1" x14ac:dyDescent="0.3">
      <c r="A57" s="36" t="s">
        <v>383</v>
      </c>
      <c r="B57" t="s">
        <v>15</v>
      </c>
      <c r="C57" s="66" t="s">
        <v>248</v>
      </c>
      <c r="D57" s="6"/>
      <c r="E57" s="6"/>
      <c r="F57" s="6"/>
      <c r="G57" s="6">
        <v>106.3764394304519</v>
      </c>
      <c r="H57" s="6">
        <v>67.940496090946326</v>
      </c>
      <c r="I57" s="6">
        <v>62.643499598140458</v>
      </c>
      <c r="J57" s="6">
        <v>56.150518281362046</v>
      </c>
      <c r="K57" s="6">
        <v>47.17904004084464</v>
      </c>
      <c r="L57" s="6">
        <v>30.70506902611848</v>
      </c>
      <c r="M57" s="6">
        <v>19.05929252462483</v>
      </c>
      <c r="N57" s="6">
        <v>15.194580713584582</v>
      </c>
      <c r="O57" s="6">
        <v>16.008289238437222</v>
      </c>
      <c r="P57" s="6">
        <v>17.451909241721335</v>
      </c>
      <c r="Q57" s="6">
        <v>20.732482445612085</v>
      </c>
      <c r="R57" s="6">
        <v>12.325636512010048</v>
      </c>
      <c r="S57" s="6">
        <v>17.246659398333396</v>
      </c>
      <c r="T57" s="6">
        <v>16.065823773871323</v>
      </c>
      <c r="U57" s="6">
        <v>19.766031918627668</v>
      </c>
      <c r="V57" s="6">
        <v>21.605902036155406</v>
      </c>
      <c r="W57" s="6">
        <v>20.657933047933714</v>
      </c>
      <c r="X57" s="6">
        <v>21.178312670653639</v>
      </c>
      <c r="Y57" s="6">
        <v>19.879972716225826</v>
      </c>
      <c r="Z57" s="6">
        <v>17.924408149902902</v>
      </c>
      <c r="AA57" s="6">
        <v>16.804218455545001</v>
      </c>
      <c r="AB57" s="6">
        <v>18.795988215365327</v>
      </c>
      <c r="AC57" s="6">
        <v>20.417395936630783</v>
      </c>
      <c r="AD57" s="6">
        <v>16.192048302664549</v>
      </c>
      <c r="AE57" s="6">
        <v>19.189690764743535</v>
      </c>
      <c r="AF57" s="6">
        <v>19.064948369216822</v>
      </c>
      <c r="AG57" s="6">
        <v>20.311410235352813</v>
      </c>
      <c r="AH57" s="6">
        <v>18.393182406046058</v>
      </c>
      <c r="AI57" s="6">
        <v>13.660050797050964</v>
      </c>
      <c r="AJ57" s="6">
        <v>14.695408272243563</v>
      </c>
      <c r="AK57" s="6">
        <v>17.112428526062448</v>
      </c>
      <c r="AL57" s="6">
        <v>17.848904626442515</v>
      </c>
      <c r="AM57" s="6">
        <v>17.192698407772625</v>
      </c>
      <c r="AN57" s="6">
        <v>18.089578657263814</v>
      </c>
      <c r="AO57" s="6">
        <v>22.007551100657164</v>
      </c>
      <c r="AP57" s="6">
        <v>24.025593659211403</v>
      </c>
      <c r="AQ57" s="6">
        <v>26.072840740895508</v>
      </c>
      <c r="AR57" s="37">
        <v>28.06081423614593</v>
      </c>
    </row>
    <row r="58" spans="1:44" s="1" customFormat="1" x14ac:dyDescent="0.3">
      <c r="A58" s="36" t="s">
        <v>384</v>
      </c>
      <c r="B58" t="s">
        <v>14</v>
      </c>
      <c r="C58" s="66" t="s">
        <v>249</v>
      </c>
      <c r="D58" s="6"/>
      <c r="E58" s="6"/>
      <c r="F58" s="6"/>
      <c r="G58" s="6">
        <v>75.420470090151682</v>
      </c>
      <c r="H58" s="6">
        <v>46.414375412646891</v>
      </c>
      <c r="I58" s="6">
        <v>45.151452511432346</v>
      </c>
      <c r="J58" s="6">
        <v>38.232975138796824</v>
      </c>
      <c r="K58" s="6">
        <v>27.467674440598188</v>
      </c>
      <c r="L58" s="6">
        <v>21.76691056650591</v>
      </c>
      <c r="M58" s="6">
        <v>17.99671294235371</v>
      </c>
      <c r="N58" s="6">
        <v>13.783884696609807</v>
      </c>
      <c r="O58" s="6">
        <v>14.990364307252939</v>
      </c>
      <c r="P58" s="6">
        <v>16.427227235236074</v>
      </c>
      <c r="Q58" s="6">
        <v>19.041458698413781</v>
      </c>
      <c r="R58" s="6">
        <v>9.9693940677294304</v>
      </c>
      <c r="S58" s="6">
        <v>12.524963180334982</v>
      </c>
      <c r="T58" s="6">
        <v>12.952297030915426</v>
      </c>
      <c r="U58" s="6">
        <v>15.627939096934259</v>
      </c>
      <c r="V58" s="6">
        <v>19.04889405133914</v>
      </c>
      <c r="W58" s="6">
        <v>18.554678316680583</v>
      </c>
      <c r="X58" s="6">
        <v>19.563147849131639</v>
      </c>
      <c r="Y58" s="6">
        <v>18.328964503198996</v>
      </c>
      <c r="Z58" s="6">
        <v>17.289861716780486</v>
      </c>
      <c r="AA58" s="6">
        <v>16.485409785796872</v>
      </c>
      <c r="AB58" s="6">
        <v>17.99005619142951</v>
      </c>
      <c r="AC58" s="6">
        <v>19.552520651827976</v>
      </c>
      <c r="AD58" s="6">
        <v>15.150177367100458</v>
      </c>
      <c r="AE58" s="6">
        <v>16.602981546483292</v>
      </c>
      <c r="AF58" s="6">
        <v>16.963445375901188</v>
      </c>
      <c r="AG58" s="6">
        <v>18.137518965730468</v>
      </c>
      <c r="AH58" s="6">
        <v>16.378485664955974</v>
      </c>
      <c r="AI58" s="6">
        <v>12.078587318160052</v>
      </c>
      <c r="AJ58" s="6">
        <v>12.696334767556504</v>
      </c>
      <c r="AK58" s="6">
        <v>15.754088718546218</v>
      </c>
      <c r="AL58" s="6">
        <v>15.517781875743751</v>
      </c>
      <c r="AM58" s="6">
        <v>15.04815912660524</v>
      </c>
      <c r="AN58" s="6">
        <v>15.863118276352866</v>
      </c>
      <c r="AO58" s="6">
        <v>18.282598312905915</v>
      </c>
      <c r="AP58" s="6">
        <v>20.061999124420403</v>
      </c>
      <c r="AQ58" s="6">
        <v>22.437252855475592</v>
      </c>
      <c r="AR58" s="37">
        <v>22.91650235192655</v>
      </c>
    </row>
    <row r="59" spans="1:44" s="1" customFormat="1" x14ac:dyDescent="0.3">
      <c r="A59" s="36" t="s">
        <v>385</v>
      </c>
      <c r="B59" t="s">
        <v>14</v>
      </c>
      <c r="C59" s="66" t="s">
        <v>250</v>
      </c>
      <c r="D59" s="6"/>
      <c r="E59" s="6"/>
      <c r="F59" s="6"/>
      <c r="G59" s="6">
        <v>74.291536287693106</v>
      </c>
      <c r="H59" s="6">
        <v>45.316750385789518</v>
      </c>
      <c r="I59" s="6">
        <v>43.921811844173988</v>
      </c>
      <c r="J59" s="6">
        <v>36.94787324781381</v>
      </c>
      <c r="K59" s="6">
        <v>26.613849958661479</v>
      </c>
      <c r="L59" s="6">
        <v>21.243459573572231</v>
      </c>
      <c r="M59" s="6">
        <v>17.725968138648557</v>
      </c>
      <c r="N59" s="6">
        <v>13.682421511905797</v>
      </c>
      <c r="O59" s="6">
        <v>14.857517457294316</v>
      </c>
      <c r="P59" s="6">
        <v>16.318960693812592</v>
      </c>
      <c r="Q59" s="6">
        <v>18.800846300972267</v>
      </c>
      <c r="R59" s="6">
        <v>10.217562736955893</v>
      </c>
      <c r="S59" s="6">
        <v>12.718435415777432</v>
      </c>
      <c r="T59" s="6">
        <v>12.971498432574217</v>
      </c>
      <c r="U59" s="6">
        <v>15.761603334131713</v>
      </c>
      <c r="V59" s="6">
        <v>19.22112515876303</v>
      </c>
      <c r="W59" s="6">
        <v>18.75447758493107</v>
      </c>
      <c r="X59" s="6">
        <v>19.821284626550081</v>
      </c>
      <c r="Y59" s="6">
        <v>18.885089248374442</v>
      </c>
      <c r="Z59" s="6">
        <v>17.772274883372379</v>
      </c>
      <c r="AA59" s="6">
        <v>16.874793640514973</v>
      </c>
      <c r="AB59" s="6">
        <v>18.539994574822884</v>
      </c>
      <c r="AC59" s="6">
        <v>20.021433652445335</v>
      </c>
      <c r="AD59" s="6">
        <v>15.460473603672387</v>
      </c>
      <c r="AE59" s="6">
        <v>16.87258674228098</v>
      </c>
      <c r="AF59" s="6">
        <v>17.331532591405505</v>
      </c>
      <c r="AG59" s="6">
        <v>18.515974973328557</v>
      </c>
      <c r="AH59" s="6">
        <v>16.6447507627542</v>
      </c>
      <c r="AI59" s="6">
        <v>12.46243462930247</v>
      </c>
      <c r="AJ59" s="6">
        <v>13.133719121770952</v>
      </c>
      <c r="AK59" s="6">
        <v>16.126681557626149</v>
      </c>
      <c r="AL59" s="6">
        <v>15.787310031125681</v>
      </c>
      <c r="AM59" s="6">
        <v>15.485293813798275</v>
      </c>
      <c r="AN59" s="6">
        <v>16.303696348045442</v>
      </c>
      <c r="AO59" s="6">
        <v>18.800343598447661</v>
      </c>
      <c r="AP59" s="6">
        <v>20.670476922973737</v>
      </c>
      <c r="AQ59" s="6">
        <v>23.176055908614686</v>
      </c>
      <c r="AR59" s="37">
        <v>23.499293949655765</v>
      </c>
    </row>
    <row r="60" spans="1:44" s="1" customFormat="1" x14ac:dyDescent="0.3">
      <c r="A60" s="36" t="s">
        <v>386</v>
      </c>
      <c r="B60" t="s">
        <v>14</v>
      </c>
      <c r="C60" s="66" t="s">
        <v>251</v>
      </c>
      <c r="D60" s="6"/>
      <c r="E60" s="6"/>
      <c r="F60" s="6"/>
      <c r="G60" s="6">
        <v>73.411466274847186</v>
      </c>
      <c r="H60" s="6">
        <v>44.632052631448936</v>
      </c>
      <c r="I60" s="6">
        <v>43.38124196184922</v>
      </c>
      <c r="J60" s="6">
        <v>36.166283577011086</v>
      </c>
      <c r="K60" s="6">
        <v>25.560479562200136</v>
      </c>
      <c r="L60" s="6">
        <v>20.44532188806372</v>
      </c>
      <c r="M60" s="6">
        <v>16.887101059129691</v>
      </c>
      <c r="N60" s="6">
        <v>13.082495311853398</v>
      </c>
      <c r="O60" s="6">
        <v>14.304253265043425</v>
      </c>
      <c r="P60" s="6">
        <v>15.63761559811195</v>
      </c>
      <c r="Q60" s="6">
        <v>18.154067553516885</v>
      </c>
      <c r="R60" s="6">
        <v>9.4598434136275991</v>
      </c>
      <c r="S60" s="6">
        <v>11.846389267788869</v>
      </c>
      <c r="T60" s="6">
        <v>11.974110150553352</v>
      </c>
      <c r="U60" s="6">
        <v>14.683465389214113</v>
      </c>
      <c r="V60" s="6">
        <v>17.832087216491743</v>
      </c>
      <c r="W60" s="6">
        <v>17.537922834590844</v>
      </c>
      <c r="X60" s="6">
        <v>18.396409277375639</v>
      </c>
      <c r="Y60" s="6">
        <v>17.068573365550499</v>
      </c>
      <c r="Z60" s="6">
        <v>16.180128626800563</v>
      </c>
      <c r="AA60" s="6">
        <v>15.302106373658415</v>
      </c>
      <c r="AB60" s="6">
        <v>17.035975280215247</v>
      </c>
      <c r="AC60" s="6">
        <v>18.320369591918102</v>
      </c>
      <c r="AD60" s="6">
        <v>13.761237080723546</v>
      </c>
      <c r="AE60" s="6">
        <v>15.127178543436544</v>
      </c>
      <c r="AF60" s="6">
        <v>15.740982839943792</v>
      </c>
      <c r="AG60" s="6">
        <v>16.963295122954619</v>
      </c>
      <c r="AH60" s="6">
        <v>15.217201106242632</v>
      </c>
      <c r="AI60" s="6">
        <v>11.321066838396652</v>
      </c>
      <c r="AJ60" s="6">
        <v>11.983096631865498</v>
      </c>
      <c r="AK60" s="6">
        <v>14.660946784989536</v>
      </c>
      <c r="AL60" s="6">
        <v>14.384153930906983</v>
      </c>
      <c r="AM60" s="6">
        <v>14.196361453855511</v>
      </c>
      <c r="AN60" s="6">
        <v>14.938444439019893</v>
      </c>
      <c r="AO60" s="6">
        <v>17.803058314960342</v>
      </c>
      <c r="AP60" s="6">
        <v>19.715353309392206</v>
      </c>
      <c r="AQ60" s="6">
        <v>22.269160905745657</v>
      </c>
      <c r="AR60" s="37">
        <v>22.72355788843732</v>
      </c>
    </row>
    <row r="61" spans="1:44" s="1" customFormat="1" x14ac:dyDescent="0.3">
      <c r="A61" s="36" t="s">
        <v>387</v>
      </c>
      <c r="B61" t="s">
        <v>14</v>
      </c>
      <c r="C61" s="66" t="s">
        <v>252</v>
      </c>
      <c r="D61" s="6"/>
      <c r="E61" s="6"/>
      <c r="F61" s="6"/>
      <c r="G61" s="6">
        <v>75.24509201560744</v>
      </c>
      <c r="H61" s="6">
        <v>46.735237040623623</v>
      </c>
      <c r="I61" s="6">
        <v>45.002347205650622</v>
      </c>
      <c r="J61" s="6">
        <v>37.94910726481509</v>
      </c>
      <c r="K61" s="6">
        <v>27.092729646419333</v>
      </c>
      <c r="L61" s="6">
        <v>21.667570795015376</v>
      </c>
      <c r="M61" s="6">
        <v>18.086889331060853</v>
      </c>
      <c r="N61" s="6">
        <v>13.77369089089747</v>
      </c>
      <c r="O61" s="6">
        <v>14.888813390366813</v>
      </c>
      <c r="P61" s="6">
        <v>16.176765211892231</v>
      </c>
      <c r="Q61" s="6">
        <v>18.804050659204833</v>
      </c>
      <c r="R61" s="6">
        <v>9.7381809313076833</v>
      </c>
      <c r="S61" s="6">
        <v>12.07677976364613</v>
      </c>
      <c r="T61" s="6">
        <v>12.412350592176907</v>
      </c>
      <c r="U61" s="6">
        <v>15.377977365531175</v>
      </c>
      <c r="V61" s="6">
        <v>18.698979714352152</v>
      </c>
      <c r="W61" s="6">
        <v>18.223658758095873</v>
      </c>
      <c r="X61" s="6">
        <v>19.338075493511052</v>
      </c>
      <c r="Y61" s="6">
        <v>18.005277671753216</v>
      </c>
      <c r="Z61" s="6">
        <v>16.827059880168321</v>
      </c>
      <c r="AA61" s="6">
        <v>15.878500521865927</v>
      </c>
      <c r="AB61" s="6">
        <v>17.334633344569365</v>
      </c>
      <c r="AC61" s="6">
        <v>18.716527852762397</v>
      </c>
      <c r="AD61" s="6">
        <v>14.313582300558831</v>
      </c>
      <c r="AE61" s="6">
        <v>15.754554807349257</v>
      </c>
      <c r="AF61" s="6">
        <v>16.221029198811731</v>
      </c>
      <c r="AG61" s="6">
        <v>17.471055506294537</v>
      </c>
      <c r="AH61" s="6">
        <v>15.658522383627625</v>
      </c>
      <c r="AI61" s="6">
        <v>11.483999501411594</v>
      </c>
      <c r="AJ61" s="6">
        <v>12.233720392026214</v>
      </c>
      <c r="AK61" s="6">
        <v>14.995554459089872</v>
      </c>
      <c r="AL61" s="6">
        <v>14.886296749568135</v>
      </c>
      <c r="AM61" s="6">
        <v>14.534045967303353</v>
      </c>
      <c r="AN61" s="6">
        <v>15.257028601249438</v>
      </c>
      <c r="AO61" s="6">
        <v>17.771721339907998</v>
      </c>
      <c r="AP61" s="6">
        <v>19.585000515555123</v>
      </c>
      <c r="AQ61" s="6">
        <v>21.979988958395371</v>
      </c>
      <c r="AR61" s="37">
        <v>22.582640112913563</v>
      </c>
    </row>
    <row r="62" spans="1:44" s="1" customFormat="1" x14ac:dyDescent="0.3">
      <c r="A62" s="36" t="s">
        <v>388</v>
      </c>
      <c r="B62" t="s">
        <v>14</v>
      </c>
      <c r="C62" s="66" t="s">
        <v>253</v>
      </c>
      <c r="D62" s="6"/>
      <c r="E62" s="6"/>
      <c r="F62" s="6"/>
      <c r="G62" s="6">
        <v>75.24509201560744</v>
      </c>
      <c r="H62" s="6">
        <v>46.735237040623623</v>
      </c>
      <c r="I62" s="6">
        <v>45.002347205650622</v>
      </c>
      <c r="J62" s="6">
        <v>37.94910726481509</v>
      </c>
      <c r="K62" s="6">
        <v>27.092729646419333</v>
      </c>
      <c r="L62" s="6">
        <v>21.667570795015376</v>
      </c>
      <c r="M62" s="6">
        <v>18.086889331060853</v>
      </c>
      <c r="N62" s="6">
        <v>13.77369089089747</v>
      </c>
      <c r="O62" s="6">
        <v>14.888813390366813</v>
      </c>
      <c r="P62" s="6">
        <v>16.176765211892231</v>
      </c>
      <c r="Q62" s="6">
        <v>18.804050659204833</v>
      </c>
      <c r="R62" s="6">
        <v>9.7381809313076833</v>
      </c>
      <c r="S62" s="6">
        <v>12.07677976364613</v>
      </c>
      <c r="T62" s="6">
        <v>12.412350592176907</v>
      </c>
      <c r="U62" s="6">
        <v>15.377977365531175</v>
      </c>
      <c r="V62" s="6">
        <v>18.698979714352152</v>
      </c>
      <c r="W62" s="6">
        <v>18.223658758095873</v>
      </c>
      <c r="X62" s="6">
        <v>19.338075493511052</v>
      </c>
      <c r="Y62" s="6">
        <v>18.005277671753216</v>
      </c>
      <c r="Z62" s="6">
        <v>16.827059880168321</v>
      </c>
      <c r="AA62" s="6">
        <v>15.878500521865927</v>
      </c>
      <c r="AB62" s="6">
        <v>17.334633344569365</v>
      </c>
      <c r="AC62" s="6">
        <v>18.716527852762397</v>
      </c>
      <c r="AD62" s="6">
        <v>14.313582300558831</v>
      </c>
      <c r="AE62" s="6">
        <v>15.754554807349257</v>
      </c>
      <c r="AF62" s="6">
        <v>16.221029198811731</v>
      </c>
      <c r="AG62" s="6">
        <v>17.471055506294537</v>
      </c>
      <c r="AH62" s="6">
        <v>15.658522383627625</v>
      </c>
      <c r="AI62" s="6">
        <v>11.483999501411594</v>
      </c>
      <c r="AJ62" s="6">
        <v>12.233720392026214</v>
      </c>
      <c r="AK62" s="6">
        <v>14.995554459089872</v>
      </c>
      <c r="AL62" s="6">
        <v>14.886296749568135</v>
      </c>
      <c r="AM62" s="6">
        <v>14.534045967303353</v>
      </c>
      <c r="AN62" s="6">
        <v>15.257028601249438</v>
      </c>
      <c r="AO62" s="6">
        <v>17.771721339907998</v>
      </c>
      <c r="AP62" s="6">
        <v>19.585000515555123</v>
      </c>
      <c r="AQ62" s="6">
        <v>21.979988958395371</v>
      </c>
      <c r="AR62" s="37">
        <v>22.582640112913563</v>
      </c>
    </row>
    <row r="63" spans="1:44" s="1" customFormat="1" x14ac:dyDescent="0.3">
      <c r="A63" s="36" t="s">
        <v>389</v>
      </c>
      <c r="B63" t="s">
        <v>14</v>
      </c>
      <c r="C63" s="66" t="s">
        <v>254</v>
      </c>
      <c r="D63" s="6"/>
      <c r="E63" s="6"/>
      <c r="F63" s="6"/>
      <c r="G63" s="6">
        <v>74.291536287693106</v>
      </c>
      <c r="H63" s="6">
        <v>45.316750385789518</v>
      </c>
      <c r="I63" s="6">
        <v>43.921811844173988</v>
      </c>
      <c r="J63" s="6">
        <v>36.94787324781381</v>
      </c>
      <c r="K63" s="6">
        <v>26.613849958661479</v>
      </c>
      <c r="L63" s="6">
        <v>21.243459573572231</v>
      </c>
      <c r="M63" s="6">
        <v>17.725968138648557</v>
      </c>
      <c r="N63" s="6">
        <v>13.682421511905797</v>
      </c>
      <c r="O63" s="6">
        <v>14.857517457294316</v>
      </c>
      <c r="P63" s="6">
        <v>16.318960693812592</v>
      </c>
      <c r="Q63" s="6">
        <v>18.800846300972267</v>
      </c>
      <c r="R63" s="6">
        <v>10.217562736955893</v>
      </c>
      <c r="S63" s="6">
        <v>12.718435415777432</v>
      </c>
      <c r="T63" s="6">
        <v>12.971498432574217</v>
      </c>
      <c r="U63" s="6">
        <v>15.761603334131713</v>
      </c>
      <c r="V63" s="6">
        <v>19.22112515876303</v>
      </c>
      <c r="W63" s="6">
        <v>18.75447758493107</v>
      </c>
      <c r="X63" s="6">
        <v>19.821284626550081</v>
      </c>
      <c r="Y63" s="6">
        <v>18.885089248374442</v>
      </c>
      <c r="Z63" s="6">
        <v>17.772274883372379</v>
      </c>
      <c r="AA63" s="6">
        <v>16.874793640514973</v>
      </c>
      <c r="AB63" s="6">
        <v>18.539994574822884</v>
      </c>
      <c r="AC63" s="6">
        <v>20.021433652445335</v>
      </c>
      <c r="AD63" s="6">
        <v>15.460473603672387</v>
      </c>
      <c r="AE63" s="6">
        <v>16.87258674228098</v>
      </c>
      <c r="AF63" s="6">
        <v>17.331532591405505</v>
      </c>
      <c r="AG63" s="6">
        <v>18.515974973328557</v>
      </c>
      <c r="AH63" s="6">
        <v>16.6447507627542</v>
      </c>
      <c r="AI63" s="6">
        <v>12.46243462930247</v>
      </c>
      <c r="AJ63" s="6">
        <v>13.133719121770952</v>
      </c>
      <c r="AK63" s="6">
        <v>16.126681557626149</v>
      </c>
      <c r="AL63" s="6">
        <v>15.787310031125681</v>
      </c>
      <c r="AM63" s="6">
        <v>15.485293813798275</v>
      </c>
      <c r="AN63" s="6">
        <v>16.303696348045442</v>
      </c>
      <c r="AO63" s="6">
        <v>18.800343598447661</v>
      </c>
      <c r="AP63" s="6">
        <v>20.670476922973737</v>
      </c>
      <c r="AQ63" s="6">
        <v>23.176055908614686</v>
      </c>
      <c r="AR63" s="37">
        <v>23.499293949655765</v>
      </c>
    </row>
    <row r="64" spans="1:44" s="1" customFormat="1" x14ac:dyDescent="0.3">
      <c r="A64" s="36" t="s">
        <v>390</v>
      </c>
      <c r="B64" t="s">
        <v>3</v>
      </c>
      <c r="C64" s="66" t="s">
        <v>255</v>
      </c>
      <c r="D64" s="6"/>
      <c r="E64" s="6"/>
      <c r="F64" s="6"/>
      <c r="G64" s="6">
        <v>80.141812537031583</v>
      </c>
      <c r="H64" s="6">
        <v>49.68742331814753</v>
      </c>
      <c r="I64" s="6">
        <v>46.172515440470086</v>
      </c>
      <c r="J64" s="6">
        <v>39.390545395183132</v>
      </c>
      <c r="K64" s="6">
        <v>31.658812005255513</v>
      </c>
      <c r="L64" s="6">
        <v>26.101088851688463</v>
      </c>
      <c r="M64" s="6">
        <v>19.589763752012825</v>
      </c>
      <c r="N64" s="6">
        <v>15.002121236901532</v>
      </c>
      <c r="O64" s="6">
        <v>16.003732716704839</v>
      </c>
      <c r="P64" s="6">
        <v>17.173740772927015</v>
      </c>
      <c r="Q64" s="6">
        <v>19.591210066924543</v>
      </c>
      <c r="R64" s="6">
        <v>10.502229994336407</v>
      </c>
      <c r="S64" s="6">
        <v>13.828367149269583</v>
      </c>
      <c r="T64" s="6">
        <v>14.58189970960146</v>
      </c>
      <c r="U64" s="6">
        <v>16.975740889514729</v>
      </c>
      <c r="V64" s="6">
        <v>20.439139859090592</v>
      </c>
      <c r="W64" s="6">
        <v>19.807020294757596</v>
      </c>
      <c r="X64" s="6">
        <v>19.740308628237891</v>
      </c>
      <c r="Y64" s="6">
        <v>19.552927508886679</v>
      </c>
      <c r="Z64" s="6">
        <v>18.225391885252893</v>
      </c>
      <c r="AA64" s="6">
        <v>17.593335699382887</v>
      </c>
      <c r="AB64" s="6">
        <v>19.794332540699127</v>
      </c>
      <c r="AC64" s="6">
        <v>21.628096270545047</v>
      </c>
      <c r="AD64" s="6">
        <v>16.817082389499351</v>
      </c>
      <c r="AE64" s="6">
        <v>18.131024720962849</v>
      </c>
      <c r="AF64" s="6">
        <v>18.480323443011017</v>
      </c>
      <c r="AG64" s="6">
        <v>19.89973306652967</v>
      </c>
      <c r="AH64" s="6">
        <v>18.033499675303489</v>
      </c>
      <c r="AI64" s="6">
        <v>13.731921905746782</v>
      </c>
      <c r="AJ64" s="6">
        <v>14.548554354895801</v>
      </c>
      <c r="AK64" s="6">
        <v>17.728571768752477</v>
      </c>
      <c r="AL64" s="6">
        <v>17.515579535569746</v>
      </c>
      <c r="AM64" s="6">
        <v>17.058151022558327</v>
      </c>
      <c r="AN64" s="6">
        <v>18.273757597551917</v>
      </c>
      <c r="AO64" s="6">
        <v>20.85752051574411</v>
      </c>
      <c r="AP64" s="6">
        <v>22.739694318974681</v>
      </c>
      <c r="AQ64" s="6">
        <v>25.329528044885446</v>
      </c>
      <c r="AR64" s="37">
        <v>25.230061911856613</v>
      </c>
    </row>
    <row r="65" spans="1:44" x14ac:dyDescent="0.3">
      <c r="A65" s="36" t="s">
        <v>391</v>
      </c>
      <c r="B65" t="s">
        <v>13</v>
      </c>
      <c r="C65" s="66" t="s">
        <v>256</v>
      </c>
      <c r="D65" s="6"/>
      <c r="E65" s="6"/>
      <c r="F65" s="6"/>
      <c r="G65" s="6">
        <v>79.527887650459078</v>
      </c>
      <c r="H65" s="6">
        <v>49.281703086836522</v>
      </c>
      <c r="I65" s="6">
        <v>45.743983497726205</v>
      </c>
      <c r="J65" s="6">
        <v>38.910288153895046</v>
      </c>
      <c r="K65" s="6">
        <v>30.958839392991699</v>
      </c>
      <c r="L65" s="6">
        <v>25.915684455965469</v>
      </c>
      <c r="M65" s="6">
        <v>19.326003028120212</v>
      </c>
      <c r="N65" s="6">
        <v>14.879185583915904</v>
      </c>
      <c r="O65" s="6">
        <v>15.870566523857642</v>
      </c>
      <c r="P65" s="6">
        <v>16.943984654620404</v>
      </c>
      <c r="Q65" s="6">
        <v>19.325517666048302</v>
      </c>
      <c r="R65" s="6">
        <v>10.315667450522129</v>
      </c>
      <c r="S65" s="6">
        <v>13.580442019862538</v>
      </c>
      <c r="T65" s="6">
        <v>14.096616282049647</v>
      </c>
      <c r="U65" s="6">
        <v>16.568003354447814</v>
      </c>
      <c r="V65" s="6">
        <v>19.9949776895022</v>
      </c>
      <c r="W65" s="6">
        <v>19.272757364767262</v>
      </c>
      <c r="X65" s="6">
        <v>19.312166295458145</v>
      </c>
      <c r="Y65" s="6">
        <v>19.073369203208461</v>
      </c>
      <c r="Z65" s="6">
        <v>17.772787389901996</v>
      </c>
      <c r="AA65" s="6">
        <v>17.009928436728476</v>
      </c>
      <c r="AB65" s="6">
        <v>19.295122348128622</v>
      </c>
      <c r="AC65" s="6">
        <v>21.0699706007108</v>
      </c>
      <c r="AD65" s="6">
        <v>16.069047231456885</v>
      </c>
      <c r="AE65" s="6">
        <v>17.400647913272245</v>
      </c>
      <c r="AF65" s="6">
        <v>17.808725740093777</v>
      </c>
      <c r="AG65" s="6">
        <v>19.259653433794551</v>
      </c>
      <c r="AH65" s="6">
        <v>17.445079660784078</v>
      </c>
      <c r="AI65" s="6">
        <v>13.316174394175562</v>
      </c>
      <c r="AJ65" s="6">
        <v>14.024344216176955</v>
      </c>
      <c r="AK65" s="6">
        <v>17.004626426157767</v>
      </c>
      <c r="AL65" s="6">
        <v>16.835747208559393</v>
      </c>
      <c r="AM65" s="6">
        <v>16.493862705992019</v>
      </c>
      <c r="AN65" s="6">
        <v>17.594633829644518</v>
      </c>
      <c r="AO65" s="6">
        <v>20.105363796680312</v>
      </c>
      <c r="AP65" s="6">
        <v>22.006094768804104</v>
      </c>
      <c r="AQ65" s="6">
        <v>24.749892842011171</v>
      </c>
      <c r="AR65" s="37">
        <v>24.595688748062916</v>
      </c>
    </row>
    <row r="66" spans="1:44" x14ac:dyDescent="0.3">
      <c r="A66" s="36" t="s">
        <v>392</v>
      </c>
      <c r="B66" t="s">
        <v>13</v>
      </c>
      <c r="C66" s="66" t="s">
        <v>257</v>
      </c>
      <c r="D66" s="6"/>
      <c r="E66" s="6"/>
      <c r="F66" s="6"/>
      <c r="G66" s="6">
        <v>79.527887650459078</v>
      </c>
      <c r="H66" s="6">
        <v>49.281703086836522</v>
      </c>
      <c r="I66" s="6">
        <v>45.743983497726205</v>
      </c>
      <c r="J66" s="6">
        <v>38.910288153895046</v>
      </c>
      <c r="K66" s="6">
        <v>30.958839392991699</v>
      </c>
      <c r="L66" s="6">
        <v>25.915684455965469</v>
      </c>
      <c r="M66" s="6">
        <v>19.326003028120212</v>
      </c>
      <c r="N66" s="6">
        <v>14.879185583915904</v>
      </c>
      <c r="O66" s="6">
        <v>15.870566523857642</v>
      </c>
      <c r="P66" s="6">
        <v>16.943984654620404</v>
      </c>
      <c r="Q66" s="6">
        <v>19.325517666048302</v>
      </c>
      <c r="R66" s="6">
        <v>10.315667450522129</v>
      </c>
      <c r="S66" s="6">
        <v>13.580442019862538</v>
      </c>
      <c r="T66" s="6">
        <v>14.096616282049647</v>
      </c>
      <c r="U66" s="6">
        <v>16.568003354447814</v>
      </c>
      <c r="V66" s="6">
        <v>19.9949776895022</v>
      </c>
      <c r="W66" s="6">
        <v>19.272757364767262</v>
      </c>
      <c r="X66" s="6">
        <v>19.312166295458145</v>
      </c>
      <c r="Y66" s="6">
        <v>19.073369203208461</v>
      </c>
      <c r="Z66" s="6">
        <v>17.772787389901996</v>
      </c>
      <c r="AA66" s="6">
        <v>17.009928436728476</v>
      </c>
      <c r="AB66" s="6">
        <v>19.295122348128622</v>
      </c>
      <c r="AC66" s="6">
        <v>21.0699706007108</v>
      </c>
      <c r="AD66" s="6">
        <v>16.069047231456885</v>
      </c>
      <c r="AE66" s="6">
        <v>17.400647913272245</v>
      </c>
      <c r="AF66" s="6">
        <v>17.808725740093777</v>
      </c>
      <c r="AG66" s="6">
        <v>19.259653433794551</v>
      </c>
      <c r="AH66" s="6">
        <v>17.445079660784078</v>
      </c>
      <c r="AI66" s="6">
        <v>13.316174394175562</v>
      </c>
      <c r="AJ66" s="6">
        <v>14.024344216176955</v>
      </c>
      <c r="AK66" s="6">
        <v>17.004626426157767</v>
      </c>
      <c r="AL66" s="6">
        <v>16.835747208559393</v>
      </c>
      <c r="AM66" s="6">
        <v>16.493862705992019</v>
      </c>
      <c r="AN66" s="6">
        <v>17.594633829644518</v>
      </c>
      <c r="AO66" s="6">
        <v>20.105363796680312</v>
      </c>
      <c r="AP66" s="6">
        <v>22.006094768804104</v>
      </c>
      <c r="AQ66" s="6">
        <v>24.749892842011171</v>
      </c>
      <c r="AR66" s="37">
        <v>24.595688748062916</v>
      </c>
    </row>
    <row r="67" spans="1:44" x14ac:dyDescent="0.3">
      <c r="A67" s="36" t="s">
        <v>393</v>
      </c>
      <c r="B67" t="s">
        <v>13</v>
      </c>
      <c r="C67" s="66" t="s">
        <v>258</v>
      </c>
      <c r="D67" s="6"/>
      <c r="E67" s="6"/>
      <c r="F67" s="6"/>
      <c r="G67" s="6">
        <v>79.527887650459078</v>
      </c>
      <c r="H67" s="6">
        <v>49.281703086836522</v>
      </c>
      <c r="I67" s="6">
        <v>45.743983497726205</v>
      </c>
      <c r="J67" s="6">
        <v>38.910288153895046</v>
      </c>
      <c r="K67" s="6">
        <v>30.958839392991699</v>
      </c>
      <c r="L67" s="6">
        <v>25.915684455965469</v>
      </c>
      <c r="M67" s="6">
        <v>19.326003028120212</v>
      </c>
      <c r="N67" s="6">
        <v>14.879185583915904</v>
      </c>
      <c r="O67" s="6">
        <v>15.870566523857642</v>
      </c>
      <c r="P67" s="6">
        <v>16.943984654620404</v>
      </c>
      <c r="Q67" s="6">
        <v>19.325517666048302</v>
      </c>
      <c r="R67" s="6">
        <v>10.315667450522129</v>
      </c>
      <c r="S67" s="6">
        <v>13.580442019862538</v>
      </c>
      <c r="T67" s="6">
        <v>14.096616282049647</v>
      </c>
      <c r="U67" s="6">
        <v>16.568003354447814</v>
      </c>
      <c r="V67" s="6">
        <v>19.9949776895022</v>
      </c>
      <c r="W67" s="6">
        <v>19.272757364767262</v>
      </c>
      <c r="X67" s="6">
        <v>19.312166295458145</v>
      </c>
      <c r="Y67" s="6">
        <v>19.073369203208461</v>
      </c>
      <c r="Z67" s="6">
        <v>17.772787389901996</v>
      </c>
      <c r="AA67" s="6">
        <v>17.009928436728476</v>
      </c>
      <c r="AB67" s="6">
        <v>19.295122348128622</v>
      </c>
      <c r="AC67" s="6">
        <v>21.0699706007108</v>
      </c>
      <c r="AD67" s="6">
        <v>16.069047231456885</v>
      </c>
      <c r="AE67" s="6">
        <v>17.400647913272245</v>
      </c>
      <c r="AF67" s="6">
        <v>17.808725740093777</v>
      </c>
      <c r="AG67" s="6">
        <v>19.259653433794551</v>
      </c>
      <c r="AH67" s="6">
        <v>17.445079660784078</v>
      </c>
      <c r="AI67" s="6">
        <v>13.316174394175562</v>
      </c>
      <c r="AJ67" s="6">
        <v>14.024344216176955</v>
      </c>
      <c r="AK67" s="6">
        <v>17.004626426157767</v>
      </c>
      <c r="AL67" s="6">
        <v>16.835747208559393</v>
      </c>
      <c r="AM67" s="6">
        <v>16.493862705992019</v>
      </c>
      <c r="AN67" s="6">
        <v>17.594633829644518</v>
      </c>
      <c r="AO67" s="6">
        <v>20.105363796680312</v>
      </c>
      <c r="AP67" s="6">
        <v>22.006094768804104</v>
      </c>
      <c r="AQ67" s="6">
        <v>24.749892842011171</v>
      </c>
      <c r="AR67" s="37">
        <v>24.595688748062916</v>
      </c>
    </row>
    <row r="68" spans="1:44" x14ac:dyDescent="0.3">
      <c r="A68" s="36" t="s">
        <v>394</v>
      </c>
      <c r="B68" t="s">
        <v>13</v>
      </c>
      <c r="C68" s="66" t="s">
        <v>259</v>
      </c>
      <c r="D68" s="6"/>
      <c r="E68" s="6"/>
      <c r="F68" s="6"/>
      <c r="G68" s="6">
        <v>80.420307902303122</v>
      </c>
      <c r="H68" s="6">
        <v>49.678420484719901</v>
      </c>
      <c r="I68" s="6">
        <v>45.898759346448408</v>
      </c>
      <c r="J68" s="6">
        <v>39.283311414387875</v>
      </c>
      <c r="K68" s="6">
        <v>31.467477190315972</v>
      </c>
      <c r="L68" s="6">
        <v>26.159871931025052</v>
      </c>
      <c r="M68" s="6">
        <v>19.984386103192442</v>
      </c>
      <c r="N68" s="6">
        <v>15.316815355111411</v>
      </c>
      <c r="O68" s="6">
        <v>16.28098556333995</v>
      </c>
      <c r="P68" s="6">
        <v>17.367356119085155</v>
      </c>
      <c r="Q68" s="6">
        <v>19.826238107660302</v>
      </c>
      <c r="R68" s="6">
        <v>10.830691757579512</v>
      </c>
      <c r="S68" s="6">
        <v>14.16997435642544</v>
      </c>
      <c r="T68" s="6">
        <v>14.677014400334928</v>
      </c>
      <c r="U68" s="6">
        <v>17.156596026265724</v>
      </c>
      <c r="V68" s="6">
        <v>20.843994412972823</v>
      </c>
      <c r="W68" s="6">
        <v>19.919681990144738</v>
      </c>
      <c r="X68" s="6">
        <v>19.976282658646785</v>
      </c>
      <c r="Y68" s="6">
        <v>19.698725683563563</v>
      </c>
      <c r="Z68" s="6">
        <v>18.325410634937001</v>
      </c>
      <c r="AA68" s="6">
        <v>17.57888751829292</v>
      </c>
      <c r="AB68" s="6">
        <v>19.908675079056685</v>
      </c>
      <c r="AC68" s="6">
        <v>21.845139940403584</v>
      </c>
      <c r="AD68" s="6">
        <v>16.744013071680254</v>
      </c>
      <c r="AE68" s="6">
        <v>17.787939892723241</v>
      </c>
      <c r="AF68" s="6">
        <v>18.384557999114016</v>
      </c>
      <c r="AG68" s="6">
        <v>19.681239584681034</v>
      </c>
      <c r="AH68" s="6">
        <v>17.966518739287764</v>
      </c>
      <c r="AI68" s="6">
        <v>14.053014011685573</v>
      </c>
      <c r="AJ68" s="6">
        <v>14.949458643549351</v>
      </c>
      <c r="AK68" s="6">
        <v>17.95328252718749</v>
      </c>
      <c r="AL68" s="6">
        <v>17.32276108676125</v>
      </c>
      <c r="AM68" s="6">
        <v>17.196604031360199</v>
      </c>
      <c r="AN68" s="6">
        <v>18.307491483779305</v>
      </c>
      <c r="AO68" s="6">
        <v>20.928276748646926</v>
      </c>
      <c r="AP68" s="6">
        <v>22.926866882290593</v>
      </c>
      <c r="AQ68" s="6">
        <v>25.614242490054774</v>
      </c>
      <c r="AR68" s="37">
        <v>25.577419222648398</v>
      </c>
    </row>
    <row r="69" spans="1:44" x14ac:dyDescent="0.3">
      <c r="A69" s="36" t="s">
        <v>395</v>
      </c>
      <c r="B69" t="s">
        <v>13</v>
      </c>
      <c r="C69" s="66" t="s">
        <v>260</v>
      </c>
      <c r="D69" s="6"/>
      <c r="E69" s="6"/>
      <c r="F69" s="6"/>
      <c r="G69" s="6">
        <v>80.952639336910863</v>
      </c>
      <c r="H69" s="6">
        <v>50.18149885244533</v>
      </c>
      <c r="I69" s="6">
        <v>46.372287498201921</v>
      </c>
      <c r="J69" s="6">
        <v>40.007512784343092</v>
      </c>
      <c r="K69" s="6">
        <v>32.51989408990535</v>
      </c>
      <c r="L69" s="6">
        <v>26.742179136675897</v>
      </c>
      <c r="M69" s="6">
        <v>20.412452892623143</v>
      </c>
      <c r="N69" s="6">
        <v>15.596450597389742</v>
      </c>
      <c r="O69" s="6">
        <v>16.582859182619565</v>
      </c>
      <c r="P69" s="6">
        <v>17.585868628697735</v>
      </c>
      <c r="Q69" s="6">
        <v>20.034331349709749</v>
      </c>
      <c r="R69" s="6">
        <v>11.097904644832083</v>
      </c>
      <c r="S69" s="6">
        <v>14.568889864759585</v>
      </c>
      <c r="T69" s="6">
        <v>15.191137626382341</v>
      </c>
      <c r="U69" s="6">
        <v>17.590192365127656</v>
      </c>
      <c r="V69" s="6">
        <v>21.115827279277877</v>
      </c>
      <c r="W69" s="6">
        <v>20.397686835520048</v>
      </c>
      <c r="X69" s="6">
        <v>20.33049202249374</v>
      </c>
      <c r="Y69" s="6">
        <v>20.155145434037259</v>
      </c>
      <c r="Z69" s="6">
        <v>18.861930621948211</v>
      </c>
      <c r="AA69" s="6">
        <v>18.079216047644547</v>
      </c>
      <c r="AB69" s="6">
        <v>20.524767440844276</v>
      </c>
      <c r="AC69" s="6">
        <v>22.656867227544939</v>
      </c>
      <c r="AD69" s="6">
        <v>17.462767675519796</v>
      </c>
      <c r="AE69" s="6">
        <v>18.698276794584125</v>
      </c>
      <c r="AF69" s="6">
        <v>19.093868181419349</v>
      </c>
      <c r="AG69" s="6">
        <v>20.634719574342927</v>
      </c>
      <c r="AH69" s="6">
        <v>18.822431794015689</v>
      </c>
      <c r="AI69" s="6">
        <v>14.671629322178676</v>
      </c>
      <c r="AJ69" s="6">
        <v>15.551158888090098</v>
      </c>
      <c r="AK69" s="6">
        <v>18.667372727730839</v>
      </c>
      <c r="AL69" s="6">
        <v>18.305889079813941</v>
      </c>
      <c r="AM69" s="6">
        <v>18.04217883916494</v>
      </c>
      <c r="AN69" s="6">
        <v>19.262707384570074</v>
      </c>
      <c r="AO69" s="6">
        <v>21.758983458188542</v>
      </c>
      <c r="AP69" s="6">
        <v>23.722961199779281</v>
      </c>
      <c r="AQ69" s="6">
        <v>26.526504211974309</v>
      </c>
      <c r="AR69" s="37">
        <v>26.278120289092207</v>
      </c>
    </row>
    <row r="70" spans="1:44" x14ac:dyDescent="0.3">
      <c r="A70" s="36" t="s">
        <v>396</v>
      </c>
      <c r="B70" t="s">
        <v>13</v>
      </c>
      <c r="C70" s="66" t="s">
        <v>261</v>
      </c>
      <c r="D70" s="6"/>
      <c r="E70" s="6"/>
      <c r="F70" s="6"/>
      <c r="G70" s="6">
        <v>80.952639336910863</v>
      </c>
      <c r="H70" s="6">
        <v>50.18149885244533</v>
      </c>
      <c r="I70" s="6">
        <v>46.372287498201921</v>
      </c>
      <c r="J70" s="6">
        <v>40.007512784343092</v>
      </c>
      <c r="K70" s="6">
        <v>32.51989408990535</v>
      </c>
      <c r="L70" s="6">
        <v>26.742179136675897</v>
      </c>
      <c r="M70" s="6">
        <v>20.412452892623143</v>
      </c>
      <c r="N70" s="6">
        <v>15.596450597389742</v>
      </c>
      <c r="O70" s="6">
        <v>16.582859182619565</v>
      </c>
      <c r="P70" s="6">
        <v>17.585868628697735</v>
      </c>
      <c r="Q70" s="6">
        <v>20.034331349709749</v>
      </c>
      <c r="R70" s="6">
        <v>11.097904644832083</v>
      </c>
      <c r="S70" s="6">
        <v>14.568889864759585</v>
      </c>
      <c r="T70" s="6">
        <v>15.191137626382341</v>
      </c>
      <c r="U70" s="6">
        <v>17.590192365127656</v>
      </c>
      <c r="V70" s="6">
        <v>21.115827279277877</v>
      </c>
      <c r="W70" s="6">
        <v>20.397686835520048</v>
      </c>
      <c r="X70" s="6">
        <v>20.33049202249374</v>
      </c>
      <c r="Y70" s="6">
        <v>20.155145434037259</v>
      </c>
      <c r="Z70" s="6">
        <v>18.861930621948211</v>
      </c>
      <c r="AA70" s="6">
        <v>18.079216047644547</v>
      </c>
      <c r="AB70" s="6">
        <v>20.524767440844276</v>
      </c>
      <c r="AC70" s="6">
        <v>22.656867227544939</v>
      </c>
      <c r="AD70" s="6">
        <v>17.462767675519796</v>
      </c>
      <c r="AE70" s="6">
        <v>18.698276794584125</v>
      </c>
      <c r="AF70" s="6">
        <v>19.093868181419349</v>
      </c>
      <c r="AG70" s="6">
        <v>20.634719574342927</v>
      </c>
      <c r="AH70" s="6">
        <v>18.822431794015689</v>
      </c>
      <c r="AI70" s="6">
        <v>14.671629322178676</v>
      </c>
      <c r="AJ70" s="6">
        <v>15.551158888090098</v>
      </c>
      <c r="AK70" s="6">
        <v>18.667372727730839</v>
      </c>
      <c r="AL70" s="6">
        <v>18.305889079813941</v>
      </c>
      <c r="AM70" s="6">
        <v>18.04217883916494</v>
      </c>
      <c r="AN70" s="6">
        <v>19.262707384570074</v>
      </c>
      <c r="AO70" s="6">
        <v>21.758983458188542</v>
      </c>
      <c r="AP70" s="6">
        <v>23.722961199779281</v>
      </c>
      <c r="AQ70" s="6">
        <v>26.526504211974309</v>
      </c>
      <c r="AR70" s="37">
        <v>26.278120289092207</v>
      </c>
    </row>
    <row r="71" spans="1:44" x14ac:dyDescent="0.3">
      <c r="A71" s="36" t="s">
        <v>397</v>
      </c>
      <c r="B71" t="s">
        <v>13</v>
      </c>
      <c r="C71" s="66" t="s">
        <v>262</v>
      </c>
      <c r="D71" s="6"/>
      <c r="E71" s="6"/>
      <c r="F71" s="6"/>
      <c r="G71" s="6">
        <v>80.420307902303122</v>
      </c>
      <c r="H71" s="6">
        <v>49.678420484719901</v>
      </c>
      <c r="I71" s="6">
        <v>45.898759346448408</v>
      </c>
      <c r="J71" s="6">
        <v>39.283311414387875</v>
      </c>
      <c r="K71" s="6">
        <v>31.467477190315972</v>
      </c>
      <c r="L71" s="6">
        <v>26.159871931025052</v>
      </c>
      <c r="M71" s="6">
        <v>19.984386103192442</v>
      </c>
      <c r="N71" s="6">
        <v>15.316815355111411</v>
      </c>
      <c r="O71" s="6">
        <v>16.28098556333995</v>
      </c>
      <c r="P71" s="6">
        <v>17.367356119085155</v>
      </c>
      <c r="Q71" s="6">
        <v>19.826238107660302</v>
      </c>
      <c r="R71" s="6">
        <v>10.830691757579512</v>
      </c>
      <c r="S71" s="6">
        <v>14.16997435642544</v>
      </c>
      <c r="T71" s="6">
        <v>14.677014400334928</v>
      </c>
      <c r="U71" s="6">
        <v>17.156596026265724</v>
      </c>
      <c r="V71" s="6">
        <v>20.843994412972823</v>
      </c>
      <c r="W71" s="6">
        <v>19.919681990144738</v>
      </c>
      <c r="X71" s="6">
        <v>19.976282658646785</v>
      </c>
      <c r="Y71" s="6">
        <v>19.698725683563563</v>
      </c>
      <c r="Z71" s="6">
        <v>18.325410634937001</v>
      </c>
      <c r="AA71" s="6">
        <v>17.57888751829292</v>
      </c>
      <c r="AB71" s="6">
        <v>19.908675079056685</v>
      </c>
      <c r="AC71" s="6">
        <v>21.845139940403584</v>
      </c>
      <c r="AD71" s="6">
        <v>16.744013071680254</v>
      </c>
      <c r="AE71" s="6">
        <v>17.787939892723241</v>
      </c>
      <c r="AF71" s="6">
        <v>18.384557999114016</v>
      </c>
      <c r="AG71" s="6">
        <v>19.681239584681034</v>
      </c>
      <c r="AH71" s="6">
        <v>17.966518739287764</v>
      </c>
      <c r="AI71" s="6">
        <v>14.053014011685573</v>
      </c>
      <c r="AJ71" s="6">
        <v>14.949458643549351</v>
      </c>
      <c r="AK71" s="6">
        <v>17.95328252718749</v>
      </c>
      <c r="AL71" s="6">
        <v>17.32276108676125</v>
      </c>
      <c r="AM71" s="6">
        <v>17.196604031360199</v>
      </c>
      <c r="AN71" s="6">
        <v>18.307491483779305</v>
      </c>
      <c r="AO71" s="6">
        <v>20.928276748646926</v>
      </c>
      <c r="AP71" s="6">
        <v>22.926866882290593</v>
      </c>
      <c r="AQ71" s="6">
        <v>25.614242490054774</v>
      </c>
      <c r="AR71" s="37">
        <v>25.577419222648398</v>
      </c>
    </row>
    <row r="72" spans="1:44" x14ac:dyDescent="0.3">
      <c r="A72" s="36" t="s">
        <v>398</v>
      </c>
      <c r="B72" t="s">
        <v>13</v>
      </c>
      <c r="C72" s="66" t="s">
        <v>263</v>
      </c>
      <c r="D72" s="6"/>
      <c r="E72" s="6"/>
      <c r="F72" s="6"/>
      <c r="G72" s="6">
        <v>80.420307902303122</v>
      </c>
      <c r="H72" s="6">
        <v>49.678420484719901</v>
      </c>
      <c r="I72" s="6">
        <v>45.898759346448408</v>
      </c>
      <c r="J72" s="6">
        <v>39.283311414387875</v>
      </c>
      <c r="K72" s="6">
        <v>31.467477190315972</v>
      </c>
      <c r="L72" s="6">
        <v>26.159871931025052</v>
      </c>
      <c r="M72" s="6">
        <v>19.984386103192442</v>
      </c>
      <c r="N72" s="6">
        <v>15.316815355111411</v>
      </c>
      <c r="O72" s="6">
        <v>16.28098556333995</v>
      </c>
      <c r="P72" s="6">
        <v>17.367356119085155</v>
      </c>
      <c r="Q72" s="6">
        <v>19.826238107660302</v>
      </c>
      <c r="R72" s="6">
        <v>10.830691757579512</v>
      </c>
      <c r="S72" s="6">
        <v>14.16997435642544</v>
      </c>
      <c r="T72" s="6">
        <v>14.677014400334928</v>
      </c>
      <c r="U72" s="6">
        <v>17.156596026265724</v>
      </c>
      <c r="V72" s="6">
        <v>20.843994412972823</v>
      </c>
      <c r="W72" s="6">
        <v>19.919681990144738</v>
      </c>
      <c r="X72" s="6">
        <v>19.976282658646785</v>
      </c>
      <c r="Y72" s="6">
        <v>19.698725683563563</v>
      </c>
      <c r="Z72" s="6">
        <v>18.325410634937001</v>
      </c>
      <c r="AA72" s="6">
        <v>17.57888751829292</v>
      </c>
      <c r="AB72" s="6">
        <v>19.908675079056685</v>
      </c>
      <c r="AC72" s="6">
        <v>21.845139940403584</v>
      </c>
      <c r="AD72" s="6">
        <v>16.744013071680254</v>
      </c>
      <c r="AE72" s="6">
        <v>17.787939892723241</v>
      </c>
      <c r="AF72" s="6">
        <v>18.384557999114016</v>
      </c>
      <c r="AG72" s="6">
        <v>19.681239584681034</v>
      </c>
      <c r="AH72" s="6">
        <v>17.966518739287764</v>
      </c>
      <c r="AI72" s="6">
        <v>14.053014011685573</v>
      </c>
      <c r="AJ72" s="6">
        <v>14.949458643549351</v>
      </c>
      <c r="AK72" s="6">
        <v>17.95328252718749</v>
      </c>
      <c r="AL72" s="6">
        <v>17.32276108676125</v>
      </c>
      <c r="AM72" s="6">
        <v>17.196604031360199</v>
      </c>
      <c r="AN72" s="6">
        <v>18.307491483779305</v>
      </c>
      <c r="AO72" s="6">
        <v>20.928276748646926</v>
      </c>
      <c r="AP72" s="6">
        <v>22.926866882290593</v>
      </c>
      <c r="AQ72" s="6">
        <v>25.614242490054774</v>
      </c>
      <c r="AR72" s="37">
        <v>25.577419222648398</v>
      </c>
    </row>
    <row r="73" spans="1:44" x14ac:dyDescent="0.3">
      <c r="A73" s="36" t="s">
        <v>399</v>
      </c>
      <c r="B73" t="s">
        <v>19</v>
      </c>
      <c r="C73" s="66" t="s">
        <v>264</v>
      </c>
      <c r="D73" s="6"/>
      <c r="E73" s="6"/>
      <c r="F73" s="6"/>
      <c r="G73" s="6">
        <v>65.550619617132128</v>
      </c>
      <c r="H73" s="6">
        <v>38.522424841148897</v>
      </c>
      <c r="I73" s="6">
        <v>36.749551199828396</v>
      </c>
      <c r="J73" s="6">
        <v>30.658966469512244</v>
      </c>
      <c r="K73" s="6">
        <v>22.687361616412502</v>
      </c>
      <c r="L73" s="6">
        <v>17.998082867819654</v>
      </c>
      <c r="M73" s="6">
        <v>14.543420988264321</v>
      </c>
      <c r="N73" s="6">
        <v>12.124433358287583</v>
      </c>
      <c r="O73" s="6">
        <v>12.452964696092369</v>
      </c>
      <c r="P73" s="6">
        <v>13.374024379832537</v>
      </c>
      <c r="Q73" s="6">
        <v>15.585886904033002</v>
      </c>
      <c r="R73" s="6">
        <v>8.2132076594932713</v>
      </c>
      <c r="S73" s="6">
        <v>10.660148550459731</v>
      </c>
      <c r="T73" s="6">
        <v>10.817712076002385</v>
      </c>
      <c r="U73" s="6">
        <v>14.098529724697958</v>
      </c>
      <c r="V73" s="6">
        <v>18.734579318889192</v>
      </c>
      <c r="W73" s="6">
        <v>16.387668551602953</v>
      </c>
      <c r="X73" s="6">
        <v>16.902231562951275</v>
      </c>
      <c r="Y73" s="6">
        <v>16.857191514422002</v>
      </c>
      <c r="Z73" s="6">
        <v>15.378731523044292</v>
      </c>
      <c r="AA73" s="6">
        <v>26.856966160926447</v>
      </c>
      <c r="AB73" s="6">
        <v>16.282183696400313</v>
      </c>
      <c r="AC73" s="6">
        <v>17.580785914845322</v>
      </c>
      <c r="AD73" s="6">
        <v>14.313573964689599</v>
      </c>
      <c r="AE73" s="6">
        <v>14.596555856611236</v>
      </c>
      <c r="AF73" s="6">
        <v>20.856198716995056</v>
      </c>
      <c r="AG73" s="6">
        <v>31.807304842489483</v>
      </c>
      <c r="AH73" s="6">
        <v>14.933750137765108</v>
      </c>
      <c r="AI73" s="6">
        <v>10.698073564722769</v>
      </c>
      <c r="AJ73" s="6">
        <v>11.2170428729048</v>
      </c>
      <c r="AK73" s="6">
        <v>23.497593456454421</v>
      </c>
      <c r="AL73" s="6">
        <v>13.780122607973661</v>
      </c>
      <c r="AM73" s="6">
        <v>13.370340560034503</v>
      </c>
      <c r="AN73" s="6">
        <v>14.005841253987859</v>
      </c>
      <c r="AO73" s="6">
        <v>16.147836629315794</v>
      </c>
      <c r="AP73" s="6">
        <v>17.751798211626198</v>
      </c>
      <c r="AQ73" s="6">
        <v>19.665898902542402</v>
      </c>
      <c r="AR73" s="37">
        <v>19.940803291361334</v>
      </c>
    </row>
    <row r="74" spans="1:44" x14ac:dyDescent="0.3">
      <c r="A74" s="36" t="s">
        <v>400</v>
      </c>
      <c r="B74" t="s">
        <v>19</v>
      </c>
      <c r="C74" s="66" t="s">
        <v>265</v>
      </c>
      <c r="D74" s="6"/>
      <c r="E74" s="6"/>
      <c r="F74" s="6"/>
      <c r="G74" s="6">
        <v>65.550619617132128</v>
      </c>
      <c r="H74" s="6">
        <v>38.522424841148897</v>
      </c>
      <c r="I74" s="6">
        <v>36.749551199828396</v>
      </c>
      <c r="J74" s="6">
        <v>30.658966469512244</v>
      </c>
      <c r="K74" s="6">
        <v>22.687361616412502</v>
      </c>
      <c r="L74" s="6">
        <v>17.998082867819654</v>
      </c>
      <c r="M74" s="6">
        <v>14.543420988264321</v>
      </c>
      <c r="N74" s="6">
        <v>12.124433358287583</v>
      </c>
      <c r="O74" s="6">
        <v>12.452964696092369</v>
      </c>
      <c r="P74" s="6">
        <v>13.374024379832537</v>
      </c>
      <c r="Q74" s="6">
        <v>15.585886904033002</v>
      </c>
      <c r="R74" s="6">
        <v>8.2132076594932713</v>
      </c>
      <c r="S74" s="6">
        <v>10.660148550459731</v>
      </c>
      <c r="T74" s="6">
        <v>10.817712076002385</v>
      </c>
      <c r="U74" s="6">
        <v>14.098529724697958</v>
      </c>
      <c r="V74" s="6">
        <v>18.734579318889192</v>
      </c>
      <c r="W74" s="6">
        <v>16.387668551602953</v>
      </c>
      <c r="X74" s="6">
        <v>16.902231562951275</v>
      </c>
      <c r="Y74" s="6">
        <v>16.857191514422002</v>
      </c>
      <c r="Z74" s="6">
        <v>15.378731523044292</v>
      </c>
      <c r="AA74" s="6">
        <v>26.856966160926447</v>
      </c>
      <c r="AB74" s="6">
        <v>16.282183696400313</v>
      </c>
      <c r="AC74" s="6">
        <v>17.580785914845322</v>
      </c>
      <c r="AD74" s="6">
        <v>14.313573964689599</v>
      </c>
      <c r="AE74" s="6">
        <v>14.596555856611236</v>
      </c>
      <c r="AF74" s="6">
        <v>20.856198716995056</v>
      </c>
      <c r="AG74" s="6">
        <v>31.807304842489483</v>
      </c>
      <c r="AH74" s="6">
        <v>14.933750137765108</v>
      </c>
      <c r="AI74" s="6">
        <v>10.698073564722769</v>
      </c>
      <c r="AJ74" s="6">
        <v>11.2170428729048</v>
      </c>
      <c r="AK74" s="6">
        <v>23.497593456454421</v>
      </c>
      <c r="AL74" s="6">
        <v>13.780122607973661</v>
      </c>
      <c r="AM74" s="6">
        <v>13.370340560034503</v>
      </c>
      <c r="AN74" s="6">
        <v>14.005841253987859</v>
      </c>
      <c r="AO74" s="6">
        <v>16.147836629315794</v>
      </c>
      <c r="AP74" s="6">
        <v>17.751798211626198</v>
      </c>
      <c r="AQ74" s="6">
        <v>19.665898902542402</v>
      </c>
      <c r="AR74" s="37">
        <v>19.940803291361334</v>
      </c>
    </row>
    <row r="75" spans="1:44" x14ac:dyDescent="0.3">
      <c r="A75" s="36" t="s">
        <v>401</v>
      </c>
      <c r="B75" t="s">
        <v>19</v>
      </c>
      <c r="C75" s="66" t="s">
        <v>266</v>
      </c>
      <c r="D75" s="6"/>
      <c r="E75" s="6"/>
      <c r="F75" s="6"/>
      <c r="G75" s="6">
        <v>65.550619617132128</v>
      </c>
      <c r="H75" s="6">
        <v>38.522424841148897</v>
      </c>
      <c r="I75" s="6">
        <v>36.749551199828396</v>
      </c>
      <c r="J75" s="6">
        <v>30.658966469512244</v>
      </c>
      <c r="K75" s="6">
        <v>22.687361616412502</v>
      </c>
      <c r="L75" s="6">
        <v>17.998082867819654</v>
      </c>
      <c r="M75" s="6">
        <v>14.543420988264321</v>
      </c>
      <c r="N75" s="6">
        <v>12.124433358287583</v>
      </c>
      <c r="O75" s="6">
        <v>12.452964696092369</v>
      </c>
      <c r="P75" s="6">
        <v>13.374024379832537</v>
      </c>
      <c r="Q75" s="6">
        <v>15.585886904033002</v>
      </c>
      <c r="R75" s="6">
        <v>8.2132076594932713</v>
      </c>
      <c r="S75" s="6">
        <v>10.660148550459731</v>
      </c>
      <c r="T75" s="6">
        <v>10.817712076002385</v>
      </c>
      <c r="U75" s="6">
        <v>14.098529724697958</v>
      </c>
      <c r="V75" s="6">
        <v>18.734579318889192</v>
      </c>
      <c r="W75" s="6">
        <v>16.387668551602953</v>
      </c>
      <c r="X75" s="6">
        <v>16.902231562951275</v>
      </c>
      <c r="Y75" s="6">
        <v>16.857191514422002</v>
      </c>
      <c r="Z75" s="6">
        <v>15.378731523044292</v>
      </c>
      <c r="AA75" s="6">
        <v>26.856966160926447</v>
      </c>
      <c r="AB75" s="6">
        <v>16.282183696400313</v>
      </c>
      <c r="AC75" s="6">
        <v>17.580785914845322</v>
      </c>
      <c r="AD75" s="6">
        <v>14.313573964689599</v>
      </c>
      <c r="AE75" s="6">
        <v>14.596555856611236</v>
      </c>
      <c r="AF75" s="6">
        <v>20.856198716995056</v>
      </c>
      <c r="AG75" s="6">
        <v>31.807304842489483</v>
      </c>
      <c r="AH75" s="6">
        <v>14.933750137765108</v>
      </c>
      <c r="AI75" s="6">
        <v>10.698073564722769</v>
      </c>
      <c r="AJ75" s="6">
        <v>11.2170428729048</v>
      </c>
      <c r="AK75" s="6">
        <v>23.497593456454421</v>
      </c>
      <c r="AL75" s="6">
        <v>13.780122607973661</v>
      </c>
      <c r="AM75" s="6">
        <v>13.370340560034503</v>
      </c>
      <c r="AN75" s="6">
        <v>14.005841253987859</v>
      </c>
      <c r="AO75" s="6">
        <v>16.147836629315794</v>
      </c>
      <c r="AP75" s="6">
        <v>17.751798211626198</v>
      </c>
      <c r="AQ75" s="6">
        <v>19.665898902542402</v>
      </c>
      <c r="AR75" s="37">
        <v>19.940803291361334</v>
      </c>
    </row>
    <row r="76" spans="1:44" ht="17.25" thickBot="1" x14ac:dyDescent="0.35">
      <c r="A76" s="30"/>
      <c r="B76" s="34"/>
      <c r="C76" s="31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0"/>
      <c r="AI76" s="34"/>
      <c r="AJ76" s="34"/>
      <c r="AK76" s="34"/>
      <c r="AL76" s="34"/>
      <c r="AM76" s="34"/>
      <c r="AN76" s="34"/>
      <c r="AO76" s="34"/>
      <c r="AP76" s="34"/>
      <c r="AQ76" s="34"/>
      <c r="AR76" s="31"/>
    </row>
    <row r="77" spans="1:44" ht="17.25" thickBot="1" x14ac:dyDescent="0.35"/>
    <row r="78" spans="1:44" x14ac:dyDescent="0.3">
      <c r="A78" s="74" t="s">
        <v>168</v>
      </c>
      <c r="B78" s="75"/>
      <c r="C78" s="78"/>
      <c r="D78" s="32">
        <v>2020</v>
      </c>
      <c r="E78" s="32">
        <v>2021</v>
      </c>
      <c r="F78" s="32">
        <v>2022</v>
      </c>
      <c r="G78" s="32">
        <v>2023</v>
      </c>
      <c r="H78" s="32">
        <v>2024</v>
      </c>
      <c r="I78" s="32">
        <v>2025</v>
      </c>
      <c r="J78" s="32">
        <v>2026</v>
      </c>
      <c r="K78" s="32">
        <v>2027</v>
      </c>
      <c r="L78" s="32">
        <v>2028</v>
      </c>
      <c r="M78" s="32">
        <v>2029</v>
      </c>
      <c r="N78" s="32">
        <v>2030</v>
      </c>
      <c r="O78" s="32">
        <v>2031</v>
      </c>
      <c r="P78" s="32">
        <v>2032</v>
      </c>
      <c r="Q78" s="32">
        <v>2033</v>
      </c>
      <c r="R78" s="32">
        <v>2034</v>
      </c>
      <c r="S78" s="32">
        <v>2035</v>
      </c>
      <c r="T78" s="32">
        <v>2036</v>
      </c>
      <c r="U78" s="32">
        <v>2037</v>
      </c>
      <c r="V78" s="32">
        <v>2038</v>
      </c>
      <c r="W78" s="32">
        <v>2039</v>
      </c>
      <c r="X78" s="32">
        <v>2040</v>
      </c>
      <c r="Y78" s="32">
        <v>2041</v>
      </c>
      <c r="Z78" s="32">
        <v>2042</v>
      </c>
      <c r="AA78" s="32">
        <v>2043</v>
      </c>
      <c r="AB78" s="32">
        <v>2044</v>
      </c>
      <c r="AC78" s="32">
        <v>2045</v>
      </c>
      <c r="AD78" s="32">
        <v>2046</v>
      </c>
      <c r="AE78" s="32">
        <v>2047</v>
      </c>
      <c r="AF78" s="32">
        <v>2048</v>
      </c>
      <c r="AG78" s="32">
        <v>2049</v>
      </c>
      <c r="AH78" s="32">
        <v>2050</v>
      </c>
      <c r="AI78" s="32">
        <v>2051</v>
      </c>
      <c r="AJ78" s="32">
        <v>2052</v>
      </c>
      <c r="AK78" s="32">
        <v>2053</v>
      </c>
      <c r="AL78" s="32">
        <v>2054</v>
      </c>
      <c r="AM78" s="32">
        <v>2055</v>
      </c>
      <c r="AN78" s="32">
        <v>2056</v>
      </c>
      <c r="AO78" s="32">
        <v>2057</v>
      </c>
      <c r="AP78" s="32">
        <v>2058</v>
      </c>
      <c r="AQ78" s="32">
        <v>2059</v>
      </c>
      <c r="AR78" s="33">
        <v>2060</v>
      </c>
    </row>
    <row r="79" spans="1:44" x14ac:dyDescent="0.3">
      <c r="A79" s="64" t="s">
        <v>402</v>
      </c>
      <c r="C79" s="66"/>
      <c r="AH79" s="6"/>
      <c r="AR79" s="29"/>
    </row>
    <row r="80" spans="1:44" x14ac:dyDescent="0.3">
      <c r="A80" s="36" t="s">
        <v>403</v>
      </c>
      <c r="B80" t="s">
        <v>19</v>
      </c>
      <c r="C80" s="66"/>
      <c r="D80" s="2"/>
      <c r="E80" s="2"/>
      <c r="F80" s="2"/>
      <c r="G80" s="2">
        <v>65.550619617132128</v>
      </c>
      <c r="H80" s="2">
        <v>38.522424841148897</v>
      </c>
      <c r="I80" s="2">
        <v>36.749551199828396</v>
      </c>
      <c r="J80" s="2">
        <v>30.658966469512247</v>
      </c>
      <c r="K80" s="2">
        <v>22.687361616412502</v>
      </c>
      <c r="L80" s="2">
        <v>17.998082867819654</v>
      </c>
      <c r="M80" s="2">
        <v>14.543420988264321</v>
      </c>
      <c r="N80" s="2">
        <v>12.124433358287583</v>
      </c>
      <c r="O80" s="2">
        <v>12.452964696092369</v>
      </c>
      <c r="P80" s="2">
        <v>13.374024379832537</v>
      </c>
      <c r="Q80" s="2">
        <v>15.585886904033</v>
      </c>
      <c r="R80" s="2">
        <v>8.2132076594932713</v>
      </c>
      <c r="S80" s="2">
        <v>10.660148550459731</v>
      </c>
      <c r="T80" s="2">
        <v>10.817712076002385</v>
      </c>
      <c r="U80" s="2">
        <v>14.098529724697958</v>
      </c>
      <c r="V80" s="2">
        <v>18.734579318889192</v>
      </c>
      <c r="W80" s="2">
        <v>16.387668551602953</v>
      </c>
      <c r="X80" s="2">
        <v>16.902231562951275</v>
      </c>
      <c r="Y80" s="2">
        <v>16.857191514422002</v>
      </c>
      <c r="Z80" s="2">
        <v>15.378731523044291</v>
      </c>
      <c r="AA80" s="2">
        <v>26.856966160926447</v>
      </c>
      <c r="AB80" s="2">
        <v>16.282183696400313</v>
      </c>
      <c r="AC80" s="2">
        <v>17.580785914845322</v>
      </c>
      <c r="AD80" s="2">
        <v>14.313573964689599</v>
      </c>
      <c r="AE80" s="2">
        <v>14.596555856611236</v>
      </c>
      <c r="AF80" s="2">
        <v>20.856198716995056</v>
      </c>
      <c r="AG80" s="2">
        <v>31.807304842489479</v>
      </c>
      <c r="AH80" s="2">
        <v>14.933750137765108</v>
      </c>
      <c r="AI80" s="2">
        <v>10.698073564722769</v>
      </c>
      <c r="AJ80" s="2">
        <v>11.2170428729048</v>
      </c>
      <c r="AK80" s="2">
        <v>23.497593456454421</v>
      </c>
      <c r="AL80" s="2">
        <v>13.780122607973661</v>
      </c>
      <c r="AM80" s="2">
        <v>13.370340560034503</v>
      </c>
      <c r="AN80" s="2">
        <v>14.005841253987859</v>
      </c>
      <c r="AO80" s="2">
        <v>16.147836629315794</v>
      </c>
      <c r="AP80" s="2">
        <v>17.751798211626198</v>
      </c>
      <c r="AQ80" s="2">
        <v>19.665898902542402</v>
      </c>
      <c r="AR80" s="37">
        <v>19.940803291361334</v>
      </c>
    </row>
    <row r="81" spans="1:44" x14ac:dyDescent="0.3">
      <c r="A81" s="36" t="s">
        <v>404</v>
      </c>
      <c r="B81" s="22" t="s">
        <v>13</v>
      </c>
      <c r="C81" s="66"/>
      <c r="D81" s="2"/>
      <c r="E81" s="2"/>
      <c r="F81" s="2"/>
      <c r="G81" s="2">
        <v>80.296184463004138</v>
      </c>
      <c r="H81" s="2">
        <v>49.657156312010798</v>
      </c>
      <c r="I81" s="2">
        <v>45.968178093273146</v>
      </c>
      <c r="J81" s="2">
        <v>39.291720501684324</v>
      </c>
      <c r="K81" s="2">
        <v>31.491917402949255</v>
      </c>
      <c r="L81" s="2">
        <v>26.037305619575715</v>
      </c>
      <c r="M81" s="2">
        <v>19.615074647218893</v>
      </c>
      <c r="N81" s="2">
        <v>15.062714407393246</v>
      </c>
      <c r="O81" s="2">
        <v>16.045624491784004</v>
      </c>
      <c r="P81" s="2">
        <v>17.139765908184955</v>
      </c>
      <c r="Q81" s="2">
        <v>19.556074119517739</v>
      </c>
      <c r="R81" s="2">
        <v>10.538543852551847</v>
      </c>
      <c r="S81" s="2">
        <v>13.8412163793017</v>
      </c>
      <c r="T81" s="2">
        <v>14.393029922623906</v>
      </c>
      <c r="U81" s="2">
        <v>16.854717787696405</v>
      </c>
      <c r="V81" s="2">
        <v>20.534359659754163</v>
      </c>
      <c r="W81" s="2">
        <v>19.764775847676535</v>
      </c>
      <c r="X81" s="2">
        <v>19.773598028548147</v>
      </c>
      <c r="Y81" s="2">
        <v>19.543000852630986</v>
      </c>
      <c r="Z81" s="2">
        <v>18.218808352964309</v>
      </c>
      <c r="AA81" s="2">
        <v>17.355820777846851</v>
      </c>
      <c r="AB81" s="2">
        <v>19.667120977839012</v>
      </c>
      <c r="AC81" s="2">
        <v>21.575390381353081</v>
      </c>
      <c r="AD81" s="2">
        <v>16.684377328096076</v>
      </c>
      <c r="AE81" s="2">
        <v>17.906459241397762</v>
      </c>
      <c r="AF81" s="2">
        <v>18.361768849236874</v>
      </c>
      <c r="AG81" s="2">
        <v>19.791277853993265</v>
      </c>
      <c r="AH81" s="2">
        <v>18.002982817198916</v>
      </c>
      <c r="AI81" s="2">
        <v>13.919990324396165</v>
      </c>
      <c r="AJ81" s="2">
        <v>14.734880996855649</v>
      </c>
      <c r="AK81" s="2">
        <v>17.784101522803763</v>
      </c>
      <c r="AL81" s="2">
        <v>17.401779763356355</v>
      </c>
      <c r="AM81" s="2">
        <v>17.155391978888762</v>
      </c>
      <c r="AN81" s="2">
        <v>18.29384029619348</v>
      </c>
      <c r="AO81" s="2">
        <v>20.846945822329854</v>
      </c>
      <c r="AP81" s="2">
        <v>22.799190047968718</v>
      </c>
      <c r="AQ81" s="2">
        <v>25.533690935209339</v>
      </c>
      <c r="AR81" s="37">
        <v>25.478251428347729</v>
      </c>
    </row>
    <row r="82" spans="1:44" x14ac:dyDescent="0.3">
      <c r="A82" s="36" t="s">
        <v>405</v>
      </c>
      <c r="B82" s="22" t="s">
        <v>14</v>
      </c>
      <c r="C82" s="66"/>
      <c r="D82" s="2"/>
      <c r="E82" s="2"/>
      <c r="F82" s="2"/>
      <c r="G82" s="2">
        <v>74.238184363840347</v>
      </c>
      <c r="H82" s="2">
        <v>45.279051300342438</v>
      </c>
      <c r="I82" s="2">
        <v>43.782819396264706</v>
      </c>
      <c r="J82" s="2">
        <v>36.889327101354205</v>
      </c>
      <c r="K82" s="2">
        <v>26.457386090770047</v>
      </c>
      <c r="L82" s="2">
        <v>21.126179925673831</v>
      </c>
      <c r="M82" s="2">
        <v>17.563537820077162</v>
      </c>
      <c r="N82" s="2">
        <v>13.567303590630161</v>
      </c>
      <c r="O82" s="2">
        <v>14.748955313048784</v>
      </c>
      <c r="P82" s="2">
        <v>16.172693698037079</v>
      </c>
      <c r="Q82" s="2">
        <v>18.673824995731369</v>
      </c>
      <c r="R82" s="2">
        <v>9.9821274311288981</v>
      </c>
      <c r="S82" s="2">
        <v>12.431253731034866</v>
      </c>
      <c r="T82" s="2">
        <v>12.66309641546794</v>
      </c>
      <c r="U82" s="2">
        <v>15.445991359333803</v>
      </c>
      <c r="V82" s="2">
        <v>18.811963069042651</v>
      </c>
      <c r="W82" s="2">
        <v>18.388427742980987</v>
      </c>
      <c r="X82" s="2">
        <v>19.4046554067037</v>
      </c>
      <c r="Y82" s="2">
        <v>18.325273499666384</v>
      </c>
      <c r="Z82" s="2">
        <v>17.265874288311604</v>
      </c>
      <c r="AA82" s="2">
        <v>16.370679795273936</v>
      </c>
      <c r="AB82" s="2">
        <v>18.031259454965053</v>
      </c>
      <c r="AC82" s="2">
        <v>19.454510946009286</v>
      </c>
      <c r="AD82" s="2">
        <v>14.94311972313651</v>
      </c>
      <c r="AE82" s="2">
        <v>16.34727617065332</v>
      </c>
      <c r="AF82" s="2">
        <v>16.842592029907316</v>
      </c>
      <c r="AG82" s="2">
        <v>18.041660857185988</v>
      </c>
      <c r="AH82" s="2">
        <v>16.186237471904104</v>
      </c>
      <c r="AI82" s="2">
        <v>12.076666379496803</v>
      </c>
      <c r="AJ82" s="2">
        <v>12.751108565434855</v>
      </c>
      <c r="AK82" s="2">
        <v>15.644080458480863</v>
      </c>
      <c r="AL82" s="2">
        <v>15.342216401069264</v>
      </c>
      <c r="AM82" s="2">
        <v>15.062469627909074</v>
      </c>
      <c r="AN82" s="2">
        <v>15.852983636363884</v>
      </c>
      <c r="AO82" s="2">
        <v>18.445243515043718</v>
      </c>
      <c r="AP82" s="2">
        <v>20.31983571724259</v>
      </c>
      <c r="AQ82" s="2">
        <v>22.826190887607481</v>
      </c>
      <c r="AR82" s="37">
        <v>23.209887213461023</v>
      </c>
    </row>
    <row r="83" spans="1:44" x14ac:dyDescent="0.3">
      <c r="A83" s="36" t="s">
        <v>406</v>
      </c>
      <c r="B83" s="22" t="s">
        <v>15</v>
      </c>
      <c r="C83" s="66"/>
      <c r="D83" s="2"/>
      <c r="E83" s="2"/>
      <c r="F83" s="2"/>
      <c r="G83" s="2">
        <v>107.27108219739567</v>
      </c>
      <c r="H83" s="2">
        <v>67.372280303738023</v>
      </c>
      <c r="I83" s="2">
        <v>62.376919860145371</v>
      </c>
      <c r="J83" s="2">
        <v>55.839110092198602</v>
      </c>
      <c r="K83" s="2">
        <v>46.718976341691217</v>
      </c>
      <c r="L83" s="2">
        <v>30.507255656223183</v>
      </c>
      <c r="M83" s="2">
        <v>18.721265262947949</v>
      </c>
      <c r="N83" s="2">
        <v>14.700416355410978</v>
      </c>
      <c r="O83" s="2">
        <v>15.594434481483935</v>
      </c>
      <c r="P83" s="2">
        <v>17.066486771169973</v>
      </c>
      <c r="Q83" s="2">
        <v>20.384657842690142</v>
      </c>
      <c r="R83" s="2">
        <v>11.841218552677043</v>
      </c>
      <c r="S83" s="2">
        <v>16.931593747368549</v>
      </c>
      <c r="T83" s="2">
        <v>15.895857506362635</v>
      </c>
      <c r="U83" s="2">
        <v>19.539770144050692</v>
      </c>
      <c r="V83" s="2">
        <v>21.44373565031248</v>
      </c>
      <c r="W83" s="2">
        <v>20.409460840068022</v>
      </c>
      <c r="X83" s="2">
        <v>20.941803886471309</v>
      </c>
      <c r="Y83" s="2">
        <v>19.582705517724108</v>
      </c>
      <c r="Z83" s="2">
        <v>17.94340618000729</v>
      </c>
      <c r="AA83" s="2">
        <v>16.913774661237785</v>
      </c>
      <c r="AB83" s="2">
        <v>18.651615481377657</v>
      </c>
      <c r="AC83" s="2">
        <v>20.323297354679863</v>
      </c>
      <c r="AD83" s="2">
        <v>16.248201044233443</v>
      </c>
      <c r="AE83" s="2">
        <v>19.284537892532274</v>
      </c>
      <c r="AF83" s="2">
        <v>18.740938084821732</v>
      </c>
      <c r="AG83" s="2">
        <v>20.0924903700943</v>
      </c>
      <c r="AH83" s="2">
        <v>18.379215641248546</v>
      </c>
      <c r="AI83" s="2">
        <v>13.227762936640463</v>
      </c>
      <c r="AJ83" s="2">
        <v>14.155605978193616</v>
      </c>
      <c r="AK83" s="2">
        <v>16.944602179589285</v>
      </c>
      <c r="AL83" s="2">
        <v>17.800346327275879</v>
      </c>
      <c r="AM83" s="2">
        <v>16.985820825058866</v>
      </c>
      <c r="AN83" s="2">
        <v>17.926694870968035</v>
      </c>
      <c r="AO83" s="2">
        <v>21.593257899236537</v>
      </c>
      <c r="AP83" s="2">
        <v>23.766903776823924</v>
      </c>
      <c r="AQ83" s="2">
        <v>25.683225700454969</v>
      </c>
      <c r="AR83" s="37">
        <v>27.633612427587575</v>
      </c>
    </row>
    <row r="84" spans="1:44" x14ac:dyDescent="0.3">
      <c r="A84" s="36" t="s">
        <v>407</v>
      </c>
      <c r="B84" t="s">
        <v>16</v>
      </c>
      <c r="C84" s="66"/>
      <c r="D84" s="2"/>
      <c r="E84" s="2"/>
      <c r="F84" s="2"/>
      <c r="G84" s="2">
        <v>75.90955823857027</v>
      </c>
      <c r="H84" s="2">
        <v>56.436134601904769</v>
      </c>
      <c r="I84" s="2">
        <v>51.907694560108709</v>
      </c>
      <c r="J84" s="2">
        <v>44.728171676287673</v>
      </c>
      <c r="K84" s="2">
        <v>37.838608766322018</v>
      </c>
      <c r="L84" s="2">
        <v>23.381721499986327</v>
      </c>
      <c r="M84" s="2">
        <v>11.060717316804958</v>
      </c>
      <c r="N84" s="2">
        <v>8.1179772044219103</v>
      </c>
      <c r="O84" s="2">
        <v>8.0450967481388478</v>
      </c>
      <c r="P84" s="2">
        <v>9.8814560473207838</v>
      </c>
      <c r="Q84" s="2">
        <v>11.840376002080697</v>
      </c>
      <c r="R84" s="2">
        <v>10.653862457113318</v>
      </c>
      <c r="S84" s="2">
        <v>14.277254190299733</v>
      </c>
      <c r="T84" s="2">
        <v>14.436312925483765</v>
      </c>
      <c r="U84" s="2">
        <v>17.627236988747487</v>
      </c>
      <c r="V84" s="2">
        <v>18.737546759107644</v>
      </c>
      <c r="W84" s="2">
        <v>18.56400439572554</v>
      </c>
      <c r="X84" s="2">
        <v>20.062257012767372</v>
      </c>
      <c r="Y84" s="2">
        <v>19.119428116284897</v>
      </c>
      <c r="Z84" s="2">
        <v>17.412580983107155</v>
      </c>
      <c r="AA84" s="2">
        <v>16.114645431923734</v>
      </c>
      <c r="AB84" s="2">
        <v>17.571702526318756</v>
      </c>
      <c r="AC84" s="2">
        <v>19.414374243585087</v>
      </c>
      <c r="AD84" s="2">
        <v>15.959725029278221</v>
      </c>
      <c r="AE84" s="2">
        <v>19.056992298027627</v>
      </c>
      <c r="AF84" s="2">
        <v>18.160626634337863</v>
      </c>
      <c r="AG84" s="2">
        <v>19.566757567307452</v>
      </c>
      <c r="AH84" s="2">
        <v>17.42711977798373</v>
      </c>
      <c r="AI84" s="2">
        <v>11.051095364676769</v>
      </c>
      <c r="AJ84" s="2">
        <v>11.929776820530863</v>
      </c>
      <c r="AK84" s="2">
        <v>14.113777551542025</v>
      </c>
      <c r="AL84" s="2">
        <v>15.975204990348253</v>
      </c>
      <c r="AM84" s="2">
        <v>14.413907008378851</v>
      </c>
      <c r="AN84" s="2">
        <v>16.347501198449919</v>
      </c>
      <c r="AO84" s="2">
        <v>20.597293580929612</v>
      </c>
      <c r="AP84" s="2">
        <v>22.409734841590723</v>
      </c>
      <c r="AQ84" s="2">
        <v>24.384459947282142</v>
      </c>
      <c r="AR84" s="37">
        <v>26.974579545588895</v>
      </c>
    </row>
    <row r="85" spans="1:44" x14ac:dyDescent="0.3">
      <c r="A85" s="64" t="s">
        <v>408</v>
      </c>
      <c r="C85" s="6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37"/>
    </row>
    <row r="86" spans="1:44" x14ac:dyDescent="0.3">
      <c r="A86" s="36" t="s">
        <v>409</v>
      </c>
      <c r="B86" s="22" t="s">
        <v>19</v>
      </c>
      <c r="C86" s="66"/>
      <c r="D86" s="2"/>
      <c r="E86" s="2"/>
      <c r="F86" s="2"/>
      <c r="G86" s="2">
        <v>121.16321428738193</v>
      </c>
      <c r="H86" s="2">
        <v>81.359776382126753</v>
      </c>
      <c r="I86" s="2">
        <v>81.179185007466913</v>
      </c>
      <c r="J86" s="2">
        <v>84.101119188295641</v>
      </c>
      <c r="K86" s="2">
        <v>81.253777217218769</v>
      </c>
      <c r="L86" s="2">
        <v>60.680684091871505</v>
      </c>
      <c r="M86" s="2">
        <v>55.993605016134303</v>
      </c>
      <c r="N86" s="2">
        <v>45.984853905692027</v>
      </c>
      <c r="O86" s="2">
        <v>43.777819576803665</v>
      </c>
      <c r="P86" s="2">
        <v>41.515747541167272</v>
      </c>
      <c r="Q86" s="2">
        <v>43.164095158359771</v>
      </c>
      <c r="R86" s="2">
        <v>32.864377131166563</v>
      </c>
      <c r="S86" s="2">
        <v>40.438640492202225</v>
      </c>
      <c r="T86" s="2">
        <v>39.938414725485558</v>
      </c>
      <c r="U86" s="2">
        <v>34.39332767084565</v>
      </c>
      <c r="V86" s="2">
        <v>41.65000055795236</v>
      </c>
      <c r="W86" s="2">
        <v>33.948734825103024</v>
      </c>
      <c r="X86" s="2">
        <v>31.411739220106838</v>
      </c>
      <c r="Y86" s="2">
        <v>33.453038889702036</v>
      </c>
      <c r="Z86" s="2">
        <v>32.274495633776901</v>
      </c>
      <c r="AA86" s="2">
        <v>37.542534995357016</v>
      </c>
      <c r="AB86" s="2">
        <v>37.357690548612787</v>
      </c>
      <c r="AC86" s="2">
        <v>38.899717139614651</v>
      </c>
      <c r="AD86" s="2">
        <v>31.845764887879994</v>
      </c>
      <c r="AE86" s="2">
        <v>31.921888252170543</v>
      </c>
      <c r="AF86" s="2">
        <v>35.044749658079226</v>
      </c>
      <c r="AG86" s="2">
        <v>41.16357954885207</v>
      </c>
      <c r="AH86" s="2">
        <v>32.04153923226238</v>
      </c>
      <c r="AI86" s="2">
        <v>28.933994596136031</v>
      </c>
      <c r="AJ86" s="2">
        <v>31.259190993448371</v>
      </c>
      <c r="AK86" s="2">
        <v>42.301631478653697</v>
      </c>
      <c r="AL86" s="2">
        <v>34.840936548680816</v>
      </c>
      <c r="AM86" s="2">
        <v>37.029484813630631</v>
      </c>
      <c r="AN86" s="2">
        <v>38.980313993930224</v>
      </c>
      <c r="AO86" s="2">
        <v>41.846818242134276</v>
      </c>
      <c r="AP86" s="2">
        <v>45.454388439586658</v>
      </c>
      <c r="AQ86" s="2">
        <v>52.044133242946529</v>
      </c>
      <c r="AR86" s="37">
        <v>53.335711845350275</v>
      </c>
    </row>
    <row r="87" spans="1:44" x14ac:dyDescent="0.3">
      <c r="A87" s="36" t="s">
        <v>410</v>
      </c>
      <c r="B87" s="22" t="s">
        <v>13</v>
      </c>
      <c r="C87" s="66"/>
      <c r="D87" s="2"/>
      <c r="E87" s="2"/>
      <c r="F87" s="2"/>
      <c r="G87" s="2">
        <v>106.70013523561106</v>
      </c>
      <c r="H87" s="2">
        <v>74.697584265601947</v>
      </c>
      <c r="I87" s="2">
        <v>77.089422309569301</v>
      </c>
      <c r="J87" s="2">
        <v>79.854593169866718</v>
      </c>
      <c r="K87" s="2">
        <v>77.444242988297432</v>
      </c>
      <c r="L87" s="2">
        <v>65.796450973862022</v>
      </c>
      <c r="M87" s="2">
        <v>53.377294526389413</v>
      </c>
      <c r="N87" s="2">
        <v>39.191139901288196</v>
      </c>
      <c r="O87" s="2">
        <v>41.204603249688994</v>
      </c>
      <c r="P87" s="2">
        <v>39.756242276507223</v>
      </c>
      <c r="Q87" s="2">
        <v>41.642426767651351</v>
      </c>
      <c r="R87" s="2">
        <v>32.607907893119879</v>
      </c>
      <c r="S87" s="2">
        <v>44.059003270738025</v>
      </c>
      <c r="T87" s="2">
        <v>45.112251184689455</v>
      </c>
      <c r="U87" s="2">
        <v>37.559113317161021</v>
      </c>
      <c r="V87" s="2">
        <v>43.446690597637378</v>
      </c>
      <c r="W87" s="2">
        <v>37.186913779467929</v>
      </c>
      <c r="X87" s="2">
        <v>33.341546168453057</v>
      </c>
      <c r="Y87" s="2">
        <v>35.002591671648709</v>
      </c>
      <c r="Z87" s="2">
        <v>34.959125514014438</v>
      </c>
      <c r="AA87" s="2">
        <v>35.131632874433663</v>
      </c>
      <c r="AB87" s="2">
        <v>41.164021683843018</v>
      </c>
      <c r="AC87" s="2">
        <v>43.5110588645435</v>
      </c>
      <c r="AD87" s="2">
        <v>37.586946459342713</v>
      </c>
      <c r="AE87" s="2">
        <v>36.579091936151819</v>
      </c>
      <c r="AF87" s="2">
        <v>37.003239859925159</v>
      </c>
      <c r="AG87" s="2">
        <v>38.785250937831428</v>
      </c>
      <c r="AH87" s="2">
        <v>35.076279496351624</v>
      </c>
      <c r="AI87" s="2">
        <v>32.727317587890624</v>
      </c>
      <c r="AJ87" s="2">
        <v>35.032828883424266</v>
      </c>
      <c r="AK87" s="2">
        <v>43.849218841924873</v>
      </c>
      <c r="AL87" s="2">
        <v>38.522862753822636</v>
      </c>
      <c r="AM87" s="2">
        <v>40.868316904091337</v>
      </c>
      <c r="AN87" s="2">
        <v>43.337361906535769</v>
      </c>
      <c r="AO87" s="2">
        <v>45.498574050949863</v>
      </c>
      <c r="AP87" s="2">
        <v>48.911390732330062</v>
      </c>
      <c r="AQ87" s="2">
        <v>56.064681329199132</v>
      </c>
      <c r="AR87" s="37">
        <v>57.087601979383955</v>
      </c>
    </row>
    <row r="88" spans="1:44" x14ac:dyDescent="0.3">
      <c r="A88" s="36" t="s">
        <v>411</v>
      </c>
      <c r="B88" s="22" t="s">
        <v>14</v>
      </c>
      <c r="C88" s="66"/>
      <c r="D88" s="2"/>
      <c r="E88" s="2"/>
      <c r="F88" s="2"/>
      <c r="G88" s="2">
        <v>109.90196707070557</v>
      </c>
      <c r="H88" s="2">
        <v>74.842331841094818</v>
      </c>
      <c r="I88" s="2">
        <v>77.427716931869426</v>
      </c>
      <c r="J88" s="2">
        <v>79.666187844505288</v>
      </c>
      <c r="K88" s="2">
        <v>73.313589259363695</v>
      </c>
      <c r="L88" s="2">
        <v>55.621713909249131</v>
      </c>
      <c r="M88" s="2">
        <v>52.739840185236879</v>
      </c>
      <c r="N88" s="2">
        <v>39.363040781914613</v>
      </c>
      <c r="O88" s="2">
        <v>42.275460525286583</v>
      </c>
      <c r="P88" s="2">
        <v>41.886108913950487</v>
      </c>
      <c r="Q88" s="2">
        <v>43.449609901611169</v>
      </c>
      <c r="R88" s="2">
        <v>32.596095722676246</v>
      </c>
      <c r="S88" s="2">
        <v>41.872614953901881</v>
      </c>
      <c r="T88" s="2">
        <v>41.824267205866477</v>
      </c>
      <c r="U88" s="2">
        <v>34.695929960881749</v>
      </c>
      <c r="V88" s="2">
        <v>42.089329121362141</v>
      </c>
      <c r="W88" s="2">
        <v>33.723950592715404</v>
      </c>
      <c r="X88" s="2">
        <v>29.837283553119445</v>
      </c>
      <c r="Y88" s="2">
        <v>31.738836989279495</v>
      </c>
      <c r="Z88" s="2">
        <v>31.39802495901543</v>
      </c>
      <c r="AA88" s="2">
        <v>31.676392113385461</v>
      </c>
      <c r="AB88" s="2">
        <v>37.530759680235576</v>
      </c>
      <c r="AC88" s="2">
        <v>40.40133686284836</v>
      </c>
      <c r="AD88" s="2">
        <v>33.139852607056611</v>
      </c>
      <c r="AE88" s="2">
        <v>33.617848776540569</v>
      </c>
      <c r="AF88" s="2">
        <v>34.964010535106745</v>
      </c>
      <c r="AG88" s="2">
        <v>36.879747256493168</v>
      </c>
      <c r="AH88" s="2">
        <v>34.088870997737764</v>
      </c>
      <c r="AI88" s="2">
        <v>31.377706740121962</v>
      </c>
      <c r="AJ88" s="2">
        <v>33.408130727880646</v>
      </c>
      <c r="AK88" s="2">
        <v>41.892139419081936</v>
      </c>
      <c r="AL88" s="2">
        <v>37.476628609830954</v>
      </c>
      <c r="AM88" s="2">
        <v>39.996987326365598</v>
      </c>
      <c r="AN88" s="2">
        <v>41.830668088763794</v>
      </c>
      <c r="AO88" s="2">
        <v>45.021403094358178</v>
      </c>
      <c r="AP88" s="2">
        <v>48.805802330312005</v>
      </c>
      <c r="AQ88" s="2">
        <v>56.009598437971384</v>
      </c>
      <c r="AR88" s="37">
        <v>56.977869473242201</v>
      </c>
    </row>
    <row r="89" spans="1:44" x14ac:dyDescent="0.3">
      <c r="A89" s="36" t="s">
        <v>412</v>
      </c>
      <c r="B89" s="22" t="s">
        <v>15</v>
      </c>
      <c r="C89" s="66"/>
      <c r="D89" s="2"/>
      <c r="E89" s="2"/>
      <c r="F89" s="2"/>
      <c r="G89" s="2">
        <v>168.09565245323409</v>
      </c>
      <c r="H89" s="2">
        <v>121.26080644122045</v>
      </c>
      <c r="I89" s="2">
        <v>98.429680525289001</v>
      </c>
      <c r="J89" s="2">
        <v>111.25062745204852</v>
      </c>
      <c r="K89" s="2">
        <v>119.34496525231836</v>
      </c>
      <c r="L89" s="2">
        <v>72.708142171054376</v>
      </c>
      <c r="M89" s="2">
        <v>55.588986660945629</v>
      </c>
      <c r="N89" s="2">
        <v>38.651268156032913</v>
      </c>
      <c r="O89" s="2">
        <v>43.124902903431177</v>
      </c>
      <c r="P89" s="2">
        <v>42.553059603776973</v>
      </c>
      <c r="Q89" s="2">
        <v>45.619667352706308</v>
      </c>
      <c r="R89" s="2">
        <v>41.453974501836001</v>
      </c>
      <c r="S89" s="2">
        <v>59.670549655410277</v>
      </c>
      <c r="T89" s="2">
        <v>58.26673722658019</v>
      </c>
      <c r="U89" s="2">
        <v>49.084946416067297</v>
      </c>
      <c r="V89" s="2">
        <v>54.756519618779265</v>
      </c>
      <c r="W89" s="2">
        <v>45.846085549897666</v>
      </c>
      <c r="X89" s="2">
        <v>41.940181145029896</v>
      </c>
      <c r="Y89" s="2">
        <v>43.236021251383733</v>
      </c>
      <c r="Z89" s="2">
        <v>41.137136131993678</v>
      </c>
      <c r="AA89" s="2">
        <v>41.981490357476865</v>
      </c>
      <c r="AB89" s="2">
        <v>45.149250590889899</v>
      </c>
      <c r="AC89" s="2">
        <v>43.843959384923394</v>
      </c>
      <c r="AD89" s="2">
        <v>41.472517399944799</v>
      </c>
      <c r="AE89" s="2">
        <v>40.83398516070217</v>
      </c>
      <c r="AF89" s="2">
        <v>40.314668248625253</v>
      </c>
      <c r="AG89" s="2">
        <v>42.362274511953409</v>
      </c>
      <c r="AH89" s="2">
        <v>36.679427634093891</v>
      </c>
      <c r="AI89" s="2">
        <v>33.431677789050305</v>
      </c>
      <c r="AJ89" s="2">
        <v>36.213900420261481</v>
      </c>
      <c r="AK89" s="2">
        <v>42.274453402145575</v>
      </c>
      <c r="AL89" s="2">
        <v>40.517166340790368</v>
      </c>
      <c r="AM89" s="2">
        <v>42.499883692388359</v>
      </c>
      <c r="AN89" s="2">
        <v>43.733494102259691</v>
      </c>
      <c r="AO89" s="2">
        <v>48.414748320551595</v>
      </c>
      <c r="AP89" s="2">
        <v>50.696562004720974</v>
      </c>
      <c r="AQ89" s="2">
        <v>55.113463784778951</v>
      </c>
      <c r="AR89" s="37">
        <v>59.395440465345594</v>
      </c>
    </row>
    <row r="90" spans="1:44" ht="17.25" thickBot="1" x14ac:dyDescent="0.35">
      <c r="A90" s="67" t="s">
        <v>413</v>
      </c>
      <c r="B90" s="34" t="s">
        <v>16</v>
      </c>
      <c r="C90" s="68"/>
      <c r="D90" s="76"/>
      <c r="E90" s="76"/>
      <c r="F90" s="76"/>
      <c r="G90" s="76">
        <v>145.25947955252508</v>
      </c>
      <c r="H90" s="76">
        <v>106.77974969149294</v>
      </c>
      <c r="I90" s="76">
        <v>81.732423426752334</v>
      </c>
      <c r="J90" s="76">
        <v>90.258543511548552</v>
      </c>
      <c r="K90" s="76">
        <v>107.50608876781261</v>
      </c>
      <c r="L90" s="76">
        <v>67.435373912131084</v>
      </c>
      <c r="M90" s="76">
        <v>45.434702425969775</v>
      </c>
      <c r="N90" s="76">
        <v>35.938244705563996</v>
      </c>
      <c r="O90" s="76">
        <v>39.662270347430912</v>
      </c>
      <c r="P90" s="76">
        <v>45.10886075782161</v>
      </c>
      <c r="Q90" s="76">
        <v>44.72727993909308</v>
      </c>
      <c r="R90" s="76">
        <v>40.864976901634755</v>
      </c>
      <c r="S90" s="76">
        <v>51.773181003096241</v>
      </c>
      <c r="T90" s="76">
        <v>49.794650172231812</v>
      </c>
      <c r="U90" s="76">
        <v>39.790950048970572</v>
      </c>
      <c r="V90" s="76">
        <v>43.873354253448277</v>
      </c>
      <c r="W90" s="76">
        <v>39.657684606595353</v>
      </c>
      <c r="X90" s="76">
        <v>37.098252762431692</v>
      </c>
      <c r="Y90" s="76">
        <v>38.824851590766798</v>
      </c>
      <c r="Z90" s="76">
        <v>36.874243626491463</v>
      </c>
      <c r="AA90" s="76">
        <v>37.128376517307494</v>
      </c>
      <c r="AB90" s="76">
        <v>39.669621561923229</v>
      </c>
      <c r="AC90" s="76">
        <v>37.531556993631085</v>
      </c>
      <c r="AD90" s="76">
        <v>36.371579317029159</v>
      </c>
      <c r="AE90" s="76">
        <v>35.196275809351008</v>
      </c>
      <c r="AF90" s="76">
        <v>34.374768288563224</v>
      </c>
      <c r="AG90" s="76">
        <v>36.581903654843977</v>
      </c>
      <c r="AH90" s="76">
        <v>30.719414824148146</v>
      </c>
      <c r="AI90" s="76">
        <v>27.86755848454591</v>
      </c>
      <c r="AJ90" s="76">
        <v>30.477944794707415</v>
      </c>
      <c r="AK90" s="76">
        <v>37.281046559633388</v>
      </c>
      <c r="AL90" s="76">
        <v>35.926514825189564</v>
      </c>
      <c r="AM90" s="76">
        <v>37.479353747777765</v>
      </c>
      <c r="AN90" s="76">
        <v>39.079946364756253</v>
      </c>
      <c r="AO90" s="76">
        <v>42.994150150149956</v>
      </c>
      <c r="AP90" s="76">
        <v>44.200724999280162</v>
      </c>
      <c r="AQ90" s="76">
        <v>48.225609911448799</v>
      </c>
      <c r="AR90" s="77">
        <v>53.581582472194292</v>
      </c>
    </row>
    <row r="91" spans="1:44" x14ac:dyDescent="0.3">
      <c r="A91" s="26"/>
    </row>
    <row r="92" spans="1:44" x14ac:dyDescent="0.3">
      <c r="A92" s="26"/>
    </row>
  </sheetData>
  <dataValidations disablePrompts="1" count="1">
    <dataValidation type="custom" allowBlank="1" showInputMessage="1" showErrorMessage="1" sqref="D1" xr:uid="{B6EE825D-087D-4A7F-9789-2E1A4252494E}">
      <formula1>"Real Dec 2018 $/MWh, Nominal $/MWh"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4"/>
  </sheetPr>
  <dimension ref="A1:BR153"/>
  <sheetViews>
    <sheetView zoomScale="70" zoomScaleNormal="70" workbookViewId="0">
      <pane xSplit="1" ySplit="2" topLeftCell="B3" activePane="bottomRight" state="frozen"/>
      <selection pane="topRight" activeCell="A35" sqref="A35"/>
      <selection pane="bottomLeft" activeCell="A35" sqref="A35"/>
      <selection pane="bottomRight" sqref="A1:XFD1048576"/>
    </sheetView>
  </sheetViews>
  <sheetFormatPr defaultColWidth="9" defaultRowHeight="16.5" x14ac:dyDescent="0.3"/>
  <cols>
    <col min="1" max="1" width="46" bestFit="1" customWidth="1"/>
    <col min="2" max="20" width="9" style="1"/>
    <col min="21" max="29" width="9" style="1" customWidth="1"/>
    <col min="30" max="16384" width="9" style="1"/>
  </cols>
  <sheetData>
    <row r="1" spans="1:40" ht="21.75" thickBot="1" x14ac:dyDescent="0.4">
      <c r="A1" s="81" t="s">
        <v>627</v>
      </c>
    </row>
    <row r="2" spans="1:40" x14ac:dyDescent="0.3">
      <c r="A2" s="46" t="s">
        <v>573</v>
      </c>
      <c r="B2" s="32">
        <v>2022</v>
      </c>
      <c r="C2" s="32">
        <v>2023</v>
      </c>
      <c r="D2" s="32">
        <v>2024</v>
      </c>
      <c r="E2" s="32">
        <v>2025</v>
      </c>
      <c r="F2" s="32">
        <v>2026</v>
      </c>
      <c r="G2" s="32">
        <v>2027</v>
      </c>
      <c r="H2" s="32">
        <v>2028</v>
      </c>
      <c r="I2" s="32">
        <v>2029</v>
      </c>
      <c r="J2" s="32">
        <v>2030</v>
      </c>
      <c r="K2" s="32">
        <v>2031</v>
      </c>
      <c r="L2" s="32">
        <v>2032</v>
      </c>
      <c r="M2" s="32">
        <v>2033</v>
      </c>
      <c r="N2" s="32">
        <v>2034</v>
      </c>
      <c r="O2" s="32">
        <v>2035</v>
      </c>
      <c r="P2" s="32">
        <v>2036</v>
      </c>
      <c r="Q2" s="32">
        <v>2037</v>
      </c>
      <c r="R2" s="32">
        <v>2038</v>
      </c>
      <c r="S2" s="32">
        <v>2039</v>
      </c>
      <c r="T2" s="32">
        <v>2040</v>
      </c>
      <c r="U2" s="32">
        <v>2041</v>
      </c>
      <c r="V2" s="32">
        <v>2042</v>
      </c>
      <c r="W2" s="32">
        <v>2043</v>
      </c>
      <c r="X2" s="32">
        <v>2044</v>
      </c>
      <c r="Y2" s="32">
        <v>2045</v>
      </c>
      <c r="Z2" s="32">
        <v>2046</v>
      </c>
      <c r="AA2" s="32">
        <v>2047</v>
      </c>
      <c r="AB2" s="32">
        <v>2048</v>
      </c>
      <c r="AC2" s="32">
        <v>2049</v>
      </c>
      <c r="AD2" s="32">
        <v>2050</v>
      </c>
      <c r="AE2" s="32">
        <v>2051</v>
      </c>
      <c r="AF2" s="32">
        <v>2052</v>
      </c>
      <c r="AG2" s="32">
        <v>2053</v>
      </c>
      <c r="AH2" s="32">
        <v>2054</v>
      </c>
      <c r="AI2" s="32">
        <v>2055</v>
      </c>
      <c r="AJ2" s="32">
        <v>2056</v>
      </c>
      <c r="AK2" s="32">
        <v>2057</v>
      </c>
      <c r="AL2" s="32">
        <v>2058</v>
      </c>
      <c r="AM2" s="32">
        <v>2059</v>
      </c>
      <c r="AN2" s="33">
        <v>2060</v>
      </c>
    </row>
    <row r="3" spans="1:40" x14ac:dyDescent="0.3">
      <c r="A3" s="47" t="s">
        <v>414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Y3" s="3"/>
      <c r="Z3" s="3"/>
      <c r="AA3" s="3"/>
      <c r="AN3" s="38"/>
    </row>
    <row r="4" spans="1:40" x14ac:dyDescent="0.3">
      <c r="A4" s="42" t="s">
        <v>19</v>
      </c>
      <c r="B4" s="6">
        <v>105.56835095865972</v>
      </c>
      <c r="C4" s="6">
        <v>157.09960927171363</v>
      </c>
      <c r="D4" s="6">
        <v>77.179111064511815</v>
      </c>
      <c r="E4" s="6">
        <v>76.981031436744274</v>
      </c>
      <c r="F4" s="6">
        <v>76.471766229830436</v>
      </c>
      <c r="G4" s="6">
        <v>75.841101764132858</v>
      </c>
      <c r="H4" s="6">
        <v>55.938226751220348</v>
      </c>
      <c r="I4" s="6">
        <v>48.846930590057667</v>
      </c>
      <c r="J4" s="6">
        <v>36.87643255558794</v>
      </c>
      <c r="K4" s="6">
        <v>41.976806393654215</v>
      </c>
      <c r="L4" s="6">
        <v>40.97153917815865</v>
      </c>
      <c r="M4" s="6">
        <v>43.554826844392146</v>
      </c>
      <c r="N4" s="6">
        <v>35.456770619926878</v>
      </c>
      <c r="O4" s="6">
        <v>45.014885881641639</v>
      </c>
      <c r="P4" s="6">
        <v>45.627128081735322</v>
      </c>
      <c r="Q4" s="6">
        <v>40.977005769095371</v>
      </c>
      <c r="R4" s="6">
        <v>48.532672513940987</v>
      </c>
      <c r="S4" s="6">
        <v>41.564590133622907</v>
      </c>
      <c r="T4" s="6">
        <v>39.240505370266682</v>
      </c>
      <c r="U4" s="6">
        <v>41.824286273409314</v>
      </c>
      <c r="V4" s="6">
        <v>39.826500111347549</v>
      </c>
      <c r="W4" s="6">
        <v>44.942723050399387</v>
      </c>
      <c r="X4" s="6">
        <v>45.408549729654325</v>
      </c>
      <c r="Y4" s="6">
        <v>46.113963112913467</v>
      </c>
      <c r="Z4" s="6">
        <v>40.659854653059412</v>
      </c>
      <c r="AA4" s="6">
        <v>40.272639866615705</v>
      </c>
      <c r="AB4" s="6">
        <v>41.977231595184591</v>
      </c>
      <c r="AC4" s="6">
        <v>47.107702043505583</v>
      </c>
      <c r="AD4" s="6">
        <v>38.927833463098196</v>
      </c>
      <c r="AE4" s="6">
        <v>34.979059049294932</v>
      </c>
      <c r="AF4" s="6">
        <v>36.68828177684648</v>
      </c>
      <c r="AG4" s="6">
        <v>46.655056090190648</v>
      </c>
      <c r="AH4" s="6">
        <v>41.142637228606702</v>
      </c>
      <c r="AI4" s="6">
        <v>43.09541183150003</v>
      </c>
      <c r="AJ4" s="6">
        <v>44.35001290220783</v>
      </c>
      <c r="AK4" s="6">
        <v>47.89252190686841</v>
      </c>
      <c r="AL4" s="6">
        <v>50.762629916124176</v>
      </c>
      <c r="AM4" s="6">
        <v>55.994589335016194</v>
      </c>
      <c r="AN4" s="37">
        <v>57.786418234243342</v>
      </c>
    </row>
    <row r="5" spans="1:40" x14ac:dyDescent="0.3">
      <c r="A5" s="42" t="s">
        <v>13</v>
      </c>
      <c r="B5" s="6">
        <v>130.07633355736687</v>
      </c>
      <c r="C5" s="6">
        <v>156.33142036380133</v>
      </c>
      <c r="D5" s="6">
        <v>87.873179241083392</v>
      </c>
      <c r="E5" s="6">
        <v>84.591338888884039</v>
      </c>
      <c r="F5" s="6">
        <v>85.750872834105238</v>
      </c>
      <c r="G5" s="6">
        <v>84.395566448510436</v>
      </c>
      <c r="H5" s="6">
        <v>66.236212784873885</v>
      </c>
      <c r="I5" s="6">
        <v>53.82345866494655</v>
      </c>
      <c r="J5" s="6">
        <v>38.940992494732299</v>
      </c>
      <c r="K5" s="6">
        <v>43.572863014687869</v>
      </c>
      <c r="L5" s="6">
        <v>42.54460479278336</v>
      </c>
      <c r="M5" s="6">
        <v>44.601303074234238</v>
      </c>
      <c r="N5" s="6">
        <v>36.287076357250221</v>
      </c>
      <c r="O5" s="6">
        <v>46.651745661314898</v>
      </c>
      <c r="P5" s="6">
        <v>47.130855673382783</v>
      </c>
      <c r="Q5" s="6">
        <v>42.089703393031002</v>
      </c>
      <c r="R5" s="6">
        <v>48.684099818096435</v>
      </c>
      <c r="S5" s="6">
        <v>42.247380604227075</v>
      </c>
      <c r="T5" s="6">
        <v>39.576592149483204</v>
      </c>
      <c r="U5" s="6">
        <v>41.678467155088782</v>
      </c>
      <c r="V5" s="6">
        <v>40.400042474569297</v>
      </c>
      <c r="W5" s="6">
        <v>41.49484083441132</v>
      </c>
      <c r="X5" s="6">
        <v>45.71774171962624</v>
      </c>
      <c r="Y5" s="6">
        <v>46.552415942863895</v>
      </c>
      <c r="Z5" s="6">
        <v>40.689189732166497</v>
      </c>
      <c r="AA5" s="6">
        <v>40.277103138592956</v>
      </c>
      <c r="AB5" s="6">
        <v>39.946040277362862</v>
      </c>
      <c r="AC5" s="6">
        <v>42.091562080788215</v>
      </c>
      <c r="AD5" s="6">
        <v>38.243585410909446</v>
      </c>
      <c r="AE5" s="6">
        <v>35.050998381314336</v>
      </c>
      <c r="AF5" s="6">
        <v>36.717714878796514</v>
      </c>
      <c r="AG5" s="6">
        <v>44.137477353559198</v>
      </c>
      <c r="AH5" s="6">
        <v>41.139683169556122</v>
      </c>
      <c r="AI5" s="6">
        <v>43.092715077425396</v>
      </c>
      <c r="AJ5" s="6">
        <v>44.704931550999397</v>
      </c>
      <c r="AK5" s="6">
        <v>48.235004178632089</v>
      </c>
      <c r="AL5" s="6">
        <v>51.193748175261703</v>
      </c>
      <c r="AM5" s="6">
        <v>56.527173523895662</v>
      </c>
      <c r="AN5" s="37">
        <v>57.959437928171141</v>
      </c>
    </row>
    <row r="6" spans="1:40" x14ac:dyDescent="0.3">
      <c r="A6" s="42" t="s">
        <v>14</v>
      </c>
      <c r="B6" s="6">
        <v>113.23781247174125</v>
      </c>
      <c r="C6" s="6">
        <v>136.54005256511087</v>
      </c>
      <c r="D6" s="6">
        <v>81.008515834628028</v>
      </c>
      <c r="E6" s="6">
        <v>81.246278601687635</v>
      </c>
      <c r="F6" s="6">
        <v>81.480243652927314</v>
      </c>
      <c r="G6" s="6">
        <v>79.417161015217985</v>
      </c>
      <c r="H6" s="6">
        <v>58.327657155719841</v>
      </c>
      <c r="I6" s="6">
        <v>51.886492740383574</v>
      </c>
      <c r="J6" s="6">
        <v>37.525168716776847</v>
      </c>
      <c r="K6" s="6">
        <v>42.162830834021449</v>
      </c>
      <c r="L6" s="6">
        <v>40.979557200575314</v>
      </c>
      <c r="M6" s="6">
        <v>43.072514324963798</v>
      </c>
      <c r="N6" s="6">
        <v>34.59943147437901</v>
      </c>
      <c r="O6" s="6">
        <v>44.730219762169547</v>
      </c>
      <c r="P6" s="6">
        <v>45.546022286544364</v>
      </c>
      <c r="Q6" s="6">
        <v>40.496953935890339</v>
      </c>
      <c r="R6" s="6">
        <v>48.911678221179848</v>
      </c>
      <c r="S6" s="6">
        <v>41.147762866214777</v>
      </c>
      <c r="T6" s="6">
        <v>38.865540300314336</v>
      </c>
      <c r="U6" s="6">
        <v>40.997493008583689</v>
      </c>
      <c r="V6" s="6">
        <v>39.474452433818477</v>
      </c>
      <c r="W6" s="6">
        <v>40.901231704697089</v>
      </c>
      <c r="X6" s="6">
        <v>44.912337039691025</v>
      </c>
      <c r="Y6" s="6">
        <v>45.686473385256747</v>
      </c>
      <c r="Z6" s="6">
        <v>40.197341556846624</v>
      </c>
      <c r="AA6" s="6">
        <v>39.954667698675529</v>
      </c>
      <c r="AB6" s="6">
        <v>39.701967829206474</v>
      </c>
      <c r="AC6" s="6">
        <v>41.969154105544796</v>
      </c>
      <c r="AD6" s="6">
        <v>38.345247624924873</v>
      </c>
      <c r="AE6" s="6">
        <v>34.644745602135139</v>
      </c>
      <c r="AF6" s="6">
        <v>36.392340927919506</v>
      </c>
      <c r="AG6" s="6">
        <v>43.560008737044619</v>
      </c>
      <c r="AH6" s="6">
        <v>40.908284331067982</v>
      </c>
      <c r="AI6" s="6">
        <v>42.82869019917451</v>
      </c>
      <c r="AJ6" s="6">
        <v>44.119019185600621</v>
      </c>
      <c r="AK6" s="6">
        <v>47.775629156708831</v>
      </c>
      <c r="AL6" s="6">
        <v>50.663815355168751</v>
      </c>
      <c r="AM6" s="6">
        <v>55.882984924058476</v>
      </c>
      <c r="AN6" s="37">
        <v>57.689243085311226</v>
      </c>
    </row>
    <row r="7" spans="1:40" x14ac:dyDescent="0.3">
      <c r="A7" s="42" t="s">
        <v>15</v>
      </c>
      <c r="B7" s="6">
        <v>164.58003529138611</v>
      </c>
      <c r="C7" s="6">
        <v>177.9384689390065</v>
      </c>
      <c r="D7" s="6">
        <v>128.59372992039465</v>
      </c>
      <c r="E7" s="6">
        <v>100.86301446745786</v>
      </c>
      <c r="F7" s="6">
        <v>107.70461597175552</v>
      </c>
      <c r="G7" s="6">
        <v>114.60974422451821</v>
      </c>
      <c r="H7" s="6">
        <v>71.117732304213831</v>
      </c>
      <c r="I7" s="6">
        <v>53.485348005927285</v>
      </c>
      <c r="J7" s="6">
        <v>38.543965994566165</v>
      </c>
      <c r="K7" s="6">
        <v>43.074662724171716</v>
      </c>
      <c r="L7" s="6">
        <v>42.747152115580008</v>
      </c>
      <c r="M7" s="6">
        <v>45.983317951222382</v>
      </c>
      <c r="N7" s="6">
        <v>39.964380211179225</v>
      </c>
      <c r="O7" s="6">
        <v>56.526390800049825</v>
      </c>
      <c r="P7" s="6">
        <v>55.07019349043513</v>
      </c>
      <c r="Q7" s="6">
        <v>48.937067355700606</v>
      </c>
      <c r="R7" s="6">
        <v>53.793834404969942</v>
      </c>
      <c r="S7" s="6">
        <v>46.184153428148967</v>
      </c>
      <c r="T7" s="6">
        <v>43.150960151519172</v>
      </c>
      <c r="U7" s="6">
        <v>44.61296780306931</v>
      </c>
      <c r="V7" s="6">
        <v>42.49973424395678</v>
      </c>
      <c r="W7" s="6">
        <v>43.678397336008956</v>
      </c>
      <c r="X7" s="6">
        <v>47.543632967003518</v>
      </c>
      <c r="Y7" s="6">
        <v>47.195962821495364</v>
      </c>
      <c r="Z7" s="6">
        <v>43.495485154260152</v>
      </c>
      <c r="AA7" s="6">
        <v>43.45117686426422</v>
      </c>
      <c r="AB7" s="6">
        <v>42.508106764288478</v>
      </c>
      <c r="AC7" s="6">
        <v>44.960370890541888</v>
      </c>
      <c r="AD7" s="6">
        <v>40.132858167824956</v>
      </c>
      <c r="AE7" s="6">
        <v>36.639118924371537</v>
      </c>
      <c r="AF7" s="6">
        <v>38.866437395963999</v>
      </c>
      <c r="AG7" s="6">
        <v>45.20669037572457</v>
      </c>
      <c r="AH7" s="6">
        <v>43.975774236118511</v>
      </c>
      <c r="AI7" s="6">
        <v>45.768003147816145</v>
      </c>
      <c r="AJ7" s="6">
        <v>46.958603277551113</v>
      </c>
      <c r="AK7" s="6">
        <v>51.87449815332387</v>
      </c>
      <c r="AL7" s="6">
        <v>54.518692454551754</v>
      </c>
      <c r="AM7" s="6">
        <v>58.977701743329789</v>
      </c>
      <c r="AN7" s="37">
        <v>62.6396134774918</v>
      </c>
    </row>
    <row r="8" spans="1:40" x14ac:dyDescent="0.3">
      <c r="A8" s="42" t="s">
        <v>169</v>
      </c>
      <c r="B8" s="6">
        <v>201.52164002297366</v>
      </c>
      <c r="C8" s="6">
        <v>166.68020851391304</v>
      </c>
      <c r="D8" s="6">
        <v>107.36048587901402</v>
      </c>
      <c r="E8" s="6">
        <v>82.763681534751655</v>
      </c>
      <c r="F8" s="6">
        <v>88.427303900248646</v>
      </c>
      <c r="G8" s="6">
        <v>102.12832556065111</v>
      </c>
      <c r="H8" s="6">
        <v>63.769106664822438</v>
      </c>
      <c r="I8" s="6">
        <v>41.101897146220551</v>
      </c>
      <c r="J8" s="6">
        <v>32.771130892081032</v>
      </c>
      <c r="K8" s="6">
        <v>36.557381886106036</v>
      </c>
      <c r="L8" s="6">
        <v>39.396135690771345</v>
      </c>
      <c r="M8" s="6">
        <v>40.721749559701436</v>
      </c>
      <c r="N8" s="6">
        <v>37.951339421050882</v>
      </c>
      <c r="O8" s="6">
        <v>52.763143271633922</v>
      </c>
      <c r="P8" s="6">
        <v>53.838130560407002</v>
      </c>
      <c r="Q8" s="6">
        <v>45.872317278161773</v>
      </c>
      <c r="R8" s="6">
        <v>49.335157495491707</v>
      </c>
      <c r="S8" s="6">
        <v>44.394633032575634</v>
      </c>
      <c r="T8" s="6">
        <v>41.852968578596624</v>
      </c>
      <c r="U8" s="6">
        <v>43.956785846785536</v>
      </c>
      <c r="V8" s="6">
        <v>41.878007346436675</v>
      </c>
      <c r="W8" s="6">
        <v>42.33510772991221</v>
      </c>
      <c r="X8" s="6">
        <v>46.067272313819203</v>
      </c>
      <c r="Y8" s="6">
        <v>45.513955306509843</v>
      </c>
      <c r="Z8" s="6">
        <v>43.285638730533087</v>
      </c>
      <c r="AA8" s="6">
        <v>42.6512775665365</v>
      </c>
      <c r="AB8" s="6">
        <v>42.361268638834524</v>
      </c>
      <c r="AC8" s="6">
        <v>44.021700314927088</v>
      </c>
      <c r="AD8" s="6">
        <v>38.670212960046989</v>
      </c>
      <c r="AE8" s="6">
        <v>34.245985187748794</v>
      </c>
      <c r="AF8" s="6">
        <v>36.664114657504889</v>
      </c>
      <c r="AG8" s="6">
        <v>42.971924830156425</v>
      </c>
      <c r="AH8" s="6">
        <v>42.038265029651001</v>
      </c>
      <c r="AI8" s="6">
        <v>42.458647679947511</v>
      </c>
      <c r="AJ8" s="6">
        <v>45.222753895482441</v>
      </c>
      <c r="AK8" s="6">
        <v>50.284589190616444</v>
      </c>
      <c r="AL8" s="6">
        <v>52.335873595702736</v>
      </c>
      <c r="AM8" s="6">
        <v>56.781833336533829</v>
      </c>
      <c r="AN8" s="37">
        <v>57.349651669899167</v>
      </c>
    </row>
    <row r="9" spans="1:40" x14ac:dyDescent="0.3">
      <c r="A9" s="42" t="s">
        <v>662</v>
      </c>
      <c r="B9" s="6">
        <v>55.784261660943621</v>
      </c>
      <c r="C9" s="6">
        <v>60.557184465313505</v>
      </c>
      <c r="D9" s="6">
        <v>62.117447526034695</v>
      </c>
      <c r="E9" s="6">
        <v>65.013397382503172</v>
      </c>
      <c r="F9" s="6">
        <v>73.426862053671442</v>
      </c>
      <c r="G9" s="6">
        <v>76.549882643368363</v>
      </c>
      <c r="H9" s="6">
        <v>86.113222488412873</v>
      </c>
      <c r="I9" s="6">
        <v>86.945626714801918</v>
      </c>
      <c r="J9" s="6">
        <v>69.864187465122072</v>
      </c>
      <c r="K9" s="6">
        <v>69.991963923740144</v>
      </c>
      <c r="L9" s="6">
        <v>66.499789746548515</v>
      </c>
      <c r="M9" s="6">
        <v>67.026727721846996</v>
      </c>
      <c r="N9" s="6">
        <v>68.734841552191369</v>
      </c>
      <c r="O9" s="6">
        <v>63.874596363441718</v>
      </c>
      <c r="P9" s="6">
        <v>61.200381274949216</v>
      </c>
      <c r="Q9" s="6">
        <v>64.166154395071743</v>
      </c>
      <c r="R9" s="6">
        <v>66.722619441277899</v>
      </c>
      <c r="S9" s="6">
        <v>69.139033376918022</v>
      </c>
      <c r="T9" s="6">
        <v>78.468878774747807</v>
      </c>
      <c r="U9" s="6">
        <v>68.23324217128021</v>
      </c>
      <c r="V9" s="6">
        <v>70.245802177489253</v>
      </c>
      <c r="W9" s="6">
        <v>70.750724033237304</v>
      </c>
      <c r="X9" s="6">
        <v>65.371515249902302</v>
      </c>
      <c r="Y9" s="6">
        <v>59.547116965562275</v>
      </c>
      <c r="Z9" s="6">
        <v>60.153237245540168</v>
      </c>
      <c r="AA9" s="6">
        <v>62.430446492042712</v>
      </c>
      <c r="AB9" s="6">
        <v>62.429969537161433</v>
      </c>
      <c r="AC9" s="6">
        <v>63.97880285075356</v>
      </c>
      <c r="AD9" s="6">
        <v>65.651691816463625</v>
      </c>
      <c r="AE9" s="6">
        <v>63.142012411543121</v>
      </c>
      <c r="AF9" s="6">
        <v>64.773959550486609</v>
      </c>
      <c r="AG9" s="6">
        <v>65.742784551260925</v>
      </c>
      <c r="AH9" s="6">
        <v>67.068366898584983</v>
      </c>
      <c r="AI9" s="6">
        <v>69.520737866171118</v>
      </c>
      <c r="AJ9" s="6">
        <v>71.019645234839686</v>
      </c>
      <c r="AK9" s="6">
        <v>72.086357214227846</v>
      </c>
      <c r="AL9" s="6">
        <v>73.830765241755486</v>
      </c>
      <c r="AM9" s="6">
        <v>76.003426495918262</v>
      </c>
      <c r="AN9" s="37">
        <v>80.60814791241441</v>
      </c>
    </row>
    <row r="10" spans="1:40" x14ac:dyDescent="0.3">
      <c r="A10" s="42" t="s">
        <v>673</v>
      </c>
      <c r="B10" s="6">
        <v>92.815942865958732</v>
      </c>
      <c r="C10" s="6">
        <v>98.064436889580023</v>
      </c>
      <c r="D10" s="6">
        <v>99.75641531261121</v>
      </c>
      <c r="E10" s="6">
        <v>101.97343541376951</v>
      </c>
      <c r="F10" s="6">
        <v>102.18037784219084</v>
      </c>
      <c r="G10" s="6">
        <v>104.33557597717305</v>
      </c>
      <c r="H10" s="6">
        <v>106.3388256650239</v>
      </c>
      <c r="I10" s="6">
        <v>108.92021401891658</v>
      </c>
      <c r="J10" s="6">
        <v>111.04914048440118</v>
      </c>
      <c r="K10" s="6">
        <v>111.60474197426471</v>
      </c>
      <c r="L10" s="6">
        <v>115.35492989256279</v>
      </c>
      <c r="M10" s="6">
        <v>116.3779722902741</v>
      </c>
      <c r="N10" s="6">
        <v>118.4042295561693</v>
      </c>
      <c r="O10" s="6">
        <v>118.58282314726335</v>
      </c>
      <c r="P10" s="6">
        <v>115.36825437792176</v>
      </c>
      <c r="Q10" s="6">
        <v>116.14159974741241</v>
      </c>
      <c r="R10" s="6">
        <v>116.74199366337547</v>
      </c>
      <c r="S10" s="6">
        <v>117.37984154503685</v>
      </c>
      <c r="T10" s="6">
        <v>117.66803083861018</v>
      </c>
      <c r="U10" s="6">
        <v>118.07961952012027</v>
      </c>
      <c r="V10" s="6">
        <v>118.4684580554911</v>
      </c>
      <c r="W10" s="6">
        <v>118.65476355003487</v>
      </c>
      <c r="X10" s="6">
        <v>118.69440405071099</v>
      </c>
      <c r="Y10" s="6">
        <v>118.88621046894286</v>
      </c>
      <c r="Z10" s="6">
        <v>119.10772560843429</v>
      </c>
      <c r="AA10" s="6">
        <v>119.30735853543197</v>
      </c>
      <c r="AB10" s="6">
        <v>119.24594255147636</v>
      </c>
      <c r="AC10" s="6">
        <v>119.60290423447756</v>
      </c>
      <c r="AD10" s="6">
        <v>120.18177830844529</v>
      </c>
      <c r="AE10" s="6">
        <v>120.62703651228726</v>
      </c>
      <c r="AF10" s="6">
        <v>121.07058284611225</v>
      </c>
      <c r="AG10" s="6">
        <v>121.98310025185442</v>
      </c>
      <c r="AH10" s="6">
        <v>122.27173876632901</v>
      </c>
      <c r="AI10" s="6">
        <v>122.46619536128459</v>
      </c>
      <c r="AJ10" s="6">
        <v>122.59907284613661</v>
      </c>
      <c r="AK10" s="6">
        <v>122.73161265125317</v>
      </c>
      <c r="AL10" s="6">
        <v>123.17462457535471</v>
      </c>
      <c r="AM10" s="6">
        <v>123.30097127369162</v>
      </c>
      <c r="AN10" s="37">
        <v>124.43095285313176</v>
      </c>
    </row>
    <row r="11" spans="1:40" x14ac:dyDescent="0.3">
      <c r="A11" s="42" t="s">
        <v>674</v>
      </c>
      <c r="B11" s="6">
        <v>127.59898706976406</v>
      </c>
      <c r="C11" s="6">
        <v>147.27698158792913</v>
      </c>
      <c r="D11" s="6">
        <v>155.25005327137657</v>
      </c>
      <c r="E11" s="6">
        <v>195.09378099684727</v>
      </c>
      <c r="F11" s="6">
        <v>134.8130367653026</v>
      </c>
      <c r="G11" s="6">
        <v>63.27681320677479</v>
      </c>
      <c r="H11" s="6">
        <v>57.00782075143924</v>
      </c>
      <c r="I11" s="6">
        <v>59.752476098395533</v>
      </c>
      <c r="J11" s="6">
        <v>54.877891703652573</v>
      </c>
      <c r="K11" s="6">
        <v>50.338770658658504</v>
      </c>
      <c r="L11" s="6">
        <v>46.631297296763726</v>
      </c>
      <c r="M11" s="6">
        <v>46.897212318807817</v>
      </c>
      <c r="N11" s="6">
        <v>45.51509716831842</v>
      </c>
      <c r="O11" s="6">
        <v>45.042199536922766</v>
      </c>
      <c r="P11" s="6">
        <v>44.328833310788077</v>
      </c>
      <c r="Q11" s="6">
        <v>44.927037860337521</v>
      </c>
      <c r="R11" s="6">
        <v>40.848731483753497</v>
      </c>
      <c r="S11" s="6">
        <v>37.32876092071659</v>
      </c>
      <c r="T11" s="6">
        <v>37.405665095262826</v>
      </c>
      <c r="U11" s="6">
        <v>37.420932278054096</v>
      </c>
      <c r="V11" s="6">
        <v>37.934746048660081</v>
      </c>
      <c r="W11" s="6">
        <v>38.378785803526704</v>
      </c>
      <c r="X11" s="6">
        <v>39.715465031465875</v>
      </c>
      <c r="Y11" s="6">
        <v>40.166712005364587</v>
      </c>
      <c r="Z11" s="6">
        <v>42.289926568071564</v>
      </c>
      <c r="AA11" s="6">
        <v>43.404492749746446</v>
      </c>
      <c r="AB11" s="6">
        <v>42.537966009929669</v>
      </c>
      <c r="AC11" s="6">
        <v>43.652531757359512</v>
      </c>
      <c r="AD11" s="6">
        <v>44.512045578128642</v>
      </c>
      <c r="AE11" s="6">
        <v>45.270782838830314</v>
      </c>
      <c r="AF11" s="6">
        <v>45.464272142968568</v>
      </c>
      <c r="AG11" s="6">
        <v>45.643482280559205</v>
      </c>
      <c r="AH11" s="6">
        <v>46.420657466669923</v>
      </c>
      <c r="AI11" s="6">
        <v>46.707204291239471</v>
      </c>
      <c r="AJ11" s="6">
        <v>47.564669944928667</v>
      </c>
      <c r="AK11" s="6">
        <v>48.213621508499017</v>
      </c>
      <c r="AL11" s="6">
        <v>47.667659440140291</v>
      </c>
      <c r="AM11" s="6">
        <v>47.308010702283944</v>
      </c>
      <c r="AN11" s="37">
        <v>48.059477156727262</v>
      </c>
    </row>
    <row r="12" spans="1:40" x14ac:dyDescent="0.3">
      <c r="A12" s="42" t="s">
        <v>541</v>
      </c>
      <c r="B12" s="333">
        <v>253.1583245390002</v>
      </c>
      <c r="C12" s="6">
        <v>225.95053961488651</v>
      </c>
      <c r="D12" s="6">
        <v>127.9042967739577</v>
      </c>
      <c r="E12" s="6">
        <v>152.65412672051622</v>
      </c>
      <c r="F12" s="6">
        <v>159.36557194163728</v>
      </c>
      <c r="G12" s="6">
        <v>138.94499991097723</v>
      </c>
      <c r="H12" s="6">
        <v>126.6895851618749</v>
      </c>
      <c r="I12" s="6">
        <v>123.36726872160379</v>
      </c>
      <c r="J12" s="6">
        <v>119.69542126831477</v>
      </c>
      <c r="K12" s="6">
        <v>101.574719993279</v>
      </c>
      <c r="L12" s="6">
        <v>88.360661058566478</v>
      </c>
      <c r="M12" s="6">
        <v>84.305203426062832</v>
      </c>
      <c r="N12" s="6">
        <v>86.67055554006329</v>
      </c>
      <c r="O12" s="6">
        <v>86.270271692837895</v>
      </c>
      <c r="P12" s="6">
        <v>76.074447878918619</v>
      </c>
      <c r="Q12" s="6">
        <v>76.671097034203854</v>
      </c>
      <c r="R12" s="6">
        <v>78.262416266665056</v>
      </c>
      <c r="S12" s="6">
        <v>77.27472724365478</v>
      </c>
      <c r="T12" s="6">
        <v>78.914736724260663</v>
      </c>
      <c r="U12" s="6">
        <v>81.105304090403635</v>
      </c>
      <c r="V12" s="6">
        <v>83.334313633619715</v>
      </c>
      <c r="W12" s="6">
        <v>84.364126725893001</v>
      </c>
      <c r="X12" s="6">
        <v>82.842708249611249</v>
      </c>
      <c r="Y12" s="6">
        <v>84.418262936407089</v>
      </c>
      <c r="Z12" s="6">
        <v>87.02734138489366</v>
      </c>
      <c r="AA12" s="6">
        <v>91.071761626972005</v>
      </c>
      <c r="AB12" s="6">
        <v>87.640450107120387</v>
      </c>
      <c r="AC12" s="6">
        <v>89.013811145137083</v>
      </c>
      <c r="AD12" s="6">
        <v>90.85011029511324</v>
      </c>
      <c r="AE12" s="6">
        <v>91.312585931225811</v>
      </c>
      <c r="AF12" s="6">
        <v>91.787907422749015</v>
      </c>
      <c r="AG12" s="6">
        <v>92.390444266738356</v>
      </c>
      <c r="AH12" s="6">
        <v>78.903552142106491</v>
      </c>
      <c r="AI12" s="6">
        <v>78.749131461207583</v>
      </c>
      <c r="AJ12" s="6">
        <v>79.237269530461717</v>
      </c>
      <c r="AK12" s="6">
        <v>79.714776271797462</v>
      </c>
      <c r="AL12" s="6">
        <v>80.406341395708353</v>
      </c>
      <c r="AM12" s="6">
        <v>81.139945415419234</v>
      </c>
      <c r="AN12" s="37">
        <v>82.158519353085438</v>
      </c>
    </row>
    <row r="13" spans="1:40" ht="33" x14ac:dyDescent="0.3">
      <c r="A13" s="48" t="s">
        <v>415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37"/>
    </row>
    <row r="14" spans="1:40" x14ac:dyDescent="0.3">
      <c r="A14" s="42" t="s">
        <v>19</v>
      </c>
      <c r="B14" s="6">
        <v>94.97559991690396</v>
      </c>
      <c r="C14" s="6">
        <v>148.87294745479434</v>
      </c>
      <c r="D14" s="6">
        <v>84.035173976146581</v>
      </c>
      <c r="E14" s="6">
        <v>86.286923360380314</v>
      </c>
      <c r="F14" s="6">
        <v>89.315254727088345</v>
      </c>
      <c r="G14" s="6">
        <v>90.722261644057838</v>
      </c>
      <c r="H14" s="6">
        <v>66.574148017812846</v>
      </c>
      <c r="I14" s="6">
        <v>58.182976270742088</v>
      </c>
      <c r="J14" s="6">
        <v>44.178194883371127</v>
      </c>
      <c r="K14" s="6">
        <v>48.557010005076869</v>
      </c>
      <c r="L14" s="6">
        <v>46.793838932697945</v>
      </c>
      <c r="M14" s="6">
        <v>49.65900401449516</v>
      </c>
      <c r="N14" s="6">
        <v>41.803189197456454</v>
      </c>
      <c r="O14" s="6">
        <v>53.875759704242455</v>
      </c>
      <c r="P14" s="6">
        <v>54.911366246516302</v>
      </c>
      <c r="Q14" s="6">
        <v>46.91056449415273</v>
      </c>
      <c r="R14" s="6">
        <v>55.018125780275355</v>
      </c>
      <c r="S14" s="6">
        <v>47.222120349703339</v>
      </c>
      <c r="T14" s="6">
        <v>44.223314623324832</v>
      </c>
      <c r="U14" s="6">
        <v>47.516545305350256</v>
      </c>
      <c r="V14" s="6">
        <v>45.369608833677908</v>
      </c>
      <c r="W14" s="6">
        <v>47.561480462816178</v>
      </c>
      <c r="X14" s="6">
        <v>51.955306303574055</v>
      </c>
      <c r="Y14" s="6">
        <v>51.375157810474334</v>
      </c>
      <c r="Z14" s="6">
        <v>46.064462501124808</v>
      </c>
      <c r="AA14" s="6">
        <v>45.413011991550427</v>
      </c>
      <c r="AB14" s="6">
        <v>45.134956536139093</v>
      </c>
      <c r="AC14" s="6">
        <v>47.382801481453924</v>
      </c>
      <c r="AD14" s="6">
        <v>41.754617326695282</v>
      </c>
      <c r="AE14" s="6">
        <v>39.100378301429856</v>
      </c>
      <c r="AF14" s="6">
        <v>41.15221309254121</v>
      </c>
      <c r="AG14" s="6">
        <v>49.766571168277302</v>
      </c>
      <c r="AH14" s="6">
        <v>47.176249019733099</v>
      </c>
      <c r="AI14" s="6">
        <v>50.188604477411317</v>
      </c>
      <c r="AJ14" s="6">
        <v>51.384212662575081</v>
      </c>
      <c r="AK14" s="6">
        <v>55.319740615088612</v>
      </c>
      <c r="AL14" s="6">
        <v>58.165052328467205</v>
      </c>
      <c r="AM14" s="6">
        <v>64.056267158559066</v>
      </c>
      <c r="AN14" s="37">
        <v>66.688456412555695</v>
      </c>
    </row>
    <row r="15" spans="1:40" x14ac:dyDescent="0.3">
      <c r="A15" s="42" t="s">
        <v>13</v>
      </c>
      <c r="B15" s="6">
        <v>110.59815057495145</v>
      </c>
      <c r="C15" s="6">
        <v>145.96107000870956</v>
      </c>
      <c r="D15" s="6">
        <v>97.209088769563422</v>
      </c>
      <c r="E15" s="6">
        <v>95.6382722625236</v>
      </c>
      <c r="F15" s="6">
        <v>100.64281659199501</v>
      </c>
      <c r="G15" s="6">
        <v>101.13955457767096</v>
      </c>
      <c r="H15" s="6">
        <v>78.995949353953989</v>
      </c>
      <c r="I15" s="6">
        <v>64.090637283525325</v>
      </c>
      <c r="J15" s="6">
        <v>46.619724102412576</v>
      </c>
      <c r="K15" s="6">
        <v>50.408375705733299</v>
      </c>
      <c r="L15" s="6">
        <v>48.594535121398692</v>
      </c>
      <c r="M15" s="6">
        <v>50.804284532856833</v>
      </c>
      <c r="N15" s="6">
        <v>42.881067424844176</v>
      </c>
      <c r="O15" s="6">
        <v>55.985123412593062</v>
      </c>
      <c r="P15" s="6">
        <v>56.641743618697483</v>
      </c>
      <c r="Q15" s="6">
        <v>48.582135866948548</v>
      </c>
      <c r="R15" s="6">
        <v>55.701418776154995</v>
      </c>
      <c r="S15" s="6">
        <v>47.940255912262572</v>
      </c>
      <c r="T15" s="6">
        <v>44.720147540706641</v>
      </c>
      <c r="U15" s="6">
        <v>47.264672624680209</v>
      </c>
      <c r="V15" s="6">
        <v>46.045453255354865</v>
      </c>
      <c r="W15" s="6">
        <v>47.798807955059246</v>
      </c>
      <c r="X15" s="6">
        <v>52.119644297348238</v>
      </c>
      <c r="Y15" s="6">
        <v>51.654711789198181</v>
      </c>
      <c r="Z15" s="6">
        <v>46.311702829432015</v>
      </c>
      <c r="AA15" s="6">
        <v>45.476822827310173</v>
      </c>
      <c r="AB15" s="6">
        <v>44.902366218431666</v>
      </c>
      <c r="AC15" s="6">
        <v>47.085310978011769</v>
      </c>
      <c r="AD15" s="6">
        <v>41.176966099750828</v>
      </c>
      <c r="AE15" s="6">
        <v>39.229744325472176</v>
      </c>
      <c r="AF15" s="6">
        <v>41.33827835067823</v>
      </c>
      <c r="AG15" s="6">
        <v>50.044921762114207</v>
      </c>
      <c r="AH15" s="6">
        <v>47.12894917592704</v>
      </c>
      <c r="AI15" s="6">
        <v>50.199990311088115</v>
      </c>
      <c r="AJ15" s="6">
        <v>51.911467919883393</v>
      </c>
      <c r="AK15" s="6">
        <v>55.69964476778096</v>
      </c>
      <c r="AL15" s="6">
        <v>58.777391841977511</v>
      </c>
      <c r="AM15" s="6">
        <v>64.732494705958828</v>
      </c>
      <c r="AN15" s="37">
        <v>67.056451279606293</v>
      </c>
    </row>
    <row r="16" spans="1:40" x14ac:dyDescent="0.3">
      <c r="A16" s="42" t="s">
        <v>14</v>
      </c>
      <c r="B16" s="6">
        <v>96.816743563110236</v>
      </c>
      <c r="C16" s="6">
        <v>126.87236908976485</v>
      </c>
      <c r="D16" s="6">
        <v>87.935371845770121</v>
      </c>
      <c r="E16" s="6">
        <v>90.810107579349548</v>
      </c>
      <c r="F16" s="6">
        <v>94.819535612716805</v>
      </c>
      <c r="G16" s="6">
        <v>94.761402478717741</v>
      </c>
      <c r="H16" s="6">
        <v>69.248845514581191</v>
      </c>
      <c r="I16" s="6">
        <v>61.590223119812762</v>
      </c>
      <c r="J16" s="6">
        <v>44.89087225941303</v>
      </c>
      <c r="K16" s="6">
        <v>48.763742298950312</v>
      </c>
      <c r="L16" s="6">
        <v>46.80091438123209</v>
      </c>
      <c r="M16" s="6">
        <v>49.107467319752097</v>
      </c>
      <c r="N16" s="6">
        <v>40.805638450202927</v>
      </c>
      <c r="O16" s="6">
        <v>53.613712588831135</v>
      </c>
      <c r="P16" s="6">
        <v>54.818169411536886</v>
      </c>
      <c r="Q16" s="6">
        <v>46.601395160320962</v>
      </c>
      <c r="R16" s="6">
        <v>57.202491459269062</v>
      </c>
      <c r="S16" s="6">
        <v>46.749922193758238</v>
      </c>
      <c r="T16" s="6">
        <v>43.802210900666644</v>
      </c>
      <c r="U16" s="6">
        <v>46.397124960257202</v>
      </c>
      <c r="V16" s="6">
        <v>44.970309212276007</v>
      </c>
      <c r="W16" s="6">
        <v>47.025395240861947</v>
      </c>
      <c r="X16" s="6">
        <v>51.392705772204152</v>
      </c>
      <c r="Y16" s="6">
        <v>50.900609331532181</v>
      </c>
      <c r="Z16" s="6">
        <v>45.794195449657444</v>
      </c>
      <c r="AA16" s="6">
        <v>45.063452123948665</v>
      </c>
      <c r="AB16" s="6">
        <v>44.602970310787647</v>
      </c>
      <c r="AC16" s="6">
        <v>46.972243321987243</v>
      </c>
      <c r="AD16" s="6">
        <v>41.24577789539228</v>
      </c>
      <c r="AE16" s="6">
        <v>38.733998107342792</v>
      </c>
      <c r="AF16" s="6">
        <v>40.833341120639581</v>
      </c>
      <c r="AG16" s="6">
        <v>49.532504464635856</v>
      </c>
      <c r="AH16" s="6">
        <v>46.923206210541878</v>
      </c>
      <c r="AI16" s="6">
        <v>49.894135076702781</v>
      </c>
      <c r="AJ16" s="6">
        <v>51.263082753527144</v>
      </c>
      <c r="AK16" s="6">
        <v>55.20771180430657</v>
      </c>
      <c r="AL16" s="6">
        <v>58.073985790962325</v>
      </c>
      <c r="AM16" s="6">
        <v>63.94623342000282</v>
      </c>
      <c r="AN16" s="37">
        <v>66.597772395187334</v>
      </c>
    </row>
    <row r="17" spans="1:40" x14ac:dyDescent="0.3">
      <c r="A17" s="42" t="s">
        <v>15</v>
      </c>
      <c r="B17" s="6">
        <v>147.65160509818779</v>
      </c>
      <c r="C17" s="6">
        <v>171.48608097705642</v>
      </c>
      <c r="D17" s="6">
        <v>129.41745870624396</v>
      </c>
      <c r="E17" s="6">
        <v>107.10006785359984</v>
      </c>
      <c r="F17" s="6">
        <v>120.19252700977493</v>
      </c>
      <c r="G17" s="6">
        <v>131.07611643007991</v>
      </c>
      <c r="H17" s="6">
        <v>81.866346590493634</v>
      </c>
      <c r="I17" s="6">
        <v>63.265989943821296</v>
      </c>
      <c r="J17" s="6">
        <v>45.887817074907552</v>
      </c>
      <c r="K17" s="6">
        <v>49.699030199419447</v>
      </c>
      <c r="L17" s="6">
        <v>48.700558781612656</v>
      </c>
      <c r="M17" s="6">
        <v>52.075511747872334</v>
      </c>
      <c r="N17" s="6">
        <v>46.536071760003473</v>
      </c>
      <c r="O17" s="6">
        <v>66.110252591141844</v>
      </c>
      <c r="P17" s="6">
        <v>64.763439901678353</v>
      </c>
      <c r="Q17" s="6">
        <v>54.52565486895152</v>
      </c>
      <c r="R17" s="6">
        <v>60.104578641646036</v>
      </c>
      <c r="S17" s="6">
        <v>51.117570880884912</v>
      </c>
      <c r="T17" s="6">
        <v>47.619088652516446</v>
      </c>
      <c r="U17" s="6">
        <v>49.310792907395665</v>
      </c>
      <c r="V17" s="6">
        <v>47.614430830305182</v>
      </c>
      <c r="W17" s="6">
        <v>49.277623766973335</v>
      </c>
      <c r="X17" s="6">
        <v>53.644566639213537</v>
      </c>
      <c r="Y17" s="6">
        <v>52.33742223730593</v>
      </c>
      <c r="Z17" s="6">
        <v>48.607703004789137</v>
      </c>
      <c r="AA17" s="6">
        <v>47.613609525830334</v>
      </c>
      <c r="AB17" s="6">
        <v>46.579683035403683</v>
      </c>
      <c r="AC17" s="6">
        <v>49.088043085641161</v>
      </c>
      <c r="AD17" s="6">
        <v>42.347263457951506</v>
      </c>
      <c r="AE17" s="6">
        <v>40.237125638967612</v>
      </c>
      <c r="AF17" s="6">
        <v>42.999367585105837</v>
      </c>
      <c r="AG17" s="6">
        <v>51.169719224073873</v>
      </c>
      <c r="AH17" s="6">
        <v>49.534439605715868</v>
      </c>
      <c r="AI17" s="6">
        <v>52.557959329921374</v>
      </c>
      <c r="AJ17" s="6">
        <v>53.857355878471481</v>
      </c>
      <c r="AK17" s="6">
        <v>58.584219666715939</v>
      </c>
      <c r="AL17" s="6">
        <v>61.196928304984766</v>
      </c>
      <c r="AM17" s="6">
        <v>66.598692165030116</v>
      </c>
      <c r="AN17" s="37">
        <v>70.136946909705571</v>
      </c>
    </row>
    <row r="18" spans="1:40" x14ac:dyDescent="0.3">
      <c r="A18" s="42" t="s">
        <v>169</v>
      </c>
      <c r="B18" s="6">
        <v>157.57039556169272</v>
      </c>
      <c r="C18" s="6">
        <v>155.89020161465203</v>
      </c>
      <c r="D18" s="6">
        <v>107.48176642551563</v>
      </c>
      <c r="E18" s="6">
        <v>87.807753073554451</v>
      </c>
      <c r="F18" s="6">
        <v>99.480117868152774</v>
      </c>
      <c r="G18" s="6">
        <v>118.12643846681102</v>
      </c>
      <c r="H18" s="6">
        <v>75.628380981415191</v>
      </c>
      <c r="I18" s="6">
        <v>50.577922156098396</v>
      </c>
      <c r="J18" s="6">
        <v>41.217924353367124</v>
      </c>
      <c r="K18" s="6">
        <v>43.97156623011611</v>
      </c>
      <c r="L18" s="6">
        <v>47.160240967664251</v>
      </c>
      <c r="M18" s="6">
        <v>48.014817768393058</v>
      </c>
      <c r="N18" s="6">
        <v>44.851765096154821</v>
      </c>
      <c r="O18" s="6">
        <v>62.658483095172762</v>
      </c>
      <c r="P18" s="6">
        <v>63.902974905753112</v>
      </c>
      <c r="Q18" s="6">
        <v>51.588758260115128</v>
      </c>
      <c r="R18" s="6">
        <v>55.619748381515365</v>
      </c>
      <c r="S18" s="6">
        <v>49.518436712184361</v>
      </c>
      <c r="T18" s="6">
        <v>46.218979211951059</v>
      </c>
      <c r="U18" s="6">
        <v>48.750673321498446</v>
      </c>
      <c r="V18" s="6">
        <v>47.012091726665062</v>
      </c>
      <c r="W18" s="6">
        <v>47.988620114634799</v>
      </c>
      <c r="X18" s="6">
        <v>52.258543695185146</v>
      </c>
      <c r="Y18" s="6">
        <v>50.63129815861128</v>
      </c>
      <c r="Z18" s="6">
        <v>48.494537399282137</v>
      </c>
      <c r="AA18" s="6">
        <v>46.864261605731414</v>
      </c>
      <c r="AB18" s="6">
        <v>45.630527040948827</v>
      </c>
      <c r="AC18" s="6">
        <v>48.179582464398123</v>
      </c>
      <c r="AD18" s="6">
        <v>40.79699353728158</v>
      </c>
      <c r="AE18" s="6">
        <v>38.004375586977027</v>
      </c>
      <c r="AF18" s="6">
        <v>41.086724856397296</v>
      </c>
      <c r="AG18" s="6">
        <v>49.420829046294948</v>
      </c>
      <c r="AH18" s="6">
        <v>47.766027515350004</v>
      </c>
      <c r="AI18" s="6">
        <v>50.44611142137591</v>
      </c>
      <c r="AJ18" s="6">
        <v>52.165113775069557</v>
      </c>
      <c r="AK18" s="6">
        <v>57.044823106481843</v>
      </c>
      <c r="AL18" s="6">
        <v>59.007543818397345</v>
      </c>
      <c r="AM18" s="6">
        <v>64.358010373010231</v>
      </c>
      <c r="AN18" s="37">
        <v>69.381460764176495</v>
      </c>
    </row>
    <row r="19" spans="1:40" x14ac:dyDescent="0.3">
      <c r="A19" s="42" t="s">
        <v>662</v>
      </c>
      <c r="B19" s="6">
        <v>42.397209873545123</v>
      </c>
      <c r="C19" s="6">
        <v>46.465035659375033</v>
      </c>
      <c r="D19" s="6">
        <v>46.388594690267055</v>
      </c>
      <c r="E19" s="6">
        <v>49.112335331601074</v>
      </c>
      <c r="F19" s="6">
        <v>59.885325306694469</v>
      </c>
      <c r="G19" s="6">
        <v>64.438668326180917</v>
      </c>
      <c r="H19" s="6">
        <v>74.671026776166798</v>
      </c>
      <c r="I19" s="6">
        <v>76.531411586957034</v>
      </c>
      <c r="J19" s="6">
        <v>56.420949286462566</v>
      </c>
      <c r="K19" s="6">
        <v>56.135799411217761</v>
      </c>
      <c r="L19" s="6">
        <v>51.628766112541015</v>
      </c>
      <c r="M19" s="6">
        <v>52.20874557630119</v>
      </c>
      <c r="N19" s="6">
        <v>54.011965660663691</v>
      </c>
      <c r="O19" s="6">
        <v>49.109731888557967</v>
      </c>
      <c r="P19" s="6">
        <v>48.104982243926969</v>
      </c>
      <c r="Q19" s="6">
        <v>50.618076062502013</v>
      </c>
      <c r="R19" s="6">
        <v>52.427083219094747</v>
      </c>
      <c r="S19" s="6">
        <v>54.522053192921732</v>
      </c>
      <c r="T19" s="6">
        <v>67.854024871120984</v>
      </c>
      <c r="U19" s="6">
        <v>57.155316626877593</v>
      </c>
      <c r="V19" s="6">
        <v>59.030303251744428</v>
      </c>
      <c r="W19" s="6">
        <v>59.305939948042784</v>
      </c>
      <c r="X19" s="6">
        <v>54.441483715960004</v>
      </c>
      <c r="Y19" s="6">
        <v>47.484249502645639</v>
      </c>
      <c r="Z19" s="6">
        <v>47.814594198272985</v>
      </c>
      <c r="AA19" s="6">
        <v>49.928022965007436</v>
      </c>
      <c r="AB19" s="6">
        <v>49.367167638106572</v>
      </c>
      <c r="AC19" s="6">
        <v>50.647489866224234</v>
      </c>
      <c r="AD19" s="6">
        <v>51.738437806652804</v>
      </c>
      <c r="AE19" s="6">
        <v>49.689882840496672</v>
      </c>
      <c r="AF19" s="6">
        <v>50.801132028689089</v>
      </c>
      <c r="AG19" s="6">
        <v>51.510581371207216</v>
      </c>
      <c r="AH19" s="6">
        <v>52.49475245144491</v>
      </c>
      <c r="AI19" s="6">
        <v>54.911092625391184</v>
      </c>
      <c r="AJ19" s="6">
        <v>56.275661540087555</v>
      </c>
      <c r="AK19" s="6">
        <v>57.41433268974621</v>
      </c>
      <c r="AL19" s="6">
        <v>59.187500285559416</v>
      </c>
      <c r="AM19" s="6">
        <v>61.197910974456867</v>
      </c>
      <c r="AN19" s="37">
        <v>65.807305216970605</v>
      </c>
    </row>
    <row r="20" spans="1:40" x14ac:dyDescent="0.3">
      <c r="A20" s="42" t="s">
        <v>673</v>
      </c>
      <c r="B20" s="6">
        <v>87.662658027379521</v>
      </c>
      <c r="C20" s="6">
        <v>92.673138405211105</v>
      </c>
      <c r="D20" s="6">
        <v>94.266409426927524</v>
      </c>
      <c r="E20" s="6">
        <v>96.856497657535371</v>
      </c>
      <c r="F20" s="6">
        <v>98.547062480295281</v>
      </c>
      <c r="G20" s="6">
        <v>100.61617673310282</v>
      </c>
      <c r="H20" s="6">
        <v>102.58339831322763</v>
      </c>
      <c r="I20" s="6">
        <v>104.87031892729431</v>
      </c>
      <c r="J20" s="6">
        <v>106.71510319703208</v>
      </c>
      <c r="K20" s="6">
        <v>107.26272849406165</v>
      </c>
      <c r="L20" s="6">
        <v>109.36443221269604</v>
      </c>
      <c r="M20" s="6">
        <v>110.76719972843811</v>
      </c>
      <c r="N20" s="6">
        <v>113.49059468885085</v>
      </c>
      <c r="O20" s="6">
        <v>113.79912955781346</v>
      </c>
      <c r="P20" s="6">
        <v>111.76723329197641</v>
      </c>
      <c r="Q20" s="6">
        <v>113.23898019991934</v>
      </c>
      <c r="R20" s="6">
        <v>114.03733793724027</v>
      </c>
      <c r="S20" s="6">
        <v>114.91032876667897</v>
      </c>
      <c r="T20" s="6">
        <v>114.61656232714387</v>
      </c>
      <c r="U20" s="6">
        <v>116.75050279043907</v>
      </c>
      <c r="V20" s="6">
        <v>117.29452315936112</v>
      </c>
      <c r="W20" s="6">
        <v>117.46510946156417</v>
      </c>
      <c r="X20" s="6">
        <v>116.58264359739306</v>
      </c>
      <c r="Y20" s="6">
        <v>117.68736721299364</v>
      </c>
      <c r="Z20" s="6">
        <v>118.00560930153762</v>
      </c>
      <c r="AA20" s="6">
        <v>118.33241531078262</v>
      </c>
      <c r="AB20" s="6">
        <v>117.94505235693681</v>
      </c>
      <c r="AC20" s="6">
        <v>119.07867917721569</v>
      </c>
      <c r="AD20" s="6">
        <v>119.72305568224861</v>
      </c>
      <c r="AE20" s="6">
        <v>120.49227627474133</v>
      </c>
      <c r="AF20" s="6">
        <v>121.71342585255385</v>
      </c>
      <c r="AG20" s="6">
        <v>124.11920615888454</v>
      </c>
      <c r="AH20" s="6">
        <v>124.90943261798139</v>
      </c>
      <c r="AI20" s="6">
        <v>125.25974696760474</v>
      </c>
      <c r="AJ20" s="6">
        <v>124.23341520405054</v>
      </c>
      <c r="AK20" s="6">
        <v>125.15496266315101</v>
      </c>
      <c r="AL20" s="6">
        <v>125.60419762759636</v>
      </c>
      <c r="AM20" s="6">
        <v>126.00720837292805</v>
      </c>
      <c r="AN20" s="37">
        <v>128.2139309220774</v>
      </c>
    </row>
    <row r="21" spans="1:40" x14ac:dyDescent="0.3">
      <c r="A21" s="42" t="s">
        <v>674</v>
      </c>
      <c r="B21" s="6">
        <v>72.765013757619457</v>
      </c>
      <c r="C21" s="6">
        <v>72.48242981037879</v>
      </c>
      <c r="D21" s="6">
        <v>62.827004265428158</v>
      </c>
      <c r="E21" s="6">
        <v>55.770373508353494</v>
      </c>
      <c r="F21" s="6">
        <v>59.741998577757592</v>
      </c>
      <c r="G21" s="6">
        <v>50.877942504968544</v>
      </c>
      <c r="H21" s="6">
        <v>49.277731554773553</v>
      </c>
      <c r="I21" s="6">
        <v>47.431608585833914</v>
      </c>
      <c r="J21" s="6">
        <v>45.538738553517547</v>
      </c>
      <c r="K21" s="6">
        <v>43.850573647939328</v>
      </c>
      <c r="L21" s="6">
        <v>41.209447365872954</v>
      </c>
      <c r="M21" s="6">
        <v>41.839716379089126</v>
      </c>
      <c r="N21" s="6">
        <v>41.999982561213926</v>
      </c>
      <c r="O21" s="6">
        <v>42.336991151158195</v>
      </c>
      <c r="P21" s="6">
        <v>42.125439364691502</v>
      </c>
      <c r="Q21" s="6">
        <v>42.408881425475165</v>
      </c>
      <c r="R21" s="6">
        <v>40.875389902717636</v>
      </c>
      <c r="S21" s="6">
        <v>39.843275493160696</v>
      </c>
      <c r="T21" s="6">
        <v>39.729010347327552</v>
      </c>
      <c r="U21" s="6">
        <v>39.558518228865218</v>
      </c>
      <c r="V21" s="6">
        <v>39.659338521634417</v>
      </c>
      <c r="W21" s="6">
        <v>40.045040199663845</v>
      </c>
      <c r="X21" s="6">
        <v>40.580382744985428</v>
      </c>
      <c r="Y21" s="6">
        <v>41.439054795298205</v>
      </c>
      <c r="Z21" s="6">
        <v>42.2767297646093</v>
      </c>
      <c r="AA21" s="6">
        <v>43.198757047334773</v>
      </c>
      <c r="AB21" s="6">
        <v>43.113593934807341</v>
      </c>
      <c r="AC21" s="6">
        <v>43.623829577920894</v>
      </c>
      <c r="AD21" s="6">
        <v>43.786108757413935</v>
      </c>
      <c r="AE21" s="6">
        <v>44.193418129994235</v>
      </c>
      <c r="AF21" s="6">
        <v>44.074398626313005</v>
      </c>
      <c r="AG21" s="6">
        <v>43.977143698196883</v>
      </c>
      <c r="AH21" s="6">
        <v>44.439699985835901</v>
      </c>
      <c r="AI21" s="6">
        <v>44.76033750059711</v>
      </c>
      <c r="AJ21" s="6">
        <v>45.012949034719917</v>
      </c>
      <c r="AK21" s="6">
        <v>45.293892180249578</v>
      </c>
      <c r="AL21" s="6">
        <v>45.219662423194478</v>
      </c>
      <c r="AM21" s="6">
        <v>45.345199938788866</v>
      </c>
      <c r="AN21" s="37">
        <v>45.482649135713771</v>
      </c>
    </row>
    <row r="22" spans="1:40" x14ac:dyDescent="0.3">
      <c r="A22" s="42" t="s">
        <v>541</v>
      </c>
      <c r="B22" s="6">
        <v>157.57039556169272</v>
      </c>
      <c r="C22" s="6">
        <v>181.24308096317003</v>
      </c>
      <c r="D22" s="6">
        <v>96.209309440244155</v>
      </c>
      <c r="E22" s="6">
        <v>114.55738220861113</v>
      </c>
      <c r="F22" s="6">
        <v>118.96967352107343</v>
      </c>
      <c r="G22" s="6">
        <v>101.34884052682682</v>
      </c>
      <c r="H22" s="6">
        <v>95.551604304680154</v>
      </c>
      <c r="I22" s="6">
        <v>92.159439208398965</v>
      </c>
      <c r="J22" s="6">
        <v>88.685127122976638</v>
      </c>
      <c r="K22" s="6">
        <v>78.34848784514584</v>
      </c>
      <c r="L22" s="6">
        <v>72.128363688710706</v>
      </c>
      <c r="M22" s="6">
        <v>72.4427390153228</v>
      </c>
      <c r="N22" s="6">
        <v>73.697502161219688</v>
      </c>
      <c r="O22" s="6">
        <v>73.405547971589598</v>
      </c>
      <c r="P22" s="6">
        <v>68.524756211022222</v>
      </c>
      <c r="Q22" s="6">
        <v>68.748172071169321</v>
      </c>
      <c r="R22" s="6">
        <v>69.733784944560071</v>
      </c>
      <c r="S22" s="6">
        <v>69.335557502196835</v>
      </c>
      <c r="T22" s="6">
        <v>69.925068775805187</v>
      </c>
      <c r="U22" s="6">
        <v>71.607100853234385</v>
      </c>
      <c r="V22" s="6">
        <v>73.27076224394915</v>
      </c>
      <c r="W22" s="6">
        <v>73.867421361631187</v>
      </c>
      <c r="X22" s="6">
        <v>71.386546748986177</v>
      </c>
      <c r="Y22" s="6">
        <v>72.864089426859366</v>
      </c>
      <c r="Z22" s="6">
        <v>75.020145150211675</v>
      </c>
      <c r="AA22" s="6">
        <v>78.206554554064112</v>
      </c>
      <c r="AB22" s="6">
        <v>73.4167486321072</v>
      </c>
      <c r="AC22" s="6">
        <v>74.664389416472346</v>
      </c>
      <c r="AD22" s="6">
        <v>76.011603091217921</v>
      </c>
      <c r="AE22" s="6">
        <v>78.042431059374806</v>
      </c>
      <c r="AF22" s="6">
        <v>79.653412678650341</v>
      </c>
      <c r="AG22" s="6">
        <v>81.090069817688573</v>
      </c>
      <c r="AH22" s="6">
        <v>60.139637045623971</v>
      </c>
      <c r="AI22" s="6">
        <v>61.429568469266115</v>
      </c>
      <c r="AJ22" s="6">
        <v>64.199856026705092</v>
      </c>
      <c r="AK22" s="6">
        <v>67.502059722905756</v>
      </c>
      <c r="AL22" s="6">
        <v>70.392120567163943</v>
      </c>
      <c r="AM22" s="6">
        <v>72.890858284832859</v>
      </c>
      <c r="AN22" s="37">
        <v>74.437678980028579</v>
      </c>
    </row>
    <row r="23" spans="1:40" ht="33" x14ac:dyDescent="0.3">
      <c r="A23" s="48" t="s">
        <v>416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37"/>
    </row>
    <row r="24" spans="1:40" x14ac:dyDescent="0.3">
      <c r="A24" s="42" t="s">
        <v>19</v>
      </c>
      <c r="B24" s="6">
        <v>118.24168528588713</v>
      </c>
      <c r="C24" s="6">
        <v>164.53866773282178</v>
      </c>
      <c r="D24" s="6">
        <v>74.78653407482831</v>
      </c>
      <c r="E24" s="6">
        <v>71.041070697457016</v>
      </c>
      <c r="F24" s="6">
        <v>67.649391896545424</v>
      </c>
      <c r="G24" s="6">
        <v>65.19839952635246</v>
      </c>
      <c r="H24" s="6">
        <v>48.890203624362044</v>
      </c>
      <c r="I24" s="6">
        <v>42.41702006733226</v>
      </c>
      <c r="J24" s="6">
        <v>32.674652762149748</v>
      </c>
      <c r="K24" s="6">
        <v>34.738582421089298</v>
      </c>
      <c r="L24" s="6">
        <v>34.567009448165436</v>
      </c>
      <c r="M24" s="6">
        <v>36.84023195727886</v>
      </c>
      <c r="N24" s="6">
        <v>28.475710184644342</v>
      </c>
      <c r="O24" s="6">
        <v>35.267924676780773</v>
      </c>
      <c r="P24" s="6">
        <v>35.414466100476261</v>
      </c>
      <c r="Q24" s="6">
        <v>34.450091171532279</v>
      </c>
      <c r="R24" s="6">
        <v>41.398673920973209</v>
      </c>
      <c r="S24" s="6">
        <v>35.341306895934409</v>
      </c>
      <c r="T24" s="6">
        <v>33.759415191902725</v>
      </c>
      <c r="U24" s="6">
        <v>35.562801338274298</v>
      </c>
      <c r="V24" s="6">
        <v>33.729080516784194</v>
      </c>
      <c r="W24" s="6">
        <v>42.062089896740929</v>
      </c>
      <c r="X24" s="6">
        <v>38.207117498342633</v>
      </c>
      <c r="Y24" s="6">
        <v>40.326648945596538</v>
      </c>
      <c r="Z24" s="6">
        <v>34.714786020187454</v>
      </c>
      <c r="AA24" s="6">
        <v>34.618230529187493</v>
      </c>
      <c r="AB24" s="6">
        <v>38.503734160134655</v>
      </c>
      <c r="AC24" s="6">
        <v>46.805092661762373</v>
      </c>
      <c r="AD24" s="6">
        <v>35.818371213141411</v>
      </c>
      <c r="AE24" s="6">
        <v>30.445607871946528</v>
      </c>
      <c r="AF24" s="6">
        <v>31.777957329582296</v>
      </c>
      <c r="AG24" s="6">
        <v>43.232389504295341</v>
      </c>
      <c r="AH24" s="6">
        <v>34.505664258367666</v>
      </c>
      <c r="AI24" s="6">
        <v>35.292899920997648</v>
      </c>
      <c r="AJ24" s="6">
        <v>36.612393165803859</v>
      </c>
      <c r="AK24" s="6">
        <v>39.722581327826191</v>
      </c>
      <c r="AL24" s="6">
        <v>42.619965262546906</v>
      </c>
      <c r="AM24" s="6">
        <v>47.126743729119077</v>
      </c>
      <c r="AN24" s="37">
        <v>47.994176238099769</v>
      </c>
    </row>
    <row r="25" spans="1:40" x14ac:dyDescent="0.3">
      <c r="A25" s="42" t="s">
        <v>13</v>
      </c>
      <c r="B25" s="6">
        <v>153.37965676438603</v>
      </c>
      <c r="C25" s="6">
        <v>168.1503026581575</v>
      </c>
      <c r="D25" s="6">
        <v>83.136258677788192</v>
      </c>
      <c r="E25" s="6">
        <v>77.266619198428515</v>
      </c>
      <c r="F25" s="6">
        <v>75.129862097686797</v>
      </c>
      <c r="G25" s="6">
        <v>71.856796287255776</v>
      </c>
      <c r="H25" s="6">
        <v>56.635543542492321</v>
      </c>
      <c r="I25" s="6">
        <v>46.468107389989378</v>
      </c>
      <c r="J25" s="6">
        <v>34.288634438612789</v>
      </c>
      <c r="K25" s="6">
        <v>36.053799054537897</v>
      </c>
      <c r="L25" s="6">
        <v>35.889681431306464</v>
      </c>
      <c r="M25" s="6">
        <v>37.778023469749378</v>
      </c>
      <c r="N25" s="6">
        <v>29.033686182896886</v>
      </c>
      <c r="O25" s="6">
        <v>36.385030134908902</v>
      </c>
      <c r="P25" s="6">
        <v>36.668878933536611</v>
      </c>
      <c r="Q25" s="6">
        <v>34.948027671721675</v>
      </c>
      <c r="R25" s="6">
        <v>40.965048964232047</v>
      </c>
      <c r="S25" s="6">
        <v>35.985217765388064</v>
      </c>
      <c r="T25" s="6">
        <v>33.918681219137383</v>
      </c>
      <c r="U25" s="6">
        <v>35.53364113853825</v>
      </c>
      <c r="V25" s="6">
        <v>34.190090615705159</v>
      </c>
      <c r="W25" s="6">
        <v>34.560477001698594</v>
      </c>
      <c r="X25" s="6">
        <v>38.675648884132059</v>
      </c>
      <c r="Y25" s="6">
        <v>40.939890511896174</v>
      </c>
      <c r="Z25" s="6">
        <v>34.504425325174452</v>
      </c>
      <c r="AA25" s="6">
        <v>34.557411481004003</v>
      </c>
      <c r="AB25" s="6">
        <v>34.494081742187177</v>
      </c>
      <c r="AC25" s="6">
        <v>36.598438293842342</v>
      </c>
      <c r="AD25" s="6">
        <v>35.016866653183925</v>
      </c>
      <c r="AE25" s="6">
        <v>30.454377842740719</v>
      </c>
      <c r="AF25" s="6">
        <v>31.635095059726634</v>
      </c>
      <c r="AG25" s="6">
        <v>37.639288504148702</v>
      </c>
      <c r="AH25" s="6">
        <v>34.551490562548125</v>
      </c>
      <c r="AI25" s="6">
        <v>35.274712320396425</v>
      </c>
      <c r="AJ25" s="6">
        <v>36.777741545226995</v>
      </c>
      <c r="AK25" s="6">
        <v>40.023899530568357</v>
      </c>
      <c r="AL25" s="6">
        <v>42.851740141874309</v>
      </c>
      <c r="AM25" s="6">
        <v>47.501320223626173</v>
      </c>
      <c r="AN25" s="37">
        <v>47.952723241592459</v>
      </c>
    </row>
    <row r="26" spans="1:40" x14ac:dyDescent="0.3">
      <c r="A26" s="42" t="s">
        <v>14</v>
      </c>
      <c r="B26" s="6">
        <v>132.93666286217055</v>
      </c>
      <c r="C26" s="6">
        <v>147.55222436083244</v>
      </c>
      <c r="D26" s="6">
        <v>78.451291845322558</v>
      </c>
      <c r="E26" s="6">
        <v>74.965274260506163</v>
      </c>
      <c r="F26" s="6">
        <v>71.995683798528731</v>
      </c>
      <c r="G26" s="6">
        <v>68.206737014957312</v>
      </c>
      <c r="H26" s="6">
        <v>50.935951907693649</v>
      </c>
      <c r="I26" s="6">
        <v>44.999197542189592</v>
      </c>
      <c r="J26" s="6">
        <v>33.221285230835981</v>
      </c>
      <c r="K26" s="6">
        <v>34.90182822259969</v>
      </c>
      <c r="L26" s="6">
        <v>34.57606430185286</v>
      </c>
      <c r="M26" s="6">
        <v>36.43406603069667</v>
      </c>
      <c r="N26" s="6">
        <v>27.772603800972718</v>
      </c>
      <c r="O26" s="6">
        <v>34.958377652841762</v>
      </c>
      <c r="P26" s="6">
        <v>35.346660449052628</v>
      </c>
      <c r="Q26" s="6">
        <v>33.78206858901666</v>
      </c>
      <c r="R26" s="6">
        <v>39.79178365928172</v>
      </c>
      <c r="S26" s="6">
        <v>34.985387605916941</v>
      </c>
      <c r="T26" s="6">
        <v>33.4352026399268</v>
      </c>
      <c r="U26" s="6">
        <v>35.057897861742823</v>
      </c>
      <c r="V26" s="6">
        <v>33.429009977515193</v>
      </c>
      <c r="W26" s="6">
        <v>34.16465181491575</v>
      </c>
      <c r="X26" s="6">
        <v>37.783931433926583</v>
      </c>
      <c r="Y26" s="6">
        <v>39.950923844353746</v>
      </c>
      <c r="Z26" s="6">
        <v>34.040802274754697</v>
      </c>
      <c r="AA26" s="6">
        <v>34.335004830875086</v>
      </c>
      <c r="AB26" s="6">
        <v>34.310865099467215</v>
      </c>
      <c r="AC26" s="6">
        <v>36.465755967458136</v>
      </c>
      <c r="AD26" s="6">
        <v>35.154664327410714</v>
      </c>
      <c r="AE26" s="6">
        <v>30.146567846406715</v>
      </c>
      <c r="AF26" s="6">
        <v>31.507240715927434</v>
      </c>
      <c r="AG26" s="6">
        <v>36.990263436694242</v>
      </c>
      <c r="AH26" s="6">
        <v>34.291870263646693</v>
      </c>
      <c r="AI26" s="6">
        <v>35.056700833893423</v>
      </c>
      <c r="AJ26" s="6">
        <v>36.26054926088144</v>
      </c>
      <c r="AK26" s="6">
        <v>39.600338244351313</v>
      </c>
      <c r="AL26" s="6">
        <v>42.512627875795843</v>
      </c>
      <c r="AM26" s="6">
        <v>47.01341157851968</v>
      </c>
      <c r="AN26" s="37">
        <v>47.88986084444754</v>
      </c>
    </row>
    <row r="27" spans="1:40" x14ac:dyDescent="0.3">
      <c r="A27" s="42" t="s">
        <v>15</v>
      </c>
      <c r="B27" s="6">
        <v>184.41213104737699</v>
      </c>
      <c r="C27" s="6">
        <v>185.57691993187348</v>
      </c>
      <c r="D27" s="6">
        <v>127.68762825596053</v>
      </c>
      <c r="E27" s="6">
        <v>94.356818242701607</v>
      </c>
      <c r="F27" s="6">
        <v>95.547480610756054</v>
      </c>
      <c r="G27" s="6">
        <v>97.97134318881136</v>
      </c>
      <c r="H27" s="6">
        <v>61.189754540125683</v>
      </c>
      <c r="I27" s="6">
        <v>46.049417216709642</v>
      </c>
      <c r="J27" s="6">
        <v>33.79795412125916</v>
      </c>
      <c r="K27" s="6">
        <v>35.787858501399199</v>
      </c>
      <c r="L27" s="6">
        <v>36.198404782944095</v>
      </c>
      <c r="M27" s="6">
        <v>39.281904774907439</v>
      </c>
      <c r="N27" s="6">
        <v>32.735519507472546</v>
      </c>
      <c r="O27" s="6">
        <v>45.984142829848615</v>
      </c>
      <c r="P27" s="6">
        <v>44.407622438067598</v>
      </c>
      <c r="Q27" s="6">
        <v>42.789621091124602</v>
      </c>
      <c r="R27" s="6">
        <v>46.85201574462625</v>
      </c>
      <c r="S27" s="6">
        <v>40.757394230139433</v>
      </c>
      <c r="T27" s="6">
        <v>38.236018800422144</v>
      </c>
      <c r="U27" s="6">
        <v>39.445360188310353</v>
      </c>
      <c r="V27" s="6">
        <v>36.873567998973527</v>
      </c>
      <c r="W27" s="6">
        <v>37.519248261948121</v>
      </c>
      <c r="X27" s="6">
        <v>40.832605927572487</v>
      </c>
      <c r="Y27" s="6">
        <v>41.540357464103735</v>
      </c>
      <c r="Z27" s="6">
        <v>37.872045518678284</v>
      </c>
      <c r="AA27" s="6">
        <v>38.872500936541492</v>
      </c>
      <c r="AB27" s="6">
        <v>38.029372866061728</v>
      </c>
      <c r="AC27" s="6">
        <v>40.419931475932714</v>
      </c>
      <c r="AD27" s="6">
        <v>37.697012348685746</v>
      </c>
      <c r="AE27" s="6">
        <v>32.681311538315846</v>
      </c>
      <c r="AF27" s="6">
        <v>34.320214187907951</v>
      </c>
      <c r="AG27" s="6">
        <v>38.647358642540304</v>
      </c>
      <c r="AH27" s="6">
        <v>37.861242329561442</v>
      </c>
      <c r="AI27" s="6">
        <v>38.299051347500409</v>
      </c>
      <c r="AJ27" s="6">
        <v>39.369975416538715</v>
      </c>
      <c r="AK27" s="6">
        <v>44.493804488592623</v>
      </c>
      <c r="AL27" s="6">
        <v>47.172633019075434</v>
      </c>
      <c r="AM27" s="6">
        <v>50.594612279459405</v>
      </c>
      <c r="AN27" s="37">
        <v>54.392546702056627</v>
      </c>
    </row>
    <row r="28" spans="1:40" x14ac:dyDescent="0.3">
      <c r="A28" s="42" t="s">
        <v>169</v>
      </c>
      <c r="B28" s="6">
        <v>253.1583245390002</v>
      </c>
      <c r="C28" s="6">
        <v>179.93686216275836</v>
      </c>
      <c r="D28" s="6">
        <v>107.22707727786228</v>
      </c>
      <c r="E28" s="6">
        <v>77.419197705082311</v>
      </c>
      <c r="F28" s="6">
        <v>77.801741069800713</v>
      </c>
      <c r="G28" s="6">
        <v>86.487346569354685</v>
      </c>
      <c r="H28" s="6">
        <v>53.44856270345565</v>
      </c>
      <c r="I28" s="6">
        <v>34.38303401891659</v>
      </c>
      <c r="J28" s="6">
        <v>27.037368666858118</v>
      </c>
      <c r="K28" s="6">
        <v>28.401779107694942</v>
      </c>
      <c r="L28" s="6">
        <v>30.855619886189153</v>
      </c>
      <c r="M28" s="6">
        <v>32.699374530140659</v>
      </c>
      <c r="N28" s="6">
        <v>30.360871178436582</v>
      </c>
      <c r="O28" s="6">
        <v>41.878269465741219</v>
      </c>
      <c r="P28" s="6">
        <v>42.766801780526272</v>
      </c>
      <c r="Q28" s="6">
        <v>39.584232198013034</v>
      </c>
      <c r="R28" s="6">
        <v>42.422107520865673</v>
      </c>
      <c r="S28" s="6">
        <v>38.758448985006069</v>
      </c>
      <c r="T28" s="6">
        <v>37.050356881906787</v>
      </c>
      <c r="U28" s="6">
        <v>38.683509624601328</v>
      </c>
      <c r="V28" s="6">
        <v>36.230514528185459</v>
      </c>
      <c r="W28" s="6">
        <v>36.116244106717353</v>
      </c>
      <c r="X28" s="6">
        <v>39.256873794316654</v>
      </c>
      <c r="Y28" s="6">
        <v>39.884878169198259</v>
      </c>
      <c r="Z28" s="6">
        <v>37.555850194909155</v>
      </c>
      <c r="AA28" s="6">
        <v>38.016995123422099</v>
      </c>
      <c r="AB28" s="6">
        <v>37.020796864321483</v>
      </c>
      <c r="AC28" s="6">
        <v>39.448029950508975</v>
      </c>
      <c r="AD28" s="6">
        <v>36.330754325088911</v>
      </c>
      <c r="AE28" s="6">
        <v>30.111755748597751</v>
      </c>
      <c r="AF28" s="6">
        <v>31.799243438723238</v>
      </c>
      <c r="AG28" s="6">
        <v>35.878130192404043</v>
      </c>
      <c r="AH28" s="6">
        <v>35.737726295382068</v>
      </c>
      <c r="AI28" s="6">
        <v>35.764421575098069</v>
      </c>
      <c r="AJ28" s="6">
        <v>37.586158027936619</v>
      </c>
      <c r="AK28" s="6">
        <v>42.848331883164505</v>
      </c>
      <c r="AL28" s="6">
        <v>44.997036350738718</v>
      </c>
      <c r="AM28" s="6">
        <v>48.448038596409766</v>
      </c>
      <c r="AN28" s="37">
        <v>53.097446400986151</v>
      </c>
    </row>
    <row r="29" spans="1:40" x14ac:dyDescent="0.3">
      <c r="A29" s="42" t="s">
        <v>662</v>
      </c>
      <c r="B29" s="6">
        <v>70.51001862708199</v>
      </c>
      <c r="C29" s="6">
        <v>77.414848151845845</v>
      </c>
      <c r="D29" s="6">
        <v>79.419185645379088</v>
      </c>
      <c r="E29" s="6">
        <v>82.504565638495478</v>
      </c>
      <c r="F29" s="6">
        <v>88.322552475346157</v>
      </c>
      <c r="G29" s="6">
        <v>89.872218392274533</v>
      </c>
      <c r="H29" s="6">
        <v>98.699637771883545</v>
      </c>
      <c r="I29" s="6">
        <v>98.401263355431198</v>
      </c>
      <c r="J29" s="6">
        <v>84.651749461647483</v>
      </c>
      <c r="K29" s="6">
        <v>85.23374488751486</v>
      </c>
      <c r="L29" s="6">
        <v>82.857915743956681</v>
      </c>
      <c r="M29" s="6">
        <v>83.326508081947409</v>
      </c>
      <c r="N29" s="6">
        <v>84.930005032871819</v>
      </c>
      <c r="O29" s="6">
        <v>80.115947285813775</v>
      </c>
      <c r="P29" s="6">
        <v>75.605320209073696</v>
      </c>
      <c r="Q29" s="6">
        <v>79.069040560898387</v>
      </c>
      <c r="R29" s="6">
        <v>82.447709285679409</v>
      </c>
      <c r="S29" s="6">
        <v>85.217711579313999</v>
      </c>
      <c r="T29" s="6">
        <v>90.145218068737464</v>
      </c>
      <c r="U29" s="6">
        <v>80.418960270123335</v>
      </c>
      <c r="V29" s="6">
        <v>82.58285099580857</v>
      </c>
      <c r="W29" s="6">
        <v>83.339986526951236</v>
      </c>
      <c r="X29" s="6">
        <v>77.394549937238892</v>
      </c>
      <c r="Y29" s="6">
        <v>72.816271174770577</v>
      </c>
      <c r="Z29" s="6">
        <v>73.725744597534018</v>
      </c>
      <c r="AA29" s="6">
        <v>76.183112371781576</v>
      </c>
      <c r="AB29" s="6">
        <v>76.799051626121823</v>
      </c>
      <c r="AC29" s="6">
        <v>78.64324713373577</v>
      </c>
      <c r="AD29" s="6">
        <v>80.956271227255499</v>
      </c>
      <c r="AE29" s="6">
        <v>77.939354939694255</v>
      </c>
      <c r="AF29" s="6">
        <v>80.144069824463969</v>
      </c>
      <c r="AG29" s="6">
        <v>81.398208049319962</v>
      </c>
      <c r="AH29" s="6">
        <v>83.099342790439124</v>
      </c>
      <c r="AI29" s="6">
        <v>85.59134763102908</v>
      </c>
      <c r="AJ29" s="6">
        <v>87.238027299067028</v>
      </c>
      <c r="AK29" s="6">
        <v>88.225584191157594</v>
      </c>
      <c r="AL29" s="6">
        <v>89.938356693571123</v>
      </c>
      <c r="AM29" s="6">
        <v>92.289493569525732</v>
      </c>
      <c r="AN29" s="37">
        <v>96.889074877402635</v>
      </c>
    </row>
    <row r="30" spans="1:40" x14ac:dyDescent="0.3">
      <c r="A30" s="42" t="s">
        <v>673</v>
      </c>
      <c r="B30" s="6">
        <v>92.815942865958732</v>
      </c>
      <c r="C30" s="6">
        <v>98.064436889580023</v>
      </c>
      <c r="D30" s="6">
        <v>99.75641531261121</v>
      </c>
      <c r="E30" s="6">
        <v>101.97343541376951</v>
      </c>
      <c r="F30" s="6">
        <v>102.18037784219084</v>
      </c>
      <c r="G30" s="6">
        <v>104.33557597717305</v>
      </c>
      <c r="H30" s="6">
        <v>106.3388256650239</v>
      </c>
      <c r="I30" s="6">
        <v>108.92021401891658</v>
      </c>
      <c r="J30" s="6">
        <v>111.04914048440118</v>
      </c>
      <c r="K30" s="6">
        <v>111.60474197426471</v>
      </c>
      <c r="L30" s="6">
        <v>115.35492989256279</v>
      </c>
      <c r="M30" s="6">
        <v>116.3779722902741</v>
      </c>
      <c r="N30" s="6">
        <v>118.4042295561693</v>
      </c>
      <c r="O30" s="6">
        <v>118.58282314726335</v>
      </c>
      <c r="P30" s="6">
        <v>115.36825437792176</v>
      </c>
      <c r="Q30" s="6">
        <v>116.14159974741241</v>
      </c>
      <c r="R30" s="6">
        <v>116.74199366337547</v>
      </c>
      <c r="S30" s="6">
        <v>117.37984154503685</v>
      </c>
      <c r="T30" s="6">
        <v>117.66803083861018</v>
      </c>
      <c r="U30" s="6">
        <v>118.07961952012027</v>
      </c>
      <c r="V30" s="6">
        <v>118.4684580554911</v>
      </c>
      <c r="W30" s="6">
        <v>118.65476355003487</v>
      </c>
      <c r="X30" s="6">
        <v>118.69440405071099</v>
      </c>
      <c r="Y30" s="6">
        <v>118.88621046894286</v>
      </c>
      <c r="Z30" s="6">
        <v>119.10772560843429</v>
      </c>
      <c r="AA30" s="6">
        <v>119.30735853543197</v>
      </c>
      <c r="AB30" s="6">
        <v>119.24594255147636</v>
      </c>
      <c r="AC30" s="6">
        <v>119.60290423447756</v>
      </c>
      <c r="AD30" s="6">
        <v>120.18177830844529</v>
      </c>
      <c r="AE30" s="6">
        <v>120.62703651228726</v>
      </c>
      <c r="AF30" s="6">
        <v>121.07058284611225</v>
      </c>
      <c r="AG30" s="6">
        <v>121.98310025185442</v>
      </c>
      <c r="AH30" s="6">
        <v>122.27173876632901</v>
      </c>
      <c r="AI30" s="6">
        <v>122.46619536128459</v>
      </c>
      <c r="AJ30" s="6">
        <v>122.59907284613661</v>
      </c>
      <c r="AK30" s="6">
        <v>122.73161265125317</v>
      </c>
      <c r="AL30" s="6">
        <v>123.17462457535471</v>
      </c>
      <c r="AM30" s="6">
        <v>123.30097127369162</v>
      </c>
      <c r="AN30" s="37">
        <v>124.43095285313176</v>
      </c>
    </row>
    <row r="31" spans="1:40" x14ac:dyDescent="0.3">
      <c r="A31" s="42" t="s">
        <v>674</v>
      </c>
      <c r="B31" s="6">
        <v>127.59898706976406</v>
      </c>
      <c r="C31" s="6">
        <v>147.27698158792913</v>
      </c>
      <c r="D31" s="6">
        <v>155.25005327137657</v>
      </c>
      <c r="E31" s="6">
        <v>195.09378099684727</v>
      </c>
      <c r="F31" s="6">
        <v>134.8130367653026</v>
      </c>
      <c r="G31" s="6">
        <v>63.27681320677479</v>
      </c>
      <c r="H31" s="6">
        <v>57.00782075143924</v>
      </c>
      <c r="I31" s="6">
        <v>59.752476098395533</v>
      </c>
      <c r="J31" s="6">
        <v>54.877891703652573</v>
      </c>
      <c r="K31" s="6">
        <v>50.338770658658504</v>
      </c>
      <c r="L31" s="6">
        <v>46.631297296763726</v>
      </c>
      <c r="M31" s="6">
        <v>46.897212318807817</v>
      </c>
      <c r="N31" s="6">
        <v>45.51509716831842</v>
      </c>
      <c r="O31" s="6">
        <v>45.042199536922766</v>
      </c>
      <c r="P31" s="6">
        <v>44.328833310788077</v>
      </c>
      <c r="Q31" s="6">
        <v>44.927037860337521</v>
      </c>
      <c r="R31" s="6">
        <v>40.848731483753497</v>
      </c>
      <c r="S31" s="6">
        <v>37.32876092071659</v>
      </c>
      <c r="T31" s="6">
        <v>37.405665095262826</v>
      </c>
      <c r="U31" s="6">
        <v>37.420932278054096</v>
      </c>
      <c r="V31" s="6">
        <v>37.934746048660081</v>
      </c>
      <c r="W31" s="6">
        <v>38.378785803526704</v>
      </c>
      <c r="X31" s="6">
        <v>39.715465031465875</v>
      </c>
      <c r="Y31" s="6">
        <v>40.166712005364587</v>
      </c>
      <c r="Z31" s="6">
        <v>42.289926568071564</v>
      </c>
      <c r="AA31" s="6">
        <v>43.404492749746446</v>
      </c>
      <c r="AB31" s="6">
        <v>42.537966009929669</v>
      </c>
      <c r="AC31" s="6">
        <v>43.652531757359512</v>
      </c>
      <c r="AD31" s="6">
        <v>44.512045578128642</v>
      </c>
      <c r="AE31" s="6">
        <v>45.270782838830314</v>
      </c>
      <c r="AF31" s="6">
        <v>45.464272142968568</v>
      </c>
      <c r="AG31" s="6">
        <v>45.643482280559205</v>
      </c>
      <c r="AH31" s="6">
        <v>46.420657466669923</v>
      </c>
      <c r="AI31" s="6">
        <v>46.707204291239471</v>
      </c>
      <c r="AJ31" s="6">
        <v>47.564669944928667</v>
      </c>
      <c r="AK31" s="6">
        <v>48.213621508499017</v>
      </c>
      <c r="AL31" s="6">
        <v>47.667659440140291</v>
      </c>
      <c r="AM31" s="6">
        <v>47.308010702283944</v>
      </c>
      <c r="AN31" s="37">
        <v>48.059477156727262</v>
      </c>
    </row>
    <row r="32" spans="1:40" x14ac:dyDescent="0.3">
      <c r="A32" s="42" t="s">
        <v>541</v>
      </c>
      <c r="B32" s="6">
        <v>253.1583245390002</v>
      </c>
      <c r="C32" s="6">
        <v>225.95053961488651</v>
      </c>
      <c r="D32" s="6">
        <v>127.9042967739577</v>
      </c>
      <c r="E32" s="6">
        <v>152.65412672051622</v>
      </c>
      <c r="F32" s="6">
        <v>159.36557194163728</v>
      </c>
      <c r="G32" s="6">
        <v>138.94499991097723</v>
      </c>
      <c r="H32" s="6">
        <v>126.6895851618749</v>
      </c>
      <c r="I32" s="6">
        <v>123.36726872160379</v>
      </c>
      <c r="J32" s="6">
        <v>119.69542126831477</v>
      </c>
      <c r="K32" s="6">
        <v>101.574719993279</v>
      </c>
      <c r="L32" s="6">
        <v>88.360661058566478</v>
      </c>
      <c r="M32" s="6">
        <v>84.305203426062832</v>
      </c>
      <c r="N32" s="6">
        <v>86.67055554006329</v>
      </c>
      <c r="O32" s="6">
        <v>86.270271692837895</v>
      </c>
      <c r="P32" s="6">
        <v>76.074447878918619</v>
      </c>
      <c r="Q32" s="6">
        <v>76.671097034203854</v>
      </c>
      <c r="R32" s="6">
        <v>78.262416266665056</v>
      </c>
      <c r="S32" s="6">
        <v>77.27472724365478</v>
      </c>
      <c r="T32" s="6">
        <v>78.914736724260663</v>
      </c>
      <c r="U32" s="6">
        <v>81.105304090403635</v>
      </c>
      <c r="V32" s="6">
        <v>83.334313633619715</v>
      </c>
      <c r="W32" s="6">
        <v>84.364126725893001</v>
      </c>
      <c r="X32" s="6">
        <v>82.842708249611249</v>
      </c>
      <c r="Y32" s="6">
        <v>84.418262936407089</v>
      </c>
      <c r="Z32" s="6">
        <v>87.02734138489366</v>
      </c>
      <c r="AA32" s="6">
        <v>91.071761626972005</v>
      </c>
      <c r="AB32" s="6">
        <v>87.640450107120387</v>
      </c>
      <c r="AC32" s="6">
        <v>89.013811145137083</v>
      </c>
      <c r="AD32" s="6">
        <v>90.85011029511324</v>
      </c>
      <c r="AE32" s="6">
        <v>91.312585931225811</v>
      </c>
      <c r="AF32" s="6">
        <v>91.787907422749015</v>
      </c>
      <c r="AG32" s="6">
        <v>92.390444266738356</v>
      </c>
      <c r="AH32" s="6">
        <v>78.903552142106491</v>
      </c>
      <c r="AI32" s="6">
        <v>78.749131461207583</v>
      </c>
      <c r="AJ32" s="6">
        <v>79.237269530461717</v>
      </c>
      <c r="AK32" s="6">
        <v>79.714776271797462</v>
      </c>
      <c r="AL32" s="6">
        <v>80.406341395708353</v>
      </c>
      <c r="AM32" s="6">
        <v>81.139945415419234</v>
      </c>
      <c r="AN32" s="37">
        <v>82.158519353085438</v>
      </c>
    </row>
    <row r="33" spans="1:40" x14ac:dyDescent="0.3">
      <c r="A33" s="47" t="s">
        <v>402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37"/>
    </row>
    <row r="34" spans="1:40" x14ac:dyDescent="0.3">
      <c r="A34" s="42" t="s">
        <v>403</v>
      </c>
      <c r="B34" s="6">
        <v>63.723731650785176</v>
      </c>
      <c r="C34" s="6">
        <v>93.655890312471229</v>
      </c>
      <c r="D34" s="6">
        <v>37.823214289652306</v>
      </c>
      <c r="E34" s="6">
        <v>36.118327430154338</v>
      </c>
      <c r="F34" s="6">
        <v>28.753633972022445</v>
      </c>
      <c r="G34" s="6">
        <v>21.839105906116735</v>
      </c>
      <c r="H34" s="6">
        <v>17.396071055262251</v>
      </c>
      <c r="I34" s="6">
        <v>17.483051410538561</v>
      </c>
      <c r="J34" s="6">
        <v>10.704754664299404</v>
      </c>
      <c r="K34" s="6">
        <v>12.125873382439</v>
      </c>
      <c r="L34" s="6">
        <v>13.201116385913306</v>
      </c>
      <c r="M34" s="6">
        <v>15.528488319708568</v>
      </c>
      <c r="N34" s="6">
        <v>8.2132076594932695</v>
      </c>
      <c r="O34" s="6">
        <v>10.625283548438443</v>
      </c>
      <c r="P34" s="6">
        <v>10.783145425405809</v>
      </c>
      <c r="Q34" s="6">
        <v>14.098529724697963</v>
      </c>
      <c r="R34" s="6">
        <v>18.734579318889192</v>
      </c>
      <c r="S34" s="6">
        <v>16.38766855160295</v>
      </c>
      <c r="T34" s="6">
        <v>16.902231562951272</v>
      </c>
      <c r="U34" s="6">
        <v>16.857191514421999</v>
      </c>
      <c r="V34" s="6">
        <v>15.378731523044291</v>
      </c>
      <c r="W34" s="6">
        <v>26.856966160926454</v>
      </c>
      <c r="X34" s="6">
        <v>16.28218369640031</v>
      </c>
      <c r="Y34" s="6">
        <v>17.580785914845325</v>
      </c>
      <c r="Z34" s="6">
        <v>14.313573964689601</v>
      </c>
      <c r="AA34" s="6">
        <v>14.596555856611237</v>
      </c>
      <c r="AB34" s="6">
        <v>20.85619871699506</v>
      </c>
      <c r="AC34" s="6">
        <v>31.807304842489486</v>
      </c>
      <c r="AD34" s="6">
        <v>14.933750137765108</v>
      </c>
      <c r="AE34" s="6">
        <v>10.698073564722771</v>
      </c>
      <c r="AF34" s="6">
        <v>11.217042872904802</v>
      </c>
      <c r="AG34" s="6">
        <v>23.497593456454418</v>
      </c>
      <c r="AH34" s="6">
        <v>13.780122607973661</v>
      </c>
      <c r="AI34" s="6">
        <v>13.370340560034506</v>
      </c>
      <c r="AJ34" s="6">
        <v>14.005841253987862</v>
      </c>
      <c r="AK34" s="6">
        <v>16.143981408352683</v>
      </c>
      <c r="AL34" s="6">
        <v>17.751798211626198</v>
      </c>
      <c r="AM34" s="6">
        <v>19.665898902542402</v>
      </c>
      <c r="AN34" s="37">
        <v>19.940592914398692</v>
      </c>
    </row>
    <row r="35" spans="1:40" x14ac:dyDescent="0.3">
      <c r="A35" s="42" t="s">
        <v>404</v>
      </c>
      <c r="B35" s="6">
        <v>74.780873384497681</v>
      </c>
      <c r="C35" s="6">
        <v>63.028019422172846</v>
      </c>
      <c r="D35" s="6">
        <v>42.19580136923117</v>
      </c>
      <c r="E35" s="6">
        <v>38.918812423269976</v>
      </c>
      <c r="F35" s="6">
        <v>31.049006627846424</v>
      </c>
      <c r="G35" s="6">
        <v>23.540930573271662</v>
      </c>
      <c r="H35" s="6">
        <v>20.06967532946085</v>
      </c>
      <c r="I35" s="6">
        <v>13.841183814246461</v>
      </c>
      <c r="J35" s="6">
        <v>9.8396077822204742</v>
      </c>
      <c r="K35" s="6">
        <v>14.487377738253997</v>
      </c>
      <c r="L35" s="6">
        <v>16.914000849466746</v>
      </c>
      <c r="M35" s="6">
        <v>19.241182443825107</v>
      </c>
      <c r="N35" s="6">
        <v>10.386473655221575</v>
      </c>
      <c r="O35" s="6">
        <v>13.396183767039698</v>
      </c>
      <c r="P35" s="6">
        <v>13.646064634638197</v>
      </c>
      <c r="Q35" s="6">
        <v>16.376865149968346</v>
      </c>
      <c r="R35" s="6">
        <v>20.02044599021017</v>
      </c>
      <c r="S35" s="6">
        <v>19.158575911396326</v>
      </c>
      <c r="T35" s="6">
        <v>19.199119636727819</v>
      </c>
      <c r="U35" s="6">
        <v>18.884811468609055</v>
      </c>
      <c r="V35" s="6">
        <v>17.703556897152534</v>
      </c>
      <c r="W35" s="6">
        <v>16.875333361347185</v>
      </c>
      <c r="X35" s="6">
        <v>19.18133344114959</v>
      </c>
      <c r="Y35" s="6">
        <v>20.991022945256585</v>
      </c>
      <c r="Z35" s="6">
        <v>15.719018287156922</v>
      </c>
      <c r="AA35" s="6">
        <v>17.071423746768225</v>
      </c>
      <c r="AB35" s="6">
        <v>17.513567040326866</v>
      </c>
      <c r="AC35" s="6">
        <v>18.865206273316911</v>
      </c>
      <c r="AD35" s="6">
        <v>17.386130858046524</v>
      </c>
      <c r="AE35" s="6">
        <v>13.473896900074394</v>
      </c>
      <c r="AF35" s="6">
        <v>14.14312118129231</v>
      </c>
      <c r="AG35" s="6">
        <v>17.130827972431113</v>
      </c>
      <c r="AH35" s="6">
        <v>16.629369749263422</v>
      </c>
      <c r="AI35" s="6">
        <v>16.552976172538305</v>
      </c>
      <c r="AJ35" s="6">
        <v>17.497024469504122</v>
      </c>
      <c r="AK35" s="6">
        <v>19.961354496157977</v>
      </c>
      <c r="AL35" s="6">
        <v>22.127599995384607</v>
      </c>
      <c r="AM35" s="6">
        <v>24.863761456995334</v>
      </c>
      <c r="AN35" s="37">
        <v>24.574776790330901</v>
      </c>
    </row>
    <row r="36" spans="1:40" x14ac:dyDescent="0.3">
      <c r="A36" s="42" t="s">
        <v>405</v>
      </c>
      <c r="B36" s="6">
        <v>80.207553487528756</v>
      </c>
      <c r="C36" s="6">
        <v>55.636777585862554</v>
      </c>
      <c r="D36" s="6">
        <v>35.132889578467392</v>
      </c>
      <c r="E36" s="6">
        <v>34.041623113266695</v>
      </c>
      <c r="F36" s="6">
        <v>25.297262536275142</v>
      </c>
      <c r="G36" s="6">
        <v>17.321332043786345</v>
      </c>
      <c r="H36" s="6">
        <v>13.856008656108864</v>
      </c>
      <c r="I36" s="6">
        <v>11.065523951917292</v>
      </c>
      <c r="J36" s="6">
        <v>7.2670856860312458</v>
      </c>
      <c r="K36" s="6">
        <v>12.547101023305048</v>
      </c>
      <c r="L36" s="6">
        <v>14.944881825468197</v>
      </c>
      <c r="M36" s="6">
        <v>17.23438884019092</v>
      </c>
      <c r="N36" s="6">
        <v>9.031474466252746</v>
      </c>
      <c r="O36" s="6">
        <v>11.589836015739085</v>
      </c>
      <c r="P36" s="6">
        <v>11.676045061060048</v>
      </c>
      <c r="Q36" s="6">
        <v>14.510148289589281</v>
      </c>
      <c r="R36" s="6">
        <v>17.637910294963667</v>
      </c>
      <c r="S36" s="6">
        <v>17.027424099372762</v>
      </c>
      <c r="T36" s="6">
        <v>17.7344371373391</v>
      </c>
      <c r="U36" s="6">
        <v>17.001631028992907</v>
      </c>
      <c r="V36" s="6">
        <v>16.164750199237108</v>
      </c>
      <c r="W36" s="6">
        <v>15.47045667339987</v>
      </c>
      <c r="X36" s="6">
        <v>17.250338149239504</v>
      </c>
      <c r="Y36" s="6">
        <v>18.817351229112969</v>
      </c>
      <c r="Z36" s="6">
        <v>14.191644423578857</v>
      </c>
      <c r="AA36" s="6">
        <v>15.543410162597121</v>
      </c>
      <c r="AB36" s="6">
        <v>16.098780771392928</v>
      </c>
      <c r="AC36" s="6">
        <v>17.310369850132375</v>
      </c>
      <c r="AD36" s="6">
        <v>15.671334319594628</v>
      </c>
      <c r="AE36" s="6">
        <v>11.641029117052518</v>
      </c>
      <c r="AF36" s="6">
        <v>12.36164048116421</v>
      </c>
      <c r="AG36" s="6">
        <v>15.213155832523789</v>
      </c>
      <c r="AH36" s="6">
        <v>14.909706816477545</v>
      </c>
      <c r="AI36" s="6">
        <v>14.719217180170018</v>
      </c>
      <c r="AJ36" s="6">
        <v>15.471210914695749</v>
      </c>
      <c r="AK36" s="6">
        <v>17.992331392930801</v>
      </c>
      <c r="AL36" s="6">
        <v>19.919182829056506</v>
      </c>
      <c r="AM36" s="6">
        <v>22.405795816207331</v>
      </c>
      <c r="AN36" s="37">
        <v>22.648042795473135</v>
      </c>
    </row>
    <row r="37" spans="1:40" x14ac:dyDescent="0.3">
      <c r="A37" s="42" t="s">
        <v>406</v>
      </c>
      <c r="B37" s="6">
        <v>106.22275948127391</v>
      </c>
      <c r="C37" s="6">
        <v>96.119940788197411</v>
      </c>
      <c r="D37" s="6">
        <v>67.261991013032514</v>
      </c>
      <c r="E37" s="6">
        <v>61.583769803448071</v>
      </c>
      <c r="F37" s="6">
        <v>52.887384947781641</v>
      </c>
      <c r="G37" s="6">
        <v>43.789451445191581</v>
      </c>
      <c r="H37" s="6">
        <v>27.662777353889137</v>
      </c>
      <c r="I37" s="6">
        <v>13.765415417316714</v>
      </c>
      <c r="J37" s="6">
        <v>9.9804492623899126</v>
      </c>
      <c r="K37" s="6">
        <v>14.165037328316599</v>
      </c>
      <c r="L37" s="6">
        <v>16.970993018737946</v>
      </c>
      <c r="M37" s="6">
        <v>20.258255841371085</v>
      </c>
      <c r="N37" s="6">
        <v>11.695692922118058</v>
      </c>
      <c r="O37" s="6">
        <v>16.769198701866451</v>
      </c>
      <c r="P37" s="6">
        <v>15.721886993700611</v>
      </c>
      <c r="Q37" s="6">
        <v>19.403362713259224</v>
      </c>
      <c r="R37" s="6">
        <v>21.307899793880619</v>
      </c>
      <c r="S37" s="6">
        <v>20.257243814766966</v>
      </c>
      <c r="T37" s="6">
        <v>20.806390709328237</v>
      </c>
      <c r="U37" s="6">
        <v>19.487916674883127</v>
      </c>
      <c r="V37" s="6">
        <v>17.859940323639648</v>
      </c>
      <c r="W37" s="6">
        <v>16.851131469294792</v>
      </c>
      <c r="X37" s="6">
        <v>18.587353797739599</v>
      </c>
      <c r="Y37" s="6">
        <v>20.260346597471937</v>
      </c>
      <c r="Z37" s="6">
        <v>16.181534034033618</v>
      </c>
      <c r="AA37" s="6">
        <v>19.225945774314294</v>
      </c>
      <c r="AB37" s="6">
        <v>18.679936494477694</v>
      </c>
      <c r="AC37" s="6">
        <v>20.036025617002927</v>
      </c>
      <c r="AD37" s="6">
        <v>18.337909914431293</v>
      </c>
      <c r="AE37" s="6">
        <v>13.205189238535283</v>
      </c>
      <c r="AF37" s="6">
        <v>14.124374085470151</v>
      </c>
      <c r="AG37" s="6">
        <v>16.903776241807609</v>
      </c>
      <c r="AH37" s="6">
        <v>17.765547837572118</v>
      </c>
      <c r="AI37" s="6">
        <v>16.957975692225663</v>
      </c>
      <c r="AJ37" s="6">
        <v>17.896837278051319</v>
      </c>
      <c r="AK37" s="6">
        <v>21.558154492566654</v>
      </c>
      <c r="AL37" s="6">
        <v>23.74351217169621</v>
      </c>
      <c r="AM37" s="6">
        <v>25.660825070498433</v>
      </c>
      <c r="AN37" s="37">
        <v>27.602056604024646</v>
      </c>
    </row>
    <row r="38" spans="1:40" x14ac:dyDescent="0.3">
      <c r="A38" s="42" t="s">
        <v>407</v>
      </c>
      <c r="B38" s="6">
        <v>105.49344967656799</v>
      </c>
      <c r="C38" s="6">
        <v>82.35264232659722</v>
      </c>
      <c r="D38" s="6">
        <v>56.342980391024</v>
      </c>
      <c r="E38" s="6">
        <v>51.655606646648685</v>
      </c>
      <c r="F38" s="6">
        <v>44.087430710030169</v>
      </c>
      <c r="G38" s="6">
        <v>36.741298666002329</v>
      </c>
      <c r="H38" s="6">
        <v>22.44467720511258</v>
      </c>
      <c r="I38" s="6">
        <v>9.8666624064527344</v>
      </c>
      <c r="J38" s="6">
        <v>6.9132327206140385</v>
      </c>
      <c r="K38" s="6">
        <v>7.116914788407918</v>
      </c>
      <c r="L38" s="6">
        <v>8.9959259807679004</v>
      </c>
      <c r="M38" s="6">
        <v>10.890060465462492</v>
      </c>
      <c r="N38" s="6">
        <v>9.7472213568872981</v>
      </c>
      <c r="O38" s="6">
        <v>13.864198607982484</v>
      </c>
      <c r="P38" s="6">
        <v>14.145402214579528</v>
      </c>
      <c r="Q38" s="6">
        <v>17.405834571198117</v>
      </c>
      <c r="R38" s="6">
        <v>18.509660651897814</v>
      </c>
      <c r="S38" s="6">
        <v>18.332964398466359</v>
      </c>
      <c r="T38" s="6">
        <v>18.924063715262086</v>
      </c>
      <c r="U38" s="6">
        <v>17.579717828757548</v>
      </c>
      <c r="V38" s="6">
        <v>16.083415074047949</v>
      </c>
      <c r="W38" s="6">
        <v>14.936068266815017</v>
      </c>
      <c r="X38" s="6">
        <v>16.330504680887302</v>
      </c>
      <c r="Y38" s="6">
        <v>17.680266038029355</v>
      </c>
      <c r="Z38" s="6">
        <v>14.543381891475486</v>
      </c>
      <c r="AA38" s="6">
        <v>17.248345080258535</v>
      </c>
      <c r="AB38" s="6">
        <v>16.40073706033477</v>
      </c>
      <c r="AC38" s="6">
        <v>17.651524870126302</v>
      </c>
      <c r="AD38" s="6">
        <v>15.904824718689801</v>
      </c>
      <c r="AE38" s="6">
        <v>9.1808420062853155</v>
      </c>
      <c r="AF38" s="6">
        <v>9.9983336738597846</v>
      </c>
      <c r="AG38" s="6">
        <v>11.86525513714119</v>
      </c>
      <c r="AH38" s="6">
        <v>14.430329994060294</v>
      </c>
      <c r="AI38" s="6">
        <v>13.021990314873568</v>
      </c>
      <c r="AJ38" s="6">
        <v>14.826487865809254</v>
      </c>
      <c r="AK38" s="6">
        <v>18.600362519785968</v>
      </c>
      <c r="AL38" s="6">
        <v>20.280766777860929</v>
      </c>
      <c r="AM38" s="6">
        <v>21.981726556621794</v>
      </c>
      <c r="AN38" s="37">
        <v>24.206825210765121</v>
      </c>
    </row>
    <row r="39" spans="1:40" x14ac:dyDescent="0.3">
      <c r="A39" s="42" t="s">
        <v>670</v>
      </c>
      <c r="B39" s="6">
        <v>62.891804713034318</v>
      </c>
      <c r="C39" s="6">
        <v>68.039079186414682</v>
      </c>
      <c r="D39" s="6">
        <v>68.454404096726606</v>
      </c>
      <c r="E39" s="6">
        <v>70.029239128577601</v>
      </c>
      <c r="F39" s="6">
        <v>75.54366239704207</v>
      </c>
      <c r="G39" s="6">
        <v>78.053812589832248</v>
      </c>
      <c r="H39" s="6">
        <v>86.885305763014003</v>
      </c>
      <c r="I39" s="6">
        <v>87.707597150129388</v>
      </c>
      <c r="J39" s="6">
        <v>72.381076437627158</v>
      </c>
      <c r="K39" s="6">
        <v>72.279063936542443</v>
      </c>
      <c r="L39" s="6">
        <v>70.815595991494121</v>
      </c>
      <c r="M39" s="6">
        <v>70.103586801207669</v>
      </c>
      <c r="N39" s="6">
        <v>70.566519533418088</v>
      </c>
      <c r="O39" s="6">
        <v>65.945771218273407</v>
      </c>
      <c r="P39" s="6">
        <v>64.11454805958823</v>
      </c>
      <c r="Q39" s="6">
        <v>67.139163946822393</v>
      </c>
      <c r="R39" s="6">
        <v>69.888432726743346</v>
      </c>
      <c r="S39" s="6">
        <v>72.249654409814553</v>
      </c>
      <c r="T39" s="6">
        <v>79.355288629547005</v>
      </c>
      <c r="U39" s="6">
        <v>71.955124115434174</v>
      </c>
      <c r="V39" s="6">
        <v>73.847244574296354</v>
      </c>
      <c r="W39" s="6">
        <v>74.534057843157441</v>
      </c>
      <c r="X39" s="6">
        <v>69.74549580877148</v>
      </c>
      <c r="Y39" s="6">
        <v>66.017849108259568</v>
      </c>
      <c r="Z39" s="6">
        <v>66.663774226917624</v>
      </c>
      <c r="AA39" s="6">
        <v>68.609582072136718</v>
      </c>
      <c r="AB39" s="6">
        <v>69.126378757477028</v>
      </c>
      <c r="AC39" s="6">
        <v>70.355216365072692</v>
      </c>
      <c r="AD39" s="6">
        <v>72.058791135055344</v>
      </c>
      <c r="AE39" s="6">
        <v>69.678121923853013</v>
      </c>
      <c r="AF39" s="6">
        <v>71.58510557780653</v>
      </c>
      <c r="AG39" s="6">
        <v>72.423577083145986</v>
      </c>
      <c r="AH39" s="6">
        <v>73.76432629925965</v>
      </c>
      <c r="AI39" s="6">
        <v>76.105255973156133</v>
      </c>
      <c r="AJ39" s="6">
        <v>77.59631093484613</v>
      </c>
      <c r="AK39" s="6">
        <v>78.314588689961809</v>
      </c>
      <c r="AL39" s="6">
        <v>79.906445225973755</v>
      </c>
      <c r="AM39" s="6">
        <v>81.964768827391552</v>
      </c>
      <c r="AN39" s="37">
        <v>86.134910793629444</v>
      </c>
    </row>
    <row r="40" spans="1:40" x14ac:dyDescent="0.3">
      <c r="A40" s="42" t="s">
        <v>673</v>
      </c>
      <c r="B40" s="6">
        <v>90.83602197630006</v>
      </c>
      <c r="C40" s="6">
        <v>95.497840064032246</v>
      </c>
      <c r="D40" s="6">
        <v>96.82224863980629</v>
      </c>
      <c r="E40" s="6">
        <v>97.758429030751884</v>
      </c>
      <c r="F40" s="6">
        <v>98.444462658462001</v>
      </c>
      <c r="G40" s="6">
        <v>100.35919361832229</v>
      </c>
      <c r="H40" s="6">
        <v>102.24565025085276</v>
      </c>
      <c r="I40" s="6">
        <v>104.47179769423074</v>
      </c>
      <c r="J40" s="6">
        <v>105.99489171337814</v>
      </c>
      <c r="K40" s="6">
        <v>106.38200029985157</v>
      </c>
      <c r="L40" s="6">
        <v>107.13187636513217</v>
      </c>
      <c r="M40" s="6">
        <v>107.69437962361286</v>
      </c>
      <c r="N40" s="6">
        <v>108.32142969271281</v>
      </c>
      <c r="O40" s="6">
        <v>108.49788366052162</v>
      </c>
      <c r="P40" s="6">
        <v>108.57282331417892</v>
      </c>
      <c r="Q40" s="6">
        <v>109.00600966336685</v>
      </c>
      <c r="R40" s="6">
        <v>109.42283021171097</v>
      </c>
      <c r="S40" s="6">
        <v>109.88054780543939</v>
      </c>
      <c r="T40" s="6">
        <v>110.14642519367374</v>
      </c>
      <c r="U40" s="6">
        <v>110.20599480674247</v>
      </c>
      <c r="V40" s="6">
        <v>110.23142298627181</v>
      </c>
      <c r="W40" s="6">
        <v>110.25553948749844</v>
      </c>
      <c r="X40" s="6">
        <v>110.24498466620327</v>
      </c>
      <c r="Y40" s="6">
        <v>110.25568187687044</v>
      </c>
      <c r="Z40" s="6">
        <v>110.28088928357727</v>
      </c>
      <c r="AA40" s="6">
        <v>110.30269156678705</v>
      </c>
      <c r="AB40" s="6">
        <v>110.27078134810309</v>
      </c>
      <c r="AC40" s="6">
        <v>110.32648343243886</v>
      </c>
      <c r="AD40" s="6">
        <v>110.41442794440044</v>
      </c>
      <c r="AE40" s="6">
        <v>110.45742413689869</v>
      </c>
      <c r="AF40" s="6">
        <v>110.40042719490231</v>
      </c>
      <c r="AG40" s="6">
        <v>110.55191657926777</v>
      </c>
      <c r="AH40" s="6">
        <v>110.57106542711144</v>
      </c>
      <c r="AI40" s="6">
        <v>110.59061393469867</v>
      </c>
      <c r="AJ40" s="6">
        <v>110.58917040464173</v>
      </c>
      <c r="AK40" s="6">
        <v>110.61465982341741</v>
      </c>
      <c r="AL40" s="6">
        <v>110.67940170668759</v>
      </c>
      <c r="AM40" s="6">
        <v>110.68814252931361</v>
      </c>
      <c r="AN40" s="37">
        <v>110.71806895451327</v>
      </c>
    </row>
    <row r="41" spans="1:40" x14ac:dyDescent="0.3">
      <c r="A41" s="42" t="s">
        <v>674</v>
      </c>
      <c r="B41" s="6">
        <v>131.39575456494313</v>
      </c>
      <c r="C41" s="6">
        <v>152.59742405899766</v>
      </c>
      <c r="D41" s="6">
        <v>159.94589269981893</v>
      </c>
      <c r="E41" s="6">
        <v>203.50572381062554</v>
      </c>
      <c r="F41" s="6">
        <v>136.71440433535801</v>
      </c>
      <c r="G41" s="6">
        <v>61.846744978706013</v>
      </c>
      <c r="H41" s="6">
        <v>55.89666891683283</v>
      </c>
      <c r="I41" s="6">
        <v>58.156320819682641</v>
      </c>
      <c r="J41" s="6">
        <v>53.553864053834914</v>
      </c>
      <c r="K41" s="6">
        <v>49.29105614820687</v>
      </c>
      <c r="L41" s="6">
        <v>45.954694968306157</v>
      </c>
      <c r="M41" s="6">
        <v>45.894023559620223</v>
      </c>
      <c r="N41" s="6">
        <v>43.464399882957629</v>
      </c>
      <c r="O41" s="6">
        <v>42.461551523346728</v>
      </c>
      <c r="P41" s="6">
        <v>41.037988942615051</v>
      </c>
      <c r="Q41" s="6">
        <v>41.290888031820927</v>
      </c>
      <c r="R41" s="6">
        <v>34.903122798031305</v>
      </c>
      <c r="S41" s="6">
        <v>28.547807696448132</v>
      </c>
      <c r="T41" s="6">
        <v>28.768206710224945</v>
      </c>
      <c r="U41" s="6">
        <v>29.814017195038062</v>
      </c>
      <c r="V41" s="6">
        <v>30.606980217946049</v>
      </c>
      <c r="W41" s="6">
        <v>30.852107414457659</v>
      </c>
      <c r="X41" s="6">
        <v>32.575942536933823</v>
      </c>
      <c r="Y41" s="6">
        <v>33.129248018300828</v>
      </c>
      <c r="Z41" s="6">
        <v>35.412927581081384</v>
      </c>
      <c r="AA41" s="6">
        <v>37.10462850271697</v>
      </c>
      <c r="AB41" s="6">
        <v>36.081453714335112</v>
      </c>
      <c r="AC41" s="6">
        <v>37.223807569129249</v>
      </c>
      <c r="AD41" s="6">
        <v>38.125169030802958</v>
      </c>
      <c r="AE41" s="6">
        <v>39.207036270767567</v>
      </c>
      <c r="AF41" s="6">
        <v>39.048231501786873</v>
      </c>
      <c r="AG41" s="6">
        <v>39.026142672520216</v>
      </c>
      <c r="AH41" s="6">
        <v>40.25433702250983</v>
      </c>
      <c r="AI41" s="6">
        <v>40.698721480921023</v>
      </c>
      <c r="AJ41" s="6">
        <v>41.833521810113638</v>
      </c>
      <c r="AK41" s="6">
        <v>42.547079152698757</v>
      </c>
      <c r="AL41" s="6">
        <v>41.458901856699633</v>
      </c>
      <c r="AM41" s="6">
        <v>41.023450739457736</v>
      </c>
      <c r="AN41" s="37">
        <v>41.841362010693416</v>
      </c>
    </row>
    <row r="42" spans="1:40" x14ac:dyDescent="0.3">
      <c r="A42" s="42" t="s">
        <v>541</v>
      </c>
      <c r="B42" s="6">
        <v>162.69999573909124</v>
      </c>
      <c r="C42" s="6">
        <v>246.05394838320328</v>
      </c>
      <c r="D42" s="6">
        <v>124.88489153331849</v>
      </c>
      <c r="E42" s="6">
        <v>148.78979669407377</v>
      </c>
      <c r="F42" s="6">
        <v>155.23894795317094</v>
      </c>
      <c r="G42" s="6">
        <v>134.56621046844566</v>
      </c>
      <c r="H42" s="6">
        <v>120.19416540451938</v>
      </c>
      <c r="I42" s="6">
        <v>116.5938111460312</v>
      </c>
      <c r="J42" s="6">
        <v>112.64210622692744</v>
      </c>
      <c r="K42" s="6">
        <v>98.834158702845642</v>
      </c>
      <c r="L42" s="6">
        <v>81.322366089877207</v>
      </c>
      <c r="M42" s="6">
        <v>75.400678098484931</v>
      </c>
      <c r="N42" s="6">
        <v>77.139830359955539</v>
      </c>
      <c r="O42" s="6">
        <v>76.996723722056061</v>
      </c>
      <c r="P42" s="6">
        <v>70.585707315143679</v>
      </c>
      <c r="Q42" s="6">
        <v>70.714134918066591</v>
      </c>
      <c r="R42" s="6">
        <v>71.885362518491007</v>
      </c>
      <c r="S42" s="6">
        <v>68.678135854006001</v>
      </c>
      <c r="T42" s="6">
        <v>69.934120847179088</v>
      </c>
      <c r="U42" s="6">
        <v>71.430183553099297</v>
      </c>
      <c r="V42" s="6">
        <v>73.205185396908533</v>
      </c>
      <c r="W42" s="6">
        <v>74.141041852413835</v>
      </c>
      <c r="X42" s="6">
        <v>72.735097176789679</v>
      </c>
      <c r="Y42" s="6">
        <v>73.82956179110667</v>
      </c>
      <c r="Z42" s="6">
        <v>76.071367784995033</v>
      </c>
      <c r="AA42" s="6">
        <v>79.383335042611463</v>
      </c>
      <c r="AB42" s="6">
        <v>77.200317176945148</v>
      </c>
      <c r="AC42" s="6">
        <v>78.155623694250949</v>
      </c>
      <c r="AD42" s="6">
        <v>79.521498100235078</v>
      </c>
      <c r="AE42" s="6">
        <v>79.927704162784664</v>
      </c>
      <c r="AF42" s="6">
        <v>80.409665512567699</v>
      </c>
      <c r="AG42" s="6">
        <v>80.884458385848546</v>
      </c>
      <c r="AH42" s="6">
        <v>72.368441980474344</v>
      </c>
      <c r="AI42" s="6">
        <v>72.201631994343046</v>
      </c>
      <c r="AJ42" s="6">
        <v>72.965901187901565</v>
      </c>
      <c r="AK42" s="6">
        <v>73.48365586414856</v>
      </c>
      <c r="AL42" s="6">
        <v>74.408704759506449</v>
      </c>
      <c r="AM42" s="6">
        <v>75.1070554747388</v>
      </c>
      <c r="AN42" s="37">
        <v>76.011314658743487</v>
      </c>
    </row>
    <row r="43" spans="1:40" x14ac:dyDescent="0.3">
      <c r="A43" s="47" t="s">
        <v>408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37"/>
    </row>
    <row r="44" spans="1:40" x14ac:dyDescent="0.3">
      <c r="A44" s="42" t="s">
        <v>409</v>
      </c>
      <c r="B44" s="6">
        <v>89.754406858236337</v>
      </c>
      <c r="C44" s="6">
        <v>140.79339384947966</v>
      </c>
      <c r="D44" s="6">
        <v>79.830574182997694</v>
      </c>
      <c r="E44" s="6">
        <v>79.682465991589169</v>
      </c>
      <c r="F44" s="6">
        <v>79.624770647565967</v>
      </c>
      <c r="G44" s="6">
        <v>78.67619567818403</v>
      </c>
      <c r="H44" s="6">
        <v>58.902770912706877</v>
      </c>
      <c r="I44" s="6">
        <v>52.691752072611479</v>
      </c>
      <c r="J44" s="6">
        <v>39.342217032049383</v>
      </c>
      <c r="K44" s="6">
        <v>42.761611796522295</v>
      </c>
      <c r="L44" s="6">
        <v>41.075301616878647</v>
      </c>
      <c r="M44" s="6">
        <v>43.072900660871994</v>
      </c>
      <c r="N44" s="6">
        <v>32.864377131166563</v>
      </c>
      <c r="O44" s="6">
        <v>40.319446716966262</v>
      </c>
      <c r="P44" s="6">
        <v>39.871510244828592</v>
      </c>
      <c r="Q44" s="6">
        <v>34.39332767084565</v>
      </c>
      <c r="R44" s="6">
        <v>41.65000055795236</v>
      </c>
      <c r="S44" s="6">
        <v>33.948734825103024</v>
      </c>
      <c r="T44" s="6">
        <v>31.411739220106838</v>
      </c>
      <c r="U44" s="6">
        <v>33.453038889702029</v>
      </c>
      <c r="V44" s="6">
        <v>32.274495633776901</v>
      </c>
      <c r="W44" s="6">
        <v>37.542534995357023</v>
      </c>
      <c r="X44" s="6">
        <v>37.357690548612787</v>
      </c>
      <c r="Y44" s="6">
        <v>38.899717139614658</v>
      </c>
      <c r="Z44" s="6">
        <v>31.845764887880001</v>
      </c>
      <c r="AA44" s="6">
        <v>31.921888252170547</v>
      </c>
      <c r="AB44" s="6">
        <v>35.044749658079219</v>
      </c>
      <c r="AC44" s="6">
        <v>41.16357954885207</v>
      </c>
      <c r="AD44" s="6">
        <v>32.04153923226238</v>
      </c>
      <c r="AE44" s="6">
        <v>28.933994596136031</v>
      </c>
      <c r="AF44" s="6">
        <v>31.259190993448371</v>
      </c>
      <c r="AG44" s="6">
        <v>42.301631478653697</v>
      </c>
      <c r="AH44" s="6">
        <v>34.840936548680808</v>
      </c>
      <c r="AI44" s="6">
        <v>37.029484813630631</v>
      </c>
      <c r="AJ44" s="6">
        <v>38.980313993930224</v>
      </c>
      <c r="AK44" s="6">
        <v>41.837067637397297</v>
      </c>
      <c r="AL44" s="6">
        <v>45.454388439586658</v>
      </c>
      <c r="AM44" s="6">
        <v>52.044133242946536</v>
      </c>
      <c r="AN44" s="37">
        <v>53.335224476284857</v>
      </c>
    </row>
    <row r="45" spans="1:40" x14ac:dyDescent="0.3">
      <c r="A45" s="42" t="s">
        <v>410</v>
      </c>
      <c r="B45" s="6">
        <v>92.261656779498011</v>
      </c>
      <c r="C45" s="6">
        <v>129.14564996103982</v>
      </c>
      <c r="D45" s="6">
        <v>68.388600911757322</v>
      </c>
      <c r="E45" s="6">
        <v>70.916531233088548</v>
      </c>
      <c r="F45" s="6">
        <v>71.307408738988514</v>
      </c>
      <c r="G45" s="6">
        <v>68.242671139416558</v>
      </c>
      <c r="H45" s="6">
        <v>60.41752596436951</v>
      </c>
      <c r="I45" s="6">
        <v>46.942646851841097</v>
      </c>
      <c r="J45" s="6">
        <v>34.593568914982846</v>
      </c>
      <c r="K45" s="6">
        <v>38.78969662982675</v>
      </c>
      <c r="L45" s="6">
        <v>38.591015647873618</v>
      </c>
      <c r="M45" s="6">
        <v>40.165902556006188</v>
      </c>
      <c r="N45" s="6">
        <v>31.752111218201986</v>
      </c>
      <c r="O45" s="6">
        <v>40.367673998592515</v>
      </c>
      <c r="P45" s="6">
        <v>38.9234033512232</v>
      </c>
      <c r="Q45" s="6">
        <v>33.821095968538543</v>
      </c>
      <c r="R45" s="6">
        <v>39.291843522380709</v>
      </c>
      <c r="S45" s="6">
        <v>33.701910775273483</v>
      </c>
      <c r="T45" s="6">
        <v>30.098865105170049</v>
      </c>
      <c r="U45" s="6">
        <v>31.598608530743011</v>
      </c>
      <c r="V45" s="6">
        <v>31.851553675881586</v>
      </c>
      <c r="W45" s="6">
        <v>31.89195394224414</v>
      </c>
      <c r="X45" s="6">
        <v>37.721060120706134</v>
      </c>
      <c r="Y45" s="6">
        <v>39.902017423475428</v>
      </c>
      <c r="Z45" s="6">
        <v>31.951087650382064</v>
      </c>
      <c r="AA45" s="6">
        <v>31.40159864208897</v>
      </c>
      <c r="AB45" s="6">
        <v>31.810877676939658</v>
      </c>
      <c r="AC45" s="6">
        <v>33.471594820993651</v>
      </c>
      <c r="AD45" s="6">
        <v>30.847021021207606</v>
      </c>
      <c r="AE45" s="6">
        <v>28.521593166203644</v>
      </c>
      <c r="AF45" s="6">
        <v>30.02270347416443</v>
      </c>
      <c r="AG45" s="6">
        <v>38.367225661072439</v>
      </c>
      <c r="AH45" s="6">
        <v>33.218992997082928</v>
      </c>
      <c r="AI45" s="6">
        <v>35.419673470287556</v>
      </c>
      <c r="AJ45" s="6">
        <v>37.526321036765765</v>
      </c>
      <c r="AK45" s="6">
        <v>39.663895339547992</v>
      </c>
      <c r="AL45" s="6">
        <v>43.559395942695915</v>
      </c>
      <c r="AM45" s="6">
        <v>49.928236116424962</v>
      </c>
      <c r="AN45" s="37">
        <v>50.218097022999345</v>
      </c>
    </row>
    <row r="46" spans="1:40" x14ac:dyDescent="0.3">
      <c r="A46" s="42" t="s">
        <v>411</v>
      </c>
      <c r="B46" s="6">
        <v>91.981337546180185</v>
      </c>
      <c r="C46" s="6">
        <v>124.91230103065205</v>
      </c>
      <c r="D46" s="6">
        <v>67.235439210491634</v>
      </c>
      <c r="E46" s="6">
        <v>70.534669648034594</v>
      </c>
      <c r="F46" s="6">
        <v>69.992629013203981</v>
      </c>
      <c r="G46" s="6">
        <v>67.396670670829693</v>
      </c>
      <c r="H46" s="6">
        <v>50.711202139432267</v>
      </c>
      <c r="I46" s="6">
        <v>47.062358346535717</v>
      </c>
      <c r="J46" s="6">
        <v>34.257506698845376</v>
      </c>
      <c r="K46" s="6">
        <v>38.797612173302184</v>
      </c>
      <c r="L46" s="6">
        <v>38.038006827305509</v>
      </c>
      <c r="M46" s="6">
        <v>39.692364416420055</v>
      </c>
      <c r="N46" s="6">
        <v>28.65402687037712</v>
      </c>
      <c r="O46" s="6">
        <v>37.627895950178548</v>
      </c>
      <c r="P46" s="6">
        <v>37.016805917377582</v>
      </c>
      <c r="Q46" s="6">
        <v>31.337673744114191</v>
      </c>
      <c r="R46" s="6">
        <v>37.629884740939801</v>
      </c>
      <c r="S46" s="6">
        <v>30.210990236970677</v>
      </c>
      <c r="T46" s="6">
        <v>26.52841222600733</v>
      </c>
      <c r="U46" s="6">
        <v>28.424831822282201</v>
      </c>
      <c r="V46" s="6">
        <v>28.373420488070455</v>
      </c>
      <c r="W46" s="6">
        <v>28.770561744814692</v>
      </c>
      <c r="X46" s="6">
        <v>34.681840275636603</v>
      </c>
      <c r="Y46" s="6">
        <v>37.929970031837684</v>
      </c>
      <c r="Z46" s="6">
        <v>30.397783054232775</v>
      </c>
      <c r="AA46" s="6">
        <v>30.950298321613673</v>
      </c>
      <c r="AB46" s="6">
        <v>32.196773026335599</v>
      </c>
      <c r="AC46" s="6">
        <v>34.056025923319098</v>
      </c>
      <c r="AD46" s="6">
        <v>31.816481484473449</v>
      </c>
      <c r="AE46" s="6">
        <v>28.999227895404434</v>
      </c>
      <c r="AF46" s="6">
        <v>31.03961614428674</v>
      </c>
      <c r="AG46" s="6">
        <v>39.001213477108841</v>
      </c>
      <c r="AH46" s="6">
        <v>34.818687993246009</v>
      </c>
      <c r="AI46" s="6">
        <v>37.176509689407951</v>
      </c>
      <c r="AJ46" s="6">
        <v>38.952661633605338</v>
      </c>
      <c r="AK46" s="6">
        <v>41.920628171751765</v>
      </c>
      <c r="AL46" s="6">
        <v>45.750115469106639</v>
      </c>
      <c r="AM46" s="6">
        <v>52.519079773918243</v>
      </c>
      <c r="AN46" s="37">
        <v>52.917950930459234</v>
      </c>
    </row>
    <row r="47" spans="1:40" x14ac:dyDescent="0.3">
      <c r="A47" s="42" t="s">
        <v>412</v>
      </c>
      <c r="B47" s="6">
        <v>116.80201803779401</v>
      </c>
      <c r="C47" s="6">
        <v>143.14895600767639</v>
      </c>
      <c r="D47" s="6">
        <v>120.84000088296342</v>
      </c>
      <c r="E47" s="6">
        <v>97.167128927924239</v>
      </c>
      <c r="F47" s="6">
        <v>106.87533919512451</v>
      </c>
      <c r="G47" s="6">
        <v>113.51808958792414</v>
      </c>
      <c r="H47" s="6">
        <v>70.91695295355909</v>
      </c>
      <c r="I47" s="6">
        <v>52.005335848347976</v>
      </c>
      <c r="J47" s="6">
        <v>36.038993093121661</v>
      </c>
      <c r="K47" s="6">
        <v>41.450611312068581</v>
      </c>
      <c r="L47" s="6">
        <v>41.501768718661552</v>
      </c>
      <c r="M47" s="6">
        <v>44.546495181618255</v>
      </c>
      <c r="N47" s="6">
        <v>39.920294617570576</v>
      </c>
      <c r="O47" s="6">
        <v>57.359554751951961</v>
      </c>
      <c r="P47" s="6">
        <v>55.56691488452698</v>
      </c>
      <c r="Q47" s="6">
        <v>46.96574124480631</v>
      </c>
      <c r="R47" s="6">
        <v>52.271762171713149</v>
      </c>
      <c r="S47" s="6">
        <v>43.89492893652929</v>
      </c>
      <c r="T47" s="6">
        <v>40.269048221762155</v>
      </c>
      <c r="U47" s="6">
        <v>41.683117214817116</v>
      </c>
      <c r="V47" s="6">
        <v>39.604536511564675</v>
      </c>
      <c r="W47" s="6">
        <v>40.536078050793861</v>
      </c>
      <c r="X47" s="6">
        <v>43.647000481289794</v>
      </c>
      <c r="Y47" s="6">
        <v>42.44365247544102</v>
      </c>
      <c r="Z47" s="6">
        <v>39.913994767896476</v>
      </c>
      <c r="AA47" s="6">
        <v>39.406942286432567</v>
      </c>
      <c r="AB47" s="6">
        <v>38.798978774214319</v>
      </c>
      <c r="AC47" s="6">
        <v>40.835228848753232</v>
      </c>
      <c r="AD47" s="6">
        <v>35.478848768462832</v>
      </c>
      <c r="AE47" s="6">
        <v>32.439179200461616</v>
      </c>
      <c r="AF47" s="6">
        <v>34.950750211371229</v>
      </c>
      <c r="AG47" s="6">
        <v>40.896911053988163</v>
      </c>
      <c r="AH47" s="6">
        <v>39.379808540564703</v>
      </c>
      <c r="AI47" s="6">
        <v>41.382721758013709</v>
      </c>
      <c r="AJ47" s="6">
        <v>42.607401869949079</v>
      </c>
      <c r="AK47" s="6">
        <v>47.315441944356515</v>
      </c>
      <c r="AL47" s="6">
        <v>49.790508634597145</v>
      </c>
      <c r="AM47" s="6">
        <v>54.162233988812922</v>
      </c>
      <c r="AN47" s="37">
        <v>58.363766239329095</v>
      </c>
    </row>
    <row r="48" spans="1:40" x14ac:dyDescent="0.3">
      <c r="A48" s="42" t="s">
        <v>413</v>
      </c>
      <c r="B48" s="6">
        <v>130.52184813722536</v>
      </c>
      <c r="C48" s="6">
        <v>136.20563427956856</v>
      </c>
      <c r="D48" s="6">
        <v>106.36396412777684</v>
      </c>
      <c r="E48" s="6">
        <v>80.988104155581198</v>
      </c>
      <c r="F48" s="6">
        <v>88.488977611027948</v>
      </c>
      <c r="G48" s="6">
        <v>101.30989870672953</v>
      </c>
      <c r="H48" s="6">
        <v>65.314985954591776</v>
      </c>
      <c r="I48" s="6">
        <v>42.566269986079639</v>
      </c>
      <c r="J48" s="6">
        <v>33.4056199055251</v>
      </c>
      <c r="K48" s="6">
        <v>35.492379381718131</v>
      </c>
      <c r="L48" s="6">
        <v>39.507356871211542</v>
      </c>
      <c r="M48" s="6">
        <v>39.706560551363751</v>
      </c>
      <c r="N48" s="6">
        <v>35.962607330884055</v>
      </c>
      <c r="O48" s="6">
        <v>47.578571615982575</v>
      </c>
      <c r="P48" s="6">
        <v>48.229003865811372</v>
      </c>
      <c r="Q48" s="6">
        <v>38.492671728269258</v>
      </c>
      <c r="R48" s="6">
        <v>42.170625955304544</v>
      </c>
      <c r="S48" s="6">
        <v>38.593022908578149</v>
      </c>
      <c r="T48" s="6">
        <v>35.794190412914837</v>
      </c>
      <c r="U48" s="6">
        <v>37.494277909838473</v>
      </c>
      <c r="V48" s="6">
        <v>35.670923819809467</v>
      </c>
      <c r="W48" s="6">
        <v>36.059433781649275</v>
      </c>
      <c r="X48" s="6">
        <v>38.564174173777708</v>
      </c>
      <c r="Y48" s="6">
        <v>36.518999804981654</v>
      </c>
      <c r="Z48" s="6">
        <v>35.40218990338888</v>
      </c>
      <c r="AA48" s="6">
        <v>33.986016804023556</v>
      </c>
      <c r="AB48" s="6">
        <v>33.096672288480349</v>
      </c>
      <c r="AC48" s="6">
        <v>35.282921485843161</v>
      </c>
      <c r="AD48" s="6">
        <v>29.874935538949675</v>
      </c>
      <c r="AE48" s="6">
        <v>26.81330428008145</v>
      </c>
      <c r="AF48" s="6">
        <v>28.731341673756436</v>
      </c>
      <c r="AG48" s="6">
        <v>35.283209105228998</v>
      </c>
      <c r="AH48" s="6">
        <v>34.103621812606782</v>
      </c>
      <c r="AI48" s="6">
        <v>35.637150614245719</v>
      </c>
      <c r="AJ48" s="6">
        <v>37.215906554044672</v>
      </c>
      <c r="AK48" s="6">
        <v>41.108670224343982</v>
      </c>
      <c r="AL48" s="6">
        <v>42.305805163352076</v>
      </c>
      <c r="AM48" s="6">
        <v>45.646792944058248</v>
      </c>
      <c r="AN48" s="37">
        <v>50.867072169106571</v>
      </c>
    </row>
    <row r="49" spans="1:40" x14ac:dyDescent="0.3">
      <c r="A49" s="42" t="s">
        <v>671</v>
      </c>
      <c r="B49" s="333">
        <v>52.187971117631939</v>
      </c>
      <c r="C49" s="6">
        <v>57.230914111400523</v>
      </c>
      <c r="D49" s="6">
        <v>57.478734074792783</v>
      </c>
      <c r="E49" s="6">
        <v>60.65620339424931</v>
      </c>
      <c r="F49" s="6">
        <v>68.523195847005937</v>
      </c>
      <c r="G49" s="6">
        <v>72.123367680094077</v>
      </c>
      <c r="H49" s="6">
        <v>81.189981998430369</v>
      </c>
      <c r="I49" s="6">
        <v>81.596121342089361</v>
      </c>
      <c r="J49" s="6">
        <v>62.644477326408619</v>
      </c>
      <c r="K49" s="6">
        <v>62.261918996029692</v>
      </c>
      <c r="L49" s="6">
        <v>55.606087405921436</v>
      </c>
      <c r="M49" s="6">
        <v>56.291994010559954</v>
      </c>
      <c r="N49" s="6">
        <v>58.190504801325901</v>
      </c>
      <c r="O49" s="6">
        <v>52.332579090335663</v>
      </c>
      <c r="P49" s="6">
        <v>49.688773038536432</v>
      </c>
      <c r="Q49" s="6">
        <v>52.865556591273013</v>
      </c>
      <c r="R49" s="6">
        <v>55.224103374383695</v>
      </c>
      <c r="S49" s="6">
        <v>57.677693583172882</v>
      </c>
      <c r="T49" s="6">
        <v>72.383396750043531</v>
      </c>
      <c r="U49" s="6">
        <v>61.095451318687999</v>
      </c>
      <c r="V49" s="6">
        <v>63.235206077805451</v>
      </c>
      <c r="W49" s="6">
        <v>63.561013321751801</v>
      </c>
      <c r="X49" s="6">
        <v>56.432812649546754</v>
      </c>
      <c r="Y49" s="6">
        <v>48.121183828740158</v>
      </c>
      <c r="Z49" s="6">
        <v>48.727740445459659</v>
      </c>
      <c r="AA49" s="6">
        <v>51.321282591210689</v>
      </c>
      <c r="AB49" s="6">
        <v>50.97784778546955</v>
      </c>
      <c r="AC49" s="6">
        <v>52.620407200184587</v>
      </c>
      <c r="AD49" s="6">
        <v>54.281833914410143</v>
      </c>
      <c r="AE49" s="6">
        <v>51.351790610765477</v>
      </c>
      <c r="AF49" s="6">
        <v>52.92670761802114</v>
      </c>
      <c r="AG49" s="6">
        <v>53.798449958499091</v>
      </c>
      <c r="AH49" s="6">
        <v>55.111222833071658</v>
      </c>
      <c r="AI49" s="6">
        <v>57.607154574149995</v>
      </c>
      <c r="AJ49" s="6">
        <v>59.096630298393485</v>
      </c>
      <c r="AK49" s="6">
        <v>60.488032005530002</v>
      </c>
      <c r="AL49" s="6">
        <v>62.372853577334645</v>
      </c>
      <c r="AM49" s="6">
        <v>64.679180894398144</v>
      </c>
      <c r="AN49" s="37">
        <v>69.672281141107177</v>
      </c>
    </row>
    <row r="50" spans="1:40" x14ac:dyDescent="0.3">
      <c r="A50" s="42" t="s">
        <v>673</v>
      </c>
      <c r="B50" s="6">
        <v>89.771362219584347</v>
      </c>
      <c r="C50" s="6">
        <v>98.064436889580023</v>
      </c>
      <c r="D50" s="6">
        <v>99.75641531261121</v>
      </c>
      <c r="E50" s="6">
        <v>101.97343541376951</v>
      </c>
      <c r="F50" s="6">
        <v>102.18037784219084</v>
      </c>
      <c r="G50" s="6">
        <v>104.33557597717305</v>
      </c>
      <c r="H50" s="6">
        <v>106.3388256650239</v>
      </c>
      <c r="I50" s="6">
        <v>108.92021401891658</v>
      </c>
      <c r="J50" s="6">
        <v>111.04914048440118</v>
      </c>
      <c r="K50" s="6">
        <v>111.60474197426471</v>
      </c>
      <c r="L50" s="6">
        <v>115.35492989256279</v>
      </c>
      <c r="M50" s="6">
        <v>116.3779722902741</v>
      </c>
      <c r="N50" s="6">
        <v>118.4042295561693</v>
      </c>
      <c r="O50" s="6">
        <v>118.58282314726335</v>
      </c>
      <c r="P50" s="6">
        <v>115.36825437792176</v>
      </c>
      <c r="Q50" s="6">
        <v>116.14159974741241</v>
      </c>
      <c r="R50" s="6">
        <v>116.74199366337547</v>
      </c>
      <c r="S50" s="6">
        <v>117.37984154503685</v>
      </c>
      <c r="T50" s="6">
        <v>117.66803083861018</v>
      </c>
      <c r="U50" s="6">
        <v>118.07961952012027</v>
      </c>
      <c r="V50" s="6">
        <v>118.4684580554911</v>
      </c>
      <c r="W50" s="6">
        <v>118.65476355003487</v>
      </c>
      <c r="X50" s="6">
        <v>118.69440405071099</v>
      </c>
      <c r="Y50" s="6">
        <v>118.88621046894286</v>
      </c>
      <c r="Z50" s="6">
        <v>119.10772560843429</v>
      </c>
      <c r="AA50" s="6">
        <v>119.30735853543197</v>
      </c>
      <c r="AB50" s="6">
        <v>119.24594255147636</v>
      </c>
      <c r="AC50" s="6">
        <v>119.60290423447756</v>
      </c>
      <c r="AD50" s="6">
        <v>120.18177830844529</v>
      </c>
      <c r="AE50" s="6">
        <v>120.62703651228726</v>
      </c>
      <c r="AF50" s="6">
        <v>121.07058284611225</v>
      </c>
      <c r="AG50" s="6">
        <v>121.98310025185442</v>
      </c>
      <c r="AH50" s="6">
        <v>122.27173876632901</v>
      </c>
      <c r="AI50" s="6">
        <v>122.46619536128459</v>
      </c>
      <c r="AJ50" s="6">
        <v>122.59907284613661</v>
      </c>
      <c r="AK50" s="6">
        <v>122.73161265125317</v>
      </c>
      <c r="AL50" s="6">
        <v>123.17462457535471</v>
      </c>
      <c r="AM50" s="6">
        <v>123.30097127369162</v>
      </c>
      <c r="AN50" s="37">
        <v>124.43095285313176</v>
      </c>
    </row>
    <row r="51" spans="1:40" x14ac:dyDescent="0.3">
      <c r="A51" s="42" t="s">
        <v>674</v>
      </c>
      <c r="B51" s="6">
        <v>100.58727386607376</v>
      </c>
      <c r="C51" s="6">
        <v>147.27698158792913</v>
      </c>
      <c r="D51" s="6">
        <v>155.25005327137657</v>
      </c>
      <c r="E51" s="6">
        <v>195.09378099684727</v>
      </c>
      <c r="F51" s="6">
        <v>134.8130367653026</v>
      </c>
      <c r="G51" s="6">
        <v>63.27681320677479</v>
      </c>
      <c r="H51" s="6">
        <v>57.00782075143924</v>
      </c>
      <c r="I51" s="6">
        <v>59.752476098395533</v>
      </c>
      <c r="J51" s="6">
        <v>54.877891703652573</v>
      </c>
      <c r="K51" s="6">
        <v>50.338770658658504</v>
      </c>
      <c r="L51" s="6">
        <v>46.631297296763726</v>
      </c>
      <c r="M51" s="6">
        <v>46.897212318807817</v>
      </c>
      <c r="N51" s="6">
        <v>45.51509716831842</v>
      </c>
      <c r="O51" s="6">
        <v>45.042199536922766</v>
      </c>
      <c r="P51" s="6">
        <v>44.328833310788077</v>
      </c>
      <c r="Q51" s="6">
        <v>44.927037860337521</v>
      </c>
      <c r="R51" s="6">
        <v>40.848731483753497</v>
      </c>
      <c r="S51" s="6">
        <v>37.32876092071659</v>
      </c>
      <c r="T51" s="6">
        <v>37.405665095262826</v>
      </c>
      <c r="U51" s="6">
        <v>37.420932278054096</v>
      </c>
      <c r="V51" s="6">
        <v>37.934746048660081</v>
      </c>
      <c r="W51" s="6">
        <v>38.378785803526704</v>
      </c>
      <c r="X51" s="6">
        <v>39.715465031465875</v>
      </c>
      <c r="Y51" s="6">
        <v>40.166712005364587</v>
      </c>
      <c r="Z51" s="6">
        <v>42.289926568071564</v>
      </c>
      <c r="AA51" s="6">
        <v>43.404492749746446</v>
      </c>
      <c r="AB51" s="6">
        <v>42.537966009929669</v>
      </c>
      <c r="AC51" s="6">
        <v>43.652531757359512</v>
      </c>
      <c r="AD51" s="6">
        <v>44.512045578128642</v>
      </c>
      <c r="AE51" s="6">
        <v>45.270782838830314</v>
      </c>
      <c r="AF51" s="6">
        <v>45.464272142968568</v>
      </c>
      <c r="AG51" s="6">
        <v>45.643482280559205</v>
      </c>
      <c r="AH51" s="6">
        <v>46.420657466669923</v>
      </c>
      <c r="AI51" s="6">
        <v>46.707204291239471</v>
      </c>
      <c r="AJ51" s="6">
        <v>47.564669944928667</v>
      </c>
      <c r="AK51" s="6">
        <v>48.213621508499017</v>
      </c>
      <c r="AL51" s="6">
        <v>47.667659440140291</v>
      </c>
      <c r="AM51" s="6">
        <v>47.308010702283944</v>
      </c>
      <c r="AN51" s="37">
        <v>48.059477156727262</v>
      </c>
    </row>
    <row r="52" spans="1:40" ht="17.25" thickBot="1" x14ac:dyDescent="0.35">
      <c r="A52" s="43" t="s">
        <v>541</v>
      </c>
      <c r="B52" s="330">
        <v>146.11511635795725</v>
      </c>
      <c r="C52" s="61">
        <v>225.95053961488651</v>
      </c>
      <c r="D52" s="61">
        <v>127.9042967739577</v>
      </c>
      <c r="E52" s="61">
        <v>152.65412672051622</v>
      </c>
      <c r="F52" s="61">
        <v>159.36557194163728</v>
      </c>
      <c r="G52" s="61">
        <v>138.94499991097723</v>
      </c>
      <c r="H52" s="61">
        <v>126.6895851618749</v>
      </c>
      <c r="I52" s="61">
        <v>123.36726872160379</v>
      </c>
      <c r="J52" s="61">
        <v>119.69542126831477</v>
      </c>
      <c r="K52" s="61">
        <v>101.574719993279</v>
      </c>
      <c r="L52" s="61">
        <v>88.360661058566478</v>
      </c>
      <c r="M52" s="61">
        <v>84.305203426062832</v>
      </c>
      <c r="N52" s="61">
        <v>86.67055554006329</v>
      </c>
      <c r="O52" s="61">
        <v>86.270271692837895</v>
      </c>
      <c r="P52" s="61">
        <v>76.074447878918619</v>
      </c>
      <c r="Q52" s="61">
        <v>76.671097034203854</v>
      </c>
      <c r="R52" s="61">
        <v>78.262416266665056</v>
      </c>
      <c r="S52" s="61">
        <v>77.27472724365478</v>
      </c>
      <c r="T52" s="61">
        <v>78.914736724260663</v>
      </c>
      <c r="U52" s="61">
        <v>81.105304090403635</v>
      </c>
      <c r="V52" s="61">
        <v>83.334313633619715</v>
      </c>
      <c r="W52" s="61">
        <v>84.364126725893001</v>
      </c>
      <c r="X52" s="61">
        <v>82.842708249611249</v>
      </c>
      <c r="Y52" s="61">
        <v>84.418262936407089</v>
      </c>
      <c r="Z52" s="61">
        <v>87.02734138489366</v>
      </c>
      <c r="AA52" s="61">
        <v>91.071761626972005</v>
      </c>
      <c r="AB52" s="61">
        <v>87.640450107120387</v>
      </c>
      <c r="AC52" s="61">
        <v>89.013811145137083</v>
      </c>
      <c r="AD52" s="61">
        <v>90.85011029511324</v>
      </c>
      <c r="AE52" s="61">
        <v>91.312585931225811</v>
      </c>
      <c r="AF52" s="61">
        <v>91.787907422749015</v>
      </c>
      <c r="AG52" s="61">
        <v>92.390444266738356</v>
      </c>
      <c r="AH52" s="61">
        <v>78.903552142106491</v>
      </c>
      <c r="AI52" s="61">
        <v>78.749131461207583</v>
      </c>
      <c r="AJ52" s="61">
        <v>79.237269530461717</v>
      </c>
      <c r="AK52" s="61">
        <v>79.714776271797462</v>
      </c>
      <c r="AL52" s="61">
        <v>80.406341395708353</v>
      </c>
      <c r="AM52" s="61">
        <v>81.139945415419234</v>
      </c>
      <c r="AN52" s="41">
        <v>82.158519353085438</v>
      </c>
    </row>
    <row r="53" spans="1:40" ht="17.25" thickBot="1" x14ac:dyDescent="0.35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27"/>
    </row>
    <row r="54" spans="1:40" x14ac:dyDescent="0.3">
      <c r="A54" s="46" t="s">
        <v>575</v>
      </c>
      <c r="B54" s="32">
        <v>2022</v>
      </c>
      <c r="C54" s="32">
        <v>2023</v>
      </c>
      <c r="D54" s="32">
        <v>2024</v>
      </c>
      <c r="E54" s="32">
        <v>2025</v>
      </c>
      <c r="F54" s="32">
        <v>2026</v>
      </c>
      <c r="G54" s="32">
        <v>2027</v>
      </c>
      <c r="H54" s="32">
        <v>2028</v>
      </c>
      <c r="I54" s="32">
        <v>2029</v>
      </c>
      <c r="J54" s="32">
        <v>2030</v>
      </c>
      <c r="K54" s="32">
        <v>2031</v>
      </c>
      <c r="L54" s="32">
        <v>2032</v>
      </c>
      <c r="M54" s="32">
        <v>2033</v>
      </c>
      <c r="N54" s="32">
        <v>2034</v>
      </c>
      <c r="O54" s="32">
        <v>2035</v>
      </c>
      <c r="P54" s="32">
        <v>2036</v>
      </c>
      <c r="Q54" s="32">
        <v>2037</v>
      </c>
      <c r="R54" s="32">
        <v>2038</v>
      </c>
      <c r="S54" s="32">
        <v>2039</v>
      </c>
      <c r="T54" s="32">
        <v>2040</v>
      </c>
      <c r="U54" s="32">
        <v>2041</v>
      </c>
      <c r="V54" s="32">
        <v>2042</v>
      </c>
      <c r="W54" s="32">
        <v>2043</v>
      </c>
      <c r="X54" s="32">
        <v>2044</v>
      </c>
      <c r="Y54" s="32">
        <v>2045</v>
      </c>
      <c r="Z54" s="32">
        <v>2046</v>
      </c>
      <c r="AA54" s="32">
        <v>2047</v>
      </c>
      <c r="AB54" s="32">
        <v>2048</v>
      </c>
      <c r="AC54" s="32">
        <v>2049</v>
      </c>
      <c r="AD54" s="32">
        <v>2050</v>
      </c>
      <c r="AE54" s="32">
        <v>2051</v>
      </c>
      <c r="AF54" s="32">
        <v>2052</v>
      </c>
      <c r="AG54" s="32">
        <v>2053</v>
      </c>
      <c r="AH54" s="32">
        <v>2054</v>
      </c>
      <c r="AI54" s="32">
        <v>2055</v>
      </c>
      <c r="AJ54" s="32">
        <v>2056</v>
      </c>
      <c r="AK54" s="32">
        <v>2057</v>
      </c>
      <c r="AL54" s="32">
        <v>2058</v>
      </c>
      <c r="AM54" s="32">
        <v>2059</v>
      </c>
      <c r="AN54" s="33">
        <v>2060</v>
      </c>
    </row>
    <row r="55" spans="1:40" x14ac:dyDescent="0.3">
      <c r="A55" s="47" t="s">
        <v>402</v>
      </c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37"/>
    </row>
    <row r="56" spans="1:40" x14ac:dyDescent="0.3">
      <c r="A56" s="42" t="s">
        <v>403</v>
      </c>
      <c r="B56" s="6"/>
      <c r="C56" s="6">
        <v>65.550619617132128</v>
      </c>
      <c r="D56" s="6">
        <v>38.522424841148897</v>
      </c>
      <c r="E56" s="6">
        <v>36.749551199828396</v>
      </c>
      <c r="F56" s="6">
        <v>30.658966469512247</v>
      </c>
      <c r="G56" s="6">
        <v>22.687361616412502</v>
      </c>
      <c r="H56" s="6">
        <v>17.998082867819654</v>
      </c>
      <c r="I56" s="6">
        <v>14.543420988264321</v>
      </c>
      <c r="J56" s="6">
        <v>12.124433358287583</v>
      </c>
      <c r="K56" s="6">
        <v>12.452964696092369</v>
      </c>
      <c r="L56" s="6">
        <v>13.374024379832537</v>
      </c>
      <c r="M56" s="6">
        <v>15.585886904033</v>
      </c>
      <c r="N56" s="6">
        <v>8.2132076594932713</v>
      </c>
      <c r="O56" s="6">
        <v>10.660148550459731</v>
      </c>
      <c r="P56" s="6">
        <v>10.817712076002385</v>
      </c>
      <c r="Q56" s="6">
        <v>14.098529724697958</v>
      </c>
      <c r="R56" s="6">
        <v>18.734579318889192</v>
      </c>
      <c r="S56" s="6">
        <v>16.387668551602953</v>
      </c>
      <c r="T56" s="6">
        <v>16.902231562951275</v>
      </c>
      <c r="U56" s="6">
        <v>16.857191514422002</v>
      </c>
      <c r="V56" s="6">
        <v>15.378731523044291</v>
      </c>
      <c r="W56" s="6">
        <v>26.856966160926447</v>
      </c>
      <c r="X56" s="6">
        <v>16.282183696400313</v>
      </c>
      <c r="Y56" s="6">
        <v>17.580785914845322</v>
      </c>
      <c r="Z56" s="6">
        <v>14.313573964689599</v>
      </c>
      <c r="AA56" s="6">
        <v>14.596555856611236</v>
      </c>
      <c r="AB56" s="6">
        <v>20.856198716995056</v>
      </c>
      <c r="AC56" s="6">
        <v>31.807304842489479</v>
      </c>
      <c r="AD56" s="6">
        <v>14.933750137765108</v>
      </c>
      <c r="AE56" s="6">
        <v>10.698073564722769</v>
      </c>
      <c r="AF56" s="6">
        <v>11.2170428729048</v>
      </c>
      <c r="AG56" s="6">
        <v>23.497593456454421</v>
      </c>
      <c r="AH56" s="6">
        <v>13.780122607973661</v>
      </c>
      <c r="AI56" s="6">
        <v>13.370340560034503</v>
      </c>
      <c r="AJ56" s="6">
        <v>14.005841253987859</v>
      </c>
      <c r="AK56" s="6">
        <v>16.147836629315794</v>
      </c>
      <c r="AL56" s="6">
        <v>17.751798211626198</v>
      </c>
      <c r="AM56" s="6">
        <v>19.665898902542402</v>
      </c>
      <c r="AN56" s="37">
        <v>19.940803291361334</v>
      </c>
    </row>
    <row r="57" spans="1:40" x14ac:dyDescent="0.3">
      <c r="A57" s="42" t="s">
        <v>404</v>
      </c>
      <c r="B57" s="6"/>
      <c r="C57" s="6">
        <v>80.296184463004138</v>
      </c>
      <c r="D57" s="6">
        <v>49.657156312010798</v>
      </c>
      <c r="E57" s="6">
        <v>45.968178093273146</v>
      </c>
      <c r="F57" s="6">
        <v>39.291720501684324</v>
      </c>
      <c r="G57" s="6">
        <v>31.491917402949255</v>
      </c>
      <c r="H57" s="6">
        <v>26.037305619575715</v>
      </c>
      <c r="I57" s="6">
        <v>19.615074647218893</v>
      </c>
      <c r="J57" s="6">
        <v>15.062714407393246</v>
      </c>
      <c r="K57" s="6">
        <v>16.045624491784004</v>
      </c>
      <c r="L57" s="6">
        <v>17.139765908184955</v>
      </c>
      <c r="M57" s="6">
        <v>19.556074119517739</v>
      </c>
      <c r="N57" s="6">
        <v>10.538543852551847</v>
      </c>
      <c r="O57" s="6">
        <v>13.8412163793017</v>
      </c>
      <c r="P57" s="6">
        <v>14.393029922623906</v>
      </c>
      <c r="Q57" s="6">
        <v>16.854717787696405</v>
      </c>
      <c r="R57" s="6">
        <v>20.534359659754163</v>
      </c>
      <c r="S57" s="6">
        <v>19.764775847676535</v>
      </c>
      <c r="T57" s="6">
        <v>19.773598028548147</v>
      </c>
      <c r="U57" s="6">
        <v>19.543000852630986</v>
      </c>
      <c r="V57" s="6">
        <v>18.218808352964309</v>
      </c>
      <c r="W57" s="6">
        <v>17.355820777846851</v>
      </c>
      <c r="X57" s="6">
        <v>19.667120977839012</v>
      </c>
      <c r="Y57" s="6">
        <v>21.575390381353081</v>
      </c>
      <c r="Z57" s="6">
        <v>16.684377328096076</v>
      </c>
      <c r="AA57" s="6">
        <v>17.906459241397762</v>
      </c>
      <c r="AB57" s="6">
        <v>18.361768849236874</v>
      </c>
      <c r="AC57" s="6">
        <v>19.791277853993265</v>
      </c>
      <c r="AD57" s="6">
        <v>18.002982817198916</v>
      </c>
      <c r="AE57" s="6">
        <v>13.919990324396165</v>
      </c>
      <c r="AF57" s="6">
        <v>14.734880996855649</v>
      </c>
      <c r="AG57" s="6">
        <v>17.784101522803763</v>
      </c>
      <c r="AH57" s="6">
        <v>17.401779763356355</v>
      </c>
      <c r="AI57" s="6">
        <v>17.155391978888762</v>
      </c>
      <c r="AJ57" s="6">
        <v>18.29384029619348</v>
      </c>
      <c r="AK57" s="6">
        <v>20.846945822329854</v>
      </c>
      <c r="AL57" s="6">
        <v>22.799190047968718</v>
      </c>
      <c r="AM57" s="6">
        <v>25.533690935209339</v>
      </c>
      <c r="AN57" s="37">
        <v>25.478251428347729</v>
      </c>
    </row>
    <row r="58" spans="1:40" x14ac:dyDescent="0.3">
      <c r="A58" s="42" t="s">
        <v>405</v>
      </c>
      <c r="B58" s="6"/>
      <c r="C58" s="6">
        <v>74.238184363840347</v>
      </c>
      <c r="D58" s="6">
        <v>45.279051300342438</v>
      </c>
      <c r="E58" s="6">
        <v>43.782819396264706</v>
      </c>
      <c r="F58" s="6">
        <v>36.889327101354205</v>
      </c>
      <c r="G58" s="6">
        <v>26.457386090770047</v>
      </c>
      <c r="H58" s="6">
        <v>21.126179925673831</v>
      </c>
      <c r="I58" s="6">
        <v>17.563537820077162</v>
      </c>
      <c r="J58" s="6">
        <v>13.567303590630161</v>
      </c>
      <c r="K58" s="6">
        <v>14.748955313048784</v>
      </c>
      <c r="L58" s="6">
        <v>16.172693698037079</v>
      </c>
      <c r="M58" s="6">
        <v>18.673824995731369</v>
      </c>
      <c r="N58" s="6">
        <v>9.9821274311288981</v>
      </c>
      <c r="O58" s="6">
        <v>12.431253731034866</v>
      </c>
      <c r="P58" s="6">
        <v>12.66309641546794</v>
      </c>
      <c r="Q58" s="6">
        <v>15.445991359333803</v>
      </c>
      <c r="R58" s="6">
        <v>18.811963069042651</v>
      </c>
      <c r="S58" s="6">
        <v>18.388427742980987</v>
      </c>
      <c r="T58" s="6">
        <v>19.4046554067037</v>
      </c>
      <c r="U58" s="6">
        <v>18.325273499666384</v>
      </c>
      <c r="V58" s="6">
        <v>17.265874288311604</v>
      </c>
      <c r="W58" s="6">
        <v>16.370679795273936</v>
      </c>
      <c r="X58" s="6">
        <v>18.031259454965053</v>
      </c>
      <c r="Y58" s="6">
        <v>19.454510946009286</v>
      </c>
      <c r="Z58" s="6">
        <v>14.94311972313651</v>
      </c>
      <c r="AA58" s="6">
        <v>16.34727617065332</v>
      </c>
      <c r="AB58" s="6">
        <v>16.842592029907316</v>
      </c>
      <c r="AC58" s="6">
        <v>18.041660857185988</v>
      </c>
      <c r="AD58" s="6">
        <v>16.186237471904104</v>
      </c>
      <c r="AE58" s="6">
        <v>12.076666379496803</v>
      </c>
      <c r="AF58" s="6">
        <v>12.751108565434855</v>
      </c>
      <c r="AG58" s="6">
        <v>15.644080458480863</v>
      </c>
      <c r="AH58" s="6">
        <v>15.342216401069264</v>
      </c>
      <c r="AI58" s="6">
        <v>15.062469627909074</v>
      </c>
      <c r="AJ58" s="6">
        <v>15.852983636363884</v>
      </c>
      <c r="AK58" s="6">
        <v>18.445243515043718</v>
      </c>
      <c r="AL58" s="6">
        <v>20.31983571724259</v>
      </c>
      <c r="AM58" s="6">
        <v>22.826190887607481</v>
      </c>
      <c r="AN58" s="37">
        <v>23.209887213461023</v>
      </c>
    </row>
    <row r="59" spans="1:40" x14ac:dyDescent="0.3">
      <c r="A59" s="42" t="s">
        <v>406</v>
      </c>
      <c r="B59" s="6"/>
      <c r="C59" s="6">
        <v>107.27108219739567</v>
      </c>
      <c r="D59" s="6">
        <v>67.372280303738023</v>
      </c>
      <c r="E59" s="6">
        <v>62.376919860145371</v>
      </c>
      <c r="F59" s="6">
        <v>55.839110092198602</v>
      </c>
      <c r="G59" s="6">
        <v>46.718976341691217</v>
      </c>
      <c r="H59" s="6">
        <v>30.507255656223183</v>
      </c>
      <c r="I59" s="6">
        <v>18.721265262947949</v>
      </c>
      <c r="J59" s="6">
        <v>14.700416355410978</v>
      </c>
      <c r="K59" s="6">
        <v>15.594434481483935</v>
      </c>
      <c r="L59" s="6">
        <v>17.066486771169973</v>
      </c>
      <c r="M59" s="6">
        <v>20.384657842690142</v>
      </c>
      <c r="N59" s="6">
        <v>11.841218552677043</v>
      </c>
      <c r="O59" s="6">
        <v>16.931593747368549</v>
      </c>
      <c r="P59" s="6">
        <v>15.895857506362635</v>
      </c>
      <c r="Q59" s="6">
        <v>19.539770144050692</v>
      </c>
      <c r="R59" s="6">
        <v>21.44373565031248</v>
      </c>
      <c r="S59" s="6">
        <v>20.409460840068022</v>
      </c>
      <c r="T59" s="6">
        <v>20.941803886471309</v>
      </c>
      <c r="U59" s="6">
        <v>19.582705517724108</v>
      </c>
      <c r="V59" s="6">
        <v>17.94340618000729</v>
      </c>
      <c r="W59" s="6">
        <v>16.913774661237785</v>
      </c>
      <c r="X59" s="6">
        <v>18.651615481377657</v>
      </c>
      <c r="Y59" s="6">
        <v>20.323297354679863</v>
      </c>
      <c r="Z59" s="6">
        <v>16.248201044233443</v>
      </c>
      <c r="AA59" s="6">
        <v>19.284537892532274</v>
      </c>
      <c r="AB59" s="6">
        <v>18.740938084821732</v>
      </c>
      <c r="AC59" s="6">
        <v>20.0924903700943</v>
      </c>
      <c r="AD59" s="6">
        <v>18.379215641248546</v>
      </c>
      <c r="AE59" s="6">
        <v>13.227762936640463</v>
      </c>
      <c r="AF59" s="6">
        <v>14.155605978193616</v>
      </c>
      <c r="AG59" s="6">
        <v>16.944602179589285</v>
      </c>
      <c r="AH59" s="6">
        <v>17.800346327275879</v>
      </c>
      <c r="AI59" s="6">
        <v>16.985820825058866</v>
      </c>
      <c r="AJ59" s="6">
        <v>17.926694870968035</v>
      </c>
      <c r="AK59" s="6">
        <v>21.593257899236537</v>
      </c>
      <c r="AL59" s="6">
        <v>23.766903776823924</v>
      </c>
      <c r="AM59" s="6">
        <v>25.683225700454969</v>
      </c>
      <c r="AN59" s="37">
        <v>27.633612427587575</v>
      </c>
    </row>
    <row r="60" spans="1:40" x14ac:dyDescent="0.3">
      <c r="A60" s="42" t="s">
        <v>407</v>
      </c>
      <c r="B60" s="6"/>
      <c r="C60" s="6">
        <v>75.90955823857027</v>
      </c>
      <c r="D60" s="6">
        <v>56.436134601904769</v>
      </c>
      <c r="E60" s="6">
        <v>51.907694560108709</v>
      </c>
      <c r="F60" s="6">
        <v>44.728171676287673</v>
      </c>
      <c r="G60" s="6">
        <v>37.838608766322018</v>
      </c>
      <c r="H60" s="6">
        <v>23.381721499986327</v>
      </c>
      <c r="I60" s="6">
        <v>11.060717316804958</v>
      </c>
      <c r="J60" s="6">
        <v>8.1179772044219103</v>
      </c>
      <c r="K60" s="6">
        <v>8.0450967481388478</v>
      </c>
      <c r="L60" s="6">
        <v>9.8814560473207838</v>
      </c>
      <c r="M60" s="6">
        <v>11.840376002080697</v>
      </c>
      <c r="N60" s="6">
        <v>10.653862457113318</v>
      </c>
      <c r="O60" s="6">
        <v>14.277254190299733</v>
      </c>
      <c r="P60" s="6">
        <v>14.436312925483765</v>
      </c>
      <c r="Q60" s="6">
        <v>17.627236988747487</v>
      </c>
      <c r="R60" s="6">
        <v>18.737546759107644</v>
      </c>
      <c r="S60" s="6">
        <v>18.56400439572554</v>
      </c>
      <c r="T60" s="6">
        <v>20.062257012767372</v>
      </c>
      <c r="U60" s="6">
        <v>19.119428116284897</v>
      </c>
      <c r="V60" s="6">
        <v>17.412580983107155</v>
      </c>
      <c r="W60" s="6">
        <v>16.114645431923734</v>
      </c>
      <c r="X60" s="6">
        <v>17.571702526318756</v>
      </c>
      <c r="Y60" s="6">
        <v>19.414374243585087</v>
      </c>
      <c r="Z60" s="6">
        <v>15.959725029278221</v>
      </c>
      <c r="AA60" s="6">
        <v>19.056992298027627</v>
      </c>
      <c r="AB60" s="6">
        <v>18.160626634337863</v>
      </c>
      <c r="AC60" s="6">
        <v>19.566757567307452</v>
      </c>
      <c r="AD60" s="6">
        <v>17.42711977798373</v>
      </c>
      <c r="AE60" s="6">
        <v>11.051095364676769</v>
      </c>
      <c r="AF60" s="6">
        <v>11.929776820530863</v>
      </c>
      <c r="AG60" s="6">
        <v>14.113777551542025</v>
      </c>
      <c r="AH60" s="6">
        <v>15.975204990348253</v>
      </c>
      <c r="AI60" s="6">
        <v>14.413907008378851</v>
      </c>
      <c r="AJ60" s="6">
        <v>16.347501198449919</v>
      </c>
      <c r="AK60" s="6">
        <v>20.597293580929612</v>
      </c>
      <c r="AL60" s="6">
        <v>22.409734841590723</v>
      </c>
      <c r="AM60" s="6">
        <v>24.384459947282142</v>
      </c>
      <c r="AN60" s="37">
        <v>26.974579545588895</v>
      </c>
    </row>
    <row r="61" spans="1:40" x14ac:dyDescent="0.3">
      <c r="A61" s="47" t="s">
        <v>408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37"/>
    </row>
    <row r="62" spans="1:40" x14ac:dyDescent="0.3">
      <c r="A62" s="42" t="s">
        <v>409</v>
      </c>
      <c r="B62" s="6"/>
      <c r="C62" s="6">
        <v>121.16321428738193</v>
      </c>
      <c r="D62" s="6">
        <v>81.359776382126753</v>
      </c>
      <c r="E62" s="6">
        <v>81.179185007466913</v>
      </c>
      <c r="F62" s="6">
        <v>84.101119188295641</v>
      </c>
      <c r="G62" s="6">
        <v>81.253777217218769</v>
      </c>
      <c r="H62" s="6">
        <v>60.680684091871505</v>
      </c>
      <c r="I62" s="6">
        <v>55.993605016134303</v>
      </c>
      <c r="J62" s="6">
        <v>45.984853905692027</v>
      </c>
      <c r="K62" s="6">
        <v>43.777819576803665</v>
      </c>
      <c r="L62" s="6">
        <v>41.515747541167272</v>
      </c>
      <c r="M62" s="6">
        <v>43.164095158359771</v>
      </c>
      <c r="N62" s="6">
        <v>32.864377131166563</v>
      </c>
      <c r="O62" s="6">
        <v>40.438640492202225</v>
      </c>
      <c r="P62" s="6">
        <v>39.938414725485558</v>
      </c>
      <c r="Q62" s="6">
        <v>34.39332767084565</v>
      </c>
      <c r="R62" s="6">
        <v>41.65000055795236</v>
      </c>
      <c r="S62" s="6">
        <v>33.948734825103024</v>
      </c>
      <c r="T62" s="6">
        <v>31.411739220106838</v>
      </c>
      <c r="U62" s="6">
        <v>33.453038889702036</v>
      </c>
      <c r="V62" s="6">
        <v>32.274495633776901</v>
      </c>
      <c r="W62" s="6">
        <v>37.542534995357016</v>
      </c>
      <c r="X62" s="6">
        <v>37.357690548612787</v>
      </c>
      <c r="Y62" s="6">
        <v>38.899717139614651</v>
      </c>
      <c r="Z62" s="6">
        <v>31.845764887879994</v>
      </c>
      <c r="AA62" s="6">
        <v>31.921888252170543</v>
      </c>
      <c r="AB62" s="6">
        <v>35.044749658079226</v>
      </c>
      <c r="AC62" s="6">
        <v>41.16357954885207</v>
      </c>
      <c r="AD62" s="6">
        <v>32.04153923226238</v>
      </c>
      <c r="AE62" s="6">
        <v>28.933994596136031</v>
      </c>
      <c r="AF62" s="6">
        <v>31.259190993448371</v>
      </c>
      <c r="AG62" s="6">
        <v>42.301631478653697</v>
      </c>
      <c r="AH62" s="6">
        <v>34.840936548680816</v>
      </c>
      <c r="AI62" s="6">
        <v>37.029484813630631</v>
      </c>
      <c r="AJ62" s="6">
        <v>38.980313993930224</v>
      </c>
      <c r="AK62" s="6">
        <v>41.846818242134276</v>
      </c>
      <c r="AL62" s="6">
        <v>45.454388439586658</v>
      </c>
      <c r="AM62" s="6">
        <v>52.044133242946529</v>
      </c>
      <c r="AN62" s="37">
        <v>53.335711845350275</v>
      </c>
    </row>
    <row r="63" spans="1:40" x14ac:dyDescent="0.3">
      <c r="A63" s="42" t="s">
        <v>410</v>
      </c>
      <c r="B63" s="6"/>
      <c r="C63" s="6">
        <v>106.70013523561106</v>
      </c>
      <c r="D63" s="6">
        <v>74.697584265601947</v>
      </c>
      <c r="E63" s="6">
        <v>77.089422309569301</v>
      </c>
      <c r="F63" s="6">
        <v>79.854593169866718</v>
      </c>
      <c r="G63" s="6">
        <v>77.444242988297432</v>
      </c>
      <c r="H63" s="6">
        <v>65.796450973862022</v>
      </c>
      <c r="I63" s="6">
        <v>53.377294526389413</v>
      </c>
      <c r="J63" s="6">
        <v>39.191139901288196</v>
      </c>
      <c r="K63" s="6">
        <v>41.204603249688994</v>
      </c>
      <c r="L63" s="6">
        <v>39.756242276507223</v>
      </c>
      <c r="M63" s="6">
        <v>41.642426767651351</v>
      </c>
      <c r="N63" s="6">
        <v>32.607907893119879</v>
      </c>
      <c r="O63" s="6">
        <v>44.059003270738025</v>
      </c>
      <c r="P63" s="6">
        <v>45.112251184689455</v>
      </c>
      <c r="Q63" s="6">
        <v>37.559113317161021</v>
      </c>
      <c r="R63" s="6">
        <v>43.446690597637378</v>
      </c>
      <c r="S63" s="6">
        <v>37.186913779467929</v>
      </c>
      <c r="T63" s="6">
        <v>33.341546168453057</v>
      </c>
      <c r="U63" s="6">
        <v>35.002591671648709</v>
      </c>
      <c r="V63" s="6">
        <v>34.959125514014438</v>
      </c>
      <c r="W63" s="6">
        <v>35.131632874433663</v>
      </c>
      <c r="X63" s="6">
        <v>41.164021683843018</v>
      </c>
      <c r="Y63" s="6">
        <v>43.5110588645435</v>
      </c>
      <c r="Z63" s="6">
        <v>37.586946459342713</v>
      </c>
      <c r="AA63" s="6">
        <v>36.579091936151819</v>
      </c>
      <c r="AB63" s="6">
        <v>37.003239859925159</v>
      </c>
      <c r="AC63" s="6">
        <v>38.785250937831428</v>
      </c>
      <c r="AD63" s="6">
        <v>35.076279496351624</v>
      </c>
      <c r="AE63" s="6">
        <v>32.727317587890624</v>
      </c>
      <c r="AF63" s="6">
        <v>35.032828883424266</v>
      </c>
      <c r="AG63" s="6">
        <v>43.849218841924873</v>
      </c>
      <c r="AH63" s="6">
        <v>38.522862753822636</v>
      </c>
      <c r="AI63" s="6">
        <v>40.868316904091337</v>
      </c>
      <c r="AJ63" s="6">
        <v>43.337361906535769</v>
      </c>
      <c r="AK63" s="6">
        <v>45.498574050949863</v>
      </c>
      <c r="AL63" s="6">
        <v>48.911390732330062</v>
      </c>
      <c r="AM63" s="6">
        <v>56.064681329199132</v>
      </c>
      <c r="AN63" s="37">
        <v>57.087601979383955</v>
      </c>
    </row>
    <row r="64" spans="1:40" x14ac:dyDescent="0.3">
      <c r="A64" s="42" t="s">
        <v>411</v>
      </c>
      <c r="B64" s="6"/>
      <c r="C64" s="6">
        <v>109.90196707070557</v>
      </c>
      <c r="D64" s="6">
        <v>74.842331841094818</v>
      </c>
      <c r="E64" s="6">
        <v>77.427716931869426</v>
      </c>
      <c r="F64" s="6">
        <v>79.666187844505288</v>
      </c>
      <c r="G64" s="6">
        <v>73.313589259363695</v>
      </c>
      <c r="H64" s="6">
        <v>55.621713909249131</v>
      </c>
      <c r="I64" s="6">
        <v>52.739840185236879</v>
      </c>
      <c r="J64" s="6">
        <v>39.363040781914613</v>
      </c>
      <c r="K64" s="6">
        <v>42.275460525286583</v>
      </c>
      <c r="L64" s="6">
        <v>41.886108913950487</v>
      </c>
      <c r="M64" s="6">
        <v>43.449609901611169</v>
      </c>
      <c r="N64" s="6">
        <v>32.596095722676246</v>
      </c>
      <c r="O64" s="6">
        <v>41.872614953901881</v>
      </c>
      <c r="P64" s="6">
        <v>41.824267205866477</v>
      </c>
      <c r="Q64" s="6">
        <v>34.695929960881749</v>
      </c>
      <c r="R64" s="6">
        <v>42.089329121362141</v>
      </c>
      <c r="S64" s="6">
        <v>33.723950592715404</v>
      </c>
      <c r="T64" s="6">
        <v>29.837283553119445</v>
      </c>
      <c r="U64" s="6">
        <v>31.738836989279495</v>
      </c>
      <c r="V64" s="6">
        <v>31.39802495901543</v>
      </c>
      <c r="W64" s="6">
        <v>31.676392113385461</v>
      </c>
      <c r="X64" s="6">
        <v>37.530759680235576</v>
      </c>
      <c r="Y64" s="6">
        <v>40.40133686284836</v>
      </c>
      <c r="Z64" s="6">
        <v>33.139852607056611</v>
      </c>
      <c r="AA64" s="6">
        <v>33.617848776540569</v>
      </c>
      <c r="AB64" s="6">
        <v>34.964010535106745</v>
      </c>
      <c r="AC64" s="6">
        <v>36.879747256493168</v>
      </c>
      <c r="AD64" s="6">
        <v>34.088870997737764</v>
      </c>
      <c r="AE64" s="6">
        <v>31.377706740121962</v>
      </c>
      <c r="AF64" s="6">
        <v>33.408130727880646</v>
      </c>
      <c r="AG64" s="6">
        <v>41.892139419081936</v>
      </c>
      <c r="AH64" s="6">
        <v>37.476628609830954</v>
      </c>
      <c r="AI64" s="6">
        <v>39.996987326365598</v>
      </c>
      <c r="AJ64" s="6">
        <v>41.830668088763794</v>
      </c>
      <c r="AK64" s="6">
        <v>45.021403094358178</v>
      </c>
      <c r="AL64" s="6">
        <v>48.805802330312005</v>
      </c>
      <c r="AM64" s="6">
        <v>56.009598437971384</v>
      </c>
      <c r="AN64" s="37">
        <v>56.977869473242201</v>
      </c>
    </row>
    <row r="65" spans="1:40" x14ac:dyDescent="0.3">
      <c r="A65" s="42" t="s">
        <v>412</v>
      </c>
      <c r="B65" s="6"/>
      <c r="C65" s="6">
        <v>168.09565245323409</v>
      </c>
      <c r="D65" s="6">
        <v>121.26080644122045</v>
      </c>
      <c r="E65" s="6">
        <v>98.429680525289001</v>
      </c>
      <c r="F65" s="6">
        <v>111.25062745204852</v>
      </c>
      <c r="G65" s="6">
        <v>119.34496525231836</v>
      </c>
      <c r="H65" s="6">
        <v>72.708142171054376</v>
      </c>
      <c r="I65" s="6">
        <v>55.588986660945629</v>
      </c>
      <c r="J65" s="6">
        <v>38.651268156032913</v>
      </c>
      <c r="K65" s="6">
        <v>43.124902903431177</v>
      </c>
      <c r="L65" s="6">
        <v>42.553059603776973</v>
      </c>
      <c r="M65" s="6">
        <v>45.619667352706308</v>
      </c>
      <c r="N65" s="6">
        <v>41.453974501836001</v>
      </c>
      <c r="O65" s="6">
        <v>59.670549655410277</v>
      </c>
      <c r="P65" s="6">
        <v>58.26673722658019</v>
      </c>
      <c r="Q65" s="6">
        <v>49.084946416067297</v>
      </c>
      <c r="R65" s="6">
        <v>54.756519618779265</v>
      </c>
      <c r="S65" s="6">
        <v>45.846085549897666</v>
      </c>
      <c r="T65" s="6">
        <v>41.940181145029896</v>
      </c>
      <c r="U65" s="6">
        <v>43.236021251383733</v>
      </c>
      <c r="V65" s="6">
        <v>41.137136131993678</v>
      </c>
      <c r="W65" s="6">
        <v>41.981490357476865</v>
      </c>
      <c r="X65" s="6">
        <v>45.149250590889899</v>
      </c>
      <c r="Y65" s="6">
        <v>43.843959384923394</v>
      </c>
      <c r="Z65" s="6">
        <v>41.472517399944799</v>
      </c>
      <c r="AA65" s="6">
        <v>40.83398516070217</v>
      </c>
      <c r="AB65" s="6">
        <v>40.314668248625253</v>
      </c>
      <c r="AC65" s="6">
        <v>42.362274511953409</v>
      </c>
      <c r="AD65" s="6">
        <v>36.679427634093891</v>
      </c>
      <c r="AE65" s="6">
        <v>33.431677789050305</v>
      </c>
      <c r="AF65" s="6">
        <v>36.213900420261481</v>
      </c>
      <c r="AG65" s="6">
        <v>42.274453402145575</v>
      </c>
      <c r="AH65" s="6">
        <v>40.517166340790368</v>
      </c>
      <c r="AI65" s="6">
        <v>42.499883692388359</v>
      </c>
      <c r="AJ65" s="6">
        <v>43.733494102259691</v>
      </c>
      <c r="AK65" s="6">
        <v>48.414748320551595</v>
      </c>
      <c r="AL65" s="6">
        <v>50.696562004720974</v>
      </c>
      <c r="AM65" s="6">
        <v>55.113463784778951</v>
      </c>
      <c r="AN65" s="37">
        <v>59.395440465345594</v>
      </c>
    </row>
    <row r="66" spans="1:40" ht="17.25" thickBot="1" x14ac:dyDescent="0.35">
      <c r="A66" s="42" t="s">
        <v>413</v>
      </c>
      <c r="B66" s="6"/>
      <c r="C66" s="6">
        <v>145.25947955252508</v>
      </c>
      <c r="D66" s="6">
        <v>106.77974969149294</v>
      </c>
      <c r="E66" s="6">
        <v>81.732423426752334</v>
      </c>
      <c r="F66" s="6">
        <v>90.258543511548552</v>
      </c>
      <c r="G66" s="6">
        <v>107.50608876781261</v>
      </c>
      <c r="H66" s="6">
        <v>67.435373912131084</v>
      </c>
      <c r="I66" s="6">
        <v>45.434702425969775</v>
      </c>
      <c r="J66" s="6">
        <v>35.938244705563996</v>
      </c>
      <c r="K66" s="6">
        <v>39.662270347430912</v>
      </c>
      <c r="L66" s="6">
        <v>45.10886075782161</v>
      </c>
      <c r="M66" s="6">
        <v>44.72727993909308</v>
      </c>
      <c r="N66" s="6">
        <v>40.864976901634755</v>
      </c>
      <c r="O66" s="6">
        <v>51.773181003096241</v>
      </c>
      <c r="P66" s="6">
        <v>49.794650172231812</v>
      </c>
      <c r="Q66" s="6">
        <v>39.790950048970572</v>
      </c>
      <c r="R66" s="6">
        <v>43.873354253448277</v>
      </c>
      <c r="S66" s="6">
        <v>39.657684606595353</v>
      </c>
      <c r="T66" s="6">
        <v>37.098252762431692</v>
      </c>
      <c r="U66" s="6">
        <v>38.824851590766798</v>
      </c>
      <c r="V66" s="6">
        <v>36.874243626491463</v>
      </c>
      <c r="W66" s="6">
        <v>37.128376517307494</v>
      </c>
      <c r="X66" s="6">
        <v>39.669621561923229</v>
      </c>
      <c r="Y66" s="6">
        <v>37.531556993631085</v>
      </c>
      <c r="Z66" s="6">
        <v>36.371579317029159</v>
      </c>
      <c r="AA66" s="6">
        <v>35.196275809351008</v>
      </c>
      <c r="AB66" s="6">
        <v>34.374768288563224</v>
      </c>
      <c r="AC66" s="6">
        <v>36.581903654843977</v>
      </c>
      <c r="AD66" s="6">
        <v>30.719414824148146</v>
      </c>
      <c r="AE66" s="6">
        <v>27.86755848454591</v>
      </c>
      <c r="AF66" s="6">
        <v>30.477944794707415</v>
      </c>
      <c r="AG66" s="6">
        <v>37.281046559633388</v>
      </c>
      <c r="AH66" s="6">
        <v>35.926514825189564</v>
      </c>
      <c r="AI66" s="6">
        <v>37.479353747777765</v>
      </c>
      <c r="AJ66" s="6">
        <v>39.079946364756253</v>
      </c>
      <c r="AK66" s="6">
        <v>42.994150150149956</v>
      </c>
      <c r="AL66" s="6">
        <v>44.200724999280162</v>
      </c>
      <c r="AM66" s="6">
        <v>48.225609911448799</v>
      </c>
      <c r="AN66" s="37">
        <v>53.581582472194292</v>
      </c>
    </row>
    <row r="67" spans="1:40" x14ac:dyDescent="0.3">
      <c r="A67" s="70"/>
      <c r="B67" s="365"/>
      <c r="C67" s="366"/>
      <c r="D67" s="366"/>
      <c r="E67" s="366"/>
      <c r="F67" s="366"/>
      <c r="G67" s="366"/>
      <c r="H67" s="366"/>
      <c r="I67" s="366"/>
      <c r="J67" s="366"/>
      <c r="K67" s="366"/>
      <c r="L67" s="366"/>
      <c r="M67" s="366"/>
      <c r="N67" s="366"/>
      <c r="O67" s="366"/>
      <c r="P67" s="366"/>
      <c r="Q67" s="366"/>
      <c r="R67" s="366"/>
      <c r="S67" s="366"/>
      <c r="T67" s="366"/>
      <c r="U67" s="366"/>
      <c r="V67" s="366"/>
      <c r="W67" s="366"/>
      <c r="X67" s="366"/>
      <c r="Y67" s="366"/>
      <c r="Z67" s="366"/>
      <c r="AA67" s="366"/>
      <c r="AB67" s="366"/>
      <c r="AC67" s="366"/>
      <c r="AD67" s="366"/>
      <c r="AE67" s="366"/>
      <c r="AF67" s="366"/>
      <c r="AG67" s="366"/>
      <c r="AH67" s="366"/>
      <c r="AI67" s="366"/>
      <c r="AJ67" s="367"/>
      <c r="AK67" s="367"/>
      <c r="AL67" s="367"/>
      <c r="AM67" s="367"/>
      <c r="AN67" s="367"/>
    </row>
    <row r="68" spans="1:40" x14ac:dyDescent="0.3">
      <c r="A68" s="362" t="s">
        <v>624</v>
      </c>
      <c r="B68" s="363">
        <v>2022</v>
      </c>
      <c r="C68" s="363">
        <v>2023</v>
      </c>
      <c r="D68" s="363">
        <v>2024</v>
      </c>
      <c r="E68" s="363">
        <v>2025</v>
      </c>
      <c r="F68" s="363">
        <v>2026</v>
      </c>
      <c r="G68" s="363">
        <v>2027</v>
      </c>
      <c r="H68" s="363">
        <v>2028</v>
      </c>
      <c r="I68" s="363">
        <v>2029</v>
      </c>
      <c r="J68" s="363">
        <v>2030</v>
      </c>
      <c r="K68" s="363">
        <v>2031</v>
      </c>
      <c r="L68" s="363">
        <v>2032</v>
      </c>
      <c r="M68" s="363">
        <v>2033</v>
      </c>
      <c r="N68" s="363">
        <v>2034</v>
      </c>
      <c r="O68" s="363">
        <v>2035</v>
      </c>
      <c r="P68" s="363">
        <v>2036</v>
      </c>
      <c r="Q68" s="363">
        <v>2037</v>
      </c>
      <c r="R68" s="363">
        <v>2038</v>
      </c>
      <c r="S68" s="363">
        <v>2039</v>
      </c>
      <c r="T68" s="363">
        <v>2040</v>
      </c>
      <c r="U68" s="363">
        <v>2041</v>
      </c>
      <c r="V68" s="363">
        <v>2042</v>
      </c>
      <c r="W68" s="363">
        <v>2043</v>
      </c>
      <c r="X68" s="363">
        <v>2044</v>
      </c>
      <c r="Y68" s="363">
        <v>2045</v>
      </c>
      <c r="Z68" s="363">
        <v>2046</v>
      </c>
      <c r="AA68" s="363">
        <v>2047</v>
      </c>
      <c r="AB68" s="363">
        <v>2048</v>
      </c>
      <c r="AC68" s="363">
        <v>2049</v>
      </c>
      <c r="AD68" s="363">
        <v>2050</v>
      </c>
      <c r="AE68" s="363">
        <v>2051</v>
      </c>
      <c r="AF68" s="363">
        <v>2052</v>
      </c>
      <c r="AG68" s="363">
        <v>2053</v>
      </c>
      <c r="AH68" s="363">
        <v>2054</v>
      </c>
      <c r="AI68" s="363">
        <v>2055</v>
      </c>
      <c r="AJ68" s="363">
        <v>2056</v>
      </c>
      <c r="AK68" s="363">
        <v>2057</v>
      </c>
      <c r="AL68" s="363">
        <v>2058</v>
      </c>
      <c r="AM68" s="363">
        <v>2059</v>
      </c>
      <c r="AN68" s="364">
        <v>2060</v>
      </c>
    </row>
    <row r="69" spans="1:40" x14ac:dyDescent="0.3">
      <c r="A69" s="42" t="s">
        <v>19</v>
      </c>
      <c r="B69" s="90">
        <v>1.8412396732925594E-5</v>
      </c>
      <c r="C69" s="90">
        <v>2.3936115752803272E-3</v>
      </c>
      <c r="D69" s="90">
        <v>1.5300701685061169E-2</v>
      </c>
      <c r="E69" s="90">
        <v>1.8080973591732934E-2</v>
      </c>
      <c r="F69" s="90">
        <v>5.4187683585000028E-2</v>
      </c>
      <c r="G69" s="90">
        <v>3.1742971967563725E-2</v>
      </c>
      <c r="H69" s="90">
        <v>2.4359600877660561E-2</v>
      </c>
      <c r="I69" s="90">
        <v>3.2942693565005544E-2</v>
      </c>
      <c r="J69" s="90">
        <v>5.9262634937046331E-2</v>
      </c>
      <c r="K69" s="90">
        <v>1.7094520881840786E-2</v>
      </c>
      <c r="L69" s="90">
        <v>8.5900272908749631E-3</v>
      </c>
      <c r="M69" s="90">
        <v>1.0386234988966883E-3</v>
      </c>
      <c r="N69" s="90">
        <v>1.2219099987019862E-5</v>
      </c>
      <c r="O69" s="90">
        <v>2.8874717717654844E-3</v>
      </c>
      <c r="P69" s="90">
        <v>2.7499731159671279E-5</v>
      </c>
      <c r="Q69" s="90">
        <v>9.1665770532237591E-6</v>
      </c>
      <c r="R69" s="90">
        <v>0</v>
      </c>
      <c r="S69" s="90">
        <v>0</v>
      </c>
      <c r="T69" s="90">
        <v>0</v>
      </c>
      <c r="U69" s="90">
        <v>9.1665770532237591E-6</v>
      </c>
      <c r="V69" s="90">
        <v>0</v>
      </c>
      <c r="W69" s="90">
        <v>0</v>
      </c>
      <c r="X69" s="90">
        <v>0</v>
      </c>
      <c r="Y69" s="90">
        <v>0</v>
      </c>
      <c r="Z69" s="90">
        <v>0</v>
      </c>
      <c r="AA69" s="90">
        <v>0</v>
      </c>
      <c r="AB69" s="90">
        <v>0</v>
      </c>
      <c r="AC69" s="90">
        <v>0</v>
      </c>
      <c r="AD69" s="90">
        <v>0</v>
      </c>
      <c r="AE69" s="90">
        <v>0</v>
      </c>
      <c r="AF69" s="90">
        <v>0</v>
      </c>
      <c r="AG69" s="90">
        <v>0</v>
      </c>
      <c r="AH69" s="90">
        <v>0</v>
      </c>
      <c r="AI69" s="90">
        <v>0</v>
      </c>
      <c r="AJ69" s="90">
        <v>0</v>
      </c>
      <c r="AK69" s="90">
        <v>1.5882627129960573E-4</v>
      </c>
      <c r="AL69" s="90">
        <v>0</v>
      </c>
      <c r="AM69" s="90">
        <v>0</v>
      </c>
      <c r="AN69" s="92">
        <v>5.2942090433201911E-6</v>
      </c>
    </row>
    <row r="70" spans="1:40" x14ac:dyDescent="0.3">
      <c r="A70" s="42" t="s">
        <v>13</v>
      </c>
      <c r="B70" s="90">
        <v>2.2242795063892279E-3</v>
      </c>
      <c r="C70" s="90">
        <v>1.8738133951692389E-2</v>
      </c>
      <c r="D70" s="90">
        <v>4.0494672251320293E-2</v>
      </c>
      <c r="E70" s="90">
        <v>4.7917120018768015E-2</v>
      </c>
      <c r="F70" s="90">
        <v>6.7680769701599225E-2</v>
      </c>
      <c r="G70" s="90">
        <v>7.8324241929113872E-2</v>
      </c>
      <c r="H70" s="90">
        <v>3.721767644076069E-2</v>
      </c>
      <c r="I70" s="90">
        <v>6.8249465463608536E-2</v>
      </c>
      <c r="J70" s="90">
        <v>7.1993478868154423E-2</v>
      </c>
      <c r="K70" s="90">
        <v>4.4639748980305996E-2</v>
      </c>
      <c r="L70" s="90">
        <v>2.352693159347307E-2</v>
      </c>
      <c r="M70" s="90">
        <v>2.8175683583396432E-2</v>
      </c>
      <c r="N70" s="90">
        <v>2.4867888041444089E-2</v>
      </c>
      <c r="O70" s="90">
        <v>5.4046728472884546E-2</v>
      </c>
      <c r="P70" s="90">
        <v>7.936090481098608E-2</v>
      </c>
      <c r="Q70" s="90">
        <v>7.0014429760354657E-2</v>
      </c>
      <c r="R70" s="90">
        <v>7.3448345721985053E-2</v>
      </c>
      <c r="S70" s="90">
        <v>8.1033507807834165E-2</v>
      </c>
      <c r="T70" s="90">
        <v>9.0452797582510847E-2</v>
      </c>
      <c r="U70" s="90">
        <v>9.4775494154651987E-2</v>
      </c>
      <c r="V70" s="90">
        <v>9.0860129284342908E-2</v>
      </c>
      <c r="W70" s="90">
        <v>0.10245079722635232</v>
      </c>
      <c r="X70" s="90">
        <v>9.5167397921627067E-2</v>
      </c>
      <c r="Y70" s="90">
        <v>0.10324760811686994</v>
      </c>
      <c r="Z70" s="90">
        <v>0.16589372533708482</v>
      </c>
      <c r="AA70" s="90">
        <v>0.16648920187669752</v>
      </c>
      <c r="AB70" s="90">
        <v>0.16621496032212724</v>
      </c>
      <c r="AC70" s="90">
        <v>0.16158524708606833</v>
      </c>
      <c r="AD70" s="90">
        <v>0.16955432442513468</v>
      </c>
      <c r="AE70" s="90">
        <v>0.17404414190447184</v>
      </c>
      <c r="AF70" s="90">
        <v>0.1828209045681182</v>
      </c>
      <c r="AG70" s="90">
        <v>0.16380007029174418</v>
      </c>
      <c r="AH70" s="90">
        <v>0.17853717943531028</v>
      </c>
      <c r="AI70" s="90">
        <v>0.17344686066943404</v>
      </c>
      <c r="AJ70" s="90">
        <v>0.17220084779418973</v>
      </c>
      <c r="AK70" s="90">
        <v>0.16395521160702026</v>
      </c>
      <c r="AL70" s="90">
        <v>0.154480501945336</v>
      </c>
      <c r="AM70" s="90">
        <v>0.15722580973577613</v>
      </c>
      <c r="AN70" s="92">
        <v>0.16410309150795319</v>
      </c>
    </row>
    <row r="71" spans="1:40" x14ac:dyDescent="0.3">
      <c r="A71" s="42" t="s">
        <v>14</v>
      </c>
      <c r="B71" s="90">
        <v>5.2870753246415979E-3</v>
      </c>
      <c r="C71" s="90">
        <v>2.0645704208703288E-2</v>
      </c>
      <c r="D71" s="90">
        <v>5.5891669026757469E-2</v>
      </c>
      <c r="E71" s="90">
        <v>6.4247822461744639E-2</v>
      </c>
      <c r="F71" s="90">
        <v>9.5248115910673961E-2</v>
      </c>
      <c r="G71" s="90">
        <v>3.9457106932191108E-2</v>
      </c>
      <c r="H71" s="90">
        <v>3.2283050804594884E-2</v>
      </c>
      <c r="I71" s="90">
        <v>3.7353216418969395E-2</v>
      </c>
      <c r="J71" s="90">
        <v>6.2888969410168083E-2</v>
      </c>
      <c r="K71" s="90">
        <v>4.5333698612628807E-2</v>
      </c>
      <c r="L71" s="90">
        <v>5.1427965288496962E-2</v>
      </c>
      <c r="M71" s="90">
        <v>5.8174953528332185E-2</v>
      </c>
      <c r="N71" s="90">
        <v>7.8850484514073033E-2</v>
      </c>
      <c r="O71" s="90">
        <v>8.832191647373458E-2</v>
      </c>
      <c r="P71" s="90">
        <v>9.2821227614639873E-2</v>
      </c>
      <c r="Q71" s="90">
        <v>9.7488921428557876E-2</v>
      </c>
      <c r="R71" s="90">
        <v>7.8387521144801936E-2</v>
      </c>
      <c r="S71" s="90">
        <v>9.447396610354046E-2</v>
      </c>
      <c r="T71" s="90">
        <v>0.12021727102409137</v>
      </c>
      <c r="U71" s="90">
        <v>0.11978015186615064</v>
      </c>
      <c r="V71" s="90">
        <v>0.11827915574063204</v>
      </c>
      <c r="W71" s="90">
        <v>0.11790855471542142</v>
      </c>
      <c r="X71" s="90">
        <v>0.10690488918257071</v>
      </c>
      <c r="Y71" s="90">
        <v>9.7951203926969238E-2</v>
      </c>
      <c r="Z71" s="90">
        <v>0.11168322121748665</v>
      </c>
      <c r="AA71" s="90">
        <v>0.1187320980931198</v>
      </c>
      <c r="AB71" s="90">
        <v>0.11695151066596692</v>
      </c>
      <c r="AC71" s="90">
        <v>0.11540529747138763</v>
      </c>
      <c r="AD71" s="90">
        <v>0.12184104469634661</v>
      </c>
      <c r="AE71" s="90">
        <v>0.13051579930636861</v>
      </c>
      <c r="AF71" s="90">
        <v>0.12598688914058614</v>
      </c>
      <c r="AG71" s="90">
        <v>0.12172881884589079</v>
      </c>
      <c r="AH71" s="90">
        <v>0.12388546192652637</v>
      </c>
      <c r="AI71" s="90">
        <v>0.12531422285361535</v>
      </c>
      <c r="AJ71" s="90">
        <v>0.12516832399448807</v>
      </c>
      <c r="AK71" s="90">
        <v>0.12129595869477837</v>
      </c>
      <c r="AL71" s="90">
        <v>0.12158050177362881</v>
      </c>
      <c r="AM71" s="90">
        <v>0.1253327624876481</v>
      </c>
      <c r="AN71" s="92">
        <v>0.12691669209088072</v>
      </c>
    </row>
    <row r="72" spans="1:40" x14ac:dyDescent="0.3">
      <c r="A72" s="42" t="s">
        <v>15</v>
      </c>
      <c r="B72" s="90">
        <v>0</v>
      </c>
      <c r="C72" s="90">
        <v>4.0294345846453501E-4</v>
      </c>
      <c r="D72" s="90">
        <v>3.2801263703747387E-3</v>
      </c>
      <c r="E72" s="90">
        <v>1.0855870151989503E-2</v>
      </c>
      <c r="F72" s="90">
        <v>2.9190997211738682E-2</v>
      </c>
      <c r="G72" s="90">
        <v>3.764637113661809E-2</v>
      </c>
      <c r="H72" s="90">
        <v>1.0099770998612633E-2</v>
      </c>
      <c r="I72" s="90">
        <v>2.2065041385357781E-2</v>
      </c>
      <c r="J72" s="90">
        <v>2.0704625035534038E-2</v>
      </c>
      <c r="K72" s="90">
        <v>1.8191747731663498E-2</v>
      </c>
      <c r="L72" s="90">
        <v>2.3204924934092663E-2</v>
      </c>
      <c r="M72" s="90">
        <v>1.2556758370674324E-2</v>
      </c>
      <c r="N72" s="90">
        <v>2.3112839804679087E-2</v>
      </c>
      <c r="O72" s="90">
        <v>1.564736384713564E-2</v>
      </c>
      <c r="P72" s="90">
        <v>1.0541041243377671E-2</v>
      </c>
      <c r="Q72" s="90">
        <v>1.1962517836371122E-2</v>
      </c>
      <c r="R72" s="90">
        <v>1.499685488509458E-2</v>
      </c>
      <c r="S72" s="90">
        <v>3.0072860058989057E-2</v>
      </c>
      <c r="T72" s="90">
        <v>3.9148330502497303E-2</v>
      </c>
      <c r="U72" s="90">
        <v>4.5844975336960546E-2</v>
      </c>
      <c r="V72" s="90">
        <v>5.0947285595475421E-2</v>
      </c>
      <c r="W72" s="90">
        <v>4.7427706329454485E-2</v>
      </c>
      <c r="X72" s="90">
        <v>4.8251626771193157E-2</v>
      </c>
      <c r="Y72" s="90">
        <v>4.7932476254243052E-2</v>
      </c>
      <c r="Z72" s="90">
        <v>5.439909486646563E-2</v>
      </c>
      <c r="AA72" s="90">
        <v>5.4425984790068389E-2</v>
      </c>
      <c r="AB72" s="90">
        <v>5.8581841968327344E-2</v>
      </c>
      <c r="AC72" s="90">
        <v>5.6390100820167419E-2</v>
      </c>
      <c r="AD72" s="90">
        <v>5.9393044039172789E-2</v>
      </c>
      <c r="AE72" s="90">
        <v>5.6788750621875633E-2</v>
      </c>
      <c r="AF72" s="90">
        <v>5.9996383021855816E-2</v>
      </c>
      <c r="AG72" s="90">
        <v>5.7631623313695021E-2</v>
      </c>
      <c r="AH72" s="90">
        <v>5.2534126948374012E-2</v>
      </c>
      <c r="AI72" s="90">
        <v>5.0171285266059587E-2</v>
      </c>
      <c r="AJ72" s="90">
        <v>4.9855844566902105E-2</v>
      </c>
      <c r="AK72" s="90">
        <v>4.3339008063526481E-2</v>
      </c>
      <c r="AL72" s="90">
        <v>3.5245985088016338E-2</v>
      </c>
      <c r="AM72" s="90">
        <v>3.374305010964336E-2</v>
      </c>
      <c r="AN72" s="92">
        <v>3.2293901360582709E-2</v>
      </c>
    </row>
    <row r="73" spans="1:40" x14ac:dyDescent="0.3">
      <c r="A73" s="42" t="s">
        <v>169</v>
      </c>
      <c r="B73" s="336">
        <v>0</v>
      </c>
      <c r="C73" s="336">
        <v>1.6508693421098748E-4</v>
      </c>
      <c r="D73" s="336">
        <v>4.1011053902375158E-3</v>
      </c>
      <c r="E73" s="336">
        <v>1.3354642499803513E-2</v>
      </c>
      <c r="F73" s="336">
        <v>2.7657934237479125E-2</v>
      </c>
      <c r="G73" s="336">
        <v>5.0582425054806174E-2</v>
      </c>
      <c r="H73" s="336">
        <v>2.2307088571294941E-2</v>
      </c>
      <c r="I73" s="336">
        <v>3.6353369801872669E-2</v>
      </c>
      <c r="J73" s="336">
        <v>4.2709784276995927E-2</v>
      </c>
      <c r="K73" s="336">
        <v>4.3367782072479953E-2</v>
      </c>
      <c r="L73" s="336">
        <v>3.4640202170319503E-2</v>
      </c>
      <c r="M73" s="336">
        <v>3.3790476646344894E-2</v>
      </c>
      <c r="N73" s="336">
        <v>4.4684250743250248E-2</v>
      </c>
      <c r="O73" s="336">
        <v>4.6913972276531796E-2</v>
      </c>
      <c r="P73" s="336">
        <v>5.0176486830914448E-2</v>
      </c>
      <c r="Q73" s="336">
        <v>3.3778201135772658E-2</v>
      </c>
      <c r="R73" s="336">
        <v>3.8762401118875842E-2</v>
      </c>
      <c r="S73" s="336">
        <v>3.4692430250060427E-2</v>
      </c>
      <c r="T73" s="336">
        <v>3.7937068320563566E-2</v>
      </c>
      <c r="U73" s="336">
        <v>6.5247948773843142E-2</v>
      </c>
      <c r="V73" s="336">
        <v>7.1016863293073398E-2</v>
      </c>
      <c r="W73" s="336">
        <v>9.0509774282360733E-2</v>
      </c>
      <c r="X73" s="336">
        <v>8.9983455707318194E-2</v>
      </c>
      <c r="Y73" s="336">
        <v>8.317291334720138E-2</v>
      </c>
      <c r="Z73" s="336">
        <v>9.1072733890975907E-2</v>
      </c>
      <c r="AA73" s="336">
        <v>8.7852823882357628E-2</v>
      </c>
      <c r="AB73" s="336">
        <v>9.3161100735023636E-2</v>
      </c>
      <c r="AC73" s="336">
        <v>9.4865398071169962E-2</v>
      </c>
      <c r="AD73" s="336">
        <v>0.10064847023257591</v>
      </c>
      <c r="AE73" s="336">
        <v>0.12940458555659837</v>
      </c>
      <c r="AF73" s="336">
        <v>0.12870184897170273</v>
      </c>
      <c r="AG73" s="336">
        <v>0.12441209731653462</v>
      </c>
      <c r="AH73" s="336">
        <v>0.12348316026992247</v>
      </c>
      <c r="AI73" s="336">
        <v>0.13273285211274613</v>
      </c>
      <c r="AJ73" s="336">
        <v>0.12761282417627282</v>
      </c>
      <c r="AK73" s="336">
        <v>0.11694954915295973</v>
      </c>
      <c r="AL73" s="336">
        <v>0.11877180578408536</v>
      </c>
      <c r="AM73" s="336">
        <v>0.11578139987656967</v>
      </c>
      <c r="AN73" s="92">
        <v>0.10815203904611657</v>
      </c>
    </row>
    <row r="74" spans="1:40" ht="17.25" thickBot="1" x14ac:dyDescent="0.35">
      <c r="A74" s="43" t="s">
        <v>662</v>
      </c>
      <c r="B74" s="337">
        <v>0</v>
      </c>
      <c r="C74" s="91">
        <v>0</v>
      </c>
      <c r="D74" s="91">
        <v>0</v>
      </c>
      <c r="E74" s="91">
        <v>0</v>
      </c>
      <c r="F74" s="91">
        <v>0</v>
      </c>
      <c r="G74" s="91">
        <v>0</v>
      </c>
      <c r="H74" s="91">
        <v>0</v>
      </c>
      <c r="I74" s="91">
        <v>0</v>
      </c>
      <c r="J74" s="91">
        <v>2.1988961984647165E-3</v>
      </c>
      <c r="K74" s="91">
        <v>8.3417528327631961E-3</v>
      </c>
      <c r="L74" s="91">
        <v>4.7750233498109869E-2</v>
      </c>
      <c r="M74" s="91">
        <v>4.7428135563819245E-2</v>
      </c>
      <c r="N74" s="91">
        <v>4.1818268466764542E-2</v>
      </c>
      <c r="O74" s="91">
        <v>7.0440809693931877E-2</v>
      </c>
      <c r="P74" s="91">
        <v>6.2392060680795933E-2</v>
      </c>
      <c r="Q74" s="91">
        <v>5.6219069052416172E-2</v>
      </c>
      <c r="R74" s="91">
        <v>4.8603889736583819E-2</v>
      </c>
      <c r="S74" s="91">
        <v>4.302240918750122E-2</v>
      </c>
      <c r="T74" s="91">
        <v>5.5607099926734023E-3</v>
      </c>
      <c r="U74" s="91">
        <v>1.4322061202059984E-2</v>
      </c>
      <c r="V74" s="91">
        <v>1.1894521728514238E-2</v>
      </c>
      <c r="W74" s="91">
        <v>1.7620522999228817E-2</v>
      </c>
      <c r="X74" s="91">
        <v>3.3028272718570763E-2</v>
      </c>
      <c r="Y74" s="91">
        <v>5.6853926277495317E-2</v>
      </c>
      <c r="Z74" s="91">
        <v>5.6167218108646388E-2</v>
      </c>
      <c r="AA74" s="91">
        <v>5.3306928974757084E-2</v>
      </c>
      <c r="AB74" s="91">
        <v>5.9770975524758387E-2</v>
      </c>
      <c r="AC74" s="91">
        <v>5.6228145235527965E-2</v>
      </c>
      <c r="AD74" s="91">
        <v>5.4211076577342907E-2</v>
      </c>
      <c r="AE74" s="91">
        <v>7.2349664798185317E-2</v>
      </c>
      <c r="AF74" s="91">
        <v>6.6624046943637022E-2</v>
      </c>
      <c r="AG74" s="91">
        <v>6.5969562538262944E-2</v>
      </c>
      <c r="AH74" s="91">
        <v>6.3992661012441221E-2</v>
      </c>
      <c r="AI74" s="91">
        <v>6.1964207632771537E-2</v>
      </c>
      <c r="AJ74" s="91">
        <v>5.8058594357551174E-2</v>
      </c>
      <c r="AK74" s="91">
        <v>5.1468922604812097E-2</v>
      </c>
      <c r="AL74" s="91">
        <v>4.8467708156880923E-2</v>
      </c>
      <c r="AM74" s="91">
        <v>4.7795292671907554E-2</v>
      </c>
      <c r="AN74" s="93">
        <v>4.6577099951630785E-2</v>
      </c>
    </row>
    <row r="75" spans="1:40" ht="17.25" thickBot="1" x14ac:dyDescent="0.35"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</row>
    <row r="76" spans="1:40" x14ac:dyDescent="0.3">
      <c r="A76" s="46" t="s">
        <v>623</v>
      </c>
      <c r="B76" s="32">
        <v>2022</v>
      </c>
      <c r="C76" s="32">
        <v>2023</v>
      </c>
      <c r="D76" s="32">
        <v>2024</v>
      </c>
      <c r="E76" s="32">
        <v>2025</v>
      </c>
      <c r="F76" s="32">
        <v>2026</v>
      </c>
      <c r="G76" s="32">
        <v>2027</v>
      </c>
      <c r="H76" s="32">
        <v>2028</v>
      </c>
      <c r="I76" s="32">
        <v>2029</v>
      </c>
      <c r="J76" s="32">
        <v>2030</v>
      </c>
      <c r="K76" s="32">
        <v>2031</v>
      </c>
      <c r="L76" s="32">
        <v>2032</v>
      </c>
      <c r="M76" s="32">
        <v>2033</v>
      </c>
      <c r="N76" s="32">
        <v>2034</v>
      </c>
      <c r="O76" s="32">
        <v>2035</v>
      </c>
      <c r="P76" s="32">
        <v>2036</v>
      </c>
      <c r="Q76" s="32">
        <v>2037</v>
      </c>
      <c r="R76" s="32">
        <v>2038</v>
      </c>
      <c r="S76" s="32">
        <v>2039</v>
      </c>
      <c r="T76" s="32">
        <v>2040</v>
      </c>
      <c r="U76" s="32">
        <v>2041</v>
      </c>
      <c r="V76" s="32">
        <v>2042</v>
      </c>
      <c r="W76" s="32">
        <v>2043</v>
      </c>
      <c r="X76" s="32">
        <v>2044</v>
      </c>
      <c r="Y76" s="32">
        <v>2045</v>
      </c>
      <c r="Z76" s="32">
        <v>2046</v>
      </c>
      <c r="AA76" s="32">
        <v>2047</v>
      </c>
      <c r="AB76" s="32">
        <v>2048</v>
      </c>
      <c r="AC76" s="32">
        <v>2049</v>
      </c>
      <c r="AD76" s="32">
        <v>2050</v>
      </c>
      <c r="AE76" s="32">
        <v>2051</v>
      </c>
      <c r="AF76" s="32">
        <v>2052</v>
      </c>
      <c r="AG76" s="32">
        <v>2053</v>
      </c>
      <c r="AH76" s="32">
        <v>2054</v>
      </c>
      <c r="AI76" s="32">
        <v>2055</v>
      </c>
      <c r="AJ76" s="32">
        <v>2056</v>
      </c>
      <c r="AK76" s="32">
        <v>2057</v>
      </c>
      <c r="AL76" s="32">
        <v>2058</v>
      </c>
      <c r="AM76" s="32">
        <v>2059</v>
      </c>
      <c r="AN76" s="33">
        <v>2060</v>
      </c>
    </row>
    <row r="77" spans="1:40" x14ac:dyDescent="0.3">
      <c r="A77" s="42" t="s">
        <v>19</v>
      </c>
      <c r="B77" s="90">
        <v>4.464285714285714E-3</v>
      </c>
      <c r="C77" s="90">
        <v>2.4801587301587304E-2</v>
      </c>
      <c r="D77" s="90">
        <v>6.0515873015873009E-2</v>
      </c>
      <c r="E77" s="90">
        <v>7.2916666666666671E-2</v>
      </c>
      <c r="F77" s="90">
        <v>0.11111111111111112</v>
      </c>
      <c r="G77" s="90">
        <v>0.1498015873015873</v>
      </c>
      <c r="H77" s="90">
        <v>0.15773809523809523</v>
      </c>
      <c r="I77" s="90">
        <v>0.14335317460317459</v>
      </c>
      <c r="J77" s="90">
        <v>0.18253968253968256</v>
      </c>
      <c r="K77" s="90">
        <v>0.15476190476190477</v>
      </c>
      <c r="L77" s="90">
        <v>0.15376984126984125</v>
      </c>
      <c r="M77" s="90">
        <v>0.14732142857142858</v>
      </c>
      <c r="N77" s="90">
        <v>0.19940476190476192</v>
      </c>
      <c r="O77" s="90">
        <v>0.25992063492063489</v>
      </c>
      <c r="P77" s="90">
        <v>0.30406746031746035</v>
      </c>
      <c r="Q77" s="90">
        <v>0.31398809523809523</v>
      </c>
      <c r="R77" s="90">
        <v>0.3343253968253968</v>
      </c>
      <c r="S77" s="90">
        <v>0.37797619047619047</v>
      </c>
      <c r="T77" s="90">
        <v>0.46329365079365076</v>
      </c>
      <c r="U77" s="90">
        <v>0.49305555555555552</v>
      </c>
      <c r="V77" s="90">
        <v>0.49355158730158732</v>
      </c>
      <c r="W77" s="90">
        <v>0.50843253968253976</v>
      </c>
      <c r="X77" s="90">
        <v>0.47668650793650791</v>
      </c>
      <c r="Y77" s="90">
        <v>0.47668650793650791</v>
      </c>
      <c r="Z77" s="90">
        <v>0.55406746031746024</v>
      </c>
      <c r="AA77" s="90">
        <v>0.572420634920635</v>
      </c>
      <c r="AB77" s="90">
        <v>0.55009920634920639</v>
      </c>
      <c r="AC77" s="90">
        <v>0.54761904761904767</v>
      </c>
      <c r="AD77" s="90">
        <v>0.56101190476190477</v>
      </c>
      <c r="AE77" s="90">
        <v>0.6116071428571429</v>
      </c>
      <c r="AF77" s="90">
        <v>0.59126984126984128</v>
      </c>
      <c r="AG77" s="90">
        <v>0.52281746031746024</v>
      </c>
      <c r="AH77" s="90">
        <v>0.56994047619047616</v>
      </c>
      <c r="AI77" s="90">
        <v>0.56746031746031744</v>
      </c>
      <c r="AJ77" s="90">
        <v>0.50198412698412698</v>
      </c>
      <c r="AK77" s="90">
        <v>0.52331349206349209</v>
      </c>
      <c r="AL77" s="90">
        <v>0.49206349206349209</v>
      </c>
      <c r="AM77" s="90">
        <v>0.46875</v>
      </c>
      <c r="AN77" s="92">
        <v>0.40525793650793646</v>
      </c>
    </row>
    <row r="78" spans="1:40" x14ac:dyDescent="0.3">
      <c r="A78" s="42" t="s">
        <v>13</v>
      </c>
      <c r="B78" s="90">
        <v>8.4325396825396838E-3</v>
      </c>
      <c r="C78" s="90">
        <v>3.273809523809524E-2</v>
      </c>
      <c r="D78" s="90">
        <v>6.4980158730158721E-2</v>
      </c>
      <c r="E78" s="90">
        <v>8.1845238095238096E-2</v>
      </c>
      <c r="F78" s="90">
        <v>0.12053571428571429</v>
      </c>
      <c r="G78" s="90">
        <v>0.15376984126984125</v>
      </c>
      <c r="H78" s="90">
        <v>0.15029761904761904</v>
      </c>
      <c r="I78" s="90">
        <v>0.14682539682539683</v>
      </c>
      <c r="J78" s="90">
        <v>0.18055555555555555</v>
      </c>
      <c r="K78" s="90">
        <v>0.15525793650793651</v>
      </c>
      <c r="L78" s="90">
        <v>0.14285714285714285</v>
      </c>
      <c r="M78" s="90">
        <v>0.14583333333333334</v>
      </c>
      <c r="N78" s="90">
        <v>0.2123015873015873</v>
      </c>
      <c r="O78" s="90">
        <v>0.23412698412698413</v>
      </c>
      <c r="P78" s="90">
        <v>0.28521825396825395</v>
      </c>
      <c r="Q78" s="90">
        <v>0.2594246031746032</v>
      </c>
      <c r="R78" s="90">
        <v>0.28075396825396826</v>
      </c>
      <c r="S78" s="90">
        <v>0.31547619047619047</v>
      </c>
      <c r="T78" s="90">
        <v>0.40674603174603174</v>
      </c>
      <c r="U78" s="90">
        <v>0.42857142857142855</v>
      </c>
      <c r="V78" s="90">
        <v>0.42162698412698407</v>
      </c>
      <c r="W78" s="90">
        <v>0.42857142857142855</v>
      </c>
      <c r="X78" s="90">
        <v>0.44444444444444448</v>
      </c>
      <c r="Y78" s="90">
        <v>0.42460317460317459</v>
      </c>
      <c r="Z78" s="90">
        <v>0.52579365079365081</v>
      </c>
      <c r="AA78" s="90">
        <v>0.57043650793650791</v>
      </c>
      <c r="AB78" s="90">
        <v>0.54811507936507931</v>
      </c>
      <c r="AC78" s="90">
        <v>0.5491071428571429</v>
      </c>
      <c r="AD78" s="90">
        <v>0.55753968253968256</v>
      </c>
      <c r="AE78" s="90">
        <v>0.60912698412698407</v>
      </c>
      <c r="AF78" s="90">
        <v>0.54861111111111116</v>
      </c>
      <c r="AG78" s="90">
        <v>0.52281746031746024</v>
      </c>
      <c r="AH78" s="90">
        <v>0.56795634920634919</v>
      </c>
      <c r="AI78" s="90">
        <v>0.56746031746031744</v>
      </c>
      <c r="AJ78" s="90">
        <v>0.46974206349206354</v>
      </c>
      <c r="AK78" s="90">
        <v>0.52281746031746024</v>
      </c>
      <c r="AL78" s="90">
        <v>0.49057539682539686</v>
      </c>
      <c r="AM78" s="90">
        <v>0.46924603174603174</v>
      </c>
      <c r="AN78" s="92">
        <v>0.38492063492063494</v>
      </c>
    </row>
    <row r="79" spans="1:40" x14ac:dyDescent="0.3">
      <c r="A79" s="42" t="s">
        <v>14</v>
      </c>
      <c r="B79" s="90">
        <v>4.464285714285714E-3</v>
      </c>
      <c r="C79" s="90">
        <v>2.3809523809523808E-2</v>
      </c>
      <c r="D79" s="90">
        <v>5.9523809523809521E-2</v>
      </c>
      <c r="E79" s="90">
        <v>7.1924603174603183E-2</v>
      </c>
      <c r="F79" s="90">
        <v>0.10863095238095238</v>
      </c>
      <c r="G79" s="90">
        <v>0.14831349206349206</v>
      </c>
      <c r="H79" s="90">
        <v>0.15674603174603174</v>
      </c>
      <c r="I79" s="90">
        <v>0.14136904761904762</v>
      </c>
      <c r="J79" s="90">
        <v>0.1810515873015873</v>
      </c>
      <c r="K79" s="90">
        <v>0.15575396825396826</v>
      </c>
      <c r="L79" s="90">
        <v>0.15376984126984125</v>
      </c>
      <c r="M79" s="90">
        <v>0.14781746031746032</v>
      </c>
      <c r="N79" s="90">
        <v>0.20188492063492061</v>
      </c>
      <c r="O79" s="90">
        <v>0.25992063492063489</v>
      </c>
      <c r="P79" s="90">
        <v>0.30406746031746035</v>
      </c>
      <c r="Q79" s="90">
        <v>0.31448412698412698</v>
      </c>
      <c r="R79" s="90">
        <v>0.33482142857142855</v>
      </c>
      <c r="S79" s="90">
        <v>0.37797619047619047</v>
      </c>
      <c r="T79" s="90">
        <v>0.46329365079365076</v>
      </c>
      <c r="U79" s="90">
        <v>0.49355158730158732</v>
      </c>
      <c r="V79" s="90">
        <v>0.49355158730158732</v>
      </c>
      <c r="W79" s="90">
        <v>0.51091269841269837</v>
      </c>
      <c r="X79" s="90">
        <v>0.47668650793650791</v>
      </c>
      <c r="Y79" s="90">
        <v>0.47668650793650791</v>
      </c>
      <c r="Z79" s="90">
        <v>0.55505952380952384</v>
      </c>
      <c r="AA79" s="90">
        <v>0.572420634920635</v>
      </c>
      <c r="AB79" s="90">
        <v>0.552579365079365</v>
      </c>
      <c r="AC79" s="90">
        <v>0.5491071428571429</v>
      </c>
      <c r="AD79" s="90">
        <v>0.56150793650793651</v>
      </c>
      <c r="AE79" s="90">
        <v>0.6116071428571429</v>
      </c>
      <c r="AF79" s="90">
        <v>0.59126984126984128</v>
      </c>
      <c r="AG79" s="90">
        <v>0.52480158730158732</v>
      </c>
      <c r="AH79" s="90">
        <v>0.56994047619047616</v>
      </c>
      <c r="AI79" s="90">
        <v>0.56746031746031744</v>
      </c>
      <c r="AJ79" s="90">
        <v>0.50198412698412698</v>
      </c>
      <c r="AK79" s="90">
        <v>0.52331349206349209</v>
      </c>
      <c r="AL79" s="90">
        <v>0.49206349206349209</v>
      </c>
      <c r="AM79" s="90">
        <v>0.46875</v>
      </c>
      <c r="AN79" s="92">
        <v>0.40525793650793646</v>
      </c>
    </row>
    <row r="80" spans="1:40" x14ac:dyDescent="0.3">
      <c r="A80" s="42" t="s">
        <v>15</v>
      </c>
      <c r="B80" s="90">
        <v>0</v>
      </c>
      <c r="C80" s="90">
        <v>0</v>
      </c>
      <c r="D80" s="90">
        <v>0</v>
      </c>
      <c r="E80" s="90">
        <v>5.9523809523809521E-3</v>
      </c>
      <c r="F80" s="90">
        <v>3.273809523809524E-2</v>
      </c>
      <c r="G80" s="90">
        <v>3.8194444444444448E-2</v>
      </c>
      <c r="H80" s="90">
        <v>6.3988095238095233E-2</v>
      </c>
      <c r="I80" s="90">
        <v>0.12301587301587302</v>
      </c>
      <c r="J80" s="90">
        <v>0.15873015873015875</v>
      </c>
      <c r="K80" s="90">
        <v>0.14880952380952381</v>
      </c>
      <c r="L80" s="90">
        <v>0.12450396825396826</v>
      </c>
      <c r="M80" s="90">
        <v>0.12549603174603174</v>
      </c>
      <c r="N80" s="90">
        <v>0.16071428571428573</v>
      </c>
      <c r="O80" s="90">
        <v>0.13690476190476192</v>
      </c>
      <c r="P80" s="90">
        <v>0.19791666666666666</v>
      </c>
      <c r="Q80" s="90">
        <v>0.1671626984126984</v>
      </c>
      <c r="R80" s="90">
        <v>0.19345238095238096</v>
      </c>
      <c r="S80" s="90">
        <v>0.22619047619047619</v>
      </c>
      <c r="T80" s="90">
        <v>0.37797619047619047</v>
      </c>
      <c r="U80" s="90">
        <v>0.39434523809523808</v>
      </c>
      <c r="V80" s="90">
        <v>0.38789682539682541</v>
      </c>
      <c r="W80" s="90">
        <v>0.40476190476190477</v>
      </c>
      <c r="X80" s="90">
        <v>0.44146825396825401</v>
      </c>
      <c r="Y80" s="90">
        <v>0.41716269841269837</v>
      </c>
      <c r="Z80" s="90">
        <v>0.50297619047619047</v>
      </c>
      <c r="AA80" s="90">
        <v>0.53769841269841268</v>
      </c>
      <c r="AB80" s="90">
        <v>0.51537698412698407</v>
      </c>
      <c r="AC80" s="90">
        <v>0.5267857142857143</v>
      </c>
      <c r="AD80" s="90">
        <v>0.55109126984126977</v>
      </c>
      <c r="AE80" s="90">
        <v>0.59077380952380953</v>
      </c>
      <c r="AF80" s="90">
        <v>0.53670634920634919</v>
      </c>
      <c r="AG80" s="90">
        <v>0.52033730158730163</v>
      </c>
      <c r="AH80" s="90">
        <v>0.54216269841269837</v>
      </c>
      <c r="AI80" s="90">
        <v>0.5491071428571429</v>
      </c>
      <c r="AJ80" s="90">
        <v>0.46626984126984122</v>
      </c>
      <c r="AK80" s="90">
        <v>0.49851190476190477</v>
      </c>
      <c r="AL80" s="90">
        <v>0.48958333333333331</v>
      </c>
      <c r="AM80" s="90">
        <v>0.46676587301587302</v>
      </c>
      <c r="AN80" s="92">
        <v>0.3794642857142857</v>
      </c>
    </row>
    <row r="81" spans="1:40" x14ac:dyDescent="0.3">
      <c r="A81" s="42" t="s">
        <v>169</v>
      </c>
      <c r="B81" s="338">
        <v>0</v>
      </c>
      <c r="C81" s="336">
        <v>0</v>
      </c>
      <c r="D81" s="336">
        <v>0</v>
      </c>
      <c r="E81" s="336">
        <v>7.1097883597883603E-3</v>
      </c>
      <c r="F81" s="336">
        <v>2.8769841269841268E-2</v>
      </c>
      <c r="G81" s="336">
        <v>4.8611111111111105E-2</v>
      </c>
      <c r="H81" s="336">
        <v>9.6064814814814811E-2</v>
      </c>
      <c r="I81" s="336">
        <v>0.14451058201058201</v>
      </c>
      <c r="J81" s="336">
        <v>0.17757936507936511</v>
      </c>
      <c r="K81" s="336">
        <v>0.16501322751322753</v>
      </c>
      <c r="L81" s="336">
        <v>0.13177910052910055</v>
      </c>
      <c r="M81" s="336">
        <v>0.12615740740740741</v>
      </c>
      <c r="N81" s="336">
        <v>0.16798941798941799</v>
      </c>
      <c r="O81" s="336">
        <v>0.16137566137566137</v>
      </c>
      <c r="P81" s="336">
        <v>0.18452380952380953</v>
      </c>
      <c r="Q81" s="336">
        <v>0.19179894179894183</v>
      </c>
      <c r="R81" s="336">
        <v>0.20882936507936509</v>
      </c>
      <c r="S81" s="336">
        <v>0.24702380952380945</v>
      </c>
      <c r="T81" s="336">
        <v>0.3349867724867725</v>
      </c>
      <c r="U81" s="336">
        <v>0.41501322751322745</v>
      </c>
      <c r="V81" s="336">
        <v>0.4239417989417989</v>
      </c>
      <c r="W81" s="336">
        <v>0.44444444444444442</v>
      </c>
      <c r="X81" s="336">
        <v>0.46064814814814814</v>
      </c>
      <c r="Y81" s="336">
        <v>0.44378306878306878</v>
      </c>
      <c r="Z81" s="336">
        <v>0.51041666666666674</v>
      </c>
      <c r="AA81" s="336">
        <v>0.53835978835978837</v>
      </c>
      <c r="AB81" s="336">
        <v>0.50181878306878314</v>
      </c>
      <c r="AC81" s="336">
        <v>0.52810846560846558</v>
      </c>
      <c r="AD81" s="336">
        <v>0.5577050264550264</v>
      </c>
      <c r="AE81" s="336">
        <v>0.60135582010582012</v>
      </c>
      <c r="AF81" s="336">
        <v>0.56580687830687826</v>
      </c>
      <c r="AG81" s="336">
        <v>0.53488756613756616</v>
      </c>
      <c r="AH81" s="336">
        <v>0.55092592592592593</v>
      </c>
      <c r="AI81" s="336">
        <v>0.55555555555555547</v>
      </c>
      <c r="AJ81" s="336">
        <v>0.51355820105820105</v>
      </c>
      <c r="AK81" s="336">
        <v>0.50380291005291011</v>
      </c>
      <c r="AL81" s="336">
        <v>0.49520502645502645</v>
      </c>
      <c r="AM81" s="336">
        <v>0.47189153439153442</v>
      </c>
      <c r="AN81" s="92">
        <v>0.42146164021164023</v>
      </c>
    </row>
    <row r="82" spans="1:40" ht="17.25" thickBot="1" x14ac:dyDescent="0.35">
      <c r="A82" s="43" t="s">
        <v>662</v>
      </c>
      <c r="B82" s="91">
        <v>1.636904761904762E-2</v>
      </c>
      <c r="C82" s="91">
        <v>1.2896825396825396E-2</v>
      </c>
      <c r="D82" s="91">
        <v>1.488095238095238E-2</v>
      </c>
      <c r="E82" s="91">
        <v>1.2400793650793652E-2</v>
      </c>
      <c r="F82" s="91">
        <v>7.9365079365079361E-3</v>
      </c>
      <c r="G82" s="91">
        <v>0</v>
      </c>
      <c r="H82" s="91">
        <v>0</v>
      </c>
      <c r="I82" s="91">
        <v>0</v>
      </c>
      <c r="J82" s="91">
        <v>8.9285714285714288E-2</v>
      </c>
      <c r="K82" s="91">
        <v>0.1736111111111111</v>
      </c>
      <c r="L82" s="91">
        <v>0.24553571428571427</v>
      </c>
      <c r="M82" s="91">
        <v>0.2767857142857143</v>
      </c>
      <c r="N82" s="91">
        <v>0.27777777777777779</v>
      </c>
      <c r="O82" s="91">
        <v>0.37648809523809523</v>
      </c>
      <c r="P82" s="91">
        <v>0.39136904761904762</v>
      </c>
      <c r="Q82" s="91">
        <v>0.34623015873015872</v>
      </c>
      <c r="R82" s="91">
        <v>0.33779761904761907</v>
      </c>
      <c r="S82" s="91">
        <v>0.2549603174603175</v>
      </c>
      <c r="T82" s="91">
        <v>0.15724206349206349</v>
      </c>
      <c r="U82" s="91">
        <v>0.24404761904761904</v>
      </c>
      <c r="V82" s="91">
        <v>0.17162698412698413</v>
      </c>
      <c r="W82" s="91">
        <v>0.24702380952380953</v>
      </c>
      <c r="X82" s="91">
        <v>0.25644841269841273</v>
      </c>
      <c r="Y82" s="91">
        <v>0.3169642857142857</v>
      </c>
      <c r="Z82" s="91">
        <v>0.31845238095238093</v>
      </c>
      <c r="AA82" s="91">
        <v>0.30109126984126988</v>
      </c>
      <c r="AB82" s="91">
        <v>0.27976190476190477</v>
      </c>
      <c r="AC82" s="91">
        <v>0.31597222222222221</v>
      </c>
      <c r="AD82" s="91">
        <v>0.31150793650793651</v>
      </c>
      <c r="AE82" s="91">
        <v>0.41369047619047616</v>
      </c>
      <c r="AF82" s="91">
        <v>0.36904761904761907</v>
      </c>
      <c r="AG82" s="91">
        <v>0.36805555555555558</v>
      </c>
      <c r="AH82" s="91">
        <v>0.32242063492063489</v>
      </c>
      <c r="AI82" s="91">
        <v>0.31051587301587302</v>
      </c>
      <c r="AJ82" s="91">
        <v>0.27033730158730157</v>
      </c>
      <c r="AK82" s="91">
        <v>0.30059523809523808</v>
      </c>
      <c r="AL82" s="91">
        <v>0.29761904761904762</v>
      </c>
      <c r="AM82" s="91">
        <v>0.26289682539682541</v>
      </c>
      <c r="AN82" s="93">
        <v>0.24553571428571427</v>
      </c>
    </row>
    <row r="83" spans="1:40" ht="17.25" thickBot="1" x14ac:dyDescent="0.35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27"/>
    </row>
    <row r="84" spans="1:40" x14ac:dyDescent="0.3">
      <c r="A84" s="46" t="s">
        <v>168</v>
      </c>
      <c r="B84" s="32">
        <v>2022</v>
      </c>
      <c r="C84" s="32">
        <v>2023</v>
      </c>
      <c r="D84" s="32">
        <v>2024</v>
      </c>
      <c r="E84" s="32">
        <v>2025</v>
      </c>
      <c r="F84" s="32">
        <v>2026</v>
      </c>
      <c r="G84" s="32">
        <v>2027</v>
      </c>
      <c r="H84" s="32">
        <v>2028</v>
      </c>
      <c r="I84" s="32">
        <v>2029</v>
      </c>
      <c r="J84" s="32">
        <v>2030</v>
      </c>
      <c r="K84" s="32">
        <v>2031</v>
      </c>
      <c r="L84" s="32">
        <v>2032</v>
      </c>
      <c r="M84" s="32">
        <v>2033</v>
      </c>
      <c r="N84" s="32">
        <v>2034</v>
      </c>
      <c r="O84" s="32">
        <v>2035</v>
      </c>
      <c r="P84" s="32">
        <v>2036</v>
      </c>
      <c r="Q84" s="32">
        <v>2037</v>
      </c>
      <c r="R84" s="32">
        <v>2038</v>
      </c>
      <c r="S84" s="32">
        <v>2039</v>
      </c>
      <c r="T84" s="32">
        <v>2040</v>
      </c>
      <c r="U84" s="32">
        <v>2041</v>
      </c>
      <c r="V84" s="32">
        <v>2042</v>
      </c>
      <c r="W84" s="32">
        <v>2043</v>
      </c>
      <c r="X84" s="32">
        <v>2044</v>
      </c>
      <c r="Y84" s="32">
        <v>2045</v>
      </c>
      <c r="Z84" s="32">
        <v>2046</v>
      </c>
      <c r="AA84" s="32">
        <v>2047</v>
      </c>
      <c r="AB84" s="32">
        <v>2048</v>
      </c>
      <c r="AC84" s="32">
        <v>2049</v>
      </c>
      <c r="AD84" s="32">
        <v>2050</v>
      </c>
      <c r="AE84" s="32">
        <v>2051</v>
      </c>
      <c r="AF84" s="32">
        <v>2052</v>
      </c>
      <c r="AG84" s="32">
        <v>2053</v>
      </c>
      <c r="AH84" s="32">
        <v>2054</v>
      </c>
      <c r="AI84" s="32">
        <v>2055</v>
      </c>
      <c r="AJ84" s="32">
        <v>2056</v>
      </c>
      <c r="AK84" s="32">
        <v>2057</v>
      </c>
      <c r="AL84" s="32">
        <v>2058</v>
      </c>
      <c r="AM84" s="32">
        <v>2059</v>
      </c>
      <c r="AN84" s="33">
        <v>2060</v>
      </c>
    </row>
    <row r="85" spans="1:40" x14ac:dyDescent="0.3">
      <c r="A85" s="47" t="s">
        <v>417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Y85" s="3"/>
      <c r="Z85" s="3"/>
      <c r="AA85" s="3"/>
      <c r="AE85" s="17"/>
      <c r="AF85" s="17"/>
      <c r="AG85" s="17"/>
      <c r="AH85" s="17"/>
      <c r="AI85" s="17"/>
      <c r="AJ85" s="17"/>
      <c r="AK85" s="17"/>
      <c r="AL85" s="17"/>
      <c r="AM85" s="17"/>
      <c r="AN85" s="39"/>
    </row>
    <row r="86" spans="1:40" x14ac:dyDescent="0.3">
      <c r="A86" s="42" t="s">
        <v>19</v>
      </c>
      <c r="B86" s="16">
        <v>1.2449690803673694</v>
      </c>
      <c r="C86" s="16">
        <v>1.1052287910319258</v>
      </c>
      <c r="D86" s="16">
        <v>0.88994322896334455</v>
      </c>
      <c r="E86" s="16">
        <v>0.82331213039954543</v>
      </c>
      <c r="F86" s="16">
        <v>0.75742259374677801</v>
      </c>
      <c r="G86" s="16">
        <v>0.71865932732313942</v>
      </c>
      <c r="H86" s="16">
        <v>0.73437220122262448</v>
      </c>
      <c r="I86" s="16">
        <v>0.72902802135720401</v>
      </c>
      <c r="J86" s="16">
        <v>0.73961040844719161</v>
      </c>
      <c r="K86" s="16">
        <v>0.71541848267546149</v>
      </c>
      <c r="L86" s="16">
        <v>0.73870856156687725</v>
      </c>
      <c r="M86" s="16">
        <v>0.74186409269355102</v>
      </c>
      <c r="N86" s="16">
        <v>0.68118511365580137</v>
      </c>
      <c r="O86" s="16">
        <v>0.65461582111117023</v>
      </c>
      <c r="P86" s="16">
        <v>0.6449387170861558</v>
      </c>
      <c r="Q86" s="16">
        <v>0.73437809889979866</v>
      </c>
      <c r="R86" s="16">
        <v>0.75245518333914463</v>
      </c>
      <c r="S86" s="16">
        <v>0.74840576056759878</v>
      </c>
      <c r="T86" s="16">
        <v>0.76338500357675354</v>
      </c>
      <c r="U86" s="16">
        <v>0.7484298597412975</v>
      </c>
      <c r="V86" s="16">
        <v>0.74342894690657024</v>
      </c>
      <c r="W86" s="16">
        <v>0.88437301546206704</v>
      </c>
      <c r="X86" s="16">
        <v>0.73538431811178306</v>
      </c>
      <c r="Y86" s="16">
        <v>0.78494452697086936</v>
      </c>
      <c r="Z86" s="16">
        <v>0.75361317890857371</v>
      </c>
      <c r="AA86" s="16">
        <v>0.76229761055330536</v>
      </c>
      <c r="AB86" s="16">
        <v>0.8530801204894285</v>
      </c>
      <c r="AC86" s="16">
        <v>0.98780762636169428</v>
      </c>
      <c r="AD86" s="17">
        <v>0.85783018756685847</v>
      </c>
      <c r="AE86" s="17">
        <v>0.7786525142349624</v>
      </c>
      <c r="AF86" s="17">
        <v>0.77220530662886788</v>
      </c>
      <c r="AG86" s="17">
        <v>0.86870339847429467</v>
      </c>
      <c r="AH86" s="17">
        <v>0.73142025861221982</v>
      </c>
      <c r="AI86" s="17">
        <v>0.70320544451245171</v>
      </c>
      <c r="AJ86" s="17">
        <v>0.712522217791418</v>
      </c>
      <c r="AK86" s="17">
        <v>0.71805436696121727</v>
      </c>
      <c r="AL86" s="17">
        <v>0.73274180210249373</v>
      </c>
      <c r="AM86" s="17">
        <v>0.73570855467531093</v>
      </c>
      <c r="AN86" s="39">
        <v>0.7196774197500202</v>
      </c>
    </row>
    <row r="87" spans="1:40" x14ac:dyDescent="0.3">
      <c r="A87" s="42" t="s">
        <v>13</v>
      </c>
      <c r="B87" s="16">
        <v>1.3868193633169472</v>
      </c>
      <c r="C87" s="16">
        <v>1.1520215811525902</v>
      </c>
      <c r="D87" s="16">
        <v>0.85523133412828067</v>
      </c>
      <c r="E87" s="16">
        <v>0.80790479972635265</v>
      </c>
      <c r="F87" s="16">
        <v>0.74649999514880949</v>
      </c>
      <c r="G87" s="16">
        <v>0.71047174952775527</v>
      </c>
      <c r="H87" s="16">
        <v>0.7169423749656797</v>
      </c>
      <c r="I87" s="16">
        <v>0.72503737456101303</v>
      </c>
      <c r="J87" s="16">
        <v>0.73549629687401663</v>
      </c>
      <c r="K87" s="16">
        <v>0.71523429489193491</v>
      </c>
      <c r="L87" s="16">
        <v>0.73855385881657254</v>
      </c>
      <c r="M87" s="16">
        <v>0.74359916328153508</v>
      </c>
      <c r="N87" s="16">
        <v>0.67707470747511111</v>
      </c>
      <c r="O87" s="16">
        <v>0.64990533050650745</v>
      </c>
      <c r="P87" s="16">
        <v>0.64738259437042089</v>
      </c>
      <c r="Q87" s="16">
        <v>0.71935963802483938</v>
      </c>
      <c r="R87" s="16">
        <v>0.73543995582691724</v>
      </c>
      <c r="S87" s="16">
        <v>0.75062631770773369</v>
      </c>
      <c r="T87" s="16">
        <v>0.75846532456680305</v>
      </c>
      <c r="U87" s="16">
        <v>0.75180127493327098</v>
      </c>
      <c r="V87" s="16">
        <v>0.74252913585401648</v>
      </c>
      <c r="W87" s="16">
        <v>0.72304056273103257</v>
      </c>
      <c r="X87" s="16">
        <v>0.74205511962981319</v>
      </c>
      <c r="Y87" s="16">
        <v>0.79256836586313806</v>
      </c>
      <c r="Z87" s="16">
        <v>0.74504764923578237</v>
      </c>
      <c r="AA87" s="16">
        <v>0.75989062851266864</v>
      </c>
      <c r="AB87" s="16">
        <v>0.76820187101916992</v>
      </c>
      <c r="AC87" s="16">
        <v>0.77727931564332964</v>
      </c>
      <c r="AD87" s="17">
        <v>0.85039938514061186</v>
      </c>
      <c r="AE87" s="17">
        <v>0.77630834374228785</v>
      </c>
      <c r="AF87" s="17">
        <v>0.76527364761932815</v>
      </c>
      <c r="AG87" s="17">
        <v>0.75211004790985581</v>
      </c>
      <c r="AH87" s="17">
        <v>0.73312669106139661</v>
      </c>
      <c r="AI87" s="17">
        <v>0.70268364798080429</v>
      </c>
      <c r="AJ87" s="17">
        <v>0.70847045978332268</v>
      </c>
      <c r="AK87" s="17">
        <v>0.71856651325934273</v>
      </c>
      <c r="AL87" s="17">
        <v>0.72905140563366311</v>
      </c>
      <c r="AM87" s="17">
        <v>0.73380951003659567</v>
      </c>
      <c r="AN87" s="39">
        <v>0.71510976686856376</v>
      </c>
    </row>
    <row r="88" spans="1:40" x14ac:dyDescent="0.3">
      <c r="A88" s="42" t="s">
        <v>14</v>
      </c>
      <c r="B88" s="16">
        <v>1.3730751311162976</v>
      </c>
      <c r="C88" s="16">
        <v>1.1629973131221043</v>
      </c>
      <c r="D88" s="16">
        <v>0.89214715533264932</v>
      </c>
      <c r="E88" s="16">
        <v>0.82551685334148261</v>
      </c>
      <c r="F88" s="16">
        <v>0.75929167268430464</v>
      </c>
      <c r="G88" s="16">
        <v>0.71977340173153004</v>
      </c>
      <c r="H88" s="16">
        <v>0.73554947420702432</v>
      </c>
      <c r="I88" s="16">
        <v>0.73062241477274248</v>
      </c>
      <c r="J88" s="16">
        <v>0.7400454381652144</v>
      </c>
      <c r="K88" s="16">
        <v>0.71573317750370824</v>
      </c>
      <c r="L88" s="16">
        <v>0.73879035824390671</v>
      </c>
      <c r="M88" s="16">
        <v>0.74192516982121148</v>
      </c>
      <c r="N88" s="16">
        <v>0.68060701549529623</v>
      </c>
      <c r="O88" s="16">
        <v>0.65204172523811244</v>
      </c>
      <c r="P88" s="16">
        <v>0.64479826357743464</v>
      </c>
      <c r="Q88" s="16">
        <v>0.72491539089757995</v>
      </c>
      <c r="R88" s="16">
        <v>0.69563025393072941</v>
      </c>
      <c r="S88" s="16">
        <v>0.74835178251030277</v>
      </c>
      <c r="T88" s="16">
        <v>0.76332226050758401</v>
      </c>
      <c r="U88" s="16">
        <v>0.75560496241464703</v>
      </c>
      <c r="V88" s="16">
        <v>0.74335735206351961</v>
      </c>
      <c r="W88" s="16">
        <v>0.72651493177092819</v>
      </c>
      <c r="X88" s="16">
        <v>0.73520027533483356</v>
      </c>
      <c r="Y88" s="16">
        <v>0.78488105287974885</v>
      </c>
      <c r="Z88" s="16">
        <v>0.74334316697793046</v>
      </c>
      <c r="AA88" s="16">
        <v>0.76192575607468793</v>
      </c>
      <c r="AB88" s="16">
        <v>0.76925067681353076</v>
      </c>
      <c r="AC88" s="16">
        <v>0.77632562101603686</v>
      </c>
      <c r="AD88" s="17">
        <v>0.85232152528605776</v>
      </c>
      <c r="AE88" s="17">
        <v>0.77829734392153649</v>
      </c>
      <c r="AF88" s="17">
        <v>0.77160574793135928</v>
      </c>
      <c r="AG88" s="17">
        <v>0.74678766673515873</v>
      </c>
      <c r="AH88" s="17">
        <v>0.7308083362799408</v>
      </c>
      <c r="AI88" s="17">
        <v>0.70262167647560958</v>
      </c>
      <c r="AJ88" s="17">
        <v>0.70734234683509245</v>
      </c>
      <c r="AK88" s="17">
        <v>0.71729722080715219</v>
      </c>
      <c r="AL88" s="17">
        <v>0.73204253671894182</v>
      </c>
      <c r="AM88" s="17">
        <v>0.7352022013514492</v>
      </c>
      <c r="AN88" s="39">
        <v>0.71909103145780717</v>
      </c>
    </row>
    <row r="89" spans="1:40" x14ac:dyDescent="0.3">
      <c r="A89" s="42" t="s">
        <v>15</v>
      </c>
      <c r="B89" s="16">
        <v>1.2489680076606251</v>
      </c>
      <c r="C89" s="16">
        <v>1.0821689951425406</v>
      </c>
      <c r="D89" s="16">
        <v>0.98663371644308162</v>
      </c>
      <c r="E89" s="16">
        <v>0.88101548517861272</v>
      </c>
      <c r="F89" s="16">
        <v>0.79495358811272376</v>
      </c>
      <c r="G89" s="16">
        <v>0.74743855598645492</v>
      </c>
      <c r="H89" s="16">
        <v>0.74743477739644326</v>
      </c>
      <c r="I89" s="16">
        <v>0.72787001764455805</v>
      </c>
      <c r="J89" s="16">
        <v>0.73653436305516939</v>
      </c>
      <c r="K89" s="16">
        <v>0.72009168705704951</v>
      </c>
      <c r="L89" s="16">
        <v>0.74328520428827471</v>
      </c>
      <c r="M89" s="16">
        <v>0.75432585214128778</v>
      </c>
      <c r="N89" s="16">
        <v>0.70344397946385884</v>
      </c>
      <c r="O89" s="16">
        <v>0.69556749562336506</v>
      </c>
      <c r="P89" s="16">
        <v>0.68568968086756565</v>
      </c>
      <c r="Q89" s="16">
        <v>0.78476125035025013</v>
      </c>
      <c r="R89" s="16">
        <v>0.77950826382073368</v>
      </c>
      <c r="S89" s="16">
        <v>0.797326506870075</v>
      </c>
      <c r="T89" s="16">
        <v>0.80295570289965112</v>
      </c>
      <c r="U89" s="16">
        <v>0.79993360200854347</v>
      </c>
      <c r="V89" s="16">
        <v>0.7744200099837083</v>
      </c>
      <c r="W89" s="16">
        <v>0.76138509517770481</v>
      </c>
      <c r="X89" s="16">
        <v>0.76116946199215529</v>
      </c>
      <c r="Y89" s="16">
        <v>0.79370277878328355</v>
      </c>
      <c r="Z89" s="16">
        <v>0.77913670421634384</v>
      </c>
      <c r="AA89" s="16">
        <v>0.81641575431186753</v>
      </c>
      <c r="AB89" s="16">
        <v>0.81643691815500019</v>
      </c>
      <c r="AC89" s="16">
        <v>0.82341704690517648</v>
      </c>
      <c r="AD89" s="17">
        <v>0.89018768322814523</v>
      </c>
      <c r="AE89" s="17">
        <v>0.81221784656172502</v>
      </c>
      <c r="AF89" s="17">
        <v>0.79815625473979812</v>
      </c>
      <c r="AG89" s="17">
        <v>0.75527791101026487</v>
      </c>
      <c r="AH89" s="17">
        <v>0.76434179191143137</v>
      </c>
      <c r="AI89" s="17">
        <v>0.72870126305867944</v>
      </c>
      <c r="AJ89" s="17">
        <v>0.73100460975798032</v>
      </c>
      <c r="AK89" s="17">
        <v>0.75948446086192989</v>
      </c>
      <c r="AL89" s="17">
        <v>0.77083334614415622</v>
      </c>
      <c r="AM89" s="17">
        <v>0.75969378128457921</v>
      </c>
      <c r="AN89" s="39">
        <v>0.77551916783719843</v>
      </c>
    </row>
    <row r="90" spans="1:40" x14ac:dyDescent="0.3">
      <c r="A90" s="42" t="s">
        <v>169</v>
      </c>
      <c r="B90" s="16">
        <v>1.6066363458476085</v>
      </c>
      <c r="C90" s="16">
        <v>1.1542538292916429</v>
      </c>
      <c r="D90" s="16">
        <v>0.99763039670705589</v>
      </c>
      <c r="E90" s="16">
        <v>0.88168977106418045</v>
      </c>
      <c r="F90" s="16">
        <v>0.7820833221460014</v>
      </c>
      <c r="G90" s="16">
        <v>0.73215909742046692</v>
      </c>
      <c r="H90" s="16">
        <v>0.70672625818328738</v>
      </c>
      <c r="I90" s="16">
        <v>0.67980321359980744</v>
      </c>
      <c r="J90" s="16">
        <v>0.65596143161074572</v>
      </c>
      <c r="K90" s="16">
        <v>0.64591238253966432</v>
      </c>
      <c r="L90" s="16">
        <v>0.65427188778245482</v>
      </c>
      <c r="M90" s="16">
        <v>0.68102673403596314</v>
      </c>
      <c r="N90" s="16">
        <v>0.67691586079941024</v>
      </c>
      <c r="O90" s="16">
        <v>0.66835753751222782</v>
      </c>
      <c r="P90" s="16">
        <v>0.66924586599607627</v>
      </c>
      <c r="Q90" s="16">
        <v>0.7673034500738668</v>
      </c>
      <c r="R90" s="16">
        <v>0.76271663851978544</v>
      </c>
      <c r="S90" s="16">
        <v>0.78270744309400375</v>
      </c>
      <c r="T90" s="16">
        <v>0.80162646414152094</v>
      </c>
      <c r="U90" s="16">
        <v>0.79349693017557521</v>
      </c>
      <c r="V90" s="16">
        <v>0.7706637419758896</v>
      </c>
      <c r="W90" s="16">
        <v>0.75260017938509549</v>
      </c>
      <c r="X90" s="16">
        <v>0.75120489432876403</v>
      </c>
      <c r="Y90" s="16">
        <v>0.78775144267982222</v>
      </c>
      <c r="Z90" s="16">
        <v>0.77443465200402328</v>
      </c>
      <c r="AA90" s="16">
        <v>0.81121506710718538</v>
      </c>
      <c r="AB90" s="16">
        <v>0.81131644241362866</v>
      </c>
      <c r="AC90" s="16">
        <v>0.818770689423445</v>
      </c>
      <c r="AD90" s="17">
        <v>0.89052528569019973</v>
      </c>
      <c r="AE90" s="17">
        <v>0.79232339128119122</v>
      </c>
      <c r="AF90" s="17">
        <v>0.77395420418310668</v>
      </c>
      <c r="AG90" s="17">
        <v>0.7259718399057048</v>
      </c>
      <c r="AH90" s="17">
        <v>0.74818292737233505</v>
      </c>
      <c r="AI90" s="17">
        <v>0.70896290253887317</v>
      </c>
      <c r="AJ90" s="17">
        <v>0.72052288029130251</v>
      </c>
      <c r="AK90" s="17">
        <v>0.75113445094189046</v>
      </c>
      <c r="AL90" s="17">
        <v>0.76256413060035833</v>
      </c>
      <c r="AM90" s="17">
        <v>0.7527895644320195</v>
      </c>
      <c r="AN90" s="39">
        <v>0.76529732606036138</v>
      </c>
    </row>
    <row r="91" spans="1:40" ht="17.25" thickBot="1" x14ac:dyDescent="0.35">
      <c r="A91" s="43" t="s">
        <v>662</v>
      </c>
      <c r="B91" s="45">
        <v>1.6630815762968074</v>
      </c>
      <c r="C91" s="45">
        <v>1.666088211345776</v>
      </c>
      <c r="D91" s="45">
        <v>1.7120412070176874</v>
      </c>
      <c r="E91" s="45">
        <v>1.6799153426819098</v>
      </c>
      <c r="F91" s="45">
        <v>1.4748613624959761</v>
      </c>
      <c r="G91" s="45">
        <v>1.3946939116952572</v>
      </c>
      <c r="H91" s="45">
        <v>1.3217929635244563</v>
      </c>
      <c r="I91" s="45">
        <v>1.285763078388082</v>
      </c>
      <c r="J91" s="45">
        <v>1.5003602479612748</v>
      </c>
      <c r="K91" s="45">
        <v>1.5183491779130589</v>
      </c>
      <c r="L91" s="45">
        <v>1.6048788685621884</v>
      </c>
      <c r="M91" s="45">
        <v>1.5960258604598867</v>
      </c>
      <c r="N91" s="45">
        <v>1.5724294421435099</v>
      </c>
      <c r="O91" s="45">
        <v>1.6313660084240842</v>
      </c>
      <c r="P91" s="45">
        <v>1.5716733835530834</v>
      </c>
      <c r="Q91" s="45">
        <v>1.5620712344591245</v>
      </c>
      <c r="R91" s="45">
        <v>1.5726167511766265</v>
      </c>
      <c r="S91" s="45">
        <v>1.5629952760175454</v>
      </c>
      <c r="T91" s="45">
        <v>1.3285168896016915</v>
      </c>
      <c r="U91" s="45">
        <v>1.4070250156274331</v>
      </c>
      <c r="V91" s="45">
        <v>1.3989907970423332</v>
      </c>
      <c r="W91" s="45">
        <v>1.4052553015762737</v>
      </c>
      <c r="X91" s="45">
        <v>1.4216098580456211</v>
      </c>
      <c r="Y91" s="45">
        <v>1.533482616603502</v>
      </c>
      <c r="Z91" s="45">
        <v>1.5419088216416761</v>
      </c>
      <c r="AA91" s="45">
        <v>1.5258587832563546</v>
      </c>
      <c r="AB91" s="45">
        <v>1.5556706066086026</v>
      </c>
      <c r="AC91" s="45">
        <v>1.5527570535372441</v>
      </c>
      <c r="AD91" s="45">
        <v>1.5647219873508764</v>
      </c>
      <c r="AE91" s="45">
        <v>1.5685155706620946</v>
      </c>
      <c r="AF91" s="45">
        <v>1.5776040143988119</v>
      </c>
      <c r="AG91" s="45">
        <v>1.5802230509248141</v>
      </c>
      <c r="AH91" s="45">
        <v>1.5830028509478538</v>
      </c>
      <c r="AI91" s="45">
        <v>1.5587259975856169</v>
      </c>
      <c r="AJ91" s="45">
        <v>1.5501910579393841</v>
      </c>
      <c r="AK91" s="45">
        <v>1.5366473850337732</v>
      </c>
      <c r="AL91" s="45">
        <v>1.519549841768099</v>
      </c>
      <c r="AM91" s="45">
        <v>1.5080497373194004</v>
      </c>
      <c r="AN91" s="80">
        <v>1.4723148829442807</v>
      </c>
    </row>
    <row r="92" spans="1:40" customFormat="1" x14ac:dyDescent="0.3">
      <c r="B92" s="16"/>
    </row>
    <row r="93" spans="1:40" customFormat="1" x14ac:dyDescent="0.3"/>
    <row r="94" spans="1:40" customFormat="1" x14ac:dyDescent="0.3"/>
    <row r="95" spans="1:40" customFormat="1" x14ac:dyDescent="0.3"/>
    <row r="96" spans="1:40" customFormat="1" x14ac:dyDescent="0.3"/>
    <row r="97" spans="2:35" customFormat="1" x14ac:dyDescent="0.3"/>
    <row r="98" spans="2:35" customFormat="1" x14ac:dyDescent="0.3"/>
    <row r="99" spans="2:35" customFormat="1" x14ac:dyDescent="0.3"/>
    <row r="100" spans="2:35" customFormat="1" x14ac:dyDescent="0.3"/>
    <row r="101" spans="2:35" customFormat="1" x14ac:dyDescent="0.3"/>
    <row r="102" spans="2:35" customFormat="1" x14ac:dyDescent="0.3"/>
    <row r="103" spans="2:35" customFormat="1" x14ac:dyDescent="0.3"/>
    <row r="104" spans="2:35" customFormat="1" x14ac:dyDescent="0.3"/>
    <row r="105" spans="2:35" customFormat="1" x14ac:dyDescent="0.3"/>
    <row r="106" spans="2:35" customFormat="1" x14ac:dyDescent="0.3"/>
    <row r="107" spans="2:35" customFormat="1" x14ac:dyDescent="0.3"/>
    <row r="108" spans="2:35" customFormat="1" x14ac:dyDescent="0.3"/>
    <row r="109" spans="2:35" customFormat="1" x14ac:dyDescent="0.3"/>
    <row r="110" spans="2:35" customFormat="1" x14ac:dyDescent="0.3"/>
    <row r="111" spans="2:35" x14ac:dyDescent="0.3">
      <c r="B111" s="6"/>
      <c r="C111" s="6"/>
      <c r="D111" s="6"/>
      <c r="E111" s="17"/>
      <c r="F111" s="17"/>
      <c r="G111" s="17"/>
      <c r="H111" s="17"/>
      <c r="I111" s="17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</row>
    <row r="112" spans="2:35" x14ac:dyDescent="0.3">
      <c r="B112" s="6"/>
      <c r="C112" s="6"/>
      <c r="D112" s="6"/>
      <c r="E112" s="17"/>
      <c r="F112" s="17"/>
      <c r="G112" s="17"/>
      <c r="H112" s="17"/>
      <c r="I112" s="17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</row>
    <row r="113" spans="1:70" x14ac:dyDescent="0.3">
      <c r="A113" s="4" t="s">
        <v>595</v>
      </c>
      <c r="B113" s="6"/>
      <c r="C113" s="6"/>
      <c r="D113" s="6"/>
      <c r="E113" s="17"/>
      <c r="F113" s="17"/>
      <c r="G113" s="17"/>
      <c r="H113" s="17"/>
      <c r="I113" s="17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</row>
    <row r="115" spans="1:70" x14ac:dyDescent="0.3">
      <c r="A115" t="s">
        <v>19</v>
      </c>
      <c r="B115" s="6">
        <v>84.893917808219172</v>
      </c>
      <c r="C115" s="6">
        <v>126.45381027513486</v>
      </c>
      <c r="D115" s="6">
        <v>68.158880595356464</v>
      </c>
      <c r="E115" s="6">
        <v>53.446257555078788</v>
      </c>
      <c r="F115" s="6">
        <v>49.701375280929284</v>
      </c>
      <c r="G115" s="6">
        <v>49.840289007665433</v>
      </c>
      <c r="H115" s="6">
        <v>51.189866195064745</v>
      </c>
      <c r="I115" s="6">
        <v>63.716088231134755</v>
      </c>
      <c r="J115" s="6">
        <v>74.695027845493129</v>
      </c>
      <c r="K115" s="6">
        <v>85.589004420442791</v>
      </c>
      <c r="L115" s="6">
        <v>90.052086134428166</v>
      </c>
      <c r="M115" s="6">
        <v>93.236661875404778</v>
      </c>
      <c r="N115" s="6">
        <v>99.025988065735504</v>
      </c>
      <c r="O115" s="6">
        <v>101.14955058203613</v>
      </c>
      <c r="P115" s="6">
        <v>104.30129967294302</v>
      </c>
      <c r="Q115" s="6">
        <v>107.63996266429366</v>
      </c>
      <c r="R115" s="6">
        <v>111.40316734609917</v>
      </c>
      <c r="S115" s="6">
        <v>107.62910477431387</v>
      </c>
      <c r="T115" s="6">
        <v>107.81094630180152</v>
      </c>
      <c r="U115" s="6">
        <v>113.20930598845909</v>
      </c>
      <c r="V115" s="6">
        <v>112.26089056221059</v>
      </c>
      <c r="W115" s="6">
        <v>113.66297910970542</v>
      </c>
      <c r="X115" s="6">
        <v>118.85203207861041</v>
      </c>
      <c r="Y115" s="6">
        <v>117.98445806893014</v>
      </c>
      <c r="Z115" s="6">
        <v>111.50955749000723</v>
      </c>
      <c r="AA115" s="6">
        <v>114.37164946934611</v>
      </c>
      <c r="AB115" s="6">
        <v>110.68868810790929</v>
      </c>
      <c r="AC115" s="6">
        <v>111.97178087020139</v>
      </c>
      <c r="AD115" s="6">
        <v>116.58316400891653</v>
      </c>
      <c r="AE115" s="6">
        <v>117.63090662555796</v>
      </c>
      <c r="AF115" s="6">
        <v>113.00149691495689</v>
      </c>
      <c r="AG115" s="6">
        <v>114.02383002931929</v>
      </c>
      <c r="AH115" s="6">
        <v>115.02137989402634</v>
      </c>
      <c r="AI115" s="6">
        <v>117.59020101679202</v>
      </c>
      <c r="AJ115" s="6">
        <v>117.59020101679202</v>
      </c>
      <c r="AK115" s="6">
        <v>117.59020101679202</v>
      </c>
      <c r="AL115" s="6">
        <v>117.59020101679202</v>
      </c>
      <c r="AM115" s="6">
        <v>117.59020101679202</v>
      </c>
      <c r="AN115" s="6">
        <v>117.59020101679202</v>
      </c>
    </row>
    <row r="116" spans="1:70" x14ac:dyDescent="0.3">
      <c r="A116" t="s">
        <v>13</v>
      </c>
      <c r="B116" s="6">
        <v>104.60227397260275</v>
      </c>
      <c r="C116" s="6">
        <v>126.19200668739843</v>
      </c>
      <c r="D116" s="6">
        <v>78.395696138602389</v>
      </c>
      <c r="E116" s="6">
        <v>60.669065030654743</v>
      </c>
      <c r="F116" s="6">
        <v>57.012049028247404</v>
      </c>
      <c r="G116" s="6">
        <v>55.835333276583022</v>
      </c>
      <c r="H116" s="6">
        <v>58.320463523020408</v>
      </c>
      <c r="I116" s="6">
        <v>68.089503277879174</v>
      </c>
      <c r="J116" s="6">
        <v>75.83344037763608</v>
      </c>
      <c r="K116" s="6">
        <v>88.64083868897049</v>
      </c>
      <c r="L116" s="6">
        <v>92.491453222119361</v>
      </c>
      <c r="M116" s="6">
        <v>93.65034378710007</v>
      </c>
      <c r="N116" s="6">
        <v>98.823141277052017</v>
      </c>
      <c r="O116" s="6">
        <v>97.766469739387944</v>
      </c>
      <c r="P116" s="6">
        <v>101.94289352758111</v>
      </c>
      <c r="Q116" s="6">
        <v>106.4726413363191</v>
      </c>
      <c r="R116" s="6">
        <v>110.9266265598114</v>
      </c>
      <c r="S116" s="6">
        <v>106.30092225313109</v>
      </c>
      <c r="T116" s="6">
        <v>105.76336708187354</v>
      </c>
      <c r="U116" s="6">
        <v>110.82890808430702</v>
      </c>
      <c r="V116" s="6">
        <v>111.35044857658713</v>
      </c>
      <c r="W116" s="6">
        <v>111.69572606058038</v>
      </c>
      <c r="X116" s="6">
        <v>114.44156816001808</v>
      </c>
      <c r="Y116" s="6">
        <v>115.22959126999645</v>
      </c>
      <c r="Z116" s="6">
        <v>109.0526555120242</v>
      </c>
      <c r="AA116" s="6">
        <v>111.76970219629928</v>
      </c>
      <c r="AB116" s="6">
        <v>107.72601364641866</v>
      </c>
      <c r="AC116" s="6">
        <v>107.24977267053164</v>
      </c>
      <c r="AD116" s="6">
        <v>110.41973382534876</v>
      </c>
      <c r="AE116" s="6">
        <v>115.50592099323354</v>
      </c>
      <c r="AF116" s="6">
        <v>110.62653994461003</v>
      </c>
      <c r="AG116" s="6">
        <v>113.86195903097945</v>
      </c>
      <c r="AH116" s="6">
        <v>115.41791614536686</v>
      </c>
      <c r="AI116" s="6">
        <v>119.67842086826944</v>
      </c>
      <c r="AJ116" s="6">
        <v>119.67842086826944</v>
      </c>
      <c r="AK116" s="6">
        <v>119.67842086826944</v>
      </c>
      <c r="AL116" s="6">
        <v>119.67842086826944</v>
      </c>
      <c r="AM116" s="6">
        <v>119.67842086826944</v>
      </c>
      <c r="AN116" s="6">
        <v>119.67842086826944</v>
      </c>
    </row>
    <row r="117" spans="1:70" x14ac:dyDescent="0.3">
      <c r="A117" t="s">
        <v>14</v>
      </c>
      <c r="B117" s="6">
        <v>91.061397260273978</v>
      </c>
      <c r="C117" s="6">
        <v>109.69405479568285</v>
      </c>
      <c r="D117" s="6">
        <v>71.678661422995745</v>
      </c>
      <c r="E117" s="6">
        <v>56.65335111724341</v>
      </c>
      <c r="F117" s="6">
        <v>53.138588503939211</v>
      </c>
      <c r="G117" s="6">
        <v>51.952743976568428</v>
      </c>
      <c r="H117" s="6">
        <v>54.290338453904859</v>
      </c>
      <c r="I117" s="6">
        <v>67.036631005094264</v>
      </c>
      <c r="J117" s="6">
        <v>75.670982224568235</v>
      </c>
      <c r="K117" s="6">
        <v>86.422967695169532</v>
      </c>
      <c r="L117" s="6">
        <v>90.070530664962391</v>
      </c>
      <c r="M117" s="6">
        <v>92.384376563477417</v>
      </c>
      <c r="N117" s="6">
        <v>98.200648366853969</v>
      </c>
      <c r="O117" s="6">
        <v>100.82028099023387</v>
      </c>
      <c r="P117" s="6">
        <v>103.95668666871283</v>
      </c>
      <c r="Q117" s="6">
        <v>106.96924341164029</v>
      </c>
      <c r="R117" s="6">
        <v>110.59932567420989</v>
      </c>
      <c r="S117" s="6">
        <v>106.74931521140907</v>
      </c>
      <c r="T117" s="6">
        <v>106.8195276795304</v>
      </c>
      <c r="U117" s="6">
        <v>112.13106352269109</v>
      </c>
      <c r="V117" s="6">
        <v>111.49794255306828</v>
      </c>
      <c r="W117" s="6">
        <v>112.94080770970552</v>
      </c>
      <c r="X117" s="6">
        <v>115.47624273150747</v>
      </c>
      <c r="Y117" s="6">
        <v>117.09405226679711</v>
      </c>
      <c r="Z117" s="6">
        <v>110.73015915297593</v>
      </c>
      <c r="AA117" s="6">
        <v>113.56586888923894</v>
      </c>
      <c r="AB117" s="6">
        <v>112.20862352688414</v>
      </c>
      <c r="AC117" s="6">
        <v>111.04778642537383</v>
      </c>
      <c r="AD117" s="6">
        <v>115.66317908562907</v>
      </c>
      <c r="AE117" s="6">
        <v>116.95270366395144</v>
      </c>
      <c r="AF117" s="6">
        <v>112.28277955293322</v>
      </c>
      <c r="AG117" s="6">
        <v>113.31263307792058</v>
      </c>
      <c r="AH117" s="6">
        <v>114.29387326913752</v>
      </c>
      <c r="AI117" s="6">
        <v>116.86969161166208</v>
      </c>
      <c r="AJ117" s="6">
        <v>116.86969161166208</v>
      </c>
      <c r="AK117" s="6">
        <v>116.86969161166208</v>
      </c>
      <c r="AL117" s="6">
        <v>116.86969161166208</v>
      </c>
      <c r="AM117" s="6">
        <v>116.86969161166208</v>
      </c>
      <c r="AN117" s="6">
        <v>116.86969161166208</v>
      </c>
    </row>
    <row r="118" spans="1:70" x14ac:dyDescent="0.3">
      <c r="A118" t="s">
        <v>15</v>
      </c>
      <c r="B118" s="6">
        <v>132.34879452054793</v>
      </c>
      <c r="C118" s="6">
        <v>139.45378290932811</v>
      </c>
      <c r="D118" s="6">
        <v>88.554274733806452</v>
      </c>
      <c r="E118" s="6">
        <v>69.362125641506807</v>
      </c>
      <c r="F118" s="6">
        <v>71.663413501626138</v>
      </c>
      <c r="G118" s="6">
        <v>67.039272774285379</v>
      </c>
      <c r="H118" s="6">
        <v>67.21426732120716</v>
      </c>
      <c r="I118" s="6">
        <v>72.165298972566333</v>
      </c>
      <c r="J118" s="6">
        <v>80.201051897598646</v>
      </c>
      <c r="K118" s="6">
        <v>98.331489567356371</v>
      </c>
      <c r="L118" s="6">
        <v>104.49116869614528</v>
      </c>
      <c r="M118" s="6">
        <v>103.25968689942292</v>
      </c>
      <c r="N118" s="6">
        <v>107.37098484590862</v>
      </c>
      <c r="O118" s="6">
        <v>104.24909094597706</v>
      </c>
      <c r="P118" s="6">
        <v>108.15682138149333</v>
      </c>
      <c r="Q118" s="6">
        <v>112.55198240416166</v>
      </c>
      <c r="R118" s="6">
        <v>118.65831074282814</v>
      </c>
      <c r="S118" s="6">
        <v>112.09478516160674</v>
      </c>
      <c r="T118" s="6">
        <v>111.00315765268731</v>
      </c>
      <c r="U118" s="6">
        <v>114.71819409028723</v>
      </c>
      <c r="V118" s="6">
        <v>113.10536872342509</v>
      </c>
      <c r="W118" s="6">
        <v>115.15527028944837</v>
      </c>
      <c r="X118" s="6">
        <v>117.36931708511459</v>
      </c>
      <c r="Y118" s="6">
        <v>119.80839244285544</v>
      </c>
      <c r="Z118" s="6">
        <v>113.23314861182152</v>
      </c>
      <c r="AA118" s="6">
        <v>114.96737838569895</v>
      </c>
      <c r="AB118" s="6">
        <v>110.92836667935234</v>
      </c>
      <c r="AC118" s="6">
        <v>112.72280240003886</v>
      </c>
      <c r="AD118" s="6">
        <v>117.65787669076919</v>
      </c>
      <c r="AE118" s="6">
        <v>118.4974491338341</v>
      </c>
      <c r="AF118" s="6">
        <v>112.48341766279233</v>
      </c>
      <c r="AG118" s="6">
        <v>115.2463292622664</v>
      </c>
      <c r="AH118" s="6">
        <v>117.98066649835056</v>
      </c>
      <c r="AI118" s="6">
        <v>120.11335891861354</v>
      </c>
      <c r="AJ118" s="6">
        <v>120.11335891861354</v>
      </c>
      <c r="AK118" s="6">
        <v>120.11335891861354</v>
      </c>
      <c r="AL118" s="6">
        <v>120.11335891861354</v>
      </c>
      <c r="AM118" s="6">
        <v>120.11335891861354</v>
      </c>
      <c r="AN118" s="6">
        <v>120.11335891861354</v>
      </c>
    </row>
    <row r="119" spans="1:70" x14ac:dyDescent="0.3">
      <c r="A119" t="s">
        <v>169</v>
      </c>
      <c r="B119" s="6">
        <v>162.05578082191781</v>
      </c>
      <c r="C119" s="6">
        <v>131.50473917155901</v>
      </c>
      <c r="D119" s="6">
        <v>75.557405146233052</v>
      </c>
      <c r="E119" s="6">
        <v>60.55214286559503</v>
      </c>
      <c r="F119" s="6">
        <v>61.68573410450319</v>
      </c>
      <c r="G119" s="6">
        <v>61.557699537399913</v>
      </c>
      <c r="H119" s="6">
        <v>64.374074115909949</v>
      </c>
      <c r="I119" s="6">
        <v>61.715109187577418</v>
      </c>
      <c r="J119" s="6">
        <v>64.467947732911895</v>
      </c>
      <c r="K119" s="6">
        <v>86.73318328855575</v>
      </c>
      <c r="L119" s="6">
        <v>93.715488515415359</v>
      </c>
      <c r="M119" s="6">
        <v>92.763288426603992</v>
      </c>
      <c r="N119" s="6">
        <v>92.993416803065216</v>
      </c>
      <c r="O119" s="6">
        <v>88.902971227610479</v>
      </c>
      <c r="P119" s="6">
        <v>93.032841202161976</v>
      </c>
      <c r="Q119" s="6">
        <v>96.705188879457154</v>
      </c>
      <c r="R119" s="6">
        <v>103.23648238847929</v>
      </c>
      <c r="S119" s="6">
        <v>102.09906334622833</v>
      </c>
      <c r="T119" s="6">
        <v>102.64374325538709</v>
      </c>
      <c r="U119" s="6">
        <v>108.36546819128736</v>
      </c>
      <c r="V119" s="6">
        <v>107.22388311383868</v>
      </c>
      <c r="W119" s="6">
        <v>105.98560201778534</v>
      </c>
      <c r="X119" s="6">
        <v>108.92221772540259</v>
      </c>
      <c r="Y119" s="6">
        <v>108.11804154128063</v>
      </c>
      <c r="Z119" s="6">
        <v>104.70280077517046</v>
      </c>
      <c r="AA119" s="6">
        <v>106.05710614848296</v>
      </c>
      <c r="AB119" s="6">
        <v>105.63155508069718</v>
      </c>
      <c r="AC119" s="6">
        <v>100.7907644547432</v>
      </c>
      <c r="AD119" s="6">
        <v>104.94144822664393</v>
      </c>
      <c r="AE119" s="6">
        <v>109.71684849164357</v>
      </c>
      <c r="AF119" s="6">
        <v>107.35710704209987</v>
      </c>
      <c r="AG119" s="6">
        <v>108.83017775281888</v>
      </c>
      <c r="AH119" s="6">
        <v>111.67170807460371</v>
      </c>
      <c r="AI119" s="6">
        <v>112.78842515534976</v>
      </c>
      <c r="AJ119" s="6">
        <v>112.78842515534976</v>
      </c>
      <c r="AK119" s="6">
        <v>112.78842515534976</v>
      </c>
      <c r="AL119" s="6">
        <v>112.78842515534976</v>
      </c>
      <c r="AM119" s="6">
        <v>112.78842515534976</v>
      </c>
      <c r="AN119" s="6">
        <v>112.78842515534976</v>
      </c>
    </row>
    <row r="121" spans="1:70" x14ac:dyDescent="0.3">
      <c r="A121" t="s">
        <v>19</v>
      </c>
      <c r="B121" s="83">
        <v>20.674433150440549</v>
      </c>
      <c r="C121" s="83">
        <v>30.645798996578776</v>
      </c>
      <c r="D121" s="83">
        <v>9.0202304691553508</v>
      </c>
      <c r="E121" s="83">
        <v>23.534773881665487</v>
      </c>
      <c r="F121" s="83">
        <v>26.770390948901152</v>
      </c>
      <c r="G121" s="83">
        <v>26.000812756467425</v>
      </c>
      <c r="H121" s="83">
        <v>4.7483605561556033</v>
      </c>
      <c r="I121" s="83">
        <v>-14.869157641077088</v>
      </c>
      <c r="J121" s="83">
        <v>-37.81859528990519</v>
      </c>
      <c r="K121" s="83">
        <v>-43.612198026788576</v>
      </c>
      <c r="L121" s="83">
        <v>-49.080546956269515</v>
      </c>
      <c r="M121" s="83">
        <v>-49.681835031012632</v>
      </c>
      <c r="N121" s="83">
        <v>-63.569217445808626</v>
      </c>
      <c r="O121" s="83">
        <v>-56.134664700394488</v>
      </c>
      <c r="P121" s="83">
        <v>-58.674171591207696</v>
      </c>
      <c r="Q121" s="83">
        <v>-66.662956895198292</v>
      </c>
      <c r="R121" s="83">
        <v>-62.87049483215818</v>
      </c>
      <c r="S121" s="83">
        <v>-66.064514640690959</v>
      </c>
      <c r="T121" s="83">
        <v>-68.570440931534847</v>
      </c>
      <c r="U121" s="83">
        <v>-71.385019715049779</v>
      </c>
      <c r="V121" s="83">
        <v>-72.434390450863049</v>
      </c>
      <c r="W121" s="83">
        <v>-68.720256059306024</v>
      </c>
      <c r="X121" s="83">
        <v>-73.443482348956081</v>
      </c>
      <c r="Y121" s="83">
        <v>-71.870494956016671</v>
      </c>
      <c r="Z121" s="83">
        <v>-70.849702836947813</v>
      </c>
      <c r="AA121" s="83">
        <v>-74.099009602730405</v>
      </c>
      <c r="AB121" s="83">
        <v>-68.711456512724695</v>
      </c>
      <c r="AC121" s="83">
        <v>-64.864078826695803</v>
      </c>
      <c r="AD121" s="83">
        <v>-77.65533054581833</v>
      </c>
      <c r="AE121" s="83">
        <v>-82.651847576263023</v>
      </c>
      <c r="AF121" s="83">
        <v>-76.313215138110408</v>
      </c>
      <c r="AG121" s="83">
        <v>-67.36877393912863</v>
      </c>
      <c r="AH121" s="83">
        <v>-73.878742665419637</v>
      </c>
      <c r="AI121" s="83">
        <v>-74.494789185291992</v>
      </c>
      <c r="AJ121" s="83">
        <v>-73.240188114584186</v>
      </c>
      <c r="AK121" s="83">
        <v>-69.697679109923612</v>
      </c>
      <c r="AL121" s="83">
        <v>-66.827571100667853</v>
      </c>
      <c r="AM121" s="83">
        <v>-61.595611681775829</v>
      </c>
      <c r="AN121" s="83">
        <v>-59.80378278254868</v>
      </c>
      <c r="AP121" s="2">
        <v>-46.616311281823641</v>
      </c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</row>
    <row r="122" spans="1:70" x14ac:dyDescent="0.3">
      <c r="A122" t="s">
        <v>13</v>
      </c>
      <c r="B122" s="83">
        <v>25.47405958476412</v>
      </c>
      <c r="C122" s="83">
        <v>30.139413676402896</v>
      </c>
      <c r="D122" s="83">
        <v>9.4774831024810027</v>
      </c>
      <c r="E122" s="83">
        <v>23.922273858229296</v>
      </c>
      <c r="F122" s="83">
        <v>28.738823805857834</v>
      </c>
      <c r="G122" s="83">
        <v>28.560233171927415</v>
      </c>
      <c r="H122" s="83">
        <v>7.9157492618534775</v>
      </c>
      <c r="I122" s="83">
        <v>-14.266044612932625</v>
      </c>
      <c r="J122" s="83">
        <v>-36.892447882903781</v>
      </c>
      <c r="K122" s="83">
        <v>-45.067975674282621</v>
      </c>
      <c r="L122" s="83">
        <v>-49.946848429336001</v>
      </c>
      <c r="M122" s="83">
        <v>-49.049040712865832</v>
      </c>
      <c r="N122" s="83">
        <v>-62.536064919801795</v>
      </c>
      <c r="O122" s="83">
        <v>-51.114724078073046</v>
      </c>
      <c r="P122" s="83">
        <v>-54.812037854198323</v>
      </c>
      <c r="Q122" s="83">
        <v>-64.382937943288098</v>
      </c>
      <c r="R122" s="83">
        <v>-62.242526741714961</v>
      </c>
      <c r="S122" s="83">
        <v>-64.053541648904016</v>
      </c>
      <c r="T122" s="83">
        <v>-66.186774932390335</v>
      </c>
      <c r="U122" s="83">
        <v>-69.150440929218234</v>
      </c>
      <c r="V122" s="83">
        <v>-70.950406102017837</v>
      </c>
      <c r="W122" s="83">
        <v>-70.200885226169063</v>
      </c>
      <c r="X122" s="83">
        <v>-68.723826440391832</v>
      </c>
      <c r="Y122" s="83">
        <v>-68.677175327132545</v>
      </c>
      <c r="Z122" s="83">
        <v>-68.363465779857705</v>
      </c>
      <c r="AA122" s="83">
        <v>-71.492599057706315</v>
      </c>
      <c r="AB122" s="83">
        <v>-67.779973369055796</v>
      </c>
      <c r="AC122" s="83">
        <v>-65.158210589743419</v>
      </c>
      <c r="AD122" s="83">
        <v>-72.176148414439311</v>
      </c>
      <c r="AE122" s="83">
        <v>-80.454922611919216</v>
      </c>
      <c r="AF122" s="83">
        <v>-73.908825065813517</v>
      </c>
      <c r="AG122" s="83">
        <v>-69.724481677420243</v>
      </c>
      <c r="AH122" s="83">
        <v>-74.278232975810738</v>
      </c>
      <c r="AI122" s="83">
        <v>-76.585705790844045</v>
      </c>
      <c r="AJ122" s="83">
        <v>-74.973489317270037</v>
      </c>
      <c r="AK122" s="83">
        <v>-71.44341668963736</v>
      </c>
      <c r="AL122" s="83">
        <v>-68.484672693007738</v>
      </c>
      <c r="AM122" s="83">
        <v>-63.151247344373779</v>
      </c>
      <c r="AN122" s="83">
        <v>-61.7189829400983</v>
      </c>
      <c r="AP122" s="2">
        <v>-45.116124362550458</v>
      </c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</row>
    <row r="123" spans="1:70" x14ac:dyDescent="0.3">
      <c r="A123" t="s">
        <v>14</v>
      </c>
      <c r="B123" s="83">
        <v>22.176415211467273</v>
      </c>
      <c r="C123" s="83">
        <v>26.845997769428024</v>
      </c>
      <c r="D123" s="83">
        <v>9.329854411632283</v>
      </c>
      <c r="E123" s="83">
        <v>24.592927484444225</v>
      </c>
      <c r="F123" s="83">
        <v>28.341655148988103</v>
      </c>
      <c r="G123" s="83">
        <v>27.464417038649557</v>
      </c>
      <c r="H123" s="83">
        <v>4.0373187018149821</v>
      </c>
      <c r="I123" s="83">
        <v>-15.150138264710691</v>
      </c>
      <c r="J123" s="83">
        <v>-38.145813507791388</v>
      </c>
      <c r="K123" s="83">
        <v>-44.260136861148084</v>
      </c>
      <c r="L123" s="83">
        <v>-49.090973464387076</v>
      </c>
      <c r="M123" s="83">
        <v>-49.311862238513619</v>
      </c>
      <c r="N123" s="83">
        <v>-63.601216892474959</v>
      </c>
      <c r="O123" s="83">
        <v>-56.090061228064322</v>
      </c>
      <c r="P123" s="83">
        <v>-58.41066438216847</v>
      </c>
      <c r="Q123" s="83">
        <v>-66.47228947574996</v>
      </c>
      <c r="R123" s="83">
        <v>-61.687647453030046</v>
      </c>
      <c r="S123" s="83">
        <v>-65.601552345194293</v>
      </c>
      <c r="T123" s="83">
        <v>-67.953987379216059</v>
      </c>
      <c r="U123" s="83">
        <v>-71.133570514107404</v>
      </c>
      <c r="V123" s="83">
        <v>-72.0234901192498</v>
      </c>
      <c r="W123" s="83">
        <v>-72.039576005008428</v>
      </c>
      <c r="X123" s="83">
        <v>-70.563905691816444</v>
      </c>
      <c r="Y123" s="83">
        <v>-71.40757888154036</v>
      </c>
      <c r="Z123" s="83">
        <v>-70.532817596129306</v>
      </c>
      <c r="AA123" s="83">
        <v>-73.611201190563406</v>
      </c>
      <c r="AB123" s="83">
        <v>-72.506655697677672</v>
      </c>
      <c r="AC123" s="83">
        <v>-69.07863231982904</v>
      </c>
      <c r="AD123" s="83">
        <v>-77.317931460704187</v>
      </c>
      <c r="AE123" s="83">
        <v>-82.307958061816294</v>
      </c>
      <c r="AF123" s="83">
        <v>-75.890438625013715</v>
      </c>
      <c r="AG123" s="83">
        <v>-69.752624340875968</v>
      </c>
      <c r="AH123" s="83">
        <v>-73.385588938069532</v>
      </c>
      <c r="AI123" s="83">
        <v>-74.04100141248756</v>
      </c>
      <c r="AJ123" s="83">
        <v>-72.750672426061456</v>
      </c>
      <c r="AK123" s="83">
        <v>-69.094062454953246</v>
      </c>
      <c r="AL123" s="83">
        <v>-66.205876256493326</v>
      </c>
      <c r="AM123" s="83">
        <v>-60.986706687603601</v>
      </c>
      <c r="AN123" s="83">
        <v>-59.180448526350851</v>
      </c>
      <c r="AP123" s="2">
        <v>-46.722962605320994</v>
      </c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</row>
    <row r="124" spans="1:70" x14ac:dyDescent="0.3">
      <c r="A124" t="s">
        <v>15</v>
      </c>
      <c r="B124" s="83">
        <v>32.231240770838184</v>
      </c>
      <c r="C124" s="83">
        <v>38.484686029678386</v>
      </c>
      <c r="D124" s="83">
        <v>40.039455186588199</v>
      </c>
      <c r="E124" s="83">
        <v>31.500888825951051</v>
      </c>
      <c r="F124" s="83">
        <v>36.041202470129377</v>
      </c>
      <c r="G124" s="83">
        <v>47.57047145023283</v>
      </c>
      <c r="H124" s="83">
        <v>3.9034649830066712</v>
      </c>
      <c r="I124" s="83">
        <v>-18.679950966639048</v>
      </c>
      <c r="J124" s="83">
        <v>-41.657085903032481</v>
      </c>
      <c r="K124" s="83">
        <v>-55.256826843184655</v>
      </c>
      <c r="L124" s="83">
        <v>-61.744016580565273</v>
      </c>
      <c r="M124" s="83">
        <v>-57.276368948200535</v>
      </c>
      <c r="N124" s="83">
        <v>-67.406604634729405</v>
      </c>
      <c r="O124" s="83">
        <v>-47.722700145927234</v>
      </c>
      <c r="P124" s="83">
        <v>-53.0866278910582</v>
      </c>
      <c r="Q124" s="83">
        <v>-63.614915048461057</v>
      </c>
      <c r="R124" s="83">
        <v>-64.864476337858193</v>
      </c>
      <c r="S124" s="83">
        <v>-65.910631733457762</v>
      </c>
      <c r="T124" s="83">
        <v>-67.852197501168135</v>
      </c>
      <c r="U124" s="83">
        <v>-70.105226287217917</v>
      </c>
      <c r="V124" s="83">
        <v>-70.605634479468307</v>
      </c>
      <c r="W124" s="83">
        <v>-71.476872953439411</v>
      </c>
      <c r="X124" s="83">
        <v>-69.82568411811107</v>
      </c>
      <c r="Y124" s="83">
        <v>-72.612429621360064</v>
      </c>
      <c r="Z124" s="83">
        <v>-69.737663457561368</v>
      </c>
      <c r="AA124" s="83">
        <v>-71.516201521434738</v>
      </c>
      <c r="AB124" s="83">
        <v>-68.420259915063866</v>
      </c>
      <c r="AC124" s="83">
        <v>-67.762431509496963</v>
      </c>
      <c r="AD124" s="83">
        <v>-77.525018522944237</v>
      </c>
      <c r="AE124" s="83">
        <v>-81.858330209462565</v>
      </c>
      <c r="AF124" s="83">
        <v>-73.616980266828335</v>
      </c>
      <c r="AG124" s="83">
        <v>-70.039638886541837</v>
      </c>
      <c r="AH124" s="83">
        <v>-74.004892262232048</v>
      </c>
      <c r="AI124" s="83">
        <v>-74.345355770797397</v>
      </c>
      <c r="AJ124" s="83">
        <v>-73.154755641062422</v>
      </c>
      <c r="AK124" s="83">
        <v>-68.238860765289672</v>
      </c>
      <c r="AL124" s="83">
        <v>-65.594666464061788</v>
      </c>
      <c r="AM124" s="83">
        <v>-61.135657175283754</v>
      </c>
      <c r="AN124" s="83">
        <v>-57.473745441121743</v>
      </c>
      <c r="AP124" s="2">
        <v>-44.66922389999462</v>
      </c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</row>
    <row r="125" spans="1:70" x14ac:dyDescent="0.3">
      <c r="A125" t="s">
        <v>169</v>
      </c>
      <c r="B125" s="83">
        <v>39.465859201055849</v>
      </c>
      <c r="C125" s="83">
        <v>35.175469342354035</v>
      </c>
      <c r="D125" s="83">
        <v>31.80308073278097</v>
      </c>
      <c r="E125" s="83">
        <v>22.211538669156624</v>
      </c>
      <c r="F125" s="83">
        <v>26.741569795745455</v>
      </c>
      <c r="G125" s="83">
        <v>40.570626023251194</v>
      </c>
      <c r="H125" s="83">
        <v>-0.60496745108751071</v>
      </c>
      <c r="I125" s="83">
        <v>-20.613212041356867</v>
      </c>
      <c r="J125" s="83">
        <v>-31.696816840830863</v>
      </c>
      <c r="K125" s="83">
        <v>-50.175801402449714</v>
      </c>
      <c r="L125" s="83">
        <v>-54.319352824644014</v>
      </c>
      <c r="M125" s="83">
        <v>-52.041538866902556</v>
      </c>
      <c r="N125" s="83">
        <v>-55.042077382014334</v>
      </c>
      <c r="O125" s="83">
        <v>-36.139827955976557</v>
      </c>
      <c r="P125" s="83">
        <v>-39.194710641754973</v>
      </c>
      <c r="Q125" s="83">
        <v>-50.832871601295381</v>
      </c>
      <c r="R125" s="83">
        <v>-53.901324892987581</v>
      </c>
      <c r="S125" s="83">
        <v>-57.704430313652701</v>
      </c>
      <c r="T125" s="83">
        <v>-60.79077467679047</v>
      </c>
      <c r="U125" s="83">
        <v>-64.408682344501827</v>
      </c>
      <c r="V125" s="83">
        <v>-65.345875767402006</v>
      </c>
      <c r="W125" s="83">
        <v>-63.65049428787313</v>
      </c>
      <c r="X125" s="83">
        <v>-62.854945411583387</v>
      </c>
      <c r="Y125" s="83">
        <v>-62.60408623477079</v>
      </c>
      <c r="Z125" s="83">
        <v>-61.417162044637372</v>
      </c>
      <c r="AA125" s="83">
        <v>-63.405828581946459</v>
      </c>
      <c r="AB125" s="83">
        <v>-63.270286441862659</v>
      </c>
      <c r="AC125" s="83">
        <v>-56.769064139816109</v>
      </c>
      <c r="AD125" s="83">
        <v>-66.271235266596932</v>
      </c>
      <c r="AE125" s="83">
        <v>-75.470863303894788</v>
      </c>
      <c r="AF125" s="83">
        <v>-70.692992384594987</v>
      </c>
      <c r="AG125" s="83">
        <v>-65.858252922662459</v>
      </c>
      <c r="AH125" s="83">
        <v>-69.633443044952713</v>
      </c>
      <c r="AI125" s="83">
        <v>-70.329777475402238</v>
      </c>
      <c r="AJ125" s="83">
        <v>-67.565671259867315</v>
      </c>
      <c r="AK125" s="83">
        <v>-62.503835964733312</v>
      </c>
      <c r="AL125" s="83">
        <v>-60.45255155964702</v>
      </c>
      <c r="AM125" s="83">
        <v>-56.006591818815927</v>
      </c>
      <c r="AN125" s="83">
        <v>-55.438773485450589</v>
      </c>
      <c r="AP125" s="2">
        <v>-39.678604493526393</v>
      </c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</row>
    <row r="127" spans="1:70" x14ac:dyDescent="0.3">
      <c r="A127" s="4" t="s">
        <v>596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</row>
    <row r="128" spans="1:70" x14ac:dyDescent="0.3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</row>
    <row r="129" spans="1:42" x14ac:dyDescent="0.3">
      <c r="A129" t="s">
        <v>19</v>
      </c>
      <c r="B129" s="6">
        <v>63.723731650785176</v>
      </c>
      <c r="C129" s="6">
        <v>93.730099632077852</v>
      </c>
      <c r="D129" s="6">
        <v>26.370197219648194</v>
      </c>
      <c r="E129" s="6">
        <v>17.482220675816773</v>
      </c>
      <c r="F129" s="6">
        <v>14.183500516102029</v>
      </c>
      <c r="G129" s="6">
        <v>17.482754354386124</v>
      </c>
      <c r="H129" s="6">
        <v>19.366048229505761</v>
      </c>
      <c r="I129" s="6">
        <v>19.462878470653287</v>
      </c>
      <c r="J129" s="6">
        <v>41.274309351305043</v>
      </c>
      <c r="K129" s="6">
        <v>55.15903978692792</v>
      </c>
      <c r="L129" s="6">
        <v>62.416574528572021</v>
      </c>
      <c r="M129" s="6">
        <v>64.1605015880655</v>
      </c>
      <c r="N129" s="6">
        <v>64.779482182562049</v>
      </c>
      <c r="O129" s="6">
        <v>66.548664483294928</v>
      </c>
      <c r="P129" s="6">
        <v>65.979438119277646</v>
      </c>
      <c r="Q129" s="6">
        <v>65.287444977875197</v>
      </c>
      <c r="R129" s="6">
        <v>70.526852837653735</v>
      </c>
      <c r="S129" s="6">
        <v>63.742634126040024</v>
      </c>
      <c r="T129" s="6">
        <v>68.013239933228576</v>
      </c>
      <c r="U129" s="6">
        <v>67.106776653529138</v>
      </c>
      <c r="V129" s="6">
        <v>72.4223439749573</v>
      </c>
      <c r="W129" s="6">
        <v>66.672022634556441</v>
      </c>
      <c r="X129" s="6">
        <v>75.710209781147597</v>
      </c>
      <c r="Y129" s="6">
        <v>72.643793866398696</v>
      </c>
      <c r="Z129" s="6">
        <v>67.604325523029075</v>
      </c>
      <c r="AA129" s="6">
        <v>73.087958407924887</v>
      </c>
      <c r="AB129" s="6">
        <v>71.411406143667506</v>
      </c>
      <c r="AC129" s="6">
        <v>70.493024064914238</v>
      </c>
      <c r="AD129" s="6">
        <v>73.92268225674384</v>
      </c>
      <c r="AE129" s="6">
        <v>73.564628754425797</v>
      </c>
      <c r="AF129" s="6">
        <v>73.138242588706362</v>
      </c>
      <c r="AG129" s="6">
        <v>69.144874065298168</v>
      </c>
      <c r="AH129" s="6">
        <v>68.934131486992342</v>
      </c>
      <c r="AI129" s="6">
        <v>70.407085226283172</v>
      </c>
      <c r="AJ129" s="6">
        <v>70.407085226283172</v>
      </c>
      <c r="AK129" s="6">
        <v>70.407085226283172</v>
      </c>
      <c r="AL129" s="6">
        <v>70.407085226283172</v>
      </c>
      <c r="AM129" s="6">
        <v>70.407085226283172</v>
      </c>
      <c r="AN129" s="6">
        <v>70.407085226283172</v>
      </c>
    </row>
    <row r="130" spans="1:42" x14ac:dyDescent="0.3">
      <c r="A130" t="s">
        <v>13</v>
      </c>
      <c r="B130" s="6">
        <v>73.154490805624064</v>
      </c>
      <c r="C130" s="6">
        <v>60.569917069303138</v>
      </c>
      <c r="D130" s="6">
        <v>24.112528655734788</v>
      </c>
      <c r="E130" s="6">
        <v>21.003029504967341</v>
      </c>
      <c r="F130" s="6">
        <v>20.748653626029814</v>
      </c>
      <c r="G130" s="6">
        <v>22.51153847609034</v>
      </c>
      <c r="H130" s="6">
        <v>22.649367194045759</v>
      </c>
      <c r="I130" s="6">
        <v>38.071443974130226</v>
      </c>
      <c r="J130" s="6">
        <v>44.984964259799227</v>
      </c>
      <c r="K130" s="6">
        <v>58.135664867577638</v>
      </c>
      <c r="L130" s="6">
        <v>63.435428476680627</v>
      </c>
      <c r="M130" s="6">
        <v>63.730220902608743</v>
      </c>
      <c r="N130" s="6">
        <v>64.859571112850162</v>
      </c>
      <c r="O130" s="6">
        <v>64.838716034339882</v>
      </c>
      <c r="P130" s="6">
        <v>65.944251447512826</v>
      </c>
      <c r="Q130" s="6">
        <v>66.921372912933919</v>
      </c>
      <c r="R130" s="6">
        <v>73.321710982576064</v>
      </c>
      <c r="S130" s="6">
        <v>67.068705600805373</v>
      </c>
      <c r="T130" s="6">
        <v>70.413157328838579</v>
      </c>
      <c r="U130" s="6">
        <v>71.049673030032011</v>
      </c>
      <c r="V130" s="6">
        <v>77.629055041670668</v>
      </c>
      <c r="W130" s="6">
        <v>71.320913994490169</v>
      </c>
      <c r="X130" s="6">
        <v>76.379981683490342</v>
      </c>
      <c r="Y130" s="6">
        <v>76.634052625865394</v>
      </c>
      <c r="Z130" s="6">
        <v>71.726237331742496</v>
      </c>
      <c r="AA130" s="6">
        <v>77.086530640391302</v>
      </c>
      <c r="AB130" s="6">
        <v>74.893467290320316</v>
      </c>
      <c r="AC130" s="6">
        <v>71.154418024937087</v>
      </c>
      <c r="AD130" s="6">
        <v>72.488559530365663</v>
      </c>
      <c r="AE130" s="6">
        <v>73.212559587182085</v>
      </c>
      <c r="AF130" s="6">
        <v>71.412770593305041</v>
      </c>
      <c r="AG130" s="6">
        <v>73.290531892944415</v>
      </c>
      <c r="AH130" s="6">
        <v>72.957466876563942</v>
      </c>
      <c r="AI130" s="6">
        <v>76.941183295334142</v>
      </c>
      <c r="AJ130" s="6">
        <v>76.941183295334142</v>
      </c>
      <c r="AK130" s="6">
        <v>76.941183295334142</v>
      </c>
      <c r="AL130" s="6">
        <v>76.941183295334142</v>
      </c>
      <c r="AM130" s="6">
        <v>76.941183295334142</v>
      </c>
      <c r="AN130" s="6">
        <v>76.941183295334142</v>
      </c>
    </row>
    <row r="131" spans="1:42" x14ac:dyDescent="0.3">
      <c r="A131" t="s">
        <v>14</v>
      </c>
      <c r="B131" s="6">
        <v>77.215401122378651</v>
      </c>
      <c r="C131" s="6">
        <v>52.308568475351699</v>
      </c>
      <c r="D131" s="6">
        <v>24.279987490286846</v>
      </c>
      <c r="E131" s="6">
        <v>17.783545677163765</v>
      </c>
      <c r="F131" s="6">
        <v>17.645405334334551</v>
      </c>
      <c r="G131" s="6">
        <v>18.443179579555114</v>
      </c>
      <c r="H131" s="6">
        <v>19.752143320602627</v>
      </c>
      <c r="I131" s="6">
        <v>36.841870090171831</v>
      </c>
      <c r="J131" s="6">
        <v>44.399018942543698</v>
      </c>
      <c r="K131" s="6">
        <v>56.6983521950268</v>
      </c>
      <c r="L131" s="6">
        <v>63.014264017573545</v>
      </c>
      <c r="M131" s="6">
        <v>64.245902657158766</v>
      </c>
      <c r="N131" s="6">
        <v>65.313177941574779</v>
      </c>
      <c r="O131" s="6">
        <v>68.388358375324657</v>
      </c>
      <c r="P131" s="6">
        <v>68.512376525777441</v>
      </c>
      <c r="Q131" s="6">
        <v>68.14786070927741</v>
      </c>
      <c r="R131" s="6">
        <v>73.302654680111232</v>
      </c>
      <c r="S131" s="6">
        <v>67.074319510021184</v>
      </c>
      <c r="T131" s="6">
        <v>70.825289252194494</v>
      </c>
      <c r="U131" s="6">
        <v>70.420987537032346</v>
      </c>
      <c r="V131" s="6">
        <v>76.646506996862712</v>
      </c>
      <c r="W131" s="6">
        <v>71.217275621232147</v>
      </c>
      <c r="X131" s="6">
        <v>76.672665958448405</v>
      </c>
      <c r="Y131" s="6">
        <v>76.98723732847796</v>
      </c>
      <c r="Z131" s="6">
        <v>72.038409864227887</v>
      </c>
      <c r="AA131" s="6">
        <v>78.579297712613979</v>
      </c>
      <c r="AB131" s="6">
        <v>76.329121377133291</v>
      </c>
      <c r="AC131" s="6">
        <v>75.259070825393849</v>
      </c>
      <c r="AD131" s="6">
        <v>79.114662416432779</v>
      </c>
      <c r="AE131" s="6">
        <v>78.684301891479606</v>
      </c>
      <c r="AF131" s="6">
        <v>78.153583054990122</v>
      </c>
      <c r="AG131" s="6">
        <v>74.781556969166374</v>
      </c>
      <c r="AH131" s="6">
        <v>74.616329986266578</v>
      </c>
      <c r="AI131" s="6">
        <v>76.49883517465554</v>
      </c>
      <c r="AJ131" s="6">
        <v>76.49883517465554</v>
      </c>
      <c r="AK131" s="6">
        <v>76.49883517465554</v>
      </c>
      <c r="AL131" s="6">
        <v>76.49883517465554</v>
      </c>
      <c r="AM131" s="6">
        <v>76.49883517465554</v>
      </c>
      <c r="AN131" s="6">
        <v>76.49883517465554</v>
      </c>
    </row>
    <row r="132" spans="1:42" x14ac:dyDescent="0.3">
      <c r="A132" t="s">
        <v>15</v>
      </c>
      <c r="B132" s="6">
        <v>100.61946835485341</v>
      </c>
      <c r="C132" s="6">
        <v>94.319204221960135</v>
      </c>
      <c r="D132" s="6">
        <v>44.177222633006572</v>
      </c>
      <c r="E132" s="6">
        <v>42.636340527221215</v>
      </c>
      <c r="F132" s="6">
        <v>44.073618006664674</v>
      </c>
      <c r="G132" s="6">
        <v>47.555053651711376</v>
      </c>
      <c r="H132" s="6">
        <v>43.990123960502196</v>
      </c>
      <c r="I132" s="6">
        <v>41.449268225797709</v>
      </c>
      <c r="J132" s="6">
        <v>51.167150055405287</v>
      </c>
      <c r="K132" s="6">
        <v>67.703339327474708</v>
      </c>
      <c r="L132" s="6">
        <v>71.866814533117449</v>
      </c>
      <c r="M132" s="6">
        <v>68.390763242059663</v>
      </c>
      <c r="N132" s="6">
        <v>67.744503490380268</v>
      </c>
      <c r="O132" s="6">
        <v>69.361074955664492</v>
      </c>
      <c r="P132" s="6">
        <v>69.507002604621832</v>
      </c>
      <c r="Q132" s="6">
        <v>70.798962522678721</v>
      </c>
      <c r="R132" s="6">
        <v>79.890095251046532</v>
      </c>
      <c r="S132" s="6">
        <v>73.051288557944645</v>
      </c>
      <c r="T132" s="6">
        <v>74.669580927198794</v>
      </c>
      <c r="U132" s="6">
        <v>74.390954780557564</v>
      </c>
      <c r="V132" s="6">
        <v>77.40166342638986</v>
      </c>
      <c r="W132" s="6">
        <v>73.674309613957917</v>
      </c>
      <c r="X132" s="6">
        <v>78.455215945801228</v>
      </c>
      <c r="Y132" s="6">
        <v>82.897785416283412</v>
      </c>
      <c r="Z132" s="6">
        <v>79.071609969330908</v>
      </c>
      <c r="AA132" s="6">
        <v>82.607624977720633</v>
      </c>
      <c r="AB132" s="6">
        <v>80.199685815622828</v>
      </c>
      <c r="AC132" s="6">
        <v>81.856078915515155</v>
      </c>
      <c r="AD132" s="6">
        <v>88.37316721053611</v>
      </c>
      <c r="AE132" s="6">
        <v>87.722233354255934</v>
      </c>
      <c r="AF132" s="6">
        <v>81.685127124556189</v>
      </c>
      <c r="AG132" s="6">
        <v>82.876223274279738</v>
      </c>
      <c r="AH132" s="6">
        <v>83.715113092468997</v>
      </c>
      <c r="AI132" s="6">
        <v>85.153911949196242</v>
      </c>
      <c r="AJ132" s="6">
        <v>85.153911949196242</v>
      </c>
      <c r="AK132" s="6">
        <v>85.153911949196242</v>
      </c>
      <c r="AL132" s="6">
        <v>85.153911949196242</v>
      </c>
      <c r="AM132" s="6">
        <v>85.153911949196242</v>
      </c>
      <c r="AN132" s="6">
        <v>85.153911949196242</v>
      </c>
    </row>
    <row r="133" spans="1:42" x14ac:dyDescent="0.3">
      <c r="A133" t="s">
        <v>169</v>
      </c>
      <c r="B133" s="6">
        <v>104.47821961740048</v>
      </c>
      <c r="C133" s="6">
        <v>81.461400110703238</v>
      </c>
      <c r="D133" s="6">
        <v>41.188276129384803</v>
      </c>
      <c r="E133" s="6">
        <v>40.170072232106648</v>
      </c>
      <c r="F133" s="6">
        <v>39.548774192239144</v>
      </c>
      <c r="G133" s="6">
        <v>38.448745734655027</v>
      </c>
      <c r="H133" s="6">
        <v>36.390219264235121</v>
      </c>
      <c r="I133" s="6">
        <v>27.647496195571591</v>
      </c>
      <c r="J133" s="6">
        <v>32.742241382565915</v>
      </c>
      <c r="K133" s="6">
        <v>54.380284497195902</v>
      </c>
      <c r="L133" s="6">
        <v>61.739470912422199</v>
      </c>
      <c r="M133" s="6">
        <v>58.709914865807121</v>
      </c>
      <c r="N133" s="6">
        <v>55.117754114911641</v>
      </c>
      <c r="O133" s="6">
        <v>52.487071653867325</v>
      </c>
      <c r="P133" s="6">
        <v>50.945353270280009</v>
      </c>
      <c r="Q133" s="6">
        <v>51.371886115007626</v>
      </c>
      <c r="R133" s="6">
        <v>60.035649536023293</v>
      </c>
      <c r="S133" s="6">
        <v>54.196070731313696</v>
      </c>
      <c r="T133" s="6">
        <v>57.485817509579483</v>
      </c>
      <c r="U133" s="6">
        <v>54.048077230017014</v>
      </c>
      <c r="V133" s="6">
        <v>59.39907225253701</v>
      </c>
      <c r="W133" s="6">
        <v>56.103442600906526</v>
      </c>
      <c r="X133" s="6">
        <v>61.62558352174775</v>
      </c>
      <c r="Y133" s="6">
        <v>63.336315339315249</v>
      </c>
      <c r="Z133" s="6">
        <v>63.005087397280015</v>
      </c>
      <c r="AA133" s="6">
        <v>66.084944351162832</v>
      </c>
      <c r="AB133" s="6">
        <v>64.493862052420468</v>
      </c>
      <c r="AC133" s="6">
        <v>63.351237432595909</v>
      </c>
      <c r="AD133" s="6">
        <v>69.703874173127645</v>
      </c>
      <c r="AE133" s="6">
        <v>76.157808652480725</v>
      </c>
      <c r="AF133" s="6">
        <v>75.114322941281472</v>
      </c>
      <c r="AG133" s="6">
        <v>78.000464724925479</v>
      </c>
      <c r="AH133" s="6">
        <v>79.421175659785249</v>
      </c>
      <c r="AI133" s="6">
        <v>78.911181642630297</v>
      </c>
      <c r="AJ133" s="6">
        <v>78.911181642630297</v>
      </c>
      <c r="AK133" s="6">
        <v>78.911181642630297</v>
      </c>
      <c r="AL133" s="6">
        <v>78.911181642630297</v>
      </c>
      <c r="AM133" s="6">
        <v>78.911181642630297</v>
      </c>
      <c r="AN133" s="6">
        <v>78.911181642630297</v>
      </c>
    </row>
    <row r="135" spans="1:42" x14ac:dyDescent="0.3">
      <c r="A135" t="s">
        <v>19</v>
      </c>
      <c r="B135" s="83">
        <v>0</v>
      </c>
      <c r="C135" s="83">
        <v>-7.4209319606623581E-2</v>
      </c>
      <c r="D135" s="83">
        <v>11.453017070004112</v>
      </c>
      <c r="E135" s="83">
        <v>18.636106754337565</v>
      </c>
      <c r="F135" s="83">
        <v>14.570133455920416</v>
      </c>
      <c r="G135" s="83">
        <v>4.3563515517306115</v>
      </c>
      <c r="H135" s="83">
        <v>-1.9699771742435104</v>
      </c>
      <c r="I135" s="83">
        <v>-1.9798270601147259</v>
      </c>
      <c r="J135" s="83">
        <v>-30.569554687005638</v>
      </c>
      <c r="K135" s="83">
        <v>-43.033166404488924</v>
      </c>
      <c r="L135" s="83">
        <v>-49.215458142658719</v>
      </c>
      <c r="M135" s="83">
        <v>-48.632013268356928</v>
      </c>
      <c r="N135" s="83">
        <v>-56.566274523068778</v>
      </c>
      <c r="O135" s="83">
        <v>-55.923380934856482</v>
      </c>
      <c r="P135" s="83">
        <v>-55.19629269387184</v>
      </c>
      <c r="Q135" s="83">
        <v>-51.188915253177235</v>
      </c>
      <c r="R135" s="83">
        <v>-51.792273518764546</v>
      </c>
      <c r="S135" s="83">
        <v>-47.354965574437074</v>
      </c>
      <c r="T135" s="83">
        <v>-51.111008370277304</v>
      </c>
      <c r="U135" s="83">
        <v>-50.24958513910714</v>
      </c>
      <c r="V135" s="83">
        <v>-57.043612451913006</v>
      </c>
      <c r="W135" s="83">
        <v>-39.815056473629987</v>
      </c>
      <c r="X135" s="83">
        <v>-59.428026084747287</v>
      </c>
      <c r="Y135" s="83">
        <v>-55.063007951553374</v>
      </c>
      <c r="Z135" s="83">
        <v>-53.290751558339473</v>
      </c>
      <c r="AA135" s="83">
        <v>-58.491402551313648</v>
      </c>
      <c r="AB135" s="83">
        <v>-50.555207426672446</v>
      </c>
      <c r="AC135" s="83">
        <v>-38.685719222424751</v>
      </c>
      <c r="AD135" s="83">
        <v>-58.988932118978731</v>
      </c>
      <c r="AE135" s="83">
        <v>-62.866555189703028</v>
      </c>
      <c r="AF135" s="83">
        <v>-61.921199715801563</v>
      </c>
      <c r="AG135" s="83">
        <v>-45.647280608843751</v>
      </c>
      <c r="AH135" s="83">
        <v>-55.154008879018683</v>
      </c>
      <c r="AI135" s="83">
        <v>-57.036744666248666</v>
      </c>
      <c r="AJ135" s="83">
        <v>-56.401243972295312</v>
      </c>
      <c r="AK135" s="83">
        <v>-54.263103817930485</v>
      </c>
      <c r="AL135" s="83">
        <v>-52.655287014656977</v>
      </c>
      <c r="AM135" s="83">
        <v>-50.74118632374077</v>
      </c>
      <c r="AN135" s="83">
        <v>-50.46649231188448</v>
      </c>
      <c r="AP135" s="2">
        <v>-38.230258768565626</v>
      </c>
    </row>
    <row r="136" spans="1:42" x14ac:dyDescent="0.3">
      <c r="A136" t="s">
        <v>13</v>
      </c>
      <c r="B136" s="83">
        <v>1.626382578873617</v>
      </c>
      <c r="C136" s="83">
        <v>2.4581023528697088</v>
      </c>
      <c r="D136" s="83">
        <v>18.083272713496381</v>
      </c>
      <c r="E136" s="83">
        <v>17.915782918302636</v>
      </c>
      <c r="F136" s="83">
        <v>10.30035300181661</v>
      </c>
      <c r="G136" s="83">
        <v>1.0293920971813222</v>
      </c>
      <c r="H136" s="83">
        <v>-2.579691864584909</v>
      </c>
      <c r="I136" s="83">
        <v>-24.230260159883763</v>
      </c>
      <c r="J136" s="83">
        <v>-35.145356477578751</v>
      </c>
      <c r="K136" s="83">
        <v>-43.648287129323641</v>
      </c>
      <c r="L136" s="83">
        <v>-46.521427627213882</v>
      </c>
      <c r="M136" s="83">
        <v>-44.489038458783639</v>
      </c>
      <c r="N136" s="83">
        <v>-54.473097457628583</v>
      </c>
      <c r="O136" s="83">
        <v>-51.44253226730018</v>
      </c>
      <c r="P136" s="83">
        <v>-52.298186812874633</v>
      </c>
      <c r="Q136" s="83">
        <v>-50.544507762965573</v>
      </c>
      <c r="R136" s="83">
        <v>-53.301264992365894</v>
      </c>
      <c r="S136" s="83">
        <v>-47.910129689409047</v>
      </c>
      <c r="T136" s="83">
        <v>-51.214037692110765</v>
      </c>
      <c r="U136" s="83">
        <v>-52.164861561422953</v>
      </c>
      <c r="V136" s="83">
        <v>-59.92549814451813</v>
      </c>
      <c r="W136" s="83">
        <v>-54.445580633142981</v>
      </c>
      <c r="X136" s="83">
        <v>-57.198648242340752</v>
      </c>
      <c r="Y136" s="83">
        <v>-55.643029680608805</v>
      </c>
      <c r="Z136" s="83">
        <v>-56.007219044585575</v>
      </c>
      <c r="AA136" s="83">
        <v>-60.015106893623077</v>
      </c>
      <c r="AB136" s="83">
        <v>-57.379900249993455</v>
      </c>
      <c r="AC136" s="83">
        <v>-52.289211751620172</v>
      </c>
      <c r="AD136" s="83">
        <v>-55.102428672319135</v>
      </c>
      <c r="AE136" s="83">
        <v>-59.738662687107691</v>
      </c>
      <c r="AF136" s="83">
        <v>-57.269649412012733</v>
      </c>
      <c r="AG136" s="83">
        <v>-56.159703920513302</v>
      </c>
      <c r="AH136" s="83">
        <v>-56.328097127300524</v>
      </c>
      <c r="AI136" s="83">
        <v>-60.388207122795833</v>
      </c>
      <c r="AJ136" s="83">
        <v>-59.444158825830016</v>
      </c>
      <c r="AK136" s="83">
        <v>-56.979828799176161</v>
      </c>
      <c r="AL136" s="83">
        <v>-54.813583299949535</v>
      </c>
      <c r="AM136" s="83">
        <v>-52.077421838338807</v>
      </c>
      <c r="AN136" s="83">
        <v>-52.366406505003241</v>
      </c>
      <c r="AP136" s="2">
        <v>-39.89530405509965</v>
      </c>
    </row>
    <row r="137" spans="1:42" x14ac:dyDescent="0.3">
      <c r="A137" t="s">
        <v>14</v>
      </c>
      <c r="B137" s="83">
        <v>2.9921523651501047</v>
      </c>
      <c r="C137" s="83">
        <v>3.3282091105108549</v>
      </c>
      <c r="D137" s="83">
        <v>10.852902088180546</v>
      </c>
      <c r="E137" s="83">
        <v>16.25807743610293</v>
      </c>
      <c r="F137" s="83">
        <v>7.6518572019405902</v>
      </c>
      <c r="G137" s="83">
        <v>-1.1218475357687687</v>
      </c>
      <c r="H137" s="83">
        <v>-5.8961346644937631</v>
      </c>
      <c r="I137" s="83">
        <v>-25.776346138254539</v>
      </c>
      <c r="J137" s="83">
        <v>-37.131933256512454</v>
      </c>
      <c r="K137" s="83">
        <v>-44.151251171721754</v>
      </c>
      <c r="L137" s="83">
        <v>-48.069382192105351</v>
      </c>
      <c r="M137" s="83">
        <v>-47.011513816967849</v>
      </c>
      <c r="N137" s="83">
        <v>-56.281703475322033</v>
      </c>
      <c r="O137" s="83">
        <v>-56.798522359585576</v>
      </c>
      <c r="P137" s="83">
        <v>-56.836331464717389</v>
      </c>
      <c r="Q137" s="83">
        <v>-53.637712419688128</v>
      </c>
      <c r="R137" s="83">
        <v>-55.664744385147564</v>
      </c>
      <c r="S137" s="83">
        <v>-50.046895410648418</v>
      </c>
      <c r="T137" s="83">
        <v>-53.090852114855394</v>
      </c>
      <c r="U137" s="83">
        <v>-53.419356508039442</v>
      </c>
      <c r="V137" s="83">
        <v>-60.481756797625607</v>
      </c>
      <c r="W137" s="83">
        <v>-55.746818947832281</v>
      </c>
      <c r="X137" s="83">
        <v>-59.422327809208902</v>
      </c>
      <c r="Y137" s="83">
        <v>-58.169886099364987</v>
      </c>
      <c r="Z137" s="83">
        <v>-57.84676544064903</v>
      </c>
      <c r="AA137" s="83">
        <v>-63.035887550016859</v>
      </c>
      <c r="AB137" s="83">
        <v>-60.230340605740366</v>
      </c>
      <c r="AC137" s="83">
        <v>-57.948700975261474</v>
      </c>
      <c r="AD137" s="83">
        <v>-63.443328096838151</v>
      </c>
      <c r="AE137" s="83">
        <v>-67.043272774427095</v>
      </c>
      <c r="AF137" s="83">
        <v>-65.791942573825906</v>
      </c>
      <c r="AG137" s="83">
        <v>-59.568401136642585</v>
      </c>
      <c r="AH137" s="83">
        <v>-59.706623169789033</v>
      </c>
      <c r="AI137" s="83">
        <v>-61.77961799448552</v>
      </c>
      <c r="AJ137" s="83">
        <v>-61.027624259959794</v>
      </c>
      <c r="AK137" s="83">
        <v>-58.506503781724739</v>
      </c>
      <c r="AL137" s="83">
        <v>-56.57965234559903</v>
      </c>
      <c r="AM137" s="83">
        <v>-54.093039358448209</v>
      </c>
      <c r="AN137" s="83">
        <v>-53.850792379182408</v>
      </c>
      <c r="AP137" s="2">
        <v>-42.766676431872092</v>
      </c>
    </row>
    <row r="138" spans="1:42" x14ac:dyDescent="0.3">
      <c r="A138" t="s">
        <v>15</v>
      </c>
      <c r="B138" s="83">
        <v>5.6032911264205012</v>
      </c>
      <c r="C138" s="83">
        <v>1.8007365662372763</v>
      </c>
      <c r="D138" s="83">
        <v>23.084768380025942</v>
      </c>
      <c r="E138" s="83">
        <v>18.947429276226856</v>
      </c>
      <c r="F138" s="83">
        <v>8.8137669411169668</v>
      </c>
      <c r="G138" s="83">
        <v>-3.7656022065197945</v>
      </c>
      <c r="H138" s="83">
        <v>-16.327346606613059</v>
      </c>
      <c r="I138" s="83">
        <v>-27.683852808480996</v>
      </c>
      <c r="J138" s="83">
        <v>-41.186700793015376</v>
      </c>
      <c r="K138" s="83">
        <v>-53.538301999158108</v>
      </c>
      <c r="L138" s="83">
        <v>-54.895821514379506</v>
      </c>
      <c r="M138" s="83">
        <v>-48.132507400688581</v>
      </c>
      <c r="N138" s="83">
        <v>-56.048810568262212</v>
      </c>
      <c r="O138" s="83">
        <v>-52.591876253798041</v>
      </c>
      <c r="P138" s="83">
        <v>-53.785115610921224</v>
      </c>
      <c r="Q138" s="83">
        <v>-51.395599809419494</v>
      </c>
      <c r="R138" s="83">
        <v>-58.582195457165909</v>
      </c>
      <c r="S138" s="83">
        <v>-52.794044743177679</v>
      </c>
      <c r="T138" s="83">
        <v>-53.863190217870553</v>
      </c>
      <c r="U138" s="83">
        <v>-54.90303810567444</v>
      </c>
      <c r="V138" s="83">
        <v>-59.541723102750211</v>
      </c>
      <c r="W138" s="83">
        <v>-56.823178144663125</v>
      </c>
      <c r="X138" s="83">
        <v>-59.867862148061633</v>
      </c>
      <c r="Y138" s="83">
        <v>-62.637438818811475</v>
      </c>
      <c r="Z138" s="83">
        <v>-62.89007593529729</v>
      </c>
      <c r="AA138" s="83">
        <v>-63.381679203406335</v>
      </c>
      <c r="AB138" s="83">
        <v>-61.519749321145135</v>
      </c>
      <c r="AC138" s="83">
        <v>-61.820053298512228</v>
      </c>
      <c r="AD138" s="83">
        <v>-70.035257296104817</v>
      </c>
      <c r="AE138" s="83">
        <v>-74.517044115720651</v>
      </c>
      <c r="AF138" s="83">
        <v>-67.560753039086038</v>
      </c>
      <c r="AG138" s="83">
        <v>-65.972447032472132</v>
      </c>
      <c r="AH138" s="83">
        <v>-65.949565254896882</v>
      </c>
      <c r="AI138" s="83">
        <v>-68.195936256970583</v>
      </c>
      <c r="AJ138" s="83">
        <v>-67.25707467114492</v>
      </c>
      <c r="AK138" s="83">
        <v>-63.595757456629585</v>
      </c>
      <c r="AL138" s="83">
        <v>-61.410399777500032</v>
      </c>
      <c r="AM138" s="83">
        <v>-59.49308687869781</v>
      </c>
      <c r="AN138" s="83">
        <v>-57.551855345171596</v>
      </c>
      <c r="AP138" s="2">
        <v>-44.76343455214753</v>
      </c>
    </row>
    <row r="139" spans="1:42" x14ac:dyDescent="0.3">
      <c r="A139" t="s">
        <v>169</v>
      </c>
      <c r="B139" s="83">
        <v>1.0152300591675072</v>
      </c>
      <c r="C139" s="83">
        <v>0.89124221589398189</v>
      </c>
      <c r="D139" s="83">
        <v>15.154704261639196</v>
      </c>
      <c r="E139" s="83">
        <v>11.485534414542037</v>
      </c>
      <c r="F139" s="83">
        <v>4.5386565177910256</v>
      </c>
      <c r="G139" s="83">
        <v>-1.7074470686526979</v>
      </c>
      <c r="H139" s="83">
        <v>-13.945542059122541</v>
      </c>
      <c r="I139" s="83">
        <v>-17.780833789118859</v>
      </c>
      <c r="J139" s="83">
        <v>-25.829008661951875</v>
      </c>
      <c r="K139" s="83">
        <v>-47.263369708787984</v>
      </c>
      <c r="L139" s="83">
        <v>-52.743544931654299</v>
      </c>
      <c r="M139" s="83">
        <v>-47.819854400344632</v>
      </c>
      <c r="N139" s="83">
        <v>-45.370532758024339</v>
      </c>
      <c r="O139" s="83">
        <v>-38.622873045884845</v>
      </c>
      <c r="P139" s="83">
        <v>-36.799951055700483</v>
      </c>
      <c r="Q139" s="83">
        <v>-33.966051543809513</v>
      </c>
      <c r="R139" s="83">
        <v>-41.525988884125482</v>
      </c>
      <c r="S139" s="83">
        <v>-35.863106332847337</v>
      </c>
      <c r="T139" s="83">
        <v>-38.561753794317397</v>
      </c>
      <c r="U139" s="83">
        <v>-36.468359401259463</v>
      </c>
      <c r="V139" s="83">
        <v>-43.315657178489062</v>
      </c>
      <c r="W139" s="83">
        <v>-41.167374334091505</v>
      </c>
      <c r="X139" s="83">
        <v>-45.295078840860448</v>
      </c>
      <c r="Y139" s="83">
        <v>-45.65604930128589</v>
      </c>
      <c r="Z139" s="83">
        <v>-48.461705505804531</v>
      </c>
      <c r="AA139" s="83">
        <v>-48.836599270904301</v>
      </c>
      <c r="AB139" s="83">
        <v>-48.093124992085698</v>
      </c>
      <c r="AC139" s="83">
        <v>-45.699712562469607</v>
      </c>
      <c r="AD139" s="83">
        <v>-53.799049454437842</v>
      </c>
      <c r="AE139" s="83">
        <v>-66.976966646195407</v>
      </c>
      <c r="AF139" s="83">
        <v>-65.115989267421682</v>
      </c>
      <c r="AG139" s="83">
        <v>-66.135209587784288</v>
      </c>
      <c r="AH139" s="83">
        <v>-64.990845665724947</v>
      </c>
      <c r="AI139" s="83">
        <v>-65.889191327756734</v>
      </c>
      <c r="AJ139" s="83">
        <v>-64.084693776821041</v>
      </c>
      <c r="AK139" s="83">
        <v>-60.310819122844329</v>
      </c>
      <c r="AL139" s="83">
        <v>-58.630414864769364</v>
      </c>
      <c r="AM139" s="83">
        <v>-56.929455086008502</v>
      </c>
      <c r="AN139" s="83">
        <v>-54.704356431865179</v>
      </c>
      <c r="AP139" s="2">
        <v>-36.194570702996465</v>
      </c>
    </row>
    <row r="141" spans="1:42" x14ac:dyDescent="0.3">
      <c r="A141" s="4" t="s">
        <v>597</v>
      </c>
    </row>
    <row r="143" spans="1:42" x14ac:dyDescent="0.3">
      <c r="A143" t="s">
        <v>19</v>
      </c>
      <c r="B143" s="6">
        <v>87.476634775691622</v>
      </c>
      <c r="C143" s="6">
        <v>141.8851241152575</v>
      </c>
      <c r="D143" s="6">
        <v>64.073037620866387</v>
      </c>
      <c r="E143" s="6">
        <v>49.864380285528576</v>
      </c>
      <c r="F143" s="6">
        <v>46.404332973679445</v>
      </c>
      <c r="G143" s="6">
        <v>46.636717706611904</v>
      </c>
      <c r="H143" s="6">
        <v>44.336316991779015</v>
      </c>
      <c r="I143" s="6">
        <v>59.298525209686474</v>
      </c>
      <c r="J143" s="6">
        <v>70.743034530028055</v>
      </c>
      <c r="K143" s="6">
        <v>79.018976244145122</v>
      </c>
      <c r="L143" s="6">
        <v>81.793926598239437</v>
      </c>
      <c r="M143" s="6">
        <v>85.407003998412051</v>
      </c>
      <c r="N143" s="6">
        <v>90.408397452877153</v>
      </c>
      <c r="O143" s="6">
        <v>90.741719197199473</v>
      </c>
      <c r="P143" s="6">
        <v>94.439570030691726</v>
      </c>
      <c r="Q143" s="6">
        <v>97.849269172743931</v>
      </c>
      <c r="R143" s="6">
        <v>100.16994734789967</v>
      </c>
      <c r="S143" s="6">
        <v>96.059489762783187</v>
      </c>
      <c r="T143" s="6">
        <v>92.968358380363753</v>
      </c>
      <c r="U143" s="6">
        <v>99.335236985663059</v>
      </c>
      <c r="V143" s="6">
        <v>100.37765913044238</v>
      </c>
      <c r="W143" s="6">
        <v>101.61973057912533</v>
      </c>
      <c r="X143" s="6">
        <v>105.07816182270831</v>
      </c>
      <c r="Y143" s="6">
        <v>106.227309882366</v>
      </c>
      <c r="Z143" s="6">
        <v>98.753085949812089</v>
      </c>
      <c r="AA143" s="6">
        <v>103.50404454940163</v>
      </c>
      <c r="AB143" s="6">
        <v>100.78255052297577</v>
      </c>
      <c r="AC143" s="6">
        <v>102.11614037700578</v>
      </c>
      <c r="AD143" s="6">
        <v>106.46584403678563</v>
      </c>
      <c r="AE143" s="6">
        <v>108.39523310521933</v>
      </c>
      <c r="AF143" s="6">
        <v>104.88472391546156</v>
      </c>
      <c r="AG143" s="6">
        <v>105.88456633409511</v>
      </c>
      <c r="AH143" s="6">
        <v>106.88301881497773</v>
      </c>
      <c r="AI143" s="6">
        <v>109.08270319512852</v>
      </c>
      <c r="AJ143" s="6">
        <v>109.08270319512852</v>
      </c>
      <c r="AK143" s="6">
        <v>109.08270319512852</v>
      </c>
      <c r="AL143" s="6">
        <v>109.08270319512852</v>
      </c>
      <c r="AM143" s="6">
        <v>109.08270319512852</v>
      </c>
      <c r="AN143" s="6">
        <v>109.08270319512852</v>
      </c>
    </row>
    <row r="144" spans="1:42" x14ac:dyDescent="0.3">
      <c r="A144" t="s">
        <v>13</v>
      </c>
      <c r="B144" s="6">
        <v>87.265182006496303</v>
      </c>
      <c r="C144" s="6">
        <v>129.79836589164594</v>
      </c>
      <c r="D144" s="6">
        <v>39.538536014385997</v>
      </c>
      <c r="E144" s="6">
        <v>36.937667963699433</v>
      </c>
      <c r="F144" s="6">
        <v>35.527870398897711</v>
      </c>
      <c r="G144" s="6">
        <v>35.165525499741513</v>
      </c>
      <c r="H144" s="6">
        <v>37.59936354307586</v>
      </c>
      <c r="I144" s="6">
        <v>55.530606133796915</v>
      </c>
      <c r="J144" s="6">
        <v>62.696162193868794</v>
      </c>
      <c r="K144" s="6">
        <v>76.178507814965798</v>
      </c>
      <c r="L144" s="6">
        <v>81.160199445734662</v>
      </c>
      <c r="M144" s="6">
        <v>83.01350606715846</v>
      </c>
      <c r="N144" s="6">
        <v>86.852261364692509</v>
      </c>
      <c r="O144" s="6">
        <v>84.832753058705578</v>
      </c>
      <c r="P144" s="6">
        <v>89.429190544282761</v>
      </c>
      <c r="Q144" s="6">
        <v>94.284217187447183</v>
      </c>
      <c r="R144" s="6">
        <v>97.694714056435828</v>
      </c>
      <c r="S144" s="6">
        <v>93.451067970827367</v>
      </c>
      <c r="T144" s="6">
        <v>90.714716339485591</v>
      </c>
      <c r="U144" s="6">
        <v>96.911792604748612</v>
      </c>
      <c r="V144" s="6">
        <v>99.136108659419847</v>
      </c>
      <c r="W144" s="6">
        <v>97.891236259146922</v>
      </c>
      <c r="X144" s="6">
        <v>100.80123450238679</v>
      </c>
      <c r="Y144" s="6">
        <v>101.14764810519252</v>
      </c>
      <c r="Z144" s="6">
        <v>94.566974752667974</v>
      </c>
      <c r="AA144" s="6">
        <v>97.902815981374061</v>
      </c>
      <c r="AB144" s="6">
        <v>94.876299175953022</v>
      </c>
      <c r="AC144" s="6">
        <v>93.687026126164923</v>
      </c>
      <c r="AD144" s="6">
        <v>96.415891000524425</v>
      </c>
      <c r="AE144" s="6">
        <v>101.81386108280762</v>
      </c>
      <c r="AF144" s="6">
        <v>98.041680851028076</v>
      </c>
      <c r="AG144" s="6">
        <v>101.01870486387959</v>
      </c>
      <c r="AH144" s="6">
        <v>102.42984990274095</v>
      </c>
      <c r="AI144" s="6">
        <v>105.84788490184593</v>
      </c>
      <c r="AJ144" s="6">
        <v>105.84788490184593</v>
      </c>
      <c r="AK144" s="6">
        <v>105.84788490184593</v>
      </c>
      <c r="AL144" s="6">
        <v>105.84788490184593</v>
      </c>
      <c r="AM144" s="6">
        <v>105.84788490184593</v>
      </c>
      <c r="AN144" s="6">
        <v>105.84788490184593</v>
      </c>
    </row>
    <row r="145" spans="1:44" x14ac:dyDescent="0.3">
      <c r="A145" t="s">
        <v>14</v>
      </c>
      <c r="B145" s="6">
        <v>84.321396523945467</v>
      </c>
      <c r="C145" s="6">
        <v>125.85832212879612</v>
      </c>
      <c r="D145" s="6">
        <v>45.578580529769248</v>
      </c>
      <c r="E145" s="6">
        <v>36.859343760306238</v>
      </c>
      <c r="F145" s="6">
        <v>35.886867728304608</v>
      </c>
      <c r="G145" s="6">
        <v>35.68286739678242</v>
      </c>
      <c r="H145" s="6">
        <v>37.765372193860756</v>
      </c>
      <c r="I145" s="6">
        <v>53.473065322347466</v>
      </c>
      <c r="J145" s="6">
        <v>62.592171509850395</v>
      </c>
      <c r="K145" s="6">
        <v>73.661142818299723</v>
      </c>
      <c r="L145" s="6">
        <v>76.547078170780395</v>
      </c>
      <c r="M145" s="6">
        <v>79.137290089680775</v>
      </c>
      <c r="N145" s="6">
        <v>83.8440701350913</v>
      </c>
      <c r="O145" s="6">
        <v>84.326805020591436</v>
      </c>
      <c r="P145" s="6">
        <v>89.182343455675536</v>
      </c>
      <c r="Q145" s="6">
        <v>90.306286079346378</v>
      </c>
      <c r="R145" s="6">
        <v>91.004296062252081</v>
      </c>
      <c r="S145" s="6">
        <v>87.364294921597832</v>
      </c>
      <c r="T145" s="6">
        <v>83.220880215795646</v>
      </c>
      <c r="U145" s="6">
        <v>89.958814211551598</v>
      </c>
      <c r="V145" s="6">
        <v>93.212333257689608</v>
      </c>
      <c r="W145" s="6">
        <v>93.669167959946265</v>
      </c>
      <c r="X145" s="6">
        <v>96.389849422689778</v>
      </c>
      <c r="Y145" s="6">
        <v>97.196733292433066</v>
      </c>
      <c r="Z145" s="6">
        <v>90.431313796954257</v>
      </c>
      <c r="AA145" s="6">
        <v>95.956413653347923</v>
      </c>
      <c r="AB145" s="6">
        <v>97.081863399116003</v>
      </c>
      <c r="AC145" s="6">
        <v>94.249532380063897</v>
      </c>
      <c r="AD145" s="6">
        <v>98.020590121208897</v>
      </c>
      <c r="AE145" s="6">
        <v>100.28579651195145</v>
      </c>
      <c r="AF145" s="6">
        <v>98.667603178141363</v>
      </c>
      <c r="AG145" s="6">
        <v>98.757464806525888</v>
      </c>
      <c r="AH145" s="6">
        <v>99.690748495535672</v>
      </c>
      <c r="AI145" s="6">
        <v>101.36425991083212</v>
      </c>
      <c r="AJ145" s="6">
        <v>101.36425991083212</v>
      </c>
      <c r="AK145" s="6">
        <v>101.36425991083212</v>
      </c>
      <c r="AL145" s="6">
        <v>101.36425991083212</v>
      </c>
      <c r="AM145" s="6">
        <v>101.36425991083212</v>
      </c>
      <c r="AN145" s="6">
        <v>101.36425991083212</v>
      </c>
    </row>
    <row r="146" spans="1:44" x14ac:dyDescent="0.3">
      <c r="A146" t="s">
        <v>15</v>
      </c>
      <c r="B146" s="6">
        <v>108.59883259855371</v>
      </c>
      <c r="C146" s="6">
        <v>140.77340717057027</v>
      </c>
      <c r="D146" s="6">
        <v>67.138067115542199</v>
      </c>
      <c r="E146" s="6">
        <v>59.480722680087815</v>
      </c>
      <c r="F146" s="6">
        <v>56.685519029303201</v>
      </c>
      <c r="G146" s="6">
        <v>62.63411160436776</v>
      </c>
      <c r="H146" s="6">
        <v>55.52183708031378</v>
      </c>
      <c r="I146" s="6">
        <v>59.889862410393476</v>
      </c>
      <c r="J146" s="6">
        <v>71.248230346645315</v>
      </c>
      <c r="K146" s="6">
        <v>93.658884968263862</v>
      </c>
      <c r="L146" s="6">
        <v>101.87239838641408</v>
      </c>
      <c r="M146" s="6">
        <v>100.97612506285883</v>
      </c>
      <c r="N146" s="6">
        <v>102.84619081137721</v>
      </c>
      <c r="O146" s="6">
        <v>99.580773091636118</v>
      </c>
      <c r="P146" s="6">
        <v>102.61406295233323</v>
      </c>
      <c r="Q146" s="6">
        <v>106.78565163266239</v>
      </c>
      <c r="R146" s="6">
        <v>110.9969346649487</v>
      </c>
      <c r="S146" s="6">
        <v>106.58931543293775</v>
      </c>
      <c r="T146" s="6">
        <v>103.14733250787405</v>
      </c>
      <c r="U146" s="6">
        <v>106.88000167794311</v>
      </c>
      <c r="V146" s="6">
        <v>103.89516425694454</v>
      </c>
      <c r="W146" s="6">
        <v>105.75494302816251</v>
      </c>
      <c r="X146" s="6">
        <v>107.95213602524838</v>
      </c>
      <c r="Y146" s="6">
        <v>110.18423314071254</v>
      </c>
      <c r="Z146" s="6">
        <v>102.88087678743753</v>
      </c>
      <c r="AA146" s="6">
        <v>102.96917210746044</v>
      </c>
      <c r="AB146" s="6">
        <v>99.953974084631653</v>
      </c>
      <c r="AC146" s="6">
        <v>102.04666049433369</v>
      </c>
      <c r="AD146" s="6">
        <v>106.18496672357541</v>
      </c>
      <c r="AE146" s="6">
        <v>107.96838745161151</v>
      </c>
      <c r="AF146" s="6">
        <v>101.5493462414542</v>
      </c>
      <c r="AG146" s="6">
        <v>103.56940299824315</v>
      </c>
      <c r="AH146" s="6">
        <v>106.41478664590304</v>
      </c>
      <c r="AI146" s="6">
        <v>106.73672455188769</v>
      </c>
      <c r="AJ146" s="6">
        <v>106.73672455188769</v>
      </c>
      <c r="AK146" s="6">
        <v>106.73672455188769</v>
      </c>
      <c r="AL146" s="6">
        <v>106.73672455188769</v>
      </c>
      <c r="AM146" s="6">
        <v>106.73672455188769</v>
      </c>
      <c r="AN146" s="6">
        <v>106.73672455188769</v>
      </c>
    </row>
    <row r="147" spans="1:44" x14ac:dyDescent="0.3">
      <c r="A147" t="s">
        <v>169</v>
      </c>
      <c r="B147" s="6">
        <v>125.0010005031624</v>
      </c>
      <c r="C147" s="6">
        <v>134.30196620552422</v>
      </c>
      <c r="D147" s="6">
        <v>74.595552026386784</v>
      </c>
      <c r="E147" s="6">
        <v>57.108603630075251</v>
      </c>
      <c r="F147" s="6">
        <v>57.760283835830769</v>
      </c>
      <c r="G147" s="6">
        <v>57.46138899863837</v>
      </c>
      <c r="H147" s="6">
        <v>58.538987737337834</v>
      </c>
      <c r="I147" s="6">
        <v>59.711264114844589</v>
      </c>
      <c r="J147" s="6">
        <v>62.461874042647381</v>
      </c>
      <c r="K147" s="6">
        <v>85.703589160922419</v>
      </c>
      <c r="L147" s="6">
        <v>88.803725111668754</v>
      </c>
      <c r="M147" s="6">
        <v>88.531847151675663</v>
      </c>
      <c r="N147" s="6">
        <v>87.165566014077115</v>
      </c>
      <c r="O147" s="6">
        <v>83.006441257553305</v>
      </c>
      <c r="P147" s="6">
        <v>85.88005237008143</v>
      </c>
      <c r="Q147" s="6">
        <v>90.305590221421028</v>
      </c>
      <c r="R147" s="6">
        <v>96.25225259103145</v>
      </c>
      <c r="S147" s="6">
        <v>96.118349255930809</v>
      </c>
      <c r="T147" s="6">
        <v>96.503844580107312</v>
      </c>
      <c r="U147" s="6">
        <v>102.21195993555339</v>
      </c>
      <c r="V147" s="6">
        <v>100.28572239521286</v>
      </c>
      <c r="W147" s="6">
        <v>99.358315647694994</v>
      </c>
      <c r="X147" s="6">
        <v>101.33746046944874</v>
      </c>
      <c r="Y147" s="6">
        <v>101.13316004488441</v>
      </c>
      <c r="Z147" s="6">
        <v>98.143786679699375</v>
      </c>
      <c r="AA147" s="6">
        <v>98.079727793915239</v>
      </c>
      <c r="AB147" s="6">
        <v>95.602097599356412</v>
      </c>
      <c r="AC147" s="6">
        <v>94.421956589897121</v>
      </c>
      <c r="AD147" s="6">
        <v>97.349463704252813</v>
      </c>
      <c r="AE147" s="6">
        <v>101.75813071394434</v>
      </c>
      <c r="AF147" s="6">
        <v>99.049397638220725</v>
      </c>
      <c r="AG147" s="6">
        <v>99.764057892769415</v>
      </c>
      <c r="AH147" s="6">
        <v>102.77613062671512</v>
      </c>
      <c r="AI147" s="6">
        <v>105.52748735598803</v>
      </c>
      <c r="AJ147" s="6">
        <v>105.52748735598803</v>
      </c>
      <c r="AK147" s="6">
        <v>105.52748735598803</v>
      </c>
      <c r="AL147" s="6">
        <v>105.52748735598803</v>
      </c>
      <c r="AM147" s="6">
        <v>105.52748735598803</v>
      </c>
      <c r="AN147" s="6">
        <v>105.52748735598803</v>
      </c>
    </row>
    <row r="148" spans="1:44" x14ac:dyDescent="0.3">
      <c r="AR148" s="1">
        <v>3500</v>
      </c>
    </row>
    <row r="149" spans="1:44" x14ac:dyDescent="0.3">
      <c r="A149" t="s">
        <v>19</v>
      </c>
      <c r="B149" s="83">
        <v>2.2777720825447147</v>
      </c>
      <c r="C149" s="83">
        <v>-1.0917302657778407</v>
      </c>
      <c r="D149" s="83">
        <v>15.757536562131307</v>
      </c>
      <c r="E149" s="83">
        <v>29.818085706060593</v>
      </c>
      <c r="F149" s="83">
        <v>33.220437673886522</v>
      </c>
      <c r="G149" s="83">
        <v>32.039477971572126</v>
      </c>
      <c r="H149" s="83">
        <v>14.566453920927863</v>
      </c>
      <c r="I149" s="83">
        <v>-6.6067731370749954</v>
      </c>
      <c r="J149" s="83">
        <v>-31.400817497978672</v>
      </c>
      <c r="K149" s="83">
        <v>-36.257364447622827</v>
      </c>
      <c r="L149" s="83">
        <v>-40.71862498136079</v>
      </c>
      <c r="M149" s="83">
        <v>-42.334103337540057</v>
      </c>
      <c r="N149" s="83">
        <v>-57.54402032171059</v>
      </c>
      <c r="O149" s="83">
        <v>-50.422272480233211</v>
      </c>
      <c r="P149" s="83">
        <v>-54.568059785863134</v>
      </c>
      <c r="Q149" s="83">
        <v>-63.45594150189828</v>
      </c>
      <c r="R149" s="83">
        <v>-58.519946789947305</v>
      </c>
      <c r="S149" s="83">
        <v>-62.110754937680163</v>
      </c>
      <c r="T149" s="83">
        <v>-61.556619160256915</v>
      </c>
      <c r="U149" s="83">
        <v>-65.88219809596103</v>
      </c>
      <c r="V149" s="83">
        <v>-68.103163496665474</v>
      </c>
      <c r="W149" s="83">
        <v>-64.077195583768315</v>
      </c>
      <c r="X149" s="83">
        <v>-67.72047127409553</v>
      </c>
      <c r="Y149" s="83">
        <v>-67.327592742751335</v>
      </c>
      <c r="Z149" s="83">
        <v>-66.907321061932095</v>
      </c>
      <c r="AA149" s="83">
        <v>-71.58215629723108</v>
      </c>
      <c r="AB149" s="83">
        <v>-65.737800864896542</v>
      </c>
      <c r="AC149" s="83">
        <v>-60.952560828153707</v>
      </c>
      <c r="AD149" s="83">
        <v>-74.424304804523246</v>
      </c>
      <c r="AE149" s="83">
        <v>-79.461238509083302</v>
      </c>
      <c r="AF149" s="83">
        <v>-73.625532922013193</v>
      </c>
      <c r="AG149" s="83">
        <v>-63.582934855441415</v>
      </c>
      <c r="AH149" s="83">
        <v>-72.042082266296916</v>
      </c>
      <c r="AI149" s="83">
        <v>-72.053218381497885</v>
      </c>
      <c r="AJ149" s="83">
        <v>-70.102389201198292</v>
      </c>
      <c r="AK149" s="83">
        <v>-67.245635557731219</v>
      </c>
      <c r="AL149" s="83">
        <v>-63.628314755541858</v>
      </c>
      <c r="AM149" s="83">
        <v>-57.03856995218198</v>
      </c>
      <c r="AN149" s="83">
        <v>-55.747478718843659</v>
      </c>
      <c r="AP149" s="2">
        <v>-43.305501079768611</v>
      </c>
      <c r="AR149" s="1">
        <v>374790</v>
      </c>
    </row>
    <row r="150" spans="1:44" x14ac:dyDescent="0.3">
      <c r="A150" t="s">
        <v>13</v>
      </c>
      <c r="B150" s="83">
        <v>4.9964747730017081</v>
      </c>
      <c r="C150" s="83">
        <v>-0.65271593060612076</v>
      </c>
      <c r="D150" s="83">
        <v>28.850064897371325</v>
      </c>
      <c r="E150" s="83">
        <v>33.978863269389116</v>
      </c>
      <c r="F150" s="83">
        <v>35.779538340090802</v>
      </c>
      <c r="G150" s="83">
        <v>33.077145639675045</v>
      </c>
      <c r="H150" s="83">
        <v>22.81816242129365</v>
      </c>
      <c r="I150" s="83">
        <v>-8.5879592819558184</v>
      </c>
      <c r="J150" s="83">
        <v>-28.102593278885948</v>
      </c>
      <c r="K150" s="83">
        <v>-37.388811185139048</v>
      </c>
      <c r="L150" s="83">
        <v>-42.569183797861044</v>
      </c>
      <c r="M150" s="83">
        <v>-42.847603511152272</v>
      </c>
      <c r="N150" s="83">
        <v>-55.10015014649052</v>
      </c>
      <c r="O150" s="83">
        <v>-44.465079060113062</v>
      </c>
      <c r="P150" s="83">
        <v>-50.505787193059561</v>
      </c>
      <c r="Q150" s="83">
        <v>-60.46312121890864</v>
      </c>
      <c r="R150" s="83">
        <v>-58.402870534055118</v>
      </c>
      <c r="S150" s="83">
        <v>-59.749157195553884</v>
      </c>
      <c r="T150" s="83">
        <v>-60.615851234315542</v>
      </c>
      <c r="U150" s="83">
        <v>-65.313184074005605</v>
      </c>
      <c r="V150" s="83">
        <v>-67.284554983538257</v>
      </c>
      <c r="W150" s="83">
        <v>-65.999282316902779</v>
      </c>
      <c r="X150" s="83">
        <v>-63.080174381680656</v>
      </c>
      <c r="Y150" s="83">
        <v>-61.245630681717088</v>
      </c>
      <c r="Z150" s="83">
        <v>-62.61588710228591</v>
      </c>
      <c r="AA150" s="83">
        <v>-66.501217339285091</v>
      </c>
      <c r="AB150" s="83">
        <v>-63.065421499013368</v>
      </c>
      <c r="AC150" s="83">
        <v>-60.215431305171272</v>
      </c>
      <c r="AD150" s="83">
        <v>-65.568869979316815</v>
      </c>
      <c r="AE150" s="83">
        <v>-73.292267916603976</v>
      </c>
      <c r="AF150" s="83">
        <v>-68.018977376863646</v>
      </c>
      <c r="AG150" s="83">
        <v>-62.651479202807153</v>
      </c>
      <c r="AH150" s="83">
        <v>-69.210856905658034</v>
      </c>
      <c r="AI150" s="83">
        <v>-70.428211431558367</v>
      </c>
      <c r="AJ150" s="83">
        <v>-68.321563865080165</v>
      </c>
      <c r="AK150" s="83">
        <v>-66.183989562297938</v>
      </c>
      <c r="AL150" s="83">
        <v>-62.288488959150015</v>
      </c>
      <c r="AM150" s="83">
        <v>-55.919648785420968</v>
      </c>
      <c r="AN150" s="83">
        <v>-55.629787878846585</v>
      </c>
      <c r="AP150" s="2">
        <v>-40.424767080108325</v>
      </c>
      <c r="AR150" s="6">
        <v>107.08285714285714</v>
      </c>
    </row>
    <row r="151" spans="1:44" x14ac:dyDescent="0.3">
      <c r="A151" t="s">
        <v>14</v>
      </c>
      <c r="B151" s="83">
        <v>7.6599410222347188</v>
      </c>
      <c r="C151" s="83">
        <v>-0.94602109814407243</v>
      </c>
      <c r="D151" s="83">
        <v>21.656858680722387</v>
      </c>
      <c r="E151" s="83">
        <v>33.675325887728356</v>
      </c>
      <c r="F151" s="83">
        <v>34.105761284899373</v>
      </c>
      <c r="G151" s="83">
        <v>31.713803274047272</v>
      </c>
      <c r="H151" s="83">
        <v>12.945829945571511</v>
      </c>
      <c r="I151" s="83">
        <v>-6.410706975811749</v>
      </c>
      <c r="J151" s="83">
        <v>-28.33466481100502</v>
      </c>
      <c r="K151" s="83">
        <v>-34.863530644997539</v>
      </c>
      <c r="L151" s="83">
        <v>-38.509071343474886</v>
      </c>
      <c r="M151" s="83">
        <v>-39.44492567326072</v>
      </c>
      <c r="N151" s="83">
        <v>-55.190043264714177</v>
      </c>
      <c r="O151" s="83">
        <v>-46.698909070412888</v>
      </c>
      <c r="P151" s="83">
        <v>-52.165537538297954</v>
      </c>
      <c r="Q151" s="83">
        <v>-58.968612335232187</v>
      </c>
      <c r="R151" s="83">
        <v>-53.37441132131228</v>
      </c>
      <c r="S151" s="83">
        <v>-57.153304684627159</v>
      </c>
      <c r="T151" s="83">
        <v>-56.692467989788312</v>
      </c>
      <c r="U151" s="83">
        <v>-61.533982389269397</v>
      </c>
      <c r="V151" s="83">
        <v>-64.838912769619157</v>
      </c>
      <c r="W151" s="83">
        <v>-64.898606215131565</v>
      </c>
      <c r="X151" s="83">
        <v>-61.708009147053176</v>
      </c>
      <c r="Y151" s="83">
        <v>-59.266763260595383</v>
      </c>
      <c r="Z151" s="83">
        <v>-60.033530742721481</v>
      </c>
      <c r="AA151" s="83">
        <v>-65.00611533173425</v>
      </c>
      <c r="AB151" s="83">
        <v>-64.885090372780411</v>
      </c>
      <c r="AC151" s="83">
        <v>-60.193506456744799</v>
      </c>
      <c r="AD151" s="83">
        <v>-66.204108636735441</v>
      </c>
      <c r="AE151" s="83">
        <v>-71.286568616547015</v>
      </c>
      <c r="AF151" s="83">
        <v>-67.627987033854623</v>
      </c>
      <c r="AG151" s="83">
        <v>-59.756251329417047</v>
      </c>
      <c r="AH151" s="83">
        <v>-64.872060502289656</v>
      </c>
      <c r="AI151" s="83">
        <v>-64.187750221424167</v>
      </c>
      <c r="AJ151" s="83">
        <v>-62.41159827722678</v>
      </c>
      <c r="AK151" s="83">
        <v>-59.443631739080352</v>
      </c>
      <c r="AL151" s="83">
        <v>-55.614144441725479</v>
      </c>
      <c r="AM151" s="83">
        <v>-48.845180136913875</v>
      </c>
      <c r="AN151" s="83">
        <v>-48.446308980372883</v>
      </c>
      <c r="AP151" s="2">
        <v>-39.508644990640967</v>
      </c>
    </row>
    <row r="152" spans="1:44" x14ac:dyDescent="0.3">
      <c r="A152" t="s">
        <v>15</v>
      </c>
      <c r="B152" s="83">
        <v>8.2031854392403005</v>
      </c>
      <c r="C152" s="83">
        <v>2.3755488371061233</v>
      </c>
      <c r="D152" s="83">
        <v>53.701933767421224</v>
      </c>
      <c r="E152" s="83">
        <v>37.686406247836423</v>
      </c>
      <c r="F152" s="83">
        <v>50.18982016582131</v>
      </c>
      <c r="G152" s="83">
        <v>50.883977983556377</v>
      </c>
      <c r="H152" s="83">
        <v>15.39511587324531</v>
      </c>
      <c r="I152" s="83">
        <v>-7.884526562045501</v>
      </c>
      <c r="J152" s="83">
        <v>-35.209237253523654</v>
      </c>
      <c r="K152" s="83">
        <v>-52.208273656195281</v>
      </c>
      <c r="L152" s="83">
        <v>-60.370629667752524</v>
      </c>
      <c r="M152" s="83">
        <v>-56.429629881240572</v>
      </c>
      <c r="N152" s="83">
        <v>-62.925896193806636</v>
      </c>
      <c r="O152" s="83">
        <v>-42.221218339684157</v>
      </c>
      <c r="P152" s="83">
        <v>-47.047148067806248</v>
      </c>
      <c r="Q152" s="83">
        <v>-59.819910387856083</v>
      </c>
      <c r="R152" s="83">
        <v>-58.725172493235547</v>
      </c>
      <c r="S152" s="83">
        <v>-62.694386496408463</v>
      </c>
      <c r="T152" s="83">
        <v>-62.878284286111899</v>
      </c>
      <c r="U152" s="83">
        <v>-65.196884463125997</v>
      </c>
      <c r="V152" s="83">
        <v>-64.290627745379865</v>
      </c>
      <c r="W152" s="83">
        <v>-65.218864977368654</v>
      </c>
      <c r="X152" s="83">
        <v>-64.305135543958585</v>
      </c>
      <c r="Y152" s="83">
        <v>-67.740580665271523</v>
      </c>
      <c r="Z152" s="83">
        <v>-62.966882019541053</v>
      </c>
      <c r="AA152" s="83">
        <v>-63.56222982102787</v>
      </c>
      <c r="AB152" s="83">
        <v>-61.154995310417334</v>
      </c>
      <c r="AC152" s="83">
        <v>-61.211431645580461</v>
      </c>
      <c r="AD152" s="83">
        <v>-70.706117955112575</v>
      </c>
      <c r="AE152" s="83">
        <v>-75.529208251149896</v>
      </c>
      <c r="AF152" s="83">
        <v>-66.598596030082973</v>
      </c>
      <c r="AG152" s="83">
        <v>-62.672491944254986</v>
      </c>
      <c r="AH152" s="83">
        <v>-67.034978105338325</v>
      </c>
      <c r="AI152" s="83">
        <v>-65.354002793873974</v>
      </c>
      <c r="AJ152" s="83">
        <v>-64.129322681938618</v>
      </c>
      <c r="AK152" s="83">
        <v>-59.421282607531175</v>
      </c>
      <c r="AL152" s="83">
        <v>-56.946215917290544</v>
      </c>
      <c r="AM152" s="83">
        <v>-52.574490563074768</v>
      </c>
      <c r="AN152" s="83">
        <v>-48.372958312558595</v>
      </c>
      <c r="AP152" s="2">
        <v>-40.397686830674218</v>
      </c>
    </row>
    <row r="153" spans="1:44" x14ac:dyDescent="0.3">
      <c r="A153" t="s">
        <v>169</v>
      </c>
      <c r="B153" s="83">
        <v>5.5208476340629602</v>
      </c>
      <c r="C153" s="83">
        <v>1.903668074044333</v>
      </c>
      <c r="D153" s="83">
        <v>31.768412101390055</v>
      </c>
      <c r="E153" s="83">
        <v>23.879500525505946</v>
      </c>
      <c r="F153" s="83">
        <v>30.728693775197179</v>
      </c>
      <c r="G153" s="83">
        <v>43.848509708091157</v>
      </c>
      <c r="H153" s="83">
        <v>6.7759982172539424</v>
      </c>
      <c r="I153" s="83">
        <v>-17.144994128764949</v>
      </c>
      <c r="J153" s="83">
        <v>-29.056254137122281</v>
      </c>
      <c r="K153" s="83">
        <v>-50.211209779204289</v>
      </c>
      <c r="L153" s="83">
        <v>-49.296368240457213</v>
      </c>
      <c r="M153" s="83">
        <v>-48.825286600311912</v>
      </c>
      <c r="N153" s="83">
        <v>-51.20295868319306</v>
      </c>
      <c r="O153" s="83">
        <v>-35.42786964157073</v>
      </c>
      <c r="P153" s="83">
        <v>-37.651048504270058</v>
      </c>
      <c r="Q153" s="83">
        <v>-51.81291849315177</v>
      </c>
      <c r="R153" s="83">
        <v>-54.081626635726906</v>
      </c>
      <c r="S153" s="83">
        <v>-57.52532634735266</v>
      </c>
      <c r="T153" s="83">
        <v>-60.709654167192475</v>
      </c>
      <c r="U153" s="83">
        <v>-64.717682025714922</v>
      </c>
      <c r="V153" s="83">
        <v>-64.614798575403398</v>
      </c>
      <c r="W153" s="83">
        <v>-63.298881866045718</v>
      </c>
      <c r="X153" s="83">
        <v>-62.773286295671035</v>
      </c>
      <c r="Y153" s="83">
        <v>-64.614160239902759</v>
      </c>
      <c r="Z153" s="83">
        <v>-62.741596776310494</v>
      </c>
      <c r="AA153" s="83">
        <v>-64.09371098989169</v>
      </c>
      <c r="AB153" s="83">
        <v>-62.505425310876063</v>
      </c>
      <c r="AC153" s="83">
        <v>-59.13903510405396</v>
      </c>
      <c r="AD153" s="83">
        <v>-67.474528165303141</v>
      </c>
      <c r="AE153" s="83">
        <v>-74.944826433862886</v>
      </c>
      <c r="AF153" s="83">
        <v>-70.318055964464293</v>
      </c>
      <c r="AG153" s="83">
        <v>-64.480848787540424</v>
      </c>
      <c r="AH153" s="83">
        <v>-68.67250881410834</v>
      </c>
      <c r="AI153" s="83">
        <v>-69.890336741742317</v>
      </c>
      <c r="AJ153" s="83">
        <v>-68.311580801943364</v>
      </c>
      <c r="AK153" s="83">
        <v>-64.418817131644047</v>
      </c>
      <c r="AL153" s="83">
        <v>-63.221682192635953</v>
      </c>
      <c r="AM153" s="83">
        <v>-59.880694411929781</v>
      </c>
      <c r="AN153" s="83">
        <v>-54.660415186881458</v>
      </c>
      <c r="AP153" s="2">
        <v>-40.670575512166593</v>
      </c>
    </row>
  </sheetData>
  <pageMargins left="0.7" right="0.7" top="0.75" bottom="0.75" header="0.3" footer="0.3"/>
  <pageSetup paperSize="8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>
    <tabColor theme="4"/>
  </sheetPr>
  <dimension ref="A1:EW69"/>
  <sheetViews>
    <sheetView zoomScale="70" zoomScaleNormal="70" workbookViewId="0">
      <selection sqref="A1:XFD1048576"/>
    </sheetView>
  </sheetViews>
  <sheetFormatPr defaultColWidth="9" defaultRowHeight="16.5" x14ac:dyDescent="0.3"/>
  <cols>
    <col min="1" max="1" width="54.75" bestFit="1" customWidth="1"/>
    <col min="2" max="51" width="9.125" style="1" bestFit="1" customWidth="1"/>
    <col min="52" max="52" width="10" style="1" bestFit="1" customWidth="1"/>
    <col min="53" max="56" width="9.25" style="1" bestFit="1" customWidth="1"/>
    <col min="57" max="57" width="9.125" style="1" bestFit="1" customWidth="1"/>
    <col min="58" max="58" width="9.25" style="1" bestFit="1" customWidth="1"/>
    <col min="59" max="60" width="9.125" style="1" bestFit="1" customWidth="1"/>
    <col min="61" max="69" width="9.25" style="1" bestFit="1" customWidth="1"/>
    <col min="70" max="71" width="9.125" style="1" bestFit="1" customWidth="1"/>
    <col min="72" max="72" width="9.25" style="1" bestFit="1" customWidth="1"/>
    <col min="73" max="73" width="9.125" style="1" bestFit="1" customWidth="1"/>
    <col min="74" max="74" width="9.25" style="1" bestFit="1" customWidth="1"/>
    <col min="75" max="78" width="9.125" style="1" bestFit="1" customWidth="1"/>
    <col min="79" max="80" width="9.25" style="1" bestFit="1" customWidth="1"/>
    <col min="81" max="81" width="9.125" style="1" bestFit="1" customWidth="1"/>
    <col min="82" max="88" width="9.25" style="1" bestFit="1" customWidth="1"/>
    <col min="89" max="89" width="9.125" style="1" bestFit="1" customWidth="1"/>
    <col min="90" max="90" width="9.25" style="1" bestFit="1" customWidth="1"/>
    <col min="91" max="92" width="9.125" style="1" bestFit="1" customWidth="1"/>
    <col min="93" max="94" width="9.25" style="1" bestFit="1" customWidth="1"/>
    <col min="95" max="96" width="9.125" style="1" bestFit="1" customWidth="1"/>
    <col min="97" max="99" width="9.25" style="1" bestFit="1" customWidth="1"/>
    <col min="100" max="102" width="9.125" style="1" bestFit="1" customWidth="1"/>
    <col min="103" max="103" width="9.25" style="1" bestFit="1" customWidth="1"/>
    <col min="104" max="104" width="9.625" style="1" bestFit="1" customWidth="1"/>
    <col min="105" max="105" width="10" style="1" bestFit="1" customWidth="1"/>
    <col min="106" max="107" width="9.25" style="1" bestFit="1" customWidth="1"/>
    <col min="108" max="108" width="9.125" style="1" bestFit="1" customWidth="1"/>
    <col min="109" max="109" width="10" style="1" bestFit="1" customWidth="1"/>
    <col min="110" max="111" width="9.25" style="1" bestFit="1" customWidth="1"/>
    <col min="112" max="16384" width="9" style="1"/>
  </cols>
  <sheetData>
    <row r="1" spans="1:153" ht="24" thickBot="1" x14ac:dyDescent="0.4">
      <c r="A1" s="82" t="s">
        <v>628</v>
      </c>
    </row>
    <row r="2" spans="1:153" x14ac:dyDescent="0.3">
      <c r="A2" s="46" t="s">
        <v>574</v>
      </c>
      <c r="B2" s="50" t="s">
        <v>418</v>
      </c>
      <c r="C2" s="50" t="s">
        <v>419</v>
      </c>
      <c r="D2" s="50" t="s">
        <v>420</v>
      </c>
      <c r="E2" s="50" t="s">
        <v>421</v>
      </c>
      <c r="F2" s="50" t="s">
        <v>422</v>
      </c>
      <c r="G2" s="50" t="s">
        <v>423</v>
      </c>
      <c r="H2" s="50" t="s">
        <v>424</v>
      </c>
      <c r="I2" s="50" t="s">
        <v>425</v>
      </c>
      <c r="J2" s="50" t="s">
        <v>426</v>
      </c>
      <c r="K2" s="50" t="s">
        <v>427</v>
      </c>
      <c r="L2" s="50" t="s">
        <v>428</v>
      </c>
      <c r="M2" s="50" t="s">
        <v>429</v>
      </c>
      <c r="N2" s="50" t="s">
        <v>430</v>
      </c>
      <c r="O2" s="50" t="s">
        <v>431</v>
      </c>
      <c r="P2" s="50" t="s">
        <v>432</v>
      </c>
      <c r="Q2" s="50" t="s">
        <v>433</v>
      </c>
      <c r="R2" s="50" t="s">
        <v>434</v>
      </c>
      <c r="S2" s="50" t="s">
        <v>435</v>
      </c>
      <c r="T2" s="50" t="s">
        <v>436</v>
      </c>
      <c r="U2" s="50" t="s">
        <v>437</v>
      </c>
      <c r="V2" s="50" t="s">
        <v>438</v>
      </c>
      <c r="W2" s="50" t="s">
        <v>439</v>
      </c>
      <c r="X2" s="50" t="s">
        <v>440</v>
      </c>
      <c r="Y2" s="50" t="s">
        <v>441</v>
      </c>
      <c r="Z2" s="50" t="s">
        <v>442</v>
      </c>
      <c r="AA2" s="50" t="s">
        <v>443</v>
      </c>
      <c r="AB2" s="50" t="s">
        <v>444</v>
      </c>
      <c r="AC2" s="50" t="s">
        <v>445</v>
      </c>
      <c r="AD2" s="50" t="s">
        <v>446</v>
      </c>
      <c r="AE2" s="50" t="s">
        <v>447</v>
      </c>
      <c r="AF2" s="50" t="s">
        <v>448</v>
      </c>
      <c r="AG2" s="50" t="s">
        <v>449</v>
      </c>
      <c r="AH2" s="50" t="s">
        <v>450</v>
      </c>
      <c r="AI2" s="50" t="s">
        <v>451</v>
      </c>
      <c r="AJ2" s="50" t="s">
        <v>452</v>
      </c>
      <c r="AK2" s="50" t="s">
        <v>453</v>
      </c>
      <c r="AL2" s="50" t="s">
        <v>454</v>
      </c>
      <c r="AM2" s="50" t="s">
        <v>455</v>
      </c>
      <c r="AN2" s="50" t="s">
        <v>456</v>
      </c>
      <c r="AO2" s="50" t="s">
        <v>457</v>
      </c>
      <c r="AP2" s="50" t="s">
        <v>458</v>
      </c>
      <c r="AQ2" s="50" t="s">
        <v>459</v>
      </c>
      <c r="AR2" s="50" t="s">
        <v>460</v>
      </c>
      <c r="AS2" s="50" t="s">
        <v>461</v>
      </c>
      <c r="AT2" s="50" t="s">
        <v>462</v>
      </c>
      <c r="AU2" s="50" t="s">
        <v>463</v>
      </c>
      <c r="AV2" s="50" t="s">
        <v>464</v>
      </c>
      <c r="AW2" s="50" t="s">
        <v>465</v>
      </c>
      <c r="AX2" s="50" t="s">
        <v>466</v>
      </c>
      <c r="AY2" s="50" t="s">
        <v>467</v>
      </c>
      <c r="AZ2" s="50" t="s">
        <v>468</v>
      </c>
      <c r="BA2" s="50" t="s">
        <v>469</v>
      </c>
      <c r="BB2" s="50" t="s">
        <v>470</v>
      </c>
      <c r="BC2" s="50" t="s">
        <v>471</v>
      </c>
      <c r="BD2" s="50" t="s">
        <v>472</v>
      </c>
      <c r="BE2" s="50" t="s">
        <v>473</v>
      </c>
      <c r="BF2" s="50" t="s">
        <v>474</v>
      </c>
      <c r="BG2" s="50" t="s">
        <v>475</v>
      </c>
      <c r="BH2" s="50" t="s">
        <v>476</v>
      </c>
      <c r="BI2" s="50" t="s">
        <v>477</v>
      </c>
      <c r="BJ2" s="50" t="s">
        <v>478</v>
      </c>
      <c r="BK2" s="50" t="s">
        <v>479</v>
      </c>
      <c r="BL2" s="50" t="s">
        <v>480</v>
      </c>
      <c r="BM2" s="50" t="s">
        <v>481</v>
      </c>
      <c r="BN2" s="50" t="s">
        <v>482</v>
      </c>
      <c r="BO2" s="50" t="s">
        <v>483</v>
      </c>
      <c r="BP2" s="50" t="s">
        <v>484</v>
      </c>
      <c r="BQ2" s="50" t="s">
        <v>485</v>
      </c>
      <c r="BR2" s="50" t="s">
        <v>486</v>
      </c>
      <c r="BS2" s="50" t="s">
        <v>487</v>
      </c>
      <c r="BT2" s="50" t="s">
        <v>488</v>
      </c>
      <c r="BU2" s="50" t="s">
        <v>489</v>
      </c>
      <c r="BV2" s="50" t="s">
        <v>490</v>
      </c>
      <c r="BW2" s="50" t="s">
        <v>491</v>
      </c>
      <c r="BX2" s="50" t="s">
        <v>492</v>
      </c>
      <c r="BY2" s="50" t="s">
        <v>493</v>
      </c>
      <c r="BZ2" s="50" t="s">
        <v>494</v>
      </c>
      <c r="CA2" s="50" t="s">
        <v>495</v>
      </c>
      <c r="CB2" s="50" t="s">
        <v>496</v>
      </c>
      <c r="CC2" s="50" t="s">
        <v>497</v>
      </c>
      <c r="CD2" s="50" t="s">
        <v>498</v>
      </c>
      <c r="CE2" s="50" t="s">
        <v>499</v>
      </c>
      <c r="CF2" s="50" t="s">
        <v>500</v>
      </c>
      <c r="CG2" s="50" t="s">
        <v>501</v>
      </c>
      <c r="CH2" s="50" t="s">
        <v>502</v>
      </c>
      <c r="CI2" s="50" t="s">
        <v>503</v>
      </c>
      <c r="CJ2" s="50" t="s">
        <v>504</v>
      </c>
      <c r="CK2" s="50" t="s">
        <v>505</v>
      </c>
      <c r="CL2" s="50" t="s">
        <v>506</v>
      </c>
      <c r="CM2" s="50" t="s">
        <v>507</v>
      </c>
      <c r="CN2" s="50" t="s">
        <v>508</v>
      </c>
      <c r="CO2" s="50" t="s">
        <v>509</v>
      </c>
      <c r="CP2" s="50" t="s">
        <v>510</v>
      </c>
      <c r="CQ2" s="50" t="s">
        <v>511</v>
      </c>
      <c r="CR2" s="50" t="s">
        <v>512</v>
      </c>
      <c r="CS2" s="50" t="s">
        <v>513</v>
      </c>
      <c r="CT2" s="50" t="s">
        <v>514</v>
      </c>
      <c r="CU2" s="50" t="s">
        <v>515</v>
      </c>
      <c r="CV2" s="50" t="s">
        <v>516</v>
      </c>
      <c r="CW2" s="50" t="s">
        <v>517</v>
      </c>
      <c r="CX2" s="50" t="s">
        <v>518</v>
      </c>
      <c r="CY2" s="50" t="s">
        <v>519</v>
      </c>
      <c r="CZ2" s="50" t="s">
        <v>520</v>
      </c>
      <c r="DA2" s="50" t="s">
        <v>521</v>
      </c>
      <c r="DB2" s="50" t="s">
        <v>522</v>
      </c>
      <c r="DC2" s="50" t="s">
        <v>523</v>
      </c>
      <c r="DD2" s="50" t="s">
        <v>524</v>
      </c>
      <c r="DE2" s="50" t="s">
        <v>525</v>
      </c>
      <c r="DF2" s="50" t="s">
        <v>526</v>
      </c>
      <c r="DG2" s="50" t="s">
        <v>527</v>
      </c>
      <c r="DH2" s="50" t="s">
        <v>528</v>
      </c>
      <c r="DI2" s="50" t="s">
        <v>529</v>
      </c>
      <c r="DJ2" s="50" t="s">
        <v>555</v>
      </c>
      <c r="DK2" s="50" t="s">
        <v>556</v>
      </c>
      <c r="DL2" s="50" t="s">
        <v>557</v>
      </c>
      <c r="DM2" s="51" t="s">
        <v>550</v>
      </c>
      <c r="DN2" s="50" t="s">
        <v>558</v>
      </c>
      <c r="DO2" s="50" t="s">
        <v>559</v>
      </c>
      <c r="DP2" s="50" t="s">
        <v>560</v>
      </c>
      <c r="DQ2" s="51" t="s">
        <v>551</v>
      </c>
      <c r="DR2" s="50" t="s">
        <v>561</v>
      </c>
      <c r="DS2" s="50" t="s">
        <v>562</v>
      </c>
      <c r="DT2" s="50" t="s">
        <v>563</v>
      </c>
      <c r="DU2" s="51" t="s">
        <v>552</v>
      </c>
      <c r="DV2" s="50" t="s">
        <v>564</v>
      </c>
      <c r="DW2" s="50" t="s">
        <v>565</v>
      </c>
      <c r="DX2" s="50" t="s">
        <v>566</v>
      </c>
      <c r="DY2" s="51" t="s">
        <v>553</v>
      </c>
      <c r="DZ2" s="50" t="s">
        <v>567</v>
      </c>
      <c r="EA2" s="50" t="s">
        <v>568</v>
      </c>
      <c r="EB2" s="50" t="s">
        <v>569</v>
      </c>
      <c r="EC2" s="50" t="s">
        <v>554</v>
      </c>
      <c r="ED2" s="50" t="s">
        <v>631</v>
      </c>
      <c r="EE2" s="50" t="s">
        <v>632</v>
      </c>
      <c r="EF2" s="50" t="s">
        <v>633</v>
      </c>
      <c r="EG2" s="52" t="s">
        <v>634</v>
      </c>
      <c r="EH2" s="50" t="s">
        <v>635</v>
      </c>
      <c r="EI2" s="50" t="s">
        <v>636</v>
      </c>
      <c r="EJ2" s="50" t="s">
        <v>637</v>
      </c>
      <c r="EK2" s="52" t="s">
        <v>638</v>
      </c>
      <c r="EL2" s="50" t="s">
        <v>639</v>
      </c>
      <c r="EM2" s="50" t="s">
        <v>640</v>
      </c>
      <c r="EN2" s="50" t="s">
        <v>641</v>
      </c>
      <c r="EO2" s="52" t="s">
        <v>642</v>
      </c>
      <c r="EP2" s="50" t="s">
        <v>643</v>
      </c>
      <c r="EQ2" s="50" t="s">
        <v>644</v>
      </c>
      <c r="ER2" s="50" t="s">
        <v>645</v>
      </c>
      <c r="ES2" s="52" t="s">
        <v>646</v>
      </c>
      <c r="ET2" s="50" t="s">
        <v>647</v>
      </c>
      <c r="EU2" s="50" t="s">
        <v>648</v>
      </c>
      <c r="EV2" s="50" t="s">
        <v>649</v>
      </c>
      <c r="EW2" s="52" t="s">
        <v>650</v>
      </c>
    </row>
    <row r="3" spans="1:153" x14ac:dyDescent="0.3">
      <c r="A3" s="56" t="s">
        <v>530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EW3" s="38"/>
    </row>
    <row r="4" spans="1:153" x14ac:dyDescent="0.3">
      <c r="A4" s="57" t="s">
        <v>19</v>
      </c>
      <c r="B4" s="18">
        <v>255.28912461699574</v>
      </c>
      <c r="C4" s="18">
        <v>124.06345886824653</v>
      </c>
      <c r="D4" s="18">
        <v>103.73516611461561</v>
      </c>
      <c r="E4" s="18">
        <v>144.00829399140423</v>
      </c>
      <c r="F4" s="18">
        <v>108.02616378224486</v>
      </c>
      <c r="G4" s="18">
        <v>40.216305419037653</v>
      </c>
      <c r="H4" s="18">
        <v>56.242630636005195</v>
      </c>
      <c r="I4" s="18">
        <v>104.29855049688852</v>
      </c>
      <c r="J4" s="18">
        <v>101.13261137714403</v>
      </c>
      <c r="K4" s="18">
        <v>45.787667159504771</v>
      </c>
      <c r="L4" s="18">
        <v>61.032900743265905</v>
      </c>
      <c r="M4" s="18">
        <v>99.873074529077357</v>
      </c>
      <c r="N4" s="18">
        <v>101.63084927349229</v>
      </c>
      <c r="O4" s="18">
        <v>46.016664274794401</v>
      </c>
      <c r="P4" s="18">
        <v>59.973690110280415</v>
      </c>
      <c r="Q4" s="18">
        <v>98.142761730994451</v>
      </c>
      <c r="R4" s="18">
        <v>110.32839360756816</v>
      </c>
      <c r="S4" s="18">
        <v>44.243555045325628</v>
      </c>
      <c r="T4" s="18">
        <v>53.969073978555151</v>
      </c>
      <c r="U4" s="18">
        <v>94.551277030464931</v>
      </c>
      <c r="V4" s="18">
        <v>75.411272187007711</v>
      </c>
      <c r="W4" s="18">
        <v>32.914895190664105</v>
      </c>
      <c r="X4" s="18">
        <v>38.772877746727573</v>
      </c>
      <c r="Y4" s="18">
        <v>76.692876013721232</v>
      </c>
      <c r="Z4" s="18">
        <v>70.623447512134234</v>
      </c>
      <c r="AA4" s="18">
        <v>24.548392163163978</v>
      </c>
      <c r="AB4" s="18">
        <v>32.317622545771201</v>
      </c>
      <c r="AC4" s="18">
        <v>67.744333913452863</v>
      </c>
      <c r="AD4" s="18">
        <v>49.59455920752508</v>
      </c>
      <c r="AE4" s="18">
        <v>16.375277910255544</v>
      </c>
      <c r="AF4" s="18">
        <v>23.070131794882688</v>
      </c>
      <c r="AG4" s="18">
        <v>58.399571499058681</v>
      </c>
      <c r="AH4" s="18">
        <v>52.512654471592604</v>
      </c>
      <c r="AI4" s="18">
        <v>26.581430423308642</v>
      </c>
      <c r="AJ4" s="18">
        <v>31.310378243513696</v>
      </c>
      <c r="AK4" s="18">
        <v>57.438950345457648</v>
      </c>
      <c r="AL4" s="18">
        <v>45.336825132793315</v>
      </c>
      <c r="AM4" s="18">
        <v>25.360815115810901</v>
      </c>
      <c r="AN4" s="18">
        <v>33.927687403575995</v>
      </c>
      <c r="AO4" s="18">
        <v>59.384405303396299</v>
      </c>
      <c r="AP4" s="18">
        <v>53.963370369664943</v>
      </c>
      <c r="AQ4" s="18">
        <v>26.292607515472547</v>
      </c>
      <c r="AR4" s="18">
        <v>36.521897122986374</v>
      </c>
      <c r="AS4" s="18">
        <v>57.439462546172685</v>
      </c>
      <c r="AT4" s="18">
        <v>34.866388224037429</v>
      </c>
      <c r="AU4" s="18">
        <v>25.820915646129894</v>
      </c>
      <c r="AV4" s="18">
        <v>34.737524700522492</v>
      </c>
      <c r="AW4" s="18">
        <v>46.506726342537299</v>
      </c>
      <c r="AX4" s="18">
        <v>36.165371667931801</v>
      </c>
      <c r="AY4" s="18">
        <v>28.774811224935039</v>
      </c>
      <c r="AZ4" s="18">
        <v>48.478725870939094</v>
      </c>
      <c r="BA4" s="18">
        <v>66.954408706273966</v>
      </c>
      <c r="BB4" s="18">
        <v>36.685703232034584</v>
      </c>
      <c r="BC4" s="18">
        <v>28.976257867748782</v>
      </c>
      <c r="BD4" s="18">
        <v>53.82863287992754</v>
      </c>
      <c r="BE4" s="18">
        <v>63.299152358919272</v>
      </c>
      <c r="BF4" s="18">
        <v>30.764463401733884</v>
      </c>
      <c r="BG4" s="18">
        <v>21.552308060589947</v>
      </c>
      <c r="BH4" s="18">
        <v>51.3374013695963</v>
      </c>
      <c r="BI4" s="18">
        <v>60.693384702443396</v>
      </c>
      <c r="BJ4" s="18">
        <v>37.818284383351532</v>
      </c>
      <c r="BK4" s="18">
        <v>24.171469792642068</v>
      </c>
      <c r="BL4" s="18">
        <v>65.457764171020756</v>
      </c>
      <c r="BM4" s="18">
        <v>67.254607780276714</v>
      </c>
      <c r="BN4" s="18">
        <v>28.485420456539281</v>
      </c>
      <c r="BO4" s="18">
        <v>24.320963308926327</v>
      </c>
      <c r="BP4" s="18">
        <v>57.945958268198773</v>
      </c>
      <c r="BQ4" s="18">
        <v>56.019251079248704</v>
      </c>
      <c r="BR4" s="18">
        <v>25.624542255717596</v>
      </c>
      <c r="BS4" s="18">
        <v>21.697996074379024</v>
      </c>
      <c r="BT4" s="18">
        <v>54.217735340516484</v>
      </c>
      <c r="BU4" s="18">
        <v>55.764148606172704</v>
      </c>
      <c r="BV4" s="18">
        <v>29.165486819249676</v>
      </c>
      <c r="BW4" s="18">
        <v>22.900434614308431</v>
      </c>
      <c r="BX4" s="18">
        <v>56.47217381129375</v>
      </c>
      <c r="BY4" s="18">
        <v>59.267077746050752</v>
      </c>
      <c r="BZ4" s="18">
        <v>27.184026863746507</v>
      </c>
      <c r="CA4" s="18">
        <v>21.396537182930611</v>
      </c>
      <c r="CB4" s="18">
        <v>54.229444745219901</v>
      </c>
      <c r="CC4" s="18">
        <v>56.995721112942533</v>
      </c>
      <c r="CD4" s="18">
        <v>24.14554991084011</v>
      </c>
      <c r="CE4" s="18">
        <v>21.774976580983594</v>
      </c>
      <c r="CF4" s="18">
        <v>73.286744732004237</v>
      </c>
      <c r="CG4" s="18">
        <v>61.358224728215575</v>
      </c>
      <c r="CH4" s="18">
        <v>29.639941316537488</v>
      </c>
      <c r="CI4" s="18">
        <v>22.766897432647578</v>
      </c>
      <c r="CJ4" s="18">
        <v>60.306206187147879</v>
      </c>
      <c r="CK4" s="18">
        <v>69.343244759318679</v>
      </c>
      <c r="CL4" s="18">
        <v>33.99478051533125</v>
      </c>
      <c r="CM4" s="18">
        <v>20.577843088053591</v>
      </c>
      <c r="CN4" s="18">
        <v>59.84069955125576</v>
      </c>
      <c r="CO4" s="18">
        <v>70.607167088890051</v>
      </c>
      <c r="CP4" s="18">
        <v>23.018648732876777</v>
      </c>
      <c r="CQ4" s="18">
        <v>19.439317101246111</v>
      </c>
      <c r="CR4" s="18">
        <v>58.446913879685106</v>
      </c>
      <c r="CS4" s="18">
        <v>62.357053213799112</v>
      </c>
      <c r="CT4" s="18">
        <v>26.83684505975237</v>
      </c>
      <c r="CU4" s="18">
        <v>17.186601549008856</v>
      </c>
      <c r="CV4" s="18">
        <v>53.138679419830211</v>
      </c>
      <c r="CW4" s="18">
        <v>64.47115731345032</v>
      </c>
      <c r="CX4" s="18">
        <v>28.425189985949583</v>
      </c>
      <c r="CY4" s="18">
        <v>17.789999173274012</v>
      </c>
      <c r="CZ4" s="18">
        <v>58.38911447598322</v>
      </c>
      <c r="DA4" s="18">
        <v>63.719340042577102</v>
      </c>
      <c r="DB4" s="18">
        <v>31.31084896828937</v>
      </c>
      <c r="DC4" s="18">
        <v>18.757854821744861</v>
      </c>
      <c r="DD4" s="18">
        <v>73.746333065007164</v>
      </c>
      <c r="DE4" s="18">
        <v>65.393632102700423</v>
      </c>
      <c r="DF4" s="18">
        <v>29.142262384383038</v>
      </c>
      <c r="DG4" s="18">
        <v>14.154081500037867</v>
      </c>
      <c r="DH4" s="18">
        <v>49.694139051135373</v>
      </c>
      <c r="DI4" s="18">
        <v>63.218934747933368</v>
      </c>
      <c r="DJ4" s="18">
        <v>26.389130937605625</v>
      </c>
      <c r="DK4" s="18">
        <v>12.01073260897269</v>
      </c>
      <c r="DL4" s="18">
        <v>42.389537336868521</v>
      </c>
      <c r="DM4" s="18">
        <v>59.555063147134923</v>
      </c>
      <c r="DN4" s="18">
        <v>29.921544317453545</v>
      </c>
      <c r="DO4" s="18">
        <v>14.521534509980738</v>
      </c>
      <c r="DP4" s="18">
        <v>39.743113297422163</v>
      </c>
      <c r="DQ4" s="18">
        <v>62.884885364136736</v>
      </c>
      <c r="DR4" s="18">
        <v>41.303406918295188</v>
      </c>
      <c r="DS4" s="18">
        <v>18.082603285802946</v>
      </c>
      <c r="DT4" s="18">
        <v>59.362507082914433</v>
      </c>
      <c r="DU4" s="18">
        <v>68.384141721761111</v>
      </c>
      <c r="DV4" s="18">
        <v>36.011053187385379</v>
      </c>
      <c r="DW4" s="18">
        <v>16.256274097642784</v>
      </c>
      <c r="DX4" s="18">
        <v>45.600652169028983</v>
      </c>
      <c r="DY4" s="18">
        <v>67.081426186881828</v>
      </c>
      <c r="DZ4" s="18">
        <v>38.861532652906213</v>
      </c>
      <c r="EA4" s="18">
        <v>16.85012912208672</v>
      </c>
      <c r="EB4" s="18">
        <v>45.512000963095105</v>
      </c>
      <c r="EC4" s="18">
        <v>71.519476357358286</v>
      </c>
      <c r="ED4" s="18">
        <v>41.764873837943234</v>
      </c>
      <c r="EE4" s="18">
        <v>17.388857743104996</v>
      </c>
      <c r="EF4" s="18">
        <v>45.82114800364667</v>
      </c>
      <c r="EG4" s="18">
        <v>72.749856576041537</v>
      </c>
      <c r="EH4" s="18">
        <v>43.954844338416045</v>
      </c>
      <c r="EI4" s="18">
        <v>19.286880976275437</v>
      </c>
      <c r="EJ4" s="18">
        <v>49.398053619571542</v>
      </c>
      <c r="EK4" s="18">
        <v>79.304471882350725</v>
      </c>
      <c r="EL4" s="18">
        <v>47.691241067734722</v>
      </c>
      <c r="EM4" s="18">
        <v>18.213257235526179</v>
      </c>
      <c r="EN4" s="18">
        <v>51.323741016382769</v>
      </c>
      <c r="EO4" s="18">
        <v>86.219883340778836</v>
      </c>
      <c r="EP4" s="18">
        <v>58.185878185353765</v>
      </c>
      <c r="EQ4" s="18">
        <v>20.003786106062876</v>
      </c>
      <c r="ER4" s="18">
        <v>53.415430963118723</v>
      </c>
      <c r="ES4" s="18">
        <v>92.716342920768113</v>
      </c>
      <c r="ET4" s="18">
        <v>57.978942250615496</v>
      </c>
      <c r="EU4" s="18">
        <v>21.971328972301791</v>
      </c>
      <c r="EV4" s="18">
        <v>54.983469064960794</v>
      </c>
      <c r="EW4" s="53">
        <v>96.603389410035646</v>
      </c>
    </row>
    <row r="5" spans="1:153" x14ac:dyDescent="0.3">
      <c r="A5" s="57" t="s">
        <v>3</v>
      </c>
      <c r="B5" s="18">
        <v>288.987640499554</v>
      </c>
      <c r="C5" s="18">
        <v>79.367384323003535</v>
      </c>
      <c r="D5" s="18">
        <v>99.381388282264055</v>
      </c>
      <c r="E5" s="18">
        <v>156.35144179899368</v>
      </c>
      <c r="F5" s="18">
        <v>115.32760085168248</v>
      </c>
      <c r="G5" s="18">
        <v>50.288834092877742</v>
      </c>
      <c r="H5" s="18">
        <v>69.062903287974109</v>
      </c>
      <c r="I5" s="18">
        <v>116.92469657287192</v>
      </c>
      <c r="J5" s="18">
        <v>107.85811360233212</v>
      </c>
      <c r="K5" s="18">
        <v>51.352603431651609</v>
      </c>
      <c r="L5" s="18">
        <v>69.275443123227092</v>
      </c>
      <c r="M5" s="18">
        <v>109.8204708376454</v>
      </c>
      <c r="N5" s="18">
        <v>110.3300820297566</v>
      </c>
      <c r="O5" s="18">
        <v>51.934236938952957</v>
      </c>
      <c r="P5" s="18">
        <v>69.677897978939839</v>
      </c>
      <c r="Q5" s="18">
        <v>110.98615847497307</v>
      </c>
      <c r="R5" s="18">
        <v>119.78865959413088</v>
      </c>
      <c r="S5" s="18">
        <v>48.292657343547688</v>
      </c>
      <c r="T5" s="18">
        <v>60.815491218512378</v>
      </c>
      <c r="U5" s="18">
        <v>108.43413610740397</v>
      </c>
      <c r="V5" s="18">
        <v>88.690959522747576</v>
      </c>
      <c r="W5" s="18">
        <v>39.422824675277468</v>
      </c>
      <c r="X5" s="18">
        <v>46.989353736770234</v>
      </c>
      <c r="Y5" s="18">
        <v>89.889610362631288</v>
      </c>
      <c r="Z5" s="18">
        <v>77.787457740126854</v>
      </c>
      <c r="AA5" s="18">
        <v>27.207846874116917</v>
      </c>
      <c r="AB5" s="18">
        <v>36.130969409163214</v>
      </c>
      <c r="AC5" s="18">
        <v>74.002276278795321</v>
      </c>
      <c r="AD5" s="18">
        <v>52.505560154069769</v>
      </c>
      <c r="AE5" s="18">
        <v>17.779628704337284</v>
      </c>
      <c r="AF5" s="18">
        <v>24.553090585810097</v>
      </c>
      <c r="AG5" s="18">
        <v>60.85106299869156</v>
      </c>
      <c r="AH5" s="18">
        <v>54.005569618131553</v>
      </c>
      <c r="AI5" s="18">
        <v>27.660983793307892</v>
      </c>
      <c r="AJ5" s="18">
        <v>32.902387035149083</v>
      </c>
      <c r="AK5" s="18">
        <v>59.665464322475053</v>
      </c>
      <c r="AL5" s="18">
        <v>46.879384551444012</v>
      </c>
      <c r="AM5" s="18">
        <v>26.17308075238299</v>
      </c>
      <c r="AN5" s="18">
        <v>35.513447477536282</v>
      </c>
      <c r="AO5" s="18">
        <v>61.744778304954089</v>
      </c>
      <c r="AP5" s="18">
        <v>54.945156302233116</v>
      </c>
      <c r="AQ5" s="18">
        <v>26.709637777429947</v>
      </c>
      <c r="AR5" s="18">
        <v>37.885717607578265</v>
      </c>
      <c r="AS5" s="18">
        <v>58.873845956971984</v>
      </c>
      <c r="AT5" s="18">
        <v>35.464204353459195</v>
      </c>
      <c r="AU5" s="18">
        <v>25.837837778168709</v>
      </c>
      <c r="AV5" s="18">
        <v>35.677627338355315</v>
      </c>
      <c r="AW5" s="18">
        <v>48.285808064116331</v>
      </c>
      <c r="AX5" s="18">
        <v>38.228795673667406</v>
      </c>
      <c r="AY5" s="18">
        <v>29.173144810718767</v>
      </c>
      <c r="AZ5" s="18">
        <v>49.912127348149113</v>
      </c>
      <c r="BA5" s="18">
        <v>69.613375609703198</v>
      </c>
      <c r="BB5" s="18">
        <v>38.649522339378301</v>
      </c>
      <c r="BC5" s="18">
        <v>29.251758258371606</v>
      </c>
      <c r="BD5" s="18">
        <v>55.196671534839169</v>
      </c>
      <c r="BE5" s="18">
        <v>65.715145624118037</v>
      </c>
      <c r="BF5" s="18">
        <v>32.281419453663631</v>
      </c>
      <c r="BG5" s="18">
        <v>21.72640052715613</v>
      </c>
      <c r="BH5" s="18">
        <v>52.522095018856007</v>
      </c>
      <c r="BI5" s="18">
        <v>62.275096137624793</v>
      </c>
      <c r="BJ5" s="18">
        <v>38.693254280344384</v>
      </c>
      <c r="BK5" s="18">
        <v>23.862569015344185</v>
      </c>
      <c r="BL5" s="18">
        <v>63.955872752974713</v>
      </c>
      <c r="BM5" s="18">
        <v>68.775078490484901</v>
      </c>
      <c r="BN5" s="18">
        <v>29.494293128616494</v>
      </c>
      <c r="BO5" s="18">
        <v>24.156817332803271</v>
      </c>
      <c r="BP5" s="18">
        <v>58.093890447753104</v>
      </c>
      <c r="BQ5" s="18">
        <v>57.757600195543809</v>
      </c>
      <c r="BR5" s="18">
        <v>26.148279132683403</v>
      </c>
      <c r="BS5" s="18">
        <v>21.444708380660579</v>
      </c>
      <c r="BT5" s="18">
        <v>54.314882010740227</v>
      </c>
      <c r="BU5" s="18">
        <v>56.745314423141146</v>
      </c>
      <c r="BV5" s="18">
        <v>29.317068820148183</v>
      </c>
      <c r="BW5" s="18">
        <v>22.636663303893485</v>
      </c>
      <c r="BX5" s="18">
        <v>55.364379162831746</v>
      </c>
      <c r="BY5" s="18">
        <v>59.891242104843023</v>
      </c>
      <c r="BZ5" s="18">
        <v>28.425579635806535</v>
      </c>
      <c r="CA5" s="18">
        <v>21.269343256353853</v>
      </c>
      <c r="CB5" s="18">
        <v>54.102374551491742</v>
      </c>
      <c r="CC5" s="18">
        <v>58.295262500052502</v>
      </c>
      <c r="CD5" s="18">
        <v>24.873569032428151</v>
      </c>
      <c r="CE5" s="18">
        <v>21.627137085297996</v>
      </c>
      <c r="CF5" s="18">
        <v>57.939360061405885</v>
      </c>
      <c r="CG5" s="18">
        <v>62.120983914316447</v>
      </c>
      <c r="CH5" s="18">
        <v>30.766577954189092</v>
      </c>
      <c r="CI5" s="18">
        <v>22.3662864508591</v>
      </c>
      <c r="CJ5" s="18">
        <v>59.847803465989458</v>
      </c>
      <c r="CK5" s="18">
        <v>70.311206908942125</v>
      </c>
      <c r="CL5" s="18">
        <v>35.074389158808053</v>
      </c>
      <c r="CM5" s="18">
        <v>20.412694224161172</v>
      </c>
      <c r="CN5" s="18">
        <v>59.248069025199548</v>
      </c>
      <c r="CO5" s="18">
        <v>72.027405886199958</v>
      </c>
      <c r="CP5" s="18">
        <v>23.679310001699168</v>
      </c>
      <c r="CQ5" s="18">
        <v>19.261487198213842</v>
      </c>
      <c r="CR5" s="18">
        <v>57.142414586135779</v>
      </c>
      <c r="CS5" s="18">
        <v>63.276742825236859</v>
      </c>
      <c r="CT5" s="18">
        <v>27.421179690313661</v>
      </c>
      <c r="CU5" s="18">
        <v>17.178438935631274</v>
      </c>
      <c r="CV5" s="18">
        <v>52.486279636237498</v>
      </c>
      <c r="CW5" s="18">
        <v>64.551786425693592</v>
      </c>
      <c r="CX5" s="18">
        <v>28.805023530754848</v>
      </c>
      <c r="CY5" s="18">
        <v>17.655218056771449</v>
      </c>
      <c r="CZ5" s="18">
        <v>50.0560161950322</v>
      </c>
      <c r="DA5" s="18">
        <v>63.635286172686342</v>
      </c>
      <c r="DB5" s="18">
        <v>31.791203969646855</v>
      </c>
      <c r="DC5" s="18">
        <v>18.493504225975769</v>
      </c>
      <c r="DD5" s="18">
        <v>53.371870066880923</v>
      </c>
      <c r="DE5" s="18">
        <v>65.206139554627853</v>
      </c>
      <c r="DF5" s="18">
        <v>29.457748187944066</v>
      </c>
      <c r="DG5" s="18">
        <v>13.764799247912523</v>
      </c>
      <c r="DH5" s="18">
        <v>47.64352614304125</v>
      </c>
      <c r="DI5" s="18">
        <v>62.577109428675044</v>
      </c>
      <c r="DJ5" s="18">
        <v>26.954725123766494</v>
      </c>
      <c r="DK5" s="18">
        <v>12.615987164623055</v>
      </c>
      <c r="DL5" s="18">
        <v>41.525406231798904</v>
      </c>
      <c r="DM5" s="18">
        <v>59.514530964681235</v>
      </c>
      <c r="DN5" s="18">
        <v>30.71539109345305</v>
      </c>
      <c r="DO5" s="18">
        <v>14.52173098426335</v>
      </c>
      <c r="DP5" s="18">
        <v>38.911165205806462</v>
      </c>
      <c r="DQ5" s="18">
        <v>63.032443744628864</v>
      </c>
      <c r="DR5" s="18">
        <v>42.735976541736626</v>
      </c>
      <c r="DS5" s="18">
        <v>18.016598949358478</v>
      </c>
      <c r="DT5" s="18">
        <v>47.214577810817055</v>
      </c>
      <c r="DU5" s="18">
        <v>68.919014130712355</v>
      </c>
      <c r="DV5" s="18">
        <v>36.816535472916804</v>
      </c>
      <c r="DW5" s="18">
        <v>16.495247167522717</v>
      </c>
      <c r="DX5" s="18">
        <v>44.870307896152831</v>
      </c>
      <c r="DY5" s="18">
        <v>66.735963113338414</v>
      </c>
      <c r="DZ5" s="18">
        <v>39.572590138412544</v>
      </c>
      <c r="EA5" s="18">
        <v>17.05665835023262</v>
      </c>
      <c r="EB5" s="18">
        <v>44.957880057960374</v>
      </c>
      <c r="EC5" s="18">
        <v>71.129021286686609</v>
      </c>
      <c r="ED5" s="18">
        <v>42.872859981336902</v>
      </c>
      <c r="EE5" s="18">
        <v>17.823156742838123</v>
      </c>
      <c r="EF5" s="18">
        <v>45.805328915975934</v>
      </c>
      <c r="EG5" s="18">
        <v>72.633917337229306</v>
      </c>
      <c r="EH5" s="18">
        <v>44.804390125322527</v>
      </c>
      <c r="EI5" s="18">
        <v>19.878398825684329</v>
      </c>
      <c r="EJ5" s="18">
        <v>49.153610565490922</v>
      </c>
      <c r="EK5" s="18">
        <v>79.463021877075803</v>
      </c>
      <c r="EL5" s="18">
        <v>48.975602383815108</v>
      </c>
      <c r="EM5" s="18">
        <v>18.794023226937103</v>
      </c>
      <c r="EN5" s="18">
        <v>51.029992636487655</v>
      </c>
      <c r="EO5" s="18">
        <v>86.353991104367381</v>
      </c>
      <c r="EP5" s="18">
        <v>59.764865641674213</v>
      </c>
      <c r="EQ5" s="18">
        <v>20.816109268888873</v>
      </c>
      <c r="ER5" s="18">
        <v>53.495021570404361</v>
      </c>
      <c r="ES5" s="18">
        <v>92.356227506744133</v>
      </c>
      <c r="ET5" s="18">
        <v>58.731539484303994</v>
      </c>
      <c r="EU5" s="18">
        <v>22.04769648236287</v>
      </c>
      <c r="EV5" s="18">
        <v>54.842319985333063</v>
      </c>
      <c r="EW5" s="53">
        <v>96.60234564958219</v>
      </c>
    </row>
    <row r="6" spans="1:153" x14ac:dyDescent="0.3">
      <c r="A6" s="57" t="s">
        <v>14</v>
      </c>
      <c r="B6" s="18">
        <v>239.07170286622969</v>
      </c>
      <c r="C6" s="18">
        <v>78.322005972927911</v>
      </c>
      <c r="D6" s="18">
        <v>77.996223892771013</v>
      </c>
      <c r="E6" s="18">
        <v>149.6399760737755</v>
      </c>
      <c r="F6" s="18">
        <v>112.21558161166087</v>
      </c>
      <c r="G6" s="18">
        <v>43.794669133685382</v>
      </c>
      <c r="H6" s="18">
        <v>58.828806851478689</v>
      </c>
      <c r="I6" s="18">
        <v>109.26101432326863</v>
      </c>
      <c r="J6" s="18">
        <v>105.5963389244113</v>
      </c>
      <c r="K6" s="18">
        <v>48.896476559744023</v>
      </c>
      <c r="L6" s="18">
        <v>65.033047717929492</v>
      </c>
      <c r="M6" s="18">
        <v>105.36899308197859</v>
      </c>
      <c r="N6" s="18">
        <v>107.15773005918906</v>
      </c>
      <c r="O6" s="18">
        <v>49.605455103884431</v>
      </c>
      <c r="P6" s="18">
        <v>64.714374097555577</v>
      </c>
      <c r="Q6" s="18">
        <v>104.3272772476451</v>
      </c>
      <c r="R6" s="18">
        <v>114.82004817993307</v>
      </c>
      <c r="S6" s="18">
        <v>46.672166113399726</v>
      </c>
      <c r="T6" s="18">
        <v>57.020117350756827</v>
      </c>
      <c r="U6" s="18">
        <v>98.880983450547589</v>
      </c>
      <c r="V6" s="18">
        <v>77.582267954336885</v>
      </c>
      <c r="W6" s="18">
        <v>34.837228455546096</v>
      </c>
      <c r="X6" s="18">
        <v>40.998094355487339</v>
      </c>
      <c r="Y6" s="18">
        <v>79.939585306976724</v>
      </c>
      <c r="Z6" s="18">
        <v>74.343749200169711</v>
      </c>
      <c r="AA6" s="18">
        <v>26.557767014948922</v>
      </c>
      <c r="AB6" s="18">
        <v>34.745645900768878</v>
      </c>
      <c r="AC6" s="18">
        <v>71.742002498680122</v>
      </c>
      <c r="AD6" s="18">
        <v>50.185084950308728</v>
      </c>
      <c r="AE6" s="18">
        <v>17.008953296907514</v>
      </c>
      <c r="AF6" s="18">
        <v>23.543664950511868</v>
      </c>
      <c r="AG6" s="18">
        <v>59.295661728940516</v>
      </c>
      <c r="AH6" s="18">
        <v>52.416592788160543</v>
      </c>
      <c r="AI6" s="18">
        <v>26.870863270348874</v>
      </c>
      <c r="AJ6" s="18">
        <v>31.649746503617813</v>
      </c>
      <c r="AK6" s="18">
        <v>57.653957271531418</v>
      </c>
      <c r="AL6" s="18">
        <v>45.030967293186919</v>
      </c>
      <c r="AM6" s="18">
        <v>25.537160921948388</v>
      </c>
      <c r="AN6" s="18">
        <v>34.154413778089292</v>
      </c>
      <c r="AO6" s="18">
        <v>59.32086248145044</v>
      </c>
      <c r="AP6" s="18">
        <v>52.979236320005072</v>
      </c>
      <c r="AQ6" s="18">
        <v>26.207326252024686</v>
      </c>
      <c r="AR6" s="18">
        <v>36.462063385983782</v>
      </c>
      <c r="AS6" s="18">
        <v>56.645255684027553</v>
      </c>
      <c r="AT6" s="18">
        <v>33.662777999022978</v>
      </c>
      <c r="AU6" s="18">
        <v>25.442448973391485</v>
      </c>
      <c r="AV6" s="18">
        <v>34.261094807994567</v>
      </c>
      <c r="AW6" s="18">
        <v>45.138605208425247</v>
      </c>
      <c r="AX6" s="18">
        <v>35.547707613151346</v>
      </c>
      <c r="AY6" s="18">
        <v>28.446400036453511</v>
      </c>
      <c r="AZ6" s="18">
        <v>48.487912220995049</v>
      </c>
      <c r="BA6" s="18">
        <v>66.76000230262288</v>
      </c>
      <c r="BB6" s="18">
        <v>36.543711219717501</v>
      </c>
      <c r="BC6" s="18">
        <v>28.931239189189817</v>
      </c>
      <c r="BD6" s="18">
        <v>53.79564266388639</v>
      </c>
      <c r="BE6" s="18">
        <v>63.195002602660487</v>
      </c>
      <c r="BF6" s="18">
        <v>30.528688147921393</v>
      </c>
      <c r="BG6" s="18">
        <v>21.431735848348765</v>
      </c>
      <c r="BH6" s="18">
        <v>51.035556375519768</v>
      </c>
      <c r="BI6" s="18">
        <v>59.426693463146606</v>
      </c>
      <c r="BJ6" s="18">
        <v>37.269551021529509</v>
      </c>
      <c r="BK6" s="18">
        <v>23.861160225545447</v>
      </c>
      <c r="BL6" s="18">
        <v>62.588635925855137</v>
      </c>
      <c r="BM6" s="18">
        <v>72.48087783156906</v>
      </c>
      <c r="BN6" s="18">
        <v>28.213379364956243</v>
      </c>
      <c r="BO6" s="18">
        <v>24.035943972634239</v>
      </c>
      <c r="BP6" s="18">
        <v>57.27422064860837</v>
      </c>
      <c r="BQ6" s="18">
        <v>55.574899348739706</v>
      </c>
      <c r="BR6" s="18">
        <v>25.364954109666208</v>
      </c>
      <c r="BS6" s="18">
        <v>21.486496738807222</v>
      </c>
      <c r="BT6" s="18">
        <v>53.694979239983958</v>
      </c>
      <c r="BU6" s="18">
        <v>55.25506770348295</v>
      </c>
      <c r="BV6" s="18">
        <v>28.732299886483897</v>
      </c>
      <c r="BW6" s="18">
        <v>22.590374783564481</v>
      </c>
      <c r="BX6" s="18">
        <v>54.720157990904745</v>
      </c>
      <c r="BY6" s="18">
        <v>58.434996256122751</v>
      </c>
      <c r="BZ6" s="18">
        <v>26.968795562736986</v>
      </c>
      <c r="CA6" s="18">
        <v>21.182737119027301</v>
      </c>
      <c r="CB6" s="18">
        <v>53.650743428722471</v>
      </c>
      <c r="CC6" s="18">
        <v>56.589749703696768</v>
      </c>
      <c r="CD6" s="18">
        <v>23.926261198662651</v>
      </c>
      <c r="CE6" s="18">
        <v>21.457792827684543</v>
      </c>
      <c r="CF6" s="18">
        <v>57.925684739744817</v>
      </c>
      <c r="CG6" s="18">
        <v>60.882472255092956</v>
      </c>
      <c r="CH6" s="18">
        <v>29.391177680522244</v>
      </c>
      <c r="CI6" s="18">
        <v>22.46144782830326</v>
      </c>
      <c r="CJ6" s="18">
        <v>59.447057447586211</v>
      </c>
      <c r="CK6" s="18">
        <v>68.766940461369472</v>
      </c>
      <c r="CL6" s="18">
        <v>33.799751549678369</v>
      </c>
      <c r="CM6" s="18">
        <v>20.337340704838741</v>
      </c>
      <c r="CN6" s="18">
        <v>59.064390877145797</v>
      </c>
      <c r="CO6" s="18">
        <v>70.100605706154028</v>
      </c>
      <c r="CP6" s="18">
        <v>22.983451193846811</v>
      </c>
      <c r="CQ6" s="18">
        <v>19.245588470300657</v>
      </c>
      <c r="CR6" s="18">
        <v>56.933182255190722</v>
      </c>
      <c r="CS6" s="18">
        <v>62.230457320662445</v>
      </c>
      <c r="CT6" s="18">
        <v>26.716691703004749</v>
      </c>
      <c r="CU6" s="18">
        <v>17.014892439393432</v>
      </c>
      <c r="CV6" s="18">
        <v>52.524419816136401</v>
      </c>
      <c r="CW6" s="18">
        <v>64.098353686413844</v>
      </c>
      <c r="CX6" s="18">
        <v>28.174820924940395</v>
      </c>
      <c r="CY6" s="18">
        <v>17.523046138051466</v>
      </c>
      <c r="CZ6" s="18">
        <v>50.36766849023283</v>
      </c>
      <c r="DA6" s="18">
        <v>63.112732121792668</v>
      </c>
      <c r="DB6" s="18">
        <v>31.142532700810609</v>
      </c>
      <c r="DC6" s="18">
        <v>18.532107721519161</v>
      </c>
      <c r="DD6" s="18">
        <v>53.7472533985623</v>
      </c>
      <c r="DE6" s="18">
        <v>64.960676085702246</v>
      </c>
      <c r="DF6" s="18">
        <v>28.883777455106074</v>
      </c>
      <c r="DG6" s="18">
        <v>13.952111006260131</v>
      </c>
      <c r="DH6" s="18">
        <v>48.492955518622395</v>
      </c>
      <c r="DI6" s="18">
        <v>62.535688439295292</v>
      </c>
      <c r="DJ6" s="18">
        <v>26.213654542237137</v>
      </c>
      <c r="DK6" s="18">
        <v>11.873396844058378</v>
      </c>
      <c r="DL6" s="18">
        <v>41.87466657958457</v>
      </c>
      <c r="DM6" s="18">
        <v>59.039598077775025</v>
      </c>
      <c r="DN6" s="18">
        <v>29.776986553755425</v>
      </c>
      <c r="DO6" s="18">
        <v>14.383280658236416</v>
      </c>
      <c r="DP6" s="18">
        <v>39.297855678495921</v>
      </c>
      <c r="DQ6" s="18">
        <v>62.425794828265495</v>
      </c>
      <c r="DR6" s="18">
        <v>41.284517468828668</v>
      </c>
      <c r="DS6" s="18">
        <v>17.924704821767946</v>
      </c>
      <c r="DT6" s="18">
        <v>47.213162716820314</v>
      </c>
      <c r="DU6" s="18">
        <v>68.164506524973305</v>
      </c>
      <c r="DV6" s="18">
        <v>35.942313175855986</v>
      </c>
      <c r="DW6" s="18">
        <v>16.120557596205877</v>
      </c>
      <c r="DX6" s="18">
        <v>45.150503498270176</v>
      </c>
      <c r="DY6" s="18">
        <v>66.793344560063773</v>
      </c>
      <c r="DZ6" s="18">
        <v>38.750607553218906</v>
      </c>
      <c r="EA6" s="18">
        <v>16.71546144896601</v>
      </c>
      <c r="EB6" s="18">
        <v>45.105148033218633</v>
      </c>
      <c r="EC6" s="18">
        <v>71.100332434153941</v>
      </c>
      <c r="ED6" s="18">
        <v>41.843592602891725</v>
      </c>
      <c r="EE6" s="18">
        <v>17.29133441008565</v>
      </c>
      <c r="EF6" s="18">
        <v>45.547431097533376</v>
      </c>
      <c r="EG6" s="18">
        <v>72.113533042421693</v>
      </c>
      <c r="EH6" s="18">
        <v>44.047168183100545</v>
      </c>
      <c r="EI6" s="18">
        <v>19.186744985852627</v>
      </c>
      <c r="EJ6" s="18">
        <v>49.117155898574147</v>
      </c>
      <c r="EK6" s="18">
        <v>79.121325272344606</v>
      </c>
      <c r="EL6" s="18">
        <v>47.817420842660269</v>
      </c>
      <c r="EM6" s="18">
        <v>18.131553783246808</v>
      </c>
      <c r="EN6" s="18">
        <v>51.065057293893879</v>
      </c>
      <c r="EO6" s="18">
        <v>86.034415193436203</v>
      </c>
      <c r="EP6" s="18">
        <v>58.326042874203772</v>
      </c>
      <c r="EQ6" s="18">
        <v>19.911656885166124</v>
      </c>
      <c r="ER6" s="18">
        <v>53.138619381551813</v>
      </c>
      <c r="ES6" s="18">
        <v>92.493905220655506</v>
      </c>
      <c r="ET6" s="18">
        <v>58.101141369682516</v>
      </c>
      <c r="EU6" s="18">
        <v>21.885417172837222</v>
      </c>
      <c r="EV6" s="18">
        <v>54.733083442331868</v>
      </c>
      <c r="EW6" s="53">
        <v>96.426252638020827</v>
      </c>
    </row>
    <row r="7" spans="1:153" x14ac:dyDescent="0.3">
      <c r="A7" s="57" t="s">
        <v>2</v>
      </c>
      <c r="B7" s="18">
        <v>280.12774134119388</v>
      </c>
      <c r="C7" s="18">
        <v>143.95227533646204</v>
      </c>
      <c r="D7" s="18">
        <v>122.57669499018262</v>
      </c>
      <c r="E7" s="18">
        <v>163.73930856347894</v>
      </c>
      <c r="F7" s="18">
        <v>175.050176433969</v>
      </c>
      <c r="G7" s="18">
        <v>89.808758807367497</v>
      </c>
      <c r="H7" s="18">
        <v>121.81314839704497</v>
      </c>
      <c r="I7" s="18">
        <v>127.61853411571863</v>
      </c>
      <c r="J7" s="18">
        <v>110.77427745406722</v>
      </c>
      <c r="K7" s="18">
        <v>71.47340883372074</v>
      </c>
      <c r="L7" s="18">
        <v>97.072064733042609</v>
      </c>
      <c r="M7" s="18">
        <v>124.30469578210759</v>
      </c>
      <c r="N7" s="18">
        <v>127.82697037672942</v>
      </c>
      <c r="O7" s="18">
        <v>73.603542244405261</v>
      </c>
      <c r="P7" s="18">
        <v>103.31145579827631</v>
      </c>
      <c r="Q7" s="18">
        <v>126.18183128243412</v>
      </c>
      <c r="R7" s="18">
        <v>157.56430800495153</v>
      </c>
      <c r="S7" s="18">
        <v>74.218481596573866</v>
      </c>
      <c r="T7" s="18">
        <v>104.94187157005037</v>
      </c>
      <c r="U7" s="18">
        <v>121.57990722312394</v>
      </c>
      <c r="V7" s="18">
        <v>88.922021963415389</v>
      </c>
      <c r="W7" s="18">
        <v>46.208738579822828</v>
      </c>
      <c r="X7" s="18">
        <v>59.889531434168418</v>
      </c>
      <c r="Y7" s="18">
        <v>89.528710910494738</v>
      </c>
      <c r="Z7" s="18">
        <v>77.815899419237098</v>
      </c>
      <c r="AA7" s="18">
        <v>27.829934830397644</v>
      </c>
      <c r="AB7" s="18">
        <v>36.732613954967469</v>
      </c>
      <c r="AC7" s="18">
        <v>71.39340676098891</v>
      </c>
      <c r="AD7" s="18">
        <v>51.826059927476223</v>
      </c>
      <c r="AE7" s="18">
        <v>18.860691447437677</v>
      </c>
      <c r="AF7" s="18">
        <v>25.161955496438829</v>
      </c>
      <c r="AG7" s="18">
        <v>58.250444690605249</v>
      </c>
      <c r="AH7" s="18">
        <v>53.601408260772637</v>
      </c>
      <c r="AI7" s="18">
        <v>27.676354003791726</v>
      </c>
      <c r="AJ7" s="18">
        <v>32.311069866993293</v>
      </c>
      <c r="AK7" s="18">
        <v>58.645071186300648</v>
      </c>
      <c r="AL7" s="18">
        <v>47.078944252672933</v>
      </c>
      <c r="AM7" s="18">
        <v>26.508113574743799</v>
      </c>
      <c r="AN7" s="18">
        <v>35.66502602765528</v>
      </c>
      <c r="AO7" s="18">
        <v>61.867373468827594</v>
      </c>
      <c r="AP7" s="18">
        <v>56.995575754049838</v>
      </c>
      <c r="AQ7" s="18">
        <v>27.893949995890615</v>
      </c>
      <c r="AR7" s="18">
        <v>39.236649600932644</v>
      </c>
      <c r="AS7" s="18">
        <v>59.810727682612189</v>
      </c>
      <c r="AT7" s="18">
        <v>44.177377611770773</v>
      </c>
      <c r="AU7" s="18">
        <v>27.9783694114616</v>
      </c>
      <c r="AV7" s="18">
        <v>38.576210280645114</v>
      </c>
      <c r="AW7" s="18">
        <v>49.195726655878858</v>
      </c>
      <c r="AX7" s="18">
        <v>62.415483292562648</v>
      </c>
      <c r="AY7" s="18">
        <v>33.735311846884173</v>
      </c>
      <c r="AZ7" s="18">
        <v>57.40916317653835</v>
      </c>
      <c r="BA7" s="18">
        <v>72.741041794512412</v>
      </c>
      <c r="BB7" s="18">
        <v>59.212157738672389</v>
      </c>
      <c r="BC7" s="18">
        <v>31.736930242079961</v>
      </c>
      <c r="BD7" s="18">
        <v>58.934058945557226</v>
      </c>
      <c r="BE7" s="18">
        <v>70.608520431036609</v>
      </c>
      <c r="BF7" s="18">
        <v>53.346064828153644</v>
      </c>
      <c r="BG7" s="18">
        <v>23.295185239720524</v>
      </c>
      <c r="BH7" s="18">
        <v>55.012965167981172</v>
      </c>
      <c r="BI7" s="18">
        <v>64.39415069745047</v>
      </c>
      <c r="BJ7" s="18">
        <v>56.725805702423891</v>
      </c>
      <c r="BK7" s="18">
        <v>24.440374536770271</v>
      </c>
      <c r="BL7" s="18">
        <v>64.355211110993139</v>
      </c>
      <c r="BM7" s="18">
        <v>70.06035138262402</v>
      </c>
      <c r="BN7" s="18">
        <v>44.349503324103367</v>
      </c>
      <c r="BO7" s="18">
        <v>24.405306693294595</v>
      </c>
      <c r="BP7" s="18">
        <v>58.597555265989868</v>
      </c>
      <c r="BQ7" s="18">
        <v>57.780148414666748</v>
      </c>
      <c r="BR7" s="18">
        <v>39.467205179030863</v>
      </c>
      <c r="BS7" s="18">
        <v>21.95042441436587</v>
      </c>
      <c r="BT7" s="18">
        <v>54.916133582582837</v>
      </c>
      <c r="BU7" s="18">
        <v>56.543531174159106</v>
      </c>
      <c r="BV7" s="18">
        <v>41.704943952087277</v>
      </c>
      <c r="BW7" s="18">
        <v>22.913263693038786</v>
      </c>
      <c r="BX7" s="18">
        <v>55.210075606034863</v>
      </c>
      <c r="BY7" s="18">
        <v>59.010454288193017</v>
      </c>
      <c r="BZ7" s="18">
        <v>37.25545652612557</v>
      </c>
      <c r="CA7" s="18">
        <v>21.552322623180103</v>
      </c>
      <c r="CB7" s="18">
        <v>53.989698493880667</v>
      </c>
      <c r="CC7" s="18">
        <v>57.615543438009269</v>
      </c>
      <c r="CD7" s="18">
        <v>33.923388986005904</v>
      </c>
      <c r="CE7" s="18">
        <v>21.57881076782321</v>
      </c>
      <c r="CF7" s="18">
        <v>57.616667145264309</v>
      </c>
      <c r="CG7" s="18">
        <v>62.09794073865055</v>
      </c>
      <c r="CH7" s="18">
        <v>37.959297564332729</v>
      </c>
      <c r="CI7" s="18">
        <v>22.773924727187353</v>
      </c>
      <c r="CJ7" s="18">
        <v>59.626424981012804</v>
      </c>
      <c r="CK7" s="18">
        <v>70.192401558585445</v>
      </c>
      <c r="CL7" s="18">
        <v>37.605041640232677</v>
      </c>
      <c r="CM7" s="18">
        <v>20.721673044069274</v>
      </c>
      <c r="CN7" s="18">
        <v>59.194635615403875</v>
      </c>
      <c r="CO7" s="18">
        <v>71.79067553300743</v>
      </c>
      <c r="CP7" s="18">
        <v>32.828868652494357</v>
      </c>
      <c r="CQ7" s="18">
        <v>19.485273980709881</v>
      </c>
      <c r="CR7" s="18">
        <v>57.443955441098026</v>
      </c>
      <c r="CS7" s="18">
        <v>64.758186476388417</v>
      </c>
      <c r="CT7" s="18">
        <v>38.294630327776886</v>
      </c>
      <c r="CU7" s="18">
        <v>17.204284153987587</v>
      </c>
      <c r="CV7" s="18">
        <v>53.0364052818015</v>
      </c>
      <c r="CW7" s="18">
        <v>65.719812612878826</v>
      </c>
      <c r="CX7" s="18">
        <v>38.342694840454115</v>
      </c>
      <c r="CY7" s="18">
        <v>17.568077045967907</v>
      </c>
      <c r="CZ7" s="18">
        <v>50.376442845566146</v>
      </c>
      <c r="DA7" s="18">
        <v>64.065052343211406</v>
      </c>
      <c r="DB7" s="18">
        <v>41.575284281309386</v>
      </c>
      <c r="DC7" s="18">
        <v>18.645412316254898</v>
      </c>
      <c r="DD7" s="18">
        <v>53.792735108486852</v>
      </c>
      <c r="DE7" s="18">
        <v>66.251484926462169</v>
      </c>
      <c r="DF7" s="18">
        <v>36.471325572359426</v>
      </c>
      <c r="DG7" s="18">
        <v>13.859853940303971</v>
      </c>
      <c r="DH7" s="18">
        <v>47.733196437067249</v>
      </c>
      <c r="DI7" s="18">
        <v>62.879527876428824</v>
      </c>
      <c r="DJ7" s="18">
        <v>33.821116478558217</v>
      </c>
      <c r="DK7" s="18">
        <v>11.910141638177981</v>
      </c>
      <c r="DL7" s="18">
        <v>41.366867920271531</v>
      </c>
      <c r="DM7" s="18">
        <v>59.81301700913675</v>
      </c>
      <c r="DN7" s="18">
        <v>38.310133049785485</v>
      </c>
      <c r="DO7" s="18">
        <v>14.688576751961893</v>
      </c>
      <c r="DP7" s="18">
        <v>39.160622246036972</v>
      </c>
      <c r="DQ7" s="18">
        <v>63.578221546952712</v>
      </c>
      <c r="DR7" s="18">
        <v>46.05447778205648</v>
      </c>
      <c r="DS7" s="18">
        <v>18.269041369197684</v>
      </c>
      <c r="DT7" s="18">
        <v>47.282556603844874</v>
      </c>
      <c r="DU7" s="18">
        <v>69.530199240418057</v>
      </c>
      <c r="DV7" s="18">
        <v>45.798081981044177</v>
      </c>
      <c r="DW7" s="18">
        <v>16.576045003698454</v>
      </c>
      <c r="DX7" s="18">
        <v>45.403239812454849</v>
      </c>
      <c r="DY7" s="18">
        <v>68.422487147978003</v>
      </c>
      <c r="DZ7" s="18">
        <v>48.191999545196815</v>
      </c>
      <c r="EA7" s="18">
        <v>17.253287350307424</v>
      </c>
      <c r="EB7" s="18">
        <v>45.51349172177148</v>
      </c>
      <c r="EC7" s="18">
        <v>72.397148347330457</v>
      </c>
      <c r="ED7" s="18">
        <v>49.97638139356313</v>
      </c>
      <c r="EE7" s="18">
        <v>17.93896280437184</v>
      </c>
      <c r="EF7" s="18">
        <v>46.197830186613885</v>
      </c>
      <c r="EG7" s="18">
        <v>74.006973476833252</v>
      </c>
      <c r="EH7" s="18">
        <v>56.417790024873383</v>
      </c>
      <c r="EI7" s="18">
        <v>19.926033701723913</v>
      </c>
      <c r="EJ7" s="18">
        <v>50.174543724424048</v>
      </c>
      <c r="EK7" s="18">
        <v>81.262100087012087</v>
      </c>
      <c r="EL7" s="18">
        <v>59.210689250299644</v>
      </c>
      <c r="EM7" s="18">
        <v>18.737365176943833</v>
      </c>
      <c r="EN7" s="18">
        <v>52.283361687292633</v>
      </c>
      <c r="EO7" s="18">
        <v>88.16043062361156</v>
      </c>
      <c r="EP7" s="18">
        <v>66.523094927005289</v>
      </c>
      <c r="EQ7" s="18">
        <v>20.62415413614637</v>
      </c>
      <c r="ER7" s="18">
        <v>54.593782678565532</v>
      </c>
      <c r="ES7" s="18">
        <v>94.460151444335438</v>
      </c>
      <c r="ET7" s="18">
        <v>72.213208590285618</v>
      </c>
      <c r="EU7" s="18">
        <v>22.634670562275254</v>
      </c>
      <c r="EV7" s="18">
        <v>56.838056508845213</v>
      </c>
      <c r="EW7" s="53">
        <v>99.20692866397232</v>
      </c>
    </row>
    <row r="8" spans="1:153" x14ac:dyDescent="0.3">
      <c r="A8" s="57" t="s">
        <v>169</v>
      </c>
      <c r="B8" s="18">
        <v>283.67775646743985</v>
      </c>
      <c r="C8" s="18">
        <v>149.62683880851725</v>
      </c>
      <c r="D8" s="18">
        <v>116.46387177100002</v>
      </c>
      <c r="E8" s="18">
        <v>115.30225145934308</v>
      </c>
      <c r="F8" s="18">
        <v>137.53868535561455</v>
      </c>
      <c r="G8" s="18">
        <v>80.655809325843194</v>
      </c>
      <c r="H8" s="18">
        <v>110.92020621142164</v>
      </c>
      <c r="I8" s="18">
        <v>100.28907204160055</v>
      </c>
      <c r="J8" s="18">
        <v>85.577129679855503</v>
      </c>
      <c r="K8" s="18">
        <v>64.495960574104757</v>
      </c>
      <c r="L8" s="18">
        <v>88.442417557193366</v>
      </c>
      <c r="M8" s="18">
        <v>92.771449194204536</v>
      </c>
      <c r="N8" s="18">
        <v>96.777976836319823</v>
      </c>
      <c r="O8" s="18">
        <v>66.939121866129057</v>
      </c>
      <c r="P8" s="18">
        <v>94.530393071308197</v>
      </c>
      <c r="Q8" s="18">
        <v>95.67315897305194</v>
      </c>
      <c r="R8" s="18">
        <v>132.5617126915368</v>
      </c>
      <c r="S8" s="18">
        <v>72.327511437203455</v>
      </c>
      <c r="T8" s="18">
        <v>102.72037335511567</v>
      </c>
      <c r="U8" s="18">
        <v>100.90325942673786</v>
      </c>
      <c r="V8" s="18">
        <v>73.727239001150664</v>
      </c>
      <c r="W8" s="18">
        <v>47.610432738533909</v>
      </c>
      <c r="X8" s="18">
        <v>62.490027579775479</v>
      </c>
      <c r="Y8" s="18">
        <v>71.316865159499613</v>
      </c>
      <c r="Z8" s="18">
        <v>53.313509305226958</v>
      </c>
      <c r="AA8" s="18">
        <v>28.075198162017944</v>
      </c>
      <c r="AB8" s="18">
        <v>37.455370456862504</v>
      </c>
      <c r="AC8" s="18">
        <v>45.532395936992806</v>
      </c>
      <c r="AD8" s="18">
        <v>39.376288377654731</v>
      </c>
      <c r="AE8" s="18">
        <v>23.085290610461303</v>
      </c>
      <c r="AF8" s="18">
        <v>31.215379838544113</v>
      </c>
      <c r="AG8" s="18">
        <v>37.424322233339907</v>
      </c>
      <c r="AH8" s="18">
        <v>40.889318380004916</v>
      </c>
      <c r="AI8" s="18">
        <v>28.165276555080599</v>
      </c>
      <c r="AJ8" s="18">
        <v>36.205492681916667</v>
      </c>
      <c r="AK8" s="18">
        <v>41.01019025305861</v>
      </c>
      <c r="AL8" s="18">
        <v>40.771140627683806</v>
      </c>
      <c r="AM8" s="18">
        <v>32.4497366061617</v>
      </c>
      <c r="AN8" s="18">
        <v>42.804017368575131</v>
      </c>
      <c r="AO8" s="18">
        <v>41.620872272177927</v>
      </c>
      <c r="AP8" s="18">
        <v>43.838437590152601</v>
      </c>
      <c r="AQ8" s="18">
        <v>32.485805165086632</v>
      </c>
      <c r="AR8" s="18">
        <v>45.667142835195357</v>
      </c>
      <c r="AS8" s="18">
        <v>41.006213193861932</v>
      </c>
      <c r="AT8" s="18">
        <v>40.564004437216845</v>
      </c>
      <c r="AU8" s="18">
        <v>28.718147703913441</v>
      </c>
      <c r="AV8" s="18">
        <v>39.10271555159084</v>
      </c>
      <c r="AW8" s="18">
        <v>43.50589551710344</v>
      </c>
      <c r="AX8" s="18">
        <v>54.703071102244408</v>
      </c>
      <c r="AY8" s="18">
        <v>33.806765005734668</v>
      </c>
      <c r="AZ8" s="18">
        <v>57.681419168684407</v>
      </c>
      <c r="BA8" s="18">
        <v>65.102358758579243</v>
      </c>
      <c r="BB8" s="18">
        <v>55.4442137726178</v>
      </c>
      <c r="BC8" s="18">
        <v>33.000842141508897</v>
      </c>
      <c r="BD8" s="18">
        <v>61.048040627854817</v>
      </c>
      <c r="BE8" s="18">
        <v>66.070757624994698</v>
      </c>
      <c r="BF8" s="18">
        <v>48.790339606038899</v>
      </c>
      <c r="BG8" s="18">
        <v>23.274890379619841</v>
      </c>
      <c r="BH8" s="18">
        <v>54.691326622700863</v>
      </c>
      <c r="BI8" s="18">
        <v>57.045881887971021</v>
      </c>
      <c r="BJ8" s="18">
        <v>51.195816889889635</v>
      </c>
      <c r="BK8" s="18">
        <v>23.864657982696244</v>
      </c>
      <c r="BL8" s="18">
        <v>62.164518043224845</v>
      </c>
      <c r="BM8" s="18">
        <v>60.516067842707002</v>
      </c>
      <c r="BN8" s="18">
        <v>42.142402631602039</v>
      </c>
      <c r="BO8" s="18">
        <v>24.281589846599747</v>
      </c>
      <c r="BP8" s="18">
        <v>59.188745284586233</v>
      </c>
      <c r="BQ8" s="18">
        <v>52.374139266843748</v>
      </c>
      <c r="BR8" s="18">
        <v>36.940798537426843</v>
      </c>
      <c r="BS8" s="18">
        <v>22.030442065808412</v>
      </c>
      <c r="BT8" s="18">
        <v>56.281193876150603</v>
      </c>
      <c r="BU8" s="18">
        <v>52.431249687241923</v>
      </c>
      <c r="BV8" s="18">
        <v>40.687426009293681</v>
      </c>
      <c r="BW8" s="18">
        <v>23.172259278446674</v>
      </c>
      <c r="BX8" s="18">
        <v>56.759960472390972</v>
      </c>
      <c r="BY8" s="18">
        <v>55.612520275707887</v>
      </c>
      <c r="BZ8" s="18">
        <v>36.660473906648548</v>
      </c>
      <c r="CA8" s="18">
        <v>21.795181651854399</v>
      </c>
      <c r="CB8" s="18">
        <v>55.560225342782573</v>
      </c>
      <c r="CC8" s="18">
        <v>53.924528452930588</v>
      </c>
      <c r="CD8" s="18">
        <v>32.99322695279097</v>
      </c>
      <c r="CE8" s="18">
        <v>21.767643954788408</v>
      </c>
      <c r="CF8" s="18">
        <v>58.625258983735257</v>
      </c>
      <c r="CG8" s="18">
        <v>56.461987795433842</v>
      </c>
      <c r="CH8" s="18">
        <v>37.014935074767813</v>
      </c>
      <c r="CI8" s="18">
        <v>23.067057759427129</v>
      </c>
      <c r="CJ8" s="18">
        <v>61.314782510382884</v>
      </c>
      <c r="CK8" s="18">
        <v>63.224539754582942</v>
      </c>
      <c r="CL8" s="18">
        <v>36.379349379343736</v>
      </c>
      <c r="CM8" s="18">
        <v>20.966802871331794</v>
      </c>
      <c r="CN8" s="18">
        <v>60.649966937352772</v>
      </c>
      <c r="CO8" s="18">
        <v>64.596161048925183</v>
      </c>
      <c r="CP8" s="18">
        <v>32.61606431574976</v>
      </c>
      <c r="CQ8" s="18">
        <v>19.842375322286919</v>
      </c>
      <c r="CR8" s="18">
        <v>60.721327777069789</v>
      </c>
      <c r="CS8" s="18">
        <v>60.529254835262869</v>
      </c>
      <c r="CT8" s="18">
        <v>37.869671017078446</v>
      </c>
      <c r="CU8" s="18">
        <v>17.517418541748626</v>
      </c>
      <c r="CV8" s="18">
        <v>55.396206441126388</v>
      </c>
      <c r="CW8" s="18">
        <v>60.290609809586378</v>
      </c>
      <c r="CX8" s="18">
        <v>37.691536426041161</v>
      </c>
      <c r="CY8" s="18">
        <v>17.767781246710179</v>
      </c>
      <c r="CZ8" s="18">
        <v>51.987842237835267</v>
      </c>
      <c r="DA8" s="18">
        <v>58.978780811103036</v>
      </c>
      <c r="DB8" s="18">
        <v>40.762683624707499</v>
      </c>
      <c r="DC8" s="18">
        <v>18.983320566292299</v>
      </c>
      <c r="DD8" s="18">
        <v>55.901299676923017</v>
      </c>
      <c r="DE8" s="18">
        <v>60.88100284014655</v>
      </c>
      <c r="DF8" s="18">
        <v>35.529187377641783</v>
      </c>
      <c r="DG8" s="18">
        <v>14.000944439788679</v>
      </c>
      <c r="DH8" s="18">
        <v>48.940927842912387</v>
      </c>
      <c r="DI8" s="18">
        <v>56.628264806059676</v>
      </c>
      <c r="DJ8" s="18">
        <v>32.598766130968549</v>
      </c>
      <c r="DK8" s="18">
        <v>11.683118018309411</v>
      </c>
      <c r="DL8" s="18">
        <v>42.19803225342072</v>
      </c>
      <c r="DM8" s="18">
        <v>50.857454384471126</v>
      </c>
      <c r="DN8" s="18">
        <v>37.025134197990383</v>
      </c>
      <c r="DO8" s="18">
        <v>15.063898629334027</v>
      </c>
      <c r="DP8" s="18">
        <v>40.099245145014706</v>
      </c>
      <c r="DQ8" s="18">
        <v>54.701578421281383</v>
      </c>
      <c r="DR8" s="18">
        <v>44.559025607035259</v>
      </c>
      <c r="DS8" s="18">
        <v>18.726574056271858</v>
      </c>
      <c r="DT8" s="18">
        <v>48.82682525935838</v>
      </c>
      <c r="DU8" s="18">
        <v>60.088605721325109</v>
      </c>
      <c r="DV8" s="18">
        <v>44.11335885633391</v>
      </c>
      <c r="DW8" s="18">
        <v>16.959031067674719</v>
      </c>
      <c r="DX8" s="18">
        <v>46.872234037188115</v>
      </c>
      <c r="DY8" s="18">
        <v>60.514349444691121</v>
      </c>
      <c r="DZ8" s="18">
        <v>46.268642152082492</v>
      </c>
      <c r="EA8" s="18">
        <v>17.800898185843202</v>
      </c>
      <c r="EB8" s="18">
        <v>47.05535341803192</v>
      </c>
      <c r="EC8" s="18">
        <v>62.984984936148372</v>
      </c>
      <c r="ED8" s="18">
        <v>48.085047860301103</v>
      </c>
      <c r="EE8" s="18">
        <v>18.534919508263116</v>
      </c>
      <c r="EF8" s="18">
        <v>47.749098418774643</v>
      </c>
      <c r="EG8" s="18">
        <v>66.783768920111797</v>
      </c>
      <c r="EH8" s="18">
        <v>54.733012109423356</v>
      </c>
      <c r="EI8" s="18">
        <v>20.568745974760972</v>
      </c>
      <c r="EJ8" s="18">
        <v>52.383104266079521</v>
      </c>
      <c r="EK8" s="18">
        <v>73.75421897673499</v>
      </c>
      <c r="EL8" s="18">
        <v>57.052311927109585</v>
      </c>
      <c r="EM8" s="18">
        <v>19.323114068332217</v>
      </c>
      <c r="EN8" s="18">
        <v>54.727252952767948</v>
      </c>
      <c r="EO8" s="18">
        <v>78.578042913205906</v>
      </c>
      <c r="EP8" s="18">
        <v>64.49604730599529</v>
      </c>
      <c r="EQ8" s="18">
        <v>21.446263922749026</v>
      </c>
      <c r="ER8" s="18">
        <v>57.796859372182851</v>
      </c>
      <c r="ES8" s="18">
        <v>83.702848255977074</v>
      </c>
      <c r="ET8" s="18">
        <v>70.908881480368223</v>
      </c>
      <c r="EU8" s="18">
        <v>24.326330629101307</v>
      </c>
      <c r="EV8" s="18">
        <v>61.019515676297296</v>
      </c>
      <c r="EW8" s="53">
        <v>90.561847520295444</v>
      </c>
    </row>
    <row r="9" spans="1:153" x14ac:dyDescent="0.3">
      <c r="A9" s="57" t="s">
        <v>662</v>
      </c>
      <c r="B9" s="18">
        <v>54.670704933044661</v>
      </c>
      <c r="C9" s="18">
        <v>54.739220588316783</v>
      </c>
      <c r="D9" s="18">
        <v>74.567834113886434</v>
      </c>
      <c r="E9" s="18">
        <v>58.533561666202203</v>
      </c>
      <c r="F9" s="18">
        <v>54.801492086193754</v>
      </c>
      <c r="G9" s="18">
        <v>58.334049563273531</v>
      </c>
      <c r="H9" s="18">
        <v>75.44862953586707</v>
      </c>
      <c r="I9" s="18">
        <v>60.007589835316551</v>
      </c>
      <c r="J9" s="18">
        <v>59.512703692493965</v>
      </c>
      <c r="K9" s="18">
        <v>59.030126809978185</v>
      </c>
      <c r="L9" s="18">
        <v>79.233161170935816</v>
      </c>
      <c r="M9" s="18">
        <v>62.560056406615352</v>
      </c>
      <c r="N9" s="18">
        <v>64.670299156490131</v>
      </c>
      <c r="O9" s="18">
        <v>66.46992779537733</v>
      </c>
      <c r="P9" s="18">
        <v>88.2002570268657</v>
      </c>
      <c r="Q9" s="18">
        <v>74.701985028575336</v>
      </c>
      <c r="R9" s="18">
        <v>67.879681943320918</v>
      </c>
      <c r="S9" s="18">
        <v>70.33951952571644</v>
      </c>
      <c r="T9" s="18">
        <v>91.56374062061937</v>
      </c>
      <c r="U9" s="18">
        <v>76.745098613431551</v>
      </c>
      <c r="V9" s="18">
        <v>76.771693302549849</v>
      </c>
      <c r="W9" s="18">
        <v>78.993739154906464</v>
      </c>
      <c r="X9" s="18">
        <v>101.63103026902797</v>
      </c>
      <c r="Y9" s="18">
        <v>87.237317474632761</v>
      </c>
      <c r="Z9" s="18">
        <v>76.346640743000734</v>
      </c>
      <c r="AA9" s="18">
        <v>77.563298485597812</v>
      </c>
      <c r="AB9" s="18">
        <v>105.41436410293629</v>
      </c>
      <c r="AC9" s="18">
        <v>88.880731567113941</v>
      </c>
      <c r="AD9" s="18">
        <v>61.851749175582647</v>
      </c>
      <c r="AE9" s="18">
        <v>54.314266921448791</v>
      </c>
      <c r="AF9" s="18">
        <v>88.305517534655834</v>
      </c>
      <c r="AG9" s="18">
        <v>75.446795227732323</v>
      </c>
      <c r="AH9" s="18">
        <v>62.821958090348375</v>
      </c>
      <c r="AI9" s="18">
        <v>56.187475903280685</v>
      </c>
      <c r="AJ9" s="18">
        <v>87.385223580962759</v>
      </c>
      <c r="AK9" s="18">
        <v>73.994821785325612</v>
      </c>
      <c r="AL9" s="18">
        <v>53.012373051387698</v>
      </c>
      <c r="AM9" s="18">
        <v>55.856194355869413</v>
      </c>
      <c r="AN9" s="18">
        <v>80.797755040422885</v>
      </c>
      <c r="AO9" s="18">
        <v>76.598012495501251</v>
      </c>
      <c r="AP9" s="18">
        <v>53.347823522397547</v>
      </c>
      <c r="AQ9" s="18">
        <v>56.349648608209904</v>
      </c>
      <c r="AR9" s="18">
        <v>81.972115490114192</v>
      </c>
      <c r="AS9" s="18">
        <v>76.869206465362481</v>
      </c>
      <c r="AT9" s="18">
        <v>54.386691992393459</v>
      </c>
      <c r="AU9" s="18">
        <v>57.502927947055348</v>
      </c>
      <c r="AV9" s="18">
        <v>84.864431752049697</v>
      </c>
      <c r="AW9" s="18">
        <v>78.643662356440515</v>
      </c>
      <c r="AX9" s="18">
        <v>51.215040474366631</v>
      </c>
      <c r="AY9" s="18">
        <v>53.665718911662928</v>
      </c>
      <c r="AZ9" s="18">
        <v>79.88044791380527</v>
      </c>
      <c r="BA9" s="18">
        <v>71.164368097791566</v>
      </c>
      <c r="BB9" s="18">
        <v>47.259484808881126</v>
      </c>
      <c r="BC9" s="18">
        <v>48.924180107947677</v>
      </c>
      <c r="BD9" s="18">
        <v>76.569891887242818</v>
      </c>
      <c r="BE9" s="18">
        <v>72.336068269715014</v>
      </c>
      <c r="BF9" s="18">
        <v>49.587565546604161</v>
      </c>
      <c r="BG9" s="18">
        <v>51.204708437337814</v>
      </c>
      <c r="BH9" s="18">
        <v>80.40326370917883</v>
      </c>
      <c r="BI9" s="18">
        <v>75.950147404971773</v>
      </c>
      <c r="BJ9" s="18">
        <v>51.78319920506403</v>
      </c>
      <c r="BK9" s="18">
        <v>54.694534849813358</v>
      </c>
      <c r="BL9" s="18">
        <v>82.726871409219882</v>
      </c>
      <c r="BM9" s="18">
        <v>78.158089408658512</v>
      </c>
      <c r="BN9" s="18">
        <v>53.277426835211664</v>
      </c>
      <c r="BO9" s="18">
        <v>57.167384066282125</v>
      </c>
      <c r="BP9" s="18">
        <v>85.033424208237193</v>
      </c>
      <c r="BQ9" s="18">
        <v>81.558421987871469</v>
      </c>
      <c r="BR9" s="18">
        <v>72.535364945155706</v>
      </c>
      <c r="BS9" s="18">
        <v>53.378569494849906</v>
      </c>
      <c r="BT9" s="18">
        <v>97.473543917065797</v>
      </c>
      <c r="BU9" s="18">
        <v>90.828957874991161</v>
      </c>
      <c r="BV9" s="18">
        <v>60.903443040056736</v>
      </c>
      <c r="BW9" s="18">
        <v>43.37011474788207</v>
      </c>
      <c r="BX9" s="18">
        <v>83.380428451189061</v>
      </c>
      <c r="BY9" s="18">
        <v>85.799203466152719</v>
      </c>
      <c r="BZ9" s="18">
        <v>62.993112534237319</v>
      </c>
      <c r="CA9" s="18">
        <v>44.475202533553869</v>
      </c>
      <c r="CB9" s="18">
        <v>85.284513910954459</v>
      </c>
      <c r="CC9" s="18">
        <v>88.758533588581201</v>
      </c>
      <c r="CD9" s="18">
        <v>63.105981619025506</v>
      </c>
      <c r="CE9" s="18">
        <v>45.41136596303766</v>
      </c>
      <c r="CF9" s="18">
        <v>85.519383080228806</v>
      </c>
      <c r="CG9" s="18">
        <v>89.490921069903379</v>
      </c>
      <c r="CH9" s="18">
        <v>50.989540214066785</v>
      </c>
      <c r="CI9" s="18">
        <v>41.434591718680451</v>
      </c>
      <c r="CJ9" s="18">
        <v>84.673258996695523</v>
      </c>
      <c r="CK9" s="18">
        <v>84.809756867606666</v>
      </c>
      <c r="CL9" s="18">
        <v>38.592569175679614</v>
      </c>
      <c r="CM9" s="18">
        <v>43.734868448987271</v>
      </c>
      <c r="CN9" s="18">
        <v>75.220171720851098</v>
      </c>
      <c r="CO9" s="18">
        <v>81.217120616310723</v>
      </c>
      <c r="CP9" s="18">
        <v>40.010299439299295</v>
      </c>
      <c r="CQ9" s="18">
        <v>44.382078872799177</v>
      </c>
      <c r="CR9" s="18">
        <v>75.396362437638373</v>
      </c>
      <c r="CS9" s="18">
        <v>81.386375500237875</v>
      </c>
      <c r="CT9" s="18">
        <v>44.482312537169172</v>
      </c>
      <c r="CU9" s="18">
        <v>45.417263329311666</v>
      </c>
      <c r="CV9" s="18">
        <v>76.550644725042361</v>
      </c>
      <c r="CW9" s="18">
        <v>83.810922688192775</v>
      </c>
      <c r="CX9" s="18">
        <v>43.730821738507117</v>
      </c>
      <c r="CY9" s="18">
        <v>45.864535907288492</v>
      </c>
      <c r="CZ9" s="18">
        <v>77.565549722695692</v>
      </c>
      <c r="DA9" s="18">
        <v>82.946493652995372</v>
      </c>
      <c r="DB9" s="18">
        <v>46.876695621468933</v>
      </c>
      <c r="DC9" s="18">
        <v>46.921404623732322</v>
      </c>
      <c r="DD9" s="18">
        <v>78.394139554276521</v>
      </c>
      <c r="DE9" s="18">
        <v>84.256761077820329</v>
      </c>
      <c r="DF9" s="18">
        <v>49.416101909157547</v>
      </c>
      <c r="DG9" s="18">
        <v>48.41563418483112</v>
      </c>
      <c r="DH9" s="18">
        <v>79.616605093831623</v>
      </c>
      <c r="DI9" s="18">
        <v>85.679706966125494</v>
      </c>
      <c r="DJ9" s="18">
        <v>46.271925090914465</v>
      </c>
      <c r="DK9" s="18">
        <v>47.21026518511642</v>
      </c>
      <c r="DL9" s="18">
        <v>78.830405894680155</v>
      </c>
      <c r="DM9" s="18">
        <v>80.788313124144921</v>
      </c>
      <c r="DN9" s="18">
        <v>48.056979393029359</v>
      </c>
      <c r="DO9" s="18">
        <v>48.36708910667884</v>
      </c>
      <c r="DP9" s="18">
        <v>80.938077457216309</v>
      </c>
      <c r="DQ9" s="18">
        <v>82.097690603277556</v>
      </c>
      <c r="DR9" s="18">
        <v>49.545548209830024</v>
      </c>
      <c r="DS9" s="18">
        <v>49.441130817902355</v>
      </c>
      <c r="DT9" s="18">
        <v>81.280995869381584</v>
      </c>
      <c r="DU9" s="18">
        <v>83.231343543016678</v>
      </c>
      <c r="DV9" s="18">
        <v>51.271736258364285</v>
      </c>
      <c r="DW9" s="18">
        <v>50.61317691035805</v>
      </c>
      <c r="DX9" s="18">
        <v>82.710019651411926</v>
      </c>
      <c r="DY9" s="18">
        <v>84.204836679494335</v>
      </c>
      <c r="DZ9" s="18">
        <v>52.987370451852719</v>
      </c>
      <c r="EA9" s="18">
        <v>52.12809065958929</v>
      </c>
      <c r="EB9" s="18">
        <v>84.036483332271345</v>
      </c>
      <c r="EC9" s="18">
        <v>89.463334054894204</v>
      </c>
      <c r="ED9" s="18">
        <v>54.714573295688567</v>
      </c>
      <c r="EE9" s="18">
        <v>53.376086774369611</v>
      </c>
      <c r="EF9" s="18">
        <v>85.949514406943138</v>
      </c>
      <c r="EG9" s="18">
        <v>90.411468334880752</v>
      </c>
      <c r="EH9" s="18">
        <v>57.059574958605978</v>
      </c>
      <c r="EI9" s="18">
        <v>54.823766895361118</v>
      </c>
      <c r="EJ9" s="18">
        <v>86.324437670801416</v>
      </c>
      <c r="EK9" s="18">
        <v>90.648940024791941</v>
      </c>
      <c r="EL9" s="18">
        <v>59.877987037416759</v>
      </c>
      <c r="EM9" s="18">
        <v>56.097516266947821</v>
      </c>
      <c r="EN9" s="18">
        <v>88.075873340484023</v>
      </c>
      <c r="EO9" s="18">
        <v>91.776422072479605</v>
      </c>
      <c r="EP9" s="18">
        <v>63.53517357471155</v>
      </c>
      <c r="EQ9" s="18">
        <v>57.744997458065733</v>
      </c>
      <c r="ER9" s="18">
        <v>90.600154462545319</v>
      </c>
      <c r="ES9" s="18">
        <v>92.631439938083204</v>
      </c>
      <c r="ET9" s="18">
        <v>66.657836861290065</v>
      </c>
      <c r="EU9" s="18">
        <v>59.204023928649917</v>
      </c>
      <c r="EV9" s="18">
        <v>103.28575320343612</v>
      </c>
      <c r="EW9" s="53">
        <v>93.673487931390198</v>
      </c>
    </row>
    <row r="10" spans="1:153" x14ac:dyDescent="0.3">
      <c r="A10" s="42" t="s">
        <v>673</v>
      </c>
      <c r="B10" s="18">
        <v>93.631513466329764</v>
      </c>
      <c r="C10" s="18">
        <v>93.862297211340831</v>
      </c>
      <c r="D10" s="18">
        <v>99.051225592583208</v>
      </c>
      <c r="E10" s="18">
        <v>94.491358840736652</v>
      </c>
      <c r="F10" s="18">
        <v>95.308897689253556</v>
      </c>
      <c r="G10" s="18">
        <v>95.716809356086415</v>
      </c>
      <c r="H10" s="18">
        <v>100.32347172468799</v>
      </c>
      <c r="I10" s="18">
        <v>96.203675520403706</v>
      </c>
      <c r="J10" s="18">
        <v>97.646822416094636</v>
      </c>
      <c r="K10" s="18">
        <v>97.77741111575925</v>
      </c>
      <c r="L10" s="18">
        <v>103.75395024649669</v>
      </c>
      <c r="M10" s="18">
        <v>98.078122556694453</v>
      </c>
      <c r="N10" s="18">
        <v>99.068861275448299</v>
      </c>
      <c r="O10" s="18">
        <v>99.248411495069746</v>
      </c>
      <c r="P10" s="18">
        <v>103.59441044713951</v>
      </c>
      <c r="Q10" s="18">
        <v>99.258204209653414</v>
      </c>
      <c r="R10" s="18">
        <v>101.07544451493517</v>
      </c>
      <c r="S10" s="18">
        <v>101.25395346913254</v>
      </c>
      <c r="T10" s="18">
        <v>106.01734950488279</v>
      </c>
      <c r="U10" s="18">
        <v>101.26929064921107</v>
      </c>
      <c r="V10" s="18">
        <v>103.13374763814018</v>
      </c>
      <c r="W10" s="18">
        <v>103.33693632074383</v>
      </c>
      <c r="X10" s="18">
        <v>107.71293255022459</v>
      </c>
      <c r="Y10" s="18">
        <v>103.32814653636792</v>
      </c>
      <c r="Z10" s="18">
        <v>105.29851093870916</v>
      </c>
      <c r="AA10" s="18">
        <v>105.48272319858692</v>
      </c>
      <c r="AB10" s="18">
        <v>111.04690585066712</v>
      </c>
      <c r="AC10" s="18">
        <v>105.44485361125865</v>
      </c>
      <c r="AD10" s="18">
        <v>107.0409732047049</v>
      </c>
      <c r="AE10" s="18">
        <v>107.3119676402918</v>
      </c>
      <c r="AF10" s="18">
        <v>113.51635343738347</v>
      </c>
      <c r="AG10" s="18">
        <v>107.33370611981152</v>
      </c>
      <c r="AH10" s="18">
        <v>107.47912590025635</v>
      </c>
      <c r="AI10" s="18">
        <v>107.71423063127142</v>
      </c>
      <c r="AJ10" s="18">
        <v>114.45333934837095</v>
      </c>
      <c r="AK10" s="18">
        <v>107.76911926865033</v>
      </c>
      <c r="AL10" s="18">
        <v>108.95817215085425</v>
      </c>
      <c r="AM10" s="18">
        <v>109.27473027597091</v>
      </c>
      <c r="AN10" s="18">
        <v>121.5845406182853</v>
      </c>
      <c r="AO10" s="18">
        <v>109.11890260854219</v>
      </c>
      <c r="AP10" s="18">
        <v>109.40119156748723</v>
      </c>
      <c r="AQ10" s="18">
        <v>109.73291610728187</v>
      </c>
      <c r="AR10" s="18">
        <v>125.23006573047498</v>
      </c>
      <c r="AS10" s="18">
        <v>109.60648116741376</v>
      </c>
      <c r="AT10" s="18">
        <v>110.13261568011319</v>
      </c>
      <c r="AU10" s="18">
        <v>110.76228783754711</v>
      </c>
      <c r="AV10" s="18">
        <v>132.27024496752708</v>
      </c>
      <c r="AW10" s="18">
        <v>110.45549919989953</v>
      </c>
      <c r="AX10" s="18">
        <v>110.55147688607103</v>
      </c>
      <c r="AY10" s="18">
        <v>111.06211040878269</v>
      </c>
      <c r="AZ10" s="18">
        <v>132.27448136714193</v>
      </c>
      <c r="BA10" s="18">
        <v>110.71407076115973</v>
      </c>
      <c r="BB10" s="18">
        <v>109.59379187929279</v>
      </c>
      <c r="BC10" s="18">
        <v>110.19275080998828</v>
      </c>
      <c r="BD10" s="18">
        <v>124.15026657512654</v>
      </c>
      <c r="BE10" s="18">
        <v>110.0700849586249</v>
      </c>
      <c r="BF10" s="18">
        <v>110.0533971206343</v>
      </c>
      <c r="BG10" s="18">
        <v>110.61933879755125</v>
      </c>
      <c r="BH10" s="18">
        <v>127.50890280409131</v>
      </c>
      <c r="BI10" s="18">
        <v>110.53887623603623</v>
      </c>
      <c r="BJ10" s="18">
        <v>110.51552820703213</v>
      </c>
      <c r="BK10" s="18">
        <v>111.11203587566007</v>
      </c>
      <c r="BL10" s="18">
        <v>128.88482198870537</v>
      </c>
      <c r="BM10" s="18">
        <v>111.03685050911885</v>
      </c>
      <c r="BN10" s="18">
        <v>110.98836062487204</v>
      </c>
      <c r="BO10" s="18">
        <v>111.66868139040034</v>
      </c>
      <c r="BP10" s="18">
        <v>130.40313346466451</v>
      </c>
      <c r="BQ10" s="18">
        <v>111.5468677215483</v>
      </c>
      <c r="BR10" s="18">
        <v>111.43760060073271</v>
      </c>
      <c r="BS10" s="18">
        <v>112.00484293418235</v>
      </c>
      <c r="BT10" s="18">
        <v>129.00556071894212</v>
      </c>
      <c r="BU10" s="18">
        <v>111.92613571692321</v>
      </c>
      <c r="BV10" s="18">
        <v>111.46414023740719</v>
      </c>
      <c r="BW10" s="18">
        <v>111.95720033433811</v>
      </c>
      <c r="BX10" s="18">
        <v>134.33779771698551</v>
      </c>
      <c r="BY10" s="18">
        <v>112.08551139839732</v>
      </c>
      <c r="BZ10" s="18">
        <v>111.48258243030661</v>
      </c>
      <c r="CA10" s="18">
        <v>112.66559809550593</v>
      </c>
      <c r="CB10" s="18">
        <v>135.50646295529319</v>
      </c>
      <c r="CC10" s="18">
        <v>112.08052466038912</v>
      </c>
      <c r="CD10" s="18">
        <v>111.5114154737895</v>
      </c>
      <c r="CE10" s="18">
        <v>112.80176643951904</v>
      </c>
      <c r="CF10" s="18">
        <v>135.99470788753908</v>
      </c>
      <c r="CG10" s="18">
        <v>112.14507382618874</v>
      </c>
      <c r="CH10" s="18">
        <v>111.53571858625931</v>
      </c>
      <c r="CI10" s="18">
        <v>112.87390355736893</v>
      </c>
      <c r="CJ10" s="18">
        <v>133.86288113431752</v>
      </c>
      <c r="CK10" s="18">
        <v>112.19878917819794</v>
      </c>
      <c r="CL10" s="18">
        <v>111.59575065161516</v>
      </c>
      <c r="CM10" s="18">
        <v>113.09949771016987</v>
      </c>
      <c r="CN10" s="18">
        <v>136.47551185650099</v>
      </c>
      <c r="CO10" s="18">
        <v>112.19231309683693</v>
      </c>
      <c r="CP10" s="18">
        <v>111.63181985419054</v>
      </c>
      <c r="CQ10" s="18">
        <v>113.29932750319517</v>
      </c>
      <c r="CR10" s="18">
        <v>137.24498932595148</v>
      </c>
      <c r="CS10" s="18">
        <v>112.2845176849509</v>
      </c>
      <c r="CT10" s="18">
        <v>111.66462679520284</v>
      </c>
      <c r="CU10" s="18">
        <v>113.49582069303695</v>
      </c>
      <c r="CV10" s="18">
        <v>138.00365809592262</v>
      </c>
      <c r="CW10" s="18">
        <v>112.37028141211194</v>
      </c>
      <c r="CX10" s="18">
        <v>111.70759504497696</v>
      </c>
      <c r="CY10" s="18">
        <v>113.67396662841246</v>
      </c>
      <c r="CZ10" s="18">
        <v>136.55256657813749</v>
      </c>
      <c r="DA10" s="18">
        <v>112.45306051471573</v>
      </c>
      <c r="DB10" s="18">
        <v>111.74568217199224</v>
      </c>
      <c r="DC10" s="18">
        <v>113.94084773570349</v>
      </c>
      <c r="DD10" s="18">
        <v>139.44994592602038</v>
      </c>
      <c r="DE10" s="18">
        <v>112.54041013632514</v>
      </c>
      <c r="DF10" s="18">
        <v>111.78504485317474</v>
      </c>
      <c r="DG10" s="18">
        <v>114.1945768931356</v>
      </c>
      <c r="DH10" s="18">
        <v>141.54869012373211</v>
      </c>
      <c r="DI10" s="18">
        <v>112.6278942136726</v>
      </c>
      <c r="DJ10" s="18">
        <v>111.80419095823569</v>
      </c>
      <c r="DK10" s="18">
        <v>114.4457335408575</v>
      </c>
      <c r="DL10" s="18">
        <v>143.18752021909768</v>
      </c>
      <c r="DM10" s="18">
        <v>113.20036900397294</v>
      </c>
      <c r="DN10" s="18">
        <v>111.94438332405257</v>
      </c>
      <c r="DO10" s="18">
        <v>114.70674785526825</v>
      </c>
      <c r="DP10" s="18">
        <v>145.86846407331885</v>
      </c>
      <c r="DQ10" s="18">
        <v>113.28726604740574</v>
      </c>
      <c r="DR10" s="18">
        <v>111.96639013328738</v>
      </c>
      <c r="DS10" s="18">
        <v>115.02137897156307</v>
      </c>
      <c r="DT10" s="18">
        <v>152.5679783056984</v>
      </c>
      <c r="DU10" s="18">
        <v>113.38727354204562</v>
      </c>
      <c r="DV10" s="18">
        <v>111.98675708223209</v>
      </c>
      <c r="DW10" s="18">
        <v>115.30729040730048</v>
      </c>
      <c r="DX10" s="18">
        <v>154.38922278447998</v>
      </c>
      <c r="DY10" s="18">
        <v>113.48795795178015</v>
      </c>
      <c r="DZ10" s="18">
        <v>112.00878658014321</v>
      </c>
      <c r="EA10" s="18">
        <v>115.69451490911783</v>
      </c>
      <c r="EB10" s="18">
        <v>154.98308853643053</v>
      </c>
      <c r="EC10" s="18">
        <v>113.59428641157284</v>
      </c>
      <c r="ED10" s="18">
        <v>112.03067141762843</v>
      </c>
      <c r="EE10" s="18">
        <v>115.92550035807092</v>
      </c>
      <c r="EF10" s="18">
        <v>152.38050360010197</v>
      </c>
      <c r="EG10" s="18">
        <v>113.69223965354351</v>
      </c>
      <c r="EH10" s="18">
        <v>112.06163751851531</v>
      </c>
      <c r="EI10" s="18">
        <v>116.12927596937725</v>
      </c>
      <c r="EJ10" s="18">
        <v>154.57562650588343</v>
      </c>
      <c r="EK10" s="18">
        <v>113.79109487959052</v>
      </c>
      <c r="EL10" s="18">
        <v>112.09493331200147</v>
      </c>
      <c r="EM10" s="18">
        <v>116.72927640686552</v>
      </c>
      <c r="EN10" s="18">
        <v>155.62379714009603</v>
      </c>
      <c r="EO10" s="18">
        <v>113.9041776050296</v>
      </c>
      <c r="EP10" s="18">
        <v>112.12993292853544</v>
      </c>
      <c r="EQ10" s="18">
        <v>116.96833266855889</v>
      </c>
      <c r="ER10" s="18">
        <v>156.36023398231924</v>
      </c>
      <c r="ES10" s="18">
        <v>113.98681078289415</v>
      </c>
      <c r="ET10" s="18">
        <v>112.16194624861254</v>
      </c>
      <c r="EU10" s="18">
        <v>117.19785880115727</v>
      </c>
      <c r="EV10" s="18">
        <v>162.28939441684869</v>
      </c>
      <c r="EW10" s="53">
        <v>114.25871127576814</v>
      </c>
    </row>
    <row r="11" spans="1:153" x14ac:dyDescent="0.3">
      <c r="A11" s="42" t="s">
        <v>674</v>
      </c>
      <c r="B11" s="18">
        <v>75.145873360861671</v>
      </c>
      <c r="C11" s="18">
        <v>97.125098636190728</v>
      </c>
      <c r="D11" s="18">
        <v>187.24861089812575</v>
      </c>
      <c r="E11" s="18">
        <v>74.22843850803207</v>
      </c>
      <c r="F11" s="18">
        <v>67.120758591740028</v>
      </c>
      <c r="G11" s="18">
        <v>96.705475669992026</v>
      </c>
      <c r="H11" s="18">
        <v>198.65121253835372</v>
      </c>
      <c r="I11" s="18">
        <v>65.422272313653409</v>
      </c>
      <c r="J11" s="18">
        <v>61.874942232492629</v>
      </c>
      <c r="K11" s="18">
        <v>100.51444285478809</v>
      </c>
      <c r="L11" s="18">
        <v>269.25129977120287</v>
      </c>
      <c r="M11" s="18">
        <v>59.334956419849242</v>
      </c>
      <c r="N11" s="18">
        <v>63.651852023897256</v>
      </c>
      <c r="O11" s="18">
        <v>118.21409024772696</v>
      </c>
      <c r="P11" s="18">
        <v>138.41122293174081</v>
      </c>
      <c r="Q11" s="18">
        <v>62.255100299990985</v>
      </c>
      <c r="R11" s="18">
        <v>51.706189573279197</v>
      </c>
      <c r="S11" s="18">
        <v>56.068296067753195</v>
      </c>
      <c r="T11" s="18">
        <v>66.798824966724737</v>
      </c>
      <c r="U11" s="18">
        <v>52.729053854836401</v>
      </c>
      <c r="V11" s="18">
        <v>49.691074828282964</v>
      </c>
      <c r="W11" s="18">
        <v>51.766046002534004</v>
      </c>
      <c r="X11" s="18">
        <v>59.659578040603492</v>
      </c>
      <c r="Y11" s="18">
        <v>50.767221407145186</v>
      </c>
      <c r="Z11" s="18">
        <v>47.891660283607877</v>
      </c>
      <c r="AA11" s="18">
        <v>50.404411882114118</v>
      </c>
      <c r="AB11" s="18">
        <v>65.547280421628486</v>
      </c>
      <c r="AC11" s="18">
        <v>49.577223867197354</v>
      </c>
      <c r="AD11" s="18">
        <v>45.9138609288051</v>
      </c>
      <c r="AE11" s="18">
        <v>48.149130739408406</v>
      </c>
      <c r="AF11" s="18">
        <v>58.811888958979381</v>
      </c>
      <c r="AG11" s="18">
        <v>47.230858176475849</v>
      </c>
      <c r="AH11" s="18">
        <v>44.075064956629788</v>
      </c>
      <c r="AI11" s="18">
        <v>46.227907047348459</v>
      </c>
      <c r="AJ11" s="18">
        <v>52.634115261081156</v>
      </c>
      <c r="AK11" s="18">
        <v>44.925560620329939</v>
      </c>
      <c r="AL11" s="18">
        <v>41.403946799339913</v>
      </c>
      <c r="AM11" s="18">
        <v>43.436165748980045</v>
      </c>
      <c r="AN11" s="18">
        <v>48.115481519966792</v>
      </c>
      <c r="AO11" s="18">
        <v>42.239665396728924</v>
      </c>
      <c r="AP11" s="18">
        <v>41.978272424913627</v>
      </c>
      <c r="AQ11" s="18">
        <v>43.784786755254032</v>
      </c>
      <c r="AR11" s="18">
        <v>48.48811618665308</v>
      </c>
      <c r="AS11" s="18">
        <v>42.817643274114715</v>
      </c>
      <c r="AT11" s="18">
        <v>41.911295935006109</v>
      </c>
      <c r="AU11" s="18">
        <v>43.232239443025421</v>
      </c>
      <c r="AV11" s="18">
        <v>46.596270475742088</v>
      </c>
      <c r="AW11" s="18">
        <v>43.011916848836591</v>
      </c>
      <c r="AX11" s="18">
        <v>41.701284316862534</v>
      </c>
      <c r="AY11" s="18">
        <v>43.110767648903035</v>
      </c>
      <c r="AZ11" s="18">
        <v>46.460597619165604</v>
      </c>
      <c r="BA11" s="18">
        <v>43.286045988271084</v>
      </c>
      <c r="BB11" s="18">
        <v>40.676474458761113</v>
      </c>
      <c r="BC11" s="18">
        <v>42.750056474550426</v>
      </c>
      <c r="BD11" s="18">
        <v>46.415179229154084</v>
      </c>
      <c r="BE11" s="18">
        <v>42.88910702755679</v>
      </c>
      <c r="BF11" s="18">
        <v>40.837827233545354</v>
      </c>
      <c r="BG11" s="18">
        <v>42.869230839049543</v>
      </c>
      <c r="BH11" s="18">
        <v>47.179753717745406</v>
      </c>
      <c r="BI11" s="18">
        <v>43.623012240043202</v>
      </c>
      <c r="BJ11" s="18">
        <v>38.00527858068623</v>
      </c>
      <c r="BK11" s="18">
        <v>38.734402689087304</v>
      </c>
      <c r="BL11" s="18">
        <v>46.40894093118861</v>
      </c>
      <c r="BM11" s="18">
        <v>40.417895239122181</v>
      </c>
      <c r="BN11" s="18">
        <v>33.625530353033511</v>
      </c>
      <c r="BO11" s="18">
        <v>33.747836881259886</v>
      </c>
      <c r="BP11" s="18">
        <v>46.580899113839209</v>
      </c>
      <c r="BQ11" s="18">
        <v>40.825475480818831</v>
      </c>
      <c r="BR11" s="18">
        <v>33.93462317951753</v>
      </c>
      <c r="BS11" s="18">
        <v>34.808912738044434</v>
      </c>
      <c r="BT11" s="18">
        <v>46.339742971579625</v>
      </c>
      <c r="BU11" s="18">
        <v>39.50076907147271</v>
      </c>
      <c r="BV11" s="18">
        <v>32.186057579121908</v>
      </c>
      <c r="BW11" s="18">
        <v>37.096601195324361</v>
      </c>
      <c r="BX11" s="18">
        <v>45.957311288815262</v>
      </c>
      <c r="BY11" s="18">
        <v>39.089711363527094</v>
      </c>
      <c r="BZ11" s="18">
        <v>33.779444621132797</v>
      </c>
      <c r="CA11" s="18">
        <v>35.725059686222728</v>
      </c>
      <c r="CB11" s="18">
        <v>45.500203276906966</v>
      </c>
      <c r="CC11" s="18">
        <v>40.510717282473294</v>
      </c>
      <c r="CD11" s="18">
        <v>33.816921245749796</v>
      </c>
      <c r="CE11" s="18">
        <v>37.168152591316158</v>
      </c>
      <c r="CF11" s="18">
        <v>46.268786258253925</v>
      </c>
      <c r="CG11" s="18">
        <v>39.912211356991854</v>
      </c>
      <c r="CH11" s="18">
        <v>33.645368140898512</v>
      </c>
      <c r="CI11" s="18">
        <v>39.74754751019497</v>
      </c>
      <c r="CJ11" s="18">
        <v>46.567081270180495</v>
      </c>
      <c r="CK11" s="18">
        <v>40.790380743719993</v>
      </c>
      <c r="CL11" s="18">
        <v>34.990958390241445</v>
      </c>
      <c r="CM11" s="18">
        <v>38.607514496447457</v>
      </c>
      <c r="CN11" s="18">
        <v>47.169632579919686</v>
      </c>
      <c r="CO11" s="18">
        <v>42.722893055767564</v>
      </c>
      <c r="CP11" s="18">
        <v>36.217034829959019</v>
      </c>
      <c r="CQ11" s="18">
        <v>41.273922822439289</v>
      </c>
      <c r="CR11" s="18">
        <v>48.191199512788558</v>
      </c>
      <c r="CS11" s="18">
        <v>43.592571802597398</v>
      </c>
      <c r="CT11" s="18">
        <v>37.470873842098804</v>
      </c>
      <c r="CU11" s="18">
        <v>42.368393836239449</v>
      </c>
      <c r="CV11" s="18">
        <v>48.804041143938022</v>
      </c>
      <c r="CW11" s="18">
        <v>44.678338652554288</v>
      </c>
      <c r="CX11" s="18">
        <v>37.801601447890164</v>
      </c>
      <c r="CY11" s="18">
        <v>41.612112186786071</v>
      </c>
      <c r="CZ11" s="18">
        <v>48.824696657013178</v>
      </c>
      <c r="DA11" s="18">
        <v>43.188380284735885</v>
      </c>
      <c r="DB11" s="18">
        <v>38.659895167750825</v>
      </c>
      <c r="DC11" s="18">
        <v>42.360052931702882</v>
      </c>
      <c r="DD11" s="18">
        <v>49.641445510315314</v>
      </c>
      <c r="DE11" s="18">
        <v>44.02330974729152</v>
      </c>
      <c r="DF11" s="18">
        <v>38.203291992301139</v>
      </c>
      <c r="DG11" s="18">
        <v>43.761201152060316</v>
      </c>
      <c r="DH11" s="18">
        <v>49.921652297646204</v>
      </c>
      <c r="DI11" s="18">
        <v>44.773872016603242</v>
      </c>
      <c r="DJ11" s="18">
        <v>40.173481548958065</v>
      </c>
      <c r="DK11" s="18">
        <v>43.13708595029857</v>
      </c>
      <c r="DL11" s="18">
        <v>50.148308312683824</v>
      </c>
      <c r="DM11" s="18">
        <v>45.493779191062977</v>
      </c>
      <c r="DN11" s="18">
        <v>40.299050419203866</v>
      </c>
      <c r="DO11" s="18">
        <v>42.757514853941245</v>
      </c>
      <c r="DP11" s="18">
        <v>50.217832170877003</v>
      </c>
      <c r="DQ11" s="18">
        <v>45.74107981503861</v>
      </c>
      <c r="DR11" s="18">
        <v>39.327320236733158</v>
      </c>
      <c r="DS11" s="18">
        <v>43.571609423106402</v>
      </c>
      <c r="DT11" s="18">
        <v>50.682123285143192</v>
      </c>
      <c r="DU11" s="18">
        <v>45.63945429647876</v>
      </c>
      <c r="DV11" s="18">
        <v>40.321906283763958</v>
      </c>
      <c r="DW11" s="18">
        <v>44.303769067219456</v>
      </c>
      <c r="DX11" s="18">
        <v>50.9946138884169</v>
      </c>
      <c r="DY11" s="18">
        <v>46.040905373766911</v>
      </c>
      <c r="DZ11" s="18">
        <v>40.881700536229118</v>
      </c>
      <c r="EA11" s="18">
        <v>44.214092878428552</v>
      </c>
      <c r="EB11" s="18">
        <v>51.285282551364276</v>
      </c>
      <c r="EC11" s="18">
        <v>46.499107184052534</v>
      </c>
      <c r="ED11" s="18">
        <v>42.804488379201516</v>
      </c>
      <c r="EE11" s="18">
        <v>43.999194505585095</v>
      </c>
      <c r="EF11" s="18">
        <v>51.315715085231254</v>
      </c>
      <c r="EG11" s="18">
        <v>46.854933516973659</v>
      </c>
      <c r="EH11" s="18">
        <v>43.963693083113078</v>
      </c>
      <c r="EI11" s="18">
        <v>44.166265148639837</v>
      </c>
      <c r="EJ11" s="18">
        <v>51.803588156124817</v>
      </c>
      <c r="EK11" s="18">
        <v>46.91723427048715</v>
      </c>
      <c r="EL11" s="18">
        <v>42.818767441355789</v>
      </c>
      <c r="EM11" s="18">
        <v>43.887367249415</v>
      </c>
      <c r="EN11" s="18">
        <v>52.02908148466738</v>
      </c>
      <c r="EO11" s="18">
        <v>46.93494785821418</v>
      </c>
      <c r="EP11" s="18">
        <v>41.634195670873936</v>
      </c>
      <c r="EQ11" s="18">
        <v>44.165318419367331</v>
      </c>
      <c r="ER11" s="18">
        <v>52.329429962972398</v>
      </c>
      <c r="ES11" s="18">
        <v>47.131309767247302</v>
      </c>
      <c r="ET11" s="18">
        <v>43.624956374562984</v>
      </c>
      <c r="EU11" s="18">
        <v>44.360139807768334</v>
      </c>
      <c r="EV11" s="18">
        <v>52.402562136156192</v>
      </c>
      <c r="EW11" s="53">
        <v>46.510899920223359</v>
      </c>
    </row>
    <row r="12" spans="1:153" x14ac:dyDescent="0.3">
      <c r="A12" s="42" t="s">
        <v>541</v>
      </c>
      <c r="B12" s="18">
        <v>283.67775646743985</v>
      </c>
      <c r="C12" s="18">
        <v>149.62683880851725</v>
      </c>
      <c r="D12" s="18">
        <v>152.83942336986533</v>
      </c>
      <c r="E12" s="18">
        <v>220.47856792334724</v>
      </c>
      <c r="F12" s="18">
        <v>110.39649721565802</v>
      </c>
      <c r="G12" s="18">
        <v>111.60565393702574</v>
      </c>
      <c r="H12" s="18">
        <v>112.16881286927041</v>
      </c>
      <c r="I12" s="18">
        <v>111.04429543639317</v>
      </c>
      <c r="J12" s="18">
        <v>131.55370176950754</v>
      </c>
      <c r="K12" s="18">
        <v>132.76839565429788</v>
      </c>
      <c r="L12" s="18">
        <v>134.16461442447928</v>
      </c>
      <c r="M12" s="18">
        <v>132.33596996985855</v>
      </c>
      <c r="N12" s="18">
        <v>136.90319097809004</v>
      </c>
      <c r="O12" s="18">
        <v>138.22557296428249</v>
      </c>
      <c r="P12" s="18">
        <v>139.96067173925871</v>
      </c>
      <c r="Q12" s="18">
        <v>137.76720839886082</v>
      </c>
      <c r="R12" s="18">
        <v>117.89265944776277</v>
      </c>
      <c r="S12" s="18">
        <v>119.20687608506346</v>
      </c>
      <c r="T12" s="18">
        <v>121.29389320145938</v>
      </c>
      <c r="U12" s="18">
        <v>118.65153510732505</v>
      </c>
      <c r="V12" s="18">
        <v>110.23518885275088</v>
      </c>
      <c r="W12" s="18">
        <v>110.92906642423576</v>
      </c>
      <c r="X12" s="18">
        <v>110.36709093253715</v>
      </c>
      <c r="Y12" s="18">
        <v>109.98105110198199</v>
      </c>
      <c r="Z12" s="18">
        <v>107.27882350692957</v>
      </c>
      <c r="AA12" s="18">
        <v>106.754678475158</v>
      </c>
      <c r="AB12" s="18">
        <v>107.34865062609444</v>
      </c>
      <c r="AC12" s="18">
        <v>106.70277537564809</v>
      </c>
      <c r="AD12" s="18">
        <v>103.75613681091546</v>
      </c>
      <c r="AE12" s="18">
        <v>103.53481705992135</v>
      </c>
      <c r="AF12" s="18">
        <v>103.25095004377711</v>
      </c>
      <c r="AG12" s="18">
        <v>103.25936921345088</v>
      </c>
      <c r="AH12" s="18">
        <v>89.335820348125296</v>
      </c>
      <c r="AI12" s="18">
        <v>89.842473054065721</v>
      </c>
      <c r="AJ12" s="18">
        <v>89.402583178284701</v>
      </c>
      <c r="AK12" s="18">
        <v>89.049482791071554</v>
      </c>
      <c r="AL12" s="18">
        <v>79.331921439098835</v>
      </c>
      <c r="AM12" s="18">
        <v>80.64023942282472</v>
      </c>
      <c r="AN12" s="18">
        <v>79.256068467406195</v>
      </c>
      <c r="AO12" s="18">
        <v>80.201072767479289</v>
      </c>
      <c r="AP12" s="18">
        <v>77.776860720680716</v>
      </c>
      <c r="AQ12" s="18">
        <v>78.370564487282138</v>
      </c>
      <c r="AR12" s="18">
        <v>77.832107577913746</v>
      </c>
      <c r="AS12" s="18">
        <v>78.384134394353438</v>
      </c>
      <c r="AT12" s="18">
        <v>79.695681987646935</v>
      </c>
      <c r="AU12" s="18">
        <v>80.069390877132975</v>
      </c>
      <c r="AV12" s="18">
        <v>79.582944509697043</v>
      </c>
      <c r="AW12" s="18">
        <v>80.149195709286275</v>
      </c>
      <c r="AX12" s="18">
        <v>80.560907017682439</v>
      </c>
      <c r="AY12" s="18">
        <v>80.581437212458226</v>
      </c>
      <c r="AZ12" s="18">
        <v>80.383308054623399</v>
      </c>
      <c r="BA12" s="18">
        <v>76.587287027169367</v>
      </c>
      <c r="BB12" s="18">
        <v>71.928324501032478</v>
      </c>
      <c r="BC12" s="18">
        <v>71.460092011185893</v>
      </c>
      <c r="BD12" s="18">
        <v>72.383116064980911</v>
      </c>
      <c r="BE12" s="18">
        <v>72.717212056846392</v>
      </c>
      <c r="BF12" s="18">
        <v>72.260905498131848</v>
      </c>
      <c r="BG12" s="18">
        <v>72.01612847174124</v>
      </c>
      <c r="BH12" s="18">
        <v>72.973035845144906</v>
      </c>
      <c r="BI12" s="18">
        <v>72.847277688890699</v>
      </c>
      <c r="BJ12" s="18">
        <v>73.603741808810014</v>
      </c>
      <c r="BK12" s="18">
        <v>73.280483765835029</v>
      </c>
      <c r="BL12" s="18">
        <v>74.200816252731698</v>
      </c>
      <c r="BM12" s="18">
        <v>74.107325692233999</v>
      </c>
      <c r="BN12" s="18">
        <v>73.585722494219198</v>
      </c>
      <c r="BO12" s="18">
        <v>70.513153793658816</v>
      </c>
      <c r="BP12" s="18">
        <v>74.20038011164921</v>
      </c>
      <c r="BQ12" s="18">
        <v>74.200560131587139</v>
      </c>
      <c r="BR12" s="18">
        <v>74.898241905888582</v>
      </c>
      <c r="BS12" s="18">
        <v>72.914192705764989</v>
      </c>
      <c r="BT12" s="18">
        <v>74.311293663941981</v>
      </c>
      <c r="BU12" s="18">
        <v>74.706309492767161</v>
      </c>
      <c r="BV12" s="18">
        <v>76.5804719312559</v>
      </c>
      <c r="BW12" s="18">
        <v>74.44008342971928</v>
      </c>
      <c r="BX12" s="18">
        <v>76.726000745271804</v>
      </c>
      <c r="BY12" s="18">
        <v>76.793833327965089</v>
      </c>
      <c r="BZ12" s="18">
        <v>78.459784810681882</v>
      </c>
      <c r="CA12" s="18">
        <v>76.466472033182654</v>
      </c>
      <c r="CB12" s="18">
        <v>78.518780089347715</v>
      </c>
      <c r="CC12" s="18">
        <v>78.824873145449814</v>
      </c>
      <c r="CD12" s="18">
        <v>79.417728162636678</v>
      </c>
      <c r="CE12" s="18">
        <v>77.180660716940636</v>
      </c>
      <c r="CF12" s="18">
        <v>79.178192672830846</v>
      </c>
      <c r="CG12" s="18">
        <v>79.702714730227498</v>
      </c>
      <c r="CH12" s="18">
        <v>77.181250944351504</v>
      </c>
      <c r="CI12" s="18">
        <v>75.103998673105963</v>
      </c>
      <c r="CJ12" s="18">
        <v>77.263613705057992</v>
      </c>
      <c r="CK12" s="18">
        <v>77.833951519467362</v>
      </c>
      <c r="CL12" s="18">
        <v>78.461651799104402</v>
      </c>
      <c r="CM12" s="18">
        <v>76.698483782688072</v>
      </c>
      <c r="CN12" s="18">
        <v>78.997598518424127</v>
      </c>
      <c r="CO12" s="18">
        <v>79.330787871732738</v>
      </c>
      <c r="CP12" s="18">
        <v>80.934394571889399</v>
      </c>
      <c r="CQ12" s="18">
        <v>78.719184045342772</v>
      </c>
      <c r="CR12" s="18">
        <v>81.30387357872084</v>
      </c>
      <c r="CS12" s="18">
        <v>82.020221810929868</v>
      </c>
      <c r="CT12" s="18">
        <v>85.042375742114174</v>
      </c>
      <c r="CU12" s="18">
        <v>82.14458748993431</v>
      </c>
      <c r="CV12" s="18">
        <v>84.809618202049336</v>
      </c>
      <c r="CW12" s="18">
        <v>85.356282107181713</v>
      </c>
      <c r="CX12" s="18">
        <v>80.424749052531865</v>
      </c>
      <c r="CY12" s="18">
        <v>78.212134046196951</v>
      </c>
      <c r="CZ12" s="18">
        <v>80.799580889152509</v>
      </c>
      <c r="DA12" s="18">
        <v>81.342449062799545</v>
      </c>
      <c r="DB12" s="18">
        <v>81.744064446880827</v>
      </c>
      <c r="DC12" s="18">
        <v>79.472282763144094</v>
      </c>
      <c r="DD12" s="18">
        <v>82.314872458689081</v>
      </c>
      <c r="DE12" s="18">
        <v>82.487097033069702</v>
      </c>
      <c r="DF12" s="18">
        <v>83.303873856989568</v>
      </c>
      <c r="DG12" s="18">
        <v>81.000147241030007</v>
      </c>
      <c r="DH12" s="18">
        <v>84.02685886727177</v>
      </c>
      <c r="DI12" s="18">
        <v>84.0101292348958</v>
      </c>
      <c r="DJ12" s="18">
        <v>84.751763003446342</v>
      </c>
      <c r="DK12" s="18">
        <v>82.202785875775518</v>
      </c>
      <c r="DL12" s="18">
        <v>85.075851614677006</v>
      </c>
      <c r="DM12" s="18">
        <v>85.443093336456258</v>
      </c>
      <c r="DN12" s="18">
        <v>86.175021902120818</v>
      </c>
      <c r="DO12" s="18">
        <v>83.586503078001755</v>
      </c>
      <c r="DP12" s="18">
        <v>85.239663838423596</v>
      </c>
      <c r="DQ12" s="18">
        <v>86.73789469109542</v>
      </c>
      <c r="DR12" s="18">
        <v>87.373303747809118</v>
      </c>
      <c r="DS12" s="18">
        <v>84.510976368126506</v>
      </c>
      <c r="DT12" s="18">
        <v>86.590861972256491</v>
      </c>
      <c r="DU12" s="18">
        <v>87.422602605998193</v>
      </c>
      <c r="DV12" s="18">
        <v>63.895124597949341</v>
      </c>
      <c r="DW12" s="18">
        <v>68.220227148564149</v>
      </c>
      <c r="DX12" s="18">
        <v>73.804375029499383</v>
      </c>
      <c r="DY12" s="18">
        <v>70.497896220225556</v>
      </c>
      <c r="DZ12" s="18">
        <v>64.813138775919171</v>
      </c>
      <c r="EA12" s="18">
        <v>68.191945150274393</v>
      </c>
      <c r="EB12" s="18">
        <v>74.758201101860124</v>
      </c>
      <c r="EC12" s="18">
        <v>71.070238100256248</v>
      </c>
      <c r="ED12" s="18">
        <v>66.440017522504661</v>
      </c>
      <c r="EE12" s="18">
        <v>70.397776886024914</v>
      </c>
      <c r="EF12" s="18">
        <v>75.385387836209077</v>
      </c>
      <c r="EG12" s="18">
        <v>73.283585501166769</v>
      </c>
      <c r="EH12" s="18">
        <v>67.961923165504047</v>
      </c>
      <c r="EI12" s="18">
        <v>73.057055174782931</v>
      </c>
      <c r="EJ12" s="18">
        <v>77.865950908698309</v>
      </c>
      <c r="EK12" s="18">
        <v>74.497325907196739</v>
      </c>
      <c r="EL12" s="18">
        <v>70.397842377452477</v>
      </c>
      <c r="EM12" s="18">
        <v>75.158601949674335</v>
      </c>
      <c r="EN12" s="18">
        <v>78.667969207269607</v>
      </c>
      <c r="EO12" s="18">
        <v>76.509679712061853</v>
      </c>
      <c r="EP12" s="18">
        <v>72.985339406571924</v>
      </c>
      <c r="EQ12" s="18">
        <v>76.515600258591405</v>
      </c>
      <c r="ER12" s="18">
        <v>79.770596122604076</v>
      </c>
      <c r="ES12" s="18">
        <v>78.082341535880133</v>
      </c>
      <c r="ET12" s="18">
        <v>74.433448601006944</v>
      </c>
      <c r="EU12" s="18">
        <v>77.765214993198754</v>
      </c>
      <c r="EV12" s="18">
        <v>80.329699161878438</v>
      </c>
      <c r="EW12" s="53">
        <v>79.973000127437246</v>
      </c>
    </row>
    <row r="13" spans="1:153" x14ac:dyDescent="0.3">
      <c r="A13" s="56" t="s">
        <v>531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37"/>
    </row>
    <row r="14" spans="1:153" x14ac:dyDescent="0.3">
      <c r="A14" s="57" t="s">
        <v>19</v>
      </c>
      <c r="B14" s="18">
        <v>223.1273176123803</v>
      </c>
      <c r="C14" s="18">
        <v>121.53489760695032</v>
      </c>
      <c r="D14" s="18">
        <v>105.58691570004237</v>
      </c>
      <c r="E14" s="18">
        <v>144.25142426173298</v>
      </c>
      <c r="F14" s="18">
        <v>121.00879393971718</v>
      </c>
      <c r="G14" s="18">
        <v>48.405226511566831</v>
      </c>
      <c r="H14" s="18">
        <v>61.154966473980963</v>
      </c>
      <c r="I14" s="18">
        <v>105.55694334746435</v>
      </c>
      <c r="J14" s="18">
        <v>114.34044228380753</v>
      </c>
      <c r="K14" s="18">
        <v>58.050255664188541</v>
      </c>
      <c r="L14" s="18">
        <v>68.48493444367854</v>
      </c>
      <c r="M14" s="18">
        <v>104.07844742189125</v>
      </c>
      <c r="N14" s="18">
        <v>120.14896044720271</v>
      </c>
      <c r="O14" s="18">
        <v>61.293518679062672</v>
      </c>
      <c r="P14" s="18">
        <v>71.008361900674913</v>
      </c>
      <c r="Q14" s="18">
        <v>104.57810246934154</v>
      </c>
      <c r="R14" s="18">
        <v>131.85577518616924</v>
      </c>
      <c r="S14" s="18">
        <v>59.505138225768945</v>
      </c>
      <c r="T14" s="18">
        <v>67.453627201092104</v>
      </c>
      <c r="U14" s="18">
        <v>103.70983536356596</v>
      </c>
      <c r="V14" s="18">
        <v>89.715987947484791</v>
      </c>
      <c r="W14" s="18">
        <v>45.28753064078515</v>
      </c>
      <c r="X14" s="18">
        <v>48.477312433329395</v>
      </c>
      <c r="Y14" s="18">
        <v>82.795373988633997</v>
      </c>
      <c r="Z14" s="18">
        <v>85.62911895633313</v>
      </c>
      <c r="AA14" s="18">
        <v>34.625453285815539</v>
      </c>
      <c r="AB14" s="18">
        <v>39.580072373827477</v>
      </c>
      <c r="AC14" s="18">
        <v>72.650100867018793</v>
      </c>
      <c r="AD14" s="18">
        <v>59.419302223452377</v>
      </c>
      <c r="AE14" s="18">
        <v>24.152316080803775</v>
      </c>
      <c r="AF14" s="18">
        <v>30.153508500707336</v>
      </c>
      <c r="AG14" s="18">
        <v>62.88611520192562</v>
      </c>
      <c r="AH14" s="18">
        <v>61.760804454265156</v>
      </c>
      <c r="AI14" s="18">
        <v>32.136851106305087</v>
      </c>
      <c r="AJ14" s="18">
        <v>37.428535575874726</v>
      </c>
      <c r="AK14" s="18">
        <v>62.81490262035021</v>
      </c>
      <c r="AL14" s="18">
        <v>53.073290611458241</v>
      </c>
      <c r="AM14" s="18">
        <v>30.749917093010549</v>
      </c>
      <c r="AN14" s="18">
        <v>39.533795513585432</v>
      </c>
      <c r="AO14" s="18">
        <v>63.925654382637873</v>
      </c>
      <c r="AP14" s="18">
        <v>63.399838889613662</v>
      </c>
      <c r="AQ14" s="18">
        <v>32.312714042991686</v>
      </c>
      <c r="AR14" s="18">
        <v>41.91933611291325</v>
      </c>
      <c r="AS14" s="18">
        <v>60.958696102514828</v>
      </c>
      <c r="AT14" s="18">
        <v>43.724887596390133</v>
      </c>
      <c r="AU14" s="18">
        <v>31.874679698656283</v>
      </c>
      <c r="AV14" s="18">
        <v>41.637994250714101</v>
      </c>
      <c r="AW14" s="18">
        <v>50.061366850143621</v>
      </c>
      <c r="AX14" s="18">
        <v>44.82129517136908</v>
      </c>
      <c r="AY14" s="18">
        <v>37.327054345402018</v>
      </c>
      <c r="AZ14" s="18">
        <v>58.750665347047637</v>
      </c>
      <c r="BA14" s="18">
        <v>74.938947860123832</v>
      </c>
      <c r="BB14" s="18">
        <v>47.155436045773648</v>
      </c>
      <c r="BC14" s="18">
        <v>37.164924794305968</v>
      </c>
      <c r="BD14" s="18">
        <v>65.153916866140122</v>
      </c>
      <c r="BE14" s="18">
        <v>70.451433122185591</v>
      </c>
      <c r="BF14" s="18">
        <v>38.739873680860896</v>
      </c>
      <c r="BG14" s="18">
        <v>27.275030164564036</v>
      </c>
      <c r="BH14" s="18">
        <v>58.517256954694176</v>
      </c>
      <c r="BI14" s="18">
        <v>63.543206161144838</v>
      </c>
      <c r="BJ14" s="18">
        <v>47.377971389049513</v>
      </c>
      <c r="BK14" s="18">
        <v>30.585299555203754</v>
      </c>
      <c r="BL14" s="18">
        <v>71.996263262419006</v>
      </c>
      <c r="BM14" s="18">
        <v>70.651992190236186</v>
      </c>
      <c r="BN14" s="18">
        <v>34.895812562805659</v>
      </c>
      <c r="BO14" s="18">
        <v>29.611442298351982</v>
      </c>
      <c r="BP14" s="18">
        <v>65.309282166445911</v>
      </c>
      <c r="BQ14" s="18">
        <v>59.599682257528386</v>
      </c>
      <c r="BR14" s="18">
        <v>31.962173795585887</v>
      </c>
      <c r="BS14" s="18">
        <v>26.394580081836871</v>
      </c>
      <c r="BT14" s="18">
        <v>61.151677665777555</v>
      </c>
      <c r="BU14" s="18">
        <v>57.71548492118945</v>
      </c>
      <c r="BV14" s="18">
        <v>36.282992487121533</v>
      </c>
      <c r="BW14" s="18">
        <v>27.434523660101974</v>
      </c>
      <c r="BX14" s="18">
        <v>64.567679071491</v>
      </c>
      <c r="BY14" s="18">
        <v>62.312488290924058</v>
      </c>
      <c r="BZ14" s="18">
        <v>33.747332215466145</v>
      </c>
      <c r="CA14" s="18">
        <v>25.66210530502833</v>
      </c>
      <c r="CB14" s="18">
        <v>61.308094940934794</v>
      </c>
      <c r="CC14" s="18">
        <v>61.280334370580377</v>
      </c>
      <c r="CD14" s="18">
        <v>30.539780058124986</v>
      </c>
      <c r="CE14" s="18">
        <v>26.693505740877537</v>
      </c>
      <c r="CF14" s="18">
        <v>67.684771798943942</v>
      </c>
      <c r="CG14" s="18">
        <v>65.96536937928262</v>
      </c>
      <c r="CH14" s="18">
        <v>35.807136536186647</v>
      </c>
      <c r="CI14" s="18">
        <v>27.596395780297453</v>
      </c>
      <c r="CJ14" s="18">
        <v>69.914258734574972</v>
      </c>
      <c r="CK14" s="18">
        <v>74.94856691368399</v>
      </c>
      <c r="CL14" s="18">
        <v>37.898077554405127</v>
      </c>
      <c r="CM14" s="18">
        <v>24.228200597072419</v>
      </c>
      <c r="CN14" s="18">
        <v>69.045537449202129</v>
      </c>
      <c r="CO14" s="18">
        <v>74.969413631417652</v>
      </c>
      <c r="CP14" s="18">
        <v>28.062548152984874</v>
      </c>
      <c r="CQ14" s="18">
        <v>22.28571871969903</v>
      </c>
      <c r="CR14" s="18">
        <v>68.133538677137139</v>
      </c>
      <c r="CS14" s="18">
        <v>66.477689886607607</v>
      </c>
      <c r="CT14" s="18">
        <v>32.877233435394359</v>
      </c>
      <c r="CU14" s="18">
        <v>19.008271154486934</v>
      </c>
      <c r="CV14" s="18">
        <v>62.735830000946137</v>
      </c>
      <c r="CW14" s="18">
        <v>67.648991808370056</v>
      </c>
      <c r="CX14" s="18">
        <v>35.398848670327183</v>
      </c>
      <c r="CY14" s="18">
        <v>19.605670739705168</v>
      </c>
      <c r="CZ14" s="18">
        <v>58.621628991436744</v>
      </c>
      <c r="DA14" s="18">
        <v>67.301209541573513</v>
      </c>
      <c r="DB14" s="18">
        <v>38.539135024223157</v>
      </c>
      <c r="DC14" s="18">
        <v>20.83201471856016</v>
      </c>
      <c r="DD14" s="18">
        <v>61.81309743892988</v>
      </c>
      <c r="DE14" s="18">
        <v>68.894483460339856</v>
      </c>
      <c r="DF14" s="18">
        <v>32.5476054551008</v>
      </c>
      <c r="DG14" s="18">
        <v>13.83308983786886</v>
      </c>
      <c r="DH14" s="18">
        <v>58.168965937249411</v>
      </c>
      <c r="DI14" s="18">
        <v>63.057191460858519</v>
      </c>
      <c r="DJ14" s="18">
        <v>32.491171717269658</v>
      </c>
      <c r="DK14" s="18">
        <v>12.243249741064409</v>
      </c>
      <c r="DL14" s="18">
        <v>52.687911218338613</v>
      </c>
      <c r="DM14" s="18">
        <v>59.496256002249325</v>
      </c>
      <c r="DN14" s="18">
        <v>36.498269231311674</v>
      </c>
      <c r="DO14" s="18">
        <v>15.500808465232554</v>
      </c>
      <c r="DP14" s="18">
        <v>49.002178519517955</v>
      </c>
      <c r="DQ14" s="18">
        <v>63.940621961669024</v>
      </c>
      <c r="DR14" s="18">
        <v>50.024174578342674</v>
      </c>
      <c r="DS14" s="18">
        <v>19.825661111267824</v>
      </c>
      <c r="DT14" s="18">
        <v>57.782525947251301</v>
      </c>
      <c r="DU14" s="18">
        <v>71.848200634334447</v>
      </c>
      <c r="DV14" s="18">
        <v>46.055512910859171</v>
      </c>
      <c r="DW14" s="18">
        <v>17.529921062989011</v>
      </c>
      <c r="DX14" s="18">
        <v>55.44739789599835</v>
      </c>
      <c r="DY14" s="18">
        <v>70.101155560095563</v>
      </c>
      <c r="DZ14" s="18">
        <v>50.067811880758285</v>
      </c>
      <c r="EA14" s="18">
        <v>18.346993685497495</v>
      </c>
      <c r="EB14" s="18">
        <v>56.814609504050317</v>
      </c>
      <c r="EC14" s="18">
        <v>75.949051283462325</v>
      </c>
      <c r="ED14" s="18">
        <v>53.054887527634499</v>
      </c>
      <c r="EE14" s="18">
        <v>19.299645455911758</v>
      </c>
      <c r="EF14" s="18">
        <v>56.605153053013005</v>
      </c>
      <c r="EG14" s="18">
        <v>76.911383210901519</v>
      </c>
      <c r="EH14" s="18">
        <v>55.726127868785994</v>
      </c>
      <c r="EI14" s="18">
        <v>21.393079683186247</v>
      </c>
      <c r="EJ14" s="18">
        <v>60.821398435514844</v>
      </c>
      <c r="EK14" s="18">
        <v>83.767168906918243</v>
      </c>
      <c r="EL14" s="18">
        <v>58.420487225109589</v>
      </c>
      <c r="EM14" s="18">
        <v>20.457284414413305</v>
      </c>
      <c r="EN14" s="18">
        <v>62.434429424710991</v>
      </c>
      <c r="EO14" s="18">
        <v>91.806488580554188</v>
      </c>
      <c r="EP14" s="18">
        <v>69.136212503922621</v>
      </c>
      <c r="EQ14" s="18">
        <v>22.950399161004611</v>
      </c>
      <c r="ER14" s="18">
        <v>64.631512957856913</v>
      </c>
      <c r="ES14" s="18">
        <v>99.909154653776199</v>
      </c>
      <c r="ET14" s="18">
        <v>72.056843945138297</v>
      </c>
      <c r="EU14" s="18">
        <v>25.656201750933498</v>
      </c>
      <c r="EV14" s="18">
        <v>66.685303144669788</v>
      </c>
      <c r="EW14" s="53">
        <v>102.74738743727283</v>
      </c>
    </row>
    <row r="15" spans="1:153" x14ac:dyDescent="0.3">
      <c r="A15" s="57" t="s">
        <v>3</v>
      </c>
      <c r="B15" s="18">
        <v>235.41247314121713</v>
      </c>
      <c r="C15" s="18">
        <v>95.084824884613909</v>
      </c>
      <c r="D15" s="18">
        <v>91.712649427819699</v>
      </c>
      <c r="E15" s="18">
        <v>160.61429325603032</v>
      </c>
      <c r="F15" s="18">
        <v>129.91903404859789</v>
      </c>
      <c r="G15" s="18">
        <v>59.671017574344269</v>
      </c>
      <c r="H15" s="18">
        <v>77.546220403370057</v>
      </c>
      <c r="I15" s="18">
        <v>121.75313938069066</v>
      </c>
      <c r="J15" s="18">
        <v>123.42742191538294</v>
      </c>
      <c r="K15" s="18">
        <v>64.800833913863272</v>
      </c>
      <c r="L15" s="18">
        <v>78.433420237161997</v>
      </c>
      <c r="M15" s="18">
        <v>115.73584635369093</v>
      </c>
      <c r="N15" s="18">
        <v>131.10316550369694</v>
      </c>
      <c r="O15" s="18">
        <v>69.031616455125487</v>
      </c>
      <c r="P15" s="18">
        <v>82.448711037448561</v>
      </c>
      <c r="Q15" s="18">
        <v>119.80048486259508</v>
      </c>
      <c r="R15" s="18">
        <v>144.02701539113158</v>
      </c>
      <c r="S15" s="18">
        <v>64.655284387307702</v>
      </c>
      <c r="T15" s="18">
        <v>75.653085861739626</v>
      </c>
      <c r="U15" s="18">
        <v>119.87239685359245</v>
      </c>
      <c r="V15" s="18">
        <v>105.21835697235318</v>
      </c>
      <c r="W15" s="18">
        <v>54.051804664278443</v>
      </c>
      <c r="X15" s="18">
        <v>58.451254005361299</v>
      </c>
      <c r="Y15" s="18">
        <v>98.248334928452493</v>
      </c>
      <c r="Z15" s="18">
        <v>94.405091493954814</v>
      </c>
      <c r="AA15" s="18">
        <v>38.136588051764207</v>
      </c>
      <c r="AB15" s="18">
        <v>43.943808691058685</v>
      </c>
      <c r="AC15" s="18">
        <v>79.607750638300161</v>
      </c>
      <c r="AD15" s="18">
        <v>62.952111565319655</v>
      </c>
      <c r="AE15" s="18">
        <v>25.696430551490952</v>
      </c>
      <c r="AF15" s="18">
        <v>31.78685900035142</v>
      </c>
      <c r="AG15" s="18">
        <v>65.9309462923339</v>
      </c>
      <c r="AH15" s="18">
        <v>63.618295427660229</v>
      </c>
      <c r="AI15" s="18">
        <v>33.346715821162995</v>
      </c>
      <c r="AJ15" s="18">
        <v>39.327850213103389</v>
      </c>
      <c r="AK15" s="18">
        <v>65.261204159578156</v>
      </c>
      <c r="AL15" s="18">
        <v>54.866674378686838</v>
      </c>
      <c r="AM15" s="18">
        <v>31.658091992212984</v>
      </c>
      <c r="AN15" s="18">
        <v>41.399396851587305</v>
      </c>
      <c r="AO15" s="18">
        <v>66.5711674155461</v>
      </c>
      <c r="AP15" s="18">
        <v>64.327525085019033</v>
      </c>
      <c r="AQ15" s="18">
        <v>32.721841170450588</v>
      </c>
      <c r="AR15" s="18">
        <v>43.474395875120528</v>
      </c>
      <c r="AS15" s="18">
        <v>62.662928903612013</v>
      </c>
      <c r="AT15" s="18">
        <v>44.492789534506542</v>
      </c>
      <c r="AU15" s="18">
        <v>31.762064277950945</v>
      </c>
      <c r="AV15" s="18">
        <v>42.7912625192604</v>
      </c>
      <c r="AW15" s="18">
        <v>52.581642116358218</v>
      </c>
      <c r="AX15" s="18">
        <v>47.869485620590403</v>
      </c>
      <c r="AY15" s="18">
        <v>37.643496364764665</v>
      </c>
      <c r="AZ15" s="18">
        <v>60.578422064985254</v>
      </c>
      <c r="BA15" s="18">
        <v>78.190304583462961</v>
      </c>
      <c r="BB15" s="18">
        <v>49.215794549482929</v>
      </c>
      <c r="BC15" s="18">
        <v>37.403871050295649</v>
      </c>
      <c r="BD15" s="18">
        <v>66.706415867807507</v>
      </c>
      <c r="BE15" s="18">
        <v>73.533902036188621</v>
      </c>
      <c r="BF15" s="18">
        <v>40.628835121054038</v>
      </c>
      <c r="BG15" s="18">
        <v>27.471632109379687</v>
      </c>
      <c r="BH15" s="18">
        <v>60.165473948900264</v>
      </c>
      <c r="BI15" s="18">
        <v>66.509274185003207</v>
      </c>
      <c r="BJ15" s="18">
        <v>48.30827244343525</v>
      </c>
      <c r="BK15" s="18">
        <v>30.148311215899831</v>
      </c>
      <c r="BL15" s="18">
        <v>72.142020508609747</v>
      </c>
      <c r="BM15" s="18">
        <v>72.749783635855707</v>
      </c>
      <c r="BN15" s="18">
        <v>35.855124205783945</v>
      </c>
      <c r="BO15" s="18">
        <v>29.44638347237257</v>
      </c>
      <c r="BP15" s="18">
        <v>65.42383176974927</v>
      </c>
      <c r="BQ15" s="18">
        <v>61.563844420967094</v>
      </c>
      <c r="BR15" s="18">
        <v>32.756926575342106</v>
      </c>
      <c r="BS15" s="18">
        <v>26.058621390327669</v>
      </c>
      <c r="BT15" s="18">
        <v>61.584581506584406</v>
      </c>
      <c r="BU15" s="18">
        <v>58.816996373162986</v>
      </c>
      <c r="BV15" s="18">
        <v>36.554976220677482</v>
      </c>
      <c r="BW15" s="18">
        <v>27.211389129509232</v>
      </c>
      <c r="BX15" s="18">
        <v>62.827801480685558</v>
      </c>
      <c r="BY15" s="18">
        <v>62.973601786037342</v>
      </c>
      <c r="BZ15" s="18">
        <v>35.215764766160234</v>
      </c>
      <c r="CA15" s="18">
        <v>25.565206685915317</v>
      </c>
      <c r="CB15" s="18">
        <v>61.311168601717476</v>
      </c>
      <c r="CC15" s="18">
        <v>62.601493301747304</v>
      </c>
      <c r="CD15" s="18">
        <v>31.287354171000626</v>
      </c>
      <c r="CE15" s="18">
        <v>26.684390598059682</v>
      </c>
      <c r="CF15" s="18">
        <v>67.129377342109777</v>
      </c>
      <c r="CG15" s="18">
        <v>66.720004659925252</v>
      </c>
      <c r="CH15" s="18">
        <v>36.753206922813838</v>
      </c>
      <c r="CI15" s="18">
        <v>27.071372677733386</v>
      </c>
      <c r="CJ15" s="18">
        <v>69.36766623385536</v>
      </c>
      <c r="CK15" s="18">
        <v>75.730449036244778</v>
      </c>
      <c r="CL15" s="18">
        <v>38.793007203698345</v>
      </c>
      <c r="CM15" s="18">
        <v>23.907026825727307</v>
      </c>
      <c r="CN15" s="18">
        <v>68.620678426549176</v>
      </c>
      <c r="CO15" s="18">
        <v>75.930830922645569</v>
      </c>
      <c r="CP15" s="18">
        <v>28.831625886771779</v>
      </c>
      <c r="CQ15" s="18">
        <v>22.01461310813503</v>
      </c>
      <c r="CR15" s="18">
        <v>67.54601067949794</v>
      </c>
      <c r="CS15" s="18">
        <v>67.546995429191711</v>
      </c>
      <c r="CT15" s="18">
        <v>33.533955636950715</v>
      </c>
      <c r="CU15" s="18">
        <v>19.044084615743991</v>
      </c>
      <c r="CV15" s="18">
        <v>62.124963315131687</v>
      </c>
      <c r="CW15" s="18">
        <v>67.808944289653269</v>
      </c>
      <c r="CX15" s="18">
        <v>35.816589441862689</v>
      </c>
      <c r="CY15" s="18">
        <v>19.150864680039351</v>
      </c>
      <c r="CZ15" s="18">
        <v>57.472260480821582</v>
      </c>
      <c r="DA15" s="18">
        <v>67.552577505233387</v>
      </c>
      <c r="DB15" s="18">
        <v>39.095533516182272</v>
      </c>
      <c r="DC15" s="18">
        <v>20.443064582723643</v>
      </c>
      <c r="DD15" s="18">
        <v>60.7105847682895</v>
      </c>
      <c r="DE15" s="18">
        <v>68.622361018998831</v>
      </c>
      <c r="DF15" s="18">
        <v>32.940418436831173</v>
      </c>
      <c r="DG15" s="18">
        <v>13.514462113425694</v>
      </c>
      <c r="DH15" s="18">
        <v>56.355621479063636</v>
      </c>
      <c r="DI15" s="18">
        <v>62.458655853513122</v>
      </c>
      <c r="DJ15" s="18">
        <v>33.384024409142043</v>
      </c>
      <c r="DK15" s="18">
        <v>13.401801227597115</v>
      </c>
      <c r="DL15" s="18">
        <v>51.342591278755442</v>
      </c>
      <c r="DM15" s="18">
        <v>59.27173082559726</v>
      </c>
      <c r="DN15" s="18">
        <v>37.613557427506862</v>
      </c>
      <c r="DO15" s="18">
        <v>15.678916703174751</v>
      </c>
      <c r="DP15" s="18">
        <v>48.09299083810928</v>
      </c>
      <c r="DQ15" s="18">
        <v>64.290550440193201</v>
      </c>
      <c r="DR15" s="18">
        <v>51.690112078783415</v>
      </c>
      <c r="DS15" s="18">
        <v>19.527665029679532</v>
      </c>
      <c r="DT15" s="18">
        <v>56.988247472494798</v>
      </c>
      <c r="DU15" s="18">
        <v>72.367238205149022</v>
      </c>
      <c r="DV15" s="18">
        <v>47.231988561437596</v>
      </c>
      <c r="DW15" s="18">
        <v>17.384808523851163</v>
      </c>
      <c r="DX15" s="18">
        <v>54.598335217473576</v>
      </c>
      <c r="DY15" s="18">
        <v>69.708471953782194</v>
      </c>
      <c r="DZ15" s="18">
        <v>50.962634779170898</v>
      </c>
      <c r="EA15" s="18">
        <v>18.619309498771219</v>
      </c>
      <c r="EB15" s="18">
        <v>56.178104693906064</v>
      </c>
      <c r="EC15" s="18">
        <v>75.444265577197129</v>
      </c>
      <c r="ED15" s="18">
        <v>54.443166294827812</v>
      </c>
      <c r="EE15" s="18">
        <v>19.647384375892514</v>
      </c>
      <c r="EF15" s="18">
        <v>56.51175891280888</v>
      </c>
      <c r="EG15" s="18">
        <v>77.370291603356506</v>
      </c>
      <c r="EH15" s="18">
        <v>56.757834272626809</v>
      </c>
      <c r="EI15" s="18">
        <v>21.727083067198969</v>
      </c>
      <c r="EJ15" s="18">
        <v>60.830974107263543</v>
      </c>
      <c r="EK15" s="18">
        <v>83.90077225628967</v>
      </c>
      <c r="EL15" s="18">
        <v>59.833291968721483</v>
      </c>
      <c r="EM15" s="18">
        <v>21.511308049833755</v>
      </c>
      <c r="EN15" s="18">
        <v>62.303992436857428</v>
      </c>
      <c r="EO15" s="18">
        <v>91.897642871401587</v>
      </c>
      <c r="EP15" s="18">
        <v>71.098116744031501</v>
      </c>
      <c r="EQ15" s="18">
        <v>24.295077182198987</v>
      </c>
      <c r="ER15" s="18">
        <v>64.512529187503972</v>
      </c>
      <c r="ES15" s="18">
        <v>99.396253841608925</v>
      </c>
      <c r="ET15" s="18">
        <v>73.142114868897053</v>
      </c>
      <c r="EU15" s="18">
        <v>25.822277705447217</v>
      </c>
      <c r="EV15" s="18">
        <v>67.033459030265007</v>
      </c>
      <c r="EW15" s="53">
        <v>102.61420087628697</v>
      </c>
    </row>
    <row r="16" spans="1:153" x14ac:dyDescent="0.3">
      <c r="A16" s="57" t="s">
        <v>14</v>
      </c>
      <c r="B16" s="18">
        <v>193.26672167707409</v>
      </c>
      <c r="C16" s="18">
        <v>82.526768025443147</v>
      </c>
      <c r="D16" s="18">
        <v>81.574700614981239</v>
      </c>
      <c r="E16" s="18">
        <v>149.381215492135</v>
      </c>
      <c r="F16" s="18">
        <v>125.61524527128515</v>
      </c>
      <c r="G16" s="18">
        <v>52.124370667511727</v>
      </c>
      <c r="H16" s="18">
        <v>63.800804521081069</v>
      </c>
      <c r="I16" s="18">
        <v>110.18052986554035</v>
      </c>
      <c r="J16" s="18">
        <v>119.23973508861548</v>
      </c>
      <c r="K16" s="18">
        <v>61.470307046045164</v>
      </c>
      <c r="L16" s="18">
        <v>72.830641265915204</v>
      </c>
      <c r="M16" s="18">
        <v>109.51217226529052</v>
      </c>
      <c r="N16" s="18">
        <v>126.43520385393128</v>
      </c>
      <c r="O16" s="18">
        <v>65.455134329614651</v>
      </c>
      <c r="P16" s="18">
        <v>76.249607959839281</v>
      </c>
      <c r="Q16" s="18">
        <v>110.90939197109762</v>
      </c>
      <c r="R16" s="18">
        <v>137.04565371827104</v>
      </c>
      <c r="S16" s="18">
        <v>62.338201074836114</v>
      </c>
      <c r="T16" s="18">
        <v>71.030547966056645</v>
      </c>
      <c r="U16" s="18">
        <v>108.26206534968155</v>
      </c>
      <c r="V16" s="18">
        <v>92.171626530254301</v>
      </c>
      <c r="W16" s="18">
        <v>47.613884230447837</v>
      </c>
      <c r="X16" s="18">
        <v>51.073802984036483</v>
      </c>
      <c r="Y16" s="18">
        <v>86.12191644840442</v>
      </c>
      <c r="Z16" s="18">
        <v>89.995758812184221</v>
      </c>
      <c r="AA16" s="18">
        <v>36.946408660084359</v>
      </c>
      <c r="AB16" s="18">
        <v>42.395477036646575</v>
      </c>
      <c r="AC16" s="18">
        <v>76.770979098733577</v>
      </c>
      <c r="AD16" s="18">
        <v>60.0819450285248</v>
      </c>
      <c r="AE16" s="18">
        <v>24.880511299288127</v>
      </c>
      <c r="AF16" s="18">
        <v>30.688066407608652</v>
      </c>
      <c r="AG16" s="18">
        <v>63.809850723540528</v>
      </c>
      <c r="AH16" s="18">
        <v>61.624355171483685</v>
      </c>
      <c r="AI16" s="18">
        <v>32.485132382198636</v>
      </c>
      <c r="AJ16" s="18">
        <v>37.828888685472023</v>
      </c>
      <c r="AK16" s="18">
        <v>63.033990137204462</v>
      </c>
      <c r="AL16" s="18">
        <v>52.69637798139545</v>
      </c>
      <c r="AM16" s="18">
        <v>30.962012660958781</v>
      </c>
      <c r="AN16" s="18">
        <v>39.822126737223535</v>
      </c>
      <c r="AO16" s="18">
        <v>63.832408696121</v>
      </c>
      <c r="AP16" s="18">
        <v>62.228286681807596</v>
      </c>
      <c r="AQ16" s="18">
        <v>32.21706371798895</v>
      </c>
      <c r="AR16" s="18">
        <v>41.868689952153126</v>
      </c>
      <c r="AS16" s="18">
        <v>60.077705925653341</v>
      </c>
      <c r="AT16" s="18">
        <v>42.21734689898738</v>
      </c>
      <c r="AU16" s="18">
        <v>31.417997281066118</v>
      </c>
      <c r="AV16" s="18">
        <v>41.088415349750868</v>
      </c>
      <c r="AW16" s="18">
        <v>48.589549321775458</v>
      </c>
      <c r="AX16" s="18">
        <v>44.581386160674946</v>
      </c>
      <c r="AY16" s="18">
        <v>36.716561265483257</v>
      </c>
      <c r="AZ16" s="18">
        <v>58.778235186161353</v>
      </c>
      <c r="BA16" s="18">
        <v>74.72036005453063</v>
      </c>
      <c r="BB16" s="18">
        <v>46.980109781859447</v>
      </c>
      <c r="BC16" s="18">
        <v>37.118562195668048</v>
      </c>
      <c r="BD16" s="18">
        <v>65.133733220838053</v>
      </c>
      <c r="BE16" s="18">
        <v>70.320906149381429</v>
      </c>
      <c r="BF16" s="18">
        <v>38.44632104707825</v>
      </c>
      <c r="BG16" s="18">
        <v>27.131415363320791</v>
      </c>
      <c r="BH16" s="18">
        <v>58.184983798511439</v>
      </c>
      <c r="BI16" s="18">
        <v>63.073724636202328</v>
      </c>
      <c r="BJ16" s="18">
        <v>46.698968205133411</v>
      </c>
      <c r="BK16" s="18">
        <v>30.204674759267032</v>
      </c>
      <c r="BL16" s="18">
        <v>71.103411908559266</v>
      </c>
      <c r="BM16" s="18">
        <v>81.367770968549777</v>
      </c>
      <c r="BN16" s="18">
        <v>34.572929855780593</v>
      </c>
      <c r="BO16" s="18">
        <v>29.274197988323881</v>
      </c>
      <c r="BP16" s="18">
        <v>64.561582464700507</v>
      </c>
      <c r="BQ16" s="18">
        <v>59.112565024627486</v>
      </c>
      <c r="BR16" s="18">
        <v>31.644261686038721</v>
      </c>
      <c r="BS16" s="18">
        <v>26.143585260989454</v>
      </c>
      <c r="BT16" s="18">
        <v>60.570842210198379</v>
      </c>
      <c r="BU16" s="18">
        <v>57.177809114168603</v>
      </c>
      <c r="BV16" s="18">
        <v>35.749111519041797</v>
      </c>
      <c r="BW16" s="18">
        <v>27.071185748493548</v>
      </c>
      <c r="BX16" s="18">
        <v>61.837516681534346</v>
      </c>
      <c r="BY16" s="18">
        <v>61.429744621346529</v>
      </c>
      <c r="BZ16" s="18">
        <v>33.490113280685307</v>
      </c>
      <c r="CA16" s="18">
        <v>25.413511994998466</v>
      </c>
      <c r="CB16" s="18">
        <v>60.664353619153189</v>
      </c>
      <c r="CC16" s="18">
        <v>60.826785839495038</v>
      </c>
      <c r="CD16" s="18">
        <v>30.269530450384863</v>
      </c>
      <c r="CE16" s="18">
        <v>26.313455402917008</v>
      </c>
      <c r="CF16" s="18">
        <v>66.68839761553987</v>
      </c>
      <c r="CG16" s="18">
        <v>65.458008560574143</v>
      </c>
      <c r="CH16" s="18">
        <v>35.503801988977941</v>
      </c>
      <c r="CI16" s="18">
        <v>27.239377520820632</v>
      </c>
      <c r="CJ16" s="18">
        <v>68.945707746758146</v>
      </c>
      <c r="CK16" s="18">
        <v>74.321960360112712</v>
      </c>
      <c r="CL16" s="18">
        <v>37.67232094570771</v>
      </c>
      <c r="CM16" s="18">
        <v>23.962464170806701</v>
      </c>
      <c r="CN16" s="18">
        <v>68.173130587093041</v>
      </c>
      <c r="CO16" s="18">
        <v>74.425718928038961</v>
      </c>
      <c r="CP16" s="18">
        <v>28.036613372139144</v>
      </c>
      <c r="CQ16" s="18">
        <v>22.077440532521432</v>
      </c>
      <c r="CR16" s="18">
        <v>67.404834249272398</v>
      </c>
      <c r="CS16" s="18">
        <v>66.351135136941579</v>
      </c>
      <c r="CT16" s="18">
        <v>32.743934609176954</v>
      </c>
      <c r="CU16" s="18">
        <v>18.831735764051725</v>
      </c>
      <c r="CV16" s="18">
        <v>62.030029652907317</v>
      </c>
      <c r="CW16" s="18">
        <v>67.258194309258997</v>
      </c>
      <c r="CX16" s="18">
        <v>35.094289329561775</v>
      </c>
      <c r="CY16" s="18">
        <v>19.323985424680817</v>
      </c>
      <c r="CZ16" s="18">
        <v>57.702880022965452</v>
      </c>
      <c r="DA16" s="18">
        <v>66.673008508440731</v>
      </c>
      <c r="DB16" s="18">
        <v>38.349147794045052</v>
      </c>
      <c r="DC16" s="18">
        <v>20.595921399054347</v>
      </c>
      <c r="DD16" s="18">
        <v>61.035210042215198</v>
      </c>
      <c r="DE16" s="18">
        <v>68.447841131437713</v>
      </c>
      <c r="DF16" s="18">
        <v>32.26900562452181</v>
      </c>
      <c r="DG16" s="18">
        <v>13.65165143324707</v>
      </c>
      <c r="DH16" s="18">
        <v>57.268865667829054</v>
      </c>
      <c r="DI16" s="18">
        <v>62.371544751635511</v>
      </c>
      <c r="DJ16" s="18">
        <v>32.28473747875627</v>
      </c>
      <c r="DK16" s="18">
        <v>12.11572682868028</v>
      </c>
      <c r="DL16" s="18">
        <v>52.065817411852713</v>
      </c>
      <c r="DM16" s="18">
        <v>58.979593690430903</v>
      </c>
      <c r="DN16" s="18">
        <v>36.341354959927806</v>
      </c>
      <c r="DO16" s="18">
        <v>15.369247451192294</v>
      </c>
      <c r="DP16" s="18">
        <v>48.478236697290214</v>
      </c>
      <c r="DQ16" s="18">
        <v>63.47371306458929</v>
      </c>
      <c r="DR16" s="18">
        <v>50.002338263320098</v>
      </c>
      <c r="DS16" s="18">
        <v>19.671758750700786</v>
      </c>
      <c r="DT16" s="18">
        <v>57.200255642959505</v>
      </c>
      <c r="DU16" s="18">
        <v>71.662903257536399</v>
      </c>
      <c r="DV16" s="18">
        <v>45.985546540532347</v>
      </c>
      <c r="DW16" s="18">
        <v>17.400189712962735</v>
      </c>
      <c r="DX16" s="18">
        <v>54.923001157426171</v>
      </c>
      <c r="DY16" s="18">
        <v>69.806729970965733</v>
      </c>
      <c r="DZ16" s="18">
        <v>49.939871487951905</v>
      </c>
      <c r="EA16" s="18">
        <v>18.218441203109517</v>
      </c>
      <c r="EB16" s="18">
        <v>56.331731836879051</v>
      </c>
      <c r="EC16" s="18">
        <v>75.504820550546697</v>
      </c>
      <c r="ED16" s="18">
        <v>53.161353329625229</v>
      </c>
      <c r="EE16" s="18">
        <v>19.208537649675794</v>
      </c>
      <c r="EF16" s="18">
        <v>56.297781401693783</v>
      </c>
      <c r="EG16" s="18">
        <v>76.716046265286906</v>
      </c>
      <c r="EH16" s="18">
        <v>55.852281912324194</v>
      </c>
      <c r="EI16" s="18">
        <v>21.298391344896039</v>
      </c>
      <c r="EJ16" s="18">
        <v>60.513179783787947</v>
      </c>
      <c r="EK16" s="18">
        <v>83.590842729304612</v>
      </c>
      <c r="EL16" s="18">
        <v>58.583363725173065</v>
      </c>
      <c r="EM16" s="18">
        <v>20.382461570211881</v>
      </c>
      <c r="EN16" s="18">
        <v>62.162087786428067</v>
      </c>
      <c r="EO16" s="18">
        <v>91.621549293926449</v>
      </c>
      <c r="EP16" s="18">
        <v>69.290646161318406</v>
      </c>
      <c r="EQ16" s="18">
        <v>22.86034196775184</v>
      </c>
      <c r="ER16" s="18">
        <v>64.345000700808257</v>
      </c>
      <c r="ES16" s="18">
        <v>99.686090410481583</v>
      </c>
      <c r="ET16" s="18">
        <v>72.20887732050366</v>
      </c>
      <c r="EU16" s="18">
        <v>25.570535474837193</v>
      </c>
      <c r="EV16" s="18">
        <v>66.426926179306889</v>
      </c>
      <c r="EW16" s="53">
        <v>102.57393886978322</v>
      </c>
    </row>
    <row r="17" spans="1:153" x14ac:dyDescent="0.3">
      <c r="A17" s="57" t="s">
        <v>2</v>
      </c>
      <c r="B17" s="18">
        <v>256.28111216693173</v>
      </c>
      <c r="C17" s="18">
        <v>143.71343598495136</v>
      </c>
      <c r="D17" s="18">
        <v>119.0746067952045</v>
      </c>
      <c r="E17" s="18">
        <v>165.67259906685646</v>
      </c>
      <c r="F17" s="18">
        <v>185.07660549851383</v>
      </c>
      <c r="G17" s="18">
        <v>94.226289298489533</v>
      </c>
      <c r="H17" s="18">
        <v>108.33500611230879</v>
      </c>
      <c r="I17" s="18">
        <v>129.80701108726242</v>
      </c>
      <c r="J17" s="18">
        <v>121.93207754448844</v>
      </c>
      <c r="K17" s="18">
        <v>79.690104215735872</v>
      </c>
      <c r="L17" s="18">
        <v>99.18075126217569</v>
      </c>
      <c r="M17" s="18">
        <v>127.64853220909333</v>
      </c>
      <c r="N17" s="18">
        <v>147.17718011824209</v>
      </c>
      <c r="O17" s="18">
        <v>89.097829539945295</v>
      </c>
      <c r="P17" s="18">
        <v>109.09754644482294</v>
      </c>
      <c r="Q17" s="18">
        <v>135.32079439539058</v>
      </c>
      <c r="R17" s="18">
        <v>185.55922776569662</v>
      </c>
      <c r="S17" s="18">
        <v>91.765063267110477</v>
      </c>
      <c r="T17" s="18">
        <v>113.24843253791265</v>
      </c>
      <c r="U17" s="18">
        <v>133.3691076214152</v>
      </c>
      <c r="V17" s="18">
        <v>104.56371940813716</v>
      </c>
      <c r="W17" s="18">
        <v>59.834665752715843</v>
      </c>
      <c r="X17" s="18">
        <v>65.878092897512843</v>
      </c>
      <c r="Y17" s="18">
        <v>97.181593007126679</v>
      </c>
      <c r="Z17" s="18">
        <v>93.957588730506032</v>
      </c>
      <c r="AA17" s="18">
        <v>38.372852940670924</v>
      </c>
      <c r="AB17" s="18">
        <v>43.519598440695994</v>
      </c>
      <c r="AC17" s="18">
        <v>76.933206989932458</v>
      </c>
      <c r="AD17" s="18">
        <v>61.910968076436916</v>
      </c>
      <c r="AE17" s="18">
        <v>26.719815455391679</v>
      </c>
      <c r="AF17" s="18">
        <v>31.652041386433481</v>
      </c>
      <c r="AG17" s="18">
        <v>63.146565083890259</v>
      </c>
      <c r="AH17" s="18">
        <v>62.883738778282385</v>
      </c>
      <c r="AI17" s="18">
        <v>33.256318100281021</v>
      </c>
      <c r="AJ17" s="18">
        <v>38.266038111940112</v>
      </c>
      <c r="AK17" s="18">
        <v>64.300190767974215</v>
      </c>
      <c r="AL17" s="18">
        <v>54.926884332920224</v>
      </c>
      <c r="AM17" s="18">
        <v>31.938570945487342</v>
      </c>
      <c r="AN17" s="18">
        <v>41.219264917731685</v>
      </c>
      <c r="AO17" s="18">
        <v>66.833291438935774</v>
      </c>
      <c r="AP17" s="18">
        <v>66.346563778811287</v>
      </c>
      <c r="AQ17" s="18">
        <v>34.154568085956925</v>
      </c>
      <c r="AR17" s="18">
        <v>44.066746957757786</v>
      </c>
      <c r="AS17" s="18">
        <v>63.686268463917905</v>
      </c>
      <c r="AT17" s="18">
        <v>51.596878778035581</v>
      </c>
      <c r="AU17" s="18">
        <v>34.243385740207614</v>
      </c>
      <c r="AV17" s="18">
        <v>46.184340341190698</v>
      </c>
      <c r="AW17" s="18">
        <v>54.195288197975081</v>
      </c>
      <c r="AX17" s="18">
        <v>70.407982438437244</v>
      </c>
      <c r="AY17" s="18">
        <v>43.308280073771307</v>
      </c>
      <c r="AZ17" s="18">
        <v>69.102591099892791</v>
      </c>
      <c r="BA17" s="18">
        <v>81.85838291926629</v>
      </c>
      <c r="BB17" s="18">
        <v>67.969641184686537</v>
      </c>
      <c r="BC17" s="18">
        <v>40.659348516288055</v>
      </c>
      <c r="BD17" s="18">
        <v>71.215858581873093</v>
      </c>
      <c r="BE17" s="18">
        <v>79.438558467847955</v>
      </c>
      <c r="BF17" s="18">
        <v>57.955320032491471</v>
      </c>
      <c r="BG17" s="18">
        <v>29.361636175439781</v>
      </c>
      <c r="BH17" s="18">
        <v>62.259192292235475</v>
      </c>
      <c r="BI17" s="18">
        <v>68.850293953147656</v>
      </c>
      <c r="BJ17" s="18">
        <v>63.20899212284877</v>
      </c>
      <c r="BK17" s="18">
        <v>30.578753038251069</v>
      </c>
      <c r="BL17" s="18">
        <v>73.100880674722276</v>
      </c>
      <c r="BM17" s="18">
        <v>73.962850424775965</v>
      </c>
      <c r="BN17" s="18">
        <v>47.895214886791166</v>
      </c>
      <c r="BO17" s="18">
        <v>29.476591667606918</v>
      </c>
      <c r="BP17" s="18">
        <v>65.995340178997836</v>
      </c>
      <c r="BQ17" s="18">
        <v>61.539852224269929</v>
      </c>
      <c r="BR17" s="18">
        <v>43.483116666020237</v>
      </c>
      <c r="BS17" s="18">
        <v>26.552647416329652</v>
      </c>
      <c r="BT17" s="18">
        <v>61.88674128436238</v>
      </c>
      <c r="BU17" s="18">
        <v>58.830798839207191</v>
      </c>
      <c r="BV17" s="18">
        <v>45.822468826578827</v>
      </c>
      <c r="BW17" s="18">
        <v>27.27072940966211</v>
      </c>
      <c r="BX17" s="18">
        <v>62.622229847313463</v>
      </c>
      <c r="BY17" s="18">
        <v>61.954554804472949</v>
      </c>
      <c r="BZ17" s="18">
        <v>41.754087859160187</v>
      </c>
      <c r="CA17" s="18">
        <v>25.723795179743174</v>
      </c>
      <c r="CB17" s="18">
        <v>61.37825215896703</v>
      </c>
      <c r="CC17" s="18">
        <v>62.057794716211539</v>
      </c>
      <c r="CD17" s="18">
        <v>38.20785601484242</v>
      </c>
      <c r="CE17" s="18">
        <v>26.316341670251372</v>
      </c>
      <c r="CF17" s="18">
        <v>66.444846739247993</v>
      </c>
      <c r="CG17" s="18">
        <v>66.704069026201296</v>
      </c>
      <c r="CH17" s="18">
        <v>42.401515361381534</v>
      </c>
      <c r="CI17" s="18">
        <v>27.442624439156525</v>
      </c>
      <c r="CJ17" s="18">
        <v>69.408390217053253</v>
      </c>
      <c r="CK17" s="18">
        <v>75.737219984074798</v>
      </c>
      <c r="CL17" s="18">
        <v>40.936681006556476</v>
      </c>
      <c r="CM17" s="18">
        <v>24.25113375819339</v>
      </c>
      <c r="CN17" s="18">
        <v>68.414642980654037</v>
      </c>
      <c r="CO17" s="18">
        <v>76.35782736264629</v>
      </c>
      <c r="CP17" s="18">
        <v>35.867726339236917</v>
      </c>
      <c r="CQ17" s="18">
        <v>22.237448736262099</v>
      </c>
      <c r="CR17" s="18">
        <v>67.894783094774709</v>
      </c>
      <c r="CS17" s="18">
        <v>69.072582541454977</v>
      </c>
      <c r="CT17" s="18">
        <v>40.753970039278862</v>
      </c>
      <c r="CU17" s="18">
        <v>18.943452173384159</v>
      </c>
      <c r="CV17" s="18">
        <v>62.26700880504422</v>
      </c>
      <c r="CW17" s="18">
        <v>69.041470779220774</v>
      </c>
      <c r="CX17" s="18">
        <v>42.214687035678907</v>
      </c>
      <c r="CY17" s="18">
        <v>19.221219039897679</v>
      </c>
      <c r="CZ17" s="18">
        <v>57.559347513325221</v>
      </c>
      <c r="DA17" s="18">
        <v>67.672088003209979</v>
      </c>
      <c r="DB17" s="18">
        <v>45.548492921912974</v>
      </c>
      <c r="DC17" s="18">
        <v>20.5924780303618</v>
      </c>
      <c r="DD17" s="18">
        <v>60.960276057632512</v>
      </c>
      <c r="DE17" s="18">
        <v>69.733423664426596</v>
      </c>
      <c r="DF17" s="18">
        <v>37.439061977280659</v>
      </c>
      <c r="DG17" s="18">
        <v>13.555131587762201</v>
      </c>
      <c r="DH17" s="18">
        <v>56.295543940295019</v>
      </c>
      <c r="DI17" s="18">
        <v>62.622927467492367</v>
      </c>
      <c r="DJ17" s="18">
        <v>38.264348888053433</v>
      </c>
      <c r="DK17" s="18">
        <v>12.068915569147045</v>
      </c>
      <c r="DL17" s="18">
        <v>51.412028127168206</v>
      </c>
      <c r="DM17" s="18">
        <v>59.657230733138405</v>
      </c>
      <c r="DN17" s="18">
        <v>43.407749315528569</v>
      </c>
      <c r="DO17" s="18">
        <v>15.660412705209213</v>
      </c>
      <c r="DP17" s="18">
        <v>48.259956513825166</v>
      </c>
      <c r="DQ17" s="18">
        <v>64.965292170140316</v>
      </c>
      <c r="DR17" s="18">
        <v>54.543086808653001</v>
      </c>
      <c r="DS17" s="18">
        <v>19.972857980549197</v>
      </c>
      <c r="DT17" s="18">
        <v>57.278191219960547</v>
      </c>
      <c r="DU17" s="18">
        <v>73.257619630592444</v>
      </c>
      <c r="DV17" s="18">
        <v>54.065517314086463</v>
      </c>
      <c r="DW17" s="18">
        <v>17.791095002697336</v>
      </c>
      <c r="DX17" s="18">
        <v>55.218868641815128</v>
      </c>
      <c r="DY17" s="18">
        <v>71.423779617349652</v>
      </c>
      <c r="DZ17" s="18">
        <v>58.076940005174322</v>
      </c>
      <c r="EA17" s="18">
        <v>18.682641954661815</v>
      </c>
      <c r="EB17" s="18">
        <v>56.862747403112323</v>
      </c>
      <c r="EC17" s="18">
        <v>76.968421415783183</v>
      </c>
      <c r="ED17" s="18">
        <v>60.089603751414792</v>
      </c>
      <c r="EE17" s="18">
        <v>19.784277404420816</v>
      </c>
      <c r="EF17" s="18">
        <v>57.001075931205271</v>
      </c>
      <c r="EG17" s="18">
        <v>78.860409620263781</v>
      </c>
      <c r="EH17" s="18">
        <v>65.247631507106533</v>
      </c>
      <c r="EI17" s="18">
        <v>21.943992869464726</v>
      </c>
      <c r="EJ17" s="18">
        <v>61.639398549950897</v>
      </c>
      <c r="EK17" s="18">
        <v>85.86884468363931</v>
      </c>
      <c r="EL17" s="18">
        <v>66.933814196854541</v>
      </c>
      <c r="EM17" s="18">
        <v>20.950690978111027</v>
      </c>
      <c r="EN17" s="18">
        <v>63.434838180421529</v>
      </c>
      <c r="EO17" s="18">
        <v>93.8721859229085</v>
      </c>
      <c r="EP17" s="18">
        <v>75.765771350616859</v>
      </c>
      <c r="EQ17" s="18">
        <v>23.550459838318414</v>
      </c>
      <c r="ER17" s="18">
        <v>65.862175741131196</v>
      </c>
      <c r="ES17" s="18">
        <v>101.58058850716635</v>
      </c>
      <c r="ET17" s="18">
        <v>81.381137389021305</v>
      </c>
      <c r="EU17" s="18">
        <v>26.272338803669086</v>
      </c>
      <c r="EV17" s="18">
        <v>68.345089284488949</v>
      </c>
      <c r="EW17" s="53">
        <v>104.90768828940909</v>
      </c>
    </row>
    <row r="18" spans="1:153" x14ac:dyDescent="0.3">
      <c r="A18" s="57" t="s">
        <v>169</v>
      </c>
      <c r="B18" s="18">
        <v>247.12668502501654</v>
      </c>
      <c r="C18" s="18">
        <v>146.43988112322077</v>
      </c>
      <c r="D18" s="18">
        <v>110.11228408707954</v>
      </c>
      <c r="E18" s="18">
        <v>118.4801531414616</v>
      </c>
      <c r="F18" s="18">
        <v>144.61298510580443</v>
      </c>
      <c r="G18" s="18">
        <v>82.909927809197754</v>
      </c>
      <c r="H18" s="18">
        <v>100.588740694631</v>
      </c>
      <c r="I18" s="18">
        <v>101.67739692689116</v>
      </c>
      <c r="J18" s="18">
        <v>95.099595059332614</v>
      </c>
      <c r="K18" s="18">
        <v>70.880848443124975</v>
      </c>
      <c r="L18" s="18">
        <v>90.202480877012775</v>
      </c>
      <c r="M18" s="18">
        <v>95.180283414177282</v>
      </c>
      <c r="N18" s="18">
        <v>113.58566056651138</v>
      </c>
      <c r="O18" s="18">
        <v>80.275682868909399</v>
      </c>
      <c r="P18" s="18">
        <v>100.6264922654286</v>
      </c>
      <c r="Q18" s="18">
        <v>103.5012650761371</v>
      </c>
      <c r="R18" s="18">
        <v>157.87261428182944</v>
      </c>
      <c r="S18" s="18">
        <v>88.901594541681803</v>
      </c>
      <c r="T18" s="18">
        <v>112.87062426540157</v>
      </c>
      <c r="U18" s="18">
        <v>112.68754554655874</v>
      </c>
      <c r="V18" s="18">
        <v>89.677289754877279</v>
      </c>
      <c r="W18" s="18">
        <v>61.501966285263713</v>
      </c>
      <c r="X18" s="18">
        <v>70.031581248813666</v>
      </c>
      <c r="Y18" s="18">
        <v>81.303538350142276</v>
      </c>
      <c r="Z18" s="18">
        <v>66.330983986982289</v>
      </c>
      <c r="AA18" s="18">
        <v>38.289534569554299</v>
      </c>
      <c r="AB18" s="18">
        <v>44.790224623577444</v>
      </c>
      <c r="AC18" s="18">
        <v>52.79927102914926</v>
      </c>
      <c r="AD18" s="18">
        <v>49.516653090655225</v>
      </c>
      <c r="AE18" s="18">
        <v>32.173685843252954</v>
      </c>
      <c r="AF18" s="18">
        <v>38.529861866208932</v>
      </c>
      <c r="AG18" s="18">
        <v>44.630149880226831</v>
      </c>
      <c r="AH18" s="18">
        <v>49.047584345349122</v>
      </c>
      <c r="AI18" s="18">
        <v>34.181239524677999</v>
      </c>
      <c r="AJ18" s="18">
        <v>44.293733415105564</v>
      </c>
      <c r="AK18" s="18">
        <v>48.419053522971247</v>
      </c>
      <c r="AL18" s="18">
        <v>48.471217448380365</v>
      </c>
      <c r="AM18" s="18">
        <v>39.971754881652124</v>
      </c>
      <c r="AN18" s="18">
        <v>51.347956725255116</v>
      </c>
      <c r="AO18" s="18">
        <v>48.914622833010007</v>
      </c>
      <c r="AP18" s="18">
        <v>51.626162310966009</v>
      </c>
      <c r="AQ18" s="18">
        <v>39.405105540384255</v>
      </c>
      <c r="AR18" s="18">
        <v>54.078085314564014</v>
      </c>
      <c r="AS18" s="18">
        <v>47.071474338774522</v>
      </c>
      <c r="AT18" s="18">
        <v>47.590216408230603</v>
      </c>
      <c r="AU18" s="18">
        <v>35.21709830737661</v>
      </c>
      <c r="AV18" s="18">
        <v>47.241516201263309</v>
      </c>
      <c r="AW18" s="18">
        <v>49.460273056559863</v>
      </c>
      <c r="AX18" s="18">
        <v>62.55877051232666</v>
      </c>
      <c r="AY18" s="18">
        <v>43.17258342309767</v>
      </c>
      <c r="AZ18" s="18">
        <v>70.139956952441437</v>
      </c>
      <c r="BA18" s="18">
        <v>75.06006199955263</v>
      </c>
      <c r="BB18" s="18">
        <v>63.842514516480222</v>
      </c>
      <c r="BC18" s="18">
        <v>41.983107972836244</v>
      </c>
      <c r="BD18" s="18">
        <v>74.431151618675685</v>
      </c>
      <c r="BE18" s="18">
        <v>75.596667573505897</v>
      </c>
      <c r="BF18" s="18">
        <v>53.299758073501579</v>
      </c>
      <c r="BG18" s="18">
        <v>29.242384843519165</v>
      </c>
      <c r="BH18" s="18">
        <v>62.284830573577011</v>
      </c>
      <c r="BI18" s="18">
        <v>61.872361153342666</v>
      </c>
      <c r="BJ18" s="18">
        <v>56.984604784292337</v>
      </c>
      <c r="BK18" s="18">
        <v>29.777305058301277</v>
      </c>
      <c r="BL18" s="18">
        <v>71.052766218834208</v>
      </c>
      <c r="BM18" s="18">
        <v>65.102895538894671</v>
      </c>
      <c r="BN18" s="18">
        <v>45.482027212477938</v>
      </c>
      <c r="BO18" s="18">
        <v>29.202264022629432</v>
      </c>
      <c r="BP18" s="18">
        <v>67.230563994764793</v>
      </c>
      <c r="BQ18" s="18">
        <v>56.621141173500909</v>
      </c>
      <c r="BR18" s="18">
        <v>39.886443878630402</v>
      </c>
      <c r="BS18" s="18">
        <v>26.542825106527218</v>
      </c>
      <c r="BT18" s="18">
        <v>63.60357649910307</v>
      </c>
      <c r="BU18" s="18">
        <v>55.128881137595677</v>
      </c>
      <c r="BV18" s="18">
        <v>44.316393150613692</v>
      </c>
      <c r="BW18" s="18">
        <v>27.4715092306682</v>
      </c>
      <c r="BX18" s="18">
        <v>64.572584116589624</v>
      </c>
      <c r="BY18" s="18">
        <v>59.098639261273966</v>
      </c>
      <c r="BZ18" s="18">
        <v>40.640229356773141</v>
      </c>
      <c r="CA18" s="18">
        <v>25.910675268103009</v>
      </c>
      <c r="CB18" s="18">
        <v>63.399374892772528</v>
      </c>
      <c r="CC18" s="18">
        <v>58.580071586754023</v>
      </c>
      <c r="CD18" s="18">
        <v>36.726847135224759</v>
      </c>
      <c r="CE18" s="18">
        <v>26.425914767658753</v>
      </c>
      <c r="CF18" s="18">
        <v>67.940997914695572</v>
      </c>
      <c r="CG18" s="18">
        <v>61.440686092899064</v>
      </c>
      <c r="CH18" s="18">
        <v>40.919573985942122</v>
      </c>
      <c r="CI18" s="18">
        <v>27.713168187812265</v>
      </c>
      <c r="CJ18" s="18">
        <v>71.467757469337101</v>
      </c>
      <c r="CK18" s="18">
        <v>69.328008601567944</v>
      </c>
      <c r="CL18" s="18">
        <v>39.08758986828002</v>
      </c>
      <c r="CM18" s="18">
        <v>24.550363081249799</v>
      </c>
      <c r="CN18" s="18">
        <v>70.12197989935035</v>
      </c>
      <c r="CO18" s="18">
        <v>69.392900720822425</v>
      </c>
      <c r="CP18" s="18">
        <v>35.376712531248579</v>
      </c>
      <c r="CQ18" s="18">
        <v>22.591329441439573</v>
      </c>
      <c r="CR18" s="18">
        <v>71.322374283648273</v>
      </c>
      <c r="CS18" s="18">
        <v>65.367391249695899</v>
      </c>
      <c r="CT18" s="18">
        <v>39.90466663794502</v>
      </c>
      <c r="CU18" s="18">
        <v>19.287285700717177</v>
      </c>
      <c r="CV18" s="18">
        <v>64.732629897322937</v>
      </c>
      <c r="CW18" s="18">
        <v>64.108342639296467</v>
      </c>
      <c r="CX18" s="18">
        <v>41.063960772690258</v>
      </c>
      <c r="CY18" s="18">
        <v>19.410699702587689</v>
      </c>
      <c r="CZ18" s="18">
        <v>59.334537450061084</v>
      </c>
      <c r="DA18" s="18">
        <v>63.05122225611143</v>
      </c>
      <c r="DB18" s="18">
        <v>44.182285321679551</v>
      </c>
      <c r="DC18" s="18">
        <v>20.861296561908304</v>
      </c>
      <c r="DD18" s="18">
        <v>63.583241544571514</v>
      </c>
      <c r="DE18" s="18">
        <v>64.604904694547216</v>
      </c>
      <c r="DF18" s="18">
        <v>35.818755947144524</v>
      </c>
      <c r="DG18" s="18">
        <v>13.684168212273415</v>
      </c>
      <c r="DH18" s="18">
        <v>57.778497027365532</v>
      </c>
      <c r="DI18" s="18">
        <v>56.445811933828892</v>
      </c>
      <c r="DJ18" s="18">
        <v>36.19662472718106</v>
      </c>
      <c r="DK18" s="18">
        <v>11.639108415340624</v>
      </c>
      <c r="DL18" s="18">
        <v>52.438151785923466</v>
      </c>
      <c r="DM18" s="18">
        <v>52.211823949467146</v>
      </c>
      <c r="DN18" s="18">
        <v>41.354201978796802</v>
      </c>
      <c r="DO18" s="18">
        <v>16.00770450027855</v>
      </c>
      <c r="DP18" s="18">
        <v>49.378053317333901</v>
      </c>
      <c r="DQ18" s="18">
        <v>57.879593950429616</v>
      </c>
      <c r="DR18" s="18">
        <v>52.043414025229794</v>
      </c>
      <c r="DS18" s="18">
        <v>20.496857810643377</v>
      </c>
      <c r="DT18" s="18">
        <v>59.518727580443155</v>
      </c>
      <c r="DU18" s="18">
        <v>66.024308909422459</v>
      </c>
      <c r="DV18" s="18">
        <v>51.293844976473231</v>
      </c>
      <c r="DW18" s="18">
        <v>18.227166359616803</v>
      </c>
      <c r="DX18" s="18">
        <v>57.213294835509437</v>
      </c>
      <c r="DY18" s="18">
        <v>64.719455659193613</v>
      </c>
      <c r="DZ18" s="18">
        <v>54.895520770601138</v>
      </c>
      <c r="EA18" s="18">
        <v>19.283304584063497</v>
      </c>
      <c r="EB18" s="18">
        <v>58.921257445778046</v>
      </c>
      <c r="EC18" s="18">
        <v>69.071050176406999</v>
      </c>
      <c r="ED18" s="18">
        <v>56.900017997676414</v>
      </c>
      <c r="EE18" s="18">
        <v>20.442057898879813</v>
      </c>
      <c r="EF18" s="18">
        <v>59.142766343380089</v>
      </c>
      <c r="EG18" s="18">
        <v>72.472185955436217</v>
      </c>
      <c r="EH18" s="18">
        <v>62.382705900954832</v>
      </c>
      <c r="EI18" s="18">
        <v>22.701008521735609</v>
      </c>
      <c r="EJ18" s="18">
        <v>64.400874722695306</v>
      </c>
      <c r="EK18" s="18">
        <v>79.094285515777713</v>
      </c>
      <c r="EL18" s="18">
        <v>63.631758633683937</v>
      </c>
      <c r="EM18" s="18">
        <v>21.520388018620448</v>
      </c>
      <c r="EN18" s="18">
        <v>66.648363246650291</v>
      </c>
      <c r="EO18" s="18">
        <v>84.674761642906589</v>
      </c>
      <c r="EP18" s="18">
        <v>72.377257558054467</v>
      </c>
      <c r="EQ18" s="18">
        <v>24.359702014937611</v>
      </c>
      <c r="ER18" s="18">
        <v>69.903758776435197</v>
      </c>
      <c r="ES18" s="18">
        <v>91.203683687409836</v>
      </c>
      <c r="ET18" s="18">
        <v>78.90598044452301</v>
      </c>
      <c r="EU18" s="18">
        <v>28.414990870041219</v>
      </c>
      <c r="EV18" s="18">
        <v>73.3135573215812</v>
      </c>
      <c r="EW18" s="53">
        <v>97.236830356975773</v>
      </c>
    </row>
    <row r="19" spans="1:153" x14ac:dyDescent="0.3">
      <c r="A19" s="57" t="s">
        <v>662</v>
      </c>
      <c r="B19" s="18">
        <v>43.523071139854324</v>
      </c>
      <c r="C19" s="18">
        <v>42.736253713687319</v>
      </c>
      <c r="D19" s="18">
        <v>57.263632468304834</v>
      </c>
      <c r="E19" s="18">
        <v>42.529156120863981</v>
      </c>
      <c r="F19" s="18">
        <v>41.287440438863889</v>
      </c>
      <c r="G19" s="18">
        <v>43.384174727533647</v>
      </c>
      <c r="H19" s="18">
        <v>57.678603652369041</v>
      </c>
      <c r="I19" s="18">
        <v>43.29323218641305</v>
      </c>
      <c r="J19" s="18">
        <v>46.575956170247856</v>
      </c>
      <c r="K19" s="18">
        <v>43.936270928606945</v>
      </c>
      <c r="L19" s="18">
        <v>61.026458524811019</v>
      </c>
      <c r="M19" s="18">
        <v>45.126332260513827</v>
      </c>
      <c r="N19" s="18">
        <v>52.489261766033302</v>
      </c>
      <c r="O19" s="18">
        <v>53.114844505320654</v>
      </c>
      <c r="P19" s="18">
        <v>71.930722030969832</v>
      </c>
      <c r="Q19" s="18">
        <v>62.294516232875061</v>
      </c>
      <c r="R19" s="18">
        <v>58.566219380150045</v>
      </c>
      <c r="S19" s="18">
        <v>58.812014434722656</v>
      </c>
      <c r="T19" s="18">
        <v>76.187371981410919</v>
      </c>
      <c r="U19" s="18">
        <v>64.444537909458973</v>
      </c>
      <c r="V19" s="18">
        <v>68.166548483100215</v>
      </c>
      <c r="W19" s="18">
        <v>67.627275136365427</v>
      </c>
      <c r="X19" s="18">
        <v>87.753423092518531</v>
      </c>
      <c r="Y19" s="18">
        <v>75.285742040296938</v>
      </c>
      <c r="Z19" s="18">
        <v>68.829498638549737</v>
      </c>
      <c r="AA19" s="18">
        <v>67.61114638389283</v>
      </c>
      <c r="AB19" s="18">
        <v>92.119714944043494</v>
      </c>
      <c r="AC19" s="18">
        <v>77.919247716600978</v>
      </c>
      <c r="AD19" s="18">
        <v>53.24476723894</v>
      </c>
      <c r="AE19" s="18">
        <v>38.845113614106204</v>
      </c>
      <c r="AF19" s="18">
        <v>69.854144182457972</v>
      </c>
      <c r="AG19" s="18">
        <v>64.115433787443592</v>
      </c>
      <c r="AH19" s="18">
        <v>54.281125216404057</v>
      </c>
      <c r="AI19" s="18">
        <v>40.490547265552017</v>
      </c>
      <c r="AJ19" s="18">
        <v>68.697226648284811</v>
      </c>
      <c r="AK19" s="18">
        <v>61.404643059438342</v>
      </c>
      <c r="AL19" s="18">
        <v>42.036772024510526</v>
      </c>
      <c r="AM19" s="18">
        <v>39.583338193021817</v>
      </c>
      <c r="AN19" s="18">
        <v>61.330726167231511</v>
      </c>
      <c r="AO19" s="18">
        <v>63.802001933615024</v>
      </c>
      <c r="AP19" s="18">
        <v>42.984927662871605</v>
      </c>
      <c r="AQ19" s="18">
        <v>40.047353704916588</v>
      </c>
      <c r="AR19" s="18">
        <v>61.963335013606191</v>
      </c>
      <c r="AS19" s="18">
        <v>64.181561519657862</v>
      </c>
      <c r="AT19" s="18">
        <v>44.526430192947807</v>
      </c>
      <c r="AU19" s="18">
        <v>41.463061304488875</v>
      </c>
      <c r="AV19" s="18">
        <v>64.591033774858332</v>
      </c>
      <c r="AW19" s="18">
        <v>65.825727567481593</v>
      </c>
      <c r="AX19" s="18">
        <v>41.371371513955644</v>
      </c>
      <c r="AY19" s="18">
        <v>38.031729042524496</v>
      </c>
      <c r="AZ19" s="18">
        <v>60.322594130871657</v>
      </c>
      <c r="BA19" s="18">
        <v>57.043224355483922</v>
      </c>
      <c r="BB19" s="18">
        <v>37.738990941000601</v>
      </c>
      <c r="BC19" s="18">
        <v>35.156415730899162</v>
      </c>
      <c r="BD19" s="18">
        <v>59.235047391502327</v>
      </c>
      <c r="BE19" s="18">
        <v>60.545678844349226</v>
      </c>
      <c r="BF19" s="18">
        <v>39.560760458573817</v>
      </c>
      <c r="BG19" s="18">
        <v>37.243400208206253</v>
      </c>
      <c r="BH19" s="18">
        <v>62.112296868326467</v>
      </c>
      <c r="BI19" s="18">
        <v>63.950640256264684</v>
      </c>
      <c r="BJ19" s="18">
        <v>41.253576448364491</v>
      </c>
      <c r="BK19" s="18">
        <v>39.854681728490938</v>
      </c>
      <c r="BL19" s="18">
        <v>63.235218860099657</v>
      </c>
      <c r="BM19" s="18">
        <v>65.744570607581494</v>
      </c>
      <c r="BN19" s="18">
        <v>42.453274946626209</v>
      </c>
      <c r="BO19" s="18">
        <v>41.941453011233612</v>
      </c>
      <c r="BP19" s="18">
        <v>64.733120558844462</v>
      </c>
      <c r="BQ19" s="18">
        <v>69.343446076893684</v>
      </c>
      <c r="BR19" s="18">
        <v>66.184409651972985</v>
      </c>
      <c r="BS19" s="18">
        <v>40.321258186331377</v>
      </c>
      <c r="BT19" s="18">
        <v>82.201778659119711</v>
      </c>
      <c r="BU19" s="18">
        <v>83.029558282707526</v>
      </c>
      <c r="BV19" s="18">
        <v>52.385151548941742</v>
      </c>
      <c r="BW19" s="18">
        <v>29.861403555637427</v>
      </c>
      <c r="BX19" s="18">
        <v>68.142421927346646</v>
      </c>
      <c r="BY19" s="18">
        <v>78.705379403602663</v>
      </c>
      <c r="BZ19" s="18">
        <v>54.437065673999427</v>
      </c>
      <c r="CA19" s="18">
        <v>30.89886298715151</v>
      </c>
      <c r="CB19" s="18">
        <v>69.713683411501293</v>
      </c>
      <c r="CC19" s="18">
        <v>81.548612560722106</v>
      </c>
      <c r="CD19" s="18">
        <v>54.585677952438772</v>
      </c>
      <c r="CE19" s="18">
        <v>31.377531478193884</v>
      </c>
      <c r="CF19" s="18">
        <v>69.811973355544737</v>
      </c>
      <c r="CG19" s="18">
        <v>81.922804521081105</v>
      </c>
      <c r="CH19" s="18">
        <v>42.223887272004475</v>
      </c>
      <c r="CI19" s="18">
        <v>28.854493768577264</v>
      </c>
      <c r="CJ19" s="18">
        <v>69.690129848519035</v>
      </c>
      <c r="CK19" s="18">
        <v>77.412858990028695</v>
      </c>
      <c r="CL19" s="18">
        <v>29.805685279103919</v>
      </c>
      <c r="CM19" s="18">
        <v>29.773397208079327</v>
      </c>
      <c r="CN19" s="18">
        <v>59.59315394624209</v>
      </c>
      <c r="CO19" s="18">
        <v>71.286721148164943</v>
      </c>
      <c r="CP19" s="18">
        <v>30.868345444761005</v>
      </c>
      <c r="CQ19" s="18">
        <v>30.399109123612114</v>
      </c>
      <c r="CR19" s="18">
        <v>59.687084303787216</v>
      </c>
      <c r="CS19" s="18">
        <v>70.811906315807292</v>
      </c>
      <c r="CT19" s="18">
        <v>34.922546823267972</v>
      </c>
      <c r="CU19" s="18">
        <v>31.191259793054286</v>
      </c>
      <c r="CV19" s="18">
        <v>60.22669751597148</v>
      </c>
      <c r="CW19" s="18">
        <v>73.855553814160828</v>
      </c>
      <c r="CX19" s="18">
        <v>33.567451452110795</v>
      </c>
      <c r="CY19" s="18">
        <v>31.55303253707519</v>
      </c>
      <c r="CZ19" s="18">
        <v>60.829342938729475</v>
      </c>
      <c r="DA19" s="18">
        <v>71.888226605686938</v>
      </c>
      <c r="DB19" s="18">
        <v>36.00176474169907</v>
      </c>
      <c r="DC19" s="18">
        <v>32.315863885162166</v>
      </c>
      <c r="DD19" s="18">
        <v>61.27358047490965</v>
      </c>
      <c r="DE19" s="18">
        <v>73.477909063282851</v>
      </c>
      <c r="DF19" s="18">
        <v>37.940163052293094</v>
      </c>
      <c r="DG19" s="18">
        <v>33.455627677504218</v>
      </c>
      <c r="DH19" s="18">
        <v>61.717505897737404</v>
      </c>
      <c r="DI19" s="18">
        <v>74.302654082313779</v>
      </c>
      <c r="DJ19" s="18">
        <v>35.399823866501201</v>
      </c>
      <c r="DK19" s="18">
        <v>32.640541696563631</v>
      </c>
      <c r="DL19" s="18">
        <v>62.01783581127961</v>
      </c>
      <c r="DM19" s="18">
        <v>69.181191010595157</v>
      </c>
      <c r="DN19" s="18">
        <v>36.776932498025495</v>
      </c>
      <c r="DO19" s="18">
        <v>33.381999060780011</v>
      </c>
      <c r="DP19" s="18">
        <v>63.094849937529048</v>
      </c>
      <c r="DQ19" s="18">
        <v>70.296277744779758</v>
      </c>
      <c r="DR19" s="18">
        <v>37.885232428300185</v>
      </c>
      <c r="DS19" s="18">
        <v>34.063792666635536</v>
      </c>
      <c r="DT19" s="18">
        <v>63.273135612368108</v>
      </c>
      <c r="DU19" s="18">
        <v>71.290875677400237</v>
      </c>
      <c r="DV19" s="18">
        <v>39.246915787975169</v>
      </c>
      <c r="DW19" s="18">
        <v>34.924868155726287</v>
      </c>
      <c r="DX19" s="18">
        <v>64.143828377891339</v>
      </c>
      <c r="DY19" s="18">
        <v>72.13006558183119</v>
      </c>
      <c r="DZ19" s="18">
        <v>40.874629868429849</v>
      </c>
      <c r="EA19" s="18">
        <v>36.120331639196728</v>
      </c>
      <c r="EB19" s="18">
        <v>64.936943239036211</v>
      </c>
      <c r="EC19" s="18">
        <v>78.183378659921758</v>
      </c>
      <c r="ED19" s="18">
        <v>42.667325361275758</v>
      </c>
      <c r="EE19" s="18">
        <v>37.395168626349999</v>
      </c>
      <c r="EF19" s="18">
        <v>66.428840238040252</v>
      </c>
      <c r="EG19" s="18">
        <v>78.968332034602327</v>
      </c>
      <c r="EH19" s="18">
        <v>45.137725824450932</v>
      </c>
      <c r="EI19" s="18">
        <v>38.940093635737767</v>
      </c>
      <c r="EJ19" s="18">
        <v>66.873914774191519</v>
      </c>
      <c r="EK19" s="18">
        <v>79.147469359810614</v>
      </c>
      <c r="EL19" s="18">
        <v>48.218129388682833</v>
      </c>
      <c r="EM19" s="18">
        <v>40.28207324042797</v>
      </c>
      <c r="EN19" s="18">
        <v>68.183639222285336</v>
      </c>
      <c r="EO19" s="18">
        <v>80.493312443355066</v>
      </c>
      <c r="EP19" s="18">
        <v>52.145776753445695</v>
      </c>
      <c r="EQ19" s="18">
        <v>41.852956992010256</v>
      </c>
      <c r="ER19" s="18">
        <v>69.913243381405536</v>
      </c>
      <c r="ES19" s="18">
        <v>81.287495568882491</v>
      </c>
      <c r="ET19" s="18">
        <v>55.35118728844413</v>
      </c>
      <c r="EU19" s="18">
        <v>43.194107318996309</v>
      </c>
      <c r="EV19" s="18">
        <v>82.756126467422021</v>
      </c>
      <c r="EW19" s="53">
        <v>82.29119886803646</v>
      </c>
    </row>
    <row r="20" spans="1:153" x14ac:dyDescent="0.3">
      <c r="A20" s="42" t="s">
        <v>673</v>
      </c>
      <c r="B20" s="18">
        <v>91.094270992294113</v>
      </c>
      <c r="C20" s="18">
        <v>92.089406541219944</v>
      </c>
      <c r="D20" s="18">
        <v>94.977736818001659</v>
      </c>
      <c r="E20" s="18">
        <v>92.580229353830831</v>
      </c>
      <c r="F20" s="18">
        <v>92.32300972363754</v>
      </c>
      <c r="G20" s="18">
        <v>93.959152208511284</v>
      </c>
      <c r="H20" s="18">
        <v>96.818876858422627</v>
      </c>
      <c r="I20" s="18">
        <v>93.989331410783706</v>
      </c>
      <c r="J20" s="18">
        <v>95.148231989321687</v>
      </c>
      <c r="K20" s="18">
        <v>95.895351758161709</v>
      </c>
      <c r="L20" s="18">
        <v>100.48196881707352</v>
      </c>
      <c r="M20" s="18">
        <v>95.969612601047501</v>
      </c>
      <c r="N20" s="18">
        <v>97.08336971330661</v>
      </c>
      <c r="O20" s="18">
        <v>97.722948030635052</v>
      </c>
      <c r="P20" s="18">
        <v>101.81552324291083</v>
      </c>
      <c r="Q20" s="18">
        <v>97.627466824210615</v>
      </c>
      <c r="R20" s="18">
        <v>99.006058441432515</v>
      </c>
      <c r="S20" s="18">
        <v>99.706161128897506</v>
      </c>
      <c r="T20" s="18">
        <v>104.25112071743307</v>
      </c>
      <c r="U20" s="18">
        <v>99.569004863111928</v>
      </c>
      <c r="V20" s="18">
        <v>100.97140098148712</v>
      </c>
      <c r="W20" s="18">
        <v>101.74832743937161</v>
      </c>
      <c r="X20" s="18">
        <v>106.08791389275309</v>
      </c>
      <c r="Y20" s="18">
        <v>101.55284179870088</v>
      </c>
      <c r="Z20" s="18">
        <v>102.96845867057402</v>
      </c>
      <c r="AA20" s="18">
        <v>103.79032417722391</v>
      </c>
      <c r="AB20" s="18">
        <v>109.30370561592736</v>
      </c>
      <c r="AC20" s="18">
        <v>103.50027341792909</v>
      </c>
      <c r="AD20" s="18">
        <v>104.32991731580535</v>
      </c>
      <c r="AE20" s="18">
        <v>105.38087881373561</v>
      </c>
      <c r="AF20" s="18">
        <v>112.0919205649267</v>
      </c>
      <c r="AG20" s="18">
        <v>105.15765463907189</v>
      </c>
      <c r="AH20" s="18">
        <v>104.70413460133176</v>
      </c>
      <c r="AI20" s="18">
        <v>105.74363980979363</v>
      </c>
      <c r="AJ20" s="18">
        <v>113.16607943710076</v>
      </c>
      <c r="AK20" s="18">
        <v>105.54674181505386</v>
      </c>
      <c r="AL20" s="18">
        <v>105.22298949977613</v>
      </c>
      <c r="AM20" s="18">
        <v>106.39472832962528</v>
      </c>
      <c r="AN20" s="18">
        <v>119.84308423824172</v>
      </c>
      <c r="AO20" s="18">
        <v>106.07507125122878</v>
      </c>
      <c r="AP20" s="18">
        <v>105.52084749641244</v>
      </c>
      <c r="AQ20" s="18">
        <v>106.80110942507926</v>
      </c>
      <c r="AR20" s="18">
        <v>124.56445730881522</v>
      </c>
      <c r="AS20" s="18">
        <v>106.43523853087149</v>
      </c>
      <c r="AT20" s="18">
        <v>106.12093751101858</v>
      </c>
      <c r="AU20" s="18">
        <v>107.66978419448337</v>
      </c>
      <c r="AV20" s="18">
        <v>133.48576102776207</v>
      </c>
      <c r="AW20" s="18">
        <v>107.05057331896474</v>
      </c>
      <c r="AX20" s="18">
        <v>106.5301584870934</v>
      </c>
      <c r="AY20" s="18">
        <v>107.97950290514717</v>
      </c>
      <c r="AZ20" s="18">
        <v>133.68347281309985</v>
      </c>
      <c r="BA20" s="18">
        <v>107.36572403666808</v>
      </c>
      <c r="BB20" s="18">
        <v>106.76101824867868</v>
      </c>
      <c r="BC20" s="18">
        <v>108.03786752833091</v>
      </c>
      <c r="BD20" s="18">
        <v>124.7676082757564</v>
      </c>
      <c r="BE20" s="18">
        <v>107.59843450862252</v>
      </c>
      <c r="BF20" s="18">
        <v>107.18206614713533</v>
      </c>
      <c r="BG20" s="18">
        <v>108.52576605378631</v>
      </c>
      <c r="BH20" s="18">
        <v>129.53771943205473</v>
      </c>
      <c r="BI20" s="18">
        <v>108.00782924836093</v>
      </c>
      <c r="BJ20" s="18">
        <v>107.61288566792599</v>
      </c>
      <c r="BK20" s="18">
        <v>109.03937909999719</v>
      </c>
      <c r="BL20" s="18">
        <v>131.3717644680525</v>
      </c>
      <c r="BM20" s="18">
        <v>108.44133171779158</v>
      </c>
      <c r="BN20" s="18">
        <v>108.05858779745648</v>
      </c>
      <c r="BO20" s="18">
        <v>109.57812929061789</v>
      </c>
      <c r="BP20" s="18">
        <v>133.43243640463513</v>
      </c>
      <c r="BQ20" s="18">
        <v>108.90959067382222</v>
      </c>
      <c r="BR20" s="18">
        <v>108.49979563811425</v>
      </c>
      <c r="BS20" s="18">
        <v>109.95001218782288</v>
      </c>
      <c r="BT20" s="18">
        <v>130.79231218536151</v>
      </c>
      <c r="BU20" s="18">
        <v>109.34262728440159</v>
      </c>
      <c r="BV20" s="18">
        <v>108.51829441373457</v>
      </c>
      <c r="BW20" s="18">
        <v>109.91308590623491</v>
      </c>
      <c r="BX20" s="18">
        <v>139.56896875489957</v>
      </c>
      <c r="BY20" s="18">
        <v>109.41801473771547</v>
      </c>
      <c r="BZ20" s="18">
        <v>108.52537744986122</v>
      </c>
      <c r="CA20" s="18">
        <v>110.48725127748908</v>
      </c>
      <c r="CB20" s="18">
        <v>141.18288717415007</v>
      </c>
      <c r="CC20" s="18">
        <v>109.41625565469317</v>
      </c>
      <c r="CD20" s="18">
        <v>108.53546364169658</v>
      </c>
      <c r="CE20" s="18">
        <v>110.60125707081478</v>
      </c>
      <c r="CF20" s="18">
        <v>141.72687221974428</v>
      </c>
      <c r="CG20" s="18">
        <v>109.43701261695486</v>
      </c>
      <c r="CH20" s="18">
        <v>108.53657001089512</v>
      </c>
      <c r="CI20" s="18">
        <v>110.67215501537308</v>
      </c>
      <c r="CJ20" s="18">
        <v>137.82910500872899</v>
      </c>
      <c r="CK20" s="18">
        <v>109.44611316961362</v>
      </c>
      <c r="CL20" s="18">
        <v>108.54028478794163</v>
      </c>
      <c r="CM20" s="18">
        <v>110.84329818075159</v>
      </c>
      <c r="CN20" s="18">
        <v>142.35798744672414</v>
      </c>
      <c r="CO20" s="18">
        <v>109.45473109250253</v>
      </c>
      <c r="CP20" s="18">
        <v>108.54114094536394</v>
      </c>
      <c r="CQ20" s="18">
        <v>111.04482034277343</v>
      </c>
      <c r="CR20" s="18">
        <v>143.3855837180908</v>
      </c>
      <c r="CS20" s="18">
        <v>109.51029035081778</v>
      </c>
      <c r="CT20" s="18">
        <v>108.54185640666158</v>
      </c>
      <c r="CU20" s="18">
        <v>111.25148175330469</v>
      </c>
      <c r="CV20" s="18">
        <v>144.44904224380295</v>
      </c>
      <c r="CW20" s="18">
        <v>109.55967775578567</v>
      </c>
      <c r="CX20" s="18">
        <v>108.54212243907187</v>
      </c>
      <c r="CY20" s="18">
        <v>111.46537887676162</v>
      </c>
      <c r="CZ20" s="18">
        <v>142.34408740568088</v>
      </c>
      <c r="DA20" s="18">
        <v>109.60315480950807</v>
      </c>
      <c r="DB20" s="18">
        <v>108.54247218260446</v>
      </c>
      <c r="DC20" s="18">
        <v>111.72084233555054</v>
      </c>
      <c r="DD20" s="18">
        <v>146.9094971805477</v>
      </c>
      <c r="DE20" s="18">
        <v>109.6443760193865</v>
      </c>
      <c r="DF20" s="18">
        <v>108.54924802195242</v>
      </c>
      <c r="DG20" s="18">
        <v>112.00038940739663</v>
      </c>
      <c r="DH20" s="18">
        <v>149.18921078312101</v>
      </c>
      <c r="DI20" s="18">
        <v>109.68483197845865</v>
      </c>
      <c r="DJ20" s="18">
        <v>108.55867512309908</v>
      </c>
      <c r="DK20" s="18">
        <v>112.37440194627005</v>
      </c>
      <c r="DL20" s="18">
        <v>151.63278586444284</v>
      </c>
      <c r="DM20" s="18">
        <v>109.96579145163489</v>
      </c>
      <c r="DN20" s="18">
        <v>108.58969692900186</v>
      </c>
      <c r="DO20" s="18">
        <v>112.75058820954968</v>
      </c>
      <c r="DP20" s="18">
        <v>155.71249086283919</v>
      </c>
      <c r="DQ20" s="18">
        <v>110.04363693153412</v>
      </c>
      <c r="DR20" s="18">
        <v>108.6027567856551</v>
      </c>
      <c r="DS20" s="18">
        <v>113.26100825244261</v>
      </c>
      <c r="DT20" s="18">
        <v>165.22406196577728</v>
      </c>
      <c r="DU20" s="18">
        <v>110.13053063261448</v>
      </c>
      <c r="DV20" s="18">
        <v>108.61524679228387</v>
      </c>
      <c r="DW20" s="18">
        <v>113.69593975571466</v>
      </c>
      <c r="DX20" s="18">
        <v>167.88193381991189</v>
      </c>
      <c r="DY20" s="18">
        <v>110.21911757533275</v>
      </c>
      <c r="DZ20" s="18">
        <v>108.62801066484082</v>
      </c>
      <c r="EA20" s="18">
        <v>114.05498551393097</v>
      </c>
      <c r="EB20" s="18">
        <v>168.82046945120251</v>
      </c>
      <c r="EC20" s="18">
        <v>110.32010707824733</v>
      </c>
      <c r="ED20" s="18">
        <v>108.64010914917507</v>
      </c>
      <c r="EE20" s="18">
        <v>114.36423866787663</v>
      </c>
      <c r="EF20" s="18">
        <v>163.79614182004434</v>
      </c>
      <c r="EG20" s="18">
        <v>110.4129786801067</v>
      </c>
      <c r="EH20" s="18">
        <v>108.65124472520651</v>
      </c>
      <c r="EI20" s="18">
        <v>114.67389256002018</v>
      </c>
      <c r="EJ20" s="18">
        <v>167.5474951585436</v>
      </c>
      <c r="EK20" s="18">
        <v>110.50960634659718</v>
      </c>
      <c r="EL20" s="18">
        <v>108.66135687516966</v>
      </c>
      <c r="EM20" s="18">
        <v>115.10365086953877</v>
      </c>
      <c r="EN20" s="18">
        <v>168.82772150699685</v>
      </c>
      <c r="EO20" s="18">
        <v>110.60062072450297</v>
      </c>
      <c r="EP20" s="18">
        <v>108.6717164721381</v>
      </c>
      <c r="EQ20" s="18">
        <v>115.41370165992041</v>
      </c>
      <c r="ER20" s="18">
        <v>170.03159589832316</v>
      </c>
      <c r="ES20" s="18">
        <v>110.70251601231061</v>
      </c>
      <c r="ET20" s="18">
        <v>108.681967782242</v>
      </c>
      <c r="EU20" s="18">
        <v>115.72783371310554</v>
      </c>
      <c r="EV20" s="18">
        <v>177.93655476370185</v>
      </c>
      <c r="EW20" s="53">
        <v>110.86121424628004</v>
      </c>
    </row>
    <row r="21" spans="1:153" x14ac:dyDescent="0.3">
      <c r="A21" s="42" t="s">
        <v>674</v>
      </c>
      <c r="B21" s="18">
        <v>71.756436061640343</v>
      </c>
      <c r="C21" s="18">
        <v>72.255525304949003</v>
      </c>
      <c r="D21" s="18">
        <v>73.9504062237</v>
      </c>
      <c r="E21" s="18">
        <v>71.993954669549908</v>
      </c>
      <c r="F21" s="18">
        <v>62.183015399726052</v>
      </c>
      <c r="G21" s="18">
        <v>62.629165422159758</v>
      </c>
      <c r="H21" s="18">
        <v>64.112692829249241</v>
      </c>
      <c r="I21" s="18">
        <v>62.392394264522281</v>
      </c>
      <c r="J21" s="18">
        <v>55.022981475637579</v>
      </c>
      <c r="K21" s="18">
        <v>55.424387365662028</v>
      </c>
      <c r="L21" s="18">
        <v>57.455544241928656</v>
      </c>
      <c r="M21" s="18">
        <v>55.209114454680027</v>
      </c>
      <c r="N21" s="18">
        <v>59.208045302710062</v>
      </c>
      <c r="O21" s="18">
        <v>59.711648802681829</v>
      </c>
      <c r="P21" s="18">
        <v>60.92100256737762</v>
      </c>
      <c r="Q21" s="18">
        <v>59.146454858477831</v>
      </c>
      <c r="R21" s="18">
        <v>50.320573390280067</v>
      </c>
      <c r="S21" s="18">
        <v>50.621390152690481</v>
      </c>
      <c r="T21" s="18">
        <v>52.101763981473965</v>
      </c>
      <c r="U21" s="18">
        <v>50.490435275028254</v>
      </c>
      <c r="V21" s="18">
        <v>48.576387955153692</v>
      </c>
      <c r="W21" s="18">
        <v>49.064217514932309</v>
      </c>
      <c r="X21" s="18">
        <v>50.662868736081037</v>
      </c>
      <c r="Y21" s="18">
        <v>48.817505393580554</v>
      </c>
      <c r="Z21" s="18">
        <v>46.649010328995878</v>
      </c>
      <c r="AA21" s="18">
        <v>47.151024546433</v>
      </c>
      <c r="AB21" s="18">
        <v>49.063674353481304</v>
      </c>
      <c r="AC21" s="18">
        <v>46.892343225017648</v>
      </c>
      <c r="AD21" s="18">
        <v>44.718450758604178</v>
      </c>
      <c r="AE21" s="18">
        <v>45.263600626117281</v>
      </c>
      <c r="AF21" s="18">
        <v>47.235984836545654</v>
      </c>
      <c r="AG21" s="18">
        <v>44.967606696158455</v>
      </c>
      <c r="AH21" s="18">
        <v>42.903147426025974</v>
      </c>
      <c r="AI21" s="18">
        <v>43.545433836557216</v>
      </c>
      <c r="AJ21" s="18">
        <v>45.775454902504087</v>
      </c>
      <c r="AK21" s="18">
        <v>43.213175429833321</v>
      </c>
      <c r="AL21" s="18">
        <v>40.299117746497863</v>
      </c>
      <c r="AM21" s="18">
        <v>41.086403033358849</v>
      </c>
      <c r="AN21" s="18">
        <v>42.809169745285935</v>
      </c>
      <c r="AO21" s="18">
        <v>40.654454696062196</v>
      </c>
      <c r="AP21" s="18">
        <v>40.87726346641373</v>
      </c>
      <c r="AQ21" s="18">
        <v>41.664907405513858</v>
      </c>
      <c r="AR21" s="18">
        <v>43.553677670325037</v>
      </c>
      <c r="AS21" s="18">
        <v>41.294349096933409</v>
      </c>
      <c r="AT21" s="18">
        <v>40.668810177072302</v>
      </c>
      <c r="AU21" s="18">
        <v>41.926586837521555</v>
      </c>
      <c r="AV21" s="18">
        <v>43.821142839636323</v>
      </c>
      <c r="AW21" s="18">
        <v>41.618837955309658</v>
      </c>
      <c r="AX21" s="18">
        <v>40.699688061284206</v>
      </c>
      <c r="AY21" s="18">
        <v>42.281951917533767</v>
      </c>
      <c r="AZ21" s="18">
        <v>44.284614490354038</v>
      </c>
      <c r="BA21" s="18">
        <v>42.121709758127693</v>
      </c>
      <c r="BB21" s="18">
        <v>40.248694006445405</v>
      </c>
      <c r="BC21" s="18">
        <v>42.014552942301663</v>
      </c>
      <c r="BD21" s="18">
        <v>44.606090444568828</v>
      </c>
      <c r="BE21" s="18">
        <v>41.65426217292967</v>
      </c>
      <c r="BF21" s="18">
        <v>40.100854942298149</v>
      </c>
      <c r="BG21" s="18">
        <v>41.855834504236405</v>
      </c>
      <c r="BH21" s="18">
        <v>45.107315691707448</v>
      </c>
      <c r="BI21" s="18">
        <v>42.632614054544923</v>
      </c>
      <c r="BJ21" s="18">
        <v>38.848647913045241</v>
      </c>
      <c r="BK21" s="18">
        <v>38.89055830876935</v>
      </c>
      <c r="BL21" s="18">
        <v>45.215559391641662</v>
      </c>
      <c r="BM21" s="18">
        <v>40.638571393815845</v>
      </c>
      <c r="BN21" s="18">
        <v>37.196169164274913</v>
      </c>
      <c r="BO21" s="18">
        <v>36.537462625126501</v>
      </c>
      <c r="BP21" s="18">
        <v>45.676169975400775</v>
      </c>
      <c r="BQ21" s="18">
        <v>40.092814643875329</v>
      </c>
      <c r="BR21" s="18">
        <v>37.331498561199609</v>
      </c>
      <c r="BS21" s="18">
        <v>36.90238551851467</v>
      </c>
      <c r="BT21" s="18">
        <v>45.423720090792351</v>
      </c>
      <c r="BU21" s="18">
        <v>39.315845313473304</v>
      </c>
      <c r="BV21" s="18">
        <v>35.745547729211992</v>
      </c>
      <c r="BW21" s="18">
        <v>38.122979541664172</v>
      </c>
      <c r="BX21" s="18">
        <v>44.82264785094479</v>
      </c>
      <c r="BY21" s="18">
        <v>39.65842129703482</v>
      </c>
      <c r="BZ21" s="18">
        <v>36.78189357240322</v>
      </c>
      <c r="CA21" s="18">
        <v>37.049672550050609</v>
      </c>
      <c r="CB21" s="18">
        <v>44.571866586471316</v>
      </c>
      <c r="CC21" s="18">
        <v>40.348203124707602</v>
      </c>
      <c r="CD21" s="18">
        <v>36.761789386417391</v>
      </c>
      <c r="CE21" s="18">
        <v>38.079624245891416</v>
      </c>
      <c r="CF21" s="18">
        <v>45.263844881689344</v>
      </c>
      <c r="CG21" s="18">
        <v>40.18992944343794</v>
      </c>
      <c r="CH21" s="18">
        <v>36.649822765308706</v>
      </c>
      <c r="CI21" s="18">
        <v>39.434041172962822</v>
      </c>
      <c r="CJ21" s="18">
        <v>45.524851214797685</v>
      </c>
      <c r="CK21" s="18">
        <v>40.768605953814273</v>
      </c>
      <c r="CL21" s="18">
        <v>37.83580093384294</v>
      </c>
      <c r="CM21" s="18">
        <v>39.247796060344577</v>
      </c>
      <c r="CN21" s="18">
        <v>46.230976894502582</v>
      </c>
      <c r="CO21" s="18">
        <v>42.557979739707228</v>
      </c>
      <c r="CP21" s="18">
        <v>38.942668866333705</v>
      </c>
      <c r="CQ21" s="18">
        <v>40.074538008659694</v>
      </c>
      <c r="CR21" s="18">
        <v>47.129890155569996</v>
      </c>
      <c r="CS21" s="18">
        <v>43.073991401996764</v>
      </c>
      <c r="CT21" s="18">
        <v>39.902913312330547</v>
      </c>
      <c r="CU21" s="18">
        <v>41.258081949919422</v>
      </c>
      <c r="CV21" s="18">
        <v>47.637319740221123</v>
      </c>
      <c r="CW21" s="18">
        <v>44.103032764069155</v>
      </c>
      <c r="CX21" s="18">
        <v>39.822088764663476</v>
      </c>
      <c r="CY21" s="18">
        <v>41.565312059478934</v>
      </c>
      <c r="CZ21" s="18">
        <v>47.631509507218908</v>
      </c>
      <c r="DA21" s="18">
        <v>43.488649880895224</v>
      </c>
      <c r="DB21" s="18">
        <v>40.228147457098238</v>
      </c>
      <c r="DC21" s="18">
        <v>42.063145328757862</v>
      </c>
      <c r="DD21" s="18">
        <v>48.244000023427851</v>
      </c>
      <c r="DE21" s="18">
        <v>44.06526217070175</v>
      </c>
      <c r="DF21" s="18">
        <v>39.657445883122421</v>
      </c>
      <c r="DG21" s="18">
        <v>42.743068567026185</v>
      </c>
      <c r="DH21" s="18">
        <v>48.374632176808234</v>
      </c>
      <c r="DI21" s="18">
        <v>44.476543638787625</v>
      </c>
      <c r="DJ21" s="18">
        <v>40.555463167238457</v>
      </c>
      <c r="DK21" s="18">
        <v>42.516540587217442</v>
      </c>
      <c r="DL21" s="18">
        <v>48.516009896016392</v>
      </c>
      <c r="DM21" s="18">
        <v>45.291564630730562</v>
      </c>
      <c r="DN21" s="18">
        <v>40.536491308578931</v>
      </c>
      <c r="DO21" s="18">
        <v>41.983668760555773</v>
      </c>
      <c r="DP21" s="18">
        <v>48.529539403281838</v>
      </c>
      <c r="DQ21" s="18">
        <v>45.309748188698002</v>
      </c>
      <c r="DR21" s="18">
        <v>40.198893568656949</v>
      </c>
      <c r="DS21" s="18">
        <v>42.171002117762562</v>
      </c>
      <c r="DT21" s="18">
        <v>48.936101258796704</v>
      </c>
      <c r="DU21" s="18">
        <v>44.71843882856664</v>
      </c>
      <c r="DV21" s="18">
        <v>40.81574208913203</v>
      </c>
      <c r="DW21" s="18">
        <v>42.901090743592505</v>
      </c>
      <c r="DX21" s="18">
        <v>49.183983459483343</v>
      </c>
      <c r="DY21" s="18">
        <v>44.966850141384036</v>
      </c>
      <c r="DZ21" s="18">
        <v>41.039779010262222</v>
      </c>
      <c r="EA21" s="18">
        <v>43.060162150756476</v>
      </c>
      <c r="EB21" s="18">
        <v>49.43056167811028</v>
      </c>
      <c r="EC21" s="18">
        <v>45.621736811805505</v>
      </c>
      <c r="ED21" s="18">
        <v>41.993086492200639</v>
      </c>
      <c r="EE21" s="18">
        <v>42.587474780995585</v>
      </c>
      <c r="EF21" s="18">
        <v>49.375974810425987</v>
      </c>
      <c r="EG21" s="18">
        <v>46.155098921150213</v>
      </c>
      <c r="EH21" s="18">
        <v>42.738844764917346</v>
      </c>
      <c r="EI21" s="18">
        <v>42.520915376543037</v>
      </c>
      <c r="EJ21" s="18">
        <v>49.966355581010831</v>
      </c>
      <c r="EK21" s="18">
        <v>46.059348466876564</v>
      </c>
      <c r="EL21" s="18">
        <v>42.264714031091685</v>
      </c>
      <c r="EM21" s="18">
        <v>42.482636353940052</v>
      </c>
      <c r="EN21" s="18">
        <v>50.290662121212129</v>
      </c>
      <c r="EO21" s="18">
        <v>45.958911627845858</v>
      </c>
      <c r="EP21" s="18">
        <v>41.787653868784226</v>
      </c>
      <c r="EQ21" s="18">
        <v>42.865732547961485</v>
      </c>
      <c r="ER21" s="18">
        <v>50.5929502845133</v>
      </c>
      <c r="ES21" s="18">
        <v>46.258471447375101</v>
      </c>
      <c r="ET21" s="18">
        <v>42.856335398500782</v>
      </c>
      <c r="EU21" s="18">
        <v>42.738581036482806</v>
      </c>
      <c r="EV21" s="18">
        <v>50.66531713491684</v>
      </c>
      <c r="EW21" s="53">
        <v>45.729378157970494</v>
      </c>
    </row>
    <row r="22" spans="1:153" x14ac:dyDescent="0.3">
      <c r="A22" s="42" t="s">
        <v>541</v>
      </c>
      <c r="B22" s="18">
        <v>247.12668502501654</v>
      </c>
      <c r="C22" s="18">
        <v>146.43988112322077</v>
      </c>
      <c r="D22" s="18">
        <v>136.93152820353399</v>
      </c>
      <c r="E22" s="18">
        <v>193.64574645715572</v>
      </c>
      <c r="F22" s="18">
        <v>94.692502342540749</v>
      </c>
      <c r="G22" s="18">
        <v>96.133650596940228</v>
      </c>
      <c r="H22" s="18">
        <v>97.365391871286647</v>
      </c>
      <c r="I22" s="18">
        <v>96.663192575934332</v>
      </c>
      <c r="J22" s="18">
        <v>112.87431032978917</v>
      </c>
      <c r="K22" s="18">
        <v>114.13406211192718</v>
      </c>
      <c r="L22" s="18">
        <v>116.38017461276458</v>
      </c>
      <c r="M22" s="18">
        <v>114.88415963028943</v>
      </c>
      <c r="N22" s="18">
        <v>117.31242950010228</v>
      </c>
      <c r="O22" s="18">
        <v>118.52687375093882</v>
      </c>
      <c r="P22" s="18">
        <v>120.68294140783391</v>
      </c>
      <c r="Q22" s="18">
        <v>119.39835394935135</v>
      </c>
      <c r="R22" s="18">
        <v>100.06710720638691</v>
      </c>
      <c r="S22" s="18">
        <v>100.71126321651339</v>
      </c>
      <c r="T22" s="18">
        <v>102.71768052244119</v>
      </c>
      <c r="U22" s="18">
        <v>101.93544468533251</v>
      </c>
      <c r="V22" s="18">
        <v>94.38889116463281</v>
      </c>
      <c r="W22" s="18">
        <v>95.565868928346063</v>
      </c>
      <c r="X22" s="18">
        <v>96.573198273626474</v>
      </c>
      <c r="Y22" s="18">
        <v>95.691079165482151</v>
      </c>
      <c r="Z22" s="18">
        <v>91.072479988796402</v>
      </c>
      <c r="AA22" s="18">
        <v>91.681084422919596</v>
      </c>
      <c r="AB22" s="18">
        <v>93.396181490642391</v>
      </c>
      <c r="AC22" s="18">
        <v>92.518802758570644</v>
      </c>
      <c r="AD22" s="18">
        <v>87.87911248911368</v>
      </c>
      <c r="AE22" s="18">
        <v>87.982143984716856</v>
      </c>
      <c r="AF22" s="18">
        <v>89.368766875940537</v>
      </c>
      <c r="AG22" s="18">
        <v>89.534580059993587</v>
      </c>
      <c r="AH22" s="18">
        <v>77.531208966091143</v>
      </c>
      <c r="AI22" s="18">
        <v>78.250652301948435</v>
      </c>
      <c r="AJ22" s="18">
        <v>80.161856386343374</v>
      </c>
      <c r="AK22" s="18">
        <v>77.480217055469069</v>
      </c>
      <c r="AL22" s="18">
        <v>71.644739927295291</v>
      </c>
      <c r="AM22" s="18">
        <v>71.758887491934431</v>
      </c>
      <c r="AN22" s="18">
        <v>73.13190932773739</v>
      </c>
      <c r="AO22" s="18">
        <v>71.987292732691031</v>
      </c>
      <c r="AP22" s="18">
        <v>71.970733155303193</v>
      </c>
      <c r="AQ22" s="18">
        <v>72.091586211228019</v>
      </c>
      <c r="AR22" s="18">
        <v>73.542241939691294</v>
      </c>
      <c r="AS22" s="18">
        <v>72.187522904392665</v>
      </c>
      <c r="AT22" s="18">
        <v>73.186787885252087</v>
      </c>
      <c r="AU22" s="18">
        <v>73.259753571327821</v>
      </c>
      <c r="AV22" s="18">
        <v>74.876328007100483</v>
      </c>
      <c r="AW22" s="18">
        <v>73.490515980228508</v>
      </c>
      <c r="AX22" s="18">
        <v>73.422781058608052</v>
      </c>
      <c r="AY22" s="18">
        <v>73.52918772521889</v>
      </c>
      <c r="AZ22" s="18">
        <v>75.192829496346164</v>
      </c>
      <c r="BA22" s="18">
        <v>71.495486009307371</v>
      </c>
      <c r="BB22" s="18">
        <v>67.908218110373994</v>
      </c>
      <c r="BC22" s="18">
        <v>67.670419387951213</v>
      </c>
      <c r="BD22" s="18">
        <v>69.499903374502395</v>
      </c>
      <c r="BE22" s="18">
        <v>69.03664743196147</v>
      </c>
      <c r="BF22" s="18">
        <v>67.945263277115302</v>
      </c>
      <c r="BG22" s="18">
        <v>67.84845359146972</v>
      </c>
      <c r="BH22" s="18">
        <v>70.312572303769201</v>
      </c>
      <c r="BI22" s="18">
        <v>68.922300513491862</v>
      </c>
      <c r="BJ22" s="18">
        <v>69.04365549688309</v>
      </c>
      <c r="BK22" s="18">
        <v>68.786899354049368</v>
      </c>
      <c r="BL22" s="18">
        <v>71.331786977265992</v>
      </c>
      <c r="BM22" s="18">
        <v>69.808347588183466</v>
      </c>
      <c r="BN22" s="18">
        <v>69.212614800361763</v>
      </c>
      <c r="BO22" s="18">
        <v>66.901796151798422</v>
      </c>
      <c r="BP22" s="18">
        <v>71.602349830148057</v>
      </c>
      <c r="BQ22" s="18">
        <v>69.678474681206367</v>
      </c>
      <c r="BR22" s="18">
        <v>70.216021929751136</v>
      </c>
      <c r="BS22" s="18">
        <v>68.463566450145109</v>
      </c>
      <c r="BT22" s="18">
        <v>71.142117473739475</v>
      </c>
      <c r="BU22" s="18">
        <v>69.891432427296166</v>
      </c>
      <c r="BV22" s="18">
        <v>71.658509869302549</v>
      </c>
      <c r="BW22" s="18">
        <v>69.720867262784154</v>
      </c>
      <c r="BX22" s="18">
        <v>73.734575917741225</v>
      </c>
      <c r="BY22" s="18">
        <v>71.357992117383091</v>
      </c>
      <c r="BZ22" s="18">
        <v>73.348159889091832</v>
      </c>
      <c r="CA22" s="18">
        <v>71.477290495983979</v>
      </c>
      <c r="CB22" s="18">
        <v>75.281865014552309</v>
      </c>
      <c r="CC22" s="18">
        <v>73.016691563788598</v>
      </c>
      <c r="CD22" s="18">
        <v>74.258566265694824</v>
      </c>
      <c r="CE22" s="18">
        <v>71.952457097347477</v>
      </c>
      <c r="CF22" s="18">
        <v>75.581373599960372</v>
      </c>
      <c r="CG22" s="18">
        <v>73.712868391198469</v>
      </c>
      <c r="CH22" s="18">
        <v>71.263739276099827</v>
      </c>
      <c r="CI22" s="18">
        <v>69.303251981132732</v>
      </c>
      <c r="CJ22" s="18">
        <v>73.393822161781131</v>
      </c>
      <c r="CK22" s="18">
        <v>71.609616458697403</v>
      </c>
      <c r="CL22" s="18">
        <v>72.391900399708405</v>
      </c>
      <c r="CM22" s="18">
        <v>70.819976326235064</v>
      </c>
      <c r="CN22" s="18">
        <v>75.491288929662389</v>
      </c>
      <c r="CO22" s="18">
        <v>72.809714047772047</v>
      </c>
      <c r="CP22" s="18">
        <v>74.570884014704859</v>
      </c>
      <c r="CQ22" s="18">
        <v>72.720181168528953</v>
      </c>
      <c r="CR22" s="18">
        <v>77.474356112868207</v>
      </c>
      <c r="CS22" s="18">
        <v>75.372339921006713</v>
      </c>
      <c r="CT22" s="18">
        <v>78.263899548636729</v>
      </c>
      <c r="CU22" s="18">
        <v>75.694224452863594</v>
      </c>
      <c r="CV22" s="18">
        <v>80.64533933356762</v>
      </c>
      <c r="CW22" s="18">
        <v>78.276532572244903</v>
      </c>
      <c r="CX22" s="18">
        <v>72.442185286816908</v>
      </c>
      <c r="CY22" s="18">
        <v>70.83130174987572</v>
      </c>
      <c r="CZ22" s="18">
        <v>76.386172233876763</v>
      </c>
      <c r="DA22" s="18">
        <v>74.046456249370607</v>
      </c>
      <c r="DB22" s="18">
        <v>73.83880367856024</v>
      </c>
      <c r="DC22" s="18">
        <v>71.792262271563715</v>
      </c>
      <c r="DD22" s="18">
        <v>78.286200427107843</v>
      </c>
      <c r="DE22" s="18">
        <v>74.820725617157152</v>
      </c>
      <c r="DF22" s="18">
        <v>75.343815532080697</v>
      </c>
      <c r="DG22" s="18">
        <v>73.270067856771362</v>
      </c>
      <c r="DH22" s="18">
        <v>79.654669227736804</v>
      </c>
      <c r="DI22" s="18">
        <v>75.855358527734538</v>
      </c>
      <c r="DJ22" s="18">
        <v>77.764660239701627</v>
      </c>
      <c r="DK22" s="18">
        <v>75.366662063710081</v>
      </c>
      <c r="DL22" s="18">
        <v>81.05289535430127</v>
      </c>
      <c r="DM22" s="18">
        <v>78.051045086492451</v>
      </c>
      <c r="DN22" s="18">
        <v>79.985448728328748</v>
      </c>
      <c r="DO22" s="18">
        <v>77.699715615116389</v>
      </c>
      <c r="DP22" s="18">
        <v>80.918877764964734</v>
      </c>
      <c r="DQ22" s="18">
        <v>80.027429056893155</v>
      </c>
      <c r="DR22" s="18">
        <v>81.690344002655038</v>
      </c>
      <c r="DS22" s="18">
        <v>79.181540409378272</v>
      </c>
      <c r="DT22" s="18">
        <v>82.718655578307647</v>
      </c>
      <c r="DU22" s="18">
        <v>80.802012258259154</v>
      </c>
      <c r="DV22" s="18">
        <v>50.864826396797774</v>
      </c>
      <c r="DW22" s="18">
        <v>60.376388686564084</v>
      </c>
      <c r="DX22" s="18">
        <v>68.922732799448582</v>
      </c>
      <c r="DY22" s="18">
        <v>60.590437165198757</v>
      </c>
      <c r="DZ22" s="18">
        <v>52.932074709859911</v>
      </c>
      <c r="EA22" s="18">
        <v>60.475096233908538</v>
      </c>
      <c r="EB22" s="18">
        <v>70.728698964443737</v>
      </c>
      <c r="EC22" s="18">
        <v>61.788459974236275</v>
      </c>
      <c r="ED22" s="18">
        <v>55.677995970301069</v>
      </c>
      <c r="EE22" s="18">
        <v>63.853487892612485</v>
      </c>
      <c r="EF22" s="18">
        <v>71.537688783785356</v>
      </c>
      <c r="EG22" s="18">
        <v>65.82770451715993</v>
      </c>
      <c r="EH22" s="18">
        <v>58.312703088143003</v>
      </c>
      <c r="EI22" s="18">
        <v>68.719990666859431</v>
      </c>
      <c r="EJ22" s="18">
        <v>75.369225532082666</v>
      </c>
      <c r="EK22" s="18">
        <v>67.780370060581717</v>
      </c>
      <c r="EL22" s="18">
        <v>62.425275540966034</v>
      </c>
      <c r="EM22" s="18">
        <v>71.66176001122129</v>
      </c>
      <c r="EN22" s="18">
        <v>76.401408114823553</v>
      </c>
      <c r="EO22" s="18">
        <v>71.219670394280101</v>
      </c>
      <c r="EP22" s="18">
        <v>66.211399192958368</v>
      </c>
      <c r="EQ22" s="18">
        <v>73.780863447726304</v>
      </c>
      <c r="ER22" s="18">
        <v>77.838863768370601</v>
      </c>
      <c r="ES22" s="18">
        <v>73.850300789754399</v>
      </c>
      <c r="ET22" s="18">
        <v>68.533803921629158</v>
      </c>
      <c r="EU22" s="18">
        <v>75.042317100018352</v>
      </c>
      <c r="EV22" s="18">
        <v>78.454620938606439</v>
      </c>
      <c r="EW22" s="53">
        <v>75.778207332809956</v>
      </c>
    </row>
    <row r="23" spans="1:153" x14ac:dyDescent="0.3">
      <c r="A23" s="56" t="s">
        <v>532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37"/>
    </row>
    <row r="24" spans="1:153" x14ac:dyDescent="0.3">
      <c r="A24" s="57" t="s">
        <v>19</v>
      </c>
      <c r="B24" s="18">
        <v>283.94214230306801</v>
      </c>
      <c r="C24" s="18">
        <v>126.44428305472601</v>
      </c>
      <c r="D24" s="18">
        <v>102.45161307116662</v>
      </c>
      <c r="E24" s="18">
        <v>143.74085069404288</v>
      </c>
      <c r="F24" s="18">
        <v>94.079346695981869</v>
      </c>
      <c r="G24" s="18">
        <v>41.754160695516447</v>
      </c>
      <c r="H24" s="18">
        <v>59.029432093352696</v>
      </c>
      <c r="I24" s="18">
        <v>104.43418099861783</v>
      </c>
      <c r="J24" s="18">
        <v>87.875797651553327</v>
      </c>
      <c r="K24" s="18">
        <v>42.600402005439634</v>
      </c>
      <c r="L24" s="18">
        <v>58.429872006145317</v>
      </c>
      <c r="M24" s="18">
        <v>95.247164346982245</v>
      </c>
      <c r="N24" s="18">
        <v>84.15327752588918</v>
      </c>
      <c r="O24" s="18">
        <v>40.405210027925392</v>
      </c>
      <c r="P24" s="18">
        <v>54.667580307513127</v>
      </c>
      <c r="Q24" s="18">
        <v>91.346867688043474</v>
      </c>
      <c r="R24" s="18">
        <v>89.186493979802592</v>
      </c>
      <c r="S24" s="18">
        <v>38.322879443577172</v>
      </c>
      <c r="T24" s="18">
        <v>46.749509183764509</v>
      </c>
      <c r="U24" s="18">
        <v>86.363710391526396</v>
      </c>
      <c r="V24" s="18">
        <v>62.092511480917679</v>
      </c>
      <c r="W24" s="18">
        <v>28.539197961835317</v>
      </c>
      <c r="X24" s="18">
        <v>33.573378712344756</v>
      </c>
      <c r="Y24" s="18">
        <v>71.434283461097323</v>
      </c>
      <c r="Z24" s="18">
        <v>56.742208923515513</v>
      </c>
      <c r="AA24" s="18">
        <v>22.222374928247305</v>
      </c>
      <c r="AB24" s="18">
        <v>26.654483290464871</v>
      </c>
      <c r="AC24" s="18">
        <v>63.940297956838002</v>
      </c>
      <c r="AD24" s="18">
        <v>40.9655986834833</v>
      </c>
      <c r="AE24" s="18">
        <v>16.388345977000348</v>
      </c>
      <c r="AF24" s="18">
        <v>18.398545751808907</v>
      </c>
      <c r="AG24" s="18">
        <v>54.877101447883092</v>
      </c>
      <c r="AH24" s="18">
        <v>42.339689490652752</v>
      </c>
      <c r="AI24" s="18">
        <v>20.470467672012568</v>
      </c>
      <c r="AJ24" s="18">
        <v>24.580405177916539</v>
      </c>
      <c r="AK24" s="18">
        <v>51.52540284307576</v>
      </c>
      <c r="AL24" s="18">
        <v>36.826713106261884</v>
      </c>
      <c r="AM24" s="18">
        <v>19.432802940891289</v>
      </c>
      <c r="AN24" s="18">
        <v>27.760968482565609</v>
      </c>
      <c r="AO24" s="18">
        <v>54.3890313162306</v>
      </c>
      <c r="AP24" s="18">
        <v>43.583254997721383</v>
      </c>
      <c r="AQ24" s="18">
        <v>19.670490335201489</v>
      </c>
      <c r="AR24" s="18">
        <v>30.584714234066809</v>
      </c>
      <c r="AS24" s="18">
        <v>53.568305634196328</v>
      </c>
      <c r="AT24" s="18">
        <v>25.122038914449451</v>
      </c>
      <c r="AU24" s="18">
        <v>19.161775188350855</v>
      </c>
      <c r="AV24" s="18">
        <v>27.147008195311738</v>
      </c>
      <c r="AW24" s="18">
        <v>42.596621784170345</v>
      </c>
      <c r="AX24" s="18">
        <v>26.643855814150808</v>
      </c>
      <c r="AY24" s="18">
        <v>19.367343792421366</v>
      </c>
      <c r="AZ24" s="18">
        <v>37.179592447219754</v>
      </c>
      <c r="BA24" s="18">
        <v>58.171415637039146</v>
      </c>
      <c r="BB24" s="18">
        <v>25.168997136921622</v>
      </c>
      <c r="BC24" s="18">
        <v>19.96872424853586</v>
      </c>
      <c r="BD24" s="18">
        <v>41.370820495093675</v>
      </c>
      <c r="BE24" s="18">
        <v>55.431643519326371</v>
      </c>
      <c r="BF24" s="18">
        <v>21.991512094694183</v>
      </c>
      <c r="BG24" s="18">
        <v>15.25731374621844</v>
      </c>
      <c r="BH24" s="18">
        <v>43.439560225988721</v>
      </c>
      <c r="BI24" s="18">
        <v>57.558581097871816</v>
      </c>
      <c r="BJ24" s="18">
        <v>27.302628677083742</v>
      </c>
      <c r="BK24" s="18">
        <v>17.116257053824228</v>
      </c>
      <c r="BL24" s="18">
        <v>58.265415170482711</v>
      </c>
      <c r="BM24" s="18">
        <v>63.517484929321348</v>
      </c>
      <c r="BN24" s="18">
        <v>21.433989139646286</v>
      </c>
      <c r="BO24" s="18">
        <v>18.501436420558125</v>
      </c>
      <c r="BP24" s="18">
        <v>49.846301980126881</v>
      </c>
      <c r="BQ24" s="18">
        <v>52.08077678314104</v>
      </c>
      <c r="BR24" s="18">
        <v>18.653147561862468</v>
      </c>
      <c r="BS24" s="18">
        <v>16.531753666175391</v>
      </c>
      <c r="BT24" s="18">
        <v>46.590398782729316</v>
      </c>
      <c r="BU24" s="18">
        <v>53.617678659654352</v>
      </c>
      <c r="BV24" s="18">
        <v>21.33623058459062</v>
      </c>
      <c r="BW24" s="18">
        <v>17.91293666393554</v>
      </c>
      <c r="BX24" s="18">
        <v>47.56711802507683</v>
      </c>
      <c r="BY24" s="18">
        <v>55.917126146690073</v>
      </c>
      <c r="BZ24" s="18">
        <v>19.964390976854908</v>
      </c>
      <c r="CA24" s="18">
        <v>16.704412248623125</v>
      </c>
      <c r="CB24" s="18">
        <v>46.442929529933608</v>
      </c>
      <c r="CC24" s="18">
        <v>52.282646529540941</v>
      </c>
      <c r="CD24" s="18">
        <v>17.111896748826744</v>
      </c>
      <c r="CE24" s="18">
        <v>16.364594505100261</v>
      </c>
      <c r="CF24" s="18">
        <v>79.448914958370509</v>
      </c>
      <c r="CG24" s="18">
        <v>56.29036561204186</v>
      </c>
      <c r="CH24" s="18">
        <v>22.856026574923401</v>
      </c>
      <c r="CI24" s="18">
        <v>17.45444925023271</v>
      </c>
      <c r="CJ24" s="18">
        <v>49.737348384978098</v>
      </c>
      <c r="CK24" s="18">
        <v>63.177390389516852</v>
      </c>
      <c r="CL24" s="18">
        <v>29.701153772350004</v>
      </c>
      <c r="CM24" s="18">
        <v>16.56244982813288</v>
      </c>
      <c r="CN24" s="18">
        <v>49.715377863514732</v>
      </c>
      <c r="CO24" s="18">
        <v>65.808695892109668</v>
      </c>
      <c r="CP24" s="18">
        <v>17.470359370757869</v>
      </c>
      <c r="CQ24" s="18">
        <v>16.308275320947914</v>
      </c>
      <c r="CR24" s="18">
        <v>47.79162660248786</v>
      </c>
      <c r="CS24" s="18">
        <v>57.824352873709699</v>
      </c>
      <c r="CT24" s="18">
        <v>20.192417846546174</v>
      </c>
      <c r="CU24" s="18">
        <v>15.182764982982972</v>
      </c>
      <c r="CV24" s="18">
        <v>42.581813780602637</v>
      </c>
      <c r="CW24" s="18">
        <v>60.97553936903865</v>
      </c>
      <c r="CX24" s="18">
        <v>20.754165433134244</v>
      </c>
      <c r="CY24" s="18">
        <v>15.792760450199744</v>
      </c>
      <c r="CZ24" s="18">
        <v>58.133348508984334</v>
      </c>
      <c r="DA24" s="18">
        <v>59.7792835936811</v>
      </c>
      <c r="DB24" s="18">
        <v>23.359734306762213</v>
      </c>
      <c r="DC24" s="18">
        <v>16.476278935248036</v>
      </c>
      <c r="DD24" s="18">
        <v>86.872892253692129</v>
      </c>
      <c r="DE24" s="18">
        <v>61.542695609297027</v>
      </c>
      <c r="DF24" s="18">
        <v>25.396385006593501</v>
      </c>
      <c r="DG24" s="18">
        <v>14.507172328423771</v>
      </c>
      <c r="DH24" s="18">
        <v>40.371829476409971</v>
      </c>
      <c r="DI24" s="18">
        <v>63.396852363715709</v>
      </c>
      <c r="DJ24" s="18">
        <v>19.67688607997518</v>
      </c>
      <c r="DK24" s="18">
        <v>11.7549637636718</v>
      </c>
      <c r="DL24" s="18">
        <v>31.061326067251457</v>
      </c>
      <c r="DM24" s="18">
        <v>59.619751006509098</v>
      </c>
      <c r="DN24" s="18">
        <v>22.687146912209599</v>
      </c>
      <c r="DO24" s="18">
        <v>13.444333159203742</v>
      </c>
      <c r="DP24" s="18">
        <v>29.55814155311683</v>
      </c>
      <c r="DQ24" s="18">
        <v>61.723575106851236</v>
      </c>
      <c r="DR24" s="18">
        <v>31.710562492242961</v>
      </c>
      <c r="DS24" s="18">
        <v>16.165239677791575</v>
      </c>
      <c r="DT24" s="18">
        <v>61.100486332143937</v>
      </c>
      <c r="DU24" s="18">
        <v>64.573676917930413</v>
      </c>
      <c r="DV24" s="18">
        <v>24.96214749156422</v>
      </c>
      <c r="DW24" s="18">
        <v>14.855262435761935</v>
      </c>
      <c r="DX24" s="18">
        <v>34.769231869362663</v>
      </c>
      <c r="DY24" s="18">
        <v>63.759723876346705</v>
      </c>
      <c r="DZ24" s="18">
        <v>26.534625502268938</v>
      </c>
      <c r="EA24" s="18">
        <v>15.203578102334873</v>
      </c>
      <c r="EB24" s="18">
        <v>33.07913156804441</v>
      </c>
      <c r="EC24" s="18">
        <v>66.646943938643901</v>
      </c>
      <c r="ED24" s="18">
        <v>29.345858779282864</v>
      </c>
      <c r="EE24" s="18">
        <v>15.286991259017569</v>
      </c>
      <c r="EF24" s="18">
        <v>33.958742449343696</v>
      </c>
      <c r="EG24" s="18">
        <v>68.172177277695567</v>
      </c>
      <c r="EH24" s="18">
        <v>31.006432455009122</v>
      </c>
      <c r="EI24" s="18">
        <v>16.970062398673551</v>
      </c>
      <c r="EJ24" s="18">
        <v>36.832374322033907</v>
      </c>
      <c r="EK24" s="18">
        <v>74.395505155326418</v>
      </c>
      <c r="EL24" s="18">
        <v>35.889070294622421</v>
      </c>
      <c r="EM24" s="18">
        <v>15.744827338750342</v>
      </c>
      <c r="EN24" s="18">
        <v>39.101983767221746</v>
      </c>
      <c r="EO24" s="18">
        <v>80.074617577026032</v>
      </c>
      <c r="EP24" s="18">
        <v>46.140510434928053</v>
      </c>
      <c r="EQ24" s="18">
        <v>16.762511745626966</v>
      </c>
      <c r="ER24" s="18">
        <v>41.077740768906743</v>
      </c>
      <c r="ES24" s="18">
        <v>84.804250014459271</v>
      </c>
      <c r="ET24" s="18">
        <v>42.493250386640426</v>
      </c>
      <c r="EU24" s="18">
        <v>17.917968915806927</v>
      </c>
      <c r="EV24" s="18">
        <v>42.111451577280889</v>
      </c>
      <c r="EW24" s="53">
        <v>89.844991580074705</v>
      </c>
    </row>
    <row r="25" spans="1:153" x14ac:dyDescent="0.3">
      <c r="A25" s="57" t="s">
        <v>3</v>
      </c>
      <c r="B25" s="18">
        <v>350.11537582903463</v>
      </c>
      <c r="C25" s="18">
        <v>59.039141294651529</v>
      </c>
      <c r="D25" s="18">
        <v>108.89013329988107</v>
      </c>
      <c r="E25" s="18">
        <v>153.10475711933029</v>
      </c>
      <c r="F25" s="18">
        <v>99.611100422031996</v>
      </c>
      <c r="G25" s="18">
        <v>51.365994763264545</v>
      </c>
      <c r="H25" s="18">
        <v>68.096128087412168</v>
      </c>
      <c r="I25" s="18">
        <v>113.63989300075482</v>
      </c>
      <c r="J25" s="18">
        <v>92.46614755580228</v>
      </c>
      <c r="K25" s="18">
        <v>47.562549221871009</v>
      </c>
      <c r="L25" s="18">
        <v>65.28438496456539</v>
      </c>
      <c r="M25" s="18">
        <v>103.78111271505037</v>
      </c>
      <c r="N25" s="18">
        <v>90.372040751900528</v>
      </c>
      <c r="O25" s="18">
        <v>45.738389851597965</v>
      </c>
      <c r="P25" s="18">
        <v>62.283999447913565</v>
      </c>
      <c r="Q25" s="18">
        <v>102.13934175628121</v>
      </c>
      <c r="R25" s="18">
        <v>95.739341858734448</v>
      </c>
      <c r="S25" s="18">
        <v>41.685896671498668</v>
      </c>
      <c r="T25" s="18">
        <v>52.115212110962439</v>
      </c>
      <c r="U25" s="18">
        <v>97.738896814069093</v>
      </c>
      <c r="V25" s="18">
        <v>72.869714991224853</v>
      </c>
      <c r="W25" s="18">
        <v>32.50761448628942</v>
      </c>
      <c r="X25" s="18">
        <v>39.218753139122256</v>
      </c>
      <c r="Y25" s="18">
        <v>82.032836142425836</v>
      </c>
      <c r="Z25" s="18">
        <v>62.133060610916125</v>
      </c>
      <c r="AA25" s="18">
        <v>24.583731578704967</v>
      </c>
      <c r="AB25" s="18">
        <v>29.556501754633768</v>
      </c>
      <c r="AC25" s="18">
        <v>69.481639098724685</v>
      </c>
      <c r="AD25" s="18">
        <v>43.192610395173176</v>
      </c>
      <c r="AE25" s="18">
        <v>17.556758357250906</v>
      </c>
      <c r="AF25" s="18">
        <v>19.402380329814648</v>
      </c>
      <c r="AG25" s="18">
        <v>56.925224342717961</v>
      </c>
      <c r="AH25" s="18">
        <v>43.431571227650011</v>
      </c>
      <c r="AI25" s="18">
        <v>21.406678562667263</v>
      </c>
      <c r="AJ25" s="18">
        <v>25.834377539399352</v>
      </c>
      <c r="AK25" s="18">
        <v>53.510150501661563</v>
      </c>
      <c r="AL25" s="18">
        <v>38.093365741476951</v>
      </c>
      <c r="AM25" s="18">
        <v>20.139568388569995</v>
      </c>
      <c r="AN25" s="18">
        <v>29.038903166080132</v>
      </c>
      <c r="AO25" s="18">
        <v>56.435750283302802</v>
      </c>
      <c r="AP25" s="18">
        <v>44.624550641168625</v>
      </c>
      <c r="AQ25" s="18">
        <v>20.096214045107242</v>
      </c>
      <c r="AR25" s="18">
        <v>31.738171513281799</v>
      </c>
      <c r="AS25" s="18">
        <v>54.705854715667918</v>
      </c>
      <c r="AT25" s="18">
        <v>25.532760654307115</v>
      </c>
      <c r="AU25" s="18">
        <v>19.321188628408258</v>
      </c>
      <c r="AV25" s="18">
        <v>27.852628639359704</v>
      </c>
      <c r="AW25" s="18">
        <v>43.560390606650266</v>
      </c>
      <c r="AX25" s="18">
        <v>27.624036732052137</v>
      </c>
      <c r="AY25" s="18">
        <v>19.855758101268282</v>
      </c>
      <c r="AZ25" s="18">
        <v>38.179203159629296</v>
      </c>
      <c r="BA25" s="18">
        <v>60.178753738567409</v>
      </c>
      <c r="BB25" s="18">
        <v>27.026622908263203</v>
      </c>
      <c r="BC25" s="18">
        <v>20.284434187255172</v>
      </c>
      <c r="BD25" s="18">
        <v>42.535952768573985</v>
      </c>
      <c r="BE25" s="18">
        <v>57.114513570840401</v>
      </c>
      <c r="BF25" s="18">
        <v>23.099262219534197</v>
      </c>
      <c r="BG25" s="18">
        <v>15.406645786710238</v>
      </c>
      <c r="BH25" s="18">
        <v>44.114378195807319</v>
      </c>
      <c r="BI25" s="18">
        <v>57.617500285508434</v>
      </c>
      <c r="BJ25" s="18">
        <v>28.116734300944429</v>
      </c>
      <c r="BK25" s="18">
        <v>16.94825259473296</v>
      </c>
      <c r="BL25" s="18">
        <v>54.951110221776212</v>
      </c>
      <c r="BM25" s="18">
        <v>64.402902830577119</v>
      </c>
      <c r="BN25" s="18">
        <v>22.497378943732308</v>
      </c>
      <c r="BO25" s="18">
        <v>18.338294579277044</v>
      </c>
      <c r="BP25" s="18">
        <v>50.030954993557366</v>
      </c>
      <c r="BQ25" s="18">
        <v>53.570731547578241</v>
      </c>
      <c r="BR25" s="18">
        <v>18.878766945758837</v>
      </c>
      <c r="BS25" s="18">
        <v>16.369404070026764</v>
      </c>
      <c r="BT25" s="18">
        <v>46.318212565311576</v>
      </c>
      <c r="BU25" s="18">
        <v>54.466464278117094</v>
      </c>
      <c r="BV25" s="18">
        <v>21.355370679565997</v>
      </c>
      <c r="BW25" s="18">
        <v>17.604464895716173</v>
      </c>
      <c r="BX25" s="18">
        <v>47.154614613192592</v>
      </c>
      <c r="BY25" s="18">
        <v>56.500646455529328</v>
      </c>
      <c r="BZ25" s="18">
        <v>20.956375992417495</v>
      </c>
      <c r="CA25" s="18">
        <v>16.543893483836253</v>
      </c>
      <c r="CB25" s="18">
        <v>46.172701096243443</v>
      </c>
      <c r="CC25" s="18">
        <v>53.558408618188238</v>
      </c>
      <c r="CD25" s="18">
        <v>17.818405379998449</v>
      </c>
      <c r="CE25" s="18">
        <v>16.064158221260133</v>
      </c>
      <c r="CF25" s="18">
        <v>47.830341052631589</v>
      </c>
      <c r="CG25" s="18">
        <v>57.062061094146713</v>
      </c>
      <c r="CH25" s="18">
        <v>24.181286088701874</v>
      </c>
      <c r="CI25" s="18">
        <v>17.19069160129737</v>
      </c>
      <c r="CJ25" s="18">
        <v>49.375954421336928</v>
      </c>
      <c r="CK25" s="18">
        <v>64.350040568909236</v>
      </c>
      <c r="CL25" s="18">
        <v>30.983909309428697</v>
      </c>
      <c r="CM25" s="18">
        <v>16.568928362438431</v>
      </c>
      <c r="CN25" s="18">
        <v>48.938198683714944</v>
      </c>
      <c r="CO25" s="18">
        <v>67.733638346109728</v>
      </c>
      <c r="CP25" s="18">
        <v>18.011762528119306</v>
      </c>
      <c r="CQ25" s="18">
        <v>16.23304869730055</v>
      </c>
      <c r="CR25" s="18">
        <v>45.698458883437425</v>
      </c>
      <c r="CS25" s="18">
        <v>58.579464960886597</v>
      </c>
      <c r="CT25" s="18">
        <v>20.69712614901292</v>
      </c>
      <c r="CU25" s="18">
        <v>15.126228687507272</v>
      </c>
      <c r="CV25" s="18">
        <v>41.883727589453883</v>
      </c>
      <c r="CW25" s="18">
        <v>60.968912775337976</v>
      </c>
      <c r="CX25" s="18">
        <v>21.092301028536248</v>
      </c>
      <c r="CY25" s="18">
        <v>16.010006771176748</v>
      </c>
      <c r="CZ25" s="18">
        <v>41.898147480663873</v>
      </c>
      <c r="DA25" s="18">
        <v>59.326265706884577</v>
      </c>
      <c r="DB25" s="18">
        <v>23.756441468457901</v>
      </c>
      <c r="DC25" s="18">
        <v>16.348987833553121</v>
      </c>
      <c r="DD25" s="18">
        <v>45.299283895331556</v>
      </c>
      <c r="DE25" s="18">
        <v>61.448295943819794</v>
      </c>
      <c r="DF25" s="18">
        <v>25.626810914168249</v>
      </c>
      <c r="DG25" s="18">
        <v>14.040170095848042</v>
      </c>
      <c r="DH25" s="18">
        <v>38.060221273416602</v>
      </c>
      <c r="DI25" s="18">
        <v>62.707408361353203</v>
      </c>
      <c r="DJ25" s="18">
        <v>19.882495909853393</v>
      </c>
      <c r="DK25" s="18">
        <v>11.751591695351587</v>
      </c>
      <c r="DL25" s="18">
        <v>30.726502680146709</v>
      </c>
      <c r="DM25" s="18">
        <v>59.781611117673613</v>
      </c>
      <c r="DN25" s="18">
        <v>23.127408125993878</v>
      </c>
      <c r="DO25" s="18">
        <v>13.24882669346081</v>
      </c>
      <c r="DP25" s="18">
        <v>28.811157010273405</v>
      </c>
      <c r="DQ25" s="18">
        <v>61.648526379508084</v>
      </c>
      <c r="DR25" s="18">
        <v>32.886427450985153</v>
      </c>
      <c r="DS25" s="18">
        <v>16.354426261005315</v>
      </c>
      <c r="DT25" s="18">
        <v>36.463541182971547</v>
      </c>
      <c r="DU25" s="18">
        <v>65.125967648832003</v>
      </c>
      <c r="DV25" s="18">
        <v>25.359537075543976</v>
      </c>
      <c r="DW25" s="18">
        <v>15.516729675561422</v>
      </c>
      <c r="DX25" s="18">
        <v>34.169477842699983</v>
      </c>
      <c r="DY25" s="18">
        <v>63.466203388850225</v>
      </c>
      <c r="DZ25" s="18">
        <v>27.043541033578336</v>
      </c>
      <c r="EA25" s="18">
        <v>15.337742086840171</v>
      </c>
      <c r="EB25" s="18">
        <v>32.615632958420058</v>
      </c>
      <c r="EC25" s="18">
        <v>66.382252567125107</v>
      </c>
      <c r="ED25" s="18">
        <v>30.145523036496925</v>
      </c>
      <c r="EE25" s="18">
        <v>15.816506346478302</v>
      </c>
      <c r="EF25" s="18">
        <v>34.028255919459674</v>
      </c>
      <c r="EG25" s="18">
        <v>67.423905644489324</v>
      </c>
      <c r="EH25" s="18">
        <v>31.655601563287828</v>
      </c>
      <c r="EI25" s="18">
        <v>17.844846160018228</v>
      </c>
      <c r="EJ25" s="18">
        <v>36.308510669541093</v>
      </c>
      <c r="EK25" s="18">
        <v>74.58149645994061</v>
      </c>
      <c r="EL25" s="18">
        <v>37.032143840418115</v>
      </c>
      <c r="EM25" s="18">
        <v>15.80500992175077</v>
      </c>
      <c r="EN25" s="18">
        <v>38.628592856080893</v>
      </c>
      <c r="EO25" s="18">
        <v>80.255974160629719</v>
      </c>
      <c r="EP25" s="18">
        <v>47.298289429081173</v>
      </c>
      <c r="EQ25" s="18">
        <v>16.989244564247763</v>
      </c>
      <c r="ER25" s="18">
        <v>41.375763191594821</v>
      </c>
      <c r="ES25" s="18">
        <v>84.61219853839296</v>
      </c>
      <c r="ET25" s="18">
        <v>42.879906561251609</v>
      </c>
      <c r="EU25" s="18">
        <v>17.895657136970101</v>
      </c>
      <c r="EV25" s="18">
        <v>41.432067035907906</v>
      </c>
      <c r="EW25" s="53">
        <v>89.989304900206861</v>
      </c>
    </row>
    <row r="26" spans="1:153" x14ac:dyDescent="0.3">
      <c r="A26" s="57" t="s">
        <v>14</v>
      </c>
      <c r="B26" s="18">
        <v>291.93805666524463</v>
      </c>
      <c r="C26" s="18">
        <v>72.439826629949962</v>
      </c>
      <c r="D26" s="18">
        <v>74.340631906779663</v>
      </c>
      <c r="E26" s="18">
        <v>149.92461271357993</v>
      </c>
      <c r="F26" s="18">
        <v>97.810027673030717</v>
      </c>
      <c r="G26" s="18">
        <v>45.005059946476365</v>
      </c>
      <c r="H26" s="18">
        <v>61.375477546784175</v>
      </c>
      <c r="I26" s="18">
        <v>109.76940986413234</v>
      </c>
      <c r="J26" s="18">
        <v>91.860403415525766</v>
      </c>
      <c r="K26" s="18">
        <v>45.247373079160681</v>
      </c>
      <c r="L26" s="18">
        <v>61.939594815145234</v>
      </c>
      <c r="M26" s="18">
        <v>100.81149598033545</v>
      </c>
      <c r="N26" s="18">
        <v>88.844859428450945</v>
      </c>
      <c r="O26" s="18">
        <v>43.267481868624685</v>
      </c>
      <c r="P26" s="18">
        <v>58.482504349043523</v>
      </c>
      <c r="Q26" s="18">
        <v>97.369931821078126</v>
      </c>
      <c r="R26" s="18">
        <v>92.91010219645699</v>
      </c>
      <c r="S26" s="18">
        <v>40.229451568863205</v>
      </c>
      <c r="T26" s="18">
        <v>49.064374923927055</v>
      </c>
      <c r="U26" s="18">
        <v>90.448640888972761</v>
      </c>
      <c r="V26" s="18">
        <v>63.950400151262457</v>
      </c>
      <c r="W26" s="18">
        <v>30.017108869458568</v>
      </c>
      <c r="X26" s="18">
        <v>35.269983820127244</v>
      </c>
      <c r="Y26" s="18">
        <v>74.593176271186437</v>
      </c>
      <c r="Z26" s="18">
        <v>59.751538626953817</v>
      </c>
      <c r="AA26" s="18">
        <v>23.728011205300014</v>
      </c>
      <c r="AB26" s="18">
        <v>28.606298317970079</v>
      </c>
      <c r="AC26" s="18">
        <v>67.802435930929008</v>
      </c>
      <c r="AD26" s="18">
        <v>41.476795657749314</v>
      </c>
      <c r="AE26" s="18">
        <v>16.876950363854096</v>
      </c>
      <c r="AF26" s="18">
        <v>18.718125847705426</v>
      </c>
      <c r="AG26" s="18">
        <v>55.742781856858585</v>
      </c>
      <c r="AH26" s="18">
        <v>42.28805416650507</v>
      </c>
      <c r="AI26" s="18">
        <v>20.695167247314128</v>
      </c>
      <c r="AJ26" s="18">
        <v>24.852690103578151</v>
      </c>
      <c r="AK26" s="18">
        <v>51.735921119291078</v>
      </c>
      <c r="AL26" s="18">
        <v>36.599015536157552</v>
      </c>
      <c r="AM26" s="18">
        <v>19.569824009036967</v>
      </c>
      <c r="AN26" s="18">
        <v>27.919929523041635</v>
      </c>
      <c r="AO26" s="18">
        <v>54.358161645312784</v>
      </c>
      <c r="AP26" s="18">
        <v>42.80528092202227</v>
      </c>
      <c r="AQ26" s="18">
        <v>19.596615039463991</v>
      </c>
      <c r="AR26" s="18">
        <v>30.514774163197551</v>
      </c>
      <c r="AS26" s="18">
        <v>52.869560418239217</v>
      </c>
      <c r="AT26" s="18">
        <v>24.252752209062173</v>
      </c>
      <c r="AU26" s="18">
        <v>18.869345834949392</v>
      </c>
      <c r="AV26" s="18">
        <v>26.75104221206265</v>
      </c>
      <c r="AW26" s="18">
        <v>41.342566683739982</v>
      </c>
      <c r="AX26" s="18">
        <v>25.610661210875389</v>
      </c>
      <c r="AY26" s="18">
        <v>19.349222684520814</v>
      </c>
      <c r="AZ26" s="18">
        <v>37.168556959312127</v>
      </c>
      <c r="BA26" s="18">
        <v>58.003608775524206</v>
      </c>
      <c r="BB26" s="18">
        <v>25.063672801361363</v>
      </c>
      <c r="BC26" s="18">
        <v>19.925183882063767</v>
      </c>
      <c r="BD26" s="18">
        <v>41.323743051239596</v>
      </c>
      <c r="BE26" s="18">
        <v>55.356508701267551</v>
      </c>
      <c r="BF26" s="18">
        <v>21.819291958848858</v>
      </c>
      <c r="BG26" s="18">
        <v>15.162088381879533</v>
      </c>
      <c r="BH26" s="18">
        <v>43.171186210228953</v>
      </c>
      <c r="BI26" s="18">
        <v>55.414959172785316</v>
      </c>
      <c r="BJ26" s="18">
        <v>26.897192119565219</v>
      </c>
      <c r="BK26" s="18">
        <v>16.883294238451697</v>
      </c>
      <c r="BL26" s="18">
        <v>53.222382344880579</v>
      </c>
      <c r="BM26" s="18">
        <v>62.70529538089032</v>
      </c>
      <c r="BN26" s="18">
        <v>21.217873825049452</v>
      </c>
      <c r="BO26" s="18">
        <v>18.273864555375638</v>
      </c>
      <c r="BP26" s="18">
        <v>49.258122650906941</v>
      </c>
      <c r="BQ26" s="18">
        <v>51.683467105263183</v>
      </c>
      <c r="BR26" s="18">
        <v>18.457715775656446</v>
      </c>
      <c r="BS26" s="18">
        <v>16.363699364406784</v>
      </c>
      <c r="BT26" s="18">
        <v>46.131529972748048</v>
      </c>
      <c r="BU26" s="18">
        <v>53.140052151728753</v>
      </c>
      <c r="BV26" s="18">
        <v>21.013807090670213</v>
      </c>
      <c r="BW26" s="18">
        <v>17.661482722142498</v>
      </c>
      <c r="BX26" s="18">
        <v>46.891063431212224</v>
      </c>
      <c r="BY26" s="18">
        <v>55.140773054376503</v>
      </c>
      <c r="BZ26" s="18">
        <v>19.795346072993837</v>
      </c>
      <c r="CA26" s="18">
        <v>16.528884755459028</v>
      </c>
      <c r="CB26" s="18">
        <v>45.93577221924869</v>
      </c>
      <c r="CC26" s="18">
        <v>51.929009954318659</v>
      </c>
      <c r="CD26" s="18">
        <v>16.948665021768221</v>
      </c>
      <c r="CE26" s="18">
        <v>16.116563994928836</v>
      </c>
      <c r="CF26" s="18">
        <v>48.286700576370322</v>
      </c>
      <c r="CG26" s="18">
        <v>55.849382319063636</v>
      </c>
      <c r="CH26" s="18">
        <v>22.667290941220962</v>
      </c>
      <c r="CI26" s="18">
        <v>17.205725166534155</v>
      </c>
      <c r="CJ26" s="18">
        <v>48.998542118497028</v>
      </c>
      <c r="CK26" s="18">
        <v>62.656418572751967</v>
      </c>
      <c r="CL26" s="18">
        <v>29.539925214046082</v>
      </c>
      <c r="CM26" s="18">
        <v>16.349704892273984</v>
      </c>
      <c r="CN26" s="18">
        <v>49.044777196203789</v>
      </c>
      <c r="CO26" s="18">
        <v>65.342981162080562</v>
      </c>
      <c r="CP26" s="18">
        <v>17.424972797725253</v>
      </c>
      <c r="CQ26" s="18">
        <v>16.130551201857816</v>
      </c>
      <c r="CR26" s="18">
        <v>45.414365061700863</v>
      </c>
      <c r="CS26" s="18">
        <v>57.697711722755407</v>
      </c>
      <c r="CT26" s="18">
        <v>20.08672450621534</v>
      </c>
      <c r="CU26" s="18">
        <v>15.016364782269326</v>
      </c>
      <c r="CV26" s="18">
        <v>42.068248995688386</v>
      </c>
      <c r="CW26" s="18">
        <v>60.6225290012842</v>
      </c>
      <c r="CX26" s="18">
        <v>20.563405679856892</v>
      </c>
      <c r="CY26" s="18">
        <v>15.542012922759188</v>
      </c>
      <c r="CZ26" s="18">
        <v>42.298935804227014</v>
      </c>
      <c r="DA26" s="18">
        <v>59.196428096479806</v>
      </c>
      <c r="DB26" s="18">
        <v>23.215256098252731</v>
      </c>
      <c r="DC26" s="18">
        <v>16.261912676230466</v>
      </c>
      <c r="DD26" s="18">
        <v>45.730501090544166</v>
      </c>
      <c r="DE26" s="18">
        <v>61.124794535393271</v>
      </c>
      <c r="DF26" s="18">
        <v>25.160026468748786</v>
      </c>
      <c r="DG26" s="18">
        <v>14.282616536574492</v>
      </c>
      <c r="DH26" s="18">
        <v>38.839454354495004</v>
      </c>
      <c r="DI26" s="18">
        <v>62.716246495721073</v>
      </c>
      <c r="DJ26" s="18">
        <v>19.535463312066096</v>
      </c>
      <c r="DK26" s="18">
        <v>11.606833860974287</v>
      </c>
      <c r="DL26" s="18">
        <v>30.664400664089602</v>
      </c>
      <c r="DM26" s="18">
        <v>59.105602903853523</v>
      </c>
      <c r="DN26" s="18">
        <v>22.556181306965836</v>
      </c>
      <c r="DO26" s="18">
        <v>13.298717185984954</v>
      </c>
      <c r="DP26" s="18">
        <v>29.199436557822199</v>
      </c>
      <c r="DQ26" s="18">
        <v>61.273084768309317</v>
      </c>
      <c r="DR26" s="18">
        <v>31.694914594888111</v>
      </c>
      <c r="DS26" s="18">
        <v>16.002945499941823</v>
      </c>
      <c r="DT26" s="18">
        <v>36.227360498067206</v>
      </c>
      <c r="DU26" s="18">
        <v>64.316270119153828</v>
      </c>
      <c r="DV26" s="18">
        <v>24.894756474712025</v>
      </c>
      <c r="DW26" s="18">
        <v>14.71296226777334</v>
      </c>
      <c r="DX26" s="18">
        <v>34.400756073198551</v>
      </c>
      <c r="DY26" s="18">
        <v>63.478620608071658</v>
      </c>
      <c r="DZ26" s="18">
        <v>26.442417225012608</v>
      </c>
      <c r="EA26" s="18">
        <v>15.062183719408139</v>
      </c>
      <c r="EB26" s="18">
        <v>32.755905849192189</v>
      </c>
      <c r="EC26" s="18">
        <v>66.255395506121886</v>
      </c>
      <c r="ED26" s="18">
        <v>29.394055803484857</v>
      </c>
      <c r="EE26" s="18">
        <v>15.182410846536479</v>
      </c>
      <c r="EF26" s="18">
        <v>33.722045762956945</v>
      </c>
      <c r="EG26" s="18">
        <v>67.050768497269914</v>
      </c>
      <c r="EH26" s="18">
        <v>31.061543080954515</v>
      </c>
      <c r="EI26" s="18">
        <v>16.863933990904862</v>
      </c>
      <c r="EJ26" s="18">
        <v>36.581529624838943</v>
      </c>
      <c r="EK26" s="18">
        <v>74.204856069688589</v>
      </c>
      <c r="EL26" s="18">
        <v>35.974883671896229</v>
      </c>
      <c r="EM26" s="18">
        <v>15.655555217585233</v>
      </c>
      <c r="EN26" s="18">
        <v>38.858323752106273</v>
      </c>
      <c r="EO26" s="18">
        <v>79.888567682896962</v>
      </c>
      <c r="EP26" s="18">
        <v>46.264979258377629</v>
      </c>
      <c r="EQ26" s="18">
        <v>16.668103294321842</v>
      </c>
      <c r="ER26" s="18">
        <v>40.811599930369717</v>
      </c>
      <c r="ES26" s="18">
        <v>84.5825015118468</v>
      </c>
      <c r="ET26" s="18">
        <v>42.582631823779245</v>
      </c>
      <c r="EU26" s="18">
        <v>17.831787040637245</v>
      </c>
      <c r="EV26" s="18">
        <v>41.869856431659343</v>
      </c>
      <c r="EW26" s="53">
        <v>89.663797783082217</v>
      </c>
    </row>
    <row r="27" spans="1:153" x14ac:dyDescent="0.3">
      <c r="A27" s="57" t="s">
        <v>2</v>
      </c>
      <c r="B27" s="18">
        <v>307.95664837295897</v>
      </c>
      <c r="C27" s="18">
        <v>144.5487654656169</v>
      </c>
      <c r="D27" s="18">
        <v>126.64803335662604</v>
      </c>
      <c r="E27" s="18">
        <v>161.6126890097637</v>
      </c>
      <c r="F27" s="18">
        <v>164.02110446296982</v>
      </c>
      <c r="G27" s="18">
        <v>84.949475267133437</v>
      </c>
      <c r="H27" s="18">
        <v>136.63910491025482</v>
      </c>
      <c r="I27" s="18">
        <v>125.21120944702047</v>
      </c>
      <c r="J27" s="18">
        <v>99.310024800256002</v>
      </c>
      <c r="K27" s="18">
        <v>63.032404647199705</v>
      </c>
      <c r="L27" s="18">
        <v>94.752509550996137</v>
      </c>
      <c r="M27" s="18">
        <v>120.6264757124232</v>
      </c>
      <c r="N27" s="18">
        <v>109.43409020454371</v>
      </c>
      <c r="O27" s="18">
        <v>59.934235186702487</v>
      </c>
      <c r="P27" s="18">
        <v>96.946756087075045</v>
      </c>
      <c r="Q27" s="18">
        <v>116.12897185818201</v>
      </c>
      <c r="R27" s="18">
        <v>129.45742344204518</v>
      </c>
      <c r="S27" s="18">
        <v>58.080063090505391</v>
      </c>
      <c r="T27" s="18">
        <v>95.804654505401956</v>
      </c>
      <c r="U27" s="18">
        <v>108.61178678500362</v>
      </c>
      <c r="V27" s="18">
        <v>74.420251241612718</v>
      </c>
      <c r="W27" s="18">
        <v>35.826771678770903</v>
      </c>
      <c r="X27" s="18">
        <v>53.302113824489531</v>
      </c>
      <c r="Y27" s="18">
        <v>81.343205439364397</v>
      </c>
      <c r="Z27" s="18">
        <v>62.632541176841343</v>
      </c>
      <c r="AA27" s="18">
        <v>24.875974909097089</v>
      </c>
      <c r="AB27" s="18">
        <v>29.667642131777196</v>
      </c>
      <c r="AC27" s="18">
        <v>66.891934201458682</v>
      </c>
      <c r="AD27" s="18">
        <v>42.869818572315111</v>
      </c>
      <c r="AE27" s="18">
        <v>18.109438462601332</v>
      </c>
      <c r="AF27" s="18">
        <v>19.686556017444751</v>
      </c>
      <c r="AG27" s="18">
        <v>54.443643576673118</v>
      </c>
      <c r="AH27" s="18">
        <v>43.390844691511859</v>
      </c>
      <c r="AI27" s="18">
        <v>21.538393497653495</v>
      </c>
      <c r="AJ27" s="18">
        <v>25.760604797551796</v>
      </c>
      <c r="AK27" s="18">
        <v>52.424439646459724</v>
      </c>
      <c r="AL27" s="18">
        <v>38.446210164400966</v>
      </c>
      <c r="AM27" s="18">
        <v>20.534610466925887</v>
      </c>
      <c r="AN27" s="18">
        <v>29.555363248571233</v>
      </c>
      <c r="AO27" s="18">
        <v>56.40486370170867</v>
      </c>
      <c r="AP27" s="18">
        <v>46.709488926812249</v>
      </c>
      <c r="AQ27" s="18">
        <v>21.00727009681767</v>
      </c>
      <c r="AR27" s="18">
        <v>33.923542508425029</v>
      </c>
      <c r="AS27" s="18">
        <v>55.547632823175924</v>
      </c>
      <c r="AT27" s="18">
        <v>36.015926328879502</v>
      </c>
      <c r="AU27" s="18">
        <v>21.086851449840989</v>
      </c>
      <c r="AV27" s="18">
        <v>30.207267214045007</v>
      </c>
      <c r="AW27" s="18">
        <v>43.696208959572992</v>
      </c>
      <c r="AX27" s="18">
        <v>53.623734232100631</v>
      </c>
      <c r="AY27" s="18">
        <v>23.205046797308313</v>
      </c>
      <c r="AZ27" s="18">
        <v>44.546392460848466</v>
      </c>
      <c r="BA27" s="18">
        <v>62.711966557283056</v>
      </c>
      <c r="BB27" s="18">
        <v>49.57892594805687</v>
      </c>
      <c r="BC27" s="18">
        <v>21.922270140451079</v>
      </c>
      <c r="BD27" s="18">
        <v>45.424079345609805</v>
      </c>
      <c r="BE27" s="18">
        <v>60.895478590544172</v>
      </c>
      <c r="BF27" s="18">
        <v>48.275884103382076</v>
      </c>
      <c r="BG27" s="18">
        <v>16.622089210429355</v>
      </c>
      <c r="BH27" s="18">
        <v>47.042115331301424</v>
      </c>
      <c r="BI27" s="18">
        <v>59.492393116183557</v>
      </c>
      <c r="BJ27" s="18">
        <v>49.594300639956572</v>
      </c>
      <c r="BK27" s="18">
        <v>17.688158185141372</v>
      </c>
      <c r="BL27" s="18">
        <v>54.734974590891063</v>
      </c>
      <c r="BM27" s="18">
        <v>65.767602436256865</v>
      </c>
      <c r="BN27" s="18">
        <v>40.44922060514682</v>
      </c>
      <c r="BO27" s="18">
        <v>18.826893221551028</v>
      </c>
      <c r="BP27" s="18">
        <v>50.459991861681047</v>
      </c>
      <c r="BQ27" s="18">
        <v>53.64447422410327</v>
      </c>
      <c r="BR27" s="18">
        <v>35.049702543342519</v>
      </c>
      <c r="BS27" s="18">
        <v>16.88797911220572</v>
      </c>
      <c r="BT27" s="18">
        <v>47.248465110625339</v>
      </c>
      <c r="BU27" s="18">
        <v>54.027536742606188</v>
      </c>
      <c r="BV27" s="18">
        <v>37.175666590146619</v>
      </c>
      <c r="BW27" s="18">
        <v>18.120051404753134</v>
      </c>
      <c r="BX27" s="18">
        <v>47.056705940628426</v>
      </c>
      <c r="BY27" s="18">
        <v>55.77194372028508</v>
      </c>
      <c r="BZ27" s="18">
        <v>32.306962059787466</v>
      </c>
      <c r="CA27" s="18">
        <v>16.963702810960715</v>
      </c>
      <c r="CB27" s="18">
        <v>45.862289462285673</v>
      </c>
      <c r="CC27" s="18">
        <v>52.729067031986766</v>
      </c>
      <c r="CD27" s="18">
        <v>29.210475254285779</v>
      </c>
      <c r="CE27" s="18">
        <v>16.367526775152236</v>
      </c>
      <c r="CF27" s="18">
        <v>47.905669591882251</v>
      </c>
      <c r="CG27" s="18">
        <v>57.031199622344644</v>
      </c>
      <c r="CH27" s="18">
        <v>33.072857987579042</v>
      </c>
      <c r="CI27" s="18">
        <v>17.638355044021257</v>
      </c>
      <c r="CJ27" s="18">
        <v>48.866263221368293</v>
      </c>
      <c r="CK27" s="18">
        <v>64.093101290547111</v>
      </c>
      <c r="CL27" s="18">
        <v>33.940238337276512</v>
      </c>
      <c r="CM27" s="18">
        <v>16.83926625853276</v>
      </c>
      <c r="CN27" s="18">
        <v>49.052627513628707</v>
      </c>
      <c r="CO27" s="18">
        <v>66.76680852040468</v>
      </c>
      <c r="CP27" s="18">
        <v>29.486125197077531</v>
      </c>
      <c r="CQ27" s="18">
        <v>16.45788174960245</v>
      </c>
      <c r="CR27" s="18">
        <v>45.948045022053734</v>
      </c>
      <c r="CS27" s="18">
        <v>60.012350804815185</v>
      </c>
      <c r="CT27" s="18">
        <v>35.589356645124703</v>
      </c>
      <c r="CU27" s="18">
        <v>15.291199332651367</v>
      </c>
      <c r="CV27" s="18">
        <v>42.882741406234523</v>
      </c>
      <c r="CW27" s="18">
        <v>62.065988629902655</v>
      </c>
      <c r="CX27" s="18">
        <v>34.083503425706866</v>
      </c>
      <c r="CY27" s="18">
        <v>15.749620852645156</v>
      </c>
      <c r="CZ27" s="18">
        <v>42.475247711031173</v>
      </c>
      <c r="DA27" s="18">
        <v>60.097313117212856</v>
      </c>
      <c r="DB27" s="18">
        <v>37.20475477664548</v>
      </c>
      <c r="DC27" s="18">
        <v>16.503640030737312</v>
      </c>
      <c r="DD27" s="18">
        <v>45.908440064426621</v>
      </c>
      <c r="DE27" s="18">
        <v>62.421352314701394</v>
      </c>
      <c r="DF27" s="18">
        <v>35.406815526946055</v>
      </c>
      <c r="DG27" s="18">
        <v>14.195048528099914</v>
      </c>
      <c r="DH27" s="18">
        <v>38.31461418351671</v>
      </c>
      <c r="DI27" s="18">
        <v>63.161788326258915</v>
      </c>
      <c r="DJ27" s="18">
        <v>28.933560828113489</v>
      </c>
      <c r="DK27" s="18">
        <v>11.735490314112013</v>
      </c>
      <c r="DL27" s="18">
        <v>30.3171916926851</v>
      </c>
      <c r="DM27" s="18">
        <v>59.984381912734897</v>
      </c>
      <c r="DN27" s="18">
        <v>32.702755157468104</v>
      </c>
      <c r="DO27" s="18">
        <v>13.619557203389832</v>
      </c>
      <c r="DP27" s="18">
        <v>29.15135455146995</v>
      </c>
      <c r="DQ27" s="18">
        <v>62.052443861446328</v>
      </c>
      <c r="DR27" s="18">
        <v>36.717007852800293</v>
      </c>
      <c r="DS27" s="18">
        <v>16.394843096711014</v>
      </c>
      <c r="DT27" s="18">
        <v>36.287358526117572</v>
      </c>
      <c r="DU27" s="18">
        <v>65.430036811226259</v>
      </c>
      <c r="DV27" s="18">
        <v>36.703903114697681</v>
      </c>
      <c r="DW27" s="18">
        <v>15.239490004799679</v>
      </c>
      <c r="DX27" s="18">
        <v>34.606048100158596</v>
      </c>
      <c r="DY27" s="18">
        <v>65.121065431669152</v>
      </c>
      <c r="DZ27" s="18">
        <v>37.318565039221596</v>
      </c>
      <c r="EA27" s="18">
        <v>15.68099728551759</v>
      </c>
      <c r="EB27" s="18">
        <v>33.029310472296572</v>
      </c>
      <c r="EC27" s="18">
        <v>67.368747972032423</v>
      </c>
      <c r="ED27" s="18">
        <v>38.851836799926318</v>
      </c>
      <c r="EE27" s="18">
        <v>15.909116744317965</v>
      </c>
      <c r="EF27" s="18">
        <v>34.314259867563308</v>
      </c>
      <c r="EG27" s="18">
        <v>68.66819371905973</v>
      </c>
      <c r="EH27" s="18">
        <v>46.704964394416862</v>
      </c>
      <c r="EI27" s="18">
        <v>17.706278617209012</v>
      </c>
      <c r="EJ27" s="18">
        <v>37.563203416344543</v>
      </c>
      <c r="EK27" s="18">
        <v>76.194681030722194</v>
      </c>
      <c r="EL27" s="18">
        <v>50.715251809089324</v>
      </c>
      <c r="EM27" s="18">
        <v>16.302706795659933</v>
      </c>
      <c r="EN27" s="18">
        <v>40.016737544850834</v>
      </c>
      <c r="EO27" s="18">
        <v>81.877499794384917</v>
      </c>
      <c r="EP27" s="18">
        <v>56.356150861032496</v>
      </c>
      <c r="EQ27" s="18">
        <v>17.405217863757127</v>
      </c>
      <c r="ER27" s="18">
        <v>42.198550309743297</v>
      </c>
      <c r="ES27" s="18">
        <v>86.627670675221324</v>
      </c>
      <c r="ET27" s="18">
        <v>62.128486911676312</v>
      </c>
      <c r="EU27" s="18">
        <v>18.633235496742039</v>
      </c>
      <c r="EV27" s="18">
        <v>44.18032045563713</v>
      </c>
      <c r="EW27" s="53">
        <v>92.936093075991849</v>
      </c>
    </row>
    <row r="28" spans="1:153" x14ac:dyDescent="0.3">
      <c r="A28" s="57" t="s">
        <v>169</v>
      </c>
      <c r="B28" s="18">
        <v>328.20811678237607</v>
      </c>
      <c r="C28" s="18">
        <v>153.47138191831826</v>
      </c>
      <c r="D28" s="18">
        <v>124.31159871691945</v>
      </c>
      <c r="E28" s="18">
        <v>111.80655960901277</v>
      </c>
      <c r="F28" s="18">
        <v>129.75695563040568</v>
      </c>
      <c r="G28" s="18">
        <v>78.176278994153137</v>
      </c>
      <c r="H28" s="18">
        <v>122.2848182798914</v>
      </c>
      <c r="I28" s="18">
        <v>98.761914667780957</v>
      </c>
      <c r="J28" s="18">
        <v>75.911745208082863</v>
      </c>
      <c r="K28" s="18">
        <v>57.472583918182529</v>
      </c>
      <c r="L28" s="18">
        <v>86.506347905392019</v>
      </c>
      <c r="M28" s="18">
        <v>90.121731552234593</v>
      </c>
      <c r="N28" s="18">
        <v>80.995272015717731</v>
      </c>
      <c r="O28" s="18">
        <v>55.643313730461969</v>
      </c>
      <c r="P28" s="18">
        <v>87.824683957775846</v>
      </c>
      <c r="Q28" s="18">
        <v>87.062242259658291</v>
      </c>
      <c r="R28" s="18">
        <v>109.16658303460615</v>
      </c>
      <c r="S28" s="18">
        <v>57.413125321190321</v>
      </c>
      <c r="T28" s="18">
        <v>91.555097353801173</v>
      </c>
      <c r="U28" s="18">
        <v>87.940544694934871</v>
      </c>
      <c r="V28" s="18">
        <v>60.949831269877443</v>
      </c>
      <c r="W28" s="18">
        <v>37.596021652348462</v>
      </c>
      <c r="X28" s="18">
        <v>54.194318543833525</v>
      </c>
      <c r="Y28" s="18">
        <v>61.14585157286961</v>
      </c>
      <c r="Z28" s="18">
        <v>43.99228715529614</v>
      </c>
      <c r="AA28" s="18">
        <v>24.422178113728041</v>
      </c>
      <c r="AB28" s="18">
        <v>29.887919762364959</v>
      </c>
      <c r="AC28" s="18">
        <v>39.184217951005294</v>
      </c>
      <c r="AD28" s="18">
        <v>32.600320345528068</v>
      </c>
      <c r="AE28" s="18">
        <v>20.069437376129628</v>
      </c>
      <c r="AF28" s="18">
        <v>23.590975024779471</v>
      </c>
      <c r="AG28" s="18">
        <v>31.866308799786307</v>
      </c>
      <c r="AH28" s="18">
        <v>31.915225818126295</v>
      </c>
      <c r="AI28" s="18">
        <v>21.547717288523447</v>
      </c>
      <c r="AJ28" s="18">
        <v>27.308427875408867</v>
      </c>
      <c r="AK28" s="18">
        <v>32.860440656154736</v>
      </c>
      <c r="AL28" s="18">
        <v>32.301056124917586</v>
      </c>
      <c r="AM28" s="18">
        <v>24.175516503122218</v>
      </c>
      <c r="AN28" s="18">
        <v>33.405684076227082</v>
      </c>
      <c r="AO28" s="18">
        <v>33.597746655262675</v>
      </c>
      <c r="AP28" s="18">
        <v>35.271940397257886</v>
      </c>
      <c r="AQ28" s="18">
        <v>24.874574752259253</v>
      </c>
      <c r="AR28" s="18">
        <v>36.415106107889777</v>
      </c>
      <c r="AS28" s="18">
        <v>34.334425934458054</v>
      </c>
      <c r="AT28" s="18">
        <v>32.83517126910175</v>
      </c>
      <c r="AU28" s="18">
        <v>21.569302040103949</v>
      </c>
      <c r="AV28" s="18">
        <v>30.150034836951139</v>
      </c>
      <c r="AW28" s="18">
        <v>36.956080223701363</v>
      </c>
      <c r="AX28" s="18">
        <v>46.061801751153865</v>
      </c>
      <c r="AY28" s="18">
        <v>23.504364746635392</v>
      </c>
      <c r="AZ28" s="18">
        <v>43.977027606551701</v>
      </c>
      <c r="BA28" s="18">
        <v>54.148885193508562</v>
      </c>
      <c r="BB28" s="18">
        <v>46.206082954369165</v>
      </c>
      <c r="BC28" s="18">
        <v>23.120349727048833</v>
      </c>
      <c r="BD28" s="18">
        <v>46.326618537951802</v>
      </c>
      <c r="BE28" s="18">
        <v>55.592256681632399</v>
      </c>
      <c r="BF28" s="18">
        <v>43.8299792918299</v>
      </c>
      <c r="BG28" s="18">
        <v>16.71064646933057</v>
      </c>
      <c r="BH28" s="18">
        <v>46.338472276737058</v>
      </c>
      <c r="BI28" s="18">
        <v>51.736754696062206</v>
      </c>
      <c r="BJ28" s="18">
        <v>44.828150206046629</v>
      </c>
      <c r="BK28" s="18">
        <v>17.360746199530702</v>
      </c>
      <c r="BL28" s="18">
        <v>52.387445050054538</v>
      </c>
      <c r="BM28" s="18">
        <v>55.47055737690053</v>
      </c>
      <c r="BN28" s="18">
        <v>38.46881559263857</v>
      </c>
      <c r="BO28" s="18">
        <v>18.86884825296708</v>
      </c>
      <c r="BP28" s="18">
        <v>50.342744703389869</v>
      </c>
      <c r="BQ28" s="18">
        <v>47.702437169520948</v>
      </c>
      <c r="BR28" s="18">
        <v>33.700588662102952</v>
      </c>
      <c r="BS28" s="18">
        <v>17.066820721017727</v>
      </c>
      <c r="BT28" s="18">
        <v>48.226572990902959</v>
      </c>
      <c r="BU28" s="18">
        <v>49.463855091852857</v>
      </c>
      <c r="BV28" s="18">
        <v>36.695562153841685</v>
      </c>
      <c r="BW28" s="18">
        <v>18.443084331002989</v>
      </c>
      <c r="BX28" s="18">
        <v>48.166074463772432</v>
      </c>
      <c r="BY28" s="18">
        <v>51.77778939158523</v>
      </c>
      <c r="BZ28" s="18">
        <v>32.282742911511477</v>
      </c>
      <c r="CA28" s="18">
        <v>17.268138673980921</v>
      </c>
      <c r="CB28" s="18">
        <v>46.937160837793634</v>
      </c>
      <c r="CC28" s="18">
        <v>48.803431005724882</v>
      </c>
      <c r="CD28" s="18">
        <v>28.886244752113811</v>
      </c>
      <c r="CE28" s="18">
        <v>16.643546060631042</v>
      </c>
      <c r="CF28" s="18">
        <v>48.377946159678885</v>
      </c>
      <c r="CG28" s="18">
        <v>50.985419668222072</v>
      </c>
      <c r="CH28" s="18">
        <v>32.719832272476054</v>
      </c>
      <c r="CI28" s="18">
        <v>17.956336288203467</v>
      </c>
      <c r="CJ28" s="18">
        <v>50.146510055533248</v>
      </c>
      <c r="CK28" s="18">
        <v>56.510724022899495</v>
      </c>
      <c r="CL28" s="18">
        <v>33.400284841513795</v>
      </c>
      <c r="CM28" s="18">
        <v>17.024886640421986</v>
      </c>
      <c r="CN28" s="18">
        <v>50.230752679155543</v>
      </c>
      <c r="CO28" s="18">
        <v>59.319747409838179</v>
      </c>
      <c r="CP28" s="18">
        <v>29.579351278701093</v>
      </c>
      <c r="CQ28" s="18">
        <v>16.818525791219027</v>
      </c>
      <c r="CR28" s="18">
        <v>49.060176619833491</v>
      </c>
      <c r="CS28" s="18">
        <v>55.207304779386547</v>
      </c>
      <c r="CT28" s="18">
        <v>35.631175834125209</v>
      </c>
      <c r="CU28" s="18">
        <v>15.570564666883223</v>
      </c>
      <c r="CV28" s="18">
        <v>45.126140639310165</v>
      </c>
      <c r="CW28" s="18">
        <v>56.091103696905236</v>
      </c>
      <c r="CX28" s="18">
        <v>33.981869644727155</v>
      </c>
      <c r="CY28" s="18">
        <v>15.960570945244935</v>
      </c>
      <c r="CZ28" s="18">
        <v>43.906477504386807</v>
      </c>
      <c r="DA28" s="18">
        <v>54.499095221593763</v>
      </c>
      <c r="DB28" s="18">
        <v>37.001121758038245</v>
      </c>
      <c r="DC28" s="18">
        <v>16.917546971114692</v>
      </c>
      <c r="DD28" s="18">
        <v>47.451163622509689</v>
      </c>
      <c r="DE28" s="18">
        <v>56.784710800305845</v>
      </c>
      <c r="DF28" s="18">
        <v>35.210661951188776</v>
      </c>
      <c r="DG28" s="18">
        <v>14.349398290055467</v>
      </c>
      <c r="DH28" s="18">
        <v>39.219601740013886</v>
      </c>
      <c r="DI28" s="18">
        <v>56.828962965513547</v>
      </c>
      <c r="DJ28" s="18">
        <v>28.641121675134784</v>
      </c>
      <c r="DK28" s="18">
        <v>11.73152858157507</v>
      </c>
      <c r="DL28" s="18">
        <v>30.933900767667758</v>
      </c>
      <c r="DM28" s="18">
        <v>49.367647862975552</v>
      </c>
      <c r="DN28" s="18">
        <v>32.263159639103286</v>
      </c>
      <c r="DO28" s="18">
        <v>14.025712171295043</v>
      </c>
      <c r="DP28" s="18">
        <v>29.892556155463641</v>
      </c>
      <c r="DQ28" s="18">
        <v>51.205761339218327</v>
      </c>
      <c r="DR28" s="18">
        <v>36.326198347021297</v>
      </c>
      <c r="DS28" s="18">
        <v>16.779261926463175</v>
      </c>
      <c r="DT28" s="18">
        <v>37.065732706165136</v>
      </c>
      <c r="DU28" s="18">
        <v>53.559332214418056</v>
      </c>
      <c r="DV28" s="18">
        <v>36.214824124180673</v>
      </c>
      <c r="DW28" s="18">
        <v>15.564082246538423</v>
      </c>
      <c r="DX28" s="18">
        <v>35.4970671590346</v>
      </c>
      <c r="DY28" s="18">
        <v>55.888732608738273</v>
      </c>
      <c r="DZ28" s="18">
        <v>36.779075671711986</v>
      </c>
      <c r="EA28" s="18">
        <v>16.170251147800879</v>
      </c>
      <c r="EB28" s="18">
        <v>34.002858987511161</v>
      </c>
      <c r="EC28" s="18">
        <v>56.290313171863829</v>
      </c>
      <c r="ED28" s="18">
        <v>38.388580709188226</v>
      </c>
      <c r="EE28" s="18">
        <v>16.437067278584724</v>
      </c>
      <c r="EF28" s="18">
        <v>35.216063701708649</v>
      </c>
      <c r="EG28" s="18">
        <v>60.526510181254963</v>
      </c>
      <c r="EH28" s="18">
        <v>46.318348938738716</v>
      </c>
      <c r="EI28" s="18">
        <v>18.223257173088861</v>
      </c>
      <c r="EJ28" s="18">
        <v>39.163556763802177</v>
      </c>
      <c r="EK28" s="18">
        <v>67.880145783788038</v>
      </c>
      <c r="EL28" s="18">
        <v>49.814920549877819</v>
      </c>
      <c r="EM28" s="18">
        <v>16.90611272301517</v>
      </c>
      <c r="EN28" s="18">
        <v>41.614031629497497</v>
      </c>
      <c r="EO28" s="18">
        <v>71.871652310535168</v>
      </c>
      <c r="EP28" s="18">
        <v>55.826716028730189</v>
      </c>
      <c r="EQ28" s="18">
        <v>18.241482021341586</v>
      </c>
      <c r="ER28" s="18">
        <v>44.479270027505216</v>
      </c>
      <c r="ES28" s="18">
        <v>75.451929281401036</v>
      </c>
      <c r="ET28" s="18">
        <v>62.112072619797949</v>
      </c>
      <c r="EU28" s="18">
        <v>19.828804364067413</v>
      </c>
      <c r="EV28" s="18">
        <v>47.496069866484994</v>
      </c>
      <c r="EW28" s="53">
        <v>83.219366399947091</v>
      </c>
    </row>
    <row r="29" spans="1:153" x14ac:dyDescent="0.3">
      <c r="A29" s="57" t="s">
        <v>662</v>
      </c>
      <c r="B29" s="18">
        <v>68.359875203380156</v>
      </c>
      <c r="C29" s="18">
        <v>71.896683878670061</v>
      </c>
      <c r="D29" s="18">
        <v>93.602455924026174</v>
      </c>
      <c r="E29" s="18">
        <v>76.138407766074238</v>
      </c>
      <c r="F29" s="18">
        <v>69.666948898256635</v>
      </c>
      <c r="G29" s="18">
        <v>74.77891188258738</v>
      </c>
      <c r="H29" s="18">
        <v>94.995658007714852</v>
      </c>
      <c r="I29" s="18">
        <v>78.3933832491104</v>
      </c>
      <c r="J29" s="18">
        <v>73.743125966964655</v>
      </c>
      <c r="K29" s="18">
        <v>75.633368279486476</v>
      </c>
      <c r="L29" s="18">
        <v>99.260534081673143</v>
      </c>
      <c r="M29" s="18">
        <v>81.737152967327063</v>
      </c>
      <c r="N29" s="18">
        <v>78.069440285992712</v>
      </c>
      <c r="O29" s="18">
        <v>81.160519414439776</v>
      </c>
      <c r="P29" s="18">
        <v>106.09674552235109</v>
      </c>
      <c r="Q29" s="18">
        <v>88.350200703845687</v>
      </c>
      <c r="R29" s="18">
        <v>78.124490762808847</v>
      </c>
      <c r="S29" s="18">
        <v>83.019775125809673</v>
      </c>
      <c r="T29" s="18">
        <v>108.47774612374869</v>
      </c>
      <c r="U29" s="18">
        <v>90.275715387801341</v>
      </c>
      <c r="V29" s="18">
        <v>86.237352603944458</v>
      </c>
      <c r="W29" s="18">
        <v>91.496849575301596</v>
      </c>
      <c r="X29" s="18">
        <v>116.89639816318831</v>
      </c>
      <c r="Y29" s="18">
        <v>100.38405045240222</v>
      </c>
      <c r="Z29" s="18">
        <v>84.61549705789669</v>
      </c>
      <c r="AA29" s="18">
        <v>88.510665797473138</v>
      </c>
      <c r="AB29" s="18">
        <v>120.0384781777183</v>
      </c>
      <c r="AC29" s="18">
        <v>100.93836380267815</v>
      </c>
      <c r="AD29" s="18">
        <v>71.319429305889528</v>
      </c>
      <c r="AE29" s="18">
        <v>71.330335559525636</v>
      </c>
      <c r="AF29" s="18">
        <v>108.60202822207359</v>
      </c>
      <c r="AG29" s="18">
        <v>87.911292812049652</v>
      </c>
      <c r="AH29" s="18">
        <v>72.216874251687159</v>
      </c>
      <c r="AI29" s="18">
        <v>73.454097404782274</v>
      </c>
      <c r="AJ29" s="18">
        <v>107.94202020690855</v>
      </c>
      <c r="AK29" s="18">
        <v>87.844018383801782</v>
      </c>
      <c r="AL29" s="18">
        <v>65.085534180952592</v>
      </c>
      <c r="AM29" s="18">
        <v>73.756336135001717</v>
      </c>
      <c r="AN29" s="18">
        <v>102.21148680093336</v>
      </c>
      <c r="AO29" s="18">
        <v>90.673624113575997</v>
      </c>
      <c r="AP29" s="18">
        <v>64.747008967876084</v>
      </c>
      <c r="AQ29" s="18">
        <v>74.282173001832618</v>
      </c>
      <c r="AR29" s="18">
        <v>103.98177401427306</v>
      </c>
      <c r="AS29" s="18">
        <v>90.825615905637619</v>
      </c>
      <c r="AT29" s="18">
        <v>65.23297997178372</v>
      </c>
      <c r="AU29" s="18">
        <v>75.146781253878544</v>
      </c>
      <c r="AV29" s="18">
        <v>107.16516952696004</v>
      </c>
      <c r="AW29" s="18">
        <v>92.743390624295387</v>
      </c>
      <c r="AX29" s="18">
        <v>62.043076330818735</v>
      </c>
      <c r="AY29" s="18">
        <v>70.863107767715164</v>
      </c>
      <c r="AZ29" s="18">
        <v>101.39408707503226</v>
      </c>
      <c r="BA29" s="18">
        <v>86.697626214329816</v>
      </c>
      <c r="BB29" s="18">
        <v>57.73202806354962</v>
      </c>
      <c r="BC29" s="18">
        <v>64.068720922701033</v>
      </c>
      <c r="BD29" s="18">
        <v>95.638220832557266</v>
      </c>
      <c r="BE29" s="18">
        <v>85.305496637617537</v>
      </c>
      <c r="BF29" s="18">
        <v>60.617051143437536</v>
      </c>
      <c r="BG29" s="18">
        <v>66.562147489382497</v>
      </c>
      <c r="BH29" s="18">
        <v>100.52332723411631</v>
      </c>
      <c r="BI29" s="18">
        <v>89.149605268549436</v>
      </c>
      <c r="BJ29" s="18">
        <v>63.36578423743358</v>
      </c>
      <c r="BK29" s="18">
        <v>71.018373283268062</v>
      </c>
      <c r="BL29" s="18">
        <v>104.16768921325215</v>
      </c>
      <c r="BM29" s="18">
        <v>91.812960089843315</v>
      </c>
      <c r="BN29" s="18">
        <v>65.183993912655666</v>
      </c>
      <c r="BO29" s="18">
        <v>73.915908226835498</v>
      </c>
      <c r="BP29" s="18">
        <v>107.36375822256922</v>
      </c>
      <c r="BQ29" s="18">
        <v>94.994895489947154</v>
      </c>
      <c r="BR29" s="18">
        <v>79.52141576765699</v>
      </c>
      <c r="BS29" s="18">
        <v>67.741611934220259</v>
      </c>
      <c r="BT29" s="18">
        <v>114.27248570080687</v>
      </c>
      <c r="BU29" s="18">
        <v>99.408297426503097</v>
      </c>
      <c r="BV29" s="18">
        <v>70.273563680283502</v>
      </c>
      <c r="BW29" s="18">
        <v>58.229697059351182</v>
      </c>
      <c r="BX29" s="18">
        <v>100.14223562741607</v>
      </c>
      <c r="BY29" s="18">
        <v>93.602409934958047</v>
      </c>
      <c r="BZ29" s="18">
        <v>72.404764080498779</v>
      </c>
      <c r="CA29" s="18">
        <v>59.409176034596463</v>
      </c>
      <c r="CB29" s="18">
        <v>102.41242746035296</v>
      </c>
      <c r="CC29" s="18">
        <v>96.689446719226382</v>
      </c>
      <c r="CD29" s="18">
        <v>72.478315652270865</v>
      </c>
      <c r="CE29" s="18">
        <v>60.84858389636581</v>
      </c>
      <c r="CF29" s="18">
        <v>102.79753377738132</v>
      </c>
      <c r="CG29" s="18">
        <v>97.815849273607768</v>
      </c>
      <c r="CH29" s="18">
        <v>60.631758450335518</v>
      </c>
      <c r="CI29" s="18">
        <v>55.27269946379397</v>
      </c>
      <c r="CJ29" s="18">
        <v>101.15470105968961</v>
      </c>
      <c r="CK29" s="18">
        <v>92.946344532942575</v>
      </c>
      <c r="CL29" s="18">
        <v>48.258141461912913</v>
      </c>
      <c r="CM29" s="18">
        <v>59.092486813985971</v>
      </c>
      <c r="CN29" s="18">
        <v>92.40989127292093</v>
      </c>
      <c r="CO29" s="18">
        <v>92.140560031271207</v>
      </c>
      <c r="CP29" s="18">
        <v>50.066448833291332</v>
      </c>
      <c r="CQ29" s="18">
        <v>59.763345596904927</v>
      </c>
      <c r="CR29" s="18">
        <v>92.67656838487467</v>
      </c>
      <c r="CS29" s="18">
        <v>93.018291603111393</v>
      </c>
      <c r="CT29" s="18">
        <v>54.998054822460574</v>
      </c>
      <c r="CU29" s="18">
        <v>61.065867219194836</v>
      </c>
      <c r="CV29" s="18">
        <v>94.506986655020256</v>
      </c>
      <c r="CW29" s="18">
        <v>94.761828449628013</v>
      </c>
      <c r="CX29" s="18">
        <v>54.910529053543023</v>
      </c>
      <c r="CY29" s="18">
        <v>61.607189614523165</v>
      </c>
      <c r="CZ29" s="18">
        <v>95.975377185058562</v>
      </c>
      <c r="DA29" s="18">
        <v>95.110587405034778</v>
      </c>
      <c r="DB29" s="18">
        <v>58.839119589215805</v>
      </c>
      <c r="DC29" s="18">
        <v>62.98749943615946</v>
      </c>
      <c r="DD29" s="18">
        <v>97.226754541579893</v>
      </c>
      <c r="DE29" s="18">
        <v>96.113498293811489</v>
      </c>
      <c r="DF29" s="18">
        <v>62.039634651708461</v>
      </c>
      <c r="DG29" s="18">
        <v>64.871641342890669</v>
      </c>
      <c r="DH29" s="18">
        <v>99.305614209535122</v>
      </c>
      <c r="DI29" s="18">
        <v>98.194465138318435</v>
      </c>
      <c r="DJ29" s="18">
        <v>58.231236437769091</v>
      </c>
      <c r="DK29" s="18">
        <v>63.236961022524561</v>
      </c>
      <c r="DL29" s="18">
        <v>97.324232986420796</v>
      </c>
      <c r="DM29" s="18">
        <v>93.556147449049632</v>
      </c>
      <c r="DN29" s="18">
        <v>60.465030977533679</v>
      </c>
      <c r="DO29" s="18">
        <v>64.850688157167582</v>
      </c>
      <c r="DP29" s="18">
        <v>100.56562772887241</v>
      </c>
      <c r="DQ29" s="18">
        <v>95.079244747625239</v>
      </c>
      <c r="DR29" s="18">
        <v>62.371895569512859</v>
      </c>
      <c r="DS29" s="18">
        <v>66.356202784295874</v>
      </c>
      <c r="DT29" s="18">
        <v>101.08964215209632</v>
      </c>
      <c r="DU29" s="18">
        <v>96.365858195194662</v>
      </c>
      <c r="DV29" s="18">
        <v>64.499038775792229</v>
      </c>
      <c r="DW29" s="18">
        <v>67.870316540453032</v>
      </c>
      <c r="DX29" s="18">
        <v>103.13283005228477</v>
      </c>
      <c r="DY29" s="18">
        <v>97.487084886923952</v>
      </c>
      <c r="DZ29" s="18">
        <v>66.311385093617886</v>
      </c>
      <c r="EA29" s="18">
        <v>69.736625582021119</v>
      </c>
      <c r="EB29" s="18">
        <v>105.04597743483005</v>
      </c>
      <c r="EC29" s="18">
        <v>101.87128498936389</v>
      </c>
      <c r="ED29" s="18">
        <v>67.966546023542648</v>
      </c>
      <c r="EE29" s="18">
        <v>70.955096737191184</v>
      </c>
      <c r="EF29" s="18">
        <v>107.4222559927362</v>
      </c>
      <c r="EG29" s="18">
        <v>102.99891826518709</v>
      </c>
      <c r="EH29" s="18">
        <v>70.173609006176562</v>
      </c>
      <c r="EI29" s="18">
        <v>72.295807480946763</v>
      </c>
      <c r="EJ29" s="18">
        <v>107.72001285707205</v>
      </c>
      <c r="EK29" s="18">
        <v>103.30055775627136</v>
      </c>
      <c r="EL29" s="18">
        <v>72.703830451024004</v>
      </c>
      <c r="EM29" s="18">
        <v>73.494503596119571</v>
      </c>
      <c r="EN29" s="18">
        <v>109.95733087050259</v>
      </c>
      <c r="EO29" s="18">
        <v>104.18784266451665</v>
      </c>
      <c r="EP29" s="18">
        <v>76.063510078103747</v>
      </c>
      <c r="EQ29" s="18">
        <v>75.226241970726861</v>
      </c>
      <c r="ER29" s="18">
        <v>113.35575665179901</v>
      </c>
      <c r="ES29" s="18">
        <v>105.10977874420405</v>
      </c>
      <c r="ET29" s="18">
        <v>79.095151391420728</v>
      </c>
      <c r="EU29" s="18">
        <v>76.814932199268952</v>
      </c>
      <c r="EV29" s="18">
        <v>125.86834261305162</v>
      </c>
      <c r="EW29" s="53">
        <v>106.19400590107931</v>
      </c>
    </row>
    <row r="30" spans="1:153" x14ac:dyDescent="0.3">
      <c r="A30" s="42" t="s">
        <v>673</v>
      </c>
      <c r="B30" s="18">
        <v>96.422480187769096</v>
      </c>
      <c r="C30" s="18">
        <v>95.812476948473801</v>
      </c>
      <c r="D30" s="18">
        <v>103.53206324462285</v>
      </c>
      <c r="E30" s="18">
        <v>96.593601276333018</v>
      </c>
      <c r="F30" s="18">
        <v>98.593374451431174</v>
      </c>
      <c r="G30" s="18">
        <v>97.650232218419077</v>
      </c>
      <c r="H30" s="18">
        <v>104.17852607757986</v>
      </c>
      <c r="I30" s="18">
        <v>98.639454040985797</v>
      </c>
      <c r="J30" s="18">
        <v>100.39527188554474</v>
      </c>
      <c r="K30" s="18">
        <v>99.847676409116488</v>
      </c>
      <c r="L30" s="18">
        <v>107.35312981886214</v>
      </c>
      <c r="M30" s="18">
        <v>100.397483507906</v>
      </c>
      <c r="N30" s="18">
        <v>101.25290199380409</v>
      </c>
      <c r="O30" s="18">
        <v>100.92642130594778</v>
      </c>
      <c r="P30" s="18">
        <v>105.5511863717911</v>
      </c>
      <c r="Q30" s="18">
        <v>101.0520153336405</v>
      </c>
      <c r="R30" s="18">
        <v>103.35176919578795</v>
      </c>
      <c r="S30" s="18">
        <v>102.95652504339103</v>
      </c>
      <c r="T30" s="18">
        <v>107.9602011710774</v>
      </c>
      <c r="U30" s="18">
        <v>103.13960501392008</v>
      </c>
      <c r="V30" s="18">
        <v>105.51232896045848</v>
      </c>
      <c r="W30" s="18">
        <v>105.08440609025325</v>
      </c>
      <c r="X30" s="18">
        <v>109.50045307344307</v>
      </c>
      <c r="Y30" s="18">
        <v>105.2809817478017</v>
      </c>
      <c r="Z30" s="18">
        <v>107.86156843365784</v>
      </c>
      <c r="AA30" s="18">
        <v>107.34436212208628</v>
      </c>
      <c r="AB30" s="18">
        <v>112.96442610888097</v>
      </c>
      <c r="AC30" s="18">
        <v>107.58389182392098</v>
      </c>
      <c r="AD30" s="18">
        <v>110.0231346824943</v>
      </c>
      <c r="AE30" s="18">
        <v>109.43616534950358</v>
      </c>
      <c r="AF30" s="18">
        <v>115.08322959708596</v>
      </c>
      <c r="AG30" s="18">
        <v>109.72736274862518</v>
      </c>
      <c r="AH30" s="18">
        <v>110.53161632907346</v>
      </c>
      <c r="AI30" s="18">
        <v>109.88188053489705</v>
      </c>
      <c r="AJ30" s="18">
        <v>115.86932525076818</v>
      </c>
      <c r="AK30" s="18">
        <v>110.21373446760644</v>
      </c>
      <c r="AL30" s="18">
        <v>113.06687306704032</v>
      </c>
      <c r="AM30" s="18">
        <v>112.44273241695116</v>
      </c>
      <c r="AN30" s="18">
        <v>123.50014263633338</v>
      </c>
      <c r="AO30" s="18">
        <v>112.46711710158714</v>
      </c>
      <c r="AP30" s="18">
        <v>113.66957004566964</v>
      </c>
      <c r="AQ30" s="18">
        <v>112.95790345770473</v>
      </c>
      <c r="AR30" s="18">
        <v>125.96223499430074</v>
      </c>
      <c r="AS30" s="18">
        <v>113.09484806761036</v>
      </c>
      <c r="AT30" s="18">
        <v>114.54546166611722</v>
      </c>
      <c r="AU30" s="18">
        <v>114.16404184491721</v>
      </c>
      <c r="AV30" s="18">
        <v>130.93317730126873</v>
      </c>
      <c r="AW30" s="18">
        <v>114.20091766892787</v>
      </c>
      <c r="AX30" s="18">
        <v>114.97492712494669</v>
      </c>
      <c r="AY30" s="18">
        <v>114.45297866278167</v>
      </c>
      <c r="AZ30" s="18">
        <v>130.72459077658837</v>
      </c>
      <c r="BA30" s="18">
        <v>114.3972521581006</v>
      </c>
      <c r="BB30" s="18">
        <v>112.70984287296871</v>
      </c>
      <c r="BC30" s="18">
        <v>112.56312241981153</v>
      </c>
      <c r="BD30" s="18">
        <v>123.47119070443385</v>
      </c>
      <c r="BE30" s="18">
        <v>112.78890045362758</v>
      </c>
      <c r="BF30" s="18">
        <v>113.21186119148274</v>
      </c>
      <c r="BG30" s="18">
        <v>112.92226881569253</v>
      </c>
      <c r="BH30" s="18">
        <v>125.27720451333138</v>
      </c>
      <c r="BI30" s="18">
        <v>113.32302792247891</v>
      </c>
      <c r="BJ30" s="18">
        <v>113.70843500004857</v>
      </c>
      <c r="BK30" s="18">
        <v>113.39195832888922</v>
      </c>
      <c r="BL30" s="18">
        <v>126.14918526142338</v>
      </c>
      <c r="BM30" s="18">
        <v>113.89192117957872</v>
      </c>
      <c r="BN30" s="18">
        <v>114.21111073502891</v>
      </c>
      <c r="BO30" s="18">
        <v>113.96828870016098</v>
      </c>
      <c r="BP30" s="18">
        <v>127.07090023069682</v>
      </c>
      <c r="BQ30" s="18">
        <v>114.44787247404693</v>
      </c>
      <c r="BR30" s="18">
        <v>114.66918605961298</v>
      </c>
      <c r="BS30" s="18">
        <v>114.2651567551779</v>
      </c>
      <c r="BT30" s="18">
        <v>127.04013410588077</v>
      </c>
      <c r="BU30" s="18">
        <v>114.76799499269688</v>
      </c>
      <c r="BV30" s="18">
        <v>114.7045706434473</v>
      </c>
      <c r="BW30" s="18">
        <v>114.20572620525154</v>
      </c>
      <c r="BX30" s="18">
        <v>128.58350957528003</v>
      </c>
      <c r="BY30" s="18">
        <v>115.0197577251473</v>
      </c>
      <c r="BZ30" s="18">
        <v>114.73550790879656</v>
      </c>
      <c r="CA30" s="18">
        <v>115.06177959532448</v>
      </c>
      <c r="CB30" s="18">
        <v>129.26239631455053</v>
      </c>
      <c r="CC30" s="18">
        <v>115.01122056665459</v>
      </c>
      <c r="CD30" s="18">
        <v>114.78496248909171</v>
      </c>
      <c r="CE30" s="18">
        <v>115.22232674509371</v>
      </c>
      <c r="CF30" s="18">
        <v>129.68932712211321</v>
      </c>
      <c r="CG30" s="18">
        <v>115.12394115634591</v>
      </c>
      <c r="CH30" s="18">
        <v>114.83478201915997</v>
      </c>
      <c r="CI30" s="18">
        <v>115.2958269535644</v>
      </c>
      <c r="CJ30" s="18">
        <v>129.50003487246477</v>
      </c>
      <c r="CK30" s="18">
        <v>115.22673278764059</v>
      </c>
      <c r="CL30" s="18">
        <v>114.95676310165616</v>
      </c>
      <c r="CM30" s="18">
        <v>115.58131719252999</v>
      </c>
      <c r="CN30" s="18">
        <v>130.00478870725544</v>
      </c>
      <c r="CO30" s="18">
        <v>115.20365330160475</v>
      </c>
      <c r="CP30" s="18">
        <v>115.03156665389993</v>
      </c>
      <c r="CQ30" s="18">
        <v>115.7792853796591</v>
      </c>
      <c r="CR30" s="18">
        <v>130.4903354945981</v>
      </c>
      <c r="CS30" s="18">
        <v>115.33616775249732</v>
      </c>
      <c r="CT30" s="18">
        <v>115.09967422259831</v>
      </c>
      <c r="CU30" s="18">
        <v>115.96459352674248</v>
      </c>
      <c r="CV30" s="18">
        <v>130.91373553325408</v>
      </c>
      <c r="CW30" s="18">
        <v>115.46194543407087</v>
      </c>
      <c r="CX30" s="18">
        <v>115.18961491147275</v>
      </c>
      <c r="CY30" s="18">
        <v>116.10341315522832</v>
      </c>
      <c r="CZ30" s="18">
        <v>130.1818936678398</v>
      </c>
      <c r="DA30" s="18">
        <v>115.58795679044421</v>
      </c>
      <c r="DB30" s="18">
        <v>115.26921316031888</v>
      </c>
      <c r="DC30" s="18">
        <v>116.38285367587176</v>
      </c>
      <c r="DD30" s="18">
        <v>131.24443954604024</v>
      </c>
      <c r="DE30" s="18">
        <v>115.72604766495773</v>
      </c>
      <c r="DF30" s="18">
        <v>115.34442136751937</v>
      </c>
      <c r="DG30" s="18">
        <v>116.60818312744837</v>
      </c>
      <c r="DH30" s="18">
        <v>133.14411739840423</v>
      </c>
      <c r="DI30" s="18">
        <v>115.86526267240787</v>
      </c>
      <c r="DJ30" s="18">
        <v>115.37425837688598</v>
      </c>
      <c r="DK30" s="18">
        <v>116.72419829490366</v>
      </c>
      <c r="DL30" s="18">
        <v>133.89772800921799</v>
      </c>
      <c r="DM30" s="18">
        <v>116.75840431154487</v>
      </c>
      <c r="DN30" s="18">
        <v>115.63453835860845</v>
      </c>
      <c r="DO30" s="18">
        <v>116.85852346555876</v>
      </c>
      <c r="DP30" s="18">
        <v>135.04003460484654</v>
      </c>
      <c r="DQ30" s="18">
        <v>116.85525807486447</v>
      </c>
      <c r="DR30" s="18">
        <v>115.6663868156829</v>
      </c>
      <c r="DS30" s="18">
        <v>116.95778676259556</v>
      </c>
      <c r="DT30" s="18">
        <v>138.64628627961147</v>
      </c>
      <c r="DU30" s="18">
        <v>116.96969074241997</v>
      </c>
      <c r="DV30" s="18">
        <v>115.69541840117527</v>
      </c>
      <c r="DW30" s="18">
        <v>117.07977612404498</v>
      </c>
      <c r="DX30" s="18">
        <v>139.54724064550501</v>
      </c>
      <c r="DY30" s="18">
        <v>117.08368236587233</v>
      </c>
      <c r="DZ30" s="18">
        <v>115.727640086976</v>
      </c>
      <c r="EA30" s="18">
        <v>117.49799724382351</v>
      </c>
      <c r="EB30" s="18">
        <v>139.76196953018137</v>
      </c>
      <c r="EC30" s="18">
        <v>117.1958836782308</v>
      </c>
      <c r="ED30" s="18">
        <v>115.76028991292718</v>
      </c>
      <c r="EE30" s="18">
        <v>117.64288821728471</v>
      </c>
      <c r="EF30" s="18">
        <v>139.82330155816535</v>
      </c>
      <c r="EG30" s="18">
        <v>117.29942672432385</v>
      </c>
      <c r="EH30" s="18">
        <v>115.81306959115508</v>
      </c>
      <c r="EI30" s="18">
        <v>117.73019771966999</v>
      </c>
      <c r="EJ30" s="18">
        <v>140.30657098795714</v>
      </c>
      <c r="EK30" s="18">
        <v>117.40073226588309</v>
      </c>
      <c r="EL30" s="18">
        <v>115.87186739251645</v>
      </c>
      <c r="EM30" s="18">
        <v>118.51746449792506</v>
      </c>
      <c r="EN30" s="18">
        <v>141.09948033650517</v>
      </c>
      <c r="EO30" s="18">
        <v>117.53809017360872</v>
      </c>
      <c r="EP30" s="18">
        <v>115.93397103057258</v>
      </c>
      <c r="EQ30" s="18">
        <v>118.67842677806117</v>
      </c>
      <c r="ER30" s="18">
        <v>141.32173587471505</v>
      </c>
      <c r="ES30" s="18">
        <v>117.59953503053599</v>
      </c>
      <c r="ET30" s="18">
        <v>115.98992256162009</v>
      </c>
      <c r="EU30" s="18">
        <v>118.81488639801422</v>
      </c>
      <c r="EV30" s="18">
        <v>145.07751803530999</v>
      </c>
      <c r="EW30" s="53">
        <v>117.99595800820499</v>
      </c>
    </row>
    <row r="31" spans="1:153" x14ac:dyDescent="0.3">
      <c r="A31" s="42" t="s">
        <v>674</v>
      </c>
      <c r="B31" s="18">
        <v>78.874254390005063</v>
      </c>
      <c r="C31" s="18">
        <v>124.48162930055662</v>
      </c>
      <c r="D31" s="18">
        <v>311.87663603999403</v>
      </c>
      <c r="E31" s="18">
        <v>76.686370730362455</v>
      </c>
      <c r="F31" s="18">
        <v>72.55227610295546</v>
      </c>
      <c r="G31" s="18">
        <v>134.18941694260755</v>
      </c>
      <c r="H31" s="18">
        <v>346.64358421836857</v>
      </c>
      <c r="I31" s="18">
        <v>68.755138167697623</v>
      </c>
      <c r="J31" s="18">
        <v>69.412099065033175</v>
      </c>
      <c r="K31" s="18">
        <v>150.11350389282669</v>
      </c>
      <c r="L31" s="18">
        <v>502.22663085340486</v>
      </c>
      <c r="M31" s="18">
        <v>63.873382581535331</v>
      </c>
      <c r="N31" s="18">
        <v>68.540039417203204</v>
      </c>
      <c r="O31" s="18">
        <v>182.56677583727654</v>
      </c>
      <c r="P31" s="18">
        <v>223.65046533254048</v>
      </c>
      <c r="Q31" s="18">
        <v>65.67461028565549</v>
      </c>
      <c r="R31" s="18">
        <v>53.230367374578215</v>
      </c>
      <c r="S31" s="18">
        <v>62.059892574322248</v>
      </c>
      <c r="T31" s="18">
        <v>82.965592050500547</v>
      </c>
      <c r="U31" s="18">
        <v>55.191534292625306</v>
      </c>
      <c r="V31" s="18">
        <v>50.917230388725145</v>
      </c>
      <c r="W31" s="18">
        <v>54.7380573388958</v>
      </c>
      <c r="X31" s="18">
        <v>69.555958275578121</v>
      </c>
      <c r="Y31" s="18">
        <v>52.911909022066261</v>
      </c>
      <c r="Z31" s="18">
        <v>49.258575233681114</v>
      </c>
      <c r="AA31" s="18">
        <v>53.983137951363297</v>
      </c>
      <c r="AB31" s="18">
        <v>83.679247096590373</v>
      </c>
      <c r="AC31" s="18">
        <v>52.530592573595023</v>
      </c>
      <c r="AD31" s="18">
        <v>47.228812116026077</v>
      </c>
      <c r="AE31" s="18">
        <v>51.323213864028638</v>
      </c>
      <c r="AF31" s="18">
        <v>71.545383493656487</v>
      </c>
      <c r="AG31" s="18">
        <v>49.720434804824983</v>
      </c>
      <c r="AH31" s="18">
        <v>45.364174240294012</v>
      </c>
      <c r="AI31" s="18">
        <v>49.178627579218897</v>
      </c>
      <c r="AJ31" s="18">
        <v>60.178641655515911</v>
      </c>
      <c r="AK31" s="18">
        <v>46.809184329876196</v>
      </c>
      <c r="AL31" s="18">
        <v>42.619258757466163</v>
      </c>
      <c r="AM31" s="18">
        <v>46.020904736163374</v>
      </c>
      <c r="AN31" s="18">
        <v>53.952424472115773</v>
      </c>
      <c r="AO31" s="18">
        <v>43.983397167462343</v>
      </c>
      <c r="AP31" s="18">
        <v>43.189382279263469</v>
      </c>
      <c r="AQ31" s="18">
        <v>46.116654039968218</v>
      </c>
      <c r="AR31" s="18">
        <v>53.915998554613935</v>
      </c>
      <c r="AS31" s="18">
        <v>44.493266869014128</v>
      </c>
      <c r="AT31" s="18">
        <v>43.278030268733275</v>
      </c>
      <c r="AU31" s="18">
        <v>44.668457309079642</v>
      </c>
      <c r="AV31" s="18">
        <v>49.648910875458455</v>
      </c>
      <c r="AW31" s="18">
        <v>44.544303631716197</v>
      </c>
      <c r="AX31" s="18">
        <v>42.803040197998676</v>
      </c>
      <c r="AY31" s="18">
        <v>44.022464953409212</v>
      </c>
      <c r="AZ31" s="18">
        <v>48.854179060858357</v>
      </c>
      <c r="BA31" s="18">
        <v>44.566815841428877</v>
      </c>
      <c r="BB31" s="18">
        <v>41.147032956308415</v>
      </c>
      <c r="BC31" s="18">
        <v>43.55911036002405</v>
      </c>
      <c r="BD31" s="18">
        <v>48.405176892197915</v>
      </c>
      <c r="BE31" s="18">
        <v>44.247436367646635</v>
      </c>
      <c r="BF31" s="18">
        <v>41.648496753917328</v>
      </c>
      <c r="BG31" s="18">
        <v>43.983966807344004</v>
      </c>
      <c r="BH31" s="18">
        <v>49.459435546387141</v>
      </c>
      <c r="BI31" s="18">
        <v>44.712450244091322</v>
      </c>
      <c r="BJ31" s="18">
        <v>37.077572315091338</v>
      </c>
      <c r="BK31" s="18">
        <v>38.562631507437075</v>
      </c>
      <c r="BL31" s="18">
        <v>47.721660624690251</v>
      </c>
      <c r="BM31" s="18">
        <v>40.17515146895925</v>
      </c>
      <c r="BN31" s="18">
        <v>29.697827660667901</v>
      </c>
      <c r="BO31" s="18">
        <v>30.679248563006645</v>
      </c>
      <c r="BP31" s="18">
        <v>47.576101166121532</v>
      </c>
      <c r="BQ31" s="18">
        <v>41.631402401456725</v>
      </c>
      <c r="BR31" s="18">
        <v>30.198060259667223</v>
      </c>
      <c r="BS31" s="18">
        <v>32.506092679527228</v>
      </c>
      <c r="BT31" s="18">
        <v>47.347368140445653</v>
      </c>
      <c r="BU31" s="18">
        <v>39.704185205271983</v>
      </c>
      <c r="BV31" s="18">
        <v>28.270618414022813</v>
      </c>
      <c r="BW31" s="18">
        <v>35.967585014350554</v>
      </c>
      <c r="BX31" s="18">
        <v>47.205441070472801</v>
      </c>
      <c r="BY31" s="18">
        <v>38.464130436668597</v>
      </c>
      <c r="BZ31" s="18">
        <v>30.476750774735287</v>
      </c>
      <c r="CA31" s="18">
        <v>34.267985536012119</v>
      </c>
      <c r="CB31" s="18">
        <v>46.521373636386159</v>
      </c>
      <c r="CC31" s="18">
        <v>40.68948285601553</v>
      </c>
      <c r="CD31" s="18">
        <v>30.577566291015408</v>
      </c>
      <c r="CE31" s="18">
        <v>36.165533771283414</v>
      </c>
      <c r="CF31" s="18">
        <v>47.374221772474975</v>
      </c>
      <c r="CG31" s="18">
        <v>39.606721461901174</v>
      </c>
      <c r="CH31" s="18">
        <v>30.340468054047236</v>
      </c>
      <c r="CI31" s="18">
        <v>40.092404481150403</v>
      </c>
      <c r="CJ31" s="18">
        <v>47.71353433110157</v>
      </c>
      <c r="CK31" s="18">
        <v>40.814333012616295</v>
      </c>
      <c r="CL31" s="18">
        <v>31.861631592279799</v>
      </c>
      <c r="CM31" s="18">
        <v>37.903204776160671</v>
      </c>
      <c r="CN31" s="18">
        <v>48.202153833878491</v>
      </c>
      <c r="CO31" s="18">
        <v>42.904297703433947</v>
      </c>
      <c r="CP31" s="18">
        <v>33.218837389946863</v>
      </c>
      <c r="CQ31" s="18">
        <v>42.59324611759687</v>
      </c>
      <c r="CR31" s="18">
        <v>49.358639805729005</v>
      </c>
      <c r="CS31" s="18">
        <v>44.163010243258107</v>
      </c>
      <c r="CT31" s="18">
        <v>34.7956304248439</v>
      </c>
      <c r="CU31" s="18">
        <v>43.58973691119148</v>
      </c>
      <c r="CV31" s="18">
        <v>50.087434688026576</v>
      </c>
      <c r="CW31" s="18">
        <v>45.311175129887964</v>
      </c>
      <c r="CX31" s="18">
        <v>35.579065399439557</v>
      </c>
      <c r="CY31" s="18">
        <v>41.663592326823888</v>
      </c>
      <c r="CZ31" s="18">
        <v>50.137202521786854</v>
      </c>
      <c r="DA31" s="18">
        <v>42.858083728960615</v>
      </c>
      <c r="DB31" s="18">
        <v>36.93481764946867</v>
      </c>
      <c r="DC31" s="18">
        <v>42.686651294942394</v>
      </c>
      <c r="DD31" s="18">
        <v>51.178635545891581</v>
      </c>
      <c r="DE31" s="18">
        <v>43.977162081540236</v>
      </c>
      <c r="DF31" s="18">
        <v>36.603722712397719</v>
      </c>
      <c r="DG31" s="18">
        <v>44.881146995597902</v>
      </c>
      <c r="DH31" s="18">
        <v>51.623374430567956</v>
      </c>
      <c r="DI31" s="18">
        <v>45.100933232200468</v>
      </c>
      <c r="DJ31" s="18">
        <v>39.753301768849624</v>
      </c>
      <c r="DK31" s="18">
        <v>43.819685849687808</v>
      </c>
      <c r="DL31" s="18">
        <v>51.94383657101794</v>
      </c>
      <c r="DM31" s="18">
        <v>45.716215207428625</v>
      </c>
      <c r="DN31" s="18">
        <v>40.037865440891281</v>
      </c>
      <c r="DO31" s="18">
        <v>43.608745556665248</v>
      </c>
      <c r="DP31" s="18">
        <v>52.074954215231699</v>
      </c>
      <c r="DQ31" s="18">
        <v>46.21554460401331</v>
      </c>
      <c r="DR31" s="18">
        <v>38.368589571616965</v>
      </c>
      <c r="DS31" s="18">
        <v>45.112277458984614</v>
      </c>
      <c r="DT31" s="18">
        <v>52.602747514124303</v>
      </c>
      <c r="DU31" s="18">
        <v>46.652571311182129</v>
      </c>
      <c r="DV31" s="18">
        <v>39.778686897859053</v>
      </c>
      <c r="DW31" s="18">
        <v>45.84671522320911</v>
      </c>
      <c r="DX31" s="18">
        <v>52.986307360243828</v>
      </c>
      <c r="DY31" s="18">
        <v>47.222366129388</v>
      </c>
      <c r="DZ31" s="18">
        <v>40.707814214792698</v>
      </c>
      <c r="EA31" s="18">
        <v>45.483416678867869</v>
      </c>
      <c r="EB31" s="18">
        <v>53.325475511943708</v>
      </c>
      <c r="EC31" s="18">
        <v>47.464214593524233</v>
      </c>
      <c r="ED31" s="18">
        <v>43.697030454902468</v>
      </c>
      <c r="EE31" s="18">
        <v>45.552086202633546</v>
      </c>
      <c r="EF31" s="18">
        <v>53.449429387517036</v>
      </c>
      <c r="EG31" s="18">
        <v>47.624751572379459</v>
      </c>
      <c r="EH31" s="18">
        <v>45.31102623312843</v>
      </c>
      <c r="EI31" s="18">
        <v>45.976149897946328</v>
      </c>
      <c r="EJ31" s="18">
        <v>53.824543988750129</v>
      </c>
      <c r="EK31" s="18">
        <v>47.860908654458839</v>
      </c>
      <c r="EL31" s="18">
        <v>43.428226192646328</v>
      </c>
      <c r="EM31" s="18">
        <v>45.432571234437425</v>
      </c>
      <c r="EN31" s="18">
        <v>53.941342784468226</v>
      </c>
      <c r="EO31" s="18">
        <v>48.008587711619327</v>
      </c>
      <c r="EP31" s="18">
        <v>41.465391653172638</v>
      </c>
      <c r="EQ31" s="18">
        <v>45.594862877913748</v>
      </c>
      <c r="ER31" s="18">
        <v>54.239557609277462</v>
      </c>
      <c r="ES31" s="18">
        <v>48.091431919106761</v>
      </c>
      <c r="ET31" s="18">
        <v>44.470439448231403</v>
      </c>
      <c r="EU31" s="18">
        <v>46.143854456182382</v>
      </c>
      <c r="EV31" s="18">
        <v>54.313531637519496</v>
      </c>
      <c r="EW31" s="53">
        <v>47.370573858701512</v>
      </c>
    </row>
    <row r="32" spans="1:153" x14ac:dyDescent="0.3">
      <c r="A32" s="42" t="s">
        <v>541</v>
      </c>
      <c r="B32" s="18">
        <v>328.20811678237607</v>
      </c>
      <c r="C32" s="18">
        <v>153.47138191831826</v>
      </c>
      <c r="D32" s="18">
        <v>171.19908854643674</v>
      </c>
      <c r="E32" s="18">
        <v>249.99467153615791</v>
      </c>
      <c r="F32" s="18">
        <v>127.67089157608693</v>
      </c>
      <c r="G32" s="18">
        <v>128.62485761111978</v>
      </c>
      <c r="H32" s="18">
        <v>128.45257596705255</v>
      </c>
      <c r="I32" s="18">
        <v>126.86350858289796</v>
      </c>
      <c r="J32" s="18">
        <v>152.10103235319789</v>
      </c>
      <c r="K32" s="18">
        <v>153.26616255090568</v>
      </c>
      <c r="L32" s="18">
        <v>153.72749821736551</v>
      </c>
      <c r="M32" s="18">
        <v>151.53296134338461</v>
      </c>
      <c r="N32" s="18">
        <v>158.45302860387665</v>
      </c>
      <c r="O32" s="18">
        <v>159.89414209896057</v>
      </c>
      <c r="P32" s="18">
        <v>161.16617510382594</v>
      </c>
      <c r="Q32" s="18">
        <v>157.97294829332137</v>
      </c>
      <c r="R32" s="18">
        <v>137.50076691327624</v>
      </c>
      <c r="S32" s="18">
        <v>139.55205024046853</v>
      </c>
      <c r="T32" s="18">
        <v>141.72772714837944</v>
      </c>
      <c r="U32" s="18">
        <v>137.03923457151683</v>
      </c>
      <c r="V32" s="18">
        <v>127.66611630968085</v>
      </c>
      <c r="W32" s="18">
        <v>127.82858366971458</v>
      </c>
      <c r="X32" s="18">
        <v>125.54037285733894</v>
      </c>
      <c r="Y32" s="18">
        <v>125.70002023213188</v>
      </c>
      <c r="Z32" s="18">
        <v>125.10580137687624</v>
      </c>
      <c r="AA32" s="18">
        <v>123.33563193262037</v>
      </c>
      <c r="AB32" s="18">
        <v>122.6963666750917</v>
      </c>
      <c r="AC32" s="18">
        <v>122.3051452544334</v>
      </c>
      <c r="AD32" s="18">
        <v>121.22086356489743</v>
      </c>
      <c r="AE32" s="18">
        <v>120.64275744264631</v>
      </c>
      <c r="AF32" s="18">
        <v>118.5213515283973</v>
      </c>
      <c r="AG32" s="18">
        <v>118.35663728225389</v>
      </c>
      <c r="AH32" s="18">
        <v>102.32089286836292</v>
      </c>
      <c r="AI32" s="18">
        <v>102.59347588139474</v>
      </c>
      <c r="AJ32" s="18">
        <v>99.567382649420168</v>
      </c>
      <c r="AK32" s="18">
        <v>101.77567510023427</v>
      </c>
      <c r="AL32" s="18">
        <v>87.787821102082788</v>
      </c>
      <c r="AM32" s="18">
        <v>90.409726546804123</v>
      </c>
      <c r="AN32" s="18">
        <v>85.992643521041856</v>
      </c>
      <c r="AO32" s="18">
        <v>89.23623080574643</v>
      </c>
      <c r="AP32" s="18">
        <v>84.163601042595914</v>
      </c>
      <c r="AQ32" s="18">
        <v>85.277440590941694</v>
      </c>
      <c r="AR32" s="18">
        <v>82.550959779958376</v>
      </c>
      <c r="AS32" s="18">
        <v>85.200407033310128</v>
      </c>
      <c r="AT32" s="18">
        <v>86.855465500281184</v>
      </c>
      <c r="AU32" s="18">
        <v>87.55999191351863</v>
      </c>
      <c r="AV32" s="18">
        <v>84.760222662553275</v>
      </c>
      <c r="AW32" s="18">
        <v>87.473743411249785</v>
      </c>
      <c r="AX32" s="18">
        <v>88.412845572664168</v>
      </c>
      <c r="AY32" s="18">
        <v>88.338911648421487</v>
      </c>
      <c r="AZ32" s="18">
        <v>86.092834468728313</v>
      </c>
      <c r="BA32" s="18">
        <v>82.188268146817521</v>
      </c>
      <c r="BB32" s="18">
        <v>76.350441530756697</v>
      </c>
      <c r="BC32" s="18">
        <v>75.628731896743972</v>
      </c>
      <c r="BD32" s="18">
        <v>75.554650024507197</v>
      </c>
      <c r="BE32" s="18">
        <v>76.765833144219741</v>
      </c>
      <c r="BF32" s="18">
        <v>77.008111941250064</v>
      </c>
      <c r="BG32" s="18">
        <v>76.600570840039964</v>
      </c>
      <c r="BH32" s="18">
        <v>75.899545740658155</v>
      </c>
      <c r="BI32" s="18">
        <v>77.164752581829433</v>
      </c>
      <c r="BJ32" s="18">
        <v>78.619836751929583</v>
      </c>
      <c r="BK32" s="18">
        <v>78.223426618799209</v>
      </c>
      <c r="BL32" s="18">
        <v>77.356748455743883</v>
      </c>
      <c r="BM32" s="18">
        <v>78.836201606689485</v>
      </c>
      <c r="BN32" s="18">
        <v>78.396140957462308</v>
      </c>
      <c r="BO32" s="18">
        <v>74.485647199705255</v>
      </c>
      <c r="BP32" s="18">
        <v>77.058213421300451</v>
      </c>
      <c r="BQ32" s="18">
        <v>79.174854127005915</v>
      </c>
      <c r="BR32" s="18">
        <v>80.048683879639697</v>
      </c>
      <c r="BS32" s="18">
        <v>77.80988158694683</v>
      </c>
      <c r="BT32" s="18">
        <v>77.79738747316469</v>
      </c>
      <c r="BU32" s="18">
        <v>80.002674264785199</v>
      </c>
      <c r="BV32" s="18">
        <v>81.994630199404639</v>
      </c>
      <c r="BW32" s="18">
        <v>79.631221213347942</v>
      </c>
      <c r="BX32" s="18">
        <v>80.016568055555581</v>
      </c>
      <c r="BY32" s="18">
        <v>82.773258659605361</v>
      </c>
      <c r="BZ32" s="18">
        <v>84.082572224430834</v>
      </c>
      <c r="CA32" s="18">
        <v>81.954571724101143</v>
      </c>
      <c r="CB32" s="18">
        <v>82.079386671622586</v>
      </c>
      <c r="CC32" s="18">
        <v>85.213872885277112</v>
      </c>
      <c r="CD32" s="18">
        <v>85.092806249272812</v>
      </c>
      <c r="CE32" s="18">
        <v>82.931684698493214</v>
      </c>
      <c r="CF32" s="18">
        <v>83.134693652988432</v>
      </c>
      <c r="CG32" s="18">
        <v>86.291545703159457</v>
      </c>
      <c r="CH32" s="18">
        <v>83.690513779428329</v>
      </c>
      <c r="CI32" s="18">
        <v>81.484820034276481</v>
      </c>
      <c r="CJ32" s="18">
        <v>81.520384402662472</v>
      </c>
      <c r="CK32" s="18">
        <v>84.680720086314238</v>
      </c>
      <c r="CL32" s="18">
        <v>85.138378338440077</v>
      </c>
      <c r="CM32" s="18">
        <v>83.164841984786506</v>
      </c>
      <c r="CN32" s="18">
        <v>82.85453906606206</v>
      </c>
      <c r="CO32" s="18">
        <v>86.503969078089625</v>
      </c>
      <c r="CP32" s="18">
        <v>87.934256184792332</v>
      </c>
      <c r="CQ32" s="18">
        <v>85.31808720983787</v>
      </c>
      <c r="CR32" s="18">
        <v>85.516342791158706</v>
      </c>
      <c r="CS32" s="18">
        <v>89.332891889845243</v>
      </c>
      <c r="CT32" s="18">
        <v>92.498699554939321</v>
      </c>
      <c r="CU32" s="18">
        <v>89.239986830712127</v>
      </c>
      <c r="CV32" s="18">
        <v>89.390324957379335</v>
      </c>
      <c r="CW32" s="18">
        <v>93.144006595612254</v>
      </c>
      <c r="CX32" s="18">
        <v>89.205569194818295</v>
      </c>
      <c r="CY32" s="18">
        <v>86.331049572150249</v>
      </c>
      <c r="CZ32" s="18">
        <v>85.654330409955804</v>
      </c>
      <c r="DA32" s="18">
        <v>89.368041157571255</v>
      </c>
      <c r="DB32" s="18">
        <v>90.439851292033524</v>
      </c>
      <c r="DC32" s="18">
        <v>87.920305303882429</v>
      </c>
      <c r="DD32" s="18">
        <v>86.746411693428499</v>
      </c>
      <c r="DE32" s="18">
        <v>90.920105590573584</v>
      </c>
      <c r="DF32" s="18">
        <v>92.059938014389331</v>
      </c>
      <c r="DG32" s="18">
        <v>89.5032345637145</v>
      </c>
      <c r="DH32" s="18">
        <v>88.836267470760262</v>
      </c>
      <c r="DI32" s="18">
        <v>92.980377012773118</v>
      </c>
      <c r="DJ32" s="18">
        <v>92.437576043565556</v>
      </c>
      <c r="DK32" s="18">
        <v>89.722522069047457</v>
      </c>
      <c r="DL32" s="18">
        <v>89.501103501090313</v>
      </c>
      <c r="DM32" s="18">
        <v>93.574346411416442</v>
      </c>
      <c r="DN32" s="18">
        <v>92.983552393292115</v>
      </c>
      <c r="DO32" s="18">
        <v>90.061969287175671</v>
      </c>
      <c r="DP32" s="18">
        <v>89.99252851922833</v>
      </c>
      <c r="DQ32" s="18">
        <v>94.11940688871789</v>
      </c>
      <c r="DR32" s="18">
        <v>93.624559467478605</v>
      </c>
      <c r="DS32" s="18">
        <v>90.373355922749496</v>
      </c>
      <c r="DT32" s="18">
        <v>90.850289005600146</v>
      </c>
      <c r="DU32" s="18">
        <v>94.70525198851108</v>
      </c>
      <c r="DV32" s="18">
        <v>78.228452619216185</v>
      </c>
      <c r="DW32" s="18">
        <v>76.848449456764172</v>
      </c>
      <c r="DX32" s="18">
        <v>79.174181482555255</v>
      </c>
      <c r="DY32" s="18">
        <v>81.396101180755025</v>
      </c>
      <c r="DZ32" s="18">
        <v>77.882309248584349</v>
      </c>
      <c r="EA32" s="18">
        <v>76.680478958276765</v>
      </c>
      <c r="EB32" s="18">
        <v>79.190653453018143</v>
      </c>
      <c r="EC32" s="18">
        <v>81.280194038878193</v>
      </c>
      <c r="ED32" s="18">
        <v>78.278241229928668</v>
      </c>
      <c r="EE32" s="18">
        <v>77.596494778778677</v>
      </c>
      <c r="EF32" s="18">
        <v>79.617856793875205</v>
      </c>
      <c r="EG32" s="18">
        <v>81.485054583574325</v>
      </c>
      <c r="EH32" s="18">
        <v>78.576065250601161</v>
      </c>
      <c r="EI32" s="18">
        <v>77.827826133498831</v>
      </c>
      <c r="EJ32" s="18">
        <v>80.61234882297552</v>
      </c>
      <c r="EK32" s="18">
        <v>81.88597733847331</v>
      </c>
      <c r="EL32" s="18">
        <v>79.167665897587597</v>
      </c>
      <c r="EM32" s="18">
        <v>79.005128081972643</v>
      </c>
      <c r="EN32" s="18">
        <v>81.161186408960262</v>
      </c>
      <c r="EO32" s="18">
        <v>82.328689961621805</v>
      </c>
      <c r="EP32" s="18">
        <v>80.436673641546761</v>
      </c>
      <c r="EQ32" s="18">
        <v>79.523810750543035</v>
      </c>
      <c r="ER32" s="18">
        <v>81.895501712260895</v>
      </c>
      <c r="ES32" s="18">
        <v>82.737586356618436</v>
      </c>
      <c r="ET32" s="18">
        <v>80.923057748322577</v>
      </c>
      <c r="EU32" s="18">
        <v>80.760402675697193</v>
      </c>
      <c r="EV32" s="18">
        <v>82.392285207477642</v>
      </c>
      <c r="EW32" s="53">
        <v>84.587272201527298</v>
      </c>
    </row>
    <row r="33" spans="1:153" x14ac:dyDescent="0.3">
      <c r="A33" s="47" t="s">
        <v>402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37"/>
    </row>
    <row r="34" spans="1:153" x14ac:dyDescent="0.3">
      <c r="A34" s="42" t="s">
        <v>403</v>
      </c>
      <c r="B34" s="6">
        <v>209.39910324171655</v>
      </c>
      <c r="C34" s="6">
        <v>115.4338675925674</v>
      </c>
      <c r="D34" s="6">
        <v>77.704316435652629</v>
      </c>
      <c r="E34" s="6">
        <v>97.046133526961484</v>
      </c>
      <c r="F34" s="6">
        <v>52.361611300979106</v>
      </c>
      <c r="G34" s="6">
        <v>17.721635155455733</v>
      </c>
      <c r="H34" s="6">
        <v>36.557245959431818</v>
      </c>
      <c r="I34" s="6">
        <v>66.060717971386197</v>
      </c>
      <c r="J34" s="6">
        <v>47.942514717747926</v>
      </c>
      <c r="K34" s="6">
        <v>18.052802734692726</v>
      </c>
      <c r="L34" s="6">
        <v>34.791240077705872</v>
      </c>
      <c r="M34" s="6">
        <v>63.256538893756641</v>
      </c>
      <c r="N34" s="6">
        <v>36.572183001214611</v>
      </c>
      <c r="O34" s="6">
        <v>12.149439933424826</v>
      </c>
      <c r="P34" s="6">
        <v>28.093296308234802</v>
      </c>
      <c r="Q34" s="6">
        <v>55.887237014759805</v>
      </c>
      <c r="R34" s="6">
        <v>27.403287718456632</v>
      </c>
      <c r="S34" s="6">
        <v>9.0222402082492863</v>
      </c>
      <c r="T34" s="6">
        <v>19.774635988690363</v>
      </c>
      <c r="U34" s="6">
        <v>46.540225883324922</v>
      </c>
      <c r="V34" s="6">
        <v>18.276740026079061</v>
      </c>
      <c r="W34" s="6">
        <v>5.5973356143959379</v>
      </c>
      <c r="X34" s="6">
        <v>16.039259725991275</v>
      </c>
      <c r="Y34" s="6">
        <v>43.670619634453296</v>
      </c>
      <c r="Z34" s="6">
        <v>14.509720825727037</v>
      </c>
      <c r="AA34" s="6">
        <v>3.3512349088334585</v>
      </c>
      <c r="AB34" s="6">
        <v>11.393817134578002</v>
      </c>
      <c r="AC34" s="6">
        <v>39.195695076692054</v>
      </c>
      <c r="AD34" s="6">
        <v>13.104829184980026</v>
      </c>
      <c r="AE34" s="6">
        <v>2.2595001462168507</v>
      </c>
      <c r="AF34" s="6">
        <v>5.5578656620993696</v>
      </c>
      <c r="AG34" s="6">
        <v>36.260896022106955</v>
      </c>
      <c r="AH34" s="6">
        <v>14.506857408747017</v>
      </c>
      <c r="AI34" s="6">
        <v>2.9483705370697919</v>
      </c>
      <c r="AJ34" s="6">
        <v>9.7310259615867256</v>
      </c>
      <c r="AK34" s="6">
        <v>33.486550851271311</v>
      </c>
      <c r="AL34" s="6">
        <v>11.408222181676303</v>
      </c>
      <c r="AM34" s="6">
        <v>3.0858258538060452</v>
      </c>
      <c r="AN34" s="6">
        <v>12.738006623013122</v>
      </c>
      <c r="AO34" s="6">
        <v>37.072699170846846</v>
      </c>
      <c r="AP34" s="6">
        <v>16.185282419896204</v>
      </c>
      <c r="AQ34" s="6">
        <v>3.2698646860351737</v>
      </c>
      <c r="AR34" s="6">
        <v>16.35662677724947</v>
      </c>
      <c r="AS34" s="6">
        <v>38.450412786850947</v>
      </c>
      <c r="AT34" s="6">
        <v>4.7491404260526595</v>
      </c>
      <c r="AU34" s="6">
        <v>2.5118656103886501</v>
      </c>
      <c r="AV34" s="6">
        <v>9.9114107715741078</v>
      </c>
      <c r="AW34" s="6">
        <v>20.287653936609424</v>
      </c>
      <c r="AX34" s="6">
        <v>4.8936127666707092</v>
      </c>
      <c r="AY34" s="6">
        <v>1.8970973972021108</v>
      </c>
      <c r="AZ34" s="6">
        <v>14.461629185573155</v>
      </c>
      <c r="BA34" s="6">
        <v>27.006179961637955</v>
      </c>
      <c r="BB34" s="6">
        <v>4.9013416471941396</v>
      </c>
      <c r="BC34" s="6">
        <v>1.7848977295927495</v>
      </c>
      <c r="BD34" s="6">
        <v>16.437574795775866</v>
      </c>
      <c r="BE34" s="6">
        <v>24.101509801449325</v>
      </c>
      <c r="BF34" s="6">
        <v>5.1654646503274941</v>
      </c>
      <c r="BG34" s="6">
        <v>1.4327881985452287</v>
      </c>
      <c r="BH34" s="6">
        <v>23.54093022929721</v>
      </c>
      <c r="BI34" s="6">
        <v>30.475409128070428</v>
      </c>
      <c r="BJ34" s="6">
        <v>6.850881651916322</v>
      </c>
      <c r="BK34" s="6">
        <v>1.260003568202694</v>
      </c>
      <c r="BL34" s="6">
        <v>36.043853583307914</v>
      </c>
      <c r="BM34" s="6">
        <v>31.925829804229604</v>
      </c>
      <c r="BN34" s="6">
        <v>6.0209162794638811</v>
      </c>
      <c r="BO34" s="6">
        <v>1.6813804462133008</v>
      </c>
      <c r="BP34" s="6">
        <v>29.184826264488606</v>
      </c>
      <c r="BQ34" s="6">
        <v>31.578138029776017</v>
      </c>
      <c r="BR34" s="6">
        <v>7.5122709280526596</v>
      </c>
      <c r="BS34" s="6">
        <v>1.6146825804119271</v>
      </c>
      <c r="BT34" s="6">
        <v>28.272171150918037</v>
      </c>
      <c r="BU34" s="6">
        <v>35.193217235597785</v>
      </c>
      <c r="BV34" s="6">
        <v>7.9696087510930962</v>
      </c>
      <c r="BW34" s="6">
        <v>1.4011928147143158</v>
      </c>
      <c r="BX34" s="6">
        <v>29.256425207773372</v>
      </c>
      <c r="BY34" s="6">
        <v>32.800116303261447</v>
      </c>
      <c r="BZ34" s="6">
        <v>6.6403632169030251</v>
      </c>
      <c r="CA34" s="6">
        <v>1.0509681546040441</v>
      </c>
      <c r="CB34" s="6">
        <v>26.906987179859474</v>
      </c>
      <c r="CC34" s="6">
        <v>30.63657597729069</v>
      </c>
      <c r="CD34" s="6">
        <v>4.5060269717625836</v>
      </c>
      <c r="CE34" s="6">
        <v>0.95656510732757438</v>
      </c>
      <c r="CF34" s="6">
        <v>61.920619932362278</v>
      </c>
      <c r="CG34" s="6">
        <v>32.026902640516006</v>
      </c>
      <c r="CH34" s="6">
        <v>7.6771805183529391</v>
      </c>
      <c r="CI34" s="6">
        <v>0.91128122790296029</v>
      </c>
      <c r="CJ34" s="6">
        <v>26.056026054961713</v>
      </c>
      <c r="CK34" s="6">
        <v>37.206109295900141</v>
      </c>
      <c r="CL34" s="6">
        <v>11.685176317040639</v>
      </c>
      <c r="CM34" s="6">
        <v>0.90738561551139507</v>
      </c>
      <c r="CN34" s="6">
        <v>26.512032861379399</v>
      </c>
      <c r="CO34" s="6">
        <v>39.973421092774075</v>
      </c>
      <c r="CP34" s="6">
        <v>4.77893021617058</v>
      </c>
      <c r="CQ34" s="6">
        <v>0.57815254522182946</v>
      </c>
      <c r="CR34" s="6">
        <v>24.346211630325833</v>
      </c>
      <c r="CS34" s="6">
        <v>32.336914404936927</v>
      </c>
      <c r="CT34" s="6">
        <v>8.6059506141716398</v>
      </c>
      <c r="CU34" s="6">
        <v>0.45652419895841301</v>
      </c>
      <c r="CV34" s="6">
        <v>20.969001298497268</v>
      </c>
      <c r="CW34" s="6">
        <v>37.180264722035595</v>
      </c>
      <c r="CX34" s="6">
        <v>8.7581840841534664</v>
      </c>
      <c r="CY34" s="6">
        <v>0.47011068683816515</v>
      </c>
      <c r="CZ34" s="6">
        <v>39.866915847451601</v>
      </c>
      <c r="DA34" s="6">
        <v>36.765049111783838</v>
      </c>
      <c r="DB34" s="6">
        <v>9.3905719750141223</v>
      </c>
      <c r="DC34" s="6">
        <v>0.5534464895635175</v>
      </c>
      <c r="DD34" s="6">
        <v>71.713688107963947</v>
      </c>
      <c r="DE34" s="6">
        <v>38.042469343792611</v>
      </c>
      <c r="DF34" s="6">
        <v>10.510735583825587</v>
      </c>
      <c r="DG34" s="6">
        <v>0.35176019148810245</v>
      </c>
      <c r="DH34" s="6">
        <v>20.143206770848064</v>
      </c>
      <c r="DI34" s="6">
        <v>39.129159010736537</v>
      </c>
      <c r="DJ34" s="6">
        <v>6.0140163692424817</v>
      </c>
      <c r="DK34" s="6">
        <v>0.27714867533088827</v>
      </c>
      <c r="DL34" s="6">
        <v>12.218359394229299</v>
      </c>
      <c r="DM34" s="6">
        <v>34.253036640355326</v>
      </c>
      <c r="DN34" s="6">
        <v>7.9411511507510912</v>
      </c>
      <c r="DO34" s="6">
        <v>0.36159215266070049</v>
      </c>
      <c r="DP34" s="6">
        <v>11.842314439603786</v>
      </c>
      <c r="DQ34" s="6">
        <v>35.98564675670324</v>
      </c>
      <c r="DR34" s="6">
        <v>10.928843235599013</v>
      </c>
      <c r="DS34" s="6">
        <v>0.42843882949514112</v>
      </c>
      <c r="DT34" s="6">
        <v>46.306527594274627</v>
      </c>
      <c r="DU34" s="6">
        <v>37.56635838058817</v>
      </c>
      <c r="DV34" s="6">
        <v>10.191402238623487</v>
      </c>
      <c r="DW34" s="6">
        <v>0.46711044689631431</v>
      </c>
      <c r="DX34" s="6">
        <v>16.618055299295989</v>
      </c>
      <c r="DY34" s="6">
        <v>39.370525154295542</v>
      </c>
      <c r="DZ34" s="6">
        <v>10.058241541526597</v>
      </c>
      <c r="EA34" s="6">
        <v>0.397501351690772</v>
      </c>
      <c r="EB34" s="6">
        <v>15.041407443861122</v>
      </c>
      <c r="EC34" s="6">
        <v>40.382632388823922</v>
      </c>
      <c r="ED34" s="6">
        <v>11.629194199743756</v>
      </c>
      <c r="EE34" s="6">
        <v>0.39965195898688066</v>
      </c>
      <c r="EF34" s="6">
        <v>15.826190016208635</v>
      </c>
      <c r="EG34" s="6">
        <v>40.988450780273389</v>
      </c>
      <c r="EH34" s="6">
        <v>13.096912318505664</v>
      </c>
      <c r="EI34" s="6">
        <v>0.64973826751734465</v>
      </c>
      <c r="EJ34" s="6">
        <v>17.531081306162147</v>
      </c>
      <c r="EK34" s="6">
        <v>48.674155903392482</v>
      </c>
      <c r="EL34" s="6">
        <v>14.794821331770573</v>
      </c>
      <c r="EM34" s="6">
        <v>0.52920928272357104</v>
      </c>
      <c r="EN34" s="6">
        <v>19.466857067815997</v>
      </c>
      <c r="EO34" s="6">
        <v>53.076619906021257</v>
      </c>
      <c r="EP34" s="6">
        <v>18.830218491615973</v>
      </c>
      <c r="EQ34" s="6">
        <v>0.44882873078211766</v>
      </c>
      <c r="ER34" s="6">
        <v>21.13433575391721</v>
      </c>
      <c r="ES34" s="6">
        <v>57.2974531927144</v>
      </c>
      <c r="ET34" s="6">
        <v>16.479139479545449</v>
      </c>
      <c r="EU34" s="6">
        <v>0.70168451238126472</v>
      </c>
      <c r="EV34" s="6">
        <v>21.735477751729967</v>
      </c>
      <c r="EW34" s="37">
        <v>59.8271807772391</v>
      </c>
    </row>
    <row r="35" spans="1:153" x14ac:dyDescent="0.3">
      <c r="A35" s="42" t="s">
        <v>404</v>
      </c>
      <c r="B35" s="6">
        <v>201.87090465556321</v>
      </c>
      <c r="C35" s="6">
        <v>6.1513306301276032</v>
      </c>
      <c r="D35" s="6">
        <v>41.193860353273585</v>
      </c>
      <c r="E35" s="6">
        <v>108.00570612147372</v>
      </c>
      <c r="F35" s="6">
        <v>64.986985620907717</v>
      </c>
      <c r="G35" s="6">
        <v>13.140854155608068</v>
      </c>
      <c r="H35" s="6">
        <v>34.092898289600029</v>
      </c>
      <c r="I35" s="6">
        <v>74.222614860854023</v>
      </c>
      <c r="J35" s="6">
        <v>58.233074417222461</v>
      </c>
      <c r="K35" s="6">
        <v>11.225931979600626</v>
      </c>
      <c r="L35" s="6">
        <v>32.156725042944323</v>
      </c>
      <c r="M35" s="6">
        <v>70.716059838400156</v>
      </c>
      <c r="N35" s="6">
        <v>46.186725923509009</v>
      </c>
      <c r="O35" s="6">
        <v>4.3673599025128835</v>
      </c>
      <c r="P35" s="6">
        <v>24.665056656282687</v>
      </c>
      <c r="Q35" s="6">
        <v>65.431538789092073</v>
      </c>
      <c r="R35" s="6">
        <v>37.331720136151148</v>
      </c>
      <c r="S35" s="6">
        <v>1.9186754260742354</v>
      </c>
      <c r="T35" s="6">
        <v>15.02545525243273</v>
      </c>
      <c r="U35" s="6">
        <v>54.771957445862398</v>
      </c>
      <c r="V35" s="6">
        <v>29.526832838071179</v>
      </c>
      <c r="W35" s="6">
        <v>-1.9976719412477055</v>
      </c>
      <c r="X35" s="6">
        <v>14.349693703706238</v>
      </c>
      <c r="Y35" s="6">
        <v>52.659778033218274</v>
      </c>
      <c r="Z35" s="6">
        <v>19.323152869816269</v>
      </c>
      <c r="AA35" s="6">
        <v>-5.0733340799831508</v>
      </c>
      <c r="AB35" s="6">
        <v>10.334104157828618</v>
      </c>
      <c r="AC35" s="6">
        <v>42.628486832470308</v>
      </c>
      <c r="AD35" s="6">
        <v>16.452449164025229</v>
      </c>
      <c r="AE35" s="6">
        <v>-5.3810348054384836</v>
      </c>
      <c r="AF35" s="6">
        <v>3.0773601141129974</v>
      </c>
      <c r="AG35" s="6">
        <v>36.514902403472718</v>
      </c>
      <c r="AH35" s="6">
        <v>18.827557934495363</v>
      </c>
      <c r="AI35" s="6">
        <v>1.0787429156543706</v>
      </c>
      <c r="AJ35" s="6">
        <v>10.985483006769703</v>
      </c>
      <c r="AK35" s="6">
        <v>35.928803974901911</v>
      </c>
      <c r="AL35" s="6">
        <v>17.157973314889791</v>
      </c>
      <c r="AM35" s="6">
        <v>4.1890721384270346</v>
      </c>
      <c r="AN35" s="6">
        <v>14.79935990278409</v>
      </c>
      <c r="AO35" s="6">
        <v>39.823111873750896</v>
      </c>
      <c r="AP35" s="6">
        <v>22.800346455058659</v>
      </c>
      <c r="AQ35" s="6">
        <v>3.8231956277138224</v>
      </c>
      <c r="AR35" s="6">
        <v>18.418791006851457</v>
      </c>
      <c r="AS35" s="6">
        <v>40.633146833410699</v>
      </c>
      <c r="AT35" s="6">
        <v>7.9626052383363914</v>
      </c>
      <c r="AU35" s="6">
        <v>3.3052755594821206</v>
      </c>
      <c r="AV35" s="6">
        <v>11.522853497582354</v>
      </c>
      <c r="AW35" s="6">
        <v>22.515102321569579</v>
      </c>
      <c r="AX35" s="6">
        <v>7.9249972269290607</v>
      </c>
      <c r="AY35" s="6">
        <v>2.804474460432913</v>
      </c>
      <c r="AZ35" s="6">
        <v>17.174760026181254</v>
      </c>
      <c r="BA35" s="6">
        <v>30.463551264822904</v>
      </c>
      <c r="BB35" s="6">
        <v>8.8600921780225406</v>
      </c>
      <c r="BC35" s="6">
        <v>2.5948260847811442</v>
      </c>
      <c r="BD35" s="6">
        <v>19.141837844030615</v>
      </c>
      <c r="BE35" s="6">
        <v>28.034573470732926</v>
      </c>
      <c r="BF35" s="6">
        <v>8.5070252069741699</v>
      </c>
      <c r="BG35" s="6">
        <v>2.1571932152417967</v>
      </c>
      <c r="BH35" s="6">
        <v>26.63175872955501</v>
      </c>
      <c r="BI35" s="6">
        <v>31.978500988662947</v>
      </c>
      <c r="BJ35" s="6">
        <v>11.329755135364461</v>
      </c>
      <c r="BK35" s="6">
        <v>2.1064019808058405</v>
      </c>
      <c r="BL35" s="6">
        <v>34.220726924364826</v>
      </c>
      <c r="BM35" s="6">
        <v>36.329057696021032</v>
      </c>
      <c r="BN35" s="6">
        <v>9.9734497338207131</v>
      </c>
      <c r="BO35" s="6">
        <v>2.8817355060656626</v>
      </c>
      <c r="BP35" s="6">
        <v>31.931205276028432</v>
      </c>
      <c r="BQ35" s="6">
        <v>35.640058252335919</v>
      </c>
      <c r="BR35" s="6">
        <v>10.999220571517386</v>
      </c>
      <c r="BS35" s="6">
        <v>2.576173881043784</v>
      </c>
      <c r="BT35" s="6">
        <v>30.05330713912895</v>
      </c>
      <c r="BU35" s="6">
        <v>38.031035569688299</v>
      </c>
      <c r="BV35" s="6">
        <v>12.232489187812343</v>
      </c>
      <c r="BW35" s="6">
        <v>2.8563043822074436</v>
      </c>
      <c r="BX35" s="6">
        <v>29.17696307745754</v>
      </c>
      <c r="BY35" s="6">
        <v>35.882540643363278</v>
      </c>
      <c r="BZ35" s="6">
        <v>10.352142471159093</v>
      </c>
      <c r="CA35" s="6">
        <v>2.3780707642726004</v>
      </c>
      <c r="CB35" s="6">
        <v>28.781767104015518</v>
      </c>
      <c r="CC35" s="6">
        <v>33.193816284235794</v>
      </c>
      <c r="CD35" s="6">
        <v>7.3790119468493769</v>
      </c>
      <c r="CE35" s="6">
        <v>2.1559791672523678</v>
      </c>
      <c r="CF35" s="6">
        <v>27.861884514168494</v>
      </c>
      <c r="CG35" s="6">
        <v>33.993381131282277</v>
      </c>
      <c r="CH35" s="6">
        <v>12.487404457895845</v>
      </c>
      <c r="CI35" s="6">
        <v>2.1762847539824572</v>
      </c>
      <c r="CJ35" s="6">
        <v>28.330206586240813</v>
      </c>
      <c r="CK35" s="6">
        <v>39.50283882818124</v>
      </c>
      <c r="CL35" s="6">
        <v>17.418703270259254</v>
      </c>
      <c r="CM35" s="6">
        <v>2.2211073383141025</v>
      </c>
      <c r="CN35" s="6">
        <v>27.990363079533072</v>
      </c>
      <c r="CO35" s="6">
        <v>43.812040395851326</v>
      </c>
      <c r="CP35" s="6">
        <v>7.7008698032176346</v>
      </c>
      <c r="CQ35" s="6">
        <v>1.7604328136331853</v>
      </c>
      <c r="CR35" s="6">
        <v>23.680738238395193</v>
      </c>
      <c r="CS35" s="6">
        <v>34.579333203088183</v>
      </c>
      <c r="CT35" s="6">
        <v>12.517982635941364</v>
      </c>
      <c r="CU35" s="6">
        <v>1.560927000452307</v>
      </c>
      <c r="CV35" s="6">
        <v>22.190661471569641</v>
      </c>
      <c r="CW35" s="6">
        <v>38.764641088708778</v>
      </c>
      <c r="CX35" s="6">
        <v>12.413469105328058</v>
      </c>
      <c r="CY35" s="6">
        <v>1.813673043249096</v>
      </c>
      <c r="CZ35" s="6">
        <v>23.893240219612743</v>
      </c>
      <c r="DA35" s="6">
        <v>38.201844237007691</v>
      </c>
      <c r="DB35" s="6">
        <v>13.427405842896231</v>
      </c>
      <c r="DC35" s="6">
        <v>1.8992043563431</v>
      </c>
      <c r="DD35" s="6">
        <v>26.715875009794953</v>
      </c>
      <c r="DE35" s="6">
        <v>39.678488452567763</v>
      </c>
      <c r="DF35" s="6">
        <v>14.583232570125459</v>
      </c>
      <c r="DG35" s="6">
        <v>1.2753371678307071</v>
      </c>
      <c r="DH35" s="6">
        <v>20.668152441716249</v>
      </c>
      <c r="DI35" s="6">
        <v>40.834408122421593</v>
      </c>
      <c r="DJ35" s="6">
        <v>9.0037899778054964</v>
      </c>
      <c r="DK35" s="6">
        <v>1.0788333427045884</v>
      </c>
      <c r="DL35" s="6">
        <v>14.443179747389719</v>
      </c>
      <c r="DM35" s="6">
        <v>36.518922399212229</v>
      </c>
      <c r="DN35" s="6">
        <v>11.5375510190011</v>
      </c>
      <c r="DO35" s="6">
        <v>1.3470906236608509</v>
      </c>
      <c r="DP35" s="6">
        <v>13.513048788694482</v>
      </c>
      <c r="DQ35" s="6">
        <v>38.137951439489896</v>
      </c>
      <c r="DR35" s="6">
        <v>16.22151165357554</v>
      </c>
      <c r="DS35" s="6">
        <v>1.4713157152070784</v>
      </c>
      <c r="DT35" s="6">
        <v>19.323500989204941</v>
      </c>
      <c r="DU35" s="6">
        <v>39.380799916930947</v>
      </c>
      <c r="DV35" s="6">
        <v>14.604019261173647</v>
      </c>
      <c r="DW35" s="6">
        <v>1.5065292597784308</v>
      </c>
      <c r="DX35" s="6">
        <v>18.002489776789492</v>
      </c>
      <c r="DY35" s="6">
        <v>40.55713701520186</v>
      </c>
      <c r="DZ35" s="6">
        <v>14.731798788007945</v>
      </c>
      <c r="EA35" s="6">
        <v>1.3200464892712664</v>
      </c>
      <c r="EB35" s="6">
        <v>16.927044690897965</v>
      </c>
      <c r="EC35" s="6">
        <v>41.945926351013604</v>
      </c>
      <c r="ED35" s="6">
        <v>16.973110512055051</v>
      </c>
      <c r="EE35" s="6">
        <v>1.4912903164349396</v>
      </c>
      <c r="EF35" s="6">
        <v>17.904425736540706</v>
      </c>
      <c r="EG35" s="6">
        <v>42.576351638134867</v>
      </c>
      <c r="EH35" s="6">
        <v>18.79528285899746</v>
      </c>
      <c r="EI35" s="6">
        <v>2.0565929995760039</v>
      </c>
      <c r="EJ35" s="6">
        <v>19.278015022342171</v>
      </c>
      <c r="EK35" s="6">
        <v>50.414016384518121</v>
      </c>
      <c r="EL35" s="6">
        <v>21.369213807209427</v>
      </c>
      <c r="EM35" s="6">
        <v>1.6229060679795404</v>
      </c>
      <c r="EN35" s="6">
        <v>21.751549641474117</v>
      </c>
      <c r="EO35" s="6">
        <v>55.725855277341239</v>
      </c>
      <c r="EP35" s="6">
        <v>27.505459030552618</v>
      </c>
      <c r="EQ35" s="6">
        <v>1.4798370435066011</v>
      </c>
      <c r="ER35" s="6">
        <v>24.221985675265493</v>
      </c>
      <c r="ES35" s="6">
        <v>59.517972676702094</v>
      </c>
      <c r="ET35" s="6">
        <v>23.383244777235099</v>
      </c>
      <c r="EU35" s="6">
        <v>1.9835629627679678</v>
      </c>
      <c r="EV35" s="6">
        <v>23.538471612375549</v>
      </c>
      <c r="EW35" s="37">
        <v>62.94585982961803</v>
      </c>
    </row>
    <row r="36" spans="1:153" x14ac:dyDescent="0.3">
      <c r="A36" s="42" t="s">
        <v>405</v>
      </c>
      <c r="B36" s="6">
        <v>166.51610566614383</v>
      </c>
      <c r="C36" s="6">
        <v>23.474832090854346</v>
      </c>
      <c r="D36" s="6">
        <v>31.74379516745195</v>
      </c>
      <c r="E36" s="6">
        <v>97.559526824197889</v>
      </c>
      <c r="F36" s="6">
        <v>60.369503639337793</v>
      </c>
      <c r="G36" s="6">
        <v>7.2999564089775673</v>
      </c>
      <c r="H36" s="6">
        <v>27.59653965188123</v>
      </c>
      <c r="I36" s="6">
        <v>64.521072605479702</v>
      </c>
      <c r="J36" s="6">
        <v>55.006714011103419</v>
      </c>
      <c r="K36" s="6">
        <v>5.6862044497802815</v>
      </c>
      <c r="L36" s="6">
        <v>28.666698166943686</v>
      </c>
      <c r="M36" s="6">
        <v>65.380250224203252</v>
      </c>
      <c r="N36" s="6">
        <v>40.330595122817002</v>
      </c>
      <c r="O36" s="6">
        <v>-0.63491696715378121</v>
      </c>
      <c r="P36" s="6">
        <v>20.85492488163456</v>
      </c>
      <c r="Q36" s="6">
        <v>57.733942307836536</v>
      </c>
      <c r="R36" s="6">
        <v>30.634997346665401</v>
      </c>
      <c r="S36" s="6">
        <v>-2.5744778305157889</v>
      </c>
      <c r="T36" s="6">
        <v>11.506046780724613</v>
      </c>
      <c r="U36" s="6">
        <v>44.251043865379266</v>
      </c>
      <c r="V36" s="6">
        <v>20.526933073436901</v>
      </c>
      <c r="W36" s="6">
        <v>-4.6131667857935108</v>
      </c>
      <c r="X36" s="6">
        <v>10.307931960916433</v>
      </c>
      <c r="Y36" s="6">
        <v>42.046029816395432</v>
      </c>
      <c r="Z36" s="6">
        <v>15.633479362245346</v>
      </c>
      <c r="AA36" s="6">
        <v>-6.6968254465353221</v>
      </c>
      <c r="AB36" s="6">
        <v>9.0131747279187096</v>
      </c>
      <c r="AC36" s="6">
        <v>37.950461032126832</v>
      </c>
      <c r="AD36" s="6">
        <v>13.644802024587417</v>
      </c>
      <c r="AE36" s="6">
        <v>-7.2957918014930954</v>
      </c>
      <c r="AF36" s="6">
        <v>1.8809238525940617</v>
      </c>
      <c r="AG36" s="6">
        <v>32.570070548962498</v>
      </c>
      <c r="AH36" s="6">
        <v>16.899397281165879</v>
      </c>
      <c r="AI36" s="6">
        <v>-6.9585023474797879E-4</v>
      </c>
      <c r="AJ36" s="6">
        <v>10.105146619482326</v>
      </c>
      <c r="AK36" s="6">
        <v>31.949719845646818</v>
      </c>
      <c r="AL36" s="6">
        <v>14.930371096743871</v>
      </c>
      <c r="AM36" s="6">
        <v>3.654888815065676</v>
      </c>
      <c r="AN36" s="6">
        <v>13.443325153047503</v>
      </c>
      <c r="AO36" s="6">
        <v>35.577770179170656</v>
      </c>
      <c r="AP36" s="6">
        <v>20.241634744121271</v>
      </c>
      <c r="AQ36" s="6">
        <v>3.4357878228012244</v>
      </c>
      <c r="AR36" s="6">
        <v>17.020590676135871</v>
      </c>
      <c r="AS36" s="6">
        <v>36.419294473582966</v>
      </c>
      <c r="AT36" s="6">
        <v>6.2383387697293182</v>
      </c>
      <c r="AU36" s="6">
        <v>2.937308420213022</v>
      </c>
      <c r="AV36" s="6">
        <v>10.421692880682267</v>
      </c>
      <c r="AW36" s="6">
        <v>19.57703513782128</v>
      </c>
      <c r="AX36" s="6">
        <v>5.3497943701129032</v>
      </c>
      <c r="AY36" s="6">
        <v>2.288207547703343</v>
      </c>
      <c r="AZ36" s="6">
        <v>15.518637160160916</v>
      </c>
      <c r="BA36" s="6">
        <v>26.858118269300768</v>
      </c>
      <c r="BB36" s="6">
        <v>6.3897455055093211</v>
      </c>
      <c r="BC36" s="6">
        <v>2.1585909934954608</v>
      </c>
      <c r="BD36" s="6">
        <v>17.028516575882755</v>
      </c>
      <c r="BE36" s="6">
        <v>23.870334750885256</v>
      </c>
      <c r="BF36" s="6">
        <v>6.6862182025110934</v>
      </c>
      <c r="BG36" s="6">
        <v>1.7406231313405833</v>
      </c>
      <c r="BH36" s="6">
        <v>24.298977136325547</v>
      </c>
      <c r="BI36" s="6">
        <v>27.338494307679621</v>
      </c>
      <c r="BJ36" s="6">
        <v>8.7633230612997064</v>
      </c>
      <c r="BK36" s="6">
        <v>1.5025957346973047</v>
      </c>
      <c r="BL36" s="6">
        <v>31.089161227607843</v>
      </c>
      <c r="BM36" s="6">
        <v>30.93152353847093</v>
      </c>
      <c r="BN36" s="6">
        <v>7.6609573672849871</v>
      </c>
      <c r="BO36" s="6">
        <v>2.033948046458486</v>
      </c>
      <c r="BP36" s="6">
        <v>29.714575655422394</v>
      </c>
      <c r="BQ36" s="6">
        <v>30.30229420744805</v>
      </c>
      <c r="BR36" s="6">
        <v>9.1410103642398681</v>
      </c>
      <c r="BS36" s="6">
        <v>1.8137246899479673</v>
      </c>
      <c r="BT36" s="6">
        <v>29.016479830463226</v>
      </c>
      <c r="BU36" s="6">
        <v>33.983331629795806</v>
      </c>
      <c r="BV36" s="6">
        <v>9.9084880979489007</v>
      </c>
      <c r="BW36" s="6">
        <v>1.8826743856375685</v>
      </c>
      <c r="BX36" s="6">
        <v>27.493613578084634</v>
      </c>
      <c r="BY36" s="6">
        <v>31.624735879270315</v>
      </c>
      <c r="BZ36" s="6">
        <v>8.4911659078095685</v>
      </c>
      <c r="CA36" s="6">
        <v>1.553858573353166</v>
      </c>
      <c r="CB36" s="6">
        <v>27.629630413649192</v>
      </c>
      <c r="CC36" s="6">
        <v>28.993422126254629</v>
      </c>
      <c r="CD36" s="6">
        <v>5.8173828160923193</v>
      </c>
      <c r="CE36" s="6">
        <v>1.3234333403216483</v>
      </c>
      <c r="CF36" s="6">
        <v>26.765507889584686</v>
      </c>
      <c r="CG36" s="6">
        <v>30.019350542599334</v>
      </c>
      <c r="CH36" s="6">
        <v>9.8949360190317979</v>
      </c>
      <c r="CI36" s="6">
        <v>1.3707427775611059</v>
      </c>
      <c r="CJ36" s="6">
        <v>26.761100610204782</v>
      </c>
      <c r="CK36" s="6">
        <v>35.01598757172377</v>
      </c>
      <c r="CL36" s="6">
        <v>14.825036050418575</v>
      </c>
      <c r="CM36" s="6">
        <v>1.3860825424480272</v>
      </c>
      <c r="CN36" s="6">
        <v>26.89137035514943</v>
      </c>
      <c r="CO36" s="6">
        <v>37.756691003038092</v>
      </c>
      <c r="CP36" s="6">
        <v>6.2013949804132347</v>
      </c>
      <c r="CQ36" s="6">
        <v>0.95594013130950495</v>
      </c>
      <c r="CR36" s="6">
        <v>22.324955523711221</v>
      </c>
      <c r="CS36" s="6">
        <v>30.70627201442889</v>
      </c>
      <c r="CT36" s="6">
        <v>10.817470533675392</v>
      </c>
      <c r="CU36" s="6">
        <v>0.8063086352575054</v>
      </c>
      <c r="CV36" s="6">
        <v>21.20850743613849</v>
      </c>
      <c r="CW36" s="6">
        <v>34.976317248836985</v>
      </c>
      <c r="CX36" s="6">
        <v>10.757414144226379</v>
      </c>
      <c r="CY36" s="6">
        <v>0.86734232297948799</v>
      </c>
      <c r="CZ36" s="6">
        <v>23.228033838611601</v>
      </c>
      <c r="DA36" s="6">
        <v>34.567019638963245</v>
      </c>
      <c r="DB36" s="6">
        <v>11.653028755275704</v>
      </c>
      <c r="DC36" s="6">
        <v>0.97542093915044348</v>
      </c>
      <c r="DD36" s="6">
        <v>25.571284143560408</v>
      </c>
      <c r="DE36" s="6">
        <v>36.014730596605922</v>
      </c>
      <c r="DF36" s="6">
        <v>12.696965494548138</v>
      </c>
      <c r="DG36" s="6">
        <v>0.63327138023487139</v>
      </c>
      <c r="DH36" s="6">
        <v>19.375607471608578</v>
      </c>
      <c r="DI36" s="6">
        <v>36.919276334103436</v>
      </c>
      <c r="DJ36" s="6">
        <v>7.1948527649662521</v>
      </c>
      <c r="DK36" s="6">
        <v>0.54091928138092504</v>
      </c>
      <c r="DL36" s="6">
        <v>12.792215484437248</v>
      </c>
      <c r="DM36" s="6">
        <v>32.440112447673762</v>
      </c>
      <c r="DN36" s="6">
        <v>9.6014901658505281</v>
      </c>
      <c r="DO36" s="6">
        <v>0.66046051998138922</v>
      </c>
      <c r="DP36" s="6">
        <v>12.486789474803258</v>
      </c>
      <c r="DQ36" s="6">
        <v>33.974123037029749</v>
      </c>
      <c r="DR36" s="6">
        <v>13.553816257119353</v>
      </c>
      <c r="DS36" s="6">
        <v>0.76741136843869362</v>
      </c>
      <c r="DT36" s="6">
        <v>18.152234055681689</v>
      </c>
      <c r="DU36" s="6">
        <v>35.334249623605594</v>
      </c>
      <c r="DV36" s="6">
        <v>12.406005352561362</v>
      </c>
      <c r="DW36" s="6">
        <v>0.79431073224787008</v>
      </c>
      <c r="DX36" s="6">
        <v>16.840912607516842</v>
      </c>
      <c r="DY36" s="6">
        <v>37.1085371844595</v>
      </c>
      <c r="DZ36" s="6">
        <v>12.357737402711036</v>
      </c>
      <c r="EA36" s="6">
        <v>0.74128447403940156</v>
      </c>
      <c r="EB36" s="6">
        <v>15.717939088214168</v>
      </c>
      <c r="EC36" s="6">
        <v>38.092342829037726</v>
      </c>
      <c r="ED36" s="6">
        <v>14.441130621676663</v>
      </c>
      <c r="EE36" s="6">
        <v>0.75547994933211871</v>
      </c>
      <c r="EF36" s="6">
        <v>16.384933934629572</v>
      </c>
      <c r="EG36" s="6">
        <v>38.702164929790264</v>
      </c>
      <c r="EH36" s="6">
        <v>16.597194840470717</v>
      </c>
      <c r="EI36" s="6">
        <v>1.0347253776612337</v>
      </c>
      <c r="EJ36" s="6">
        <v>18.260707731688761</v>
      </c>
      <c r="EK36" s="6">
        <v>46.297345604260016</v>
      </c>
      <c r="EL36" s="6">
        <v>18.693377265626292</v>
      </c>
      <c r="EM36" s="6">
        <v>0.89721392463599081</v>
      </c>
      <c r="EN36" s="6">
        <v>20.413962485317569</v>
      </c>
      <c r="EO36" s="6">
        <v>50.97370555573761</v>
      </c>
      <c r="EP36" s="6">
        <v>23.84409304998508</v>
      </c>
      <c r="EQ36" s="6">
        <v>0.9208298903547909</v>
      </c>
      <c r="ER36" s="6">
        <v>22.204851223992456</v>
      </c>
      <c r="ES36" s="6">
        <v>55.633945924997022</v>
      </c>
      <c r="ET36" s="6">
        <v>20.996141310856363</v>
      </c>
      <c r="EU36" s="6">
        <v>1.2238579285970577</v>
      </c>
      <c r="EV36" s="6">
        <v>22.586640244097758</v>
      </c>
      <c r="EW36" s="37">
        <v>58.952856197527574</v>
      </c>
    </row>
    <row r="37" spans="1:153" x14ac:dyDescent="0.3">
      <c r="A37" s="42" t="s">
        <v>406</v>
      </c>
      <c r="B37" s="6">
        <v>200.6429041929392</v>
      </c>
      <c r="C37" s="6">
        <v>90.124696860009365</v>
      </c>
      <c r="D37" s="6">
        <v>88.898867376663461</v>
      </c>
      <c r="E37" s="6">
        <v>102.41745006040313</v>
      </c>
      <c r="F37" s="6">
        <v>69.853421287895685</v>
      </c>
      <c r="G37" s="6">
        <v>44.438010284725394</v>
      </c>
      <c r="H37" s="6">
        <v>82.238615042407304</v>
      </c>
      <c r="I37" s="6">
        <v>77.49572975865054</v>
      </c>
      <c r="J37" s="6">
        <v>55.840636351084278</v>
      </c>
      <c r="K37" s="6">
        <v>38.325521410187612</v>
      </c>
      <c r="L37" s="6">
        <v>76.297493043088195</v>
      </c>
      <c r="M37" s="6">
        <v>83.064864578869518</v>
      </c>
      <c r="N37" s="6">
        <v>49.038443870127587</v>
      </c>
      <c r="O37" s="6">
        <v>22.703052528480324</v>
      </c>
      <c r="P37" s="6">
        <v>73.472990807465209</v>
      </c>
      <c r="Q37" s="6">
        <v>74.427248486820488</v>
      </c>
      <c r="R37" s="6">
        <v>40.214245126736287</v>
      </c>
      <c r="S37" s="6">
        <v>16.117422145375464</v>
      </c>
      <c r="T37" s="6">
        <v>64.86237900919177</v>
      </c>
      <c r="U37" s="6">
        <v>60.721087553981008</v>
      </c>
      <c r="V37" s="6">
        <v>27.744716293418922</v>
      </c>
      <c r="W37" s="6">
        <v>2.773058303444476</v>
      </c>
      <c r="X37" s="6">
        <v>35.597160323763205</v>
      </c>
      <c r="Y37" s="6">
        <v>53.144219600189331</v>
      </c>
      <c r="Z37" s="6">
        <v>18.819301390102542</v>
      </c>
      <c r="AA37" s="6">
        <v>-7.1642795432219968</v>
      </c>
      <c r="AB37" s="6">
        <v>12.991731098259955</v>
      </c>
      <c r="AC37" s="6">
        <v>38.646925770899585</v>
      </c>
      <c r="AD37" s="6">
        <v>16.055839570454388</v>
      </c>
      <c r="AE37" s="6">
        <v>-7.2165983075433289</v>
      </c>
      <c r="AF37" s="6">
        <v>4.9119948588414442</v>
      </c>
      <c r="AG37" s="6">
        <v>33.743067579514303</v>
      </c>
      <c r="AH37" s="6">
        <v>17.950578665866814</v>
      </c>
      <c r="AI37" s="6">
        <v>-0.5517423749626168</v>
      </c>
      <c r="AJ37" s="6">
        <v>11.366224564752679</v>
      </c>
      <c r="AK37" s="6">
        <v>34.242196632020054</v>
      </c>
      <c r="AL37" s="6">
        <v>16.847919779790441</v>
      </c>
      <c r="AM37" s="6">
        <v>3.0686928202669228</v>
      </c>
      <c r="AN37" s="6">
        <v>15.174639344452453</v>
      </c>
      <c r="AO37" s="6">
        <v>39.305168917212555</v>
      </c>
      <c r="AP37" s="6">
        <v>23.124070114259123</v>
      </c>
      <c r="AQ37" s="6">
        <v>3.3632061503573452</v>
      </c>
      <c r="AR37" s="6">
        <v>20.272543765087388</v>
      </c>
      <c r="AS37" s="6">
        <v>40.974483645444721</v>
      </c>
      <c r="AT37" s="6">
        <v>13.570402120518184</v>
      </c>
      <c r="AU37" s="6">
        <v>2.7629286691452473</v>
      </c>
      <c r="AV37" s="6">
        <v>12.562017401252184</v>
      </c>
      <c r="AW37" s="6">
        <v>21.102573325960631</v>
      </c>
      <c r="AX37" s="6">
        <v>19.38772887241571</v>
      </c>
      <c r="AY37" s="6">
        <v>2.5023082150441338</v>
      </c>
      <c r="AZ37" s="6">
        <v>20.357741853893454</v>
      </c>
      <c r="BA37" s="6">
        <v>29.445376596514098</v>
      </c>
      <c r="BB37" s="6">
        <v>17.213039660471861</v>
      </c>
      <c r="BC37" s="6">
        <v>2.1394332575262816</v>
      </c>
      <c r="BD37" s="6">
        <v>20.418543565735778</v>
      </c>
      <c r="BE37" s="6">
        <v>27.367785071152046</v>
      </c>
      <c r="BF37" s="6">
        <v>21.698738759027275</v>
      </c>
      <c r="BG37" s="6">
        <v>1.5132976304498207</v>
      </c>
      <c r="BH37" s="6">
        <v>28.603266596892773</v>
      </c>
      <c r="BI37" s="6">
        <v>30.511349750025001</v>
      </c>
      <c r="BJ37" s="6">
        <v>21.471717237729234</v>
      </c>
      <c r="BK37" s="6">
        <v>1.3028869855259202</v>
      </c>
      <c r="BL37" s="6">
        <v>34.234034225888983</v>
      </c>
      <c r="BM37" s="6">
        <v>33.288148099768925</v>
      </c>
      <c r="BN37" s="6">
        <v>19.040771493032608</v>
      </c>
      <c r="BO37" s="6">
        <v>1.3769713572681268</v>
      </c>
      <c r="BP37" s="6">
        <v>32.334014031564955</v>
      </c>
      <c r="BQ37" s="6">
        <v>33.375021691047692</v>
      </c>
      <c r="BR37" s="6">
        <v>19.511132011867137</v>
      </c>
      <c r="BS37" s="6">
        <v>1.4612899020749652</v>
      </c>
      <c r="BT37" s="6">
        <v>31.556135785554364</v>
      </c>
      <c r="BU37" s="6">
        <v>36.385136369144739</v>
      </c>
      <c r="BV37" s="6">
        <v>19.002101253389448</v>
      </c>
      <c r="BW37" s="6">
        <v>1.1985442758466689</v>
      </c>
      <c r="BX37" s="6">
        <v>29.614076895408306</v>
      </c>
      <c r="BY37" s="6">
        <v>33.353710653766697</v>
      </c>
      <c r="BZ37" s="6">
        <v>14.329696038899414</v>
      </c>
      <c r="CA37" s="6">
        <v>0.93375091769370888</v>
      </c>
      <c r="CB37" s="6">
        <v>29.407726381415134</v>
      </c>
      <c r="CC37" s="6">
        <v>31.625255338628989</v>
      </c>
      <c r="CD37" s="6">
        <v>11.053612076829676</v>
      </c>
      <c r="CE37" s="6">
        <v>0.83619226483906817</v>
      </c>
      <c r="CF37" s="6">
        <v>28.465163512171745</v>
      </c>
      <c r="CG37" s="6">
        <v>31.971741142110741</v>
      </c>
      <c r="CH37" s="6">
        <v>13.737875158416362</v>
      </c>
      <c r="CI37" s="6">
        <v>0.8422498545972229</v>
      </c>
      <c r="CJ37" s="6">
        <v>28.357338528831832</v>
      </c>
      <c r="CK37" s="6">
        <v>37.361873655153602</v>
      </c>
      <c r="CL37" s="6">
        <v>17.44512635493043</v>
      </c>
      <c r="CM37" s="6">
        <v>0.82264572838778105</v>
      </c>
      <c r="CN37" s="6">
        <v>29.211145317175063</v>
      </c>
      <c r="CO37" s="6">
        <v>40.03886543685708</v>
      </c>
      <c r="CP37" s="6">
        <v>11.457032667517964</v>
      </c>
      <c r="CQ37" s="6">
        <v>0.59108833024571739</v>
      </c>
      <c r="CR37" s="6">
        <v>24.766756538725655</v>
      </c>
      <c r="CS37" s="6">
        <v>33.218877382094398</v>
      </c>
      <c r="CT37" s="6">
        <v>20.200786510526143</v>
      </c>
      <c r="CU37" s="6">
        <v>0.44332615440234141</v>
      </c>
      <c r="CV37" s="6">
        <v>24.806568934351919</v>
      </c>
      <c r="CW37" s="6">
        <v>37.742593099874462</v>
      </c>
      <c r="CX37" s="6">
        <v>18.872243148253968</v>
      </c>
      <c r="CY37" s="6">
        <v>0.47830914699553467</v>
      </c>
      <c r="CZ37" s="6">
        <v>24.758099223984981</v>
      </c>
      <c r="DA37" s="6">
        <v>36.645428364005483</v>
      </c>
      <c r="DB37" s="6">
        <v>20.096217439555399</v>
      </c>
      <c r="DC37" s="6">
        <v>0.48272859941575735</v>
      </c>
      <c r="DD37" s="6">
        <v>27.36851364842725</v>
      </c>
      <c r="DE37" s="6">
        <v>38.484381792988216</v>
      </c>
      <c r="DF37" s="6">
        <v>19.049834836858341</v>
      </c>
      <c r="DG37" s="6">
        <v>0.30202080038108164</v>
      </c>
      <c r="DH37" s="6">
        <v>21.758247100239128</v>
      </c>
      <c r="DI37" s="6">
        <v>38.882544014505235</v>
      </c>
      <c r="DJ37" s="6">
        <v>10.628460628747476</v>
      </c>
      <c r="DK37" s="6">
        <v>0.22999638471289569</v>
      </c>
      <c r="DL37" s="6">
        <v>13.66932640322546</v>
      </c>
      <c r="DM37" s="6">
        <v>34.238967893115301</v>
      </c>
      <c r="DN37" s="6">
        <v>13.905265601034303</v>
      </c>
      <c r="DO37" s="6">
        <v>0.34557464291858714</v>
      </c>
      <c r="DP37" s="6">
        <v>12.83396875907242</v>
      </c>
      <c r="DQ37" s="6">
        <v>35.714313677226848</v>
      </c>
      <c r="DR37" s="6">
        <v>16.242223221592294</v>
      </c>
      <c r="DS37" s="6">
        <v>0.48415643422299437</v>
      </c>
      <c r="DT37" s="6">
        <v>19.686429160758447</v>
      </c>
      <c r="DU37" s="6">
        <v>37.59274495862973</v>
      </c>
      <c r="DV37" s="6">
        <v>18.379736256867975</v>
      </c>
      <c r="DW37" s="6">
        <v>0.47214505038157828</v>
      </c>
      <c r="DX37" s="6">
        <v>19.243724505337852</v>
      </c>
      <c r="DY37" s="6">
        <v>39.825393870644803</v>
      </c>
      <c r="DZ37" s="6">
        <v>16.423204093036642</v>
      </c>
      <c r="EA37" s="6">
        <v>0.44069905564595219</v>
      </c>
      <c r="EB37" s="6">
        <v>17.381197527720936</v>
      </c>
      <c r="EC37" s="6">
        <v>40.618837398199311</v>
      </c>
      <c r="ED37" s="6">
        <v>18.473380058777149</v>
      </c>
      <c r="EE37" s="6">
        <v>0.4461919213272405</v>
      </c>
      <c r="EF37" s="6">
        <v>18.422557899223818</v>
      </c>
      <c r="EG37" s="6">
        <v>41.412435562388445</v>
      </c>
      <c r="EH37" s="6">
        <v>24.803594687492936</v>
      </c>
      <c r="EI37" s="6">
        <v>0.63251135585620188</v>
      </c>
      <c r="EJ37" s="6">
        <v>19.937780576924538</v>
      </c>
      <c r="EK37" s="6">
        <v>49.504770792917327</v>
      </c>
      <c r="EL37" s="6">
        <v>26.832724469202311</v>
      </c>
      <c r="EM37" s="6">
        <v>0.4878159715208748</v>
      </c>
      <c r="EN37" s="6">
        <v>22.760373860911624</v>
      </c>
      <c r="EO37" s="6">
        <v>54.397981740960319</v>
      </c>
      <c r="EP37" s="6">
        <v>29.684424022345784</v>
      </c>
      <c r="EQ37" s="6">
        <v>0.48842752174872911</v>
      </c>
      <c r="ER37" s="6">
        <v>24.01219539781242</v>
      </c>
      <c r="ES37" s="6">
        <v>58.714080521045439</v>
      </c>
      <c r="ET37" s="6">
        <v>32.581629690502261</v>
      </c>
      <c r="EU37" s="6">
        <v>0.71889676910129785</v>
      </c>
      <c r="EV37" s="6">
        <v>25.933286762405235</v>
      </c>
      <c r="EW37" s="37">
        <v>62.020305471127429</v>
      </c>
    </row>
    <row r="38" spans="1:153" x14ac:dyDescent="0.3">
      <c r="A38" s="42" t="s">
        <v>407</v>
      </c>
      <c r="B38" s="6">
        <v>184.64527194396734</v>
      </c>
      <c r="C38" s="6">
        <v>76.658148838263472</v>
      </c>
      <c r="D38" s="6">
        <v>74.54734750933018</v>
      </c>
      <c r="E38" s="6">
        <v>64.302526820417697</v>
      </c>
      <c r="F38" s="6">
        <v>54.179465788666519</v>
      </c>
      <c r="G38" s="6">
        <v>39.018836326448572</v>
      </c>
      <c r="H38" s="6">
        <v>72.519796169855965</v>
      </c>
      <c r="I38" s="6">
        <v>59.755856126200243</v>
      </c>
      <c r="J38" s="6">
        <v>42.077901205016005</v>
      </c>
      <c r="K38" s="6">
        <v>33.395167638698062</v>
      </c>
      <c r="L38" s="6">
        <v>69.136006863499944</v>
      </c>
      <c r="M38" s="6">
        <v>63.71660658654443</v>
      </c>
      <c r="N38" s="6">
        <v>36.482074153922966</v>
      </c>
      <c r="O38" s="6">
        <v>21.709035304996171</v>
      </c>
      <c r="P38" s="6">
        <v>64.655983077911799</v>
      </c>
      <c r="Q38" s="6">
        <v>54.804366736998993</v>
      </c>
      <c r="R38" s="6">
        <v>31.265110123204437</v>
      </c>
      <c r="S38" s="6">
        <v>15.678084128123238</v>
      </c>
      <c r="T38" s="6">
        <v>57.53146072250486</v>
      </c>
      <c r="U38" s="6">
        <v>43.052505200729676</v>
      </c>
      <c r="V38" s="6">
        <v>20.637388486460331</v>
      </c>
      <c r="W38" s="6">
        <v>6.3923680834231726</v>
      </c>
      <c r="X38" s="6">
        <v>32.67069783169601</v>
      </c>
      <c r="Y38" s="6">
        <v>31.047447975456809</v>
      </c>
      <c r="Z38" s="6">
        <v>10.349336005506105</v>
      </c>
      <c r="AA38" s="6">
        <v>1.9333802309014458</v>
      </c>
      <c r="AB38" s="6">
        <v>13.121357738627504</v>
      </c>
      <c r="AC38" s="6">
        <v>14.572592067786751</v>
      </c>
      <c r="AD38" s="6">
        <v>9.2233127557021479</v>
      </c>
      <c r="AE38" s="6">
        <v>1.1393906198158075</v>
      </c>
      <c r="AF38" s="6">
        <v>8.4172242938031445</v>
      </c>
      <c r="AG38" s="6">
        <v>8.9606414392801597</v>
      </c>
      <c r="AH38" s="6">
        <v>7.8468789478695973</v>
      </c>
      <c r="AI38" s="6">
        <v>2.2453604217807088</v>
      </c>
      <c r="AJ38" s="6">
        <v>10.073202969903392</v>
      </c>
      <c r="AK38" s="6">
        <v>8.3306753446683306</v>
      </c>
      <c r="AL38" s="6">
        <v>9.201920432765716</v>
      </c>
      <c r="AM38" s="6">
        <v>3.3866720470827891</v>
      </c>
      <c r="AN38" s="6">
        <v>14.017481418901374</v>
      </c>
      <c r="AO38" s="6">
        <v>9.2439023185596287</v>
      </c>
      <c r="AP38" s="6">
        <v>10.198786982961876</v>
      </c>
      <c r="AQ38" s="6">
        <v>3.5809743755734367</v>
      </c>
      <c r="AR38" s="6">
        <v>18.192940969150918</v>
      </c>
      <c r="AS38" s="6">
        <v>11.487328087402583</v>
      </c>
      <c r="AT38" s="6">
        <v>10.805550281199741</v>
      </c>
      <c r="AU38" s="6">
        <v>2.2775209100520595</v>
      </c>
      <c r="AV38" s="6">
        <v>10.84540170382202</v>
      </c>
      <c r="AW38" s="6">
        <v>15.781532734739988</v>
      </c>
      <c r="AX38" s="6">
        <v>14.145283902109338</v>
      </c>
      <c r="AY38" s="6">
        <v>2.0309307137352399</v>
      </c>
      <c r="AZ38" s="6">
        <v>18.165033383929284</v>
      </c>
      <c r="BA38" s="6">
        <v>22.084225822359244</v>
      </c>
      <c r="BB38" s="6">
        <v>13.842755482656569</v>
      </c>
      <c r="BC38" s="6">
        <v>1.7254052787055416</v>
      </c>
      <c r="BD38" s="6">
        <v>18.75239038730675</v>
      </c>
      <c r="BE38" s="6">
        <v>23.397306869110515</v>
      </c>
      <c r="BF38" s="6">
        <v>18.083123121071662</v>
      </c>
      <c r="BG38" s="6">
        <v>1.2404210798556874</v>
      </c>
      <c r="BH38" s="6">
        <v>25.629660893070152</v>
      </c>
      <c r="BI38" s="6">
        <v>25.472346601715664</v>
      </c>
      <c r="BJ38" s="6">
        <v>17.501402256849978</v>
      </c>
      <c r="BK38" s="6">
        <v>1.0097878494999024</v>
      </c>
      <c r="BL38" s="6">
        <v>29.736885007570447</v>
      </c>
      <c r="BM38" s="6">
        <v>26.610596761957904</v>
      </c>
      <c r="BN38" s="6">
        <v>16.623031371752198</v>
      </c>
      <c r="BO38" s="6">
        <v>0.94444487774337083</v>
      </c>
      <c r="BP38" s="6">
        <v>28.49845996216224</v>
      </c>
      <c r="BQ38" s="6">
        <v>28.434903298457343</v>
      </c>
      <c r="BR38" s="6">
        <v>15.585254175883728</v>
      </c>
      <c r="BS38" s="6">
        <v>1.0129179195361362</v>
      </c>
      <c r="BT38" s="6">
        <v>27.704516042660437</v>
      </c>
      <c r="BU38" s="6">
        <v>33.287112933745703</v>
      </c>
      <c r="BV38" s="6">
        <v>15.81379186313627</v>
      </c>
      <c r="BW38" s="6">
        <v>0.67094328658995761</v>
      </c>
      <c r="BX38" s="6">
        <v>24.30270658475634</v>
      </c>
      <c r="BY38" s="6">
        <v>31.302673300467244</v>
      </c>
      <c r="BZ38" s="6">
        <v>12.018828468929367</v>
      </c>
      <c r="CA38" s="6">
        <v>0.48408068225936024</v>
      </c>
      <c r="CB38" s="6">
        <v>24.085719610645839</v>
      </c>
      <c r="CC38" s="6">
        <v>29.591661069665498</v>
      </c>
      <c r="CD38" s="6">
        <v>9.2628025387381889</v>
      </c>
      <c r="CE38" s="6">
        <v>0.41517970830990542</v>
      </c>
      <c r="CF38" s="6">
        <v>22.803985815688808</v>
      </c>
      <c r="CG38" s="6">
        <v>29.335059488378974</v>
      </c>
      <c r="CH38" s="6">
        <v>11.147758037788444</v>
      </c>
      <c r="CI38" s="6">
        <v>0.41584501151143966</v>
      </c>
      <c r="CJ38" s="6">
        <v>22.981269000989169</v>
      </c>
      <c r="CK38" s="6">
        <v>33.191729939783514</v>
      </c>
      <c r="CL38" s="6">
        <v>13.980186257455502</v>
      </c>
      <c r="CM38" s="6">
        <v>0.39791183559825372</v>
      </c>
      <c r="CN38" s="6">
        <v>22.961728117955804</v>
      </c>
      <c r="CO38" s="6">
        <v>35.934701776911098</v>
      </c>
      <c r="CP38" s="6">
        <v>9.4849633906670388</v>
      </c>
      <c r="CQ38" s="6">
        <v>0.30648042060657599</v>
      </c>
      <c r="CR38" s="6">
        <v>19.966500491651264</v>
      </c>
      <c r="CS38" s="6">
        <v>30.774402452424923</v>
      </c>
      <c r="CT38" s="6">
        <v>16.65861194858034</v>
      </c>
      <c r="CU38" s="6">
        <v>0.27608677276907118</v>
      </c>
      <c r="CV38" s="6">
        <v>20.111195238091351</v>
      </c>
      <c r="CW38" s="6">
        <v>34.203789462797921</v>
      </c>
      <c r="CX38" s="6">
        <v>15.220682513306645</v>
      </c>
      <c r="CY38" s="6">
        <v>0.24256626201806195</v>
      </c>
      <c r="CZ38" s="6">
        <v>19.802711557314723</v>
      </c>
      <c r="DA38" s="6">
        <v>32.496705854362595</v>
      </c>
      <c r="DB38" s="6">
        <v>16.249930903077964</v>
      </c>
      <c r="DC38" s="6">
        <v>0.23907974627389669</v>
      </c>
      <c r="DD38" s="6">
        <v>22.208780675646452</v>
      </c>
      <c r="DE38" s="6">
        <v>34.0934189574537</v>
      </c>
      <c r="DF38" s="6">
        <v>15.453021445390196</v>
      </c>
      <c r="DG38" s="6">
        <v>0.181144121952557</v>
      </c>
      <c r="DH38" s="6">
        <v>16.342124920150475</v>
      </c>
      <c r="DI38" s="6">
        <v>34.13941460433675</v>
      </c>
      <c r="DJ38" s="6">
        <v>7.9562145725278572</v>
      </c>
      <c r="DK38" s="6">
        <v>0.15696847547834769</v>
      </c>
      <c r="DL38" s="6">
        <v>10.382361327118014</v>
      </c>
      <c r="DM38" s="6">
        <v>19.69897277749261</v>
      </c>
      <c r="DN38" s="6">
        <v>10.421556589946409</v>
      </c>
      <c r="DO38" s="6">
        <v>0.18695830370646432</v>
      </c>
      <c r="DP38" s="6">
        <v>9.951960671374863</v>
      </c>
      <c r="DQ38" s="6">
        <v>20.890041648264713</v>
      </c>
      <c r="DR38" s="6">
        <v>11.952970163688803</v>
      </c>
      <c r="DS38" s="6">
        <v>0.26307996171184989</v>
      </c>
      <c r="DT38" s="6">
        <v>15.259822442807966</v>
      </c>
      <c r="DU38" s="6">
        <v>21.136960365490044</v>
      </c>
      <c r="DV38" s="6">
        <v>13.551379825933846</v>
      </c>
      <c r="DW38" s="6">
        <v>0.22509611782625677</v>
      </c>
      <c r="DX38" s="6">
        <v>14.999318281923729</v>
      </c>
      <c r="DY38" s="6">
        <v>31.275553923748884</v>
      </c>
      <c r="DZ38" s="6">
        <v>11.609888332019867</v>
      </c>
      <c r="EA38" s="6">
        <v>0.22876355551969779</v>
      </c>
      <c r="EB38" s="6">
        <v>13.317289588565229</v>
      </c>
      <c r="EC38" s="6">
        <v>29.21512496025581</v>
      </c>
      <c r="ED38" s="6">
        <v>13.389831047958056</v>
      </c>
      <c r="EE38" s="6">
        <v>0.22815345363987929</v>
      </c>
      <c r="EF38" s="6">
        <v>14.084462651761362</v>
      </c>
      <c r="EG38" s="6">
        <v>34.376985614711991</v>
      </c>
      <c r="EH38" s="6">
        <v>18.961412774903398</v>
      </c>
      <c r="EI38" s="6">
        <v>0.28284104477859867</v>
      </c>
      <c r="EJ38" s="6">
        <v>15.91880295229231</v>
      </c>
      <c r="EK38" s="6">
        <v>42.558860375439174</v>
      </c>
      <c r="EL38" s="6">
        <v>20.435499255066539</v>
      </c>
      <c r="EM38" s="6">
        <v>0.26041740293420901</v>
      </c>
      <c r="EN38" s="6">
        <v>17.967350719502658</v>
      </c>
      <c r="EO38" s="6">
        <v>46.024862301549092</v>
      </c>
      <c r="EP38" s="6">
        <v>23.162833021816706</v>
      </c>
      <c r="EQ38" s="6">
        <v>0.36486017853711789</v>
      </c>
      <c r="ER38" s="6">
        <v>19.487087307524984</v>
      </c>
      <c r="ES38" s="6">
        <v>48.527589227139032</v>
      </c>
      <c r="ET38" s="6">
        <v>26.185631186872381</v>
      </c>
      <c r="EU38" s="6">
        <v>0.51946993316461065</v>
      </c>
      <c r="EV38" s="6">
        <v>21.176260572874217</v>
      </c>
      <c r="EW38" s="37">
        <v>52.807585858203886</v>
      </c>
    </row>
    <row r="39" spans="1:153" x14ac:dyDescent="0.3">
      <c r="A39" s="57" t="s">
        <v>662</v>
      </c>
      <c r="B39" s="6">
        <v>54.57722570187051</v>
      </c>
      <c r="C39" s="6">
        <v>62.131369883058539</v>
      </c>
      <c r="D39" s="6">
        <v>85.446692795969227</v>
      </c>
      <c r="E39" s="6">
        <v>65.347603441314391</v>
      </c>
      <c r="F39" s="6">
        <v>53.259119043206027</v>
      </c>
      <c r="G39" s="6">
        <v>63.395453199542317</v>
      </c>
      <c r="H39" s="6">
        <v>85.414132577642974</v>
      </c>
      <c r="I39" s="6">
        <v>66.468794695409869</v>
      </c>
      <c r="J39" s="6">
        <v>56.29010496978217</v>
      </c>
      <c r="K39" s="6">
        <v>62.848220862474392</v>
      </c>
      <c r="L39" s="6">
        <v>88.726861880913134</v>
      </c>
      <c r="M39" s="6">
        <v>67.216028776379517</v>
      </c>
      <c r="N39" s="6">
        <v>58.433738464712746</v>
      </c>
      <c r="O39" s="6">
        <v>67.991788484469367</v>
      </c>
      <c r="P39" s="6">
        <v>95.191796101932027</v>
      </c>
      <c r="Q39" s="6">
        <v>75.710003342324796</v>
      </c>
      <c r="R39" s="6">
        <v>61.760971078271801</v>
      </c>
      <c r="S39" s="6">
        <v>71.385060921390647</v>
      </c>
      <c r="T39" s="6">
        <v>97.33328459409644</v>
      </c>
      <c r="U39" s="6">
        <v>76.714333335826637</v>
      </c>
      <c r="V39" s="6">
        <v>70.406130046033496</v>
      </c>
      <c r="W39" s="6">
        <v>79.151203275655789</v>
      </c>
      <c r="X39" s="6">
        <v>105.79147446710759</v>
      </c>
      <c r="Y39" s="6">
        <v>87.128486736954727</v>
      </c>
      <c r="Z39" s="6">
        <v>69.896375566653816</v>
      </c>
      <c r="AA39" s="6">
        <v>77.365115645561346</v>
      </c>
      <c r="AB39" s="6">
        <v>109.33961119468044</v>
      </c>
      <c r="AC39" s="6">
        <v>88.743787823915184</v>
      </c>
      <c r="AD39" s="6">
        <v>55.333092956384675</v>
      </c>
      <c r="AE39" s="6">
        <v>57.563096886955293</v>
      </c>
      <c r="AF39" s="6">
        <v>93.650425744214701</v>
      </c>
      <c r="AG39" s="6">
        <v>78.177997809252915</v>
      </c>
      <c r="AH39" s="6">
        <v>55.020572187774313</v>
      </c>
      <c r="AI39" s="6">
        <v>58.91094055754953</v>
      </c>
      <c r="AJ39" s="6">
        <v>92.938735897289249</v>
      </c>
      <c r="AK39" s="6">
        <v>76.653431328608136</v>
      </c>
      <c r="AL39" s="6">
        <v>44.824239247673411</v>
      </c>
      <c r="AM39" s="6">
        <v>60.506899740929775</v>
      </c>
      <c r="AN39" s="6">
        <v>89.140534502551617</v>
      </c>
      <c r="AO39" s="6">
        <v>80.72407721386945</v>
      </c>
      <c r="AP39" s="6">
        <v>43.036791931521478</v>
      </c>
      <c r="AQ39" s="6">
        <v>59.772683705384338</v>
      </c>
      <c r="AR39" s="6">
        <v>89.446777111445599</v>
      </c>
      <c r="AS39" s="6">
        <v>79.665152105397283</v>
      </c>
      <c r="AT39" s="6">
        <v>42.13509077905448</v>
      </c>
      <c r="AU39" s="6">
        <v>59.749988326865171</v>
      </c>
      <c r="AV39" s="6">
        <v>91.266284948779088</v>
      </c>
      <c r="AW39" s="6">
        <v>80.270711610344605</v>
      </c>
      <c r="AX39" s="6">
        <v>39.898322871045281</v>
      </c>
      <c r="AY39" s="6">
        <v>55.941823338691123</v>
      </c>
      <c r="AZ39" s="6">
        <v>86.562882293915862</v>
      </c>
      <c r="BA39" s="6">
        <v>72.795961187721204</v>
      </c>
      <c r="BB39" s="6">
        <v>38.542120219321838</v>
      </c>
      <c r="BC39" s="6">
        <v>52.325721670530612</v>
      </c>
      <c r="BD39" s="6">
        <v>82.370286061223908</v>
      </c>
      <c r="BE39" s="6">
        <v>74.114175346467718</v>
      </c>
      <c r="BF39" s="6">
        <v>40.30545980103583</v>
      </c>
      <c r="BG39" s="6">
        <v>54.569678901989704</v>
      </c>
      <c r="BH39" s="6">
        <v>86.514046637853241</v>
      </c>
      <c r="BI39" s="6">
        <v>77.964635513162705</v>
      </c>
      <c r="BJ39" s="6">
        <v>42.160940184090379</v>
      </c>
      <c r="BK39" s="6">
        <v>57.993423315566801</v>
      </c>
      <c r="BL39" s="6">
        <v>89.66777585621611</v>
      </c>
      <c r="BM39" s="6">
        <v>80.435822193344379</v>
      </c>
      <c r="BN39" s="6">
        <v>43.520775691539583</v>
      </c>
      <c r="BO39" s="6">
        <v>59.95809329138492</v>
      </c>
      <c r="BP39" s="6">
        <v>92.206170812114649</v>
      </c>
      <c r="BQ39" s="6">
        <v>84.428349529559824</v>
      </c>
      <c r="BR39" s="6">
        <v>65.97168376578837</v>
      </c>
      <c r="BS39" s="6">
        <v>55.591677570914904</v>
      </c>
      <c r="BT39" s="6">
        <v>100.66264295972192</v>
      </c>
      <c r="BU39" s="6">
        <v>93.863747956409611</v>
      </c>
      <c r="BV39" s="6">
        <v>56.114283071176096</v>
      </c>
      <c r="BW39" s="6">
        <v>50.266315207817748</v>
      </c>
      <c r="BX39" s="6">
        <v>88.465682020894278</v>
      </c>
      <c r="BY39" s="6">
        <v>89.575873781631202</v>
      </c>
      <c r="BZ39" s="6">
        <v>58.077908520323945</v>
      </c>
      <c r="CA39" s="6">
        <v>51.384159982580606</v>
      </c>
      <c r="CB39" s="6">
        <v>90.741150555224252</v>
      </c>
      <c r="CC39" s="6">
        <v>92.672473188934745</v>
      </c>
      <c r="CD39" s="6">
        <v>58.210047061372379</v>
      </c>
      <c r="CE39" s="6">
        <v>52.604654110159558</v>
      </c>
      <c r="CF39" s="6">
        <v>91.116758201003123</v>
      </c>
      <c r="CG39" s="6">
        <v>93.583154684322821</v>
      </c>
      <c r="CH39" s="6">
        <v>46.802508713243363</v>
      </c>
      <c r="CI39" s="6">
        <v>47.853729276602962</v>
      </c>
      <c r="CJ39" s="6">
        <v>90.226113729712424</v>
      </c>
      <c r="CK39" s="6">
        <v>88.466123082533997</v>
      </c>
      <c r="CL39" s="6">
        <v>36.180343704541279</v>
      </c>
      <c r="CM39" s="6">
        <v>50.984292690762672</v>
      </c>
      <c r="CN39" s="6">
        <v>81.803413729663475</v>
      </c>
      <c r="CO39" s="6">
        <v>85.910389749273676</v>
      </c>
      <c r="CP39" s="6">
        <v>37.050977157586821</v>
      </c>
      <c r="CQ39" s="6">
        <v>51.712393540317841</v>
      </c>
      <c r="CR39" s="6">
        <v>82.141737062615107</v>
      </c>
      <c r="CS39" s="6">
        <v>86.86294099371446</v>
      </c>
      <c r="CT39" s="6">
        <v>40.515225812456144</v>
      </c>
      <c r="CU39" s="6">
        <v>52.921007316510483</v>
      </c>
      <c r="CV39" s="6">
        <v>83.734536316441506</v>
      </c>
      <c r="CW39" s="6">
        <v>89.054380385137733</v>
      </c>
      <c r="CX39" s="6">
        <v>39.997441416201823</v>
      </c>
      <c r="CY39" s="6">
        <v>53.424358117983601</v>
      </c>
      <c r="CZ39" s="6">
        <v>85.850815987372116</v>
      </c>
      <c r="DA39" s="6">
        <v>89.280965100159108</v>
      </c>
      <c r="DB39" s="6">
        <v>42.265623600806549</v>
      </c>
      <c r="DC39" s="6">
        <v>54.776420589704266</v>
      </c>
      <c r="DD39" s="6">
        <v>86.248365136586955</v>
      </c>
      <c r="DE39" s="6">
        <v>90.203312059874207</v>
      </c>
      <c r="DF39" s="6">
        <v>44.260964303639007</v>
      </c>
      <c r="DG39" s="6">
        <v>56.570463813613337</v>
      </c>
      <c r="DH39" s="6">
        <v>87.710695376255146</v>
      </c>
      <c r="DI39" s="6">
        <v>91.798320512856677</v>
      </c>
      <c r="DJ39" s="6">
        <v>42.018420078011388</v>
      </c>
      <c r="DK39" s="6">
        <v>54.914285650232564</v>
      </c>
      <c r="DL39" s="6">
        <v>86.668304113137282</v>
      </c>
      <c r="DM39" s="6">
        <v>85.393494649872153</v>
      </c>
      <c r="DN39" s="6">
        <v>43.412359580756124</v>
      </c>
      <c r="DO39" s="6">
        <v>56.372223728562808</v>
      </c>
      <c r="DP39" s="6">
        <v>90.324678035535158</v>
      </c>
      <c r="DQ39" s="6">
        <v>86.808127846074498</v>
      </c>
      <c r="DR39" s="6">
        <v>44.581108858304752</v>
      </c>
      <c r="DS39" s="6">
        <v>57.672007895593872</v>
      </c>
      <c r="DT39" s="6">
        <v>89.9419062940011</v>
      </c>
      <c r="DU39" s="6">
        <v>87.953238152715926</v>
      </c>
      <c r="DV39" s="6">
        <v>45.889312262791009</v>
      </c>
      <c r="DW39" s="6">
        <v>58.939147270471082</v>
      </c>
      <c r="DX39" s="6">
        <v>91.623246449934797</v>
      </c>
      <c r="DY39" s="6">
        <v>88.87722999791329</v>
      </c>
      <c r="DZ39" s="6">
        <v>47.230094128643103</v>
      </c>
      <c r="EA39" s="6">
        <v>60.46018372595838</v>
      </c>
      <c r="EB39" s="6">
        <v>93.213410915628145</v>
      </c>
      <c r="EC39" s="6">
        <v>95.191938727472035</v>
      </c>
      <c r="ED39" s="6">
        <v>48.698955325116671</v>
      </c>
      <c r="EE39" s="6">
        <v>61.475596592152186</v>
      </c>
      <c r="EF39" s="6">
        <v>95.664614359372578</v>
      </c>
      <c r="EG39" s="6">
        <v>96.08004532754191</v>
      </c>
      <c r="EH39" s="6">
        <v>50.821951953153714</v>
      </c>
      <c r="EI39" s="6">
        <v>62.6359054127729</v>
      </c>
      <c r="EJ39" s="6">
        <v>95.054347483044694</v>
      </c>
      <c r="EK39" s="6">
        <v>96.095487566539347</v>
      </c>
      <c r="EL39" s="6">
        <v>53.451979965590702</v>
      </c>
      <c r="EM39" s="6">
        <v>63.684650251020422</v>
      </c>
      <c r="EN39" s="6">
        <v>96.554680978604694</v>
      </c>
      <c r="EO39" s="6">
        <v>97.015326970146333</v>
      </c>
      <c r="EP39" s="6">
        <v>57.007562227296702</v>
      </c>
      <c r="EQ39" s="6">
        <v>65.094325235647545</v>
      </c>
      <c r="ER39" s="6">
        <v>98.828107840931722</v>
      </c>
      <c r="ES39" s="6">
        <v>97.719094629223605</v>
      </c>
      <c r="ET39" s="6">
        <v>60.24132155709529</v>
      </c>
      <c r="EU39" s="6">
        <v>66.382855500464998</v>
      </c>
      <c r="EV39" s="6">
        <v>110.70076359220917</v>
      </c>
      <c r="EW39" s="37">
        <v>98.526436386315424</v>
      </c>
    </row>
    <row r="40" spans="1:153" x14ac:dyDescent="0.3">
      <c r="A40" s="42" t="s">
        <v>673</v>
      </c>
      <c r="B40" s="6">
        <v>92.950790717502542</v>
      </c>
      <c r="C40" s="6">
        <v>93.195600733238251</v>
      </c>
      <c r="D40" s="6">
        <v>100.32207740493037</v>
      </c>
      <c r="E40" s="6">
        <v>94.463548310215614</v>
      </c>
      <c r="F40" s="6">
        <v>94.273374197169446</v>
      </c>
      <c r="G40" s="6">
        <v>94.891244801084625</v>
      </c>
      <c r="H40" s="6">
        <v>101.07664744225571</v>
      </c>
      <c r="I40" s="6">
        <v>95.997799573696796</v>
      </c>
      <c r="J40" s="6">
        <v>94.852541741551818</v>
      </c>
      <c r="K40" s="6">
        <v>96.549353617711787</v>
      </c>
      <c r="L40" s="6">
        <v>101.98486226119047</v>
      </c>
      <c r="M40" s="6">
        <v>96.579592306383574</v>
      </c>
      <c r="N40" s="6">
        <v>96.357916094529799</v>
      </c>
      <c r="O40" s="6">
        <v>97.67724515016144</v>
      </c>
      <c r="P40" s="6">
        <v>101.80840653190062</v>
      </c>
      <c r="Q40" s="6">
        <v>96.739271169818906</v>
      </c>
      <c r="R40" s="6">
        <v>98.204031954645416</v>
      </c>
      <c r="S40" s="6">
        <v>99.540096729919711</v>
      </c>
      <c r="T40" s="6">
        <v>103.87667211712356</v>
      </c>
      <c r="U40" s="6">
        <v>98.597857727844385</v>
      </c>
      <c r="V40" s="6">
        <v>100.11408464279977</v>
      </c>
      <c r="W40" s="6">
        <v>101.53450364000589</v>
      </c>
      <c r="X40" s="6">
        <v>105.48587165939546</v>
      </c>
      <c r="Y40" s="6">
        <v>100.55207869712902</v>
      </c>
      <c r="Z40" s="6">
        <v>102.10164270372726</v>
      </c>
      <c r="AA40" s="6">
        <v>103.58346140742471</v>
      </c>
      <c r="AB40" s="6">
        <v>108.2859004175464</v>
      </c>
      <c r="AC40" s="6">
        <v>102.63629149036288</v>
      </c>
      <c r="AD40" s="6">
        <v>103.30662324040448</v>
      </c>
      <c r="AE40" s="6">
        <v>105.03719103146746</v>
      </c>
      <c r="AF40" s="6">
        <v>110.11314471286741</v>
      </c>
      <c r="AG40" s="6">
        <v>104.2189145590265</v>
      </c>
      <c r="AH40" s="6">
        <v>103.68933239555479</v>
      </c>
      <c r="AI40" s="6">
        <v>105.36388696715788</v>
      </c>
      <c r="AJ40" s="6">
        <v>110.55112579011764</v>
      </c>
      <c r="AK40" s="6">
        <v>104.61997353391801</v>
      </c>
      <c r="AL40" s="6">
        <v>104.13372850741285</v>
      </c>
      <c r="AM40" s="6">
        <v>106.10312571328825</v>
      </c>
      <c r="AN40" s="6">
        <v>111.62901211212599</v>
      </c>
      <c r="AO40" s="6">
        <v>105.19931121573367</v>
      </c>
      <c r="AP40" s="6">
        <v>104.55917839165326</v>
      </c>
      <c r="AQ40" s="6">
        <v>106.3946160536989</v>
      </c>
      <c r="AR40" s="6">
        <v>112.84062238191215</v>
      </c>
      <c r="AS40" s="6">
        <v>105.58676485753065</v>
      </c>
      <c r="AT40" s="6">
        <v>104.98051349932366</v>
      </c>
      <c r="AU40" s="6">
        <v>106.84944878538077</v>
      </c>
      <c r="AV40" s="6">
        <v>113.90218795834343</v>
      </c>
      <c r="AW40" s="6">
        <v>106.14212354841585</v>
      </c>
      <c r="AX40" s="6">
        <v>105.35844248259239</v>
      </c>
      <c r="AY40" s="6">
        <v>107.07770935424865</v>
      </c>
      <c r="AZ40" s="6">
        <v>113.9173519650714</v>
      </c>
      <c r="BA40" s="6">
        <v>106.18688455364398</v>
      </c>
      <c r="BB40" s="6">
        <v>105.75309614186985</v>
      </c>
      <c r="BC40" s="6">
        <v>107.14945037254898</v>
      </c>
      <c r="BD40" s="6">
        <v>113.47546681792402</v>
      </c>
      <c r="BE40" s="6">
        <v>106.54529335672038</v>
      </c>
      <c r="BF40" s="6">
        <v>106.17562022393396</v>
      </c>
      <c r="BG40" s="6">
        <v>107.36809419877173</v>
      </c>
      <c r="BH40" s="6">
        <v>114.22034255611271</v>
      </c>
      <c r="BI40" s="6">
        <v>106.95056477425869</v>
      </c>
      <c r="BJ40" s="6">
        <v>106.60031953164273</v>
      </c>
      <c r="BK40" s="6">
        <v>107.68724094173832</v>
      </c>
      <c r="BL40" s="6">
        <v>114.72491898878175</v>
      </c>
      <c r="BM40" s="6">
        <v>107.39068713249105</v>
      </c>
      <c r="BN40" s="6">
        <v>107.03622983071175</v>
      </c>
      <c r="BO40" s="6">
        <v>108.10210850075745</v>
      </c>
      <c r="BP40" s="6">
        <v>115.24664310352097</v>
      </c>
      <c r="BQ40" s="6">
        <v>107.84967931399109</v>
      </c>
      <c r="BR40" s="6">
        <v>107.4355719715829</v>
      </c>
      <c r="BS40" s="6">
        <v>108.45148395704352</v>
      </c>
      <c r="BT40" s="6">
        <v>115.15951881368552</v>
      </c>
      <c r="BU40" s="6">
        <v>108.20347653172733</v>
      </c>
      <c r="BV40" s="6">
        <v>107.42337182845893</v>
      </c>
      <c r="BW40" s="6">
        <v>108.36162521824967</v>
      </c>
      <c r="BX40" s="6">
        <v>115.57831575969288</v>
      </c>
      <c r="BY40" s="6">
        <v>108.19408258247284</v>
      </c>
      <c r="BZ40" s="6">
        <v>107.41979255032682</v>
      </c>
      <c r="CA40" s="6">
        <v>108.41019116809595</v>
      </c>
      <c r="CB40" s="6">
        <v>115.60965325036312</v>
      </c>
      <c r="CC40" s="6">
        <v>108.20098034809847</v>
      </c>
      <c r="CD40" s="6">
        <v>107.42772514864355</v>
      </c>
      <c r="CE40" s="6">
        <v>108.41452098035521</v>
      </c>
      <c r="CF40" s="6">
        <v>115.68081443098768</v>
      </c>
      <c r="CG40" s="6">
        <v>108.21211560654332</v>
      </c>
      <c r="CH40" s="6">
        <v>107.42593263002939</v>
      </c>
      <c r="CI40" s="6">
        <v>108.40418780287044</v>
      </c>
      <c r="CJ40" s="6">
        <v>115.63852827944788</v>
      </c>
      <c r="CK40" s="6">
        <v>108.21398403880647</v>
      </c>
      <c r="CL40" s="6">
        <v>107.40870231812089</v>
      </c>
      <c r="CM40" s="6">
        <v>108.40754594922555</v>
      </c>
      <c r="CN40" s="6">
        <v>115.69240280022083</v>
      </c>
      <c r="CO40" s="6">
        <v>108.22709302872086</v>
      </c>
      <c r="CP40" s="6">
        <v>107.40269323343094</v>
      </c>
      <c r="CQ40" s="6">
        <v>108.42967815663765</v>
      </c>
      <c r="CR40" s="6">
        <v>115.75553201065912</v>
      </c>
      <c r="CS40" s="6">
        <v>108.24675074674259</v>
      </c>
      <c r="CT40" s="6">
        <v>107.3956138571925</v>
      </c>
      <c r="CU40" s="6">
        <v>108.43947278732603</v>
      </c>
      <c r="CV40" s="6">
        <v>115.82802883075873</v>
      </c>
      <c r="CW40" s="6">
        <v>108.26480341898367</v>
      </c>
      <c r="CX40" s="6">
        <v>107.38793956708614</v>
      </c>
      <c r="CY40" s="6">
        <v>108.45099016239504</v>
      </c>
      <c r="CZ40" s="6">
        <v>115.66748762381332</v>
      </c>
      <c r="DA40" s="6">
        <v>108.27668563568513</v>
      </c>
      <c r="DB40" s="6">
        <v>107.37921090592531</v>
      </c>
      <c r="DC40" s="6">
        <v>108.47922090981277</v>
      </c>
      <c r="DD40" s="6">
        <v>115.85835330850909</v>
      </c>
      <c r="DE40" s="6">
        <v>108.28682111243457</v>
      </c>
      <c r="DF40" s="6">
        <v>107.37407657814639</v>
      </c>
      <c r="DG40" s="6">
        <v>108.51377694683892</v>
      </c>
      <c r="DH40" s="6">
        <v>116.17114443536913</v>
      </c>
      <c r="DI40" s="6">
        <v>108.29699536707211</v>
      </c>
      <c r="DJ40" s="6">
        <v>107.37620829873578</v>
      </c>
      <c r="DK40" s="6">
        <v>108.54333255212612</v>
      </c>
      <c r="DL40" s="6">
        <v>116.30160572803338</v>
      </c>
      <c r="DM40" s="6">
        <v>108.29686376112419</v>
      </c>
      <c r="DN40" s="6">
        <v>107.38414343510782</v>
      </c>
      <c r="DO40" s="6">
        <v>108.56841119516584</v>
      </c>
      <c r="DP40" s="6">
        <v>115.94314281457852</v>
      </c>
      <c r="DQ40" s="6">
        <v>108.29684206764028</v>
      </c>
      <c r="DR40" s="6">
        <v>107.38805305629128</v>
      </c>
      <c r="DS40" s="6">
        <v>108.58026223295992</v>
      </c>
      <c r="DT40" s="6">
        <v>116.56658949902132</v>
      </c>
      <c r="DU40" s="6">
        <v>108.29775206645769</v>
      </c>
      <c r="DV40" s="6">
        <v>107.39162220934907</v>
      </c>
      <c r="DW40" s="6">
        <v>108.58377342781824</v>
      </c>
      <c r="DX40" s="6">
        <v>116.62338899309333</v>
      </c>
      <c r="DY40" s="6">
        <v>108.30098762416324</v>
      </c>
      <c r="DZ40" s="6">
        <v>107.39520552404692</v>
      </c>
      <c r="EA40" s="6">
        <v>108.60474029292463</v>
      </c>
      <c r="EB40" s="6">
        <v>116.65622754757116</v>
      </c>
      <c r="EC40" s="6">
        <v>108.31104662913725</v>
      </c>
      <c r="ED40" s="6">
        <v>107.39834858435005</v>
      </c>
      <c r="EE40" s="6">
        <v>108.58876221881806</v>
      </c>
      <c r="EF40" s="6">
        <v>116.57741865802143</v>
      </c>
      <c r="EG40" s="6">
        <v>108.32064582654169</v>
      </c>
      <c r="EH40" s="6">
        <v>107.39936823239761</v>
      </c>
      <c r="EI40" s="6">
        <v>108.57143331986146</v>
      </c>
      <c r="EJ40" s="6">
        <v>116.65637521940084</v>
      </c>
      <c r="EK40" s="6">
        <v>108.34302226771645</v>
      </c>
      <c r="EL40" s="6">
        <v>107.39945988461754</v>
      </c>
      <c r="EM40" s="6">
        <v>108.64688754756931</v>
      </c>
      <c r="EN40" s="6">
        <v>116.77700111038833</v>
      </c>
      <c r="EO40" s="6">
        <v>108.36556648994851</v>
      </c>
      <c r="EP40" s="6">
        <v>107.39972508121555</v>
      </c>
      <c r="EQ40" s="6">
        <v>108.63120802596279</v>
      </c>
      <c r="ER40" s="6">
        <v>116.78932675692559</v>
      </c>
      <c r="ES40" s="6">
        <v>108.39344097544968</v>
      </c>
      <c r="ET40" s="6">
        <v>107.40018788207311</v>
      </c>
      <c r="EU40" s="6">
        <v>108.59425353805791</v>
      </c>
      <c r="EV40" s="6">
        <v>116.94550837831844</v>
      </c>
      <c r="EW40" s="37">
        <v>108.42026141040141</v>
      </c>
    </row>
    <row r="41" spans="1:153" x14ac:dyDescent="0.3">
      <c r="A41" s="42" t="s">
        <v>674</v>
      </c>
      <c r="B41" s="6">
        <v>244.08174985011811</v>
      </c>
      <c r="C41" s="6">
        <v>244.28421158235037</v>
      </c>
      <c r="D41" s="6">
        <v>249.30309004099189</v>
      </c>
      <c r="E41" s="6">
        <v>247.58508967488169</v>
      </c>
      <c r="F41" s="6">
        <v>123.33057250192626</v>
      </c>
      <c r="G41" s="6">
        <v>123.95898193206648</v>
      </c>
      <c r="H41" s="6">
        <v>127.02743784873547</v>
      </c>
      <c r="I41" s="6">
        <v>125.87769704837289</v>
      </c>
      <c r="J41" s="6">
        <v>146.85098976970281</v>
      </c>
      <c r="K41" s="6">
        <v>147.43098265315487</v>
      </c>
      <c r="L41" s="6">
        <v>152.16199586796807</v>
      </c>
      <c r="M41" s="6">
        <v>149.60270738080683</v>
      </c>
      <c r="N41" s="6">
        <v>153.16131599427001</v>
      </c>
      <c r="O41" s="6">
        <v>153.68021019050801</v>
      </c>
      <c r="P41" s="6">
        <v>159.21875033814078</v>
      </c>
      <c r="Q41" s="6">
        <v>155.88192837140306</v>
      </c>
      <c r="R41" s="6">
        <v>132.40941232991523</v>
      </c>
      <c r="S41" s="6">
        <v>132.88932895252916</v>
      </c>
      <c r="T41" s="6">
        <v>139.44170553057143</v>
      </c>
      <c r="U41" s="6">
        <v>134.56796547947465</v>
      </c>
      <c r="V41" s="6">
        <v>119.33434249091846</v>
      </c>
      <c r="W41" s="6">
        <v>120.07083469479512</v>
      </c>
      <c r="X41" s="6">
        <v>120.67015486833742</v>
      </c>
      <c r="Y41" s="6">
        <v>120.92882244853209</v>
      </c>
      <c r="Z41" s="6">
        <v>115.95929786244382</v>
      </c>
      <c r="AA41" s="6">
        <v>115.73005844099977</v>
      </c>
      <c r="AB41" s="6">
        <v>117.68755064991369</v>
      </c>
      <c r="AC41" s="6">
        <v>117.43515490432249</v>
      </c>
      <c r="AD41" s="6">
        <v>111.69088051449855</v>
      </c>
      <c r="AE41" s="6">
        <v>111.96822124772508</v>
      </c>
      <c r="AF41" s="6">
        <v>113.52496215240006</v>
      </c>
      <c r="AG41" s="6">
        <v>113.82328807129315</v>
      </c>
      <c r="AH41" s="6">
        <v>99.071567746330658</v>
      </c>
      <c r="AI41" s="6">
        <v>98.953429544975577</v>
      </c>
      <c r="AJ41" s="6">
        <v>99.885153383430222</v>
      </c>
      <c r="AK41" s="6">
        <v>97.332401858541886</v>
      </c>
      <c r="AL41" s="6">
        <v>80.314318045795474</v>
      </c>
      <c r="AM41" s="6">
        <v>82.597663650703325</v>
      </c>
      <c r="AN41" s="6">
        <v>80.781719959924814</v>
      </c>
      <c r="AO41" s="6">
        <v>81.367970088138861</v>
      </c>
      <c r="AP41" s="6">
        <v>74.634059024283943</v>
      </c>
      <c r="AQ41" s="6">
        <v>75.830531010205092</v>
      </c>
      <c r="AR41" s="6">
        <v>75.37113458547563</v>
      </c>
      <c r="AS41" s="6">
        <v>75.781866234371151</v>
      </c>
      <c r="AT41" s="6">
        <v>76.552593627814034</v>
      </c>
      <c r="AU41" s="6">
        <v>77.377056670590605</v>
      </c>
      <c r="AV41" s="6">
        <v>77.115931847289019</v>
      </c>
      <c r="AW41" s="6">
        <v>77.557284919614006</v>
      </c>
      <c r="AX41" s="6">
        <v>77.452877562594452</v>
      </c>
      <c r="AY41" s="6">
        <v>77.962765190987739</v>
      </c>
      <c r="AZ41" s="6">
        <v>77.957548839583083</v>
      </c>
      <c r="BA41" s="6">
        <v>74.176926014368348</v>
      </c>
      <c r="BB41" s="6">
        <v>70.345826719693662</v>
      </c>
      <c r="BC41" s="6">
        <v>70.022789880623904</v>
      </c>
      <c r="BD41" s="6">
        <v>71.150025470050196</v>
      </c>
      <c r="BE41" s="6">
        <v>71.071689696720384</v>
      </c>
      <c r="BF41" s="6">
        <v>70.4451889583937</v>
      </c>
      <c r="BG41" s="6">
        <v>70.314912765474688</v>
      </c>
      <c r="BH41" s="6">
        <v>71.182550843664586</v>
      </c>
      <c r="BI41" s="6">
        <v>71.110595060011889</v>
      </c>
      <c r="BJ41" s="6">
        <v>71.686417133707621</v>
      </c>
      <c r="BK41" s="6">
        <v>71.476634965173247</v>
      </c>
      <c r="BL41" s="6">
        <v>72.1632018926245</v>
      </c>
      <c r="BM41" s="6">
        <v>72.400403106807772</v>
      </c>
      <c r="BN41" s="6">
        <v>69.862213201701991</v>
      </c>
      <c r="BO41" s="6">
        <v>65.039788445131279</v>
      </c>
      <c r="BP41" s="6">
        <v>70.604999349961574</v>
      </c>
      <c r="BQ41" s="6">
        <v>70.218994929485376</v>
      </c>
      <c r="BR41" s="6">
        <v>70.462929093725805</v>
      </c>
      <c r="BS41" s="6">
        <v>68.100636198605272</v>
      </c>
      <c r="BT41" s="6">
        <v>71.09994669125237</v>
      </c>
      <c r="BU41" s="6">
        <v>70.598044631001329</v>
      </c>
      <c r="BV41" s="6">
        <v>71.655932239958886</v>
      </c>
      <c r="BW41" s="6">
        <v>69.456671742418251</v>
      </c>
      <c r="BX41" s="6">
        <v>72.622715834370851</v>
      </c>
      <c r="BY41" s="6">
        <v>72.624574057947996</v>
      </c>
      <c r="BZ41" s="6">
        <v>73.558699966150272</v>
      </c>
      <c r="CA41" s="6">
        <v>71.241752214233287</v>
      </c>
      <c r="CB41" s="6">
        <v>74.079464354825348</v>
      </c>
      <c r="CC41" s="6">
        <v>74.549376056229178</v>
      </c>
      <c r="CD41" s="6">
        <v>74.27792273087654</v>
      </c>
      <c r="CE41" s="6">
        <v>72.187051006437471</v>
      </c>
      <c r="CF41" s="6">
        <v>74.940551984938409</v>
      </c>
      <c r="CG41" s="6">
        <v>75.810607530716553</v>
      </c>
      <c r="CH41" s="6">
        <v>73.105731059346198</v>
      </c>
      <c r="CI41" s="6">
        <v>70.661633751900254</v>
      </c>
      <c r="CJ41" s="6">
        <v>73.806872160624167</v>
      </c>
      <c r="CK41" s="6">
        <v>74.009195848604264</v>
      </c>
      <c r="CL41" s="6">
        <v>74.034051390268033</v>
      </c>
      <c r="CM41" s="6">
        <v>72.05373849216403</v>
      </c>
      <c r="CN41" s="6">
        <v>74.615280938533971</v>
      </c>
      <c r="CO41" s="6">
        <v>75.190385277554768</v>
      </c>
      <c r="CP41" s="6">
        <v>75.995212771501485</v>
      </c>
      <c r="CQ41" s="6">
        <v>73.962859362730455</v>
      </c>
      <c r="CR41" s="6">
        <v>76.843126712662752</v>
      </c>
      <c r="CS41" s="6">
        <v>78.236082567970584</v>
      </c>
      <c r="CT41" s="6">
        <v>79.33559544351462</v>
      </c>
      <c r="CU41" s="6">
        <v>77.130461940245183</v>
      </c>
      <c r="CV41" s="6">
        <v>80.386806569103129</v>
      </c>
      <c r="CW41" s="6">
        <v>81.476296665214335</v>
      </c>
      <c r="CX41" s="6">
        <v>77.60013714897768</v>
      </c>
      <c r="CY41" s="6">
        <v>75.147082004019879</v>
      </c>
      <c r="CZ41" s="6">
        <v>78.112158959951998</v>
      </c>
      <c r="DA41" s="6">
        <v>78.571793021494116</v>
      </c>
      <c r="DB41" s="6">
        <v>78.602775075947335</v>
      </c>
      <c r="DC41" s="6">
        <v>76.083390698083122</v>
      </c>
      <c r="DD41" s="6">
        <v>78.71422713535199</v>
      </c>
      <c r="DE41" s="6">
        <v>79.848903951100553</v>
      </c>
      <c r="DF41" s="6">
        <v>79.883745432687377</v>
      </c>
      <c r="DG41" s="6">
        <v>77.384548272143618</v>
      </c>
      <c r="DH41" s="6">
        <v>80.304440795274658</v>
      </c>
      <c r="DI41" s="6">
        <v>81.180647419765961</v>
      </c>
      <c r="DJ41" s="6">
        <v>80.208022030043409</v>
      </c>
      <c r="DK41" s="6">
        <v>77.677481716830798</v>
      </c>
      <c r="DL41" s="6">
        <v>80.692478267352428</v>
      </c>
      <c r="DM41" s="6">
        <v>81.857438622718789</v>
      </c>
      <c r="DN41" s="6">
        <v>80.513537013954391</v>
      </c>
      <c r="DO41" s="6">
        <v>78.190344469352439</v>
      </c>
      <c r="DP41" s="6">
        <v>81.069305331466509</v>
      </c>
      <c r="DQ41" s="6">
        <v>82.617390152730053</v>
      </c>
      <c r="DR41" s="6">
        <v>81.098526387826112</v>
      </c>
      <c r="DS41" s="6">
        <v>78.479545348139922</v>
      </c>
      <c r="DT41" s="6">
        <v>81.758327044013868</v>
      </c>
      <c r="DU41" s="6">
        <v>82.994182457761127</v>
      </c>
      <c r="DV41" s="6">
        <v>69.807202836089317</v>
      </c>
      <c r="DW41" s="6">
        <v>72.057146793344714</v>
      </c>
      <c r="DX41" s="6">
        <v>75.965550605440527</v>
      </c>
      <c r="DY41" s="6">
        <v>72.299161058637324</v>
      </c>
      <c r="DZ41" s="6">
        <v>69.51622118521091</v>
      </c>
      <c r="EA41" s="6">
        <v>71.558015694305993</v>
      </c>
      <c r="EB41" s="6">
        <v>76.21986141479222</v>
      </c>
      <c r="EC41" s="6">
        <v>72.309971795896715</v>
      </c>
      <c r="ED41" s="6">
        <v>69.979452774547951</v>
      </c>
      <c r="EE41" s="6">
        <v>72.816122430457668</v>
      </c>
      <c r="EF41" s="6">
        <v>76.484064691199194</v>
      </c>
      <c r="EG41" s="6">
        <v>73.274449254076828</v>
      </c>
      <c r="EH41" s="6">
        <v>70.387865505753254</v>
      </c>
      <c r="EI41" s="6">
        <v>73.270767026933768</v>
      </c>
      <c r="EJ41" s="6">
        <v>77.295793633194407</v>
      </c>
      <c r="EK41" s="6">
        <v>73.715878073178999</v>
      </c>
      <c r="EL41" s="6">
        <v>71.076457199663196</v>
      </c>
      <c r="EM41" s="6">
        <v>74.762417269816638</v>
      </c>
      <c r="EN41" s="6">
        <v>77.786512633446591</v>
      </c>
      <c r="EO41" s="6">
        <v>74.598661176214776</v>
      </c>
      <c r="EP41" s="6">
        <v>71.687205682767512</v>
      </c>
      <c r="EQ41" s="6">
        <v>75.486460709971354</v>
      </c>
      <c r="ER41" s="6">
        <v>78.538453022325896</v>
      </c>
      <c r="ES41" s="6">
        <v>75.315141313180618</v>
      </c>
      <c r="ET41" s="6">
        <v>72.50273120020961</v>
      </c>
      <c r="EU41" s="6">
        <v>76.680064848315567</v>
      </c>
      <c r="EV41" s="6">
        <v>79.028997827841692</v>
      </c>
      <c r="EW41" s="37">
        <v>76.35107011009039</v>
      </c>
    </row>
    <row r="42" spans="1:153" x14ac:dyDescent="0.3">
      <c r="A42" s="42" t="s">
        <v>541</v>
      </c>
      <c r="B42" s="6">
        <v>244.08174985011811</v>
      </c>
      <c r="C42" s="6">
        <v>244.28421158235037</v>
      </c>
      <c r="D42" s="6">
        <v>249.30309004099189</v>
      </c>
      <c r="E42" s="6">
        <v>247.58508967488169</v>
      </c>
      <c r="F42" s="6">
        <v>123.33057250192626</v>
      </c>
      <c r="G42" s="6">
        <v>123.95898193206648</v>
      </c>
      <c r="H42" s="6">
        <v>127.02743784873547</v>
      </c>
      <c r="I42" s="6">
        <v>125.87769704837289</v>
      </c>
      <c r="J42" s="6">
        <v>146.85098976970281</v>
      </c>
      <c r="K42" s="6">
        <v>147.43098265315487</v>
      </c>
      <c r="L42" s="6">
        <v>152.16199586796807</v>
      </c>
      <c r="M42" s="6">
        <v>149.60270738080683</v>
      </c>
      <c r="N42" s="6">
        <v>153.16131599427001</v>
      </c>
      <c r="O42" s="6">
        <v>153.68021019050801</v>
      </c>
      <c r="P42" s="6">
        <v>159.21875033814078</v>
      </c>
      <c r="Q42" s="6">
        <v>155.88192837140306</v>
      </c>
      <c r="R42" s="6">
        <v>132.40941232991523</v>
      </c>
      <c r="S42" s="6">
        <v>132.88932895252916</v>
      </c>
      <c r="T42" s="6">
        <v>139.44170553057143</v>
      </c>
      <c r="U42" s="6">
        <v>134.56796547947465</v>
      </c>
      <c r="V42" s="6">
        <v>119.33434249091846</v>
      </c>
      <c r="W42" s="6">
        <v>120.07083469479512</v>
      </c>
      <c r="X42" s="6">
        <v>120.67015486833742</v>
      </c>
      <c r="Y42" s="6">
        <v>120.92882244853209</v>
      </c>
      <c r="Z42" s="6">
        <v>115.95929786244382</v>
      </c>
      <c r="AA42" s="6">
        <v>115.73005844099977</v>
      </c>
      <c r="AB42" s="6">
        <v>117.68755064991369</v>
      </c>
      <c r="AC42" s="6">
        <v>117.43515490432249</v>
      </c>
      <c r="AD42" s="6">
        <v>111.69088051449855</v>
      </c>
      <c r="AE42" s="6">
        <v>111.96822124772508</v>
      </c>
      <c r="AF42" s="6">
        <v>113.52496215240006</v>
      </c>
      <c r="AG42" s="6">
        <v>113.82328807129315</v>
      </c>
      <c r="AH42" s="6">
        <v>99.071567746330658</v>
      </c>
      <c r="AI42" s="6">
        <v>98.953429544975577</v>
      </c>
      <c r="AJ42" s="6">
        <v>99.885153383430222</v>
      </c>
      <c r="AK42" s="6">
        <v>97.332401858541886</v>
      </c>
      <c r="AL42" s="6">
        <v>80.314318045795474</v>
      </c>
      <c r="AM42" s="6">
        <v>82.597663650703325</v>
      </c>
      <c r="AN42" s="6">
        <v>80.781719959924814</v>
      </c>
      <c r="AO42" s="6">
        <v>81.367970088138861</v>
      </c>
      <c r="AP42" s="6">
        <v>74.634059024283943</v>
      </c>
      <c r="AQ42" s="6">
        <v>75.830531010205092</v>
      </c>
      <c r="AR42" s="6">
        <v>75.37113458547563</v>
      </c>
      <c r="AS42" s="6">
        <v>75.781866234371151</v>
      </c>
      <c r="AT42" s="6">
        <v>76.552593627814034</v>
      </c>
      <c r="AU42" s="6">
        <v>77.377056670590605</v>
      </c>
      <c r="AV42" s="6">
        <v>77.115931847289019</v>
      </c>
      <c r="AW42" s="6">
        <v>77.557284919614006</v>
      </c>
      <c r="AX42" s="6">
        <v>77.452877562594452</v>
      </c>
      <c r="AY42" s="6">
        <v>77.962765190987739</v>
      </c>
      <c r="AZ42" s="6">
        <v>77.957548839583083</v>
      </c>
      <c r="BA42" s="6">
        <v>74.176926014368348</v>
      </c>
      <c r="BB42" s="6">
        <v>70.345826719693662</v>
      </c>
      <c r="BC42" s="6">
        <v>70.022789880623904</v>
      </c>
      <c r="BD42" s="6">
        <v>71.150025470050196</v>
      </c>
      <c r="BE42" s="6">
        <v>71.071689696720384</v>
      </c>
      <c r="BF42" s="6">
        <v>70.4451889583937</v>
      </c>
      <c r="BG42" s="6">
        <v>70.314912765474688</v>
      </c>
      <c r="BH42" s="6">
        <v>71.182550843664586</v>
      </c>
      <c r="BI42" s="6">
        <v>71.110595060011889</v>
      </c>
      <c r="BJ42" s="6">
        <v>71.686417133707621</v>
      </c>
      <c r="BK42" s="6">
        <v>71.476634965173247</v>
      </c>
      <c r="BL42" s="6">
        <v>72.1632018926245</v>
      </c>
      <c r="BM42" s="6">
        <v>72.400403106807772</v>
      </c>
      <c r="BN42" s="6">
        <v>69.862213201701991</v>
      </c>
      <c r="BO42" s="6">
        <v>65.039788445131279</v>
      </c>
      <c r="BP42" s="6">
        <v>70.604999349961574</v>
      </c>
      <c r="BQ42" s="6">
        <v>70.218994929485376</v>
      </c>
      <c r="BR42" s="6">
        <v>70.462929093725805</v>
      </c>
      <c r="BS42" s="6">
        <v>68.100636198605272</v>
      </c>
      <c r="BT42" s="6">
        <v>71.09994669125237</v>
      </c>
      <c r="BU42" s="6">
        <v>70.598044631001329</v>
      </c>
      <c r="BV42" s="6">
        <v>71.655932239958886</v>
      </c>
      <c r="BW42" s="6">
        <v>69.456671742418251</v>
      </c>
      <c r="BX42" s="6">
        <v>72.622715834370851</v>
      </c>
      <c r="BY42" s="6">
        <v>72.624574057947996</v>
      </c>
      <c r="BZ42" s="6">
        <v>73.558699966150272</v>
      </c>
      <c r="CA42" s="6">
        <v>71.241752214233287</v>
      </c>
      <c r="CB42" s="6">
        <v>74.079464354825348</v>
      </c>
      <c r="CC42" s="6">
        <v>74.549376056229178</v>
      </c>
      <c r="CD42" s="6">
        <v>74.27792273087654</v>
      </c>
      <c r="CE42" s="6">
        <v>72.187051006437471</v>
      </c>
      <c r="CF42" s="6">
        <v>74.940551984938409</v>
      </c>
      <c r="CG42" s="6">
        <v>75.810607530716553</v>
      </c>
      <c r="CH42" s="6">
        <v>73.105731059346198</v>
      </c>
      <c r="CI42" s="6">
        <v>70.661633751900254</v>
      </c>
      <c r="CJ42" s="6">
        <v>73.806872160624167</v>
      </c>
      <c r="CK42" s="6">
        <v>74.009195848604264</v>
      </c>
      <c r="CL42" s="6">
        <v>74.034051390268033</v>
      </c>
      <c r="CM42" s="6">
        <v>72.05373849216403</v>
      </c>
      <c r="CN42" s="6">
        <v>74.615280938533971</v>
      </c>
      <c r="CO42" s="6">
        <v>75.190385277554768</v>
      </c>
      <c r="CP42" s="6">
        <v>75.995212771501485</v>
      </c>
      <c r="CQ42" s="6">
        <v>73.962859362730455</v>
      </c>
      <c r="CR42" s="6">
        <v>76.843126712662752</v>
      </c>
      <c r="CS42" s="6">
        <v>78.236082567970584</v>
      </c>
      <c r="CT42" s="6">
        <v>79.33559544351462</v>
      </c>
      <c r="CU42" s="6">
        <v>77.130461940245183</v>
      </c>
      <c r="CV42" s="6">
        <v>80.386806569103129</v>
      </c>
      <c r="CW42" s="6">
        <v>81.476296665214335</v>
      </c>
      <c r="CX42" s="6">
        <v>77.60013714897768</v>
      </c>
      <c r="CY42" s="6">
        <v>75.147082004019879</v>
      </c>
      <c r="CZ42" s="6">
        <v>78.112158959951998</v>
      </c>
      <c r="DA42" s="6">
        <v>78.571793021494116</v>
      </c>
      <c r="DB42" s="6">
        <v>78.602775075947335</v>
      </c>
      <c r="DC42" s="6">
        <v>76.083390698083122</v>
      </c>
      <c r="DD42" s="6">
        <v>78.71422713535199</v>
      </c>
      <c r="DE42" s="6">
        <v>79.848903951100553</v>
      </c>
      <c r="DF42" s="6">
        <v>79.883745432687377</v>
      </c>
      <c r="DG42" s="6">
        <v>77.384548272143618</v>
      </c>
      <c r="DH42" s="6">
        <v>80.304440795274658</v>
      </c>
      <c r="DI42" s="6">
        <v>81.180647419765961</v>
      </c>
      <c r="DJ42" s="6">
        <v>80.208022030043409</v>
      </c>
      <c r="DK42" s="6">
        <v>77.677481716830798</v>
      </c>
      <c r="DL42" s="6">
        <v>80.692478267352428</v>
      </c>
      <c r="DM42" s="6">
        <v>81.857438622718789</v>
      </c>
      <c r="DN42" s="6">
        <v>80.513537013954391</v>
      </c>
      <c r="DO42" s="6">
        <v>78.190344469352439</v>
      </c>
      <c r="DP42" s="6">
        <v>81.069305331466509</v>
      </c>
      <c r="DQ42" s="6">
        <v>82.617390152730053</v>
      </c>
      <c r="DR42" s="6">
        <v>81.098526387826112</v>
      </c>
      <c r="DS42" s="6">
        <v>78.479545348139922</v>
      </c>
      <c r="DT42" s="6">
        <v>81.758327044013868</v>
      </c>
      <c r="DU42" s="6">
        <v>82.994182457761127</v>
      </c>
      <c r="DV42" s="6">
        <v>69.807202836089317</v>
      </c>
      <c r="DW42" s="6">
        <v>72.057146793344714</v>
      </c>
      <c r="DX42" s="6">
        <v>75.965550605440527</v>
      </c>
      <c r="DY42" s="6">
        <v>72.299161058637324</v>
      </c>
      <c r="DZ42" s="6">
        <v>69.51622118521091</v>
      </c>
      <c r="EA42" s="6">
        <v>71.558015694305993</v>
      </c>
      <c r="EB42" s="6">
        <v>76.21986141479222</v>
      </c>
      <c r="EC42" s="6">
        <v>72.309971795896715</v>
      </c>
      <c r="ED42" s="6">
        <v>69.979452774547951</v>
      </c>
      <c r="EE42" s="6">
        <v>72.816122430457668</v>
      </c>
      <c r="EF42" s="6">
        <v>76.484064691199194</v>
      </c>
      <c r="EG42" s="6">
        <v>73.274449254076828</v>
      </c>
      <c r="EH42" s="6">
        <v>70.387865505753254</v>
      </c>
      <c r="EI42" s="6">
        <v>73.270767026933768</v>
      </c>
      <c r="EJ42" s="6">
        <v>77.295793633194407</v>
      </c>
      <c r="EK42" s="6">
        <v>73.715878073178999</v>
      </c>
      <c r="EL42" s="6">
        <v>71.076457199663196</v>
      </c>
      <c r="EM42" s="6">
        <v>74.762417269816638</v>
      </c>
      <c r="EN42" s="6">
        <v>77.786512633446591</v>
      </c>
      <c r="EO42" s="6">
        <v>74.598661176214776</v>
      </c>
      <c r="EP42" s="6">
        <v>71.687205682767512</v>
      </c>
      <c r="EQ42" s="6">
        <v>75.486460709971354</v>
      </c>
      <c r="ER42" s="6">
        <v>78.538453022325896</v>
      </c>
      <c r="ES42" s="6">
        <v>75.315141313180618</v>
      </c>
      <c r="ET42" s="6">
        <v>72.50273120020961</v>
      </c>
      <c r="EU42" s="6">
        <v>76.680064848315567</v>
      </c>
      <c r="EV42" s="6">
        <v>79.028997827841692</v>
      </c>
      <c r="EW42" s="37">
        <v>76.35107011009039</v>
      </c>
    </row>
    <row r="43" spans="1:153" x14ac:dyDescent="0.3">
      <c r="A43" s="47" t="s">
        <v>408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37"/>
    </row>
    <row r="44" spans="1:153" x14ac:dyDescent="0.3">
      <c r="A44" s="42" t="s">
        <v>409</v>
      </c>
      <c r="B44" s="6">
        <v>302.49717133386469</v>
      </c>
      <c r="C44" s="6">
        <v>119.59143504269653</v>
      </c>
      <c r="D44" s="6">
        <v>84.851436399007156</v>
      </c>
      <c r="E44" s="6">
        <v>136.08860683554431</v>
      </c>
      <c r="F44" s="6">
        <v>112.78558549522181</v>
      </c>
      <c r="G44" s="6">
        <v>41.477294067215468</v>
      </c>
      <c r="H44" s="6">
        <v>41.463414849626979</v>
      </c>
      <c r="I44" s="6">
        <v>98.66484267543818</v>
      </c>
      <c r="J44" s="6">
        <v>109.2550023997223</v>
      </c>
      <c r="K44" s="6">
        <v>47.024532260837994</v>
      </c>
      <c r="L44" s="6">
        <v>47.290365833565048</v>
      </c>
      <c r="M44" s="6">
        <v>94.05167665234633</v>
      </c>
      <c r="N44" s="6">
        <v>109.86144616769158</v>
      </c>
      <c r="O44" s="6">
        <v>47.751042027725788</v>
      </c>
      <c r="P44" s="6">
        <v>46.89848590217597</v>
      </c>
      <c r="Q44" s="6">
        <v>92.935490640114367</v>
      </c>
      <c r="R44" s="6">
        <v>114.08299943386562</v>
      </c>
      <c r="S44" s="6">
        <v>45.531902443250893</v>
      </c>
      <c r="T44" s="6">
        <v>42.110347386190782</v>
      </c>
      <c r="U44" s="6">
        <v>89.617780718843264</v>
      </c>
      <c r="V44" s="6">
        <v>81.477238978584893</v>
      </c>
      <c r="W44" s="6">
        <v>34.85143755886746</v>
      </c>
      <c r="X44" s="6">
        <v>29.646760897853326</v>
      </c>
      <c r="Y44" s="6">
        <v>72.813759092092127</v>
      </c>
      <c r="Z44" s="6">
        <v>73.676069392831593</v>
      </c>
      <c r="AA44" s="6">
        <v>29.098693333768164</v>
      </c>
      <c r="AB44" s="6">
        <v>24.828643496276495</v>
      </c>
      <c r="AC44" s="6">
        <v>64.56379429643647</v>
      </c>
      <c r="AD44" s="6">
        <v>51.253169225906134</v>
      </c>
      <c r="AE44" s="6">
        <v>20.045795171684844</v>
      </c>
      <c r="AF44" s="6">
        <v>17.305536533708729</v>
      </c>
      <c r="AG44" s="6">
        <v>54.928769838599742</v>
      </c>
      <c r="AH44" s="6">
        <v>54.49161277243676</v>
      </c>
      <c r="AI44" s="6">
        <v>28.393604150878502</v>
      </c>
      <c r="AJ44" s="6">
        <v>22.554221728638488</v>
      </c>
      <c r="AK44" s="6">
        <v>53.803491645922371</v>
      </c>
      <c r="AL44" s="6">
        <v>47.38400551331118</v>
      </c>
      <c r="AM44" s="6">
        <v>27.06077843443105</v>
      </c>
      <c r="AN44" s="6">
        <v>24.433382336830423</v>
      </c>
      <c r="AO44" s="6">
        <v>55.903267663964627</v>
      </c>
      <c r="AP44" s="6">
        <v>54.913308185625105</v>
      </c>
      <c r="AQ44" s="6">
        <v>26.76822988045193</v>
      </c>
      <c r="AR44" s="6">
        <v>26.400817979809617</v>
      </c>
      <c r="AS44" s="6">
        <v>52.697357957897268</v>
      </c>
      <c r="AT44" s="6">
        <v>34.014667089676479</v>
      </c>
      <c r="AU44" s="6">
        <v>25.30310879245603</v>
      </c>
      <c r="AV44" s="6">
        <v>25.291336210593641</v>
      </c>
      <c r="AW44" s="6">
        <v>42.668236842397491</v>
      </c>
      <c r="AX44" s="6">
        <v>33.606599581378248</v>
      </c>
      <c r="AY44" s="6">
        <v>27.716820383012138</v>
      </c>
      <c r="AZ44" s="6">
        <v>33.605927520746619</v>
      </c>
      <c r="BA44" s="6">
        <v>62.60226641173378</v>
      </c>
      <c r="BB44" s="6">
        <v>33.034915857606542</v>
      </c>
      <c r="BC44" s="6">
        <v>28.594903756266923</v>
      </c>
      <c r="BD44" s="6">
        <v>38.128014119398813</v>
      </c>
      <c r="BE44" s="6">
        <v>57.947494609637154</v>
      </c>
      <c r="BF44" s="6">
        <v>25.891933371009959</v>
      </c>
      <c r="BG44" s="6">
        <v>21.391720927518385</v>
      </c>
      <c r="BH44" s="6">
        <v>34.548813739860954</v>
      </c>
      <c r="BI44" s="6">
        <v>54.391736333146824</v>
      </c>
      <c r="BJ44" s="6">
        <v>33.442060625807855</v>
      </c>
      <c r="BK44" s="6">
        <v>24.11208954514084</v>
      </c>
      <c r="BL44" s="6">
        <v>46.791141373408777</v>
      </c>
      <c r="BM44" s="6">
        <v>61.15014461795792</v>
      </c>
      <c r="BN44" s="6">
        <v>24.455567995067213</v>
      </c>
      <c r="BO44" s="6">
        <v>23.388306241215744</v>
      </c>
      <c r="BP44" s="6">
        <v>39.683041371383837</v>
      </c>
      <c r="BQ44" s="6">
        <v>49.595570183700495</v>
      </c>
      <c r="BR44" s="6">
        <v>20.579327307960082</v>
      </c>
      <c r="BS44" s="6">
        <v>20.972643984475301</v>
      </c>
      <c r="BT44" s="6">
        <v>36.055029729768634</v>
      </c>
      <c r="BU44" s="6">
        <v>49.276320242827687</v>
      </c>
      <c r="BV44" s="6">
        <v>23.284930459501854</v>
      </c>
      <c r="BW44" s="6">
        <v>22.463658356572697</v>
      </c>
      <c r="BX44" s="6">
        <v>35.985123973328008</v>
      </c>
      <c r="BY44" s="6">
        <v>52.341388651826605</v>
      </c>
      <c r="BZ44" s="6">
        <v>22.335028376261366</v>
      </c>
      <c r="CA44" s="6">
        <v>21.047952643812874</v>
      </c>
      <c r="CB44" s="6">
        <v>35.458459012478912</v>
      </c>
      <c r="CC44" s="6">
        <v>50.570490308095138</v>
      </c>
      <c r="CD44" s="6">
        <v>19.5876799937387</v>
      </c>
      <c r="CE44" s="6">
        <v>21.241173540911376</v>
      </c>
      <c r="CF44" s="6">
        <v>62.899644033379396</v>
      </c>
      <c r="CG44" s="6">
        <v>54.239268654110859</v>
      </c>
      <c r="CH44" s="6">
        <v>26.09124757211821</v>
      </c>
      <c r="CI44" s="6">
        <v>22.480269635110432</v>
      </c>
      <c r="CJ44" s="6">
        <v>38.294288683854539</v>
      </c>
      <c r="CK44" s="6">
        <v>61.467034568104935</v>
      </c>
      <c r="CL44" s="6">
        <v>31.288564787788001</v>
      </c>
      <c r="CM44" s="6">
        <v>20.300482017420595</v>
      </c>
      <c r="CN44" s="6">
        <v>37.574045803614993</v>
      </c>
      <c r="CO44" s="6">
        <v>62.657320564432268</v>
      </c>
      <c r="CP44" s="6">
        <v>18.28363091320611</v>
      </c>
      <c r="CQ44" s="6">
        <v>18.233293005819142</v>
      </c>
      <c r="CR44" s="6">
        <v>36.025976750873134</v>
      </c>
      <c r="CS44" s="6">
        <v>55.475548974416739</v>
      </c>
      <c r="CT44" s="6">
        <v>20.838175471084863</v>
      </c>
      <c r="CU44" s="6">
        <v>16.251777532875174</v>
      </c>
      <c r="CV44" s="6">
        <v>31.09607157909053</v>
      </c>
      <c r="CW44" s="6">
        <v>57.383624082507623</v>
      </c>
      <c r="CX44" s="6">
        <v>22.710932962324488</v>
      </c>
      <c r="CY44" s="6">
        <v>17.131930959481281</v>
      </c>
      <c r="CZ44" s="6">
        <v>43.974440023250622</v>
      </c>
      <c r="DA44" s="6">
        <v>56.974507188786035</v>
      </c>
      <c r="DB44" s="6">
        <v>24.969718053848972</v>
      </c>
      <c r="DC44" s="6">
        <v>18.398366498040883</v>
      </c>
      <c r="DD44" s="6">
        <v>68.723922710390212</v>
      </c>
      <c r="DE44" s="6">
        <v>58.490399655774198</v>
      </c>
      <c r="DF44" s="6">
        <v>24.342311069661918</v>
      </c>
      <c r="DG44" s="6">
        <v>14.102163820742629</v>
      </c>
      <c r="DH44" s="6">
        <v>29.004196597381352</v>
      </c>
      <c r="DI44" s="6">
        <v>56.323186019843192</v>
      </c>
      <c r="DJ44" s="6">
        <v>21.111674873503109</v>
      </c>
      <c r="DK44" s="6">
        <v>12.604457517061569</v>
      </c>
      <c r="DL44" s="6">
        <v>24.227928879904738</v>
      </c>
      <c r="DM44" s="6">
        <v>53.443438025807779</v>
      </c>
      <c r="DN44" s="6">
        <v>24.227386435844114</v>
      </c>
      <c r="DO44" s="6">
        <v>15.352716012626521</v>
      </c>
      <c r="DP44" s="6">
        <v>22.843357928797872</v>
      </c>
      <c r="DQ44" s="6">
        <v>56.998906719927803</v>
      </c>
      <c r="DR44" s="6">
        <v>37.003926062387492</v>
      </c>
      <c r="DS44" s="6">
        <v>18.701922490044929</v>
      </c>
      <c r="DT44" s="6">
        <v>49.671675738727558</v>
      </c>
      <c r="DU44" s="6">
        <v>60.972857693183947</v>
      </c>
      <c r="DV44" s="6">
        <v>29.552451943620749</v>
      </c>
      <c r="DW44" s="6">
        <v>17.168494095756884</v>
      </c>
      <c r="DX44" s="6">
        <v>25.915493563548164</v>
      </c>
      <c r="DY44" s="6">
        <v>59.995481896859552</v>
      </c>
      <c r="DZ44" s="6">
        <v>32.393356668149515</v>
      </c>
      <c r="EA44" s="6">
        <v>16.762624058892243</v>
      </c>
      <c r="EB44" s="6">
        <v>26.907819823829772</v>
      </c>
      <c r="EC44" s="6">
        <v>64.1562827615586</v>
      </c>
      <c r="ED44" s="6">
        <v>36.433656708218372</v>
      </c>
      <c r="EE44" s="6">
        <v>16.430287198932074</v>
      </c>
      <c r="EF44" s="6">
        <v>27.513491475674645</v>
      </c>
      <c r="EG44" s="6">
        <v>66.333481787251415</v>
      </c>
      <c r="EH44" s="6">
        <v>37.534279415588877</v>
      </c>
      <c r="EI44" s="6">
        <v>18.290763664600515</v>
      </c>
      <c r="EJ44" s="6">
        <v>29.789354554475509</v>
      </c>
      <c r="EK44" s="6">
        <v>72.494563616558324</v>
      </c>
      <c r="EL44" s="6">
        <v>42.869975524970705</v>
      </c>
      <c r="EM44" s="6">
        <v>17.3677635072711</v>
      </c>
      <c r="EN44" s="6">
        <v>31.139571643772079</v>
      </c>
      <c r="EO44" s="6">
        <v>78.88652849461991</v>
      </c>
      <c r="EP44" s="6">
        <v>55.901086942220381</v>
      </c>
      <c r="EQ44" s="6">
        <v>19.507831941329773</v>
      </c>
      <c r="ER44" s="6">
        <v>32.79954750007159</v>
      </c>
      <c r="ES44" s="6">
        <v>84.428625408399867</v>
      </c>
      <c r="ET44" s="6">
        <v>54.036485251068143</v>
      </c>
      <c r="EU44" s="6">
        <v>21.574847544103577</v>
      </c>
      <c r="EV44" s="6">
        <v>34.459727569106327</v>
      </c>
      <c r="EW44" s="37">
        <v>88.790826288269201</v>
      </c>
    </row>
    <row r="45" spans="1:153" x14ac:dyDescent="0.3">
      <c r="A45" s="42" t="s">
        <v>410</v>
      </c>
      <c r="B45" s="6">
        <v>280.63315344268631</v>
      </c>
      <c r="C45" s="6">
        <v>92.523197452057147</v>
      </c>
      <c r="D45" s="6">
        <v>102.92254962534824</v>
      </c>
      <c r="E45" s="6">
        <v>122.91532358008264</v>
      </c>
      <c r="F45" s="6">
        <v>93.081927884691481</v>
      </c>
      <c r="G45" s="6">
        <v>34.419226624144777</v>
      </c>
      <c r="H45" s="6">
        <v>46.47281907942876</v>
      </c>
      <c r="I45" s="6">
        <v>89.584919436257096</v>
      </c>
      <c r="J45" s="6">
        <v>91.669418729989289</v>
      </c>
      <c r="K45" s="6">
        <v>40.724304413468559</v>
      </c>
      <c r="L45" s="6">
        <v>53.460486801064675</v>
      </c>
      <c r="M45" s="6">
        <v>89.31431410807275</v>
      </c>
      <c r="N45" s="6">
        <v>91.741854155646365</v>
      </c>
      <c r="O45" s="6">
        <v>42.290261232806614</v>
      </c>
      <c r="P45" s="6">
        <v>53.628834587704091</v>
      </c>
      <c r="Q45" s="6">
        <v>88.691437432387701</v>
      </c>
      <c r="R45" s="6">
        <v>88.081051199813729</v>
      </c>
      <c r="S45" s="6">
        <v>42.643434991721534</v>
      </c>
      <c r="T45" s="6">
        <v>48.68107486476314</v>
      </c>
      <c r="U45" s="6">
        <v>86.171244745996475</v>
      </c>
      <c r="V45" s="6">
        <v>75.53201481501101</v>
      </c>
      <c r="W45" s="6">
        <v>38.740218033423233</v>
      </c>
      <c r="X45" s="6">
        <v>40.296798993620826</v>
      </c>
      <c r="Y45" s="6">
        <v>81.398123000634286</v>
      </c>
      <c r="Z45" s="6">
        <v>61.660135520961141</v>
      </c>
      <c r="AA45" s="6">
        <v>26.454953463385028</v>
      </c>
      <c r="AB45" s="6">
        <v>30.6835803889281</v>
      </c>
      <c r="AC45" s="6">
        <v>63.326632791657659</v>
      </c>
      <c r="AD45" s="6">
        <v>42.835587785070977</v>
      </c>
      <c r="AE45" s="6">
        <v>17.61454286514908</v>
      </c>
      <c r="AF45" s="6">
        <v>20.100984998514416</v>
      </c>
      <c r="AG45" s="6">
        <v>54.133939490286203</v>
      </c>
      <c r="AH45" s="6">
        <v>44.308949483267256</v>
      </c>
      <c r="AI45" s="6">
        <v>26.633643302412381</v>
      </c>
      <c r="AJ45" s="6">
        <v>27.810655553639062</v>
      </c>
      <c r="AK45" s="6">
        <v>53.622473578573796</v>
      </c>
      <c r="AL45" s="6">
        <v>39.964840590554495</v>
      </c>
      <c r="AM45" s="6">
        <v>26.552465028313375</v>
      </c>
      <c r="AN45" s="6">
        <v>30.67377512338544</v>
      </c>
      <c r="AO45" s="6">
        <v>56.220083958650697</v>
      </c>
      <c r="AP45" s="6">
        <v>46.63490233711309</v>
      </c>
      <c r="AQ45" s="6">
        <v>26.215930243627525</v>
      </c>
      <c r="AR45" s="6">
        <v>32.071824913064127</v>
      </c>
      <c r="AS45" s="6">
        <v>52.83451552235848</v>
      </c>
      <c r="AT45" s="6">
        <v>27.871586913594424</v>
      </c>
      <c r="AU45" s="6">
        <v>25.986340948141297</v>
      </c>
      <c r="AV45" s="6">
        <v>31.140220110290588</v>
      </c>
      <c r="AW45" s="6">
        <v>43.224728031039078</v>
      </c>
      <c r="AX45" s="6">
        <v>27.852846017126261</v>
      </c>
      <c r="AY45" s="6">
        <v>29.344496486867886</v>
      </c>
      <c r="AZ45" s="6">
        <v>43.634996297450463</v>
      </c>
      <c r="BA45" s="6">
        <v>65.935025403750416</v>
      </c>
      <c r="BB45" s="6">
        <v>26.18026717453516</v>
      </c>
      <c r="BC45" s="6">
        <v>28.921833308368601</v>
      </c>
      <c r="BD45" s="6">
        <v>48.006940878340181</v>
      </c>
      <c r="BE45" s="6">
        <v>58.506930584463099</v>
      </c>
      <c r="BF45" s="6">
        <v>20.657579273132978</v>
      </c>
      <c r="BG45" s="6">
        <v>20.988916460656913</v>
      </c>
      <c r="BH45" s="6">
        <v>43.321020779338944</v>
      </c>
      <c r="BI45" s="6">
        <v>57.041008989053935</v>
      </c>
      <c r="BJ45" s="6">
        <v>26.226820270754565</v>
      </c>
      <c r="BK45" s="6">
        <v>22.977917636523419</v>
      </c>
      <c r="BL45" s="6">
        <v>53.469408878410412</v>
      </c>
      <c r="BM45" s="6">
        <v>62.242982385108689</v>
      </c>
      <c r="BN45" s="6">
        <v>19.591868881061803</v>
      </c>
      <c r="BO45" s="6">
        <v>22.769924130240689</v>
      </c>
      <c r="BP45" s="6">
        <v>49.859573322357811</v>
      </c>
      <c r="BQ45" s="6">
        <v>50.593976345557458</v>
      </c>
      <c r="BR45" s="6">
        <v>15.60218798341165</v>
      </c>
      <c r="BS45" s="6">
        <v>20.252032000583721</v>
      </c>
      <c r="BT45" s="6">
        <v>44.50422986671888</v>
      </c>
      <c r="BU45" s="6">
        <v>47.959518567140037</v>
      </c>
      <c r="BV45" s="6">
        <v>17.669920180688649</v>
      </c>
      <c r="BW45" s="6">
        <v>21.332637392953803</v>
      </c>
      <c r="BX45" s="6">
        <v>44.358589395536605</v>
      </c>
      <c r="BY45" s="6">
        <v>50.663916174334254</v>
      </c>
      <c r="BZ45" s="6">
        <v>18.980299605799427</v>
      </c>
      <c r="CA45" s="6">
        <v>20.164942951170787</v>
      </c>
      <c r="CB45" s="6">
        <v>45.02940673992304</v>
      </c>
      <c r="CC45" s="6">
        <v>50.729144006176895</v>
      </c>
      <c r="CD45" s="6">
        <v>15.801305393276024</v>
      </c>
      <c r="CE45" s="6">
        <v>19.731530096535163</v>
      </c>
      <c r="CF45" s="6">
        <v>46.298742836103784</v>
      </c>
      <c r="CG45" s="6">
        <v>54.560912017107235</v>
      </c>
      <c r="CH45" s="6">
        <v>23.253346128585015</v>
      </c>
      <c r="CI45" s="6">
        <v>20.788973072361923</v>
      </c>
      <c r="CJ45" s="6">
        <v>49.929596014843952</v>
      </c>
      <c r="CK45" s="6">
        <v>65.356224053180327</v>
      </c>
      <c r="CL45" s="6">
        <v>29.780321248229878</v>
      </c>
      <c r="CM45" s="6">
        <v>18.651274922982399</v>
      </c>
      <c r="CN45" s="6">
        <v>49.877905312232322</v>
      </c>
      <c r="CO45" s="6">
        <v>68.689355728542154</v>
      </c>
      <c r="CP45" s="6">
        <v>15.766138339791494</v>
      </c>
      <c r="CQ45" s="6">
        <v>16.374244155027192</v>
      </c>
      <c r="CR45" s="6">
        <v>47.323255881896486</v>
      </c>
      <c r="CS45" s="6">
        <v>58.075156986282003</v>
      </c>
      <c r="CT45" s="6">
        <v>17.82198828624772</v>
      </c>
      <c r="CU45" s="6">
        <v>15.115199505328796</v>
      </c>
      <c r="CV45" s="6">
        <v>41.504308659921591</v>
      </c>
      <c r="CW45" s="6">
        <v>59.044412200666962</v>
      </c>
      <c r="CX45" s="6">
        <v>19.178537897603544</v>
      </c>
      <c r="CY45" s="6">
        <v>14.865654262861364</v>
      </c>
      <c r="CZ45" s="6">
        <v>42.262878523366844</v>
      </c>
      <c r="DA45" s="6">
        <v>58.64699804224729</v>
      </c>
      <c r="DB45" s="6">
        <v>20.861576973311028</v>
      </c>
      <c r="DC45" s="6">
        <v>15.533930299327283</v>
      </c>
      <c r="DD45" s="6">
        <v>44.198108754615426</v>
      </c>
      <c r="DE45" s="6">
        <v>61.081214313121329</v>
      </c>
      <c r="DF45" s="6">
        <v>21.686711736321236</v>
      </c>
      <c r="DG45" s="6">
        <v>11.436410899118897</v>
      </c>
      <c r="DH45" s="6">
        <v>37.872125218126286</v>
      </c>
      <c r="DI45" s="6">
        <v>58.562236557927442</v>
      </c>
      <c r="DJ45" s="6">
        <v>18.633439603570523</v>
      </c>
      <c r="DK45" s="6">
        <v>10.277933758815669</v>
      </c>
      <c r="DL45" s="6">
        <v>34.088396875610869</v>
      </c>
      <c r="DM45" s="6">
        <v>57.191214173866356</v>
      </c>
      <c r="DN45" s="6">
        <v>20.76176723344695</v>
      </c>
      <c r="DO45" s="6">
        <v>12.620491070540542</v>
      </c>
      <c r="DP45" s="6">
        <v>32.078062982788033</v>
      </c>
      <c r="DQ45" s="6">
        <v>59.871085599892695</v>
      </c>
      <c r="DR45" s="6">
        <v>34.649283019930913</v>
      </c>
      <c r="DS45" s="6">
        <v>16.172669694391629</v>
      </c>
      <c r="DT45" s="6">
        <v>39.423544505658775</v>
      </c>
      <c r="DU45" s="6">
        <v>66.858319283192472</v>
      </c>
      <c r="DV45" s="6">
        <v>24.496050842279661</v>
      </c>
      <c r="DW45" s="6">
        <v>14.112962555734255</v>
      </c>
      <c r="DX45" s="6">
        <v>35.130959814320327</v>
      </c>
      <c r="DY45" s="6">
        <v>64.114710050006749</v>
      </c>
      <c r="DZ45" s="6">
        <v>26.681943235460654</v>
      </c>
      <c r="EA45" s="6">
        <v>15.041694673061253</v>
      </c>
      <c r="EB45" s="6">
        <v>36.742175114100789</v>
      </c>
      <c r="EC45" s="6">
        <v>68.294921562438319</v>
      </c>
      <c r="ED45" s="6">
        <v>30.78586921014789</v>
      </c>
      <c r="EE45" s="6">
        <v>15.922137950701599</v>
      </c>
      <c r="EF45" s="6">
        <v>37.527726248121319</v>
      </c>
      <c r="EG45" s="6">
        <v>70.161500359635397</v>
      </c>
      <c r="EH45" s="6">
        <v>30.817661124193652</v>
      </c>
      <c r="EI45" s="6">
        <v>17.024521840373655</v>
      </c>
      <c r="EJ45" s="6">
        <v>40.023712526489298</v>
      </c>
      <c r="EK45" s="6">
        <v>75.921632089833963</v>
      </c>
      <c r="EL45" s="6">
        <v>36.814594549170444</v>
      </c>
      <c r="EM45" s="6">
        <v>17.068908496839718</v>
      </c>
      <c r="EN45" s="6">
        <v>42.007968405126249</v>
      </c>
      <c r="EO45" s="6">
        <v>82.820522852714205</v>
      </c>
      <c r="EP45" s="6">
        <v>49.783735754825081</v>
      </c>
      <c r="EQ45" s="6">
        <v>19.163145522070909</v>
      </c>
      <c r="ER45" s="6">
        <v>44.891444883381538</v>
      </c>
      <c r="ES45" s="6">
        <v>87.908950866430843</v>
      </c>
      <c r="ET45" s="6">
        <v>45.523006693490878</v>
      </c>
      <c r="EU45" s="6">
        <v>20.262017970502267</v>
      </c>
      <c r="EV45" s="6">
        <v>46.395479081351425</v>
      </c>
      <c r="EW45" s="37">
        <v>92.459389266595494</v>
      </c>
    </row>
    <row r="46" spans="1:153" x14ac:dyDescent="0.3">
      <c r="A46" s="42" t="s">
        <v>411</v>
      </c>
      <c r="B46" s="6">
        <v>256.77310906469927</v>
      </c>
      <c r="C46" s="6">
        <v>90.964302990974474</v>
      </c>
      <c r="D46" s="6">
        <v>68.620131506240824</v>
      </c>
      <c r="E46" s="6">
        <v>114.90058510151685</v>
      </c>
      <c r="F46" s="6">
        <v>95.489024739135587</v>
      </c>
      <c r="G46" s="6">
        <v>31.11846642362417</v>
      </c>
      <c r="H46" s="6">
        <v>31.384518308603337</v>
      </c>
      <c r="I46" s="6">
        <v>79.513039386536377</v>
      </c>
      <c r="J46" s="6">
        <v>92.820253851813987</v>
      </c>
      <c r="K46" s="6">
        <v>37.157787655068717</v>
      </c>
      <c r="L46" s="6">
        <v>44.642603019605673</v>
      </c>
      <c r="M46" s="6">
        <v>83.108546870230256</v>
      </c>
      <c r="N46" s="6">
        <v>92.977149165368758</v>
      </c>
      <c r="O46" s="6">
        <v>38.367046691097258</v>
      </c>
      <c r="P46" s="6">
        <v>44.365962091103015</v>
      </c>
      <c r="Q46" s="6">
        <v>79.249770314206017</v>
      </c>
      <c r="R46" s="6">
        <v>91.947392421916675</v>
      </c>
      <c r="S46" s="6">
        <v>36.660054284985591</v>
      </c>
      <c r="T46" s="6">
        <v>38.055465066970292</v>
      </c>
      <c r="U46" s="6">
        <v>75.473836020142741</v>
      </c>
      <c r="V46" s="6">
        <v>65.217741051572574</v>
      </c>
      <c r="W46" s="6">
        <v>27.929787490439214</v>
      </c>
      <c r="X46" s="6">
        <v>26.582064855548257</v>
      </c>
      <c r="Y46" s="6">
        <v>63.394989850697456</v>
      </c>
      <c r="Z46" s="6">
        <v>62.635377502406747</v>
      </c>
      <c r="AA46" s="6">
        <v>24.262447201076824</v>
      </c>
      <c r="AB46" s="6">
        <v>25.759922679373705</v>
      </c>
      <c r="AC46" s="6">
        <v>56.219478165501599</v>
      </c>
      <c r="AD46" s="6">
        <v>42.832877743755212</v>
      </c>
      <c r="AE46" s="6">
        <v>13.977420034468489</v>
      </c>
      <c r="AF46" s="6">
        <v>16.119223736553767</v>
      </c>
      <c r="AG46" s="6">
        <v>49.774173081248279</v>
      </c>
      <c r="AH46" s="6">
        <v>45.062358050950905</v>
      </c>
      <c r="AI46" s="6">
        <v>24.588787885080702</v>
      </c>
      <c r="AJ46" s="6">
        <v>24.637916503708194</v>
      </c>
      <c r="AK46" s="6">
        <v>50.176069603312676</v>
      </c>
      <c r="AL46" s="6">
        <v>40.091616973350213</v>
      </c>
      <c r="AM46" s="6">
        <v>24.222443781415951</v>
      </c>
      <c r="AN46" s="6">
        <v>26.895235729754276</v>
      </c>
      <c r="AO46" s="6">
        <v>53.108987227734517</v>
      </c>
      <c r="AP46" s="6">
        <v>46.712545953304748</v>
      </c>
      <c r="AQ46" s="6">
        <v>22.197522643253397</v>
      </c>
      <c r="AR46" s="6">
        <v>27.028717855151687</v>
      </c>
      <c r="AS46" s="6">
        <v>50.284865522624145</v>
      </c>
      <c r="AT46" s="6">
        <v>28.06370200409583</v>
      </c>
      <c r="AU46" s="6">
        <v>20.570073536573307</v>
      </c>
      <c r="AV46" s="6">
        <v>26.129135379139381</v>
      </c>
      <c r="AW46" s="6">
        <v>37.514176397598739</v>
      </c>
      <c r="AX46" s="6">
        <v>28.515364767572798</v>
      </c>
      <c r="AY46" s="6">
        <v>21.931366750251112</v>
      </c>
      <c r="AZ46" s="6">
        <v>37.210602653886056</v>
      </c>
      <c r="BA46" s="6">
        <v>64.726006628084448</v>
      </c>
      <c r="BB46" s="6">
        <v>28.834221736425583</v>
      </c>
      <c r="BC46" s="6">
        <v>22.502453335896359</v>
      </c>
      <c r="BD46" s="6">
        <v>42.388145577719733</v>
      </c>
      <c r="BE46" s="6">
        <v>57.884938614240532</v>
      </c>
      <c r="BF46" s="6">
        <v>21.98638741568044</v>
      </c>
      <c r="BG46" s="6">
        <v>15.818679200406867</v>
      </c>
      <c r="BH46" s="6">
        <v>37.001838787291483</v>
      </c>
      <c r="BI46" s="6">
        <v>54.653056133381945</v>
      </c>
      <c r="BJ46" s="6">
        <v>28.372009533961815</v>
      </c>
      <c r="BK46" s="6">
        <v>18.497213842669169</v>
      </c>
      <c r="BL46" s="6">
        <v>45.492256034507058</v>
      </c>
      <c r="BM46" s="6">
        <v>61.994095511098806</v>
      </c>
      <c r="BN46" s="6">
        <v>20.338144795009928</v>
      </c>
      <c r="BO46" s="6">
        <v>18.482267716454519</v>
      </c>
      <c r="BP46" s="6">
        <v>42.605655152900049</v>
      </c>
      <c r="BQ46" s="6">
        <v>47.395720761033481</v>
      </c>
      <c r="BR46" s="6">
        <v>16.207462472484742</v>
      </c>
      <c r="BS46" s="6">
        <v>16.517838465922161</v>
      </c>
      <c r="BT46" s="6">
        <v>37.670764871734214</v>
      </c>
      <c r="BU46" s="6">
        <v>44.014128998409298</v>
      </c>
      <c r="BV46" s="6">
        <v>18.568391160496365</v>
      </c>
      <c r="BW46" s="6">
        <v>17.376514222134908</v>
      </c>
      <c r="BX46" s="6">
        <v>37.759189453479337</v>
      </c>
      <c r="BY46" s="6">
        <v>47.08174956817831</v>
      </c>
      <c r="BZ46" s="6">
        <v>18.407138313512753</v>
      </c>
      <c r="CA46" s="6">
        <v>16.531003979038552</v>
      </c>
      <c r="CB46" s="6">
        <v>37.719359532125345</v>
      </c>
      <c r="CC46" s="6">
        <v>47.834031551021383</v>
      </c>
      <c r="CD46" s="6">
        <v>16.147097887634668</v>
      </c>
      <c r="CE46" s="6">
        <v>17.055713711893151</v>
      </c>
      <c r="CF46" s="6">
        <v>39.498340979435071</v>
      </c>
      <c r="CG46" s="6">
        <v>51.70050347559971</v>
      </c>
      <c r="CH46" s="6">
        <v>22.224915672245565</v>
      </c>
      <c r="CI46" s="6">
        <v>18.380195287327581</v>
      </c>
      <c r="CJ46" s="6">
        <v>43.49326160075978</v>
      </c>
      <c r="CK46" s="6">
        <v>61.934064877296464</v>
      </c>
      <c r="CL46" s="6">
        <v>27.841517828176798</v>
      </c>
      <c r="CM46" s="6">
        <v>17.218676798271577</v>
      </c>
      <c r="CN46" s="6">
        <v>43.559332129029769</v>
      </c>
      <c r="CO46" s="6">
        <v>66.48640281583161</v>
      </c>
      <c r="CP46" s="6">
        <v>16.230385126071379</v>
      </c>
      <c r="CQ46" s="6">
        <v>16.730392124055331</v>
      </c>
      <c r="CR46" s="6">
        <v>41.299560560660268</v>
      </c>
      <c r="CS46" s="6">
        <v>57.174388304854055</v>
      </c>
      <c r="CT46" s="6">
        <v>18.679406391039688</v>
      </c>
      <c r="CU46" s="6">
        <v>15.057848755775051</v>
      </c>
      <c r="CV46" s="6">
        <v>36.445899044719503</v>
      </c>
      <c r="CW46" s="6">
        <v>59.639056386835158</v>
      </c>
      <c r="CX46" s="6">
        <v>20.285650698175321</v>
      </c>
      <c r="CY46" s="6">
        <v>15.689135003797812</v>
      </c>
      <c r="CZ46" s="6">
        <v>38.467929813270999</v>
      </c>
      <c r="DA46" s="6">
        <v>60.269603911697317</v>
      </c>
      <c r="DB46" s="6">
        <v>22.420222574854758</v>
      </c>
      <c r="DC46" s="6">
        <v>16.756334255729509</v>
      </c>
      <c r="DD46" s="6">
        <v>39.547037883583805</v>
      </c>
      <c r="DE46" s="6">
        <v>62.72218230673419</v>
      </c>
      <c r="DF46" s="6">
        <v>22.019000905937251</v>
      </c>
      <c r="DG46" s="6">
        <v>13.427389303862588</v>
      </c>
      <c r="DH46" s="6">
        <v>34.202125256297158</v>
      </c>
      <c r="DI46" s="6">
        <v>60.258079443543956</v>
      </c>
      <c r="DJ46" s="6">
        <v>19.109009714396194</v>
      </c>
      <c r="DK46" s="6">
        <v>11.872816875430848</v>
      </c>
      <c r="DL46" s="6">
        <v>30.313402206678532</v>
      </c>
      <c r="DM46" s="6">
        <v>57.310497296390359</v>
      </c>
      <c r="DN46" s="6">
        <v>21.967231869333723</v>
      </c>
      <c r="DO46" s="6">
        <v>13.488515591997427</v>
      </c>
      <c r="DP46" s="6">
        <v>28.260838243000332</v>
      </c>
      <c r="DQ46" s="6">
        <v>60.8290679944404</v>
      </c>
      <c r="DR46" s="6">
        <v>34.290928947318243</v>
      </c>
      <c r="DS46" s="6">
        <v>16.650749906300483</v>
      </c>
      <c r="DT46" s="6">
        <v>34.395152320352224</v>
      </c>
      <c r="DU46" s="6">
        <v>66.291798766548851</v>
      </c>
      <c r="DV46" s="6">
        <v>26.509584879588264</v>
      </c>
      <c r="DW46" s="6">
        <v>15.388702067180882</v>
      </c>
      <c r="DX46" s="6">
        <v>31.137550334763844</v>
      </c>
      <c r="DY46" s="6">
        <v>65.376685311023337</v>
      </c>
      <c r="DZ46" s="6">
        <v>28.861641459638243</v>
      </c>
      <c r="EA46" s="6">
        <v>15.980698752146173</v>
      </c>
      <c r="EB46" s="6">
        <v>32.636087506633764</v>
      </c>
      <c r="EC46" s="6">
        <v>69.580135706520863</v>
      </c>
      <c r="ED46" s="6">
        <v>32.011838547832077</v>
      </c>
      <c r="EE46" s="6">
        <v>16.37959355528923</v>
      </c>
      <c r="EF46" s="6">
        <v>32.881020848761707</v>
      </c>
      <c r="EG46" s="6">
        <v>71.126100307336955</v>
      </c>
      <c r="EH46" s="6">
        <v>33.003669195956732</v>
      </c>
      <c r="EI46" s="6">
        <v>18.122270848518127</v>
      </c>
      <c r="EJ46" s="6">
        <v>36.035670026008603</v>
      </c>
      <c r="EK46" s="6">
        <v>78.240683451452199</v>
      </c>
      <c r="EL46" s="6">
        <v>38.166867919862398</v>
      </c>
      <c r="EM46" s="6">
        <v>17.130030260758929</v>
      </c>
      <c r="EN46" s="6">
        <v>37.890405258018767</v>
      </c>
      <c r="EO46" s="6">
        <v>84.621025229192469</v>
      </c>
      <c r="EP46" s="6">
        <v>49.844214195247758</v>
      </c>
      <c r="EQ46" s="6">
        <v>18.704744798716153</v>
      </c>
      <c r="ER46" s="6">
        <v>40.773567608881805</v>
      </c>
      <c r="ES46" s="6">
        <v>89.507961133136632</v>
      </c>
      <c r="ET46" s="6">
        <v>48.296678271088453</v>
      </c>
      <c r="EU46" s="6">
        <v>20.405709871408092</v>
      </c>
      <c r="EV46" s="6">
        <v>41.911105646092871</v>
      </c>
      <c r="EW46" s="37">
        <v>91.741358605374487</v>
      </c>
    </row>
    <row r="47" spans="1:153" x14ac:dyDescent="0.3">
      <c r="A47" s="42" t="s">
        <v>412</v>
      </c>
      <c r="B47" s="6">
        <v>272.48796999006908</v>
      </c>
      <c r="C47" s="6">
        <v>167.01671356484192</v>
      </c>
      <c r="D47" s="6">
        <v>122.18890709259693</v>
      </c>
      <c r="E47" s="6">
        <v>150.30731419470675</v>
      </c>
      <c r="F47" s="6">
        <v>150.45662910607203</v>
      </c>
      <c r="G47" s="6">
        <v>100.66143674735497</v>
      </c>
      <c r="H47" s="6">
        <v>120.63054578603658</v>
      </c>
      <c r="I47" s="6">
        <v>119.14435404735434</v>
      </c>
      <c r="J47" s="6">
        <v>106.09777308211788</v>
      </c>
      <c r="K47" s="6">
        <v>79.790879831008823</v>
      </c>
      <c r="L47" s="6">
        <v>98.41226866954095</v>
      </c>
      <c r="M47" s="6">
        <v>116.59905857768597</v>
      </c>
      <c r="N47" s="6">
        <v>125.21434906823833</v>
      </c>
      <c r="O47" s="6">
        <v>86.923903590676048</v>
      </c>
      <c r="P47" s="6">
        <v>107.04223917112486</v>
      </c>
      <c r="Q47" s="6">
        <v>119.64919332730308</v>
      </c>
      <c r="R47" s="6">
        <v>149.54310063221496</v>
      </c>
      <c r="S47" s="6">
        <v>87.83204499061263</v>
      </c>
      <c r="T47" s="6">
        <v>108.32318490810147</v>
      </c>
      <c r="U47" s="6">
        <v>114.86990281770166</v>
      </c>
      <c r="V47" s="6">
        <v>85.669059258947001</v>
      </c>
      <c r="W47" s="6">
        <v>55.820959976179687</v>
      </c>
      <c r="X47" s="6">
        <v>63.969076651626153</v>
      </c>
      <c r="Y47" s="6">
        <v>85.995912923607079</v>
      </c>
      <c r="Z47" s="6">
        <v>76.075985297294949</v>
      </c>
      <c r="AA47" s="6">
        <v>32.08592763159777</v>
      </c>
      <c r="AB47" s="6">
        <v>40.29172425689638</v>
      </c>
      <c r="AC47" s="6">
        <v>67.26700901073383</v>
      </c>
      <c r="AD47" s="6">
        <v>48.261931627877345</v>
      </c>
      <c r="AE47" s="6">
        <v>20.807718026773259</v>
      </c>
      <c r="AF47" s="6">
        <v>27.647253665665744</v>
      </c>
      <c r="AG47" s="6">
        <v>53.821874781549219</v>
      </c>
      <c r="AH47" s="6">
        <v>50.399884809657124</v>
      </c>
      <c r="AI47" s="6">
        <v>29.580487056703312</v>
      </c>
      <c r="AJ47" s="6">
        <v>34.646714248152968</v>
      </c>
      <c r="AK47" s="6">
        <v>55.998477753094782</v>
      </c>
      <c r="AL47" s="6">
        <v>45.35859087563486</v>
      </c>
      <c r="AM47" s="6">
        <v>28.698899250799151</v>
      </c>
      <c r="AN47" s="6">
        <v>38.754919270704384</v>
      </c>
      <c r="AO47" s="6">
        <v>59.278626201441227</v>
      </c>
      <c r="AP47" s="6">
        <v>53.106038312339273</v>
      </c>
      <c r="AQ47" s="6">
        <v>30.367324494357476</v>
      </c>
      <c r="AR47" s="6">
        <v>42.528044364705721</v>
      </c>
      <c r="AS47" s="6">
        <v>56.25730494346174</v>
      </c>
      <c r="AT47" s="6">
        <v>42.698247662883183</v>
      </c>
      <c r="AU47" s="6">
        <v>29.91925480592705</v>
      </c>
      <c r="AV47" s="6">
        <v>41.869172603893155</v>
      </c>
      <c r="AW47" s="6">
        <v>47.518503107641578</v>
      </c>
      <c r="AX47" s="6">
        <v>61.830967751426222</v>
      </c>
      <c r="AY47" s="6">
        <v>38.181162628684127</v>
      </c>
      <c r="AZ47" s="6">
        <v>63.288145206061429</v>
      </c>
      <c r="BA47" s="6">
        <v>70.006539733211596</v>
      </c>
      <c r="BB47" s="6">
        <v>57.59159881121105</v>
      </c>
      <c r="BC47" s="6">
        <v>36.994175653892519</v>
      </c>
      <c r="BD47" s="6">
        <v>64.799892061433852</v>
      </c>
      <c r="BE47" s="6">
        <v>66.488449683691059</v>
      </c>
      <c r="BF47" s="6">
        <v>49.817416258825148</v>
      </c>
      <c r="BG47" s="6">
        <v>26.138006946205753</v>
      </c>
      <c r="BH47" s="6">
        <v>58.682681725414319</v>
      </c>
      <c r="BI47" s="6">
        <v>57.006285816232747</v>
      </c>
      <c r="BJ47" s="6">
        <v>53.778252273773155</v>
      </c>
      <c r="BK47" s="6">
        <v>28.168781696663334</v>
      </c>
      <c r="BL47" s="6">
        <v>68.533103136696582</v>
      </c>
      <c r="BM47" s="6">
        <v>63.208886044046508</v>
      </c>
      <c r="BN47" s="6">
        <v>41.041451586393784</v>
      </c>
      <c r="BO47" s="6">
        <v>25.667483023564277</v>
      </c>
      <c r="BP47" s="6">
        <v>60.388669607344902</v>
      </c>
      <c r="BQ47" s="6">
        <v>51.61165074375937</v>
      </c>
      <c r="BR47" s="6">
        <v>35.3962437906833</v>
      </c>
      <c r="BS47" s="6">
        <v>22.786812181203462</v>
      </c>
      <c r="BT47" s="6">
        <v>55.909884732361249</v>
      </c>
      <c r="BU47" s="6">
        <v>51.49338635361655</v>
      </c>
      <c r="BV47" s="6">
        <v>37.670409942492633</v>
      </c>
      <c r="BW47" s="6">
        <v>23.807085208854357</v>
      </c>
      <c r="BX47" s="6">
        <v>55.585216897983919</v>
      </c>
      <c r="BY47" s="6">
        <v>54.40376621569105</v>
      </c>
      <c r="BZ47" s="6">
        <v>33.581466229318373</v>
      </c>
      <c r="CA47" s="6">
        <v>22.882330484326413</v>
      </c>
      <c r="CB47" s="6">
        <v>54.296716077165158</v>
      </c>
      <c r="CC47" s="6">
        <v>53.003713607945087</v>
      </c>
      <c r="CD47" s="6">
        <v>30.588462098815395</v>
      </c>
      <c r="CE47" s="6">
        <v>23.09681116415425</v>
      </c>
      <c r="CF47" s="6">
        <v>58.036378243752594</v>
      </c>
      <c r="CG47" s="6">
        <v>57.175829025923981</v>
      </c>
      <c r="CH47" s="6">
        <v>34.085770706698504</v>
      </c>
      <c r="CI47" s="6">
        <v>24.814120670529956</v>
      </c>
      <c r="CJ47" s="6">
        <v>60.411623819471707</v>
      </c>
      <c r="CK47" s="6">
        <v>62.858115171482716</v>
      </c>
      <c r="CL47" s="6">
        <v>32.68302493583262</v>
      </c>
      <c r="CM47" s="6">
        <v>23.062846757128899</v>
      </c>
      <c r="CN47" s="6">
        <v>59.769477710454581</v>
      </c>
      <c r="CO47" s="6">
        <v>62.181837193458051</v>
      </c>
      <c r="CP47" s="6">
        <v>28.973234712010477</v>
      </c>
      <c r="CQ47" s="6">
        <v>21.851674994666457</v>
      </c>
      <c r="CR47" s="6">
        <v>58.794816837275341</v>
      </c>
      <c r="CS47" s="6">
        <v>56.94202057280711</v>
      </c>
      <c r="CT47" s="6">
        <v>32.969297445731335</v>
      </c>
      <c r="CU47" s="6">
        <v>19.521882760303406</v>
      </c>
      <c r="CV47" s="6">
        <v>54.193988451654612</v>
      </c>
      <c r="CW47" s="6">
        <v>57.416036581761837</v>
      </c>
      <c r="CX47" s="6">
        <v>33.014088564927093</v>
      </c>
      <c r="CY47" s="6">
        <v>19.696908437923948</v>
      </c>
      <c r="CZ47" s="6">
        <v>52.9963232675399</v>
      </c>
      <c r="DA47" s="6">
        <v>55.778350424906016</v>
      </c>
      <c r="DB47" s="6">
        <v>35.519132977523604</v>
      </c>
      <c r="DC47" s="6">
        <v>20.960169941440281</v>
      </c>
      <c r="DD47" s="6">
        <v>55.334515778387349</v>
      </c>
      <c r="DE47" s="6">
        <v>57.595220970258374</v>
      </c>
      <c r="DF47" s="6">
        <v>30.703564777191023</v>
      </c>
      <c r="DG47" s="6">
        <v>16.285584350526701</v>
      </c>
      <c r="DH47" s="6">
        <v>47.711350980250543</v>
      </c>
      <c r="DI47" s="6">
        <v>53.465258789940634</v>
      </c>
      <c r="DJ47" s="6">
        <v>28.588185306643616</v>
      </c>
      <c r="DK47" s="6">
        <v>14.243970993790853</v>
      </c>
      <c r="DL47" s="6">
        <v>42.416378601517785</v>
      </c>
      <c r="DM47" s="6">
        <v>51.024055524828441</v>
      </c>
      <c r="DN47" s="6">
        <v>32.651983594659356</v>
      </c>
      <c r="DO47" s="6">
        <v>17.347007441116478</v>
      </c>
      <c r="DP47" s="6">
        <v>41.346965177439998</v>
      </c>
      <c r="DQ47" s="6">
        <v>54.992352038053269</v>
      </c>
      <c r="DR47" s="6">
        <v>40.054535522031792</v>
      </c>
      <c r="DS47" s="6">
        <v>21.097342411037083</v>
      </c>
      <c r="DT47" s="6">
        <v>48.885988174157639</v>
      </c>
      <c r="DU47" s="6">
        <v>60.04334872571701</v>
      </c>
      <c r="DV47" s="6">
        <v>39.277660855036899</v>
      </c>
      <c r="DW47" s="6">
        <v>19.117609536877247</v>
      </c>
      <c r="DX47" s="6">
        <v>46.494391125878543</v>
      </c>
      <c r="DY47" s="6">
        <v>59.158830942779453</v>
      </c>
      <c r="DZ47" s="6">
        <v>41.653771602871707</v>
      </c>
      <c r="EA47" s="6">
        <v>20.043440620455435</v>
      </c>
      <c r="EB47" s="6">
        <v>47.278020024222236</v>
      </c>
      <c r="EC47" s="6">
        <v>63.9921845196139</v>
      </c>
      <c r="ED47" s="6">
        <v>43.475390645994104</v>
      </c>
      <c r="EE47" s="6">
        <v>20.415808448139298</v>
      </c>
      <c r="EF47" s="6">
        <v>48.000795095427932</v>
      </c>
      <c r="EG47" s="6">
        <v>66.287311746318551</v>
      </c>
      <c r="EH47" s="6">
        <v>49.815189317057914</v>
      </c>
      <c r="EI47" s="6">
        <v>22.476612746454773</v>
      </c>
      <c r="EJ47" s="6">
        <v>51.640822517318448</v>
      </c>
      <c r="EK47" s="6">
        <v>73.550438255949615</v>
      </c>
      <c r="EL47" s="6">
        <v>53.384416457130762</v>
      </c>
      <c r="EM47" s="6">
        <v>21.360866405713931</v>
      </c>
      <c r="EN47" s="6">
        <v>53.802688930706928</v>
      </c>
      <c r="EO47" s="6">
        <v>80.080361413272257</v>
      </c>
      <c r="EP47" s="6">
        <v>60.83108078655431</v>
      </c>
      <c r="EQ47" s="6">
        <v>23.262101379531401</v>
      </c>
      <c r="ER47" s="6">
        <v>56.297836801088991</v>
      </c>
      <c r="ES47" s="6">
        <v>85.885230803349472</v>
      </c>
      <c r="ET47" s="6">
        <v>67.391632436755444</v>
      </c>
      <c r="EU47" s="6">
        <v>25.406597833070641</v>
      </c>
      <c r="EV47" s="6">
        <v>58.786514608544543</v>
      </c>
      <c r="EW47" s="37">
        <v>91.597638043508113</v>
      </c>
    </row>
    <row r="48" spans="1:153" x14ac:dyDescent="0.3">
      <c r="A48" s="42" t="s">
        <v>413</v>
      </c>
      <c r="B48" s="6">
        <v>272.46344663278148</v>
      </c>
      <c r="C48" s="6">
        <v>162.07693291021775</v>
      </c>
      <c r="D48" s="6">
        <v>124.78844291580886</v>
      </c>
      <c r="E48" s="6">
        <v>117.80094122978053</v>
      </c>
      <c r="F48" s="6">
        <v>138.18388975323927</v>
      </c>
      <c r="G48" s="6">
        <v>84.33980634795715</v>
      </c>
      <c r="H48" s="6">
        <v>113.62021980232166</v>
      </c>
      <c r="I48" s="6">
        <v>100.76656046643245</v>
      </c>
      <c r="J48" s="6">
        <v>86.426735259791755</v>
      </c>
      <c r="K48" s="6">
        <v>66.979998594515024</v>
      </c>
      <c r="L48" s="6">
        <v>90.21635590598332</v>
      </c>
      <c r="M48" s="6">
        <v>90.044981624066381</v>
      </c>
      <c r="N48" s="6">
        <v>99.711627656271602</v>
      </c>
      <c r="O48" s="6">
        <v>72.096140868100619</v>
      </c>
      <c r="P48" s="6">
        <v>98.052167317473547</v>
      </c>
      <c r="Q48" s="6">
        <v>94.498931496763589</v>
      </c>
      <c r="R48" s="6">
        <v>138.00232790367212</v>
      </c>
      <c r="S48" s="6">
        <v>76.558925201640093</v>
      </c>
      <c r="T48" s="6">
        <v>107.06200744947681</v>
      </c>
      <c r="U48" s="6">
        <v>97.618795081848177</v>
      </c>
      <c r="V48" s="6">
        <v>79.108198226612515</v>
      </c>
      <c r="W48" s="6">
        <v>52.876539787301667</v>
      </c>
      <c r="X48" s="6">
        <v>66.792676731675613</v>
      </c>
      <c r="Y48" s="6">
        <v>72.020381083130403</v>
      </c>
      <c r="Z48" s="6">
        <v>58.784126912900405</v>
      </c>
      <c r="AA48" s="6">
        <v>31.938718052655176</v>
      </c>
      <c r="AB48" s="6">
        <v>41.441857501377427</v>
      </c>
      <c r="AC48" s="6">
        <v>46.132451607683926</v>
      </c>
      <c r="AD48" s="6">
        <v>41.718382210246574</v>
      </c>
      <c r="AE48" s="6">
        <v>25.558058981018064</v>
      </c>
      <c r="AF48" s="6">
        <v>34.523455122513084</v>
      </c>
      <c r="AG48" s="6">
        <v>37.865132377909511</v>
      </c>
      <c r="AH48" s="6">
        <v>41.73254139302518</v>
      </c>
      <c r="AI48" s="6">
        <v>27.347272654681067</v>
      </c>
      <c r="AJ48" s="6">
        <v>38.751571886607422</v>
      </c>
      <c r="AK48" s="6">
        <v>39.978923500957713</v>
      </c>
      <c r="AL48" s="6">
        <v>42.631728716844727</v>
      </c>
      <c r="AM48" s="6">
        <v>32.38689840096437</v>
      </c>
      <c r="AN48" s="6">
        <v>45.946280553365675</v>
      </c>
      <c r="AO48" s="6">
        <v>40.813950043625056</v>
      </c>
      <c r="AP48" s="6">
        <v>43.455748883996819</v>
      </c>
      <c r="AQ48" s="6">
        <v>31.477960331147695</v>
      </c>
      <c r="AR48" s="6">
        <v>48.404510796997151</v>
      </c>
      <c r="AS48" s="6">
        <v>39.008428939710093</v>
      </c>
      <c r="AT48" s="6">
        <v>39.577545536214039</v>
      </c>
      <c r="AU48" s="6">
        <v>26.931241576226132</v>
      </c>
      <c r="AV48" s="6">
        <v>42.147631263094993</v>
      </c>
      <c r="AW48" s="6">
        <v>41.276599882977479</v>
      </c>
      <c r="AX48" s="6">
        <v>49.948239067689563</v>
      </c>
      <c r="AY48" s="6">
        <v>30.650489939713864</v>
      </c>
      <c r="AZ48" s="6">
        <v>61.969408583104475</v>
      </c>
      <c r="BA48" s="6">
        <v>59.005283426790527</v>
      </c>
      <c r="BB48" s="6">
        <v>49.152208203186049</v>
      </c>
      <c r="BC48" s="6">
        <v>29.846193129662847</v>
      </c>
      <c r="BD48" s="6">
        <v>66.008977886525244</v>
      </c>
      <c r="BE48" s="6">
        <v>59.41118576814084</v>
      </c>
      <c r="BF48" s="6">
        <v>41.678544648521516</v>
      </c>
      <c r="BG48" s="6">
        <v>20.347201654204813</v>
      </c>
      <c r="BH48" s="6">
        <v>56.136586150844025</v>
      </c>
      <c r="BI48" s="6">
        <v>46.536417543471181</v>
      </c>
      <c r="BJ48" s="6">
        <v>45.328023653330327</v>
      </c>
      <c r="BK48" s="6">
        <v>21.268738008659128</v>
      </c>
      <c r="BL48" s="6">
        <v>63.540121266244462</v>
      </c>
      <c r="BM48" s="6">
        <v>50.890378701321382</v>
      </c>
      <c r="BN48" s="6">
        <v>36.54584727345042</v>
      </c>
      <c r="BO48" s="6">
        <v>22.334276455423886</v>
      </c>
      <c r="BP48" s="6">
        <v>60.285373926561206</v>
      </c>
      <c r="BQ48" s="6">
        <v>43.555432213465529</v>
      </c>
      <c r="BR48" s="6">
        <v>31.469636186235277</v>
      </c>
      <c r="BS48" s="6">
        <v>19.470407727806002</v>
      </c>
      <c r="BT48" s="6">
        <v>56.663711386487861</v>
      </c>
      <c r="BU48" s="6">
        <v>45.307918806096708</v>
      </c>
      <c r="BV48" s="6">
        <v>33.673719684239785</v>
      </c>
      <c r="BW48" s="6">
        <v>20.534171591754831</v>
      </c>
      <c r="BX48" s="6">
        <v>57.14609706909075</v>
      </c>
      <c r="BY48" s="6">
        <v>49.572624833179624</v>
      </c>
      <c r="BZ48" s="6">
        <v>30.196510047626948</v>
      </c>
      <c r="CA48" s="6">
        <v>19.159264579897211</v>
      </c>
      <c r="CB48" s="6">
        <v>56.382624807232808</v>
      </c>
      <c r="CC48" s="6">
        <v>47.380500142609264</v>
      </c>
      <c r="CD48" s="6">
        <v>27.608406905195615</v>
      </c>
      <c r="CE48" s="6">
        <v>19.689814670832583</v>
      </c>
      <c r="CF48" s="6">
        <v>58.425659593505443</v>
      </c>
      <c r="CG48" s="6">
        <v>48.888114488480774</v>
      </c>
      <c r="CH48" s="6">
        <v>30.249308527304429</v>
      </c>
      <c r="CI48" s="6">
        <v>20.971033857412504</v>
      </c>
      <c r="CJ48" s="6">
        <v>61.537357379833082</v>
      </c>
      <c r="CK48" s="6">
        <v>52.930494170164145</v>
      </c>
      <c r="CL48" s="6">
        <v>28.61097481888083</v>
      </c>
      <c r="CM48" s="6">
        <v>18.861019072811459</v>
      </c>
      <c r="CN48" s="6">
        <v>59.960488305656909</v>
      </c>
      <c r="CO48" s="6">
        <v>49.709459176207503</v>
      </c>
      <c r="CP48" s="6">
        <v>25.060069678447714</v>
      </c>
      <c r="CQ48" s="6">
        <v>18.297943985995154</v>
      </c>
      <c r="CR48" s="6">
        <v>60.969187327510618</v>
      </c>
      <c r="CS48" s="6">
        <v>47.285050013091322</v>
      </c>
      <c r="CT48" s="6">
        <v>28.103511367696015</v>
      </c>
      <c r="CU48" s="6">
        <v>15.579895360282679</v>
      </c>
      <c r="CV48" s="6">
        <v>57.028579926097066</v>
      </c>
      <c r="CW48" s="6">
        <v>46.596249797993273</v>
      </c>
      <c r="CX48" s="6">
        <v>29.04688523842017</v>
      </c>
      <c r="CY48" s="6">
        <v>16.029705812829839</v>
      </c>
      <c r="CZ48" s="6">
        <v>52.888524105928219</v>
      </c>
      <c r="DA48" s="6">
        <v>45.348304099867214</v>
      </c>
      <c r="DB48" s="6">
        <v>31.782734346433177</v>
      </c>
      <c r="DC48" s="6">
        <v>17.556585841517332</v>
      </c>
      <c r="DD48" s="6">
        <v>55.719295674289256</v>
      </c>
      <c r="DE48" s="6">
        <v>47.21393321805693</v>
      </c>
      <c r="DF48" s="6">
        <v>26.750538462775527</v>
      </c>
      <c r="DG48" s="6">
        <v>12.501755226310147</v>
      </c>
      <c r="DH48" s="6">
        <v>49.53895502719535</v>
      </c>
      <c r="DI48" s="6">
        <v>41.693902408342197</v>
      </c>
      <c r="DJ48" s="6">
        <v>25.732298719551451</v>
      </c>
      <c r="DK48" s="6">
        <v>10.54482671678549</v>
      </c>
      <c r="DL48" s="6">
        <v>43.539493874718438</v>
      </c>
      <c r="DM48" s="6">
        <v>37.991991229932559</v>
      </c>
      <c r="DN48" s="6">
        <v>30.20261260147274</v>
      </c>
      <c r="DO48" s="6">
        <v>12.448876662337666</v>
      </c>
      <c r="DP48" s="6">
        <v>42.021960442216653</v>
      </c>
      <c r="DQ48" s="6">
        <v>41.89275768148498</v>
      </c>
      <c r="DR48" s="6">
        <v>38.772643831536314</v>
      </c>
      <c r="DS48" s="6">
        <v>16.537432662034295</v>
      </c>
      <c r="DT48" s="6">
        <v>51.289848173821198</v>
      </c>
      <c r="DU48" s="6">
        <v>46.865664099568924</v>
      </c>
      <c r="DV48" s="6">
        <v>38.158660046292717</v>
      </c>
      <c r="DW48" s="6">
        <v>15.030655852327829</v>
      </c>
      <c r="DX48" s="6">
        <v>49.166887599927449</v>
      </c>
      <c r="DY48" s="6">
        <v>47.14056661936268</v>
      </c>
      <c r="DZ48" s="6">
        <v>41.46394885143394</v>
      </c>
      <c r="EA48" s="6">
        <v>15.663900898679273</v>
      </c>
      <c r="EB48" s="6">
        <v>49.164174888281387</v>
      </c>
      <c r="EC48" s="6">
        <v>50.695557661097688</v>
      </c>
      <c r="ED48" s="6">
        <v>43.515452462114546</v>
      </c>
      <c r="EE48" s="6">
        <v>16.450074305828505</v>
      </c>
      <c r="EF48" s="6">
        <v>50.15565650403272</v>
      </c>
      <c r="EG48" s="6">
        <v>54.332922682056299</v>
      </c>
      <c r="EH48" s="6">
        <v>48.563173537161568</v>
      </c>
      <c r="EI48" s="6">
        <v>19.170155682638409</v>
      </c>
      <c r="EJ48" s="6">
        <v>53.641697317093211</v>
      </c>
      <c r="EK48" s="6">
        <v>59.951969752087194</v>
      </c>
      <c r="EL48" s="6">
        <v>50.601767511156233</v>
      </c>
      <c r="EM48" s="6">
        <v>17.655364336276797</v>
      </c>
      <c r="EN48" s="6">
        <v>55.849823493478524</v>
      </c>
      <c r="EO48" s="6">
        <v>64.477843762621845</v>
      </c>
      <c r="EP48" s="6">
        <v>57.256761766079947</v>
      </c>
      <c r="EQ48" s="6">
        <v>19.546550893715029</v>
      </c>
      <c r="ER48" s="6">
        <v>57.454077597526329</v>
      </c>
      <c r="ES48" s="6">
        <v>69.288544172359138</v>
      </c>
      <c r="ET48" s="6">
        <v>64.007598768853185</v>
      </c>
      <c r="EU48" s="6">
        <v>22.879842944270667</v>
      </c>
      <c r="EV48" s="6">
        <v>62.0859648085789</v>
      </c>
      <c r="EW48" s="37">
        <v>77.581835401169869</v>
      </c>
    </row>
    <row r="49" spans="1:153" x14ac:dyDescent="0.3">
      <c r="A49" s="42" t="s">
        <v>662</v>
      </c>
      <c r="B49" s="333">
        <v>52.295908340207966</v>
      </c>
      <c r="C49" s="6">
        <v>52.416064533296591</v>
      </c>
      <c r="D49" s="6">
        <v>75.028075421960736</v>
      </c>
      <c r="E49" s="6">
        <v>57.482973442970589</v>
      </c>
      <c r="F49" s="6">
        <v>51.085693438417039</v>
      </c>
      <c r="G49" s="6">
        <v>53.145804799890193</v>
      </c>
      <c r="H49" s="6">
        <v>76.294966379292944</v>
      </c>
      <c r="I49" s="6">
        <v>59.127666014136274</v>
      </c>
      <c r="J49" s="6">
        <v>55.550024546233615</v>
      </c>
      <c r="K49" s="6">
        <v>54.282486911944012</v>
      </c>
      <c r="L49" s="6">
        <v>80.049325202208223</v>
      </c>
      <c r="M49" s="6">
        <v>61.106257592347653</v>
      </c>
      <c r="N49" s="6">
        <v>60.383593822814895</v>
      </c>
      <c r="O49" s="6">
        <v>61.788672171026874</v>
      </c>
      <c r="P49" s="6">
        <v>89.458338073009912</v>
      </c>
      <c r="Q49" s="6">
        <v>73.928400057673301</v>
      </c>
      <c r="R49" s="6">
        <v>64.527450528910578</v>
      </c>
      <c r="S49" s="6">
        <v>66.662981216083736</v>
      </c>
      <c r="T49" s="6">
        <v>92.743962943291962</v>
      </c>
      <c r="U49" s="6">
        <v>76.102224391432159</v>
      </c>
      <c r="V49" s="6">
        <v>72.980908321114697</v>
      </c>
      <c r="W49" s="6">
        <v>74.632820652220033</v>
      </c>
      <c r="X49" s="6">
        <v>102.89204137860992</v>
      </c>
      <c r="Y49" s="6">
        <v>86.894711110177084</v>
      </c>
      <c r="Z49" s="6">
        <v>72.223428384758989</v>
      </c>
      <c r="AA49" s="6">
        <v>72.297799212366655</v>
      </c>
      <c r="AB49" s="6">
        <v>106.73193530798181</v>
      </c>
      <c r="AC49" s="6">
        <v>88.050088630446325</v>
      </c>
      <c r="AD49" s="6">
        <v>54.213990891895911</v>
      </c>
      <c r="AE49" s="6">
        <v>44.729897724981271</v>
      </c>
      <c r="AF49" s="6">
        <v>95.179410665419567</v>
      </c>
      <c r="AG49" s="6">
        <v>74.136417378970094</v>
      </c>
      <c r="AH49" s="6">
        <v>54.551784186499852</v>
      </c>
      <c r="AI49" s="6">
        <v>46.036306968960247</v>
      </c>
      <c r="AJ49" s="6">
        <v>92.941790502828795</v>
      </c>
      <c r="AK49" s="6">
        <v>71.841779396893003</v>
      </c>
      <c r="AL49" s="6">
        <v>42.107299950514331</v>
      </c>
      <c r="AM49" s="6">
        <v>45.087503019708109</v>
      </c>
      <c r="AN49" s="6">
        <v>82.012008790128888</v>
      </c>
      <c r="AO49" s="6">
        <v>73.267235512162756</v>
      </c>
      <c r="AP49" s="6">
        <v>42.635764620386482</v>
      </c>
      <c r="AQ49" s="6">
        <v>45.851268415953648</v>
      </c>
      <c r="AR49" s="6">
        <v>83.83527518131153</v>
      </c>
      <c r="AS49" s="6">
        <v>73.971111506691528</v>
      </c>
      <c r="AT49" s="6">
        <v>43.707553313230541</v>
      </c>
      <c r="AU49" s="6">
        <v>47.392364954487995</v>
      </c>
      <c r="AV49" s="6">
        <v>89.598859673367585</v>
      </c>
      <c r="AW49" s="6">
        <v>76.066918625735838</v>
      </c>
      <c r="AX49" s="6">
        <v>39.905049178638961</v>
      </c>
      <c r="AY49" s="6">
        <v>43.404723110903838</v>
      </c>
      <c r="AZ49" s="6">
        <v>77.96477019709954</v>
      </c>
      <c r="BA49" s="6">
        <v>68.335799978053629</v>
      </c>
      <c r="BB49" s="6">
        <v>36.269572386875751</v>
      </c>
      <c r="BC49" s="6">
        <v>39.297368559061056</v>
      </c>
      <c r="BD49" s="6">
        <v>78.449404559019655</v>
      </c>
      <c r="BE49" s="6">
        <v>68.551185896898929</v>
      </c>
      <c r="BF49" s="6">
        <v>38.411134714236276</v>
      </c>
      <c r="BG49" s="6">
        <v>41.456213432288287</v>
      </c>
      <c r="BH49" s="6">
        <v>85.614710949372835</v>
      </c>
      <c r="BI49" s="6">
        <v>72.062143015651671</v>
      </c>
      <c r="BJ49" s="6">
        <v>40.587840036599381</v>
      </c>
      <c r="BK49" s="6">
        <v>44.556180072941984</v>
      </c>
      <c r="BL49" s="6">
        <v>85.329299752902259</v>
      </c>
      <c r="BM49" s="6">
        <v>74.396514470146585</v>
      </c>
      <c r="BN49" s="6">
        <v>42.346239303863904</v>
      </c>
      <c r="BO49" s="6">
        <v>46.698375522513203</v>
      </c>
      <c r="BP49" s="6">
        <v>87.794316600165828</v>
      </c>
      <c r="BQ49" s="6">
        <v>78.06674311400657</v>
      </c>
      <c r="BR49" s="6">
        <v>66.007847203328367</v>
      </c>
      <c r="BS49" s="6">
        <v>43.916667188561242</v>
      </c>
      <c r="BT49" s="6">
        <v>111.41200274424139</v>
      </c>
      <c r="BU49" s="6">
        <v>88.773022578941408</v>
      </c>
      <c r="BV49" s="6">
        <v>53.452028079521973</v>
      </c>
      <c r="BW49" s="6">
        <v>34.044007303967618</v>
      </c>
      <c r="BX49" s="6">
        <v>95.479372767986007</v>
      </c>
      <c r="BY49" s="6">
        <v>81.986969832768366</v>
      </c>
      <c r="BZ49" s="6">
        <v>55.701027296161847</v>
      </c>
      <c r="CA49" s="6">
        <v>34.851804588251149</v>
      </c>
      <c r="CB49" s="6">
        <v>97.773923138191648</v>
      </c>
      <c r="CC49" s="6">
        <v>85.301786688005109</v>
      </c>
      <c r="CD49" s="6">
        <v>55.826516788039918</v>
      </c>
      <c r="CE49" s="6">
        <v>35.443712002024512</v>
      </c>
      <c r="CF49" s="6">
        <v>97.424172446770143</v>
      </c>
      <c r="CG49" s="6">
        <v>86.080467412734166</v>
      </c>
      <c r="CH49" s="6">
        <v>43.71249520116293</v>
      </c>
      <c r="CI49" s="6">
        <v>33.263496769420634</v>
      </c>
      <c r="CJ49" s="6">
        <v>97.480477689193606</v>
      </c>
      <c r="CK49" s="6">
        <v>80.631676412352746</v>
      </c>
      <c r="CL49" s="6">
        <v>30.280992645500202</v>
      </c>
      <c r="CM49" s="6">
        <v>33.843582650949159</v>
      </c>
      <c r="CN49" s="6">
        <v>84.980173920931861</v>
      </c>
      <c r="CO49" s="6">
        <v>76.153053647229683</v>
      </c>
      <c r="CP49" s="6">
        <v>31.608391849560334</v>
      </c>
      <c r="CQ49" s="6">
        <v>34.46038815684151</v>
      </c>
      <c r="CR49" s="6">
        <v>84.661073698586463</v>
      </c>
      <c r="CS49" s="6">
        <v>76.84852275349742</v>
      </c>
      <c r="CT49" s="6">
        <v>36.132111426441078</v>
      </c>
      <c r="CU49" s="6">
        <v>35.421765009762709</v>
      </c>
      <c r="CV49" s="6">
        <v>85.46289818328728</v>
      </c>
      <c r="CW49" s="6">
        <v>79.060063386321701</v>
      </c>
      <c r="CX49" s="6">
        <v>34.356129188707186</v>
      </c>
      <c r="CY49" s="6">
        <v>35.648291243057372</v>
      </c>
      <c r="CZ49" s="6">
        <v>86.606549142538867</v>
      </c>
      <c r="DA49" s="6">
        <v>78.74830610217731</v>
      </c>
      <c r="DB49" s="6">
        <v>36.958563065823434</v>
      </c>
      <c r="DC49" s="6">
        <v>36.545889962614552</v>
      </c>
      <c r="DD49" s="6">
        <v>86.914760873469334</v>
      </c>
      <c r="DE49" s="6">
        <v>79.873634379969118</v>
      </c>
      <c r="DF49" s="6">
        <v>39.06606305897359</v>
      </c>
      <c r="DG49" s="6">
        <v>37.780870977533461</v>
      </c>
      <c r="DH49" s="6">
        <v>88.062479038891539</v>
      </c>
      <c r="DI49" s="6">
        <v>81.370077615997573</v>
      </c>
      <c r="DJ49" s="6">
        <v>36.059370161565731</v>
      </c>
      <c r="DK49" s="6">
        <v>36.525020280409599</v>
      </c>
      <c r="DL49" s="6">
        <v>87.74939377075178</v>
      </c>
      <c r="DM49" s="6">
        <v>75.063909506484009</v>
      </c>
      <c r="DN49" s="6">
        <v>37.488842452436948</v>
      </c>
      <c r="DO49" s="6">
        <v>37.50260473847451</v>
      </c>
      <c r="DP49" s="6">
        <v>89.44405725078758</v>
      </c>
      <c r="DQ49" s="6">
        <v>76.404084035846253</v>
      </c>
      <c r="DR49" s="6">
        <v>38.671597883113741</v>
      </c>
      <c r="DS49" s="6">
        <v>38.430980352393689</v>
      </c>
      <c r="DT49" s="6">
        <v>89.282589942564357</v>
      </c>
      <c r="DU49" s="6">
        <v>77.458349795120455</v>
      </c>
      <c r="DV49" s="6">
        <v>40.188747841767238</v>
      </c>
      <c r="DW49" s="6">
        <v>39.424004664586008</v>
      </c>
      <c r="DX49" s="6">
        <v>91.197079288749379</v>
      </c>
      <c r="DY49" s="6">
        <v>78.283090581445677</v>
      </c>
      <c r="DZ49" s="6">
        <v>41.874806901863117</v>
      </c>
      <c r="EA49" s="6">
        <v>40.638598057506258</v>
      </c>
      <c r="EB49" s="6">
        <v>92.670986079693563</v>
      </c>
      <c r="EC49" s="6">
        <v>84.500936103931863</v>
      </c>
      <c r="ED49" s="6">
        <v>43.780366460509825</v>
      </c>
      <c r="EE49" s="6">
        <v>41.791615719362973</v>
      </c>
      <c r="EF49" s="6">
        <v>94.878266837705638</v>
      </c>
      <c r="EG49" s="6">
        <v>85.382106879771612</v>
      </c>
      <c r="EH49" s="6">
        <v>46.513533366974784</v>
      </c>
      <c r="EI49" s="6">
        <v>43.208169504502791</v>
      </c>
      <c r="EJ49" s="6">
        <v>97.887475260329055</v>
      </c>
      <c r="EK49" s="6">
        <v>85.585291363936165</v>
      </c>
      <c r="EL49" s="6">
        <v>49.960812061129936</v>
      </c>
      <c r="EM49" s="6">
        <v>44.282483216155235</v>
      </c>
      <c r="EN49" s="6">
        <v>99.981278782788365</v>
      </c>
      <c r="EO49" s="6">
        <v>86.730848340122336</v>
      </c>
      <c r="EP49" s="6">
        <v>54.158185836728308</v>
      </c>
      <c r="EQ49" s="6">
        <v>45.667299165697848</v>
      </c>
      <c r="ER49" s="6">
        <v>102.31565529044816</v>
      </c>
      <c r="ES49" s="6">
        <v>87.743115629438165</v>
      </c>
      <c r="ET49" s="6">
        <v>57.188891586872764</v>
      </c>
      <c r="EU49" s="6">
        <v>46.807938904175288</v>
      </c>
      <c r="EV49" s="6">
        <v>113.84928442458185</v>
      </c>
      <c r="EW49" s="37">
        <v>89.047740128913176</v>
      </c>
    </row>
    <row r="50" spans="1:153" x14ac:dyDescent="0.3">
      <c r="A50" s="42" t="s">
        <v>673</v>
      </c>
      <c r="B50" s="333">
        <v>93.352081353718646</v>
      </c>
      <c r="C50" s="6">
        <v>94.012003010062301</v>
      </c>
      <c r="D50" s="6">
        <v>100.54211403317096</v>
      </c>
      <c r="E50" s="6">
        <v>94.481927078580895</v>
      </c>
      <c r="F50" s="6">
        <v>94.995527981913156</v>
      </c>
      <c r="G50" s="6">
        <v>95.918591769428502</v>
      </c>
      <c r="H50" s="6">
        <v>101.87064581692854</v>
      </c>
      <c r="I50" s="6">
        <v>96.162229677461866</v>
      </c>
      <c r="J50" s="6">
        <v>97.327289766243553</v>
      </c>
      <c r="K50" s="6">
        <v>98.193396069229067</v>
      </c>
      <c r="L50" s="6">
        <v>104.97822634841987</v>
      </c>
      <c r="M50" s="6">
        <v>98.020924253634092</v>
      </c>
      <c r="N50" s="6">
        <v>98.809910027894901</v>
      </c>
      <c r="O50" s="6">
        <v>99.379858955953196</v>
      </c>
      <c r="P50" s="6">
        <v>104.32740308293847</v>
      </c>
      <c r="Q50" s="6">
        <v>99.093583234078849</v>
      </c>
      <c r="R50" s="6">
        <v>100.7959679391832</v>
      </c>
      <c r="S50" s="6">
        <v>101.34546850553596</v>
      </c>
      <c r="T50" s="6">
        <v>106.81183149082055</v>
      </c>
      <c r="U50" s="6">
        <v>101.09202766595196</v>
      </c>
      <c r="V50" s="6">
        <v>102.83322563550404</v>
      </c>
      <c r="W50" s="6">
        <v>103.40294951067905</v>
      </c>
      <c r="X50" s="6">
        <v>108.72461243218581</v>
      </c>
      <c r="Y50" s="6">
        <v>103.13834318754901</v>
      </c>
      <c r="Z50" s="6">
        <v>104.97391575370384</v>
      </c>
      <c r="AA50" s="6">
        <v>105.53102964404218</v>
      </c>
      <c r="AB50" s="6">
        <v>112.03313711945746</v>
      </c>
      <c r="AC50" s="6">
        <v>105.24329186140567</v>
      </c>
      <c r="AD50" s="6">
        <v>106.60542905892015</v>
      </c>
      <c r="AE50" s="6">
        <v>107.10554262179126</v>
      </c>
      <c r="AF50" s="6">
        <v>114.54065841998772</v>
      </c>
      <c r="AG50" s="6">
        <v>107.11573355183486</v>
      </c>
      <c r="AH50" s="6">
        <v>107.03001532218892</v>
      </c>
      <c r="AI50" s="6">
        <v>107.52557939598782</v>
      </c>
      <c r="AJ50" s="6">
        <v>115.63506607510006</v>
      </c>
      <c r="AK50" s="6">
        <v>107.5504660856918</v>
      </c>
      <c r="AL50" s="6">
        <v>108.47535652437469</v>
      </c>
      <c r="AM50" s="6">
        <v>109.50060981853215</v>
      </c>
      <c r="AN50" s="6">
        <v>124.67773738312606</v>
      </c>
      <c r="AO50" s="6">
        <v>108.98041402612429</v>
      </c>
      <c r="AP50" s="6">
        <v>108.8934392910689</v>
      </c>
      <c r="AQ50" s="6">
        <v>110.02999244455206</v>
      </c>
      <c r="AR50" s="6">
        <v>128.2129966842366</v>
      </c>
      <c r="AS50" s="6">
        <v>109.47512888921024</v>
      </c>
      <c r="AT50" s="6">
        <v>109.6329873130193</v>
      </c>
      <c r="AU50" s="6">
        <v>111.27224773537579</v>
      </c>
      <c r="AV50" s="6">
        <v>136.52270423003924</v>
      </c>
      <c r="AW50" s="6">
        <v>110.35051221282349</v>
      </c>
      <c r="AX50" s="6">
        <v>110.04848832601971</v>
      </c>
      <c r="AY50" s="6">
        <v>111.60163466812769</v>
      </c>
      <c r="AZ50" s="6">
        <v>136.36897340430781</v>
      </c>
      <c r="BA50" s="6">
        <v>110.60261187100892</v>
      </c>
      <c r="BB50" s="6">
        <v>109.1230372490642</v>
      </c>
      <c r="BC50" s="6">
        <v>110.2916848469774</v>
      </c>
      <c r="BD50" s="6">
        <v>127.80576433715717</v>
      </c>
      <c r="BE50" s="6">
        <v>109.87125564557323</v>
      </c>
      <c r="BF50" s="6">
        <v>109.57752103435048</v>
      </c>
      <c r="BG50" s="6">
        <v>110.70607589801239</v>
      </c>
      <c r="BH50" s="6">
        <v>130.9941510329335</v>
      </c>
      <c r="BI50" s="6">
        <v>110.34080476475989</v>
      </c>
      <c r="BJ50" s="6">
        <v>110.0373785290632</v>
      </c>
      <c r="BK50" s="6">
        <v>111.21082152406558</v>
      </c>
      <c r="BL50" s="6">
        <v>132.50465100927008</v>
      </c>
      <c r="BM50" s="6">
        <v>110.84213563416122</v>
      </c>
      <c r="BN50" s="6">
        <v>110.50973990222501</v>
      </c>
      <c r="BO50" s="6">
        <v>111.78780251746785</v>
      </c>
      <c r="BP50" s="6">
        <v>134.15643771203514</v>
      </c>
      <c r="BQ50" s="6">
        <v>111.35730899980157</v>
      </c>
      <c r="BR50" s="6">
        <v>110.96424188279008</v>
      </c>
      <c r="BS50" s="6">
        <v>112.12815908369569</v>
      </c>
      <c r="BT50" s="6">
        <v>132.55969575276353</v>
      </c>
      <c r="BU50" s="6">
        <v>111.72975810202878</v>
      </c>
      <c r="BV50" s="6">
        <v>110.99510676276583</v>
      </c>
      <c r="BW50" s="6">
        <v>112.06984705877612</v>
      </c>
      <c r="BX50" s="6">
        <v>138.52125756482201</v>
      </c>
      <c r="BY50" s="6">
        <v>111.90127923797031</v>
      </c>
      <c r="BZ50" s="6">
        <v>111.01611830813593</v>
      </c>
      <c r="CA50" s="6">
        <v>113.02536465338156</v>
      </c>
      <c r="CB50" s="6">
        <v>138.84034933544046</v>
      </c>
      <c r="CC50" s="6">
        <v>111.89340264611909</v>
      </c>
      <c r="CD50" s="6">
        <v>111.04594894316024</v>
      </c>
      <c r="CE50" s="6">
        <v>113.18413408424843</v>
      </c>
      <c r="CF50" s="6">
        <v>139.28222942256804</v>
      </c>
      <c r="CG50" s="6">
        <v>111.96231970852762</v>
      </c>
      <c r="CH50" s="6">
        <v>111.07177640976343</v>
      </c>
      <c r="CI50" s="6">
        <v>113.25461099184304</v>
      </c>
      <c r="CJ50" s="6">
        <v>137.4411247022316</v>
      </c>
      <c r="CK50" s="6">
        <v>112.01924383307035</v>
      </c>
      <c r="CL50" s="6">
        <v>111.13565679013432</v>
      </c>
      <c r="CM50" s="6">
        <v>113.51591412750717</v>
      </c>
      <c r="CN50" s="6">
        <v>139.70446242242394</v>
      </c>
      <c r="CO50" s="6">
        <v>112.01602160889929</v>
      </c>
      <c r="CP50" s="6">
        <v>111.1750163440351</v>
      </c>
      <c r="CQ50" s="6">
        <v>113.72908865382051</v>
      </c>
      <c r="CR50" s="6">
        <v>140.38974082865636</v>
      </c>
      <c r="CS50" s="6">
        <v>112.11545024008129</v>
      </c>
      <c r="CT50" s="6">
        <v>111.21171729241604</v>
      </c>
      <c r="CU50" s="6">
        <v>113.9442707040819</v>
      </c>
      <c r="CV50" s="6">
        <v>140.98878153941348</v>
      </c>
      <c r="CW50" s="6">
        <v>112.20748332203215</v>
      </c>
      <c r="CX50" s="6">
        <v>111.26053575499311</v>
      </c>
      <c r="CY50" s="6">
        <v>114.09612642263012</v>
      </c>
      <c r="CZ50" s="6">
        <v>139.70792626327489</v>
      </c>
      <c r="DA50" s="6">
        <v>112.29607281415288</v>
      </c>
      <c r="DB50" s="6">
        <v>111.30341484750409</v>
      </c>
      <c r="DC50" s="6">
        <v>114.4422072602005</v>
      </c>
      <c r="DD50" s="6">
        <v>142.31588178898338</v>
      </c>
      <c r="DE50" s="6">
        <v>112.38992036956542</v>
      </c>
      <c r="DF50" s="6">
        <v>111.34785908932983</v>
      </c>
      <c r="DG50" s="6">
        <v>114.73283374188955</v>
      </c>
      <c r="DH50" s="6">
        <v>144.10728924324252</v>
      </c>
      <c r="DI50" s="6">
        <v>112.48406735055693</v>
      </c>
      <c r="DJ50" s="6">
        <v>111.36933260153313</v>
      </c>
      <c r="DK50" s="6">
        <v>114.9966901412547</v>
      </c>
      <c r="DL50" s="6">
        <v>145.48565537128624</v>
      </c>
      <c r="DM50" s="6">
        <v>113.10043361744341</v>
      </c>
      <c r="DN50" s="6">
        <v>111.49259941974219</v>
      </c>
      <c r="DO50" s="6">
        <v>115.24374701138179</v>
      </c>
      <c r="DP50" s="6">
        <v>153.47100983502941</v>
      </c>
      <c r="DQ50" s="6">
        <v>113.18921458541985</v>
      </c>
      <c r="DR50" s="6">
        <v>111.51706162101227</v>
      </c>
      <c r="DS50" s="6">
        <v>115.52726829007361</v>
      </c>
      <c r="DT50" s="6">
        <v>159.34925145574542</v>
      </c>
      <c r="DU50" s="6">
        <v>113.2922545995846</v>
      </c>
      <c r="DV50" s="6">
        <v>111.53954170086662</v>
      </c>
      <c r="DW50" s="6">
        <v>115.80680372237674</v>
      </c>
      <c r="DX50" s="6">
        <v>161.86837260868811</v>
      </c>
      <c r="DY50" s="6">
        <v>113.39532773936456</v>
      </c>
      <c r="DZ50" s="6">
        <v>111.56391306836932</v>
      </c>
      <c r="EA50" s="6">
        <v>116.13514432189946</v>
      </c>
      <c r="EB50" s="6">
        <v>162.34544097064807</v>
      </c>
      <c r="EC50" s="6">
        <v>113.50495902045748</v>
      </c>
      <c r="ED50" s="6">
        <v>111.58764794464103</v>
      </c>
      <c r="EE50" s="6">
        <v>116.41715237519843</v>
      </c>
      <c r="EF50" s="6">
        <v>159.08333409947724</v>
      </c>
      <c r="EG50" s="6">
        <v>113.60893287015585</v>
      </c>
      <c r="EH50" s="6">
        <v>111.62167359155843</v>
      </c>
      <c r="EI50" s="6">
        <v>116.66004715653098</v>
      </c>
      <c r="EJ50" s="6">
        <v>161.06835615977226</v>
      </c>
      <c r="EK50" s="6">
        <v>113.71283207373011</v>
      </c>
      <c r="EL50" s="6">
        <v>111.65846438376248</v>
      </c>
      <c r="EM50" s="6">
        <v>117.48516466383899</v>
      </c>
      <c r="EN50" s="6">
        <v>162.12344291044602</v>
      </c>
      <c r="EO50" s="6">
        <v>113.83468258491767</v>
      </c>
      <c r="EP50" s="6">
        <v>111.69718425885365</v>
      </c>
      <c r="EQ50" s="6">
        <v>117.71811296821087</v>
      </c>
      <c r="ER50" s="6">
        <v>163.13665452244507</v>
      </c>
      <c r="ES50" s="6">
        <v>113.92020160961407</v>
      </c>
      <c r="ET50" s="6">
        <v>111.73239568614672</v>
      </c>
      <c r="EU50" s="6">
        <v>117.94394081313506</v>
      </c>
      <c r="EV50" s="6">
        <v>172.47799371784342</v>
      </c>
      <c r="EW50" s="37">
        <v>114.18344911697208</v>
      </c>
    </row>
    <row r="51" spans="1:153" customFormat="1" x14ac:dyDescent="0.3">
      <c r="A51" s="42" t="s">
        <v>674</v>
      </c>
      <c r="B51" s="333">
        <v>75.658670772842001</v>
      </c>
      <c r="C51" s="6">
        <v>109.54462274752538</v>
      </c>
      <c r="D51" s="6">
        <v>247.6418854149469</v>
      </c>
      <c r="E51" s="6">
        <v>74.373344411879472</v>
      </c>
      <c r="F51" s="6">
        <v>68.006978154048852</v>
      </c>
      <c r="G51" s="6">
        <v>113.1317974528074</v>
      </c>
      <c r="H51" s="6">
        <v>281.40458964938693</v>
      </c>
      <c r="I51" s="6">
        <v>65.666368492174371</v>
      </c>
      <c r="J51" s="6">
        <v>63.167488054500176</v>
      </c>
      <c r="K51" s="6">
        <v>121.59432515258111</v>
      </c>
      <c r="L51" s="6">
        <v>376.09128528779615</v>
      </c>
      <c r="M51" s="6">
        <v>59.707694412233984</v>
      </c>
      <c r="N51" s="6">
        <v>63.935663938555642</v>
      </c>
      <c r="O51" s="6">
        <v>144.91770562608676</v>
      </c>
      <c r="P51" s="6">
        <v>183.12971224733604</v>
      </c>
      <c r="Q51" s="6">
        <v>62.573552205604344</v>
      </c>
      <c r="R51" s="6">
        <v>51.732570355676046</v>
      </c>
      <c r="S51" s="6">
        <v>59.477988590395377</v>
      </c>
      <c r="T51" s="6">
        <v>75.667085446464768</v>
      </c>
      <c r="U51" s="6">
        <v>52.934694912013846</v>
      </c>
      <c r="V51" s="6">
        <v>49.660791846438954</v>
      </c>
      <c r="W51" s="6">
        <v>52.519620794861595</v>
      </c>
      <c r="X51" s="6">
        <v>64.111627800322808</v>
      </c>
      <c r="Y51" s="6">
        <v>50.899167943569203</v>
      </c>
      <c r="Z51" s="6">
        <v>47.884223017161247</v>
      </c>
      <c r="AA51" s="6">
        <v>51.656449020445358</v>
      </c>
      <c r="AB51" s="6">
        <v>74.135354783070966</v>
      </c>
      <c r="AC51" s="6">
        <v>49.813350033174331</v>
      </c>
      <c r="AD51" s="6">
        <v>45.887841510910718</v>
      </c>
      <c r="AE51" s="6">
        <v>48.930758968441893</v>
      </c>
      <c r="AF51" s="6">
        <v>63.792987388748458</v>
      </c>
      <c r="AG51" s="6">
        <v>47.394850373464578</v>
      </c>
      <c r="AH51" s="6">
        <v>44.038928985361451</v>
      </c>
      <c r="AI51" s="6">
        <v>46.709911070856656</v>
      </c>
      <c r="AJ51" s="6">
        <v>53.79933899702317</v>
      </c>
      <c r="AK51" s="6">
        <v>44.990292005645884</v>
      </c>
      <c r="AL51" s="6">
        <v>41.389218293282475</v>
      </c>
      <c r="AM51" s="6">
        <v>43.910085937373516</v>
      </c>
      <c r="AN51" s="6">
        <v>49.79112316335123</v>
      </c>
      <c r="AO51" s="6">
        <v>42.296410217321373</v>
      </c>
      <c r="AP51" s="6">
        <v>41.968336123141874</v>
      </c>
      <c r="AQ51" s="6">
        <v>44.278750193568698</v>
      </c>
      <c r="AR51" s="6">
        <v>50.120659684696129</v>
      </c>
      <c r="AS51" s="6">
        <v>42.879666731549307</v>
      </c>
      <c r="AT51" s="6">
        <v>41.866443806530867</v>
      </c>
      <c r="AU51" s="6">
        <v>43.589974174439995</v>
      </c>
      <c r="AV51" s="6">
        <v>47.922427201950804</v>
      </c>
      <c r="AW51" s="6">
        <v>43.047564383979754</v>
      </c>
      <c r="AX51" s="6">
        <v>41.720135302117555</v>
      </c>
      <c r="AY51" s="6">
        <v>43.438295389432739</v>
      </c>
      <c r="AZ51" s="6">
        <v>47.572340336460243</v>
      </c>
      <c r="BA51" s="6">
        <v>43.282829033727438</v>
      </c>
      <c r="BB51" s="6">
        <v>41.034829365831328</v>
      </c>
      <c r="BC51" s="6">
        <v>43.08219576262151</v>
      </c>
      <c r="BD51" s="6">
        <v>47.543459283185939</v>
      </c>
      <c r="BE51" s="6">
        <v>42.85688757803554</v>
      </c>
      <c r="BF51" s="6">
        <v>41.102748077552569</v>
      </c>
      <c r="BG51" s="6">
        <v>42.990099217326566</v>
      </c>
      <c r="BH51" s="6">
        <v>48.327109731789299</v>
      </c>
      <c r="BI51" s="6">
        <v>43.594290851333426</v>
      </c>
      <c r="BJ51" s="6">
        <v>38.401328962584749</v>
      </c>
      <c r="BK51" s="6">
        <v>39.845833226795108</v>
      </c>
      <c r="BL51" s="6">
        <v>47.329622666602376</v>
      </c>
      <c r="BM51" s="6">
        <v>40.086504726364211</v>
      </c>
      <c r="BN51" s="6">
        <v>34.677227916496854</v>
      </c>
      <c r="BO51" s="6">
        <v>35.191900097613498</v>
      </c>
      <c r="BP51" s="6">
        <v>47.547387285297212</v>
      </c>
      <c r="BQ51" s="6">
        <v>40.637319493750269</v>
      </c>
      <c r="BR51" s="6">
        <v>35.014556388505056</v>
      </c>
      <c r="BS51" s="6">
        <v>36.023761849927638</v>
      </c>
      <c r="BT51" s="6">
        <v>47.362856968308471</v>
      </c>
      <c r="BU51" s="6">
        <v>39.276202423200907</v>
      </c>
      <c r="BV51" s="6">
        <v>33.058749608582531</v>
      </c>
      <c r="BW51" s="6">
        <v>38.80677811696733</v>
      </c>
      <c r="BX51" s="6">
        <v>46.954603827835513</v>
      </c>
      <c r="BY51" s="6">
        <v>38.796318167105035</v>
      </c>
      <c r="BZ51" s="6">
        <v>34.844875139349114</v>
      </c>
      <c r="CA51" s="6">
        <v>37.096850332327442</v>
      </c>
      <c r="CB51" s="6">
        <v>46.463384236883307</v>
      </c>
      <c r="CC51" s="6">
        <v>40.347715997665695</v>
      </c>
      <c r="CD51" s="6">
        <v>34.760760341151034</v>
      </c>
      <c r="CE51" s="6">
        <v>38.53404973021793</v>
      </c>
      <c r="CF51" s="6">
        <v>47.246529031124091</v>
      </c>
      <c r="CG51" s="6">
        <v>39.52709638705695</v>
      </c>
      <c r="CH51" s="6">
        <v>34.503063641016581</v>
      </c>
      <c r="CI51" s="6">
        <v>40.75926557779664</v>
      </c>
      <c r="CJ51" s="6">
        <v>47.657338039584403</v>
      </c>
      <c r="CK51" s="6">
        <v>40.541435861953317</v>
      </c>
      <c r="CL51" s="6">
        <v>35.896267322919719</v>
      </c>
      <c r="CM51" s="6">
        <v>40.012266462009705</v>
      </c>
      <c r="CN51" s="6">
        <v>48.07987762370427</v>
      </c>
      <c r="CO51" s="6">
        <v>42.49501117148472</v>
      </c>
      <c r="CP51" s="6">
        <v>37.145132876157668</v>
      </c>
      <c r="CQ51" s="6">
        <v>41.353502850571026</v>
      </c>
      <c r="CR51" s="6">
        <v>49.15630674382917</v>
      </c>
      <c r="CS51" s="6">
        <v>43.540535659267036</v>
      </c>
      <c r="CT51" s="6">
        <v>38.387948300571047</v>
      </c>
      <c r="CU51" s="6">
        <v>42.796661514704468</v>
      </c>
      <c r="CV51" s="6">
        <v>49.806794475732005</v>
      </c>
      <c r="CW51" s="6">
        <v>44.694344649223588</v>
      </c>
      <c r="CX51" s="6">
        <v>38.541752332771367</v>
      </c>
      <c r="CY51" s="6">
        <v>42.934215790350223</v>
      </c>
      <c r="CZ51" s="6">
        <v>49.905165660652166</v>
      </c>
      <c r="DA51" s="6">
        <v>42.835747911973193</v>
      </c>
      <c r="DB51" s="6">
        <v>39.259644183478564</v>
      </c>
      <c r="DC51" s="6">
        <v>43.512376329699741</v>
      </c>
      <c r="DD51" s="6">
        <v>50.755307020572388</v>
      </c>
      <c r="DE51" s="6">
        <v>43.671464819019114</v>
      </c>
      <c r="DF51" s="6">
        <v>38.66917215515916</v>
      </c>
      <c r="DG51" s="6">
        <v>44.55018237471657</v>
      </c>
      <c r="DH51" s="6">
        <v>51.103406232937814</v>
      </c>
      <c r="DI51" s="6">
        <v>44.591472322129697</v>
      </c>
      <c r="DJ51" s="6">
        <v>40.351425475095176</v>
      </c>
      <c r="DK51" s="6">
        <v>44.138412097198255</v>
      </c>
      <c r="DL51" s="6">
        <v>51.346015438263741</v>
      </c>
      <c r="DM51" s="6">
        <v>45.351214229257032</v>
      </c>
      <c r="DN51" s="6">
        <v>40.439756620899189</v>
      </c>
      <c r="DO51" s="6">
        <v>43.429411210025464</v>
      </c>
      <c r="DP51" s="6">
        <v>51.474332530624125</v>
      </c>
      <c r="DQ51" s="6">
        <v>45.633148850130574</v>
      </c>
      <c r="DR51" s="6">
        <v>39.705332478259947</v>
      </c>
      <c r="DS51" s="6">
        <v>43.868357570138244</v>
      </c>
      <c r="DT51" s="6">
        <v>51.869546107723338</v>
      </c>
      <c r="DU51" s="6">
        <v>45.578065397198039</v>
      </c>
      <c r="DV51" s="6">
        <v>40.676627865470678</v>
      </c>
      <c r="DW51" s="6">
        <v>44.818383225163672</v>
      </c>
      <c r="DX51" s="6">
        <v>52.227453845691528</v>
      </c>
      <c r="DY51" s="6">
        <v>46.007865822704211</v>
      </c>
      <c r="DZ51" s="6">
        <v>41.171542513996826</v>
      </c>
      <c r="EA51" s="6">
        <v>44.969127856346944</v>
      </c>
      <c r="EB51" s="6">
        <v>52.576175439032312</v>
      </c>
      <c r="EC51" s="6">
        <v>46.461872437776016</v>
      </c>
      <c r="ED51" s="6">
        <v>42.836253380183315</v>
      </c>
      <c r="EE51" s="6">
        <v>44.687993256464146</v>
      </c>
      <c r="EF51" s="6">
        <v>52.649286041258513</v>
      </c>
      <c r="EG51" s="6">
        <v>46.811213761579765</v>
      </c>
      <c r="EH51" s="6">
        <v>43.887532436134556</v>
      </c>
      <c r="EI51" s="6">
        <v>44.504533380849182</v>
      </c>
      <c r="EJ51" s="6">
        <v>53.143416634723032</v>
      </c>
      <c r="EK51" s="6">
        <v>46.880188498711078</v>
      </c>
      <c r="EL51" s="6">
        <v>42.920002697298301</v>
      </c>
      <c r="EM51" s="6">
        <v>44.425411760820197</v>
      </c>
      <c r="EN51" s="6">
        <v>53.371388982518091</v>
      </c>
      <c r="EO51" s="6">
        <v>46.894999481960674</v>
      </c>
      <c r="EP51" s="6">
        <v>42.016132862090998</v>
      </c>
      <c r="EQ51" s="6">
        <v>45.058888092878824</v>
      </c>
      <c r="ER51" s="6">
        <v>53.639412708259037</v>
      </c>
      <c r="ES51" s="6">
        <v>47.08014069156647</v>
      </c>
      <c r="ET51" s="6">
        <v>43.70440770086163</v>
      </c>
      <c r="EU51" s="6">
        <v>44.639883300760538</v>
      </c>
      <c r="EV51" s="6">
        <v>53.744265510350125</v>
      </c>
      <c r="EW51" s="37">
        <v>46.34860702020066</v>
      </c>
    </row>
    <row r="52" spans="1:153" customFormat="1" ht="17.25" thickBot="1" x14ac:dyDescent="0.35">
      <c r="A52" s="43" t="s">
        <v>541</v>
      </c>
      <c r="B52" s="330">
        <v>219.4429032573687</v>
      </c>
      <c r="C52" s="61">
        <v>223.33098870299645</v>
      </c>
      <c r="D52" s="61">
        <v>225.29816436559349</v>
      </c>
      <c r="E52" s="61">
        <v>220.91201812265101</v>
      </c>
      <c r="F52" s="61">
        <v>110.11101616439632</v>
      </c>
      <c r="G52" s="61">
        <v>112.45236037671641</v>
      </c>
      <c r="H52" s="61">
        <v>114.30080643817877</v>
      </c>
      <c r="I52" s="61">
        <v>111.16049304987801</v>
      </c>
      <c r="J52" s="61">
        <v>131.25009230286051</v>
      </c>
      <c r="K52" s="61">
        <v>133.86900177994789</v>
      </c>
      <c r="L52" s="61">
        <v>136.84610840125299</v>
      </c>
      <c r="M52" s="61">
        <v>132.41920140459587</v>
      </c>
      <c r="N52" s="61">
        <v>136.60440171123162</v>
      </c>
      <c r="O52" s="61">
        <v>139.32526022692272</v>
      </c>
      <c r="P52" s="61">
        <v>142.96203573841672</v>
      </c>
      <c r="Q52" s="61">
        <v>137.8157788836435</v>
      </c>
      <c r="R52" s="61">
        <v>117.61048885387032</v>
      </c>
      <c r="S52" s="61">
        <v>120.30090465467418</v>
      </c>
      <c r="T52" s="61">
        <v>124.8642874793037</v>
      </c>
      <c r="U52" s="61">
        <v>118.54287326015965</v>
      </c>
      <c r="V52" s="61">
        <v>110.11194329214506</v>
      </c>
      <c r="W52" s="61">
        <v>112.41575982267499</v>
      </c>
      <c r="X52" s="61">
        <v>112.50858971009755</v>
      </c>
      <c r="Y52" s="61">
        <v>110.27873920846194</v>
      </c>
      <c r="Z52" s="61">
        <v>107.1721045723212</v>
      </c>
      <c r="AA52" s="61">
        <v>108.53369973940598</v>
      </c>
      <c r="AB52" s="61">
        <v>109.42281895583571</v>
      </c>
      <c r="AC52" s="61">
        <v>107.04201125393357</v>
      </c>
      <c r="AD52" s="61">
        <v>103.72703912706012</v>
      </c>
      <c r="AE52" s="61">
        <v>105.13771962797172</v>
      </c>
      <c r="AF52" s="61">
        <v>105.678796386421</v>
      </c>
      <c r="AG52" s="61">
        <v>103.62396821183644</v>
      </c>
      <c r="AH52" s="61">
        <v>88.663074675969241</v>
      </c>
      <c r="AI52" s="61">
        <v>89.733313743047958</v>
      </c>
      <c r="AJ52" s="61">
        <v>90.873788387334216</v>
      </c>
      <c r="AK52" s="61">
        <v>88.830251318777172</v>
      </c>
      <c r="AL52" s="61">
        <v>79.037678510457965</v>
      </c>
      <c r="AM52" s="61">
        <v>80.939887020590803</v>
      </c>
      <c r="AN52" s="61">
        <v>81.331356745902639</v>
      </c>
      <c r="AO52" s="61">
        <v>80.142562296460724</v>
      </c>
      <c r="AP52" s="61">
        <v>77.798198224423913</v>
      </c>
      <c r="AQ52" s="61">
        <v>79.597199346553779</v>
      </c>
      <c r="AR52" s="61">
        <v>78.941020424854855</v>
      </c>
      <c r="AS52" s="61">
        <v>78.52887738065975</v>
      </c>
      <c r="AT52" s="61">
        <v>79.718561493323946</v>
      </c>
      <c r="AU52" s="61">
        <v>81.505159068377523</v>
      </c>
      <c r="AV52" s="61">
        <v>80.803698518487238</v>
      </c>
      <c r="AW52" s="61">
        <v>80.292307669219511</v>
      </c>
      <c r="AX52" s="61">
        <v>80.530389632485836</v>
      </c>
      <c r="AY52" s="61">
        <v>82.016156684701926</v>
      </c>
      <c r="AZ52" s="61">
        <v>81.810139558554994</v>
      </c>
      <c r="BA52" s="61">
        <v>76.615609676010109</v>
      </c>
      <c r="BB52" s="61">
        <v>71.83129592935245</v>
      </c>
      <c r="BC52" s="61">
        <v>71.775552573984569</v>
      </c>
      <c r="BD52" s="61">
        <v>73.205103246468511</v>
      </c>
      <c r="BE52" s="61">
        <v>72.816561171243407</v>
      </c>
      <c r="BF52" s="61">
        <v>72.158041644611515</v>
      </c>
      <c r="BG52" s="61">
        <v>72.509945480510623</v>
      </c>
      <c r="BH52" s="61">
        <v>73.745189715648408</v>
      </c>
      <c r="BI52" s="61">
        <v>72.952129882992253</v>
      </c>
      <c r="BJ52" s="61">
        <v>73.521362002098101</v>
      </c>
      <c r="BK52" s="61">
        <v>73.922084054656466</v>
      </c>
      <c r="BL52" s="61">
        <v>75.120566575099232</v>
      </c>
      <c r="BM52" s="61">
        <v>74.209157685551233</v>
      </c>
      <c r="BN52" s="61">
        <v>73.551412221549711</v>
      </c>
      <c r="BO52" s="61">
        <v>71.207586542789088</v>
      </c>
      <c r="BP52" s="61">
        <v>75.074322402613262</v>
      </c>
      <c r="BQ52" s="61">
        <v>74.266346058849408</v>
      </c>
      <c r="BR52" s="61">
        <v>74.910033536144141</v>
      </c>
      <c r="BS52" s="61">
        <v>73.589390276623547</v>
      </c>
      <c r="BT52" s="61">
        <v>75.304792578552807</v>
      </c>
      <c r="BU52" s="61">
        <v>74.771760099412646</v>
      </c>
      <c r="BV52" s="61">
        <v>76.523034914314209</v>
      </c>
      <c r="BW52" s="61">
        <v>75.280159327779117</v>
      </c>
      <c r="BX52" s="61">
        <v>77.697716261088914</v>
      </c>
      <c r="BY52" s="61">
        <v>76.871645824780288</v>
      </c>
      <c r="BZ52" s="61">
        <v>78.436269759117067</v>
      </c>
      <c r="CA52" s="61">
        <v>77.651717753098751</v>
      </c>
      <c r="CB52" s="61">
        <v>79.695886575976218</v>
      </c>
      <c r="CC52" s="61">
        <v>78.938788329864678</v>
      </c>
      <c r="CD52" s="61">
        <v>79.433621162901588</v>
      </c>
      <c r="CE52" s="61">
        <v>78.617385027189556</v>
      </c>
      <c r="CF52" s="61">
        <v>80.355730323389224</v>
      </c>
      <c r="CG52" s="61">
        <v>79.895965776466497</v>
      </c>
      <c r="CH52" s="61">
        <v>77.142955567724329</v>
      </c>
      <c r="CI52" s="61">
        <v>75.428844780489683</v>
      </c>
      <c r="CJ52" s="61">
        <v>78.390925080914045</v>
      </c>
      <c r="CK52" s="61">
        <v>78.123860675632045</v>
      </c>
      <c r="CL52" s="61">
        <v>78.468277340851301</v>
      </c>
      <c r="CM52" s="61">
        <v>77.557840362304987</v>
      </c>
      <c r="CN52" s="61">
        <v>80.171865879758855</v>
      </c>
      <c r="CO52" s="61">
        <v>79.606167806974284</v>
      </c>
      <c r="CP52" s="61">
        <v>80.940060613161066</v>
      </c>
      <c r="CQ52" s="61">
        <v>79.803625865238757</v>
      </c>
      <c r="CR52" s="61">
        <v>82.601426075893229</v>
      </c>
      <c r="CS52" s="61">
        <v>82.336589542871494</v>
      </c>
      <c r="CT52" s="61">
        <v>85.11309082980479</v>
      </c>
      <c r="CU52" s="61">
        <v>83.585953702060493</v>
      </c>
      <c r="CV52" s="61">
        <v>86.078244872489805</v>
      </c>
      <c r="CW52" s="61">
        <v>85.649041950928932</v>
      </c>
      <c r="CX52" s="61">
        <v>80.329490100777406</v>
      </c>
      <c r="CY52" s="61">
        <v>78.10253171127286</v>
      </c>
      <c r="CZ52" s="61">
        <v>82.559858688913877</v>
      </c>
      <c r="DA52" s="61">
        <v>81.945644585645596</v>
      </c>
      <c r="DB52" s="61">
        <v>81.615772746081632</v>
      </c>
      <c r="DC52" s="61">
        <v>79.451399813489985</v>
      </c>
      <c r="DD52" s="61">
        <v>83.916947402944785</v>
      </c>
      <c r="DE52" s="61">
        <v>83.139143640789513</v>
      </c>
      <c r="DF52" s="61">
        <v>83.190096399409867</v>
      </c>
      <c r="DG52" s="61">
        <v>81.177112267944153</v>
      </c>
      <c r="DH52" s="61">
        <v>85.560947666745321</v>
      </c>
      <c r="DI52" s="61">
        <v>84.680568917588246</v>
      </c>
      <c r="DJ52" s="61">
        <v>84.728943444205342</v>
      </c>
      <c r="DK52" s="61">
        <v>82.720535186001172</v>
      </c>
      <c r="DL52" s="61">
        <v>86.389165793625224</v>
      </c>
      <c r="DM52" s="61">
        <v>85.905662818753925</v>
      </c>
      <c r="DN52" s="61">
        <v>86.176842550111417</v>
      </c>
      <c r="DO52" s="61">
        <v>84.778707982285226</v>
      </c>
      <c r="DP52" s="61">
        <v>86.634269188881518</v>
      </c>
      <c r="DQ52" s="61">
        <v>86.952974153084043</v>
      </c>
      <c r="DR52" s="61">
        <v>87.401736527971309</v>
      </c>
      <c r="DS52" s="61">
        <v>85.866838945777644</v>
      </c>
      <c r="DT52" s="61">
        <v>87.826165361793542</v>
      </c>
      <c r="DU52" s="61">
        <v>87.596005966965279</v>
      </c>
      <c r="DV52" s="61">
        <v>62.3290449438378</v>
      </c>
      <c r="DW52" s="61">
        <v>66.019994187046834</v>
      </c>
      <c r="DX52" s="61">
        <v>75.057336632716201</v>
      </c>
      <c r="DY52" s="61">
        <v>70.830002386930559</v>
      </c>
      <c r="DZ52" s="61">
        <v>63.22262740023254</v>
      </c>
      <c r="EA52" s="61">
        <v>65.966403450095385</v>
      </c>
      <c r="EB52" s="61">
        <v>75.541927810960942</v>
      </c>
      <c r="EC52" s="61">
        <v>71.298470054818367</v>
      </c>
      <c r="ED52" s="61">
        <v>65.086523715805527</v>
      </c>
      <c r="EE52" s="61">
        <v>68.607325871122654</v>
      </c>
      <c r="EF52" s="61">
        <v>76.697569265094728</v>
      </c>
      <c r="EG52" s="61">
        <v>73.443638310508845</v>
      </c>
      <c r="EH52" s="61">
        <v>66.70793200027434</v>
      </c>
      <c r="EI52" s="61">
        <v>71.010470413103221</v>
      </c>
      <c r="EJ52" s="61">
        <v>79.354070828759987</v>
      </c>
      <c r="EK52" s="61">
        <v>74.610486553326581</v>
      </c>
      <c r="EL52" s="61">
        <v>69.446862961052332</v>
      </c>
      <c r="EM52" s="61">
        <v>73.75421034476912</v>
      </c>
      <c r="EN52" s="61">
        <v>80.164713552628115</v>
      </c>
      <c r="EO52" s="61">
        <v>76.491529523822265</v>
      </c>
      <c r="EP52" s="61">
        <v>72.066353636245395</v>
      </c>
      <c r="EQ52" s="61">
        <v>75.51633320297411</v>
      </c>
      <c r="ER52" s="61">
        <v>80.966387326679694</v>
      </c>
      <c r="ES52" s="61">
        <v>78.143207552341607</v>
      </c>
      <c r="ET52" s="61">
        <v>73.538400167788637</v>
      </c>
      <c r="EU52" s="61">
        <v>77.059003921101066</v>
      </c>
      <c r="EV52" s="61">
        <v>81.271891369041512</v>
      </c>
      <c r="EW52" s="41">
        <v>80.0575826056388</v>
      </c>
    </row>
    <row r="53" spans="1:153" customFormat="1" x14ac:dyDescent="0.3"/>
    <row r="54" spans="1:153" customFormat="1" x14ac:dyDescent="0.3"/>
    <row r="55" spans="1:153" customFormat="1" x14ac:dyDescent="0.3"/>
    <row r="56" spans="1:153" customFormat="1" x14ac:dyDescent="0.3"/>
    <row r="57" spans="1:153" customFormat="1" x14ac:dyDescent="0.3"/>
    <row r="58" spans="1:153" customFormat="1" x14ac:dyDescent="0.3"/>
    <row r="59" spans="1:153" customFormat="1" x14ac:dyDescent="0.3"/>
    <row r="60" spans="1:153" customFormat="1" x14ac:dyDescent="0.3"/>
    <row r="61" spans="1:153" customFormat="1" x14ac:dyDescent="0.3"/>
    <row r="62" spans="1:153" customFormat="1" x14ac:dyDescent="0.3"/>
    <row r="63" spans="1:153" customFormat="1" x14ac:dyDescent="0.3"/>
    <row r="64" spans="1:153" customFormat="1" x14ac:dyDescent="0.3"/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</sheetData>
  <phoneticPr fontId="3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>
    <tabColor theme="4"/>
  </sheetPr>
  <dimension ref="A1:QO54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6.5" x14ac:dyDescent="0.3"/>
  <cols>
    <col min="1" max="1" width="53.125" bestFit="1" customWidth="1"/>
    <col min="2" max="335" width="9" style="1"/>
    <col min="336" max="336" width="9" style="1" customWidth="1"/>
    <col min="337" max="16384" width="9" style="1"/>
  </cols>
  <sheetData>
    <row r="1" spans="1:457" ht="24" thickBot="1" x14ac:dyDescent="0.4">
      <c r="A1" s="82" t="s">
        <v>629</v>
      </c>
    </row>
    <row r="2" spans="1:457" x14ac:dyDescent="0.3">
      <c r="A2" s="46" t="s">
        <v>572</v>
      </c>
      <c r="B2" s="58">
        <v>44743</v>
      </c>
      <c r="C2" s="58">
        <v>44774</v>
      </c>
      <c r="D2" s="58">
        <v>44805</v>
      </c>
      <c r="E2" s="58">
        <v>44835</v>
      </c>
      <c r="F2" s="58">
        <v>44866</v>
      </c>
      <c r="G2" s="58">
        <v>44896</v>
      </c>
      <c r="H2" s="58">
        <v>44927</v>
      </c>
      <c r="I2" s="58">
        <v>44958</v>
      </c>
      <c r="J2" s="58">
        <v>44986</v>
      </c>
      <c r="K2" s="58">
        <v>45017</v>
      </c>
      <c r="L2" s="58">
        <v>45047</v>
      </c>
      <c r="M2" s="58">
        <v>45078</v>
      </c>
      <c r="N2" s="58">
        <v>45108</v>
      </c>
      <c r="O2" s="58">
        <v>45139</v>
      </c>
      <c r="P2" s="58">
        <v>45170</v>
      </c>
      <c r="Q2" s="58">
        <v>45200</v>
      </c>
      <c r="R2" s="58">
        <v>45231</v>
      </c>
      <c r="S2" s="58">
        <v>45261</v>
      </c>
      <c r="T2" s="58">
        <v>45292</v>
      </c>
      <c r="U2" s="58">
        <v>45323</v>
      </c>
      <c r="V2" s="58">
        <v>45352</v>
      </c>
      <c r="W2" s="58">
        <v>45383</v>
      </c>
      <c r="X2" s="58">
        <v>45413</v>
      </c>
      <c r="Y2" s="58">
        <v>45444</v>
      </c>
      <c r="Z2" s="58">
        <v>45474</v>
      </c>
      <c r="AA2" s="58">
        <v>45505</v>
      </c>
      <c r="AB2" s="58">
        <v>45536</v>
      </c>
      <c r="AC2" s="58">
        <v>45566</v>
      </c>
      <c r="AD2" s="58">
        <v>45597</v>
      </c>
      <c r="AE2" s="58">
        <v>45627</v>
      </c>
      <c r="AF2" s="58">
        <v>45658</v>
      </c>
      <c r="AG2" s="58">
        <v>45689</v>
      </c>
      <c r="AH2" s="58">
        <v>45717</v>
      </c>
      <c r="AI2" s="58">
        <v>45748</v>
      </c>
      <c r="AJ2" s="58">
        <v>45778</v>
      </c>
      <c r="AK2" s="58">
        <v>45809</v>
      </c>
      <c r="AL2" s="58">
        <v>45839</v>
      </c>
      <c r="AM2" s="58">
        <v>45870</v>
      </c>
      <c r="AN2" s="58">
        <v>45901</v>
      </c>
      <c r="AO2" s="58">
        <v>45931</v>
      </c>
      <c r="AP2" s="58">
        <v>45962</v>
      </c>
      <c r="AQ2" s="58">
        <v>45992</v>
      </c>
      <c r="AR2" s="58">
        <v>46023</v>
      </c>
      <c r="AS2" s="58">
        <v>46054</v>
      </c>
      <c r="AT2" s="58">
        <v>46082</v>
      </c>
      <c r="AU2" s="58">
        <v>46113</v>
      </c>
      <c r="AV2" s="58">
        <v>46143</v>
      </c>
      <c r="AW2" s="58">
        <v>46174</v>
      </c>
      <c r="AX2" s="58">
        <v>46204</v>
      </c>
      <c r="AY2" s="58">
        <v>46235</v>
      </c>
      <c r="AZ2" s="58">
        <v>46266</v>
      </c>
      <c r="BA2" s="58">
        <v>46296</v>
      </c>
      <c r="BB2" s="58">
        <v>46327</v>
      </c>
      <c r="BC2" s="58">
        <v>46357</v>
      </c>
      <c r="BD2" s="58">
        <v>46388</v>
      </c>
      <c r="BE2" s="58">
        <v>46419</v>
      </c>
      <c r="BF2" s="58">
        <v>46447</v>
      </c>
      <c r="BG2" s="58">
        <v>46478</v>
      </c>
      <c r="BH2" s="58">
        <v>46508</v>
      </c>
      <c r="BI2" s="58">
        <v>46539</v>
      </c>
      <c r="BJ2" s="58">
        <v>46569</v>
      </c>
      <c r="BK2" s="58">
        <v>46600</v>
      </c>
      <c r="BL2" s="58">
        <v>46631</v>
      </c>
      <c r="BM2" s="58">
        <v>46661</v>
      </c>
      <c r="BN2" s="58">
        <v>46692</v>
      </c>
      <c r="BO2" s="58">
        <v>46722</v>
      </c>
      <c r="BP2" s="58">
        <v>46753</v>
      </c>
      <c r="BQ2" s="58">
        <v>46784</v>
      </c>
      <c r="BR2" s="58">
        <v>46813</v>
      </c>
      <c r="BS2" s="58">
        <v>46844</v>
      </c>
      <c r="BT2" s="58">
        <v>46874</v>
      </c>
      <c r="BU2" s="58">
        <v>46905</v>
      </c>
      <c r="BV2" s="58">
        <v>46935</v>
      </c>
      <c r="BW2" s="58">
        <v>46966</v>
      </c>
      <c r="BX2" s="58">
        <v>46997</v>
      </c>
      <c r="BY2" s="58">
        <v>47027</v>
      </c>
      <c r="BZ2" s="58">
        <v>47058</v>
      </c>
      <c r="CA2" s="58">
        <v>47088</v>
      </c>
      <c r="CB2" s="58">
        <v>47119</v>
      </c>
      <c r="CC2" s="58">
        <v>47150</v>
      </c>
      <c r="CD2" s="58">
        <v>47178</v>
      </c>
      <c r="CE2" s="58">
        <v>47209</v>
      </c>
      <c r="CF2" s="58">
        <v>47239</v>
      </c>
      <c r="CG2" s="58">
        <v>47270</v>
      </c>
      <c r="CH2" s="58">
        <v>47300</v>
      </c>
      <c r="CI2" s="58">
        <v>47331</v>
      </c>
      <c r="CJ2" s="58">
        <v>47362</v>
      </c>
      <c r="CK2" s="58">
        <v>47392</v>
      </c>
      <c r="CL2" s="58">
        <v>47423</v>
      </c>
      <c r="CM2" s="58">
        <v>47453</v>
      </c>
      <c r="CN2" s="58">
        <v>47484</v>
      </c>
      <c r="CO2" s="58">
        <v>47515</v>
      </c>
      <c r="CP2" s="58">
        <v>47543</v>
      </c>
      <c r="CQ2" s="58">
        <v>47574</v>
      </c>
      <c r="CR2" s="58">
        <v>47604</v>
      </c>
      <c r="CS2" s="58">
        <v>47635</v>
      </c>
      <c r="CT2" s="58">
        <v>47665</v>
      </c>
      <c r="CU2" s="58">
        <v>47696</v>
      </c>
      <c r="CV2" s="58">
        <v>47727</v>
      </c>
      <c r="CW2" s="58">
        <v>47757</v>
      </c>
      <c r="CX2" s="58">
        <v>47788</v>
      </c>
      <c r="CY2" s="58">
        <v>47818</v>
      </c>
      <c r="CZ2" s="58">
        <v>47849</v>
      </c>
      <c r="DA2" s="58">
        <v>47880</v>
      </c>
      <c r="DB2" s="58">
        <v>47908</v>
      </c>
      <c r="DC2" s="58">
        <v>47939</v>
      </c>
      <c r="DD2" s="58">
        <v>47969</v>
      </c>
      <c r="DE2" s="58">
        <v>48000</v>
      </c>
      <c r="DF2" s="58">
        <v>48030</v>
      </c>
      <c r="DG2" s="58">
        <v>48061</v>
      </c>
      <c r="DH2" s="58">
        <v>48092</v>
      </c>
      <c r="DI2" s="58">
        <v>48122</v>
      </c>
      <c r="DJ2" s="58">
        <v>48153</v>
      </c>
      <c r="DK2" s="58">
        <v>48183</v>
      </c>
      <c r="DL2" s="58">
        <v>48214</v>
      </c>
      <c r="DM2" s="58">
        <v>48245</v>
      </c>
      <c r="DN2" s="58">
        <v>48274</v>
      </c>
      <c r="DO2" s="58">
        <v>48305</v>
      </c>
      <c r="DP2" s="58">
        <v>48335</v>
      </c>
      <c r="DQ2" s="58">
        <v>48366</v>
      </c>
      <c r="DR2" s="58">
        <v>48396</v>
      </c>
      <c r="DS2" s="58">
        <v>48427</v>
      </c>
      <c r="DT2" s="58">
        <v>48458</v>
      </c>
      <c r="DU2" s="58">
        <v>48488</v>
      </c>
      <c r="DV2" s="58">
        <v>48519</v>
      </c>
      <c r="DW2" s="58">
        <v>48549</v>
      </c>
      <c r="DX2" s="58">
        <v>48580</v>
      </c>
      <c r="DY2" s="58">
        <v>48611</v>
      </c>
      <c r="DZ2" s="58">
        <v>48639</v>
      </c>
      <c r="EA2" s="58">
        <v>48670</v>
      </c>
      <c r="EB2" s="58">
        <v>48700</v>
      </c>
      <c r="EC2" s="58">
        <v>48731</v>
      </c>
      <c r="ED2" s="58">
        <v>48761</v>
      </c>
      <c r="EE2" s="58">
        <v>48792</v>
      </c>
      <c r="EF2" s="58">
        <v>48823</v>
      </c>
      <c r="EG2" s="58">
        <v>48853</v>
      </c>
      <c r="EH2" s="58">
        <v>48884</v>
      </c>
      <c r="EI2" s="58">
        <v>48914</v>
      </c>
      <c r="EJ2" s="58">
        <v>48945</v>
      </c>
      <c r="EK2" s="58">
        <v>48976</v>
      </c>
      <c r="EL2" s="58">
        <v>49004</v>
      </c>
      <c r="EM2" s="58">
        <v>49035</v>
      </c>
      <c r="EN2" s="58">
        <v>49065</v>
      </c>
      <c r="EO2" s="58">
        <v>49096</v>
      </c>
      <c r="EP2" s="58">
        <v>49126</v>
      </c>
      <c r="EQ2" s="58">
        <v>49157</v>
      </c>
      <c r="ER2" s="58">
        <v>49188</v>
      </c>
      <c r="ES2" s="58">
        <v>49218</v>
      </c>
      <c r="ET2" s="58">
        <v>49249</v>
      </c>
      <c r="EU2" s="58">
        <v>49279</v>
      </c>
      <c r="EV2" s="58">
        <v>49310</v>
      </c>
      <c r="EW2" s="58">
        <v>49341</v>
      </c>
      <c r="EX2" s="58">
        <v>49369</v>
      </c>
      <c r="EY2" s="58">
        <v>49400</v>
      </c>
      <c r="EZ2" s="58">
        <v>49430</v>
      </c>
      <c r="FA2" s="58">
        <v>49461</v>
      </c>
      <c r="FB2" s="58">
        <v>49491</v>
      </c>
      <c r="FC2" s="58">
        <v>49522</v>
      </c>
      <c r="FD2" s="58">
        <v>49553</v>
      </c>
      <c r="FE2" s="58">
        <v>49583</v>
      </c>
      <c r="FF2" s="58">
        <v>49614</v>
      </c>
      <c r="FG2" s="58">
        <v>49644</v>
      </c>
      <c r="FH2" s="58">
        <v>49675</v>
      </c>
      <c r="FI2" s="58">
        <v>49706</v>
      </c>
      <c r="FJ2" s="58">
        <v>49735</v>
      </c>
      <c r="FK2" s="58">
        <v>49766</v>
      </c>
      <c r="FL2" s="58">
        <v>49796</v>
      </c>
      <c r="FM2" s="58">
        <v>49827</v>
      </c>
      <c r="FN2" s="58">
        <v>49857</v>
      </c>
      <c r="FO2" s="58">
        <v>49888</v>
      </c>
      <c r="FP2" s="58">
        <v>49919</v>
      </c>
      <c r="FQ2" s="58">
        <v>49949</v>
      </c>
      <c r="FR2" s="58">
        <v>49980</v>
      </c>
      <c r="FS2" s="58">
        <v>50010</v>
      </c>
      <c r="FT2" s="58">
        <v>50041</v>
      </c>
      <c r="FU2" s="58">
        <v>50072</v>
      </c>
      <c r="FV2" s="58">
        <v>50100</v>
      </c>
      <c r="FW2" s="58">
        <v>50131</v>
      </c>
      <c r="FX2" s="58">
        <v>50161</v>
      </c>
      <c r="FY2" s="58">
        <v>50192</v>
      </c>
      <c r="FZ2" s="58">
        <v>50222</v>
      </c>
      <c r="GA2" s="58">
        <v>50253</v>
      </c>
      <c r="GB2" s="58">
        <v>50284</v>
      </c>
      <c r="GC2" s="58">
        <v>50314</v>
      </c>
      <c r="GD2" s="58">
        <v>50345</v>
      </c>
      <c r="GE2" s="58">
        <v>50375</v>
      </c>
      <c r="GF2" s="58">
        <v>50406</v>
      </c>
      <c r="GG2" s="58">
        <v>50437</v>
      </c>
      <c r="GH2" s="58">
        <v>50465</v>
      </c>
      <c r="GI2" s="58">
        <v>50496</v>
      </c>
      <c r="GJ2" s="58">
        <v>50526</v>
      </c>
      <c r="GK2" s="58">
        <v>50557</v>
      </c>
      <c r="GL2" s="58">
        <v>50587</v>
      </c>
      <c r="GM2" s="58">
        <v>50618</v>
      </c>
      <c r="GN2" s="58">
        <v>50649</v>
      </c>
      <c r="GO2" s="58">
        <v>50679</v>
      </c>
      <c r="GP2" s="58">
        <v>50710</v>
      </c>
      <c r="GQ2" s="58">
        <v>50740</v>
      </c>
      <c r="GR2" s="58">
        <v>50771</v>
      </c>
      <c r="GS2" s="58">
        <v>50802</v>
      </c>
      <c r="GT2" s="58">
        <v>50830</v>
      </c>
      <c r="GU2" s="58">
        <v>50861</v>
      </c>
      <c r="GV2" s="58">
        <v>50891</v>
      </c>
      <c r="GW2" s="58">
        <v>50922</v>
      </c>
      <c r="GX2" s="58">
        <v>50952</v>
      </c>
      <c r="GY2" s="58">
        <v>50983</v>
      </c>
      <c r="GZ2" s="58">
        <v>51014</v>
      </c>
      <c r="HA2" s="58">
        <v>51044</v>
      </c>
      <c r="HB2" s="58">
        <v>51075</v>
      </c>
      <c r="HC2" s="58">
        <v>51105</v>
      </c>
      <c r="HD2" s="58">
        <v>51136</v>
      </c>
      <c r="HE2" s="58">
        <v>51167</v>
      </c>
      <c r="HF2" s="58">
        <v>51196</v>
      </c>
      <c r="HG2" s="58">
        <v>51227</v>
      </c>
      <c r="HH2" s="58">
        <v>51257</v>
      </c>
      <c r="HI2" s="58">
        <v>51288</v>
      </c>
      <c r="HJ2" s="58">
        <v>51318</v>
      </c>
      <c r="HK2" s="58">
        <v>51349</v>
      </c>
      <c r="HL2" s="58">
        <v>51380</v>
      </c>
      <c r="HM2" s="58">
        <v>51410</v>
      </c>
      <c r="HN2" s="58">
        <v>51441</v>
      </c>
      <c r="HO2" s="58">
        <v>51471</v>
      </c>
      <c r="HP2" s="58">
        <v>51502</v>
      </c>
      <c r="HQ2" s="58">
        <v>51533</v>
      </c>
      <c r="HR2" s="58">
        <v>51561</v>
      </c>
      <c r="HS2" s="58">
        <v>51592</v>
      </c>
      <c r="HT2" s="58">
        <v>51622</v>
      </c>
      <c r="HU2" s="58">
        <v>51653</v>
      </c>
      <c r="HV2" s="58">
        <v>51683</v>
      </c>
      <c r="HW2" s="58">
        <v>51714</v>
      </c>
      <c r="HX2" s="58">
        <v>51745</v>
      </c>
      <c r="HY2" s="58">
        <v>51775</v>
      </c>
      <c r="HZ2" s="58">
        <v>51806</v>
      </c>
      <c r="IA2" s="58">
        <v>51836</v>
      </c>
      <c r="IB2" s="58">
        <v>51867</v>
      </c>
      <c r="IC2" s="58">
        <v>51898</v>
      </c>
      <c r="ID2" s="58">
        <v>51926</v>
      </c>
      <c r="IE2" s="58">
        <v>51957</v>
      </c>
      <c r="IF2" s="58">
        <v>51987</v>
      </c>
      <c r="IG2" s="58">
        <v>52018</v>
      </c>
      <c r="IH2" s="58">
        <v>52048</v>
      </c>
      <c r="II2" s="58">
        <v>52079</v>
      </c>
      <c r="IJ2" s="58">
        <v>52110</v>
      </c>
      <c r="IK2" s="58">
        <v>52140</v>
      </c>
      <c r="IL2" s="58">
        <v>52171</v>
      </c>
      <c r="IM2" s="58">
        <v>52201</v>
      </c>
      <c r="IN2" s="58">
        <v>52232</v>
      </c>
      <c r="IO2" s="58">
        <v>52263</v>
      </c>
      <c r="IP2" s="58">
        <v>52291</v>
      </c>
      <c r="IQ2" s="58">
        <v>52322</v>
      </c>
      <c r="IR2" s="58">
        <v>52352</v>
      </c>
      <c r="IS2" s="58">
        <v>52383</v>
      </c>
      <c r="IT2" s="58">
        <v>52413</v>
      </c>
      <c r="IU2" s="58">
        <v>52444</v>
      </c>
      <c r="IV2" s="58">
        <v>52475</v>
      </c>
      <c r="IW2" s="58">
        <v>52505</v>
      </c>
      <c r="IX2" s="58">
        <v>52536</v>
      </c>
      <c r="IY2" s="58">
        <v>52566</v>
      </c>
      <c r="IZ2" s="58">
        <v>52597</v>
      </c>
      <c r="JA2" s="58">
        <v>52628</v>
      </c>
      <c r="JB2" s="58">
        <v>52657</v>
      </c>
      <c r="JC2" s="58">
        <v>52688</v>
      </c>
      <c r="JD2" s="58">
        <v>52718</v>
      </c>
      <c r="JE2" s="58">
        <v>52749</v>
      </c>
      <c r="JF2" s="58">
        <v>52779</v>
      </c>
      <c r="JG2" s="58">
        <v>52810</v>
      </c>
      <c r="JH2" s="58">
        <v>52841</v>
      </c>
      <c r="JI2" s="58">
        <v>52871</v>
      </c>
      <c r="JJ2" s="58">
        <v>52902</v>
      </c>
      <c r="JK2" s="58">
        <v>52932</v>
      </c>
      <c r="JL2" s="58">
        <v>52963</v>
      </c>
      <c r="JM2" s="58">
        <v>52994</v>
      </c>
      <c r="JN2" s="58">
        <v>53022</v>
      </c>
      <c r="JO2" s="58">
        <v>53053</v>
      </c>
      <c r="JP2" s="58">
        <v>53083</v>
      </c>
      <c r="JQ2" s="58">
        <v>53114</v>
      </c>
      <c r="JR2" s="58">
        <v>53144</v>
      </c>
      <c r="JS2" s="58">
        <v>53175</v>
      </c>
      <c r="JT2" s="58">
        <v>53206</v>
      </c>
      <c r="JU2" s="58">
        <v>53236</v>
      </c>
      <c r="JV2" s="58">
        <v>53267</v>
      </c>
      <c r="JW2" s="58">
        <v>53297</v>
      </c>
      <c r="JX2" s="58">
        <v>53328</v>
      </c>
      <c r="JY2" s="58">
        <v>53359</v>
      </c>
      <c r="JZ2" s="58">
        <v>53387</v>
      </c>
      <c r="KA2" s="58">
        <v>53418</v>
      </c>
      <c r="KB2" s="58">
        <v>53448</v>
      </c>
      <c r="KC2" s="58">
        <v>53479</v>
      </c>
      <c r="KD2" s="58">
        <v>53509</v>
      </c>
      <c r="KE2" s="58">
        <v>53540</v>
      </c>
      <c r="KF2" s="58">
        <v>53571</v>
      </c>
      <c r="KG2" s="58">
        <v>53601</v>
      </c>
      <c r="KH2" s="58">
        <v>53632</v>
      </c>
      <c r="KI2" s="58">
        <v>53662</v>
      </c>
      <c r="KJ2" s="58">
        <v>53693</v>
      </c>
      <c r="KK2" s="58">
        <v>53724</v>
      </c>
      <c r="KL2" s="58">
        <v>53752</v>
      </c>
      <c r="KM2" s="58">
        <v>53783</v>
      </c>
      <c r="KN2" s="58">
        <v>53813</v>
      </c>
      <c r="KO2" s="58">
        <v>53844</v>
      </c>
      <c r="KP2" s="58">
        <v>53874</v>
      </c>
      <c r="KQ2" s="58">
        <v>53905</v>
      </c>
      <c r="KR2" s="58">
        <v>53936</v>
      </c>
      <c r="KS2" s="58">
        <v>53966</v>
      </c>
      <c r="KT2" s="58">
        <v>53997</v>
      </c>
      <c r="KU2" s="58">
        <v>54027</v>
      </c>
      <c r="KV2" s="58">
        <v>54058</v>
      </c>
      <c r="KW2" s="58">
        <v>54089</v>
      </c>
      <c r="KX2" s="58">
        <v>54118</v>
      </c>
      <c r="KY2" s="58">
        <v>54149</v>
      </c>
      <c r="KZ2" s="58">
        <v>54179</v>
      </c>
      <c r="LA2" s="58">
        <v>54210</v>
      </c>
      <c r="LB2" s="58">
        <v>54240</v>
      </c>
      <c r="LC2" s="58">
        <v>54271</v>
      </c>
      <c r="LD2" s="58">
        <v>54302</v>
      </c>
      <c r="LE2" s="58">
        <v>54332</v>
      </c>
      <c r="LF2" s="58">
        <v>54363</v>
      </c>
      <c r="LG2" s="58">
        <v>54393</v>
      </c>
      <c r="LH2" s="58">
        <v>54424</v>
      </c>
      <c r="LI2" s="58">
        <v>54455</v>
      </c>
      <c r="LJ2" s="58">
        <v>54483</v>
      </c>
      <c r="LK2" s="58">
        <v>54514</v>
      </c>
      <c r="LL2" s="58">
        <v>54544</v>
      </c>
      <c r="LM2" s="58">
        <v>54575</v>
      </c>
      <c r="LN2" s="58">
        <v>54605</v>
      </c>
      <c r="LO2" s="58">
        <v>54636</v>
      </c>
      <c r="LP2" s="58">
        <v>54667</v>
      </c>
      <c r="LQ2" s="58">
        <v>54697</v>
      </c>
      <c r="LR2" s="58">
        <v>54728</v>
      </c>
      <c r="LS2" s="58">
        <v>54758</v>
      </c>
      <c r="LT2" s="58">
        <v>54789</v>
      </c>
      <c r="LU2" s="58">
        <v>54820</v>
      </c>
      <c r="LV2" s="58">
        <v>54848</v>
      </c>
      <c r="LW2" s="58">
        <v>54879</v>
      </c>
      <c r="LX2" s="58">
        <v>54909</v>
      </c>
      <c r="LY2" s="59">
        <v>54940</v>
      </c>
      <c r="LZ2" s="58">
        <v>54970</v>
      </c>
      <c r="MA2" s="59">
        <v>55001</v>
      </c>
      <c r="MB2" s="58">
        <v>55032</v>
      </c>
      <c r="MC2" s="59">
        <v>55062</v>
      </c>
      <c r="MD2" s="58">
        <v>55093</v>
      </c>
      <c r="ME2" s="59">
        <v>55123</v>
      </c>
      <c r="MF2" s="58">
        <v>55154</v>
      </c>
      <c r="MG2" s="59">
        <v>55185</v>
      </c>
      <c r="MH2" s="58">
        <v>55213</v>
      </c>
      <c r="MI2" s="59">
        <v>55244</v>
      </c>
      <c r="MJ2" s="58">
        <v>55274</v>
      </c>
      <c r="MK2" s="59">
        <v>55305</v>
      </c>
      <c r="ML2" s="58">
        <v>55335</v>
      </c>
      <c r="MM2" s="59">
        <v>55366</v>
      </c>
      <c r="MN2" s="58">
        <v>55397</v>
      </c>
      <c r="MO2" s="59">
        <v>55427</v>
      </c>
      <c r="MP2" s="58">
        <v>55458</v>
      </c>
      <c r="MQ2" s="59">
        <v>55488</v>
      </c>
      <c r="MR2" s="58">
        <v>55519</v>
      </c>
      <c r="MS2" s="59">
        <v>55550</v>
      </c>
      <c r="MT2" s="58">
        <v>55579</v>
      </c>
      <c r="MU2" s="59">
        <v>55610</v>
      </c>
      <c r="MV2" s="58">
        <v>55640</v>
      </c>
      <c r="MW2" s="59">
        <v>55671</v>
      </c>
      <c r="MX2" s="58">
        <v>55701</v>
      </c>
      <c r="MY2" s="59">
        <v>55732</v>
      </c>
      <c r="MZ2" s="58">
        <v>55763</v>
      </c>
      <c r="NA2" s="59">
        <v>55793</v>
      </c>
      <c r="NB2" s="58">
        <v>55824</v>
      </c>
      <c r="NC2" s="59">
        <v>55854</v>
      </c>
      <c r="ND2" s="58">
        <v>55885</v>
      </c>
      <c r="NE2" s="59">
        <v>55916</v>
      </c>
      <c r="NF2" s="58">
        <v>55944</v>
      </c>
      <c r="NG2" s="59">
        <v>55975</v>
      </c>
      <c r="NH2" s="58">
        <v>56005</v>
      </c>
      <c r="NI2" s="59">
        <v>56036</v>
      </c>
      <c r="NJ2" s="58">
        <v>56066</v>
      </c>
      <c r="NK2" s="59">
        <v>56097</v>
      </c>
      <c r="NL2" s="58">
        <v>56128</v>
      </c>
      <c r="NM2" s="59">
        <v>56158</v>
      </c>
      <c r="NN2" s="58">
        <v>56189</v>
      </c>
      <c r="NO2" s="59">
        <v>56219</v>
      </c>
      <c r="NP2" s="58">
        <v>56250</v>
      </c>
      <c r="NQ2" s="59">
        <v>56281</v>
      </c>
      <c r="NR2" s="58">
        <v>56309</v>
      </c>
      <c r="NS2" s="59">
        <v>56340</v>
      </c>
      <c r="NT2" s="58">
        <v>56370</v>
      </c>
      <c r="NU2" s="59">
        <v>56401</v>
      </c>
      <c r="NV2" s="58">
        <v>56431</v>
      </c>
      <c r="NW2" s="59">
        <v>56462</v>
      </c>
      <c r="NX2" s="58">
        <v>56493</v>
      </c>
      <c r="NY2" s="59">
        <v>56523</v>
      </c>
      <c r="NZ2" s="58">
        <v>56554</v>
      </c>
      <c r="OA2" s="59">
        <v>56584</v>
      </c>
      <c r="OB2" s="58">
        <v>56615</v>
      </c>
      <c r="OC2" s="59">
        <v>56646</v>
      </c>
      <c r="OD2" s="58">
        <v>56674</v>
      </c>
      <c r="OE2" s="59">
        <v>56705</v>
      </c>
      <c r="OF2" s="58">
        <v>56735</v>
      </c>
      <c r="OG2" s="58">
        <v>56766</v>
      </c>
      <c r="OH2" s="60">
        <v>56796</v>
      </c>
      <c r="OI2" s="60">
        <v>56827</v>
      </c>
      <c r="OJ2" s="60">
        <v>56858</v>
      </c>
      <c r="OK2" s="60">
        <v>56888</v>
      </c>
      <c r="OL2" s="60">
        <v>56919</v>
      </c>
      <c r="OM2" s="60">
        <v>56949</v>
      </c>
      <c r="ON2" s="60">
        <v>56980</v>
      </c>
      <c r="OO2" s="60">
        <v>57011</v>
      </c>
      <c r="OP2" s="60">
        <v>57040</v>
      </c>
      <c r="OQ2" s="60">
        <v>57071</v>
      </c>
      <c r="OR2" s="60">
        <v>57101</v>
      </c>
      <c r="OS2" s="60">
        <v>57132</v>
      </c>
      <c r="OT2" s="60">
        <v>57162</v>
      </c>
      <c r="OU2" s="60">
        <v>57193</v>
      </c>
      <c r="OV2" s="60">
        <v>57224</v>
      </c>
      <c r="OW2" s="60">
        <v>57254</v>
      </c>
      <c r="OX2" s="60">
        <v>57285</v>
      </c>
      <c r="OY2" s="60">
        <v>57315</v>
      </c>
      <c r="OZ2" s="60">
        <v>57346</v>
      </c>
      <c r="PA2" s="60">
        <v>57377</v>
      </c>
      <c r="PB2" s="60">
        <v>57405</v>
      </c>
      <c r="PC2" s="60">
        <v>57436</v>
      </c>
      <c r="PD2" s="60">
        <v>57466</v>
      </c>
      <c r="PE2" s="60">
        <v>57497</v>
      </c>
      <c r="PF2" s="60">
        <v>57527</v>
      </c>
      <c r="PG2" s="60">
        <v>57558</v>
      </c>
      <c r="PH2" s="60">
        <v>57589</v>
      </c>
      <c r="PI2" s="60">
        <v>57619</v>
      </c>
      <c r="PJ2" s="60">
        <v>57650</v>
      </c>
      <c r="PK2" s="60">
        <v>57680</v>
      </c>
      <c r="PL2" s="60">
        <v>57711</v>
      </c>
      <c r="PM2" s="60">
        <v>57742</v>
      </c>
      <c r="PN2" s="60">
        <v>57770</v>
      </c>
      <c r="PO2" s="60">
        <v>57801</v>
      </c>
      <c r="PP2" s="60">
        <v>57831</v>
      </c>
      <c r="PQ2" s="60">
        <v>57862</v>
      </c>
      <c r="PR2" s="60">
        <v>57892</v>
      </c>
      <c r="PS2" s="60">
        <v>57923</v>
      </c>
      <c r="PT2" s="60">
        <v>57954</v>
      </c>
      <c r="PU2" s="60">
        <v>57984</v>
      </c>
      <c r="PV2" s="60">
        <v>58015</v>
      </c>
      <c r="PW2" s="60">
        <v>58045</v>
      </c>
      <c r="PX2" s="60">
        <v>58076</v>
      </c>
      <c r="PY2" s="60">
        <v>58107</v>
      </c>
      <c r="PZ2" s="60">
        <v>58135</v>
      </c>
      <c r="QA2" s="60">
        <v>58166</v>
      </c>
      <c r="QB2" s="60">
        <v>58196</v>
      </c>
      <c r="QC2" s="60">
        <v>58227</v>
      </c>
      <c r="QD2" s="60">
        <v>58257</v>
      </c>
      <c r="QE2" s="60">
        <v>58288</v>
      </c>
      <c r="QF2" s="60">
        <v>58319</v>
      </c>
      <c r="QG2" s="60">
        <v>58349</v>
      </c>
      <c r="QH2" s="60">
        <v>58380</v>
      </c>
      <c r="QI2" s="60">
        <v>58410</v>
      </c>
      <c r="QJ2" s="60">
        <v>58441</v>
      </c>
      <c r="QK2" s="60">
        <v>58472</v>
      </c>
      <c r="QL2" s="60">
        <v>58501</v>
      </c>
      <c r="QM2" s="60">
        <v>58532</v>
      </c>
      <c r="QN2" s="60">
        <v>58562</v>
      </c>
      <c r="QO2" s="60">
        <v>58593</v>
      </c>
    </row>
    <row r="3" spans="1:457" x14ac:dyDescent="0.3">
      <c r="A3" s="56" t="s">
        <v>530</v>
      </c>
      <c r="B3" s="331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QO3" s="38"/>
    </row>
    <row r="4" spans="1:457" x14ac:dyDescent="0.3">
      <c r="A4" s="57" t="s">
        <v>19</v>
      </c>
      <c r="B4" s="332">
        <v>401.4620517395183</v>
      </c>
      <c r="C4" s="18">
        <v>196.42840321141841</v>
      </c>
      <c r="D4" s="18">
        <v>165.06651204281894</v>
      </c>
      <c r="E4" s="18">
        <v>151.71097234611955</v>
      </c>
      <c r="F4" s="18">
        <v>125.57191793041929</v>
      </c>
      <c r="G4" s="18">
        <v>94.95614629794828</v>
      </c>
      <c r="H4" s="18">
        <v>108.01323818019627</v>
      </c>
      <c r="I4" s="18">
        <v>101.38520963425515</v>
      </c>
      <c r="J4" s="18">
        <v>101.57963538613471</v>
      </c>
      <c r="K4" s="18">
        <v>107.87757469946054</v>
      </c>
      <c r="L4" s="18">
        <v>139.98272824009175</v>
      </c>
      <c r="M4" s="18">
        <v>184.29876455970418</v>
      </c>
      <c r="N4" s="18">
        <v>110.99506641604015</v>
      </c>
      <c r="O4" s="18">
        <v>102.20151474024044</v>
      </c>
      <c r="P4" s="18">
        <v>110.97710173739434</v>
      </c>
      <c r="Q4" s="18">
        <v>61.985756382481661</v>
      </c>
      <c r="R4" s="18">
        <v>34.635178709485579</v>
      </c>
      <c r="S4" s="18">
        <v>23.847944819676307</v>
      </c>
      <c r="T4" s="18">
        <v>45.958927732466776</v>
      </c>
      <c r="U4" s="18">
        <v>51.161726286054162</v>
      </c>
      <c r="V4" s="18">
        <v>71.279437608852646</v>
      </c>
      <c r="W4" s="18">
        <v>74.055527972473584</v>
      </c>
      <c r="X4" s="18">
        <v>103.29635633575464</v>
      </c>
      <c r="Y4" s="18">
        <v>135.57717365447516</v>
      </c>
      <c r="Z4" s="18">
        <v>118.72331039463063</v>
      </c>
      <c r="AA4" s="18">
        <v>94.350627362898749</v>
      </c>
      <c r="AB4" s="18">
        <v>89.963605873794663</v>
      </c>
      <c r="AC4" s="18">
        <v>45.395974942653218</v>
      </c>
      <c r="AD4" s="18">
        <v>57.29444197357801</v>
      </c>
      <c r="AE4" s="18">
        <v>35.04377084660802</v>
      </c>
      <c r="AF4" s="18">
        <v>56.418028445053331</v>
      </c>
      <c r="AG4" s="18">
        <v>57.613799185463655</v>
      </c>
      <c r="AH4" s="18">
        <v>68.735993803364366</v>
      </c>
      <c r="AI4" s="18">
        <v>76.298953570366578</v>
      </c>
      <c r="AJ4" s="18">
        <v>98.978441187715006</v>
      </c>
      <c r="AK4" s="18">
        <v>124.37164994052924</v>
      </c>
      <c r="AL4" s="18">
        <v>114.67698867932539</v>
      </c>
      <c r="AM4" s="18">
        <v>99.334913119663526</v>
      </c>
      <c r="AN4" s="18">
        <v>90.522305913087749</v>
      </c>
      <c r="AO4" s="18">
        <v>46.969743946731271</v>
      </c>
      <c r="AP4" s="18">
        <v>58.689528301686416</v>
      </c>
      <c r="AQ4" s="18">
        <v>32.799522641349128</v>
      </c>
      <c r="AR4" s="18">
        <v>54.095179888280015</v>
      </c>
      <c r="AS4" s="18">
        <v>59.606682553842241</v>
      </c>
      <c r="AT4" s="18">
        <v>66.183691028418536</v>
      </c>
      <c r="AU4" s="18">
        <v>72.44455989550147</v>
      </c>
      <c r="AV4" s="18">
        <v>98.173483316341688</v>
      </c>
      <c r="AW4" s="18">
        <v>123.80921792829534</v>
      </c>
      <c r="AX4" s="18">
        <v>136.21920655452195</v>
      </c>
      <c r="AY4" s="18">
        <v>93.958248428274104</v>
      </c>
      <c r="AZ4" s="18">
        <v>100.49037024765306</v>
      </c>
      <c r="BA4" s="18">
        <v>47.020953883649781</v>
      </c>
      <c r="BB4" s="18">
        <v>53.93660298521727</v>
      </c>
      <c r="BC4" s="18">
        <v>32.085787232912779</v>
      </c>
      <c r="BD4" s="18">
        <v>48.512959432479512</v>
      </c>
      <c r="BE4" s="18">
        <v>53.458707255426681</v>
      </c>
      <c r="BF4" s="18">
        <v>59.886164919714574</v>
      </c>
      <c r="BG4" s="18">
        <v>57.61446918673802</v>
      </c>
      <c r="BH4" s="18">
        <v>92.475861390765019</v>
      </c>
      <c r="BI4" s="18">
        <v>133.63268103521511</v>
      </c>
      <c r="BJ4" s="18">
        <v>84.575188299137679</v>
      </c>
      <c r="BK4" s="18">
        <v>65.44105642283678</v>
      </c>
      <c r="BL4" s="18">
        <v>76.24444849411671</v>
      </c>
      <c r="BM4" s="18">
        <v>38.950605475553274</v>
      </c>
      <c r="BN4" s="18">
        <v>35.826492364385523</v>
      </c>
      <c r="BO4" s="18">
        <v>24.061510221528405</v>
      </c>
      <c r="BP4" s="18">
        <v>36.40842470583236</v>
      </c>
      <c r="BQ4" s="18">
        <v>32.235526342338865</v>
      </c>
      <c r="BR4" s="18">
        <v>47.252917585276748</v>
      </c>
      <c r="BS4" s="18">
        <v>44.147262281763751</v>
      </c>
      <c r="BT4" s="18">
        <v>67.847758251561046</v>
      </c>
      <c r="BU4" s="18">
        <v>118.37844476657754</v>
      </c>
      <c r="BV4" s="18">
        <v>73.288398251985868</v>
      </c>
      <c r="BW4" s="18">
        <v>56.207775349390474</v>
      </c>
      <c r="BX4" s="18">
        <v>82.76585964912276</v>
      </c>
      <c r="BY4" s="18">
        <v>33.381257688713283</v>
      </c>
      <c r="BZ4" s="18">
        <v>25.079022078501339</v>
      </c>
      <c r="CA4" s="18">
        <v>15.202013816320454</v>
      </c>
      <c r="CB4" s="18">
        <v>31.142985026124627</v>
      </c>
      <c r="CC4" s="18">
        <v>23.142061254831965</v>
      </c>
      <c r="CD4" s="18">
        <v>41.77986381207257</v>
      </c>
      <c r="CE4" s="18">
        <v>34.469555350240014</v>
      </c>
      <c r="CF4" s="18">
        <v>65.478466027356546</v>
      </c>
      <c r="CG4" s="18">
        <v>103.36050929229856</v>
      </c>
      <c r="CH4" s="18">
        <v>67.660836062614123</v>
      </c>
      <c r="CI4" s="18">
        <v>40.193281763731385</v>
      </c>
      <c r="CJ4" s="18">
        <v>40.640726482519902</v>
      </c>
      <c r="CK4" s="18">
        <v>20.896574009175474</v>
      </c>
      <c r="CL4" s="18">
        <v>14.005021536893066</v>
      </c>
      <c r="CM4" s="18">
        <v>14.147778301686403</v>
      </c>
      <c r="CN4" s="18">
        <v>20.633740803279398</v>
      </c>
      <c r="CO4" s="18">
        <v>15.922408016864166</v>
      </c>
      <c r="CP4" s="18">
        <v>31.962531360180115</v>
      </c>
      <c r="CQ4" s="18">
        <v>25.916321630347042</v>
      </c>
      <c r="CR4" s="18">
        <v>48.315488700564963</v>
      </c>
      <c r="CS4" s="18">
        <v>101.30304025954712</v>
      </c>
      <c r="CT4" s="18">
        <v>61.239359755320493</v>
      </c>
      <c r="CU4" s="18">
        <v>45.217042277303463</v>
      </c>
      <c r="CV4" s="18">
        <v>51.033858279172534</v>
      </c>
      <c r="CW4" s="18">
        <v>34.926033133681678</v>
      </c>
      <c r="CX4" s="18">
        <v>25.108136315364678</v>
      </c>
      <c r="CY4" s="18">
        <v>19.662596204494275</v>
      </c>
      <c r="CZ4" s="18">
        <v>27.169469181428152</v>
      </c>
      <c r="DA4" s="18">
        <v>18.689776241451085</v>
      </c>
      <c r="DB4" s="18">
        <v>46.850540726817059</v>
      </c>
      <c r="DC4" s="18">
        <v>30.711797512849927</v>
      </c>
      <c r="DD4" s="18">
        <v>41.189647423643869</v>
      </c>
      <c r="DE4" s="18">
        <v>100.95704953060626</v>
      </c>
      <c r="DF4" s="18">
        <v>54.577148867932564</v>
      </c>
      <c r="DG4" s="18">
        <v>36.305821332993503</v>
      </c>
      <c r="DH4" s="18">
        <v>45.120527866275879</v>
      </c>
      <c r="DI4" s="18">
        <v>29.753899940529287</v>
      </c>
      <c r="DJ4" s="18">
        <v>26.774307102502032</v>
      </c>
      <c r="DK4" s="18">
        <v>19.599834820101105</v>
      </c>
      <c r="DL4" s="18">
        <v>26.725809332653686</v>
      </c>
      <c r="DM4" s="18">
        <v>22.329966144174001</v>
      </c>
      <c r="DN4" s="18">
        <v>51.979046652648556</v>
      </c>
      <c r="DO4" s="18">
        <v>30.528139596873533</v>
      </c>
      <c r="DP4" s="18">
        <v>47.362454228792323</v>
      </c>
      <c r="DQ4" s="18">
        <v>100.66335378700984</v>
      </c>
      <c r="DR4" s="18">
        <v>72.282261979100241</v>
      </c>
      <c r="DS4" s="18">
        <v>44.067507455078385</v>
      </c>
      <c r="DT4" s="18">
        <v>45.25957405165456</v>
      </c>
      <c r="DU4" s="18">
        <v>28.863693470965558</v>
      </c>
      <c r="DV4" s="18">
        <v>28.894100802854588</v>
      </c>
      <c r="DW4" s="18">
        <v>21.203947410900135</v>
      </c>
      <c r="DX4" s="18">
        <v>35.42640694957732</v>
      </c>
      <c r="DY4" s="18">
        <v>19.375636262265843</v>
      </c>
      <c r="DZ4" s="18">
        <v>53.10433258994945</v>
      </c>
      <c r="EA4" s="18">
        <v>27.762515780977889</v>
      </c>
      <c r="EB4" s="18">
        <v>44.06063101609957</v>
      </c>
      <c r="EC4" s="18">
        <v>100.94120189244303</v>
      </c>
      <c r="ED4" s="18">
        <v>33.689051325347265</v>
      </c>
      <c r="EE4" s="18">
        <v>33.784958774053777</v>
      </c>
      <c r="EF4" s="18">
        <v>37.200446784333714</v>
      </c>
      <c r="EG4" s="18">
        <v>25.669087931693657</v>
      </c>
      <c r="EH4" s="18">
        <v>28.542484569474539</v>
      </c>
      <c r="EI4" s="18">
        <v>23.338966983135816</v>
      </c>
      <c r="EJ4" s="18">
        <v>29.501270379338177</v>
      </c>
      <c r="EK4" s="18">
        <v>23.905410868272384</v>
      </c>
      <c r="EL4" s="18">
        <v>49.757623773416597</v>
      </c>
      <c r="EM4" s="18">
        <v>28.959504693938239</v>
      </c>
      <c r="EN4" s="18">
        <v>35.745743150248515</v>
      </c>
      <c r="EO4" s="18">
        <v>75.17363062316808</v>
      </c>
      <c r="EP4" s="18">
        <v>28.933508941846142</v>
      </c>
      <c r="EQ4" s="18">
        <v>39.580960409498317</v>
      </c>
      <c r="ER4" s="18">
        <v>40.108854785268257</v>
      </c>
      <c r="ES4" s="18">
        <v>30.509116509494078</v>
      </c>
      <c r="ET4" s="18">
        <v>30.438797704005779</v>
      </c>
      <c r="EU4" s="18">
        <v>25.430196444501085</v>
      </c>
      <c r="EV4" s="18">
        <v>33.585667877320404</v>
      </c>
      <c r="EW4" s="18">
        <v>32.431610445605543</v>
      </c>
      <c r="EX4" s="18">
        <v>77.865952635826801</v>
      </c>
      <c r="EY4" s="18">
        <v>38.704084905059254</v>
      </c>
      <c r="EZ4" s="18">
        <v>52.275643972218688</v>
      </c>
      <c r="FA4" s="18">
        <v>110.37278939934581</v>
      </c>
      <c r="FB4" s="18">
        <v>34.96565593007945</v>
      </c>
      <c r="FC4" s="18">
        <v>37.341195425003171</v>
      </c>
      <c r="FD4" s="18">
        <v>37.785743511320675</v>
      </c>
      <c r="FE4" s="18">
        <v>27.38412658765559</v>
      </c>
      <c r="FF4" s="18">
        <v>30.196071991419235</v>
      </c>
      <c r="FG4" s="18">
        <v>29.387923866870562</v>
      </c>
      <c r="FH4" s="18">
        <v>45.647963319315252</v>
      </c>
      <c r="FI4" s="18">
        <v>29.786276198972022</v>
      </c>
      <c r="FJ4" s="18">
        <v>84.500539335627252</v>
      </c>
      <c r="FK4" s="18">
        <v>33.214391986321736</v>
      </c>
      <c r="FL4" s="18">
        <v>47.276398814833669</v>
      </c>
      <c r="FM4" s="18">
        <v>109.94075806040524</v>
      </c>
      <c r="FN4" s="18">
        <v>35.520819198419773</v>
      </c>
      <c r="FO4" s="18">
        <v>29.211164595811557</v>
      </c>
      <c r="FP4" s="18">
        <v>27.454637844611529</v>
      </c>
      <c r="FQ4" s="18">
        <v>23.480788910836413</v>
      </c>
      <c r="FR4" s="18">
        <v>21.116670670319866</v>
      </c>
      <c r="FS4" s="18">
        <v>20.045411781572582</v>
      </c>
      <c r="FT4" s="18">
        <v>43.165398602438309</v>
      </c>
      <c r="FU4" s="18">
        <v>21.364844239836881</v>
      </c>
      <c r="FV4" s="18">
        <v>86.581391221698297</v>
      </c>
      <c r="FW4" s="18">
        <v>27.366458062529212</v>
      </c>
      <c r="FX4" s="18">
        <v>40.459323711821938</v>
      </c>
      <c r="FY4" s="18">
        <v>114.92884103266644</v>
      </c>
      <c r="FZ4" s="18">
        <v>38.212053120088356</v>
      </c>
      <c r="GA4" s="18">
        <v>34.898305318380707</v>
      </c>
      <c r="GB4" s="18">
        <v>40.428701722526654</v>
      </c>
      <c r="GC4" s="18">
        <v>25.930999575209206</v>
      </c>
      <c r="GD4" s="18">
        <v>24.308715124676091</v>
      </c>
      <c r="GE4" s="18">
        <v>22.279121946816193</v>
      </c>
      <c r="GF4" s="18">
        <v>65.213926681109584</v>
      </c>
      <c r="GG4" s="18">
        <v>24.573439520411192</v>
      </c>
      <c r="GH4" s="18">
        <v>102.62937876470829</v>
      </c>
      <c r="GI4" s="18">
        <v>33.514623677838664</v>
      </c>
      <c r="GJ4" s="18">
        <v>41.602063516842911</v>
      </c>
      <c r="GK4" s="18">
        <v>127.50222095492968</v>
      </c>
      <c r="GL4" s="18">
        <v>30.235398708635984</v>
      </c>
      <c r="GM4" s="18">
        <v>26.767660124888483</v>
      </c>
      <c r="GN4" s="18">
        <v>28.452128605411836</v>
      </c>
      <c r="GO4" s="18">
        <v>25.102192525806032</v>
      </c>
      <c r="GP4" s="18">
        <v>24.822072012658765</v>
      </c>
      <c r="GQ4" s="18">
        <v>23.05479018520878</v>
      </c>
      <c r="GR4" s="18">
        <v>55.587622700819857</v>
      </c>
      <c r="GS4" s="18">
        <v>22.015115543095018</v>
      </c>
      <c r="GT4" s="18">
        <v>92.757958232445588</v>
      </c>
      <c r="GU4" s="18">
        <v>27.198033420415463</v>
      </c>
      <c r="GV4" s="18">
        <v>35.977654570748918</v>
      </c>
      <c r="GW4" s="18">
        <v>105.55011846353173</v>
      </c>
      <c r="GX4" s="18">
        <v>30.656697177265187</v>
      </c>
      <c r="GY4" s="18">
        <v>19.867534811605289</v>
      </c>
      <c r="GZ4" s="18">
        <v>26.37355652903446</v>
      </c>
      <c r="HA4" s="18">
        <v>27.795957924472216</v>
      </c>
      <c r="HB4" s="18">
        <v>20.213281275221956</v>
      </c>
      <c r="HC4" s="18">
        <v>17.036854997663649</v>
      </c>
      <c r="HD4" s="18">
        <v>50.808068295739339</v>
      </c>
      <c r="HE4" s="18">
        <v>17.120282708890876</v>
      </c>
      <c r="HF4" s="18">
        <v>92.331470976169186</v>
      </c>
      <c r="HG4" s="18">
        <v>28.781339046769467</v>
      </c>
      <c r="HH4" s="18">
        <v>33.695535459411239</v>
      </c>
      <c r="HI4" s="18">
        <v>105.55119175056279</v>
      </c>
      <c r="HJ4" s="18">
        <v>36.718126396499734</v>
      </c>
      <c r="HK4" s="18">
        <v>22.246368187417691</v>
      </c>
      <c r="HL4" s="18">
        <v>28.510848508984324</v>
      </c>
      <c r="HM4" s="18">
        <v>28.858097574444578</v>
      </c>
      <c r="HN4" s="18">
        <v>19.40662094855784</v>
      </c>
      <c r="HO4" s="18">
        <v>20.323881653285756</v>
      </c>
      <c r="HP4" s="18">
        <v>50.773863748353918</v>
      </c>
      <c r="HQ4" s="18">
        <v>19.124131801962537</v>
      </c>
      <c r="HR4" s="18">
        <v>95.904199237500464</v>
      </c>
      <c r="HS4" s="18">
        <v>30.651241918355218</v>
      </c>
      <c r="HT4" s="18">
        <v>31.740828108406625</v>
      </c>
      <c r="HU4" s="18">
        <v>116.32670486597856</v>
      </c>
      <c r="HV4" s="18">
        <v>33.628458720954931</v>
      </c>
      <c r="HW4" s="18">
        <v>22.425066777112267</v>
      </c>
      <c r="HX4" s="18">
        <v>25.442372700819856</v>
      </c>
      <c r="HY4" s="18">
        <v>27.453475733826085</v>
      </c>
      <c r="HZ4" s="18">
        <v>17.7909982795973</v>
      </c>
      <c r="IA4" s="18">
        <v>18.828829828809308</v>
      </c>
      <c r="IB4" s="18">
        <v>47.801051123571646</v>
      </c>
      <c r="IC4" s="18">
        <v>19.114546238477555</v>
      </c>
      <c r="ID4" s="18">
        <v>92.374520889087066</v>
      </c>
      <c r="IE4" s="18">
        <v>28.616097255851486</v>
      </c>
      <c r="IF4" s="18">
        <v>28.031859011936628</v>
      </c>
      <c r="IG4" s="18">
        <v>115.30466914107302</v>
      </c>
      <c r="IH4" s="18">
        <v>29.567429272333381</v>
      </c>
      <c r="II4" s="18">
        <v>17.458960282061089</v>
      </c>
      <c r="IJ4" s="18">
        <v>25.452417187035383</v>
      </c>
      <c r="IK4" s="18">
        <v>27.180579552695306</v>
      </c>
      <c r="IL4" s="18">
        <v>20.577784354955178</v>
      </c>
      <c r="IM4" s="18">
        <v>17.527946731234866</v>
      </c>
      <c r="IN4" s="18">
        <v>48.297827577418133</v>
      </c>
      <c r="IO4" s="18">
        <v>64.293860626141608</v>
      </c>
      <c r="IP4" s="18">
        <v>106.39826688543398</v>
      </c>
      <c r="IQ4" s="18">
        <v>29.699636028630895</v>
      </c>
      <c r="IR4" s="18">
        <v>26.918727125015931</v>
      </c>
      <c r="IS4" s="18">
        <v>128.60429428443987</v>
      </c>
      <c r="IT4" s="18">
        <v>44.848112813814225</v>
      </c>
      <c r="IU4" s="18">
        <v>18.38751640754429</v>
      </c>
      <c r="IV4" s="18">
        <v>25.55233650864449</v>
      </c>
      <c r="IW4" s="18">
        <v>29.519893759823294</v>
      </c>
      <c r="IX4" s="18">
        <v>20.651737532390303</v>
      </c>
      <c r="IY4" s="18">
        <v>18.06083004120471</v>
      </c>
      <c r="IZ4" s="18">
        <v>48.649251359330549</v>
      </c>
      <c r="JA4" s="18">
        <v>19.945825549042102</v>
      </c>
      <c r="JB4" s="18">
        <v>109.71964612803188</v>
      </c>
      <c r="JC4" s="18">
        <v>29.776772057261795</v>
      </c>
      <c r="JD4" s="18">
        <v>32.896232700395068</v>
      </c>
      <c r="JE4" s="18">
        <v>146.57162992226333</v>
      </c>
      <c r="JF4" s="18">
        <v>64.067389660592127</v>
      </c>
      <c r="JG4" s="18">
        <v>15.63938346926639</v>
      </c>
      <c r="JH4" s="18">
        <v>21.886994679495359</v>
      </c>
      <c r="JI4" s="18">
        <v>27.291912726732082</v>
      </c>
      <c r="JJ4" s="18">
        <v>17.176123242428112</v>
      </c>
      <c r="JK4" s="18">
        <v>17.155760396754602</v>
      </c>
      <c r="JL4" s="18">
        <v>47.01519035937303</v>
      </c>
      <c r="JM4" s="18">
        <v>18.893989454568629</v>
      </c>
      <c r="JN4" s="18">
        <v>109.65033399175914</v>
      </c>
      <c r="JO4" s="18">
        <v>26.077048033218649</v>
      </c>
      <c r="JP4" s="18">
        <v>37.619820738286393</v>
      </c>
      <c r="JQ4" s="18">
        <v>149.22421070685189</v>
      </c>
      <c r="JR4" s="18">
        <v>35.424245571556007</v>
      </c>
      <c r="JS4" s="18">
        <v>15.315598678900644</v>
      </c>
      <c r="JT4" s="18">
        <v>18.159350388683574</v>
      </c>
      <c r="JU4" s="18">
        <v>25.96991178157257</v>
      </c>
      <c r="JV4" s="18">
        <v>18.591307707828896</v>
      </c>
      <c r="JW4" s="18">
        <v>13.729376672613736</v>
      </c>
      <c r="JX4" s="18">
        <v>43.359907820398469</v>
      </c>
      <c r="JY4" s="18">
        <v>20.985885094091163</v>
      </c>
      <c r="JZ4" s="18">
        <v>107.36968787434691</v>
      </c>
      <c r="KA4" s="18">
        <v>24.182637207425351</v>
      </c>
      <c r="KB4" s="18">
        <v>28.770968873454834</v>
      </c>
      <c r="KC4" s="18">
        <v>135.23708970519527</v>
      </c>
      <c r="KD4" s="18">
        <v>46.569124867252889</v>
      </c>
      <c r="KE4" s="18">
        <v>17.509034673548275</v>
      </c>
      <c r="KF4" s="18">
        <v>16.0855599910794</v>
      </c>
      <c r="KG4" s="18">
        <v>25.496022248417653</v>
      </c>
      <c r="KH4" s="18">
        <v>13.910851004630224</v>
      </c>
      <c r="KI4" s="18">
        <v>12.047262021579373</v>
      </c>
      <c r="KJ4" s="18">
        <v>37.02712203177434</v>
      </c>
      <c r="KK4" s="18">
        <v>16.275583609447349</v>
      </c>
      <c r="KL4" s="18">
        <v>102.54593624952221</v>
      </c>
      <c r="KM4" s="18">
        <v>22.369255851493136</v>
      </c>
      <c r="KN4" s="18">
        <v>26.738340883989647</v>
      </c>
      <c r="KO4" s="18">
        <v>145.56363575251689</v>
      </c>
      <c r="KP4" s="18">
        <v>47.33313498789348</v>
      </c>
      <c r="KQ4" s="18">
        <v>18.906550613822684</v>
      </c>
      <c r="KR4" s="18">
        <v>18.722907501805363</v>
      </c>
      <c r="KS4" s="18">
        <v>25.954108555286528</v>
      </c>
      <c r="KT4" s="18">
        <v>15.390506711694496</v>
      </c>
      <c r="KU4" s="18">
        <v>11.947979270209425</v>
      </c>
      <c r="KV4" s="18">
        <v>37.062503493904259</v>
      </c>
      <c r="KW4" s="18">
        <v>40.09345126587656</v>
      </c>
      <c r="KX4" s="18">
        <v>96.83102329977487</v>
      </c>
      <c r="KY4" s="18">
        <v>23.428671573000301</v>
      </c>
      <c r="KZ4" s="18">
        <v>27.520448844569064</v>
      </c>
      <c r="LA4" s="18">
        <v>141.41552941676221</v>
      </c>
      <c r="LB4" s="18">
        <v>52.732582972261184</v>
      </c>
      <c r="LC4" s="18">
        <v>21.716830572193185</v>
      </c>
      <c r="LD4" s="18">
        <v>19.088876173484564</v>
      </c>
      <c r="LE4" s="18">
        <v>27.619961057304284</v>
      </c>
      <c r="LF4" s="18">
        <v>17.375799042096769</v>
      </c>
      <c r="LG4" s="18">
        <v>11.233221921328747</v>
      </c>
      <c r="LH4" s="18">
        <v>37.962872881355949</v>
      </c>
      <c r="LI4" s="18">
        <v>80.14221678136019</v>
      </c>
      <c r="LJ4" s="18">
        <v>103.7528660209847</v>
      </c>
      <c r="LK4" s="18">
        <v>24.069779225606393</v>
      </c>
      <c r="LL4" s="18">
        <v>29.956077609277429</v>
      </c>
      <c r="LM4" s="18">
        <v>143.3362912896649</v>
      </c>
      <c r="LN4" s="18">
        <v>56.527999787604621</v>
      </c>
      <c r="LO4" s="18">
        <v>16.360513922518166</v>
      </c>
      <c r="LP4" s="18">
        <v>14.051473811647766</v>
      </c>
      <c r="LQ4" s="18">
        <v>22.480781476997585</v>
      </c>
      <c r="LR4" s="18">
        <v>11.827438033643432</v>
      </c>
      <c r="LS4" s="18">
        <v>8.0789719744275938</v>
      </c>
      <c r="LT4" s="18">
        <v>31.690405823881747</v>
      </c>
      <c r="LU4" s="18">
        <v>13.972524298033221</v>
      </c>
      <c r="LV4" s="18">
        <v>99.962556571513517</v>
      </c>
      <c r="LW4" s="18">
        <v>20.876424620874218</v>
      </c>
      <c r="LX4" s="18">
        <v>26.589524085637834</v>
      </c>
      <c r="LY4" s="18">
        <v>143.41183589269787</v>
      </c>
      <c r="LZ4" s="18">
        <v>43.205043604774666</v>
      </c>
      <c r="MA4" s="18">
        <v>18.806949577333167</v>
      </c>
      <c r="MB4" s="18">
        <v>16.847608587145832</v>
      </c>
      <c r="MC4" s="18">
        <v>20.936151193662123</v>
      </c>
      <c r="MD4" s="18">
        <v>10.079875079648273</v>
      </c>
      <c r="ME4" s="18">
        <v>4.9538858268552746</v>
      </c>
      <c r="MF4" s="18">
        <v>25.183266407544288</v>
      </c>
      <c r="MG4" s="18">
        <v>13.147840151225521</v>
      </c>
      <c r="MH4" s="18">
        <v>86.007663788709024</v>
      </c>
      <c r="MI4" s="18">
        <v>17.488375748693777</v>
      </c>
      <c r="MJ4" s="18">
        <v>26.458368410432861</v>
      </c>
      <c r="MK4" s="18">
        <v>135.82166844016822</v>
      </c>
      <c r="ML4" s="18">
        <v>50.220180875918601</v>
      </c>
      <c r="MM4" s="18">
        <v>22.096152414935645</v>
      </c>
      <c r="MN4" s="18">
        <v>17.032524839641479</v>
      </c>
      <c r="MO4" s="18">
        <v>26.633077333163424</v>
      </c>
      <c r="MP4" s="18">
        <v>7.6287021579372158</v>
      </c>
      <c r="MQ4" s="18">
        <v>9.0804746081304959</v>
      </c>
      <c r="MR4" s="18">
        <v>26.38425979142772</v>
      </c>
      <c r="MS4" s="18">
        <v>11.529797034960282</v>
      </c>
      <c r="MT4" s="18">
        <v>79.495069113461582</v>
      </c>
      <c r="MU4" s="18">
        <v>21.343763402149442</v>
      </c>
      <c r="MV4" s="18">
        <v>29.730879784206302</v>
      </c>
      <c r="MW4" s="18">
        <v>138.68514642538545</v>
      </c>
      <c r="MX4" s="18">
        <v>73.646691070897575</v>
      </c>
      <c r="MY4" s="18">
        <v>24.8776460749331</v>
      </c>
      <c r="MZ4" s="18">
        <v>24.855299498746859</v>
      </c>
      <c r="NA4" s="18">
        <v>28.991281392039426</v>
      </c>
      <c r="NB4" s="18">
        <v>12.808518605836634</v>
      </c>
      <c r="NC4" s="18">
        <v>12.277878095662892</v>
      </c>
      <c r="ND4" s="18">
        <v>32.172200671169456</v>
      </c>
      <c r="NE4" s="18">
        <v>53.874841648613071</v>
      </c>
      <c r="NF4" s="18">
        <v>91.50941453209289</v>
      </c>
      <c r="NG4" s="18">
        <v>23.047958158107136</v>
      </c>
      <c r="NH4" s="18">
        <v>39.121956257168343</v>
      </c>
      <c r="NI4" s="18">
        <v>143.95791693216094</v>
      </c>
      <c r="NJ4" s="18">
        <v>60.031134637441049</v>
      </c>
      <c r="NK4" s="18">
        <v>23.039394067796618</v>
      </c>
      <c r="NL4" s="18">
        <v>24.594350112569558</v>
      </c>
      <c r="NM4" s="18">
        <v>27.722100972770907</v>
      </c>
      <c r="NN4" s="18">
        <v>11.628976158616883</v>
      </c>
      <c r="NO4" s="18">
        <v>9.2684774860881021</v>
      </c>
      <c r="NP4" s="18">
        <v>30.307923304022783</v>
      </c>
      <c r="NQ4" s="18">
        <v>13.089423728813561</v>
      </c>
      <c r="NR4" s="18">
        <v>90.258361560681379</v>
      </c>
      <c r="NS4" s="18">
        <v>23.51679213924643</v>
      </c>
      <c r="NT4" s="18">
        <v>35.074657480565826</v>
      </c>
      <c r="NU4" s="18">
        <v>143.71972123104376</v>
      </c>
      <c r="NV4" s="18">
        <v>62.689585191793036</v>
      </c>
      <c r="NW4" s="18">
        <v>25.691019997026462</v>
      </c>
      <c r="NX4" s="18">
        <v>27.84874144046557</v>
      </c>
      <c r="NY4" s="18">
        <v>28.297575272928082</v>
      </c>
      <c r="NZ4" s="18">
        <v>11.66279580306699</v>
      </c>
      <c r="OA4" s="18">
        <v>10.422682957393487</v>
      </c>
      <c r="OB4" s="18">
        <v>31.106863366042226</v>
      </c>
      <c r="OC4" s="18">
        <v>13.244006669215416</v>
      </c>
      <c r="OD4" s="18">
        <v>89.062423728813499</v>
      </c>
      <c r="OE4" s="18">
        <v>26.598480480863184</v>
      </c>
      <c r="OF4" s="18">
        <v>39.465267469521272</v>
      </c>
      <c r="OG4" s="18">
        <v>149.56315475128494</v>
      </c>
      <c r="OH4" s="18">
        <v>69.428710048426154</v>
      </c>
      <c r="OI4" s="18">
        <v>24.766890255299263</v>
      </c>
      <c r="OJ4" s="18">
        <v>30.743492789176337</v>
      </c>
      <c r="OK4" s="18">
        <v>28.355273703326105</v>
      </c>
      <c r="OL4" s="18">
        <v>12.624631228494966</v>
      </c>
      <c r="OM4" s="18">
        <v>11.032983571216175</v>
      </c>
      <c r="ON4" s="18">
        <v>32.366354594112401</v>
      </c>
      <c r="OO4" s="18">
        <v>12.982102427679372</v>
      </c>
      <c r="OP4" s="18">
        <v>89.996338887472916</v>
      </c>
      <c r="OQ4" s="18">
        <v>30.751375897370554</v>
      </c>
      <c r="OR4" s="18">
        <v>40.782338696317069</v>
      </c>
      <c r="OS4" s="18">
        <v>147.78143906376113</v>
      </c>
      <c r="OT4" s="18">
        <v>69.764545261458764</v>
      </c>
      <c r="OU4" s="18">
        <v>28.113606473811647</v>
      </c>
      <c r="OV4" s="18">
        <v>33.65409917802981</v>
      </c>
      <c r="OW4" s="18">
        <v>29.636756212565317</v>
      </c>
      <c r="OX4" s="18">
        <v>15.169483603075486</v>
      </c>
      <c r="OY4" s="18">
        <v>12.921583843082283</v>
      </c>
      <c r="OZ4" s="18">
        <v>36.200172879231999</v>
      </c>
      <c r="PA4" s="18">
        <v>13.641678019200544</v>
      </c>
      <c r="PB4" s="18">
        <v>94.892015547342936</v>
      </c>
      <c r="PC4" s="18">
        <v>33.10263689945203</v>
      </c>
      <c r="PD4" s="18">
        <v>47.078440274414859</v>
      </c>
      <c r="PE4" s="18">
        <v>158.8065395267831</v>
      </c>
      <c r="PF4" s="18">
        <v>78.732961301558916</v>
      </c>
      <c r="PG4" s="18">
        <v>30.93089610679241</v>
      </c>
      <c r="PH4" s="18">
        <v>32.933819952423427</v>
      </c>
      <c r="PI4" s="18">
        <v>29.550241875876129</v>
      </c>
      <c r="PJ4" s="18">
        <v>13.740990378488599</v>
      </c>
      <c r="PK4" s="18">
        <v>11.204272779406143</v>
      </c>
      <c r="PL4" s="18">
        <v>37.003258049785501</v>
      </c>
      <c r="PM4" s="18">
        <v>14.225146457244804</v>
      </c>
      <c r="PN4" s="18">
        <v>99.152631971878819</v>
      </c>
      <c r="PO4" s="18">
        <v>37.906055286521386</v>
      </c>
      <c r="PP4" s="18">
        <v>53.096382863939517</v>
      </c>
      <c r="PQ4" s="18">
        <v>168.76132855443697</v>
      </c>
      <c r="PR4" s="18">
        <v>94.802133309969832</v>
      </c>
      <c r="PS4" s="18">
        <v>39.36682114183764</v>
      </c>
      <c r="PT4" s="18">
        <v>39.795440168217162</v>
      </c>
      <c r="PU4" s="18">
        <v>33.163266513741988</v>
      </c>
      <c r="PV4" s="18">
        <v>14.545533739008535</v>
      </c>
      <c r="PW4" s="18">
        <v>12.126485408436347</v>
      </c>
      <c r="PX4" s="18">
        <v>38.872894450108326</v>
      </c>
      <c r="PY4" s="18">
        <v>15.400395756340005</v>
      </c>
      <c r="PZ4" s="18">
        <v>102.29412830805829</v>
      </c>
      <c r="QA4" s="18">
        <v>41.160513232233122</v>
      </c>
      <c r="QB4" s="18">
        <v>61.880385986151822</v>
      </c>
      <c r="QC4" s="18">
        <v>176.13599477507324</v>
      </c>
      <c r="QD4" s="18">
        <v>83.800067807229922</v>
      </c>
      <c r="QE4" s="18">
        <v>45.29232040907354</v>
      </c>
      <c r="QF4" s="18">
        <v>44.406621745040589</v>
      </c>
      <c r="QG4" s="18">
        <v>34.502521473174461</v>
      </c>
      <c r="QH4" s="18">
        <v>16.382697655154836</v>
      </c>
      <c r="QI4" s="18">
        <v>14.848489358990694</v>
      </c>
      <c r="QJ4" s="18">
        <v>41.706394418248991</v>
      </c>
      <c r="QK4" s="18">
        <v>17.784987872222935</v>
      </c>
      <c r="QL4" s="18">
        <v>103.05912289197576</v>
      </c>
      <c r="QM4" s="18">
        <v>49.201157756679869</v>
      </c>
      <c r="QN4" s="18">
        <v>73.961252994775094</v>
      </c>
      <c r="QO4" s="53">
        <v>167.40249535916064</v>
      </c>
    </row>
    <row r="5" spans="1:457" x14ac:dyDescent="0.3">
      <c r="A5" s="57" t="s">
        <v>3</v>
      </c>
      <c r="B5" s="332">
        <v>463.20344335414819</v>
      </c>
      <c r="C5" s="18">
        <v>216.5238893844782</v>
      </c>
      <c r="D5" s="18">
        <v>183.84385370205177</v>
      </c>
      <c r="E5" s="18">
        <v>116.25785905441572</v>
      </c>
      <c r="F5" s="18">
        <v>77.73322033898306</v>
      </c>
      <c r="G5" s="18">
        <v>44.058358608385376</v>
      </c>
      <c r="H5" s="18">
        <v>71.130062444246221</v>
      </c>
      <c r="I5" s="18">
        <v>120.68483496877789</v>
      </c>
      <c r="J5" s="18">
        <v>108.3908913066565</v>
      </c>
      <c r="K5" s="18">
        <v>117.87087336455549</v>
      </c>
      <c r="L5" s="18">
        <v>153.54587125653111</v>
      </c>
      <c r="M5" s="18">
        <v>197.73109979397643</v>
      </c>
      <c r="N5" s="18">
        <v>122.32589083938666</v>
      </c>
      <c r="O5" s="18">
        <v>108.881608810161</v>
      </c>
      <c r="P5" s="18">
        <v>114.75689297396036</v>
      </c>
      <c r="Q5" s="18">
        <v>68.654969468161951</v>
      </c>
      <c r="R5" s="18">
        <v>48.845114024467939</v>
      </c>
      <c r="S5" s="18">
        <v>33.319847170893347</v>
      </c>
      <c r="T5" s="18">
        <v>61.782154167197625</v>
      </c>
      <c r="U5" s="18">
        <v>66.082903083981222</v>
      </c>
      <c r="V5" s="18">
        <v>79.131394535066491</v>
      </c>
      <c r="W5" s="18">
        <v>85.299012626906276</v>
      </c>
      <c r="X5" s="18">
        <v>117.35111662631154</v>
      </c>
      <c r="Y5" s="18">
        <v>148.10974646361669</v>
      </c>
      <c r="Z5" s="18">
        <v>128.67032734378321</v>
      </c>
      <c r="AA5" s="18">
        <v>100.35452839726437</v>
      </c>
      <c r="AB5" s="18">
        <v>94.105864114735994</v>
      </c>
      <c r="AC5" s="18">
        <v>51.441267581028796</v>
      </c>
      <c r="AD5" s="18">
        <v>61.743504863854575</v>
      </c>
      <c r="AE5" s="18">
        <v>41.208228218852206</v>
      </c>
      <c r="AF5" s="18">
        <v>65.725447214434425</v>
      </c>
      <c r="AG5" s="18">
        <v>66.929405075187972</v>
      </c>
      <c r="AH5" s="18">
        <v>74.944441139926056</v>
      </c>
      <c r="AI5" s="18">
        <v>83.876988647466092</v>
      </c>
      <c r="AJ5" s="18">
        <v>109.40566896053691</v>
      </c>
      <c r="AK5" s="18">
        <v>136.19258163417015</v>
      </c>
      <c r="AL5" s="18">
        <v>126.84612429378531</v>
      </c>
      <c r="AM5" s="18">
        <v>106.79146003780639</v>
      </c>
      <c r="AN5" s="18">
        <v>96.920081081942158</v>
      </c>
      <c r="AO5" s="18">
        <v>53.798877224841746</v>
      </c>
      <c r="AP5" s="18">
        <v>63.44764551208533</v>
      </c>
      <c r="AQ5" s="18">
        <v>38.927588356484449</v>
      </c>
      <c r="AR5" s="18">
        <v>64.939405579627049</v>
      </c>
      <c r="AS5" s="18">
        <v>70.123892315534619</v>
      </c>
      <c r="AT5" s="18">
        <v>74.013556783908953</v>
      </c>
      <c r="AU5" s="18">
        <v>82.287760906503564</v>
      </c>
      <c r="AV5" s="18">
        <v>111.69914270846613</v>
      </c>
      <c r="AW5" s="18">
        <v>138.94780566883304</v>
      </c>
      <c r="AX5" s="18">
        <v>152.60670069240905</v>
      </c>
      <c r="AY5" s="18">
        <v>99.009551707658972</v>
      </c>
      <c r="AZ5" s="18">
        <v>107.34842860859776</v>
      </c>
      <c r="BA5" s="18">
        <v>51.470643467779595</v>
      </c>
      <c r="BB5" s="18">
        <v>56.707517602268354</v>
      </c>
      <c r="BC5" s="18">
        <v>36.971258065715119</v>
      </c>
      <c r="BD5" s="18">
        <v>55.857366360817309</v>
      </c>
      <c r="BE5" s="18">
        <v>62.113717583152791</v>
      </c>
      <c r="BF5" s="18">
        <v>64.601024521048373</v>
      </c>
      <c r="BG5" s="18">
        <v>67.099232514549101</v>
      </c>
      <c r="BH5" s="18">
        <v>105.94390377426623</v>
      </c>
      <c r="BI5" s="18">
        <v>152.34227977783453</v>
      </c>
      <c r="BJ5" s="18">
        <v>109.1452377129264</v>
      </c>
      <c r="BK5" s="18">
        <v>73.215592381377135</v>
      </c>
      <c r="BL5" s="18">
        <v>83.546084772312255</v>
      </c>
      <c r="BM5" s="18">
        <v>46.310161526698138</v>
      </c>
      <c r="BN5" s="18">
        <v>41.528671896903269</v>
      </c>
      <c r="BO5" s="18">
        <v>30.497571157767304</v>
      </c>
      <c r="BP5" s="18">
        <v>45.830816293912775</v>
      </c>
      <c r="BQ5" s="18">
        <v>41.973565932840593</v>
      </c>
      <c r="BR5" s="18">
        <v>52.840079770400585</v>
      </c>
      <c r="BS5" s="18">
        <v>51.592702205726205</v>
      </c>
      <c r="BT5" s="18">
        <v>84.71873488806763</v>
      </c>
      <c r="BU5" s="18">
        <v>133.52975650991883</v>
      </c>
      <c r="BV5" s="18">
        <v>83.427726031179645</v>
      </c>
      <c r="BW5" s="18">
        <v>60.323579446497611</v>
      </c>
      <c r="BX5" s="18">
        <v>90.005188076122508</v>
      </c>
      <c r="BY5" s="18">
        <v>37.174572724183314</v>
      </c>
      <c r="BZ5" s="18">
        <v>26.771283898305068</v>
      </c>
      <c r="CA5" s="18">
        <v>17.663601323223297</v>
      </c>
      <c r="CB5" s="18">
        <v>35.793019593475229</v>
      </c>
      <c r="CC5" s="18">
        <v>26.345082462512188</v>
      </c>
      <c r="CD5" s="18">
        <v>45.307784854084382</v>
      </c>
      <c r="CE5" s="18">
        <v>37.358684231765849</v>
      </c>
      <c r="CF5" s="18">
        <v>69.93012754343485</v>
      </c>
      <c r="CG5" s="18">
        <v>114.85375535236398</v>
      </c>
      <c r="CH5" s="18">
        <v>72.093555913087812</v>
      </c>
      <c r="CI5" s="18">
        <v>42.197426935984012</v>
      </c>
      <c r="CJ5" s="18">
        <v>42.916368861773066</v>
      </c>
      <c r="CK5" s="18">
        <v>22.61990767703157</v>
      </c>
      <c r="CL5" s="18">
        <v>15.512528705237644</v>
      </c>
      <c r="CM5" s="18">
        <v>15.133317472707173</v>
      </c>
      <c r="CN5" s="18">
        <v>22.292598434645949</v>
      </c>
      <c r="CO5" s="18">
        <v>17.535172173017269</v>
      </c>
      <c r="CP5" s="18">
        <v>33.152347754980667</v>
      </c>
      <c r="CQ5" s="18">
        <v>26.879421955312008</v>
      </c>
      <c r="CR5" s="18">
        <v>49.895448632173654</v>
      </c>
      <c r="CS5" s="18">
        <v>106.14350555413959</v>
      </c>
      <c r="CT5" s="18">
        <v>63.264593167240108</v>
      </c>
      <c r="CU5" s="18">
        <v>45.998439647848464</v>
      </c>
      <c r="CV5" s="18">
        <v>52.711946253345246</v>
      </c>
      <c r="CW5" s="18">
        <v>36.648133278110542</v>
      </c>
      <c r="CX5" s="18">
        <v>25.721486544751723</v>
      </c>
      <c r="CY5" s="18">
        <v>20.55076712968863</v>
      </c>
      <c r="CZ5" s="18">
        <v>29.197692993075918</v>
      </c>
      <c r="DA5" s="18">
        <v>19.548857387111845</v>
      </c>
      <c r="DB5" s="18">
        <v>48.668333662546196</v>
      </c>
      <c r="DC5" s="18">
        <v>31.596948430398033</v>
      </c>
      <c r="DD5" s="18">
        <v>42.618170256148829</v>
      </c>
      <c r="DE5" s="18">
        <v>105.34951741642249</v>
      </c>
      <c r="DF5" s="18">
        <v>57.793220147827206</v>
      </c>
      <c r="DG5" s="18">
        <v>36.716179675884639</v>
      </c>
      <c r="DH5" s="18">
        <v>46.103732806592745</v>
      </c>
      <c r="DI5" s="18">
        <v>30.931813952253528</v>
      </c>
      <c r="DJ5" s="18">
        <v>27.331454101355089</v>
      </c>
      <c r="DK5" s="18">
        <v>20.293341085765267</v>
      </c>
      <c r="DL5" s="18">
        <v>28.589006010789682</v>
      </c>
      <c r="DM5" s="18">
        <v>23.250542935729172</v>
      </c>
      <c r="DN5" s="18">
        <v>53.909638354360489</v>
      </c>
      <c r="DO5" s="18">
        <v>31.347782995624648</v>
      </c>
      <c r="DP5" s="18">
        <v>49.383535130198375</v>
      </c>
      <c r="DQ5" s="18">
        <v>104.91505822819774</v>
      </c>
      <c r="DR5" s="18">
        <v>74.758327757954234</v>
      </c>
      <c r="DS5" s="18">
        <v>44.030194076292418</v>
      </c>
      <c r="DT5" s="18">
        <v>45.750340098126678</v>
      </c>
      <c r="DU5" s="18">
        <v>29.61955401214902</v>
      </c>
      <c r="DV5" s="18">
        <v>28.949704473047031</v>
      </c>
      <c r="DW5" s="18">
        <v>21.631915063081447</v>
      </c>
      <c r="DX5" s="18">
        <v>37.724307081262488</v>
      </c>
      <c r="DY5" s="18">
        <v>19.934633756000167</v>
      </c>
      <c r="DZ5" s="18">
        <v>54.261010322416197</v>
      </c>
      <c r="EA5" s="18">
        <v>28.014508771929851</v>
      </c>
      <c r="EB5" s="18">
        <v>45.366947166645438</v>
      </c>
      <c r="EC5" s="18">
        <v>103.69031189201822</v>
      </c>
      <c r="ED5" s="18">
        <v>34.857327959729844</v>
      </c>
      <c r="EE5" s="18">
        <v>33.522987914702007</v>
      </c>
      <c r="EF5" s="18">
        <v>38.097233613695266</v>
      </c>
      <c r="EG5" s="18">
        <v>25.802404984919932</v>
      </c>
      <c r="EH5" s="18">
        <v>28.188255437322123</v>
      </c>
      <c r="EI5" s="18">
        <v>23.598672836752897</v>
      </c>
      <c r="EJ5" s="18">
        <v>31.104072819761274</v>
      </c>
      <c r="EK5" s="18">
        <v>24.602225818784259</v>
      </c>
      <c r="EL5" s="18">
        <v>50.254770326239338</v>
      </c>
      <c r="EM5" s="18">
        <v>29.014568019625337</v>
      </c>
      <c r="EN5" s="18">
        <v>38.733818656811529</v>
      </c>
      <c r="EO5" s="18">
        <v>77.427437162822301</v>
      </c>
      <c r="EP5" s="18">
        <v>31.293607907480578</v>
      </c>
      <c r="EQ5" s="18">
        <v>41.065146128031948</v>
      </c>
      <c r="ER5" s="18">
        <v>42.464260895883776</v>
      </c>
      <c r="ES5" s="18">
        <v>30.520996686631836</v>
      </c>
      <c r="ET5" s="18">
        <v>31.270491525423733</v>
      </c>
      <c r="EU5" s="18">
        <v>25.795602565736385</v>
      </c>
      <c r="EV5" s="18">
        <v>35.494408935474283</v>
      </c>
      <c r="EW5" s="18">
        <v>33.500145405887622</v>
      </c>
      <c r="EX5" s="18">
        <v>79.153571386092366</v>
      </c>
      <c r="EY5" s="18">
        <v>40.035427148379441</v>
      </c>
      <c r="EZ5" s="18">
        <v>54.64621673888113</v>
      </c>
      <c r="FA5" s="18">
        <v>114.65738823754306</v>
      </c>
      <c r="FB5" s="18">
        <v>37.866166018860724</v>
      </c>
      <c r="FC5" s="18">
        <v>38.337672114608566</v>
      </c>
      <c r="FD5" s="18">
        <v>39.78123576950852</v>
      </c>
      <c r="FE5" s="18">
        <v>27.929571056879485</v>
      </c>
      <c r="FF5" s="18">
        <v>30.374629943502825</v>
      </c>
      <c r="FG5" s="18">
        <v>29.487295441994814</v>
      </c>
      <c r="FH5" s="18">
        <v>47.623847733741172</v>
      </c>
      <c r="FI5" s="18">
        <v>30.502765611061559</v>
      </c>
      <c r="FJ5" s="18">
        <v>85.870246038825897</v>
      </c>
      <c r="FK5" s="18">
        <v>34.76984396372287</v>
      </c>
      <c r="FL5" s="18">
        <v>49.222245996346807</v>
      </c>
      <c r="FM5" s="18">
        <v>113.70311023321011</v>
      </c>
      <c r="FN5" s="18">
        <v>36.99866142050039</v>
      </c>
      <c r="FO5" s="18">
        <v>30.215798266853586</v>
      </c>
      <c r="FP5" s="18">
        <v>29.541411314302696</v>
      </c>
      <c r="FQ5" s="18">
        <v>24.180860732339305</v>
      </c>
      <c r="FR5" s="18">
        <v>21.015833503249645</v>
      </c>
      <c r="FS5" s="18">
        <v>19.959585828979229</v>
      </c>
      <c r="FT5" s="18">
        <v>45.455497047704029</v>
      </c>
      <c r="FU5" s="18">
        <v>21.694276740580275</v>
      </c>
      <c r="FV5" s="18">
        <v>87.433174015547351</v>
      </c>
      <c r="FW5" s="18">
        <v>28.513298564207158</v>
      </c>
      <c r="FX5" s="18">
        <v>39.144021558132629</v>
      </c>
      <c r="FY5" s="18">
        <v>119.93900410985097</v>
      </c>
      <c r="FZ5" s="18">
        <v>39.191416433031733</v>
      </c>
      <c r="GA5" s="18">
        <v>35.26088388343743</v>
      </c>
      <c r="GB5" s="18">
        <v>41.725269466037979</v>
      </c>
      <c r="GC5" s="18">
        <v>26.130149834331597</v>
      </c>
      <c r="GD5" s="18">
        <v>23.553639193322287</v>
      </c>
      <c r="GE5" s="18">
        <v>21.893952540248936</v>
      </c>
      <c r="GF5" s="18">
        <v>60.300463064440741</v>
      </c>
      <c r="GG5" s="18">
        <v>25.379552100590473</v>
      </c>
      <c r="GH5" s="18">
        <v>102.45441077269446</v>
      </c>
      <c r="GI5" s="18">
        <v>32.453838590119346</v>
      </c>
      <c r="GJ5" s="18">
        <v>43.502077641136758</v>
      </c>
      <c r="GK5" s="18">
        <v>131.21175260184356</v>
      </c>
      <c r="GL5" s="18">
        <v>31.223762828681881</v>
      </c>
      <c r="GM5" s="18">
        <v>27.292978611783706</v>
      </c>
      <c r="GN5" s="18">
        <v>29.98186610594281</v>
      </c>
      <c r="GO5" s="18">
        <v>25.009490134233886</v>
      </c>
      <c r="GP5" s="18">
        <v>24.800162153264523</v>
      </c>
      <c r="GQ5" s="18">
        <v>22.68155276963596</v>
      </c>
      <c r="GR5" s="18">
        <v>56.173704037636497</v>
      </c>
      <c r="GS5" s="18">
        <v>22.785158277048556</v>
      </c>
      <c r="GT5" s="18">
        <v>91.905834947538338</v>
      </c>
      <c r="GU5" s="18">
        <v>27.664691219574348</v>
      </c>
      <c r="GV5" s="18">
        <v>37.077063187630081</v>
      </c>
      <c r="GW5" s="18">
        <v>109.22039741302413</v>
      </c>
      <c r="GX5" s="18">
        <v>31.63588284269996</v>
      </c>
      <c r="GY5" s="18">
        <v>20.208951117199781</v>
      </c>
      <c r="GZ5" s="18">
        <v>26.615060914999365</v>
      </c>
      <c r="HA5" s="18">
        <v>27.588065927530703</v>
      </c>
      <c r="HB5" s="18">
        <v>19.962916719765527</v>
      </c>
      <c r="HC5" s="18">
        <v>16.735342763688891</v>
      </c>
      <c r="HD5" s="18">
        <v>51.592848370927321</v>
      </c>
      <c r="HE5" s="18">
        <v>17.619760885264</v>
      </c>
      <c r="HF5" s="18">
        <v>91.36460960664381</v>
      </c>
      <c r="HG5" s="18">
        <v>27.80172406652224</v>
      </c>
      <c r="HH5" s="18">
        <v>33.936033176160741</v>
      </c>
      <c r="HI5" s="18">
        <v>109.25849540163981</v>
      </c>
      <c r="HJ5" s="18">
        <v>37.131630580689013</v>
      </c>
      <c r="HK5" s="18">
        <v>22.351143207595243</v>
      </c>
      <c r="HL5" s="18">
        <v>28.440144800560709</v>
      </c>
      <c r="HM5" s="18">
        <v>28.443557113121798</v>
      </c>
      <c r="HN5" s="18">
        <v>19.449115713011331</v>
      </c>
      <c r="HO5" s="18">
        <v>19.91449296971242</v>
      </c>
      <c r="HP5" s="18">
        <v>48.671546121660107</v>
      </c>
      <c r="HQ5" s="18">
        <v>19.01692893250075</v>
      </c>
      <c r="HR5" s="18">
        <v>94.887167250753961</v>
      </c>
      <c r="HS5" s="18">
        <v>29.789000127437244</v>
      </c>
      <c r="HT5" s="18">
        <v>32.243067223142582</v>
      </c>
      <c r="HU5" s="18">
        <v>118.56326479333927</v>
      </c>
      <c r="HV5" s="18">
        <v>36.233437375217704</v>
      </c>
      <c r="HW5" s="18">
        <v>23.240417027738829</v>
      </c>
      <c r="HX5" s="18">
        <v>25.715461333418283</v>
      </c>
      <c r="HY5" s="18">
        <v>27.280706129731104</v>
      </c>
      <c r="HZ5" s="18">
        <v>17.946114162524957</v>
      </c>
      <c r="IA5" s="18">
        <v>18.474008538294893</v>
      </c>
      <c r="IB5" s="18">
        <v>48.49890975319655</v>
      </c>
      <c r="IC5" s="18">
        <v>19.117210951106582</v>
      </c>
      <c r="ID5" s="18">
        <v>91.305341956586432</v>
      </c>
      <c r="IE5" s="18">
        <v>27.432942642623509</v>
      </c>
      <c r="IF5" s="18">
        <v>29.511314865553693</v>
      </c>
      <c r="IG5" s="18">
        <v>118.90099491313029</v>
      </c>
      <c r="IH5" s="18">
        <v>31.245724501932788</v>
      </c>
      <c r="II5" s="18">
        <v>17.636622594622146</v>
      </c>
      <c r="IJ5" s="18">
        <v>25.767186366339558</v>
      </c>
      <c r="IK5" s="18">
        <v>26.729525126375265</v>
      </c>
      <c r="IL5" s="18">
        <v>21.018490813899156</v>
      </c>
      <c r="IM5" s="18">
        <v>17.113761564929277</v>
      </c>
      <c r="IN5" s="18">
        <v>48.152341669852596</v>
      </c>
      <c r="IO5" s="18">
        <v>17.96680269529757</v>
      </c>
      <c r="IP5" s="18">
        <v>103.83062381589571</v>
      </c>
      <c r="IQ5" s="18">
        <v>28.44320181810458</v>
      </c>
      <c r="IR5" s="18">
        <v>27.511166762244621</v>
      </c>
      <c r="IS5" s="18">
        <v>131.56224373433588</v>
      </c>
      <c r="IT5" s="18">
        <v>47.373912493097151</v>
      </c>
      <c r="IU5" s="18">
        <v>18.489256616116567</v>
      </c>
      <c r="IV5" s="18">
        <v>26.292230979992365</v>
      </c>
      <c r="IW5" s="18">
        <v>29.100482795972994</v>
      </c>
      <c r="IX5" s="18">
        <v>20.289773331634173</v>
      </c>
      <c r="IY5" s="18">
        <v>17.641618930801584</v>
      </c>
      <c r="IZ5" s="18">
        <v>48.374919194171888</v>
      </c>
      <c r="JA5" s="18">
        <v>19.82269361964233</v>
      </c>
      <c r="JB5" s="18">
        <v>108.76353243277691</v>
      </c>
      <c r="JC5" s="18">
        <v>28.213089078628776</v>
      </c>
      <c r="JD5" s="18">
        <v>34.060971188564643</v>
      </c>
      <c r="JE5" s="18">
        <v>149.86790165031221</v>
      </c>
      <c r="JF5" s="18">
        <v>67.334963914022396</v>
      </c>
      <c r="JG5" s="18">
        <v>15.593831687269017</v>
      </c>
      <c r="JH5" s="18">
        <v>21.868371299010253</v>
      </c>
      <c r="JI5" s="18">
        <v>27.163451372074242</v>
      </c>
      <c r="JJ5" s="18">
        <v>16.829777218469907</v>
      </c>
      <c r="JK5" s="18">
        <v>17.129276114013848</v>
      </c>
      <c r="JL5" s="18">
        <v>46.633107578267733</v>
      </c>
      <c r="JM5" s="18">
        <v>19.488620077736712</v>
      </c>
      <c r="JN5" s="18">
        <v>107.77479081177522</v>
      </c>
      <c r="JO5" s="18">
        <v>25.382994021069621</v>
      </c>
      <c r="JP5" s="18">
        <v>40.318345609787215</v>
      </c>
      <c r="JQ5" s="18">
        <v>151.43784670362342</v>
      </c>
      <c r="JR5" s="18">
        <v>37.136797162397521</v>
      </c>
      <c r="JS5" s="18">
        <v>15.523268616456395</v>
      </c>
      <c r="JT5" s="18">
        <v>18.201149367061721</v>
      </c>
      <c r="JU5" s="18">
        <v>25.721375515058821</v>
      </c>
      <c r="JV5" s="18">
        <v>18.355636081729745</v>
      </c>
      <c r="JW5" s="18">
        <v>13.678228994095408</v>
      </c>
      <c r="JX5" s="18">
        <v>43.160032167282637</v>
      </c>
      <c r="JY5" s="18">
        <v>18.261986236778387</v>
      </c>
      <c r="JZ5" s="18">
        <v>106.24260325602141</v>
      </c>
      <c r="KA5" s="18">
        <v>23.308063718618584</v>
      </c>
      <c r="KB5" s="18">
        <v>29.137381663905536</v>
      </c>
      <c r="KC5" s="18">
        <v>138.52276179856415</v>
      </c>
      <c r="KD5" s="18">
        <v>48.493676553672323</v>
      </c>
      <c r="KE5" s="18">
        <v>17.574120279512336</v>
      </c>
      <c r="KF5" s="18">
        <v>15.821560989337753</v>
      </c>
      <c r="KG5" s="18">
        <v>25.698148103309133</v>
      </c>
      <c r="KH5" s="18">
        <v>13.67352133511746</v>
      </c>
      <c r="KI5" s="18">
        <v>12.050585510386135</v>
      </c>
      <c r="KJ5" s="18">
        <v>37.244096257593142</v>
      </c>
      <c r="KK5" s="18">
        <v>16.203007200203899</v>
      </c>
      <c r="KL5" s="18">
        <v>100.50045102162188</v>
      </c>
      <c r="KM5" s="18">
        <v>21.40181712756468</v>
      </c>
      <c r="KN5" s="18">
        <v>26.678569899324579</v>
      </c>
      <c r="KO5" s="18">
        <v>146.83741280107046</v>
      </c>
      <c r="KP5" s="18">
        <v>48.826240091754798</v>
      </c>
      <c r="KQ5" s="18">
        <v>18.902664574572022</v>
      </c>
      <c r="KR5" s="18">
        <v>18.348870672443823</v>
      </c>
      <c r="KS5" s="18">
        <v>25.476407002676194</v>
      </c>
      <c r="KT5" s="18">
        <v>14.955447963128162</v>
      </c>
      <c r="KU5" s="18">
        <v>12.446709846650526</v>
      </c>
      <c r="KV5" s="18">
        <v>36.519930992736079</v>
      </c>
      <c r="KW5" s="18">
        <v>17.333615160783314</v>
      </c>
      <c r="KX5" s="18">
        <v>94.203379784206319</v>
      </c>
      <c r="KY5" s="18">
        <v>23.067736247398162</v>
      </c>
      <c r="KZ5" s="18">
        <v>27.838815385922448</v>
      </c>
      <c r="LA5" s="18">
        <v>141.19252257763054</v>
      </c>
      <c r="LB5" s="18">
        <v>54.624876831910299</v>
      </c>
      <c r="LC5" s="18">
        <v>21.523468661059422</v>
      </c>
      <c r="LD5" s="18">
        <v>18.806401830848312</v>
      </c>
      <c r="LE5" s="18">
        <v>27.210750021239537</v>
      </c>
      <c r="LF5" s="18">
        <v>16.905047948260474</v>
      </c>
      <c r="LG5" s="18">
        <v>11.313474183339705</v>
      </c>
      <c r="LH5" s="18">
        <v>37.616615681152055</v>
      </c>
      <c r="LI5" s="18">
        <v>18.039704791640116</v>
      </c>
      <c r="LJ5" s="18">
        <v>101.04004792702085</v>
      </c>
      <c r="LK5" s="18">
        <v>23.006040748056577</v>
      </c>
      <c r="LL5" s="18">
        <v>30.466703166815336</v>
      </c>
      <c r="LM5" s="18">
        <v>143.30365596193877</v>
      </c>
      <c r="LN5" s="18">
        <v>57.807905675204942</v>
      </c>
      <c r="LO5" s="18">
        <v>16.36253466292851</v>
      </c>
      <c r="LP5" s="18">
        <v>13.694306093623895</v>
      </c>
      <c r="LQ5" s="18">
        <v>21.9863662546196</v>
      </c>
      <c r="LR5" s="18">
        <v>11.469115606813647</v>
      </c>
      <c r="LS5" s="18">
        <v>7.7648615713011342</v>
      </c>
      <c r="LT5" s="18">
        <v>31.220979684380445</v>
      </c>
      <c r="LU5" s="18">
        <v>12.442424100505505</v>
      </c>
      <c r="LV5" s="18">
        <v>95.86061638205689</v>
      </c>
      <c r="LW5" s="18">
        <v>19.741390276538809</v>
      </c>
      <c r="LX5" s="18">
        <v>27.013835159933741</v>
      </c>
      <c r="LY5" s="18">
        <v>142.16154532517729</v>
      </c>
      <c r="LZ5" s="18">
        <v>44.509472250541606</v>
      </c>
      <c r="MA5" s="18">
        <v>18.726445648018355</v>
      </c>
      <c r="MB5" s="18">
        <v>17.317375217705283</v>
      </c>
      <c r="MC5" s="18">
        <v>20.603298978378152</v>
      </c>
      <c r="MD5" s="18">
        <v>11.931828150885691</v>
      </c>
      <c r="ME5" s="18">
        <v>5.290764719000892</v>
      </c>
      <c r="MF5" s="18">
        <v>25.024405122976933</v>
      </c>
      <c r="MG5" s="18">
        <v>13.499833885561369</v>
      </c>
      <c r="MH5" s="18">
        <v>83.33982752431929</v>
      </c>
      <c r="MI5" s="18">
        <v>16.892057474193958</v>
      </c>
      <c r="MJ5" s="18">
        <v>27.460944331166889</v>
      </c>
      <c r="MK5" s="18">
        <v>135.25904397646664</v>
      </c>
      <c r="ML5" s="18">
        <v>51.915796737606733</v>
      </c>
      <c r="MM5" s="18">
        <v>22.238203804001525</v>
      </c>
      <c r="MN5" s="18">
        <v>17.568065460260815</v>
      </c>
      <c r="MO5" s="18">
        <v>26.269247833566972</v>
      </c>
      <c r="MP5" s="18">
        <v>8.1420590459198863</v>
      </c>
      <c r="MQ5" s="18">
        <v>8.9480902043243731</v>
      </c>
      <c r="MR5" s="18">
        <v>26.234695393143866</v>
      </c>
      <c r="MS5" s="18">
        <v>11.451750562847796</v>
      </c>
      <c r="MT5" s="18">
        <v>77.275474523172335</v>
      </c>
      <c r="MU5" s="18">
        <v>20.81448485620831</v>
      </c>
      <c r="MV5" s="18">
        <v>31.469264283590356</v>
      </c>
      <c r="MW5" s="18">
        <v>137.86568807612252</v>
      </c>
      <c r="MX5" s="18">
        <v>77.22559998513232</v>
      </c>
      <c r="MY5" s="18">
        <v>25.70833322713565</v>
      </c>
      <c r="MZ5" s="18">
        <v>24.691930408648748</v>
      </c>
      <c r="NA5" s="18">
        <v>28.675165052461665</v>
      </c>
      <c r="NB5" s="18">
        <v>13.054664032963771</v>
      </c>
      <c r="NC5" s="18">
        <v>12.159905345992101</v>
      </c>
      <c r="ND5" s="18">
        <v>32.396221581496114</v>
      </c>
      <c r="NE5" s="18">
        <v>16.979208381122302</v>
      </c>
      <c r="NF5" s="18">
        <v>89.342299976636482</v>
      </c>
      <c r="NG5" s="18">
        <v>23.037336317488638</v>
      </c>
      <c r="NH5" s="18">
        <v>40.280410464721129</v>
      </c>
      <c r="NI5" s="18">
        <v>144.39391573212697</v>
      </c>
      <c r="NJ5" s="18">
        <v>62.37112242470581</v>
      </c>
      <c r="NK5" s="18">
        <v>22.9455813792957</v>
      </c>
      <c r="NL5" s="18">
        <v>24.743448186143304</v>
      </c>
      <c r="NM5" s="18">
        <v>27.092081485493406</v>
      </c>
      <c r="NN5" s="18">
        <v>11.662107418971159</v>
      </c>
      <c r="NO5" s="18">
        <v>10.575644864279342</v>
      </c>
      <c r="NP5" s="18">
        <v>30.341098976254187</v>
      </c>
      <c r="NQ5" s="18">
        <v>13.517961333418292</v>
      </c>
      <c r="NR5" s="18">
        <v>87.717765324327829</v>
      </c>
      <c r="NS5" s="18">
        <v>22.689050974894865</v>
      </c>
      <c r="NT5" s="18">
        <v>35.947824593262816</v>
      </c>
      <c r="NU5" s="18">
        <v>142.59728505586008</v>
      </c>
      <c r="NV5" s="18">
        <v>65.087967195531206</v>
      </c>
      <c r="NW5" s="18">
        <v>26.169565375302668</v>
      </c>
      <c r="NX5" s="18">
        <v>27.056492767936788</v>
      </c>
      <c r="NY5" s="18">
        <v>28.217789335627202</v>
      </c>
      <c r="NZ5" s="18">
        <v>11.851042946348926</v>
      </c>
      <c r="OA5" s="18">
        <v>10.933219691177097</v>
      </c>
      <c r="OB5" s="18">
        <v>31.215931534344346</v>
      </c>
      <c r="OC5" s="18">
        <v>13.240557346756722</v>
      </c>
      <c r="OD5" s="18">
        <v>87.347732965889378</v>
      </c>
      <c r="OE5" s="18">
        <v>25.821672337623724</v>
      </c>
      <c r="OF5" s="18">
        <v>40.843456841255694</v>
      </c>
      <c r="OG5" s="18">
        <v>147.73145349602811</v>
      </c>
      <c r="OH5" s="18">
        <v>72.464439499171647</v>
      </c>
      <c r="OI5" s="18">
        <v>25.673965836200662</v>
      </c>
      <c r="OJ5" s="18">
        <v>30.067085096215113</v>
      </c>
      <c r="OK5" s="18">
        <v>28.109409551420928</v>
      </c>
      <c r="OL5" s="18">
        <v>13.792959676734215</v>
      </c>
      <c r="OM5" s="18">
        <v>11.437094643388132</v>
      </c>
      <c r="ON5" s="18">
        <v>33.282275540546273</v>
      </c>
      <c r="OO5" s="18">
        <v>13.633261968480527</v>
      </c>
      <c r="OP5" s="18">
        <v>88.424832016481929</v>
      </c>
      <c r="OQ5" s="18">
        <v>29.861598742619261</v>
      </c>
      <c r="OR5" s="18">
        <v>41.763189807144968</v>
      </c>
      <c r="OS5" s="18">
        <v>147.30598771292648</v>
      </c>
      <c r="OT5" s="18">
        <v>72.828550273990075</v>
      </c>
      <c r="OU5" s="18">
        <v>28.184384202030504</v>
      </c>
      <c r="OV5" s="18">
        <v>33.020097425767815</v>
      </c>
      <c r="OW5" s="18">
        <v>29.314437014145533</v>
      </c>
      <c r="OX5" s="18">
        <v>16.122999203517267</v>
      </c>
      <c r="OY5" s="18">
        <v>14.076618336094473</v>
      </c>
      <c r="OZ5" s="18">
        <v>36.538776432606944</v>
      </c>
      <c r="PA5" s="18">
        <v>14.223451403933568</v>
      </c>
      <c r="PB5" s="18">
        <v>93.318265876555742</v>
      </c>
      <c r="PC5" s="18">
        <v>33.294577630516983</v>
      </c>
      <c r="PD5" s="18">
        <v>48.313719627458489</v>
      </c>
      <c r="PE5" s="18">
        <v>157.8190784482392</v>
      </c>
      <c r="PF5" s="18">
        <v>82.216443895756342</v>
      </c>
      <c r="PG5" s="18">
        <v>31.586489433329096</v>
      </c>
      <c r="PH5" s="18">
        <v>32.595482870311372</v>
      </c>
      <c r="PI5" s="18">
        <v>29.77736421562382</v>
      </c>
      <c r="PJ5" s="18">
        <v>14.361749989380231</v>
      </c>
      <c r="PK5" s="18">
        <v>12.099978919757023</v>
      </c>
      <c r="PL5" s="18">
        <v>37.653699598572722</v>
      </c>
      <c r="PM5" s="18">
        <v>14.298944193109895</v>
      </c>
      <c r="PN5" s="18">
        <v>97.582716526485726</v>
      </c>
      <c r="PO5" s="18">
        <v>37.801953846480615</v>
      </c>
      <c r="PP5" s="18">
        <v>54.676646276708752</v>
      </c>
      <c r="PQ5" s="18">
        <v>167.63928468416808</v>
      </c>
      <c r="PR5" s="18">
        <v>98.679171753536423</v>
      </c>
      <c r="PS5" s="18">
        <v>40.644262170256155</v>
      </c>
      <c r="PT5" s="18">
        <v>39.311372913215251</v>
      </c>
      <c r="PU5" s="18">
        <v>33.226094515950898</v>
      </c>
      <c r="PV5" s="18">
        <v>16.004219638078247</v>
      </c>
      <c r="PW5" s="18">
        <v>13.062791406482308</v>
      </c>
      <c r="PX5" s="18">
        <v>39.957906216813221</v>
      </c>
      <c r="PY5" s="18">
        <v>15.509064217747756</v>
      </c>
      <c r="PZ5" s="18">
        <v>101.34203388768536</v>
      </c>
      <c r="QA5" s="18">
        <v>40.162541342763703</v>
      </c>
      <c r="QB5" s="18">
        <v>63.312136081729776</v>
      </c>
      <c r="QC5" s="18">
        <v>174.56214147657278</v>
      </c>
      <c r="QD5" s="18">
        <v>87.438829127904555</v>
      </c>
      <c r="QE5" s="18">
        <v>44.675506053268769</v>
      </c>
      <c r="QF5" s="18">
        <v>43.591908064653168</v>
      </c>
      <c r="QG5" s="18">
        <v>34.340706798776608</v>
      </c>
      <c r="QH5" s="18">
        <v>16.348345068178926</v>
      </c>
      <c r="QI5" s="18">
        <v>15.27018753451425</v>
      </c>
      <c r="QJ5" s="18">
        <v>42.666112877532818</v>
      </c>
      <c r="QK5" s="18">
        <v>18.296575687099104</v>
      </c>
      <c r="QL5" s="18">
        <v>101.20648143664249</v>
      </c>
      <c r="QM5" s="18">
        <v>48.473432139671218</v>
      </c>
      <c r="QN5" s="18">
        <v>75.525942642623548</v>
      </c>
      <c r="QO5" s="53">
        <v>166.51020893335044</v>
      </c>
    </row>
    <row r="6" spans="1:457" x14ac:dyDescent="0.3">
      <c r="A6" s="57" t="s">
        <v>14</v>
      </c>
      <c r="B6" s="332">
        <v>423.22387154326498</v>
      </c>
      <c r="C6" s="18">
        <v>151.77314897413027</v>
      </c>
      <c r="D6" s="18">
        <v>138.98963425512937</v>
      </c>
      <c r="E6" s="18">
        <v>122.98537020517398</v>
      </c>
      <c r="F6" s="18">
        <v>72.908314005352381</v>
      </c>
      <c r="G6" s="18">
        <v>38.897698483496882</v>
      </c>
      <c r="H6" s="18">
        <v>59.801480820695822</v>
      </c>
      <c r="I6" s="18">
        <v>72.137323818019638</v>
      </c>
      <c r="J6" s="18">
        <v>101.48287670978289</v>
      </c>
      <c r="K6" s="18">
        <v>109.94714596873538</v>
      </c>
      <c r="L6" s="18">
        <v>143.30072477804691</v>
      </c>
      <c r="M6" s="18">
        <v>195.88336585106848</v>
      </c>
      <c r="N6" s="18">
        <v>118.45419662503717</v>
      </c>
      <c r="O6" s="18">
        <v>106.00542162609916</v>
      </c>
      <c r="P6" s="18">
        <v>112.18617808291917</v>
      </c>
      <c r="Q6" s="18">
        <v>66.137112187247823</v>
      </c>
      <c r="R6" s="18">
        <v>38.70332146043075</v>
      </c>
      <c r="S6" s="18">
        <v>26.379336731659667</v>
      </c>
      <c r="T6" s="18">
        <v>50.842520697931292</v>
      </c>
      <c r="U6" s="18">
        <v>53.704543116265299</v>
      </c>
      <c r="V6" s="18">
        <v>71.608759079903109</v>
      </c>
      <c r="W6" s="18">
        <v>76.058074317148836</v>
      </c>
      <c r="X6" s="18">
        <v>106.72275486385458</v>
      </c>
      <c r="Y6" s="18">
        <v>145.0868224374496</v>
      </c>
      <c r="Z6" s="18">
        <v>126.97953017076594</v>
      </c>
      <c r="AA6" s="18">
        <v>97.650229981734029</v>
      </c>
      <c r="AB6" s="18">
        <v>91.711353877278015</v>
      </c>
      <c r="AC6" s="18">
        <v>48.906386071109978</v>
      </c>
      <c r="AD6" s="18">
        <v>58.856207839513971</v>
      </c>
      <c r="AE6" s="18">
        <v>39.248117422794266</v>
      </c>
      <c r="AF6" s="18">
        <v>62.444113212055612</v>
      </c>
      <c r="AG6" s="18">
        <v>61.585531285841711</v>
      </c>
      <c r="AH6" s="18">
        <v>70.735868033431046</v>
      </c>
      <c r="AI6" s="18">
        <v>78.734338069750663</v>
      </c>
      <c r="AJ6" s="18">
        <v>104.07448203134952</v>
      </c>
      <c r="AK6" s="18">
        <v>133.3413095131898</v>
      </c>
      <c r="AL6" s="18">
        <v>123.59677371394592</v>
      </c>
      <c r="AM6" s="18">
        <v>104.13474154666326</v>
      </c>
      <c r="AN6" s="18">
        <v>93.294473078883684</v>
      </c>
      <c r="AO6" s="18">
        <v>51.205365649292723</v>
      </c>
      <c r="AP6" s="18">
        <v>60.813467110573043</v>
      </c>
      <c r="AQ6" s="18">
        <v>37.159081326196834</v>
      </c>
      <c r="AR6" s="18">
        <v>61.032873773416604</v>
      </c>
      <c r="AS6" s="18">
        <v>64.266520867847589</v>
      </c>
      <c r="AT6" s="18">
        <v>68.800387016269497</v>
      </c>
      <c r="AU6" s="18">
        <v>75.449556327258847</v>
      </c>
      <c r="AV6" s="18">
        <v>103.92331880548828</v>
      </c>
      <c r="AW6" s="18">
        <v>133.62242189159343</v>
      </c>
      <c r="AX6" s="18">
        <v>144.90069226031181</v>
      </c>
      <c r="AY6" s="18">
        <v>96.880165041841906</v>
      </c>
      <c r="AZ6" s="18">
        <v>102.27459520623592</v>
      </c>
      <c r="BA6" s="18">
        <v>50.069934380442589</v>
      </c>
      <c r="BB6" s="18">
        <v>54.765743123699082</v>
      </c>
      <c r="BC6" s="18">
        <v>35.441903965422021</v>
      </c>
      <c r="BD6" s="18">
        <v>53.655391487192546</v>
      </c>
      <c r="BE6" s="18">
        <v>56.437219404443276</v>
      </c>
      <c r="BF6" s="18">
        <v>60.911331681959183</v>
      </c>
      <c r="BG6" s="18">
        <v>58.876921206618256</v>
      </c>
      <c r="BH6" s="18">
        <v>96.293269487277527</v>
      </c>
      <c r="BI6" s="18">
        <v>141.559016789856</v>
      </c>
      <c r="BJ6" s="18">
        <v>88.929928295314596</v>
      </c>
      <c r="BK6" s="18">
        <v>66.543277791937484</v>
      </c>
      <c r="BL6" s="18">
        <v>77.263308769805974</v>
      </c>
      <c r="BM6" s="18">
        <v>41.457655940699169</v>
      </c>
      <c r="BN6" s="18">
        <v>36.490257476317908</v>
      </c>
      <c r="BO6" s="18">
        <v>26.617095466420302</v>
      </c>
      <c r="BP6" s="18">
        <v>40.316747291958706</v>
      </c>
      <c r="BQ6" s="18">
        <v>34.115732769423531</v>
      </c>
      <c r="BR6" s="18">
        <v>48.117779676946618</v>
      </c>
      <c r="BS6" s="18">
        <v>45.052376338091015</v>
      </c>
      <c r="BT6" s="18">
        <v>70.053118835223756</v>
      </c>
      <c r="BU6" s="18">
        <v>125.04280963000716</v>
      </c>
      <c r="BV6" s="18">
        <v>78.377769912068302</v>
      </c>
      <c r="BW6" s="18">
        <v>58.572345110658027</v>
      </c>
      <c r="BX6" s="18">
        <v>86.472378690369951</v>
      </c>
      <c r="BY6" s="18">
        <v>36.134899027229068</v>
      </c>
      <c r="BZ6" s="18">
        <v>26.219471634594942</v>
      </c>
      <c r="CA6" s="18">
        <v>17.308017628817797</v>
      </c>
      <c r="CB6" s="18">
        <v>34.760998598190412</v>
      </c>
      <c r="CC6" s="18">
        <v>25.212969245146738</v>
      </c>
      <c r="CD6" s="18">
        <v>43.340452763264118</v>
      </c>
      <c r="CE6" s="18">
        <v>36.007183360944751</v>
      </c>
      <c r="CF6" s="18">
        <v>68.928543487957171</v>
      </c>
      <c r="CG6" s="18">
        <v>110.38406261416252</v>
      </c>
      <c r="CH6" s="18">
        <v>69.048403742406919</v>
      </c>
      <c r="CI6" s="18">
        <v>40.592167038358582</v>
      </c>
      <c r="CJ6" s="18">
        <v>40.605670707489104</v>
      </c>
      <c r="CK6" s="18">
        <v>21.455038560384015</v>
      </c>
      <c r="CL6" s="18">
        <v>14.754718836285608</v>
      </c>
      <c r="CM6" s="18">
        <v>14.744385253387694</v>
      </c>
      <c r="CN6" s="18">
        <v>21.629978441867394</v>
      </c>
      <c r="CO6" s="18">
        <v>16.310974932033449</v>
      </c>
      <c r="CP6" s="18">
        <v>31.990103733911038</v>
      </c>
      <c r="CQ6" s="18">
        <v>26.174954196932998</v>
      </c>
      <c r="CR6" s="18">
        <v>48.693663236481015</v>
      </c>
      <c r="CS6" s="18">
        <v>103.37176770315618</v>
      </c>
      <c r="CT6" s="18">
        <v>61.638918610084566</v>
      </c>
      <c r="CU6" s="18">
        <v>45.017847606303889</v>
      </c>
      <c r="CV6" s="18">
        <v>50.532226126757578</v>
      </c>
      <c r="CW6" s="18">
        <v>35.309581506732947</v>
      </c>
      <c r="CX6" s="18">
        <v>25.039090650354712</v>
      </c>
      <c r="CY6" s="18">
        <v>20.204828214604319</v>
      </c>
      <c r="CZ6" s="18">
        <v>28.005004630219613</v>
      </c>
      <c r="DA6" s="18">
        <v>18.99954908457585</v>
      </c>
      <c r="DB6" s="18">
        <v>46.720473142602287</v>
      </c>
      <c r="DC6" s="18">
        <v>30.659554341361872</v>
      </c>
      <c r="DD6" s="18">
        <v>41.253134202030495</v>
      </c>
      <c r="DE6" s="18">
        <v>101.5958773735186</v>
      </c>
      <c r="DF6" s="18">
        <v>54.64056902850345</v>
      </c>
      <c r="DG6" s="18">
        <v>35.966159296546451</v>
      </c>
      <c r="DH6" s="18">
        <v>44.468013763221641</v>
      </c>
      <c r="DI6" s="18">
        <v>29.958786733783612</v>
      </c>
      <c r="DJ6" s="18">
        <v>26.600856516290737</v>
      </c>
      <c r="DK6" s="18">
        <v>20.086152276878639</v>
      </c>
      <c r="DL6" s="18">
        <v>27.473394460728091</v>
      </c>
      <c r="DM6" s="18">
        <v>22.61044195233848</v>
      </c>
      <c r="DN6" s="18">
        <v>51.63463254534642</v>
      </c>
      <c r="DO6" s="18">
        <v>30.346324773798912</v>
      </c>
      <c r="DP6" s="18">
        <v>47.208152563612444</v>
      </c>
      <c r="DQ6" s="18">
        <v>100.81186710420123</v>
      </c>
      <c r="DR6" s="18">
        <v>71.515157831018257</v>
      </c>
      <c r="DS6" s="18">
        <v>43.082281774351145</v>
      </c>
      <c r="DT6" s="18">
        <v>44.052303789133852</v>
      </c>
      <c r="DU6" s="18">
        <v>28.732900492757324</v>
      </c>
      <c r="DV6" s="18">
        <v>28.402498332696144</v>
      </c>
      <c r="DW6" s="18">
        <v>21.557391933222895</v>
      </c>
      <c r="DX6" s="18">
        <v>36.128647551081087</v>
      </c>
      <c r="DY6" s="18">
        <v>19.414045134021485</v>
      </c>
      <c r="DZ6" s="18">
        <v>52.193689254916947</v>
      </c>
      <c r="EA6" s="18">
        <v>27.283274616626311</v>
      </c>
      <c r="EB6" s="18">
        <v>43.366873083131559</v>
      </c>
      <c r="EC6" s="18">
        <v>99.728232105687965</v>
      </c>
      <c r="ED6" s="18">
        <v>32.791094983220752</v>
      </c>
      <c r="EE6" s="18">
        <v>32.552692026676858</v>
      </c>
      <c r="EF6" s="18">
        <v>35.710605953442943</v>
      </c>
      <c r="EG6" s="18">
        <v>25.230357801282889</v>
      </c>
      <c r="EH6" s="18">
        <v>27.724921126969978</v>
      </c>
      <c r="EI6" s="18">
        <v>23.445696125907993</v>
      </c>
      <c r="EJ6" s="18">
        <v>29.756312985854485</v>
      </c>
      <c r="EK6" s="18">
        <v>23.673632683403433</v>
      </c>
      <c r="EL6" s="18">
        <v>48.328745645894379</v>
      </c>
      <c r="EM6" s="18">
        <v>28.101644874899126</v>
      </c>
      <c r="EN6" s="18">
        <v>34.697970742534309</v>
      </c>
      <c r="EO6" s="18">
        <v>72.964221156705335</v>
      </c>
      <c r="EP6" s="18">
        <v>28.900703368590978</v>
      </c>
      <c r="EQ6" s="18">
        <v>39.339870534386819</v>
      </c>
      <c r="ER6" s="18">
        <v>38.497710313920393</v>
      </c>
      <c r="ES6" s="18">
        <v>29.528524467949524</v>
      </c>
      <c r="ET6" s="18">
        <v>30.253814833694424</v>
      </c>
      <c r="EU6" s="18">
        <v>25.615164510853401</v>
      </c>
      <c r="EV6" s="18">
        <v>33.878986119960906</v>
      </c>
      <c r="EW6" s="18">
        <v>32.51466805785649</v>
      </c>
      <c r="EX6" s="18">
        <v>77.524284662928522</v>
      </c>
      <c r="EY6" s="18">
        <v>38.514757072766642</v>
      </c>
      <c r="EZ6" s="18">
        <v>52.08827026252073</v>
      </c>
      <c r="FA6" s="18">
        <v>110.16603730725133</v>
      </c>
      <c r="FB6" s="18">
        <v>35.030290015292472</v>
      </c>
      <c r="FC6" s="18">
        <v>37.162245168004766</v>
      </c>
      <c r="FD6" s="18">
        <v>37.46842805105986</v>
      </c>
      <c r="FE6" s="18">
        <v>27.316849995752101</v>
      </c>
      <c r="FF6" s="18">
        <v>29.971140637610976</v>
      </c>
      <c r="FG6" s="18">
        <v>29.539272142219964</v>
      </c>
      <c r="FH6" s="18">
        <v>45.961244700734895</v>
      </c>
      <c r="FI6" s="18">
        <v>29.79284915679029</v>
      </c>
      <c r="FJ6" s="18">
        <v>84.084266811095532</v>
      </c>
      <c r="FK6" s="18">
        <v>33.059009632131193</v>
      </c>
      <c r="FL6" s="18">
        <v>47.173674142984545</v>
      </c>
      <c r="FM6" s="18">
        <v>109.88636831485491</v>
      </c>
      <c r="FN6" s="18">
        <v>35.439589875111501</v>
      </c>
      <c r="FO6" s="18">
        <v>28.938534885943682</v>
      </c>
      <c r="FP6" s="18">
        <v>27.097248067201896</v>
      </c>
      <c r="FQ6" s="18">
        <v>23.327368081220008</v>
      </c>
      <c r="FR6" s="18">
        <v>20.877594133639182</v>
      </c>
      <c r="FS6" s="18">
        <v>20.072369791002924</v>
      </c>
      <c r="FT6" s="18">
        <v>43.292890297778349</v>
      </c>
      <c r="FU6" s="18">
        <v>21.281971677074054</v>
      </c>
      <c r="FV6" s="18">
        <v>85.652427987341184</v>
      </c>
      <c r="FW6" s="18">
        <v>27.128180939637222</v>
      </c>
      <c r="FX6" s="18">
        <v>37.783633947156041</v>
      </c>
      <c r="FY6" s="18">
        <v>114.08970081984626</v>
      </c>
      <c r="FZ6" s="18">
        <v>37.877609479206491</v>
      </c>
      <c r="GA6" s="18">
        <v>34.375111199609186</v>
      </c>
      <c r="GB6" s="18">
        <v>39.63214509791429</v>
      </c>
      <c r="GC6" s="18">
        <v>25.580745306061786</v>
      </c>
      <c r="GD6" s="18">
        <v>23.863604487914703</v>
      </c>
      <c r="GE6" s="18">
        <v>22.139209729833059</v>
      </c>
      <c r="GF6" s="18">
        <v>58.908861305806923</v>
      </c>
      <c r="GG6" s="18">
        <v>24.282541725075404</v>
      </c>
      <c r="GH6" s="18">
        <v>100.86746337241408</v>
      </c>
      <c r="GI6" s="18">
        <v>51.503380644407649</v>
      </c>
      <c r="GJ6" s="18">
        <v>41.115079881908152</v>
      </c>
      <c r="GK6" s="18">
        <v>125.86969956671342</v>
      </c>
      <c r="GL6" s="18">
        <v>30.150416581708519</v>
      </c>
      <c r="GM6" s="18">
        <v>26.502099305467052</v>
      </c>
      <c r="GN6" s="18">
        <v>27.980096969117717</v>
      </c>
      <c r="GO6" s="18">
        <v>24.807786192175346</v>
      </c>
      <c r="GP6" s="18">
        <v>24.395355295017207</v>
      </c>
      <c r="GQ6" s="18">
        <v>22.916284344335416</v>
      </c>
      <c r="GR6" s="18">
        <v>55.303135019752801</v>
      </c>
      <c r="GS6" s="18">
        <v>21.760709506817893</v>
      </c>
      <c r="GT6" s="18">
        <v>91.322026018435977</v>
      </c>
      <c r="GU6" s="18">
        <v>26.892953432309586</v>
      </c>
      <c r="GV6" s="18">
        <v>35.738170925194339</v>
      </c>
      <c r="GW6" s="18">
        <v>104.75479796950003</v>
      </c>
      <c r="GX6" s="18">
        <v>30.513439265536721</v>
      </c>
      <c r="GY6" s="18">
        <v>19.648991366127188</v>
      </c>
      <c r="GZ6" s="18">
        <v>25.951347616923666</v>
      </c>
      <c r="HA6" s="18">
        <v>27.515652361836793</v>
      </c>
      <c r="HB6" s="18">
        <v>19.907712756467443</v>
      </c>
      <c r="HC6" s="18">
        <v>16.985196582558093</v>
      </c>
      <c r="HD6" s="18">
        <v>50.715328894269589</v>
      </c>
      <c r="HE6" s="18">
        <v>16.975388959687358</v>
      </c>
      <c r="HF6" s="18">
        <v>91.025214041459648</v>
      </c>
      <c r="HG6" s="18">
        <v>28.459249309714977</v>
      </c>
      <c r="HH6" s="18">
        <v>33.42695463234358</v>
      </c>
      <c r="HI6" s="18">
        <v>104.60660293742828</v>
      </c>
      <c r="HJ6" s="18">
        <v>36.361173335882071</v>
      </c>
      <c r="HK6" s="18">
        <v>21.890754885094086</v>
      </c>
      <c r="HL6" s="18">
        <v>27.91872715687526</v>
      </c>
      <c r="HM6" s="18">
        <v>28.441795441994827</v>
      </c>
      <c r="HN6" s="18">
        <v>19.033761033940781</v>
      </c>
      <c r="HO6" s="18">
        <v>20.18083839896352</v>
      </c>
      <c r="HP6" s="18">
        <v>47.662256605496793</v>
      </c>
      <c r="HQ6" s="18">
        <v>18.874914553332488</v>
      </c>
      <c r="HR6" s="18">
        <v>94.154408287668304</v>
      </c>
      <c r="HS6" s="18">
        <v>30.174280563697391</v>
      </c>
      <c r="HT6" s="18">
        <v>31.33662821248037</v>
      </c>
      <c r="HU6" s="18">
        <v>114.69735892697855</v>
      </c>
      <c r="HV6" s="18">
        <v>33.565830572193192</v>
      </c>
      <c r="HW6" s="18">
        <v>22.22697500106198</v>
      </c>
      <c r="HX6" s="18">
        <v>25.051740633363082</v>
      </c>
      <c r="HY6" s="18">
        <v>27.171149430780346</v>
      </c>
      <c r="HZ6" s="18">
        <v>17.509856293275561</v>
      </c>
      <c r="IA6" s="18">
        <v>18.748725606388852</v>
      </c>
      <c r="IB6" s="18">
        <v>47.63010240643986</v>
      </c>
      <c r="IC6" s="18">
        <v>18.920414521473177</v>
      </c>
      <c r="ID6" s="18">
        <v>91.040713786585087</v>
      </c>
      <c r="IE6" s="18">
        <v>28.321912981606555</v>
      </c>
      <c r="IF6" s="18">
        <v>27.871043604774652</v>
      </c>
      <c r="IG6" s="18">
        <v>114.53358272800652</v>
      </c>
      <c r="IH6" s="18">
        <v>29.509767851832983</v>
      </c>
      <c r="II6" s="18">
        <v>17.299203357971201</v>
      </c>
      <c r="IJ6" s="18">
        <v>25.004597425767805</v>
      </c>
      <c r="IK6" s="18">
        <v>26.80297496920268</v>
      </c>
      <c r="IL6" s="18">
        <v>20.153125387621596</v>
      </c>
      <c r="IM6" s="18">
        <v>17.375192079775712</v>
      </c>
      <c r="IN6" s="18">
        <v>47.813789930334295</v>
      </c>
      <c r="IO6" s="18">
        <v>17.570123210568795</v>
      </c>
      <c r="IP6" s="18">
        <v>104.48776415615305</v>
      </c>
      <c r="IQ6" s="18">
        <v>29.374082165158661</v>
      </c>
      <c r="IR6" s="18">
        <v>26.762508347139036</v>
      </c>
      <c r="IS6" s="18">
        <v>127.64815838324631</v>
      </c>
      <c r="IT6" s="18">
        <v>44.72328583110319</v>
      </c>
      <c r="IU6" s="18">
        <v>18.204643101397561</v>
      </c>
      <c r="IV6" s="18">
        <v>25.107418323350757</v>
      </c>
      <c r="IW6" s="18">
        <v>29.129165466632688</v>
      </c>
      <c r="IX6" s="18">
        <v>20.254229025954725</v>
      </c>
      <c r="IY6" s="18">
        <v>17.929748385794998</v>
      </c>
      <c r="IZ6" s="18">
        <v>48.26075846395652</v>
      </c>
      <c r="JA6" s="18">
        <v>19.696171583620071</v>
      </c>
      <c r="JB6" s="18">
        <v>107.81966901363585</v>
      </c>
      <c r="JC6" s="18">
        <v>29.437457913852423</v>
      </c>
      <c r="JD6" s="18">
        <v>32.67780028460983</v>
      </c>
      <c r="JE6" s="18">
        <v>145.38853452487149</v>
      </c>
      <c r="JF6" s="18">
        <v>63.967166857822534</v>
      </c>
      <c r="JG6" s="18">
        <v>15.501514198632181</v>
      </c>
      <c r="JH6" s="18">
        <v>21.534934327343791</v>
      </c>
      <c r="JI6" s="18">
        <v>26.970141274797175</v>
      </c>
      <c r="JJ6" s="18">
        <v>16.871346735482781</v>
      </c>
      <c r="JK6" s="18">
        <v>17.058727847160277</v>
      </c>
      <c r="JL6" s="18">
        <v>46.716964604307407</v>
      </c>
      <c r="JM6" s="18">
        <v>18.678680674142981</v>
      </c>
      <c r="JN6" s="18">
        <v>107.88923281721254</v>
      </c>
      <c r="JO6" s="18">
        <v>25.805254747037079</v>
      </c>
      <c r="JP6" s="18">
        <v>37.405755490420987</v>
      </c>
      <c r="JQ6" s="18">
        <v>148.18063522152843</v>
      </c>
      <c r="JR6" s="18">
        <v>35.5781919417187</v>
      </c>
      <c r="JS6" s="18">
        <v>15.267248948642788</v>
      </c>
      <c r="JT6" s="18">
        <v>17.942294741090013</v>
      </c>
      <c r="JU6" s="18">
        <v>25.73874055902467</v>
      </c>
      <c r="JV6" s="18">
        <v>18.2919420479164</v>
      </c>
      <c r="JW6" s="18">
        <v>13.675320016142047</v>
      </c>
      <c r="JX6" s="18">
        <v>43.097433626438999</v>
      </c>
      <c r="JY6" s="18">
        <v>18.130482668535748</v>
      </c>
      <c r="JZ6" s="18">
        <v>105.81653051059857</v>
      </c>
      <c r="KA6" s="18">
        <v>24.058387579117287</v>
      </c>
      <c r="KB6" s="18">
        <v>28.750532007986056</v>
      </c>
      <c r="KC6" s="18">
        <v>134.99844988530654</v>
      </c>
      <c r="KD6" s="18">
        <v>46.56571995667133</v>
      </c>
      <c r="KE6" s="18">
        <v>17.381209889129604</v>
      </c>
      <c r="KF6" s="18">
        <v>15.85269371522026</v>
      </c>
      <c r="KG6" s="18">
        <v>25.242363812072554</v>
      </c>
      <c r="KH6" s="18">
        <v>13.689620640584508</v>
      </c>
      <c r="KI6" s="18">
        <v>12.005426033303596</v>
      </c>
      <c r="KJ6" s="18">
        <v>36.873138651714036</v>
      </c>
      <c r="KK6" s="18">
        <v>16.125338229047195</v>
      </c>
      <c r="KL6" s="18">
        <v>101.05229080115546</v>
      </c>
      <c r="KM6" s="18">
        <v>22.167152202540251</v>
      </c>
      <c r="KN6" s="18">
        <v>26.627081729748095</v>
      </c>
      <c r="KO6" s="18">
        <v>144.7498695255087</v>
      </c>
      <c r="KP6" s="18">
        <v>47.134465857440219</v>
      </c>
      <c r="KQ6" s="18">
        <v>18.700894014697766</v>
      </c>
      <c r="KR6" s="18">
        <v>18.372912301941291</v>
      </c>
      <c r="KS6" s="18">
        <v>25.577947357801285</v>
      </c>
      <c r="KT6" s="18">
        <v>15.066477656004412</v>
      </c>
      <c r="KU6" s="18">
        <v>11.845469255766538</v>
      </c>
      <c r="KV6" s="18">
        <v>36.686808621129089</v>
      </c>
      <c r="KW6" s="18">
        <v>17.34263817382439</v>
      </c>
      <c r="KX6" s="18">
        <v>94.94291155855737</v>
      </c>
      <c r="KY6" s="18">
        <v>23.150253515143788</v>
      </c>
      <c r="KZ6" s="18">
        <v>27.309692281551332</v>
      </c>
      <c r="LA6" s="18">
        <v>140.07168523002423</v>
      </c>
      <c r="LB6" s="18">
        <v>52.69388542330401</v>
      </c>
      <c r="LC6" s="18">
        <v>21.544120183934407</v>
      </c>
      <c r="LD6" s="18">
        <v>18.791161155006161</v>
      </c>
      <c r="LE6" s="18">
        <v>27.306205949195011</v>
      </c>
      <c r="LF6" s="18">
        <v>17.068046939382356</v>
      </c>
      <c r="LG6" s="18">
        <v>11.174842508814411</v>
      </c>
      <c r="LH6" s="18">
        <v>37.717438044263204</v>
      </c>
      <c r="LI6" s="18">
        <v>18.026936376959348</v>
      </c>
      <c r="LJ6" s="18">
        <v>102.040580901406</v>
      </c>
      <c r="LK6" s="18">
        <v>23.843441495688374</v>
      </c>
      <c r="LL6" s="18">
        <v>29.812072097616923</v>
      </c>
      <c r="LM6" s="18">
        <v>142.39813479673762</v>
      </c>
      <c r="LN6" s="18">
        <v>56.218589641476562</v>
      </c>
      <c r="LO6" s="18">
        <v>16.161134202030503</v>
      </c>
      <c r="LP6" s="18">
        <v>13.784536224034666</v>
      </c>
      <c r="LQ6" s="18">
        <v>22.164916804723681</v>
      </c>
      <c r="LR6" s="18">
        <v>11.592662047066822</v>
      </c>
      <c r="LS6" s="18">
        <v>8.0226429102417072</v>
      </c>
      <c r="LT6" s="18">
        <v>31.443157501805359</v>
      </c>
      <c r="LU6" s="18">
        <v>12.444822341871632</v>
      </c>
      <c r="LV6" s="18">
        <v>98.102357695085288</v>
      </c>
      <c r="LW6" s="18">
        <v>20.602854859606644</v>
      </c>
      <c r="LX6" s="18">
        <v>26.349803576738466</v>
      </c>
      <c r="LY6" s="18">
        <v>141.86060304362599</v>
      </c>
      <c r="LZ6" s="18">
        <v>43.10399918227774</v>
      </c>
      <c r="MA6" s="18">
        <v>18.632751391189839</v>
      </c>
      <c r="MB6" s="18">
        <v>16.593898336944058</v>
      </c>
      <c r="MC6" s="18">
        <v>20.698902945924136</v>
      </c>
      <c r="MD6" s="18">
        <v>9.917475648867935</v>
      </c>
      <c r="ME6" s="18">
        <v>4.940717705280151</v>
      </c>
      <c r="MF6" s="18">
        <v>25.117721878849672</v>
      </c>
      <c r="MG6" s="18">
        <v>13.039312327428744</v>
      </c>
      <c r="MH6" s="18">
        <v>84.676447379040837</v>
      </c>
      <c r="MI6" s="18">
        <v>17.305184157427473</v>
      </c>
      <c r="MJ6" s="18">
        <v>26.286997780468131</v>
      </c>
      <c r="MK6" s="18">
        <v>134.61836563867305</v>
      </c>
      <c r="ML6" s="18">
        <v>50.192327226965716</v>
      </c>
      <c r="MM6" s="18">
        <v>21.923974969202664</v>
      </c>
      <c r="MN6" s="18">
        <v>16.795913162142647</v>
      </c>
      <c r="MO6" s="18">
        <v>26.354526039675456</v>
      </c>
      <c r="MP6" s="18">
        <v>7.5106109765940268</v>
      </c>
      <c r="MQ6" s="18">
        <v>9.0630059364512974</v>
      </c>
      <c r="MR6" s="18">
        <v>26.32592479079053</v>
      </c>
      <c r="MS6" s="18">
        <v>11.443023628987726</v>
      </c>
      <c r="MT6" s="18">
        <v>78.327532677031556</v>
      </c>
      <c r="MU6" s="18">
        <v>21.147907023915721</v>
      </c>
      <c r="MV6" s="18">
        <v>29.582669948175532</v>
      </c>
      <c r="MW6" s="18">
        <v>137.64157834204156</v>
      </c>
      <c r="MX6" s="18">
        <v>73.94469476657747</v>
      </c>
      <c r="MY6" s="18">
        <v>24.792160613397915</v>
      </c>
      <c r="MZ6" s="18">
        <v>24.577769678433377</v>
      </c>
      <c r="NA6" s="18">
        <v>28.73296711057305</v>
      </c>
      <c r="NB6" s="18">
        <v>12.614083407671727</v>
      </c>
      <c r="NC6" s="18">
        <v>12.255753578862413</v>
      </c>
      <c r="ND6" s="18">
        <v>32.047684571598488</v>
      </c>
      <c r="NE6" s="18">
        <v>16.418330784588591</v>
      </c>
      <c r="NF6" s="18">
        <v>90.193327768574022</v>
      </c>
      <c r="NG6" s="18">
        <v>22.930000212395388</v>
      </c>
      <c r="NH6" s="18">
        <v>39.094739178454617</v>
      </c>
      <c r="NI6" s="18">
        <v>143.43777242895388</v>
      </c>
      <c r="NJ6" s="18">
        <v>60.199529671636718</v>
      </c>
      <c r="NK6" s="18">
        <v>22.936010619769764</v>
      </c>
      <c r="NL6" s="18">
        <v>24.316368771505019</v>
      </c>
      <c r="NM6" s="18">
        <v>27.489108863259844</v>
      </c>
      <c r="NN6" s="18">
        <v>11.465836529884033</v>
      </c>
      <c r="NO6" s="18">
        <v>9.256575103011766</v>
      </c>
      <c r="NP6" s="18">
        <v>30.257249352194052</v>
      </c>
      <c r="NQ6" s="18">
        <v>13.014360254449684</v>
      </c>
      <c r="NR6" s="18">
        <v>89.069951541990633</v>
      </c>
      <c r="NS6" s="18">
        <v>23.370343974342635</v>
      </c>
      <c r="NT6" s="18">
        <v>35.01271771589991</v>
      </c>
      <c r="NU6" s="18">
        <v>143.05632621808755</v>
      </c>
      <c r="NV6" s="18">
        <v>62.802006456820024</v>
      </c>
      <c r="NW6" s="18">
        <v>25.548694734718165</v>
      </c>
      <c r="NX6" s="18">
        <v>27.539471931948516</v>
      </c>
      <c r="NY6" s="18">
        <v>28.051237394333299</v>
      </c>
      <c r="NZ6" s="18">
        <v>11.508945658638122</v>
      </c>
      <c r="OA6" s="18">
        <v>10.41824917165796</v>
      </c>
      <c r="OB6" s="18">
        <v>31.124161792192343</v>
      </c>
      <c r="OC6" s="18">
        <v>13.186337846735482</v>
      </c>
      <c r="OD6" s="18">
        <v>87.916027345907125</v>
      </c>
      <c r="OE6" s="18">
        <v>26.4125501571726</v>
      </c>
      <c r="OF6" s="18">
        <v>39.347731436642448</v>
      </c>
      <c r="OG6" s="18">
        <v>148.59913574189713</v>
      </c>
      <c r="OH6" s="18">
        <v>69.890504747037085</v>
      </c>
      <c r="OI6" s="18">
        <v>24.737548808461828</v>
      </c>
      <c r="OJ6" s="18">
        <v>30.538028641519048</v>
      </c>
      <c r="OK6" s="18">
        <v>28.169187938065512</v>
      </c>
      <c r="OL6" s="18">
        <v>12.491521430695387</v>
      </c>
      <c r="OM6" s="18">
        <v>11.058461184741518</v>
      </c>
      <c r="ON6" s="18">
        <v>32.488117157300039</v>
      </c>
      <c r="OO6" s="18">
        <v>12.978534673548278</v>
      </c>
      <c r="OP6" s="18">
        <v>89.074422337623744</v>
      </c>
      <c r="OQ6" s="18">
        <v>29.328508177222719</v>
      </c>
      <c r="OR6" s="18">
        <v>40.793537891338495</v>
      </c>
      <c r="OS6" s="18">
        <v>147.26255289707331</v>
      </c>
      <c r="OT6" s="18">
        <v>70.258227687863766</v>
      </c>
      <c r="OU6" s="18">
        <v>28.095597457627129</v>
      </c>
      <c r="OV6" s="18">
        <v>33.445696444501088</v>
      </c>
      <c r="OW6" s="18">
        <v>29.456221931948523</v>
      </c>
      <c r="OX6" s="18">
        <v>15.014005023151105</v>
      </c>
      <c r="OY6" s="18">
        <v>12.95540348753239</v>
      </c>
      <c r="OZ6" s="18">
        <v>36.346621044135759</v>
      </c>
      <c r="PA6" s="18">
        <v>13.628102788751541</v>
      </c>
      <c r="PB6" s="18">
        <v>93.942319368336186</v>
      </c>
      <c r="PC6" s="18">
        <v>33.018394970477033</v>
      </c>
      <c r="PD6" s="18">
        <v>47.112296928762603</v>
      </c>
      <c r="PE6" s="18">
        <v>158.30025152924688</v>
      </c>
      <c r="PF6" s="18">
        <v>79.299494010449848</v>
      </c>
      <c r="PG6" s="18">
        <v>30.920785002761143</v>
      </c>
      <c r="PH6" s="18">
        <v>32.745802270506786</v>
      </c>
      <c r="PI6" s="18">
        <v>29.390655197315326</v>
      </c>
      <c r="PJ6" s="18">
        <v>13.611137451680055</v>
      </c>
      <c r="PK6" s="18">
        <v>11.247048819081602</v>
      </c>
      <c r="PL6" s="18">
        <v>37.194451180918392</v>
      </c>
      <c r="PM6" s="18">
        <v>14.215331432394548</v>
      </c>
      <c r="PN6" s="18">
        <v>98.219286765642948</v>
      </c>
      <c r="PO6" s="18">
        <v>37.819178252835478</v>
      </c>
      <c r="PP6" s="18">
        <v>53.148811084915678</v>
      </c>
      <c r="PQ6" s="18">
        <v>168.2314430461748</v>
      </c>
      <c r="PR6" s="18">
        <v>95.470324805658251</v>
      </c>
      <c r="PS6" s="18">
        <v>39.342986767766874</v>
      </c>
      <c r="PT6" s="18">
        <v>39.559442855018901</v>
      </c>
      <c r="PU6" s="18">
        <v>32.979778843294675</v>
      </c>
      <c r="PV6" s="18">
        <v>14.405147795335804</v>
      </c>
      <c r="PW6" s="18">
        <v>12.17241469138949</v>
      </c>
      <c r="PX6" s="18">
        <v>39.069846321311779</v>
      </c>
      <c r="PY6" s="18">
        <v>15.394570398453759</v>
      </c>
      <c r="PZ6" s="18">
        <v>101.29879152329976</v>
      </c>
      <c r="QA6" s="18">
        <v>41.058913661271824</v>
      </c>
      <c r="QB6" s="18">
        <v>61.921459570536534</v>
      </c>
      <c r="QC6" s="18">
        <v>175.52042395182883</v>
      </c>
      <c r="QD6" s="18">
        <v>84.406489783781524</v>
      </c>
      <c r="QE6" s="18">
        <v>45.284911027568938</v>
      </c>
      <c r="QF6" s="18">
        <v>44.16238602863092</v>
      </c>
      <c r="QG6" s="18">
        <v>34.328360296928771</v>
      </c>
      <c r="QH6" s="18">
        <v>16.232718746017593</v>
      </c>
      <c r="QI6" s="18">
        <v>14.912827365022729</v>
      </c>
      <c r="QJ6" s="18">
        <v>41.948083853702045</v>
      </c>
      <c r="QK6" s="18">
        <v>17.77823726689606</v>
      </c>
      <c r="QL6" s="18">
        <v>102.08874558217582</v>
      </c>
      <c r="QM6" s="18">
        <v>49.098381270974059</v>
      </c>
      <c r="QN6" s="18">
        <v>74.036153625589364</v>
      </c>
      <c r="QO6" s="53">
        <v>166.89055965124678</v>
      </c>
    </row>
    <row r="7" spans="1:457" x14ac:dyDescent="0.3">
      <c r="A7" s="57" t="s">
        <v>2</v>
      </c>
      <c r="B7" s="332">
        <v>461.56198037466555</v>
      </c>
      <c r="C7" s="18">
        <v>184.6148438893845</v>
      </c>
      <c r="D7" s="18">
        <v>191.34235504014276</v>
      </c>
      <c r="E7" s="18">
        <v>188.58171275646748</v>
      </c>
      <c r="F7" s="18">
        <v>140.3948260481713</v>
      </c>
      <c r="G7" s="18">
        <v>102.76553077609279</v>
      </c>
      <c r="H7" s="18">
        <v>117.3770383586084</v>
      </c>
      <c r="I7" s="18">
        <v>112.07958965209636</v>
      </c>
      <c r="J7" s="18">
        <v>137.25760805615735</v>
      </c>
      <c r="K7" s="18">
        <v>124.81065394418255</v>
      </c>
      <c r="L7" s="18">
        <v>161.84235039930334</v>
      </c>
      <c r="M7" s="18">
        <v>204.62815328575678</v>
      </c>
      <c r="N7" s="18">
        <v>231.81111627585906</v>
      </c>
      <c r="O7" s="18">
        <v>165.49020135083464</v>
      </c>
      <c r="P7" s="18">
        <v>126.27584618325477</v>
      </c>
      <c r="Q7" s="18">
        <v>98.734834639564994</v>
      </c>
      <c r="R7" s="18">
        <v>95.202165891423434</v>
      </c>
      <c r="S7" s="18">
        <v>75.663256764793317</v>
      </c>
      <c r="T7" s="18">
        <v>130.42542551293491</v>
      </c>
      <c r="U7" s="18">
        <v>128.35153148761736</v>
      </c>
      <c r="V7" s="18">
        <v>107.08431935771627</v>
      </c>
      <c r="W7" s="18">
        <v>98.929106994180373</v>
      </c>
      <c r="X7" s="18">
        <v>122.88542127564678</v>
      </c>
      <c r="Y7" s="18">
        <v>161.19884450533112</v>
      </c>
      <c r="Z7" s="18">
        <v>134.04414227305551</v>
      </c>
      <c r="AA7" s="18">
        <v>104.84303696741858</v>
      </c>
      <c r="AB7" s="18">
        <v>92.857698977316232</v>
      </c>
      <c r="AC7" s="18">
        <v>63.105353717981416</v>
      </c>
      <c r="AD7" s="18">
        <v>78.47878472664712</v>
      </c>
      <c r="AE7" s="18">
        <v>73.06206792404744</v>
      </c>
      <c r="AF7" s="18">
        <v>91.209301272248425</v>
      </c>
      <c r="AG7" s="18">
        <v>93.550799063336328</v>
      </c>
      <c r="AH7" s="18">
        <v>106.11532621808762</v>
      </c>
      <c r="AI7" s="18">
        <v>99.175644726222416</v>
      </c>
      <c r="AJ7" s="18">
        <v>119.33315948770237</v>
      </c>
      <c r="AK7" s="18">
        <v>154.5710010088782</v>
      </c>
      <c r="AL7" s="18">
        <v>157.26959990017417</v>
      </c>
      <c r="AM7" s="18">
        <v>121.5538717768999</v>
      </c>
      <c r="AN7" s="18">
        <v>103.88512175566039</v>
      </c>
      <c r="AO7" s="18">
        <v>71.029711322798562</v>
      </c>
      <c r="AP7" s="18">
        <v>82.282632396669669</v>
      </c>
      <c r="AQ7" s="18">
        <v>67.778253663820564</v>
      </c>
      <c r="AR7" s="18">
        <v>102.31360291618873</v>
      </c>
      <c r="AS7" s="18">
        <v>100.04868600526746</v>
      </c>
      <c r="AT7" s="18">
        <v>107.25632655792027</v>
      </c>
      <c r="AU7" s="18">
        <v>96.063571258655188</v>
      </c>
      <c r="AV7" s="18">
        <v>123.74007603755155</v>
      </c>
      <c r="AW7" s="18">
        <v>158.82323839259169</v>
      </c>
      <c r="AX7" s="18">
        <v>210.12599578395134</v>
      </c>
      <c r="AY7" s="18">
        <v>125.70157840576013</v>
      </c>
      <c r="AZ7" s="18">
        <v>136.17538455248288</v>
      </c>
      <c r="BA7" s="18">
        <v>77.443186180493598</v>
      </c>
      <c r="BB7" s="18">
        <v>78.91548671466802</v>
      </c>
      <c r="BC7" s="18">
        <v>66.448288188692047</v>
      </c>
      <c r="BD7" s="18">
        <v>103.79964653158321</v>
      </c>
      <c r="BE7" s="18">
        <v>100.64755056072381</v>
      </c>
      <c r="BF7" s="18">
        <v>109.96283816532858</v>
      </c>
      <c r="BG7" s="18">
        <v>80.129344738966097</v>
      </c>
      <c r="BH7" s="18">
        <v>117.59062987978419</v>
      </c>
      <c r="BI7" s="18">
        <v>167.15272296206621</v>
      </c>
      <c r="BJ7" s="18">
        <v>109.18216618877702</v>
      </c>
      <c r="BK7" s="18">
        <v>75.94471703623465</v>
      </c>
      <c r="BL7" s="18">
        <v>81.396421355295146</v>
      </c>
      <c r="BM7" s="18">
        <v>51.803075671169481</v>
      </c>
      <c r="BN7" s="18">
        <v>47.407830954504924</v>
      </c>
      <c r="BO7" s="18">
        <v>39.453989512977365</v>
      </c>
      <c r="BP7" s="18">
        <v>60.699229907395605</v>
      </c>
      <c r="BQ7" s="18">
        <v>50.056693354148123</v>
      </c>
      <c r="BR7" s="18">
        <v>68.278294390637654</v>
      </c>
      <c r="BS7" s="18">
        <v>55.28497861178375</v>
      </c>
      <c r="BT7" s="18">
        <v>82.661902425555411</v>
      </c>
      <c r="BU7" s="18">
        <v>130.86814531030973</v>
      </c>
      <c r="BV7" s="18">
        <v>82.662235514634062</v>
      </c>
      <c r="BW7" s="18">
        <v>61.04063881101056</v>
      </c>
      <c r="BX7" s="18">
        <v>90.142454749161018</v>
      </c>
      <c r="BY7" s="18">
        <v>38.12128419565861</v>
      </c>
      <c r="BZ7" s="18">
        <v>26.371553088229042</v>
      </c>
      <c r="CA7" s="18">
        <v>18.949922634977259</v>
      </c>
      <c r="CB7" s="18">
        <v>36.60546086614842</v>
      </c>
      <c r="CC7" s="18">
        <v>27.836589482180035</v>
      </c>
      <c r="CD7" s="18">
        <v>44.89488592243324</v>
      </c>
      <c r="CE7" s="18">
        <v>36.129523278535316</v>
      </c>
      <c r="CF7" s="18">
        <v>66.885456501423064</v>
      </c>
      <c r="CG7" s="18">
        <v>111.31550551166058</v>
      </c>
      <c r="CH7" s="18">
        <v>71.40077504141712</v>
      </c>
      <c r="CI7" s="18">
        <v>41.982488254534609</v>
      </c>
      <c r="CJ7" s="18">
        <v>41.770545038443615</v>
      </c>
      <c r="CK7" s="18">
        <v>24.224200522492691</v>
      </c>
      <c r="CL7" s="18">
        <v>15.793105953442907</v>
      </c>
      <c r="CM7" s="18">
        <v>16.465813495603406</v>
      </c>
      <c r="CN7" s="18">
        <v>23.925185930929022</v>
      </c>
      <c r="CO7" s="18">
        <v>17.636804798011958</v>
      </c>
      <c r="CP7" s="18">
        <v>33.195635370205167</v>
      </c>
      <c r="CQ7" s="18">
        <v>26.19697946136526</v>
      </c>
      <c r="CR7" s="18">
        <v>47.091763837559995</v>
      </c>
      <c r="CS7" s="18">
        <v>101.83454680132535</v>
      </c>
      <c r="CT7" s="18">
        <v>62.556475393993523</v>
      </c>
      <c r="CU7" s="18">
        <v>46.60341083641309</v>
      </c>
      <c r="CV7" s="18">
        <v>51.579102894949237</v>
      </c>
      <c r="CW7" s="18">
        <v>37.537259058663608</v>
      </c>
      <c r="CX7" s="18">
        <v>24.707148878552331</v>
      </c>
      <c r="CY7" s="18">
        <v>20.688873263667649</v>
      </c>
      <c r="CZ7" s="18">
        <v>29.541041215326455</v>
      </c>
      <c r="DA7" s="18">
        <v>19.275043360519959</v>
      </c>
      <c r="DB7" s="18">
        <v>46.855574072894129</v>
      </c>
      <c r="DC7" s="18">
        <v>30.636423155346002</v>
      </c>
      <c r="DD7" s="18">
        <v>41.69342615012107</v>
      </c>
      <c r="DE7" s="18">
        <v>104.17041908797417</v>
      </c>
      <c r="DF7" s="18">
        <v>58.036789686079594</v>
      </c>
      <c r="DG7" s="18">
        <v>37.372683445902872</v>
      </c>
      <c r="DH7" s="18">
        <v>45.78564013848181</v>
      </c>
      <c r="DI7" s="18">
        <v>32.006566575336663</v>
      </c>
      <c r="DJ7" s="18">
        <v>26.641071471050513</v>
      </c>
      <c r="DK7" s="18">
        <v>20.880991642241202</v>
      </c>
      <c r="DL7" s="18">
        <v>29.772834204154446</v>
      </c>
      <c r="DM7" s="18">
        <v>23.232052790875507</v>
      </c>
      <c r="DN7" s="18">
        <v>53.188063782337174</v>
      </c>
      <c r="DO7" s="18">
        <v>31.068128807187474</v>
      </c>
      <c r="DP7" s="18">
        <v>48.732131324072895</v>
      </c>
      <c r="DQ7" s="18">
        <v>106.23970168004757</v>
      </c>
      <c r="DR7" s="18">
        <v>78.563204303130789</v>
      </c>
      <c r="DS7" s="18">
        <v>45.964027845036277</v>
      </c>
      <c r="DT7" s="18">
        <v>46.108292425980203</v>
      </c>
      <c r="DU7" s="18">
        <v>33.074294719850478</v>
      </c>
      <c r="DV7" s="18">
        <v>28.30149832207637</v>
      </c>
      <c r="DW7" s="18">
        <v>22.319203665944528</v>
      </c>
      <c r="DX7" s="18">
        <v>40.806631993118408</v>
      </c>
      <c r="DY7" s="18">
        <v>19.913182819336466</v>
      </c>
      <c r="DZ7" s="18">
        <v>55.120121075995058</v>
      </c>
      <c r="EA7" s="18">
        <v>27.577392273055523</v>
      </c>
      <c r="EB7" s="18">
        <v>45.176731096809831</v>
      </c>
      <c r="EC7" s="18">
        <v>107.16585956416463</v>
      </c>
      <c r="ED7" s="18">
        <v>58.796254991291789</v>
      </c>
      <c r="EE7" s="18">
        <v>35.061585584724533</v>
      </c>
      <c r="EF7" s="18">
        <v>38.490856080880185</v>
      </c>
      <c r="EG7" s="18">
        <v>30.772153253897461</v>
      </c>
      <c r="EH7" s="18">
        <v>28.185612930631663</v>
      </c>
      <c r="EI7" s="18">
        <v>24.984027324667618</v>
      </c>
      <c r="EJ7" s="18">
        <v>35.178869950299493</v>
      </c>
      <c r="EK7" s="18">
        <v>26.056048617305983</v>
      </c>
      <c r="EL7" s="18">
        <v>53.282083726264801</v>
      </c>
      <c r="EM7" s="18">
        <v>28.941318030245093</v>
      </c>
      <c r="EN7" s="18">
        <v>41.040549350070108</v>
      </c>
      <c r="EO7" s="18">
        <v>77.877151830848319</v>
      </c>
      <c r="EP7" s="18">
        <v>94.055436419438394</v>
      </c>
      <c r="EQ7" s="18">
        <v>44.587474310776969</v>
      </c>
      <c r="ER7" s="18">
        <v>48.143141009302923</v>
      </c>
      <c r="ES7" s="18">
        <v>41.965485907565537</v>
      </c>
      <c r="ET7" s="18">
        <v>31.364918578225243</v>
      </c>
      <c r="EU7" s="18">
        <v>27.799066755872744</v>
      </c>
      <c r="EV7" s="18">
        <v>51.368287116095331</v>
      </c>
      <c r="EW7" s="18">
        <v>35.361913501975295</v>
      </c>
      <c r="EX7" s="18">
        <v>83.363684104328641</v>
      </c>
      <c r="EY7" s="18">
        <v>40.421721655834531</v>
      </c>
      <c r="EZ7" s="18">
        <v>58.053606983560663</v>
      </c>
      <c r="FA7" s="18">
        <v>120.23737790450708</v>
      </c>
      <c r="FB7" s="18">
        <v>92.720163724990428</v>
      </c>
      <c r="FC7" s="18">
        <v>42.756343007943585</v>
      </c>
      <c r="FD7" s="18">
        <v>41.591560107896861</v>
      </c>
      <c r="FE7" s="18">
        <v>33.938853330359798</v>
      </c>
      <c r="FF7" s="18">
        <v>30.443868059980456</v>
      </c>
      <c r="FG7" s="18">
        <v>30.786357652606092</v>
      </c>
      <c r="FH7" s="18">
        <v>51.829001125695605</v>
      </c>
      <c r="FI7" s="18">
        <v>31.813041820653346</v>
      </c>
      <c r="FJ7" s="18">
        <v>91.410390850006351</v>
      </c>
      <c r="FK7" s="18">
        <v>35.022473524913991</v>
      </c>
      <c r="FL7" s="18">
        <v>54.221335712161746</v>
      </c>
      <c r="FM7" s="18">
        <v>123.12799154666324</v>
      </c>
      <c r="FN7" s="18">
        <v>93.569970190306265</v>
      </c>
      <c r="FO7" s="18">
        <v>33.333415817085076</v>
      </c>
      <c r="FP7" s="18">
        <v>32.461099932033456</v>
      </c>
      <c r="FQ7" s="18">
        <v>28.547088600739126</v>
      </c>
      <c r="FR7" s="18">
        <v>20.573913119663569</v>
      </c>
      <c r="FS7" s="18">
        <v>20.676771027144138</v>
      </c>
      <c r="FT7" s="18">
        <v>49.837483730512709</v>
      </c>
      <c r="FU7" s="18">
        <v>22.093746771590006</v>
      </c>
      <c r="FV7" s="18">
        <v>89.921934189286816</v>
      </c>
      <c r="FW7" s="18">
        <v>27.421684231765855</v>
      </c>
      <c r="FX7" s="18">
        <v>41.499886591478692</v>
      </c>
      <c r="FY7" s="18">
        <v>125.02402340597259</v>
      </c>
      <c r="FZ7" s="18">
        <v>89.103008782549608</v>
      </c>
      <c r="GA7" s="18">
        <v>38.185598445265704</v>
      </c>
      <c r="GB7" s="18">
        <v>42.427576685357458</v>
      </c>
      <c r="GC7" s="18">
        <v>28.026670224289557</v>
      </c>
      <c r="GD7" s="18">
        <v>23.016758814408906</v>
      </c>
      <c r="GE7" s="18">
        <v>22.231771483794237</v>
      </c>
      <c r="GF7" s="18">
        <v>62.995064886793273</v>
      </c>
      <c r="GG7" s="18">
        <v>24.158462342296438</v>
      </c>
      <c r="GH7" s="18">
        <v>102.02209815853193</v>
      </c>
      <c r="GI7" s="18">
        <v>31.530078947368416</v>
      </c>
      <c r="GJ7" s="18">
        <v>44.236472441697472</v>
      </c>
      <c r="GK7" s="18">
        <v>135.27529872350368</v>
      </c>
      <c r="GL7" s="18">
        <v>74.471597277091021</v>
      </c>
      <c r="GM7" s="18">
        <v>29.042118187417699</v>
      </c>
      <c r="GN7" s="18">
        <v>29.040970880591306</v>
      </c>
      <c r="GO7" s="18">
        <v>26.35005524404232</v>
      </c>
      <c r="GP7" s="18">
        <v>23.953893834161679</v>
      </c>
      <c r="GQ7" s="18">
        <v>22.897409296546464</v>
      </c>
      <c r="GR7" s="18">
        <v>58.578066840830942</v>
      </c>
      <c r="GS7" s="18">
        <v>22.357834597085937</v>
      </c>
      <c r="GT7" s="18">
        <v>91.349694617900752</v>
      </c>
      <c r="GU7" s="18">
        <v>26.019357004800135</v>
      </c>
      <c r="GV7" s="18">
        <v>37.296517076589765</v>
      </c>
      <c r="GW7" s="18">
        <v>110.70735887387957</v>
      </c>
      <c r="GX7" s="18">
        <v>70.573389172082756</v>
      </c>
      <c r="GY7" s="18">
        <v>21.080882099316092</v>
      </c>
      <c r="GZ7" s="18">
        <v>26.323348901915811</v>
      </c>
      <c r="HA7" s="18">
        <v>29.110519880208997</v>
      </c>
      <c r="HB7" s="18">
        <v>19.424541140988072</v>
      </c>
      <c r="HC7" s="18">
        <v>17.234732116307715</v>
      </c>
      <c r="HD7" s="18">
        <v>53.551841468076972</v>
      </c>
      <c r="HE7" s="18">
        <v>17.938608555286518</v>
      </c>
      <c r="HF7" s="18">
        <v>90.872303948430414</v>
      </c>
      <c r="HG7" s="18">
        <v>26.298981585319233</v>
      </c>
      <c r="HH7" s="18">
        <v>33.973376162864795</v>
      </c>
      <c r="HI7" s="18">
        <v>110.11057427466976</v>
      </c>
      <c r="HJ7" s="18">
        <v>74.041409031052183</v>
      </c>
      <c r="HK7" s="18">
        <v>23.136855932203389</v>
      </c>
      <c r="HL7" s="18">
        <v>27.4776209910369</v>
      </c>
      <c r="HM7" s="18">
        <v>29.582699556093615</v>
      </c>
      <c r="HN7" s="18">
        <v>18.593483889809271</v>
      </c>
      <c r="HO7" s="18">
        <v>20.424259897625419</v>
      </c>
      <c r="HP7" s="18">
        <v>49.581663916146333</v>
      </c>
      <c r="HQ7" s="18">
        <v>19.415532931906036</v>
      </c>
      <c r="HR7" s="18">
        <v>93.169041969330081</v>
      </c>
      <c r="HS7" s="18">
        <v>26.965093124761054</v>
      </c>
      <c r="HT7" s="18">
        <v>31.321942685102588</v>
      </c>
      <c r="HU7" s="18">
        <v>119.66727744148508</v>
      </c>
      <c r="HV7" s="18">
        <v>62.4115890467695</v>
      </c>
      <c r="HW7" s="18">
        <v>23.832782645172248</v>
      </c>
      <c r="HX7" s="18">
        <v>25.130882598445261</v>
      </c>
      <c r="HY7" s="18">
        <v>28.399012000339848</v>
      </c>
      <c r="HZ7" s="18">
        <v>17.274606580009344</v>
      </c>
      <c r="IA7" s="18">
        <v>18.845358449088828</v>
      </c>
      <c r="IB7" s="18">
        <v>49.135724257678071</v>
      </c>
      <c r="IC7" s="18">
        <v>19.509064345184992</v>
      </c>
      <c r="ID7" s="18">
        <v>89.98747131600193</v>
      </c>
      <c r="IE7" s="18">
        <v>25.685046599549729</v>
      </c>
      <c r="IF7" s="18">
        <v>28.383238381971882</v>
      </c>
      <c r="IG7" s="18">
        <v>119.75275550104078</v>
      </c>
      <c r="IH7" s="18">
        <v>58.345696497599917</v>
      </c>
      <c r="II7" s="18">
        <v>18.419507763051694</v>
      </c>
      <c r="IJ7" s="18">
        <v>24.707681821078104</v>
      </c>
      <c r="IK7" s="18">
        <v>27.595149621936205</v>
      </c>
      <c r="IL7" s="18">
        <v>19.627473811647768</v>
      </c>
      <c r="IM7" s="18">
        <v>17.450862516460646</v>
      </c>
      <c r="IN7" s="18">
        <v>48.695432309587552</v>
      </c>
      <c r="IO7" s="18">
        <v>17.94007414723249</v>
      </c>
      <c r="IP7" s="18">
        <v>102.37482468884077</v>
      </c>
      <c r="IQ7" s="18">
        <v>26.401706257168343</v>
      </c>
      <c r="IR7" s="18">
        <v>27.527354891465951</v>
      </c>
      <c r="IS7" s="18">
        <v>133.51711392889018</v>
      </c>
      <c r="IT7" s="18">
        <v>69.223245900768873</v>
      </c>
      <c r="IU7" s="18">
        <v>19.349388842869896</v>
      </c>
      <c r="IV7" s="18">
        <v>24.883456628860294</v>
      </c>
      <c r="IW7" s="18">
        <v>30.237226997578702</v>
      </c>
      <c r="IX7" s="18">
        <v>19.863189849624064</v>
      </c>
      <c r="IY7" s="18">
        <v>18.127462660889513</v>
      </c>
      <c r="IZ7" s="18">
        <v>49.666372169831376</v>
      </c>
      <c r="JA7" s="18">
        <v>20.381372828257089</v>
      </c>
      <c r="JB7" s="18">
        <v>106.29959109638504</v>
      </c>
      <c r="JC7" s="18">
        <v>26.654372828257085</v>
      </c>
      <c r="JD7" s="18">
        <v>33.883664171020769</v>
      </c>
      <c r="JE7" s="18">
        <v>151.24945892273061</v>
      </c>
      <c r="JF7" s="18">
        <v>74.394661101907332</v>
      </c>
      <c r="JG7" s="18">
        <v>16.531470041629493</v>
      </c>
      <c r="JH7" s="18">
        <v>21.365125515058832</v>
      </c>
      <c r="JI7" s="18">
        <v>28.006411006329376</v>
      </c>
      <c r="JJ7" s="18">
        <v>16.546244392761565</v>
      </c>
      <c r="JK7" s="18">
        <v>17.477672486300506</v>
      </c>
      <c r="JL7" s="18">
        <v>48.003672911091293</v>
      </c>
      <c r="JM7" s="18">
        <v>19.475067053226294</v>
      </c>
      <c r="JN7" s="18">
        <v>106.26133766619941</v>
      </c>
      <c r="JO7" s="18">
        <v>23.555171403083982</v>
      </c>
      <c r="JP7" s="18">
        <v>39.759163066564767</v>
      </c>
      <c r="JQ7" s="18">
        <v>153.12540921158833</v>
      </c>
      <c r="JR7" s="18">
        <v>63.741924620874229</v>
      </c>
      <c r="JS7" s="18">
        <v>16.419522503292132</v>
      </c>
      <c r="JT7" s="18">
        <v>17.841701839344122</v>
      </c>
      <c r="JU7" s="18">
        <v>26.570871097234605</v>
      </c>
      <c r="JV7" s="18">
        <v>17.910059120258275</v>
      </c>
      <c r="JW7" s="18">
        <v>13.924078342041543</v>
      </c>
      <c r="JX7" s="18">
        <v>44.330233316341712</v>
      </c>
      <c r="JY7" s="18">
        <v>19.005270814748741</v>
      </c>
      <c r="JZ7" s="18">
        <v>105.27648948642786</v>
      </c>
      <c r="KA7" s="18">
        <v>22.340343719468169</v>
      </c>
      <c r="KB7" s="18">
        <v>30.137544539314383</v>
      </c>
      <c r="KC7" s="18">
        <v>142.95069256828515</v>
      </c>
      <c r="KD7" s="18">
        <v>80.186798904039748</v>
      </c>
      <c r="KE7" s="18">
        <v>18.516532910666502</v>
      </c>
      <c r="KF7" s="18">
        <v>15.44342346331932</v>
      </c>
      <c r="KG7" s="18">
        <v>25.923138672953577</v>
      </c>
      <c r="KH7" s="18">
        <v>13.464400609574785</v>
      </c>
      <c r="KI7" s="18">
        <v>12.104671774775927</v>
      </c>
      <c r="KJ7" s="18">
        <v>37.847535236396084</v>
      </c>
      <c r="KK7" s="18">
        <v>16.848874325644623</v>
      </c>
      <c r="KL7" s="18">
        <v>100.91078715857442</v>
      </c>
      <c r="KM7" s="18">
        <v>20.541233380060319</v>
      </c>
      <c r="KN7" s="18">
        <v>27.561803704175698</v>
      </c>
      <c r="KO7" s="18">
        <v>150.32833438469058</v>
      </c>
      <c r="KP7" s="18">
        <v>76.675921583620053</v>
      </c>
      <c r="KQ7" s="18">
        <v>19.874389044645522</v>
      </c>
      <c r="KR7" s="18">
        <v>17.815609861518205</v>
      </c>
      <c r="KS7" s="18">
        <v>26.07509391062403</v>
      </c>
      <c r="KT7" s="18">
        <v>14.634483326961471</v>
      </c>
      <c r="KU7" s="18">
        <v>11.900021844866407</v>
      </c>
      <c r="KV7" s="18">
        <v>36.985930015717273</v>
      </c>
      <c r="KW7" s="18">
        <v>17.835091871628226</v>
      </c>
      <c r="KX7" s="18">
        <v>94.208864651034389</v>
      </c>
      <c r="KY7" s="18">
        <v>21.366450469393822</v>
      </c>
      <c r="KZ7" s="18">
        <v>28.319640573892361</v>
      </c>
      <c r="LA7" s="18">
        <v>143.70057971199196</v>
      </c>
      <c r="LB7" s="18">
        <v>82.64954111974852</v>
      </c>
      <c r="LC7" s="18">
        <v>22.983531328320797</v>
      </c>
      <c r="LD7" s="18">
        <v>18.343363599677165</v>
      </c>
      <c r="LE7" s="18">
        <v>28.092525636124218</v>
      </c>
      <c r="LF7" s="18">
        <v>16.426880070940062</v>
      </c>
      <c r="LG7" s="18">
        <v>11.345265685399943</v>
      </c>
      <c r="LH7" s="18">
        <v>38.199447548957146</v>
      </c>
      <c r="LI7" s="18">
        <v>18.668436334480273</v>
      </c>
      <c r="LJ7" s="18">
        <v>101.11119575421608</v>
      </c>
      <c r="LK7" s="18">
        <v>22.0566258442717</v>
      </c>
      <c r="LL7" s="18">
        <v>31.51012321056881</v>
      </c>
      <c r="LM7" s="18">
        <v>146.34575111507581</v>
      </c>
      <c r="LN7" s="18">
        <v>78.259175396117428</v>
      </c>
      <c r="LO7" s="18">
        <v>17.024508495815812</v>
      </c>
      <c r="LP7" s="18">
        <v>13.385591733571227</v>
      </c>
      <c r="LQ7" s="18">
        <v>22.290876290302027</v>
      </c>
      <c r="LR7" s="18">
        <v>11.175834374070771</v>
      </c>
      <c r="LS7" s="18">
        <v>8.0262698802089982</v>
      </c>
      <c r="LT7" s="18">
        <v>31.728718469903576</v>
      </c>
      <c r="LU7" s="18">
        <v>12.847978558684849</v>
      </c>
      <c r="LV7" s="18">
        <v>95.246903455673106</v>
      </c>
      <c r="LW7" s="18">
        <v>18.524156949577339</v>
      </c>
      <c r="LX7" s="18">
        <v>27.631197262223363</v>
      </c>
      <c r="LY7" s="18">
        <v>143.65817377129258</v>
      </c>
      <c r="LZ7" s="18">
        <v>65.228612208487306</v>
      </c>
      <c r="MA7" s="18">
        <v>19.879836901575977</v>
      </c>
      <c r="MB7" s="18">
        <v>15.77269312051315</v>
      </c>
      <c r="MC7" s="18">
        <v>20.917498205258912</v>
      </c>
      <c r="MD7" s="18">
        <v>9.4646521494414024</v>
      </c>
      <c r="ME7" s="18">
        <v>5.2693878021324503</v>
      </c>
      <c r="MF7" s="18">
        <v>25.557932405165452</v>
      </c>
      <c r="MG7" s="18">
        <v>13.701175130623168</v>
      </c>
      <c r="MH7" s="18">
        <v>82.164171116350332</v>
      </c>
      <c r="MI7" s="18">
        <v>15.529271621851239</v>
      </c>
      <c r="MJ7" s="18">
        <v>27.898327301304104</v>
      </c>
      <c r="MK7" s="18">
        <v>137.075275094516</v>
      </c>
      <c r="ML7" s="18">
        <v>74.217176436854885</v>
      </c>
      <c r="MM7" s="18">
        <v>23.691145766959764</v>
      </c>
      <c r="MN7" s="18">
        <v>16.312475075400361</v>
      </c>
      <c r="MO7" s="18">
        <v>27.176478856038411</v>
      </c>
      <c r="MP7" s="18">
        <v>7.3997589312263718</v>
      </c>
      <c r="MQ7" s="18">
        <v>9.254369313113294</v>
      </c>
      <c r="MR7" s="18">
        <v>26.897550061594664</v>
      </c>
      <c r="MS7" s="18">
        <v>11.841042872010535</v>
      </c>
      <c r="MT7" s="18">
        <v>76.980720296504018</v>
      </c>
      <c r="MU7" s="18">
        <v>19.441965400790103</v>
      </c>
      <c r="MV7" s="18">
        <v>32.453187215921183</v>
      </c>
      <c r="MW7" s="18">
        <v>139.87701316851457</v>
      </c>
      <c r="MX7" s="18">
        <v>86.202979822437484</v>
      </c>
      <c r="MY7" s="18">
        <v>27.175065077949117</v>
      </c>
      <c r="MZ7" s="18">
        <v>24.076418801240397</v>
      </c>
      <c r="NA7" s="18">
        <v>29.785439775285678</v>
      </c>
      <c r="NB7" s="18">
        <v>12.38716092137123</v>
      </c>
      <c r="NC7" s="18">
        <v>12.444785331974005</v>
      </c>
      <c r="ND7" s="18">
        <v>32.8544855358736</v>
      </c>
      <c r="NE7" s="18">
        <v>17.073146903275138</v>
      </c>
      <c r="NF7" s="18">
        <v>88.996546111040388</v>
      </c>
      <c r="NG7" s="18">
        <v>21.114020761649886</v>
      </c>
      <c r="NH7" s="18">
        <v>42.293785905441574</v>
      </c>
      <c r="NI7" s="18">
        <v>146.09067149866195</v>
      </c>
      <c r="NJ7" s="18">
        <v>87.755485811987612</v>
      </c>
      <c r="NK7" s="18">
        <v>25.169624559279555</v>
      </c>
      <c r="NL7" s="18">
        <v>23.7581706915594</v>
      </c>
      <c r="NM7" s="18">
        <v>28.601441336391844</v>
      </c>
      <c r="NN7" s="18">
        <v>11.383311860158869</v>
      </c>
      <c r="NO7" s="18">
        <v>9.5758742937853096</v>
      </c>
      <c r="NP7" s="18">
        <v>31.069253908075268</v>
      </c>
      <c r="NQ7" s="18">
        <v>13.617540163969249</v>
      </c>
      <c r="NR7" s="18">
        <v>88.446889915466599</v>
      </c>
      <c r="NS7" s="18">
        <v>21.741479164011725</v>
      </c>
      <c r="NT7" s="18">
        <v>38.298330593432738</v>
      </c>
      <c r="NU7" s="18">
        <v>146.23179023830772</v>
      </c>
      <c r="NV7" s="18">
        <v>89.510480353425919</v>
      </c>
      <c r="NW7" s="18">
        <v>27.998298436769893</v>
      </c>
      <c r="NX7" s="18">
        <v>26.363060522067887</v>
      </c>
      <c r="NY7" s="18">
        <v>29.236523777664505</v>
      </c>
      <c r="NZ7" s="18">
        <v>11.520337305127226</v>
      </c>
      <c r="OA7" s="18">
        <v>10.818067095705363</v>
      </c>
      <c r="OB7" s="18">
        <v>32.204288252410684</v>
      </c>
      <c r="OC7" s="18">
        <v>13.80620922008411</v>
      </c>
      <c r="OD7" s="18">
        <v>87.461530999107964</v>
      </c>
      <c r="OE7" s="18">
        <v>24.519745560936254</v>
      </c>
      <c r="OF7" s="18">
        <v>42.566600664797612</v>
      </c>
      <c r="OG7" s="18">
        <v>151.0994504056753</v>
      </c>
      <c r="OH7" s="18">
        <v>92.605455248290212</v>
      </c>
      <c r="OI7" s="18">
        <v>27.406110466845078</v>
      </c>
      <c r="OJ7" s="18">
        <v>29.248951701287137</v>
      </c>
      <c r="OK7" s="18">
        <v>29.695749989380239</v>
      </c>
      <c r="OL7" s="18">
        <v>12.615326940231938</v>
      </c>
      <c r="OM7" s="18">
        <v>11.334081294337537</v>
      </c>
      <c r="ON7" s="18">
        <v>33.533039802897079</v>
      </c>
      <c r="OO7" s="18">
        <v>13.730494371522028</v>
      </c>
      <c r="OP7" s="18">
        <v>89.235289558642421</v>
      </c>
      <c r="OQ7" s="18">
        <v>28.010341457457205</v>
      </c>
      <c r="OR7" s="18">
        <v>44.205132460388278</v>
      </c>
      <c r="OS7" s="18">
        <v>150.79884121320245</v>
      </c>
      <c r="OT7" s="18">
        <v>105.0253995369781</v>
      </c>
      <c r="OU7" s="18">
        <v>31.135146329807576</v>
      </c>
      <c r="OV7" s="18">
        <v>32.315325347266487</v>
      </c>
      <c r="OW7" s="18">
        <v>30.982302854594121</v>
      </c>
      <c r="OX7" s="18">
        <v>15.169661250584081</v>
      </c>
      <c r="OY7" s="18">
        <v>13.472705630601927</v>
      </c>
      <c r="OZ7" s="18">
        <v>37.975870757401985</v>
      </c>
      <c r="PA7" s="18">
        <v>14.431469234526993</v>
      </c>
      <c r="PB7" s="18">
        <v>94.657283972643427</v>
      </c>
      <c r="PC7" s="18">
        <v>31.857335266131429</v>
      </c>
      <c r="PD7" s="18">
        <v>50.581782379678025</v>
      </c>
      <c r="PE7" s="18">
        <v>162.36985987213794</v>
      </c>
      <c r="PF7" s="18">
        <v>110.86163093114135</v>
      </c>
      <c r="PG7" s="18">
        <v>34.076071226795811</v>
      </c>
      <c r="PH7" s="18">
        <v>31.810488137717176</v>
      </c>
      <c r="PI7" s="18">
        <v>30.998816670914579</v>
      </c>
      <c r="PJ7" s="18">
        <v>13.339366371437061</v>
      </c>
      <c r="PK7" s="18">
        <v>11.699783494753838</v>
      </c>
      <c r="PL7" s="18">
        <v>39.134865309460096</v>
      </c>
      <c r="PM7" s="18">
        <v>14.886209846650525</v>
      </c>
      <c r="PN7" s="18">
        <v>99.209930695382567</v>
      </c>
      <c r="PO7" s="18">
        <v>36.013457945711743</v>
      </c>
      <c r="PP7" s="18">
        <v>57.368546376534553</v>
      </c>
      <c r="PQ7" s="18">
        <v>172.12568369015762</v>
      </c>
      <c r="PR7" s="18">
        <v>117.04296481670286</v>
      </c>
      <c r="PS7" s="18">
        <v>43.557229790578141</v>
      </c>
      <c r="PT7" s="18">
        <v>38.050623348625813</v>
      </c>
      <c r="PU7" s="18">
        <v>35.081030584936919</v>
      </c>
      <c r="PV7" s="18">
        <v>14.035966664542707</v>
      </c>
      <c r="PW7" s="18">
        <v>12.542942982456138</v>
      </c>
      <c r="PX7" s="18">
        <v>41.097048659785074</v>
      </c>
      <c r="PY7" s="18">
        <v>16.175323796780084</v>
      </c>
      <c r="PZ7" s="18">
        <v>102.79106020347476</v>
      </c>
      <c r="QA7" s="18">
        <v>39.314289293148143</v>
      </c>
      <c r="QB7" s="18">
        <v>66.11022497982249</v>
      </c>
      <c r="QC7" s="18">
        <v>178.90093760885279</v>
      </c>
      <c r="QD7" s="18">
        <v>122.45186512892407</v>
      </c>
      <c r="QE7" s="18">
        <v>50.209151926426259</v>
      </c>
      <c r="QF7" s="18">
        <v>43.037455386347233</v>
      </c>
      <c r="QG7" s="18">
        <v>36.453757295781827</v>
      </c>
      <c r="QH7" s="18">
        <v>15.841975648867935</v>
      </c>
      <c r="QI7" s="18">
        <v>15.38915955142093</v>
      </c>
      <c r="QJ7" s="18">
        <v>44.579754046132258</v>
      </c>
      <c r="QK7" s="18">
        <v>18.696408415105566</v>
      </c>
      <c r="QL7" s="18">
        <v>104.77725557537913</v>
      </c>
      <c r="QM7" s="18">
        <v>47.185421084490898</v>
      </c>
      <c r="QN7" s="18">
        <v>79.213431194511728</v>
      </c>
      <c r="QO7" s="53">
        <v>171.88838362856302</v>
      </c>
    </row>
    <row r="8" spans="1:457" x14ac:dyDescent="0.3">
      <c r="A8" s="57" t="s">
        <v>169</v>
      </c>
      <c r="B8" s="332">
        <v>486.95491525423733</v>
      </c>
      <c r="C8" s="18">
        <v>166.1110793933988</v>
      </c>
      <c r="D8" s="18">
        <v>195.11025869759146</v>
      </c>
      <c r="E8" s="18">
        <v>191.5661909009813</v>
      </c>
      <c r="F8" s="18">
        <v>151.08920606601251</v>
      </c>
      <c r="G8" s="18">
        <v>106.27229259589653</v>
      </c>
      <c r="H8" s="18">
        <v>123.05998215878681</v>
      </c>
      <c r="I8" s="18">
        <v>110.41325602140948</v>
      </c>
      <c r="J8" s="18">
        <v>115.33283367316598</v>
      </c>
      <c r="K8" s="18">
        <v>99.852970264644696</v>
      </c>
      <c r="L8" s="18">
        <v>123.69945397391785</v>
      </c>
      <c r="M8" s="18">
        <v>122.07442338898086</v>
      </c>
      <c r="N8" s="18">
        <v>175.2250479588802</v>
      </c>
      <c r="O8" s="18">
        <v>135.46327199354323</v>
      </c>
      <c r="P8" s="18">
        <v>100.74070447304699</v>
      </c>
      <c r="Q8" s="18">
        <v>82.301773915721526</v>
      </c>
      <c r="R8" s="18">
        <v>87.817869695425046</v>
      </c>
      <c r="S8" s="18">
        <v>72.07881857185339</v>
      </c>
      <c r="T8" s="18">
        <v>122.45697989677585</v>
      </c>
      <c r="U8" s="18">
        <v>113.76330313070808</v>
      </c>
      <c r="V8" s="18">
        <v>96.72376121447688</v>
      </c>
      <c r="W8" s="18">
        <v>86.221803056369737</v>
      </c>
      <c r="X8" s="18">
        <v>102.2326992799796</v>
      </c>
      <c r="Y8" s="18">
        <v>112.3479262138397</v>
      </c>
      <c r="Z8" s="18">
        <v>102.94553211418376</v>
      </c>
      <c r="AA8" s="18">
        <v>79.995850038231168</v>
      </c>
      <c r="AB8" s="18">
        <v>73.397102794061453</v>
      </c>
      <c r="AC8" s="18">
        <v>56.752435208784675</v>
      </c>
      <c r="AD8" s="18">
        <v>68.895767522620091</v>
      </c>
      <c r="AE8" s="18">
        <v>67.981608247313218</v>
      </c>
      <c r="AF8" s="18">
        <v>84.952230332186389</v>
      </c>
      <c r="AG8" s="18">
        <v>86.627809035300132</v>
      </c>
      <c r="AH8" s="18">
        <v>93.571606027781314</v>
      </c>
      <c r="AI8" s="18">
        <v>80.419124835393617</v>
      </c>
      <c r="AJ8" s="18">
        <v>96.531102491397974</v>
      </c>
      <c r="AK8" s="18">
        <v>101.23879847924891</v>
      </c>
      <c r="AL8" s="18">
        <v>117.54510030372548</v>
      </c>
      <c r="AM8" s="18">
        <v>92.302536638205652</v>
      </c>
      <c r="AN8" s="18">
        <v>79.943237458051911</v>
      </c>
      <c r="AO8" s="18">
        <v>61.78004966866321</v>
      </c>
      <c r="AP8" s="18">
        <v>74.018292648995399</v>
      </c>
      <c r="AQ8" s="18">
        <v>65.247383628562943</v>
      </c>
      <c r="AR8" s="18">
        <v>93.516490888237584</v>
      </c>
      <c r="AS8" s="18">
        <v>93.531509504693958</v>
      </c>
      <c r="AT8" s="18">
        <v>96.446512669385243</v>
      </c>
      <c r="AU8" s="18">
        <v>80.415571885221496</v>
      </c>
      <c r="AV8" s="18">
        <v>100.11947113546579</v>
      </c>
      <c r="AW8" s="18">
        <v>106.33622349305475</v>
      </c>
      <c r="AX8" s="18">
        <v>172.28322002038993</v>
      </c>
      <c r="AY8" s="18">
        <v>108.13293225117883</v>
      </c>
      <c r="AZ8" s="18">
        <v>116.75922824009176</v>
      </c>
      <c r="BA8" s="18">
        <v>73.383338043201221</v>
      </c>
      <c r="BB8" s="18">
        <v>76.827203241153725</v>
      </c>
      <c r="BC8" s="18">
        <v>66.917144375769936</v>
      </c>
      <c r="BD8" s="18">
        <v>100.8560939318636</v>
      </c>
      <c r="BE8" s="18">
        <v>100.96982534726648</v>
      </c>
      <c r="BF8" s="18">
        <v>106.1657929144896</v>
      </c>
      <c r="BG8" s="18">
        <v>76.282276910496563</v>
      </c>
      <c r="BH8" s="18">
        <v>104.71913523214829</v>
      </c>
      <c r="BI8" s="18">
        <v>121.58117027738837</v>
      </c>
      <c r="BJ8" s="18">
        <v>87.480739135975526</v>
      </c>
      <c r="BK8" s="18">
        <v>67.317806635232131</v>
      </c>
      <c r="BL8" s="18">
        <v>66.138368973280777</v>
      </c>
      <c r="BM8" s="18">
        <v>51.370618394503239</v>
      </c>
      <c r="BN8" s="18">
        <v>48.764911245274234</v>
      </c>
      <c r="BO8" s="18">
        <v>42.733009817977162</v>
      </c>
      <c r="BP8" s="18">
        <v>62.766654602608213</v>
      </c>
      <c r="BQ8" s="18">
        <v>53.664151703411036</v>
      </c>
      <c r="BR8" s="18">
        <v>70.469865086444955</v>
      </c>
      <c r="BS8" s="18">
        <v>53.04858684847715</v>
      </c>
      <c r="BT8" s="18">
        <v>74.889971963807852</v>
      </c>
      <c r="BU8" s="18">
        <v>85.892933106070245</v>
      </c>
      <c r="BV8" s="18">
        <v>57.706254290387008</v>
      </c>
      <c r="BW8" s="18">
        <v>45.447338377723952</v>
      </c>
      <c r="BX8" s="18">
        <v>56.902716112314671</v>
      </c>
      <c r="BY8" s="18">
        <v>33.283683467142396</v>
      </c>
      <c r="BZ8" s="18">
        <v>27.554465326451698</v>
      </c>
      <c r="CA8" s="18">
        <v>23.370647859054383</v>
      </c>
      <c r="CB8" s="18">
        <v>36.763685580476626</v>
      </c>
      <c r="CC8" s="18">
        <v>32.687186759271057</v>
      </c>
      <c r="CD8" s="18">
        <v>42.453801898814831</v>
      </c>
      <c r="CE8" s="18">
        <v>32.262496676012084</v>
      </c>
      <c r="CF8" s="18">
        <v>49.463106410093026</v>
      </c>
      <c r="CG8" s="18">
        <v>54.740561042436639</v>
      </c>
      <c r="CH8" s="18">
        <v>50.744226222335499</v>
      </c>
      <c r="CI8" s="18">
        <v>34.57065519731534</v>
      </c>
      <c r="CJ8" s="18">
        <v>32.595240224501985</v>
      </c>
      <c r="CK8" s="18">
        <v>24.676533303597996</v>
      </c>
      <c r="CL8" s="18">
        <v>22.171300189031889</v>
      </c>
      <c r="CM8" s="18">
        <v>22.378554776772436</v>
      </c>
      <c r="CN8" s="18">
        <v>29.812757035597489</v>
      </c>
      <c r="CO8" s="18">
        <v>29.311238939509824</v>
      </c>
      <c r="CP8" s="18">
        <v>34.337871840618504</v>
      </c>
      <c r="CQ8" s="18">
        <v>26.19249479100295</v>
      </c>
      <c r="CR8" s="18">
        <v>38.732945223227553</v>
      </c>
      <c r="CS8" s="18">
        <v>47.303905919459645</v>
      </c>
      <c r="CT8" s="18">
        <v>45.244274159976243</v>
      </c>
      <c r="CU8" s="18">
        <v>38.940718788496653</v>
      </c>
      <c r="CV8" s="18">
        <v>38.4027503185931</v>
      </c>
      <c r="CW8" s="18">
        <v>33.490330381037346</v>
      </c>
      <c r="CX8" s="18">
        <v>26.00473069325858</v>
      </c>
      <c r="CY8" s="18">
        <v>24.931073563145159</v>
      </c>
      <c r="CZ8" s="18">
        <v>30.302534662928533</v>
      </c>
      <c r="DA8" s="18">
        <v>31.800821152457374</v>
      </c>
      <c r="DB8" s="18">
        <v>46.086863695255119</v>
      </c>
      <c r="DC8" s="18">
        <v>31.58388393653625</v>
      </c>
      <c r="DD8" s="18">
        <v>37.721612760715338</v>
      </c>
      <c r="DE8" s="18">
        <v>53.834693311669021</v>
      </c>
      <c r="DF8" s="18">
        <v>45.528184486640299</v>
      </c>
      <c r="DG8" s="18">
        <v>35.183918100335603</v>
      </c>
      <c r="DH8" s="18">
        <v>41.628991918355233</v>
      </c>
      <c r="DI8" s="18">
        <v>33.619258060405237</v>
      </c>
      <c r="DJ8" s="18">
        <v>31.9404520942186</v>
      </c>
      <c r="DK8" s="18">
        <v>31.773071131217911</v>
      </c>
      <c r="DL8" s="18">
        <v>41.229492279427411</v>
      </c>
      <c r="DM8" s="18">
        <v>36.719244095408087</v>
      </c>
      <c r="DN8" s="18">
        <v>50.07074971326621</v>
      </c>
      <c r="DO8" s="18">
        <v>30.136981988870499</v>
      </c>
      <c r="DP8" s="18">
        <v>41.897365489996155</v>
      </c>
      <c r="DQ8" s="18">
        <v>52.819052897073185</v>
      </c>
      <c r="DR8" s="18">
        <v>52.604713775965301</v>
      </c>
      <c r="DS8" s="18">
        <v>39.819274542287936</v>
      </c>
      <c r="DT8" s="18">
        <v>38.933087347606303</v>
      </c>
      <c r="DU8" s="18">
        <v>34.007025561785831</v>
      </c>
      <c r="DV8" s="18">
        <v>32.866032623932732</v>
      </c>
      <c r="DW8" s="18">
        <v>30.596622711439583</v>
      </c>
      <c r="DX8" s="18">
        <v>45.060379380655029</v>
      </c>
      <c r="DY8" s="18">
        <v>38.974412599294908</v>
      </c>
      <c r="DZ8" s="18">
        <v>52.318952954419942</v>
      </c>
      <c r="EA8" s="18">
        <v>28.432609585404194</v>
      </c>
      <c r="EB8" s="18">
        <v>40.743219234527011</v>
      </c>
      <c r="EC8" s="18">
        <v>53.851577226965752</v>
      </c>
      <c r="ED8" s="18">
        <v>51.750103425937745</v>
      </c>
      <c r="EE8" s="18">
        <v>33.827927265196891</v>
      </c>
      <c r="EF8" s="18">
        <v>35.965648559959206</v>
      </c>
      <c r="EG8" s="18">
        <v>30.571248725627633</v>
      </c>
      <c r="EH8" s="18">
        <v>28.423579170383594</v>
      </c>
      <c r="EI8" s="18">
        <v>27.150113004970056</v>
      </c>
      <c r="EJ8" s="18">
        <v>35.886254927573169</v>
      </c>
      <c r="EK8" s="18">
        <v>28.544830996983986</v>
      </c>
      <c r="EL8" s="18">
        <v>51.855329966866329</v>
      </c>
      <c r="EM8" s="18">
        <v>28.725735376577038</v>
      </c>
      <c r="EN8" s="18">
        <v>39.54399492375007</v>
      </c>
      <c r="EO8" s="18">
        <v>62.380019604094997</v>
      </c>
      <c r="EP8" s="18">
        <v>76.194371001656719</v>
      </c>
      <c r="EQ8" s="18">
        <v>43.401832632428551</v>
      </c>
      <c r="ER8" s="18">
        <v>44.173340958328055</v>
      </c>
      <c r="ES8" s="18">
        <v>40.309914755108096</v>
      </c>
      <c r="ET8" s="18">
        <v>31.558502548744734</v>
      </c>
      <c r="EU8" s="18">
        <v>29.479353117964401</v>
      </c>
      <c r="EV8" s="18">
        <v>51.574706119111319</v>
      </c>
      <c r="EW8" s="18">
        <v>37.777068391317286</v>
      </c>
      <c r="EX8" s="18">
        <v>81.766255501040717</v>
      </c>
      <c r="EY8" s="18">
        <v>40.02300662673634</v>
      </c>
      <c r="EZ8" s="18">
        <v>56.947640212820176</v>
      </c>
      <c r="FA8" s="18">
        <v>98.608253387706526</v>
      </c>
      <c r="FB8" s="18">
        <v>83.391034418673797</v>
      </c>
      <c r="FC8" s="18">
        <v>42.766594749585828</v>
      </c>
      <c r="FD8" s="18">
        <v>39.66603876215963</v>
      </c>
      <c r="FE8" s="18">
        <v>34.410307612250968</v>
      </c>
      <c r="FF8" s="18">
        <v>31.049068709910376</v>
      </c>
      <c r="FG8" s="18">
        <v>33.480189669087984</v>
      </c>
      <c r="FH8" s="18">
        <v>52.68943683360942</v>
      </c>
      <c r="FI8" s="18">
        <v>36.294215029098183</v>
      </c>
      <c r="FJ8" s="18">
        <v>92.563449014485428</v>
      </c>
      <c r="FK8" s="18">
        <v>34.761664776347644</v>
      </c>
      <c r="FL8" s="18">
        <v>54.849874803534306</v>
      </c>
      <c r="FM8" s="18">
        <v>108.97476272248417</v>
      </c>
      <c r="FN8" s="18">
        <v>83.397807229939346</v>
      </c>
      <c r="FO8" s="18">
        <v>32.763611433244137</v>
      </c>
      <c r="FP8" s="18">
        <v>29.590242173229701</v>
      </c>
      <c r="FQ8" s="18">
        <v>28.377087336986555</v>
      </c>
      <c r="FR8" s="18">
        <v>20.363955970434567</v>
      </c>
      <c r="FS8" s="18">
        <v>20.989726721464681</v>
      </c>
      <c r="FT8" s="18">
        <v>50.275229397646648</v>
      </c>
      <c r="FU8" s="18">
        <v>22.987498789346262</v>
      </c>
      <c r="FV8" s="18">
        <v>87.743139310139867</v>
      </c>
      <c r="FW8" s="18">
        <v>26.972613535958558</v>
      </c>
      <c r="FX8" s="18">
        <v>40.98678137079991</v>
      </c>
      <c r="FY8" s="18">
        <v>103.71355410772696</v>
      </c>
      <c r="FZ8" s="18">
        <v>78.431286224034707</v>
      </c>
      <c r="GA8" s="18">
        <v>36.999083333333331</v>
      </c>
      <c r="GB8" s="18">
        <v>37.72245658638122</v>
      </c>
      <c r="GC8" s="18">
        <v>26.832627299180164</v>
      </c>
      <c r="GD8" s="18">
        <v>22.313274680344929</v>
      </c>
      <c r="GE8" s="18">
        <v>22.398027345907142</v>
      </c>
      <c r="GF8" s="18">
        <v>62.065672337623703</v>
      </c>
      <c r="GG8" s="18">
        <v>24.478176043923398</v>
      </c>
      <c r="GH8" s="18">
        <v>96.302640393356313</v>
      </c>
      <c r="GI8" s="18">
        <v>30.852420319867473</v>
      </c>
      <c r="GJ8" s="18">
        <v>42.762190571768421</v>
      </c>
      <c r="GK8" s="18">
        <v>108.52538854551638</v>
      </c>
      <c r="GL8" s="18">
        <v>70.452389012786199</v>
      </c>
      <c r="GM8" s="18">
        <v>28.440329850048858</v>
      </c>
      <c r="GN8" s="18">
        <v>27.047558578650023</v>
      </c>
      <c r="GO8" s="18">
        <v>26.403083025360026</v>
      </c>
      <c r="GP8" s="18">
        <v>23.445614704133224</v>
      </c>
      <c r="GQ8" s="18">
        <v>22.969104870226428</v>
      </c>
      <c r="GR8" s="18">
        <v>59.294593262818047</v>
      </c>
      <c r="GS8" s="18">
        <v>23.813211811307941</v>
      </c>
      <c r="GT8" s="18">
        <v>91.034992056412236</v>
      </c>
      <c r="GU8" s="18">
        <v>24.440788645342181</v>
      </c>
      <c r="GV8" s="18">
        <v>37.102859086274989</v>
      </c>
      <c r="GW8" s="18">
        <v>96.087812741599706</v>
      </c>
      <c r="GX8" s="18">
        <v>65.02901042861393</v>
      </c>
      <c r="GY8" s="18">
        <v>20.550086147572323</v>
      </c>
      <c r="GZ8" s="18">
        <v>24.853382386049866</v>
      </c>
      <c r="HA8" s="18">
        <v>29.661908138991549</v>
      </c>
      <c r="HB8" s="18">
        <v>18.798067201903073</v>
      </c>
      <c r="HC8" s="18">
        <v>17.527080699630439</v>
      </c>
      <c r="HD8" s="18">
        <v>54.895663448876427</v>
      </c>
      <c r="HE8" s="18">
        <v>19.191941336391839</v>
      </c>
      <c r="HF8" s="18">
        <v>92.363121840618462</v>
      </c>
      <c r="HG8" s="18">
        <v>25.49468249012363</v>
      </c>
      <c r="HH8" s="18">
        <v>33.789481383543595</v>
      </c>
      <c r="HI8" s="18">
        <v>98.630977464848513</v>
      </c>
      <c r="HJ8" s="18">
        <v>72.802332462512197</v>
      </c>
      <c r="HK8" s="18">
        <v>22.864078182745011</v>
      </c>
      <c r="HL8" s="18">
        <v>25.919482095068172</v>
      </c>
      <c r="HM8" s="18">
        <v>30.251594239836901</v>
      </c>
      <c r="HN8" s="18">
        <v>18.097292192345275</v>
      </c>
      <c r="HO8" s="18">
        <v>21.004182787477163</v>
      </c>
      <c r="HP8" s="18">
        <v>50.924730895034216</v>
      </c>
      <c r="HQ8" s="18">
        <v>20.426362059810547</v>
      </c>
      <c r="HR8" s="18">
        <v>95.412633777239719</v>
      </c>
      <c r="HS8" s="18">
        <v>27.118713807824655</v>
      </c>
      <c r="HT8" s="18">
        <v>32.292268181045813</v>
      </c>
      <c r="HU8" s="18">
        <v>108.20392057474193</v>
      </c>
      <c r="HV8" s="18">
        <v>61.976744955609384</v>
      </c>
      <c r="HW8" s="18">
        <v>23.824966154793778</v>
      </c>
      <c r="HX8" s="18">
        <v>23.763685166305599</v>
      </c>
      <c r="HY8" s="18">
        <v>29.110349634679928</v>
      </c>
      <c r="HZ8" s="18">
        <v>16.754269625334526</v>
      </c>
      <c r="IA8" s="18">
        <v>19.358315630177142</v>
      </c>
      <c r="IB8" s="18">
        <v>50.501515313707998</v>
      </c>
      <c r="IC8" s="18">
        <v>20.540219308865389</v>
      </c>
      <c r="ID8" s="18">
        <v>92.249908563782341</v>
      </c>
      <c r="IE8" s="18">
        <v>25.281609107514559</v>
      </c>
      <c r="IF8" s="18">
        <v>29.742463882163023</v>
      </c>
      <c r="IG8" s="18">
        <v>107.55558118813978</v>
      </c>
      <c r="IH8" s="18">
        <v>57.597378573552533</v>
      </c>
      <c r="II8" s="18">
        <v>18.349433222887736</v>
      </c>
      <c r="IJ8" s="18">
        <v>22.70085713223737</v>
      </c>
      <c r="IK8" s="18">
        <v>28.204325134871077</v>
      </c>
      <c r="IL8" s="18">
        <v>18.976588144089042</v>
      </c>
      <c r="IM8" s="18">
        <v>18.031984526995455</v>
      </c>
      <c r="IN8" s="18">
        <v>49.616653073361384</v>
      </c>
      <c r="IO8" s="18">
        <v>19.313644683743259</v>
      </c>
      <c r="IP8" s="18">
        <v>103.14112942313416</v>
      </c>
      <c r="IQ8" s="18">
        <v>25.775284131940015</v>
      </c>
      <c r="IR8" s="18">
        <v>28.793952019880219</v>
      </c>
      <c r="IS8" s="18">
        <v>115.73899509366642</v>
      </c>
      <c r="IT8" s="18">
        <v>68.08982518796995</v>
      </c>
      <c r="IU8" s="18">
        <v>19.38499976636508</v>
      </c>
      <c r="IV8" s="18">
        <v>23.121815109808431</v>
      </c>
      <c r="IW8" s="18">
        <v>30.850569824986199</v>
      </c>
      <c r="IX8" s="18">
        <v>19.430781009727717</v>
      </c>
      <c r="IY8" s="18">
        <v>18.802523193577169</v>
      </c>
      <c r="IZ8" s="18">
        <v>51.040001922178348</v>
      </c>
      <c r="JA8" s="18">
        <v>22.569930918397695</v>
      </c>
      <c r="JB8" s="18">
        <v>107.83474684592841</v>
      </c>
      <c r="JC8" s="18">
        <v>25.733189074380867</v>
      </c>
      <c r="JD8" s="18">
        <v>34.976470222165581</v>
      </c>
      <c r="JE8" s="18">
        <v>129.90556228494964</v>
      </c>
      <c r="JF8" s="18">
        <v>72.232402245019387</v>
      </c>
      <c r="JG8" s="18">
        <v>16.54115183084831</v>
      </c>
      <c r="JH8" s="18">
        <v>19.830665551590851</v>
      </c>
      <c r="JI8" s="18">
        <v>28.37012207425343</v>
      </c>
      <c r="JJ8" s="18">
        <v>16.271786393950983</v>
      </c>
      <c r="JK8" s="18">
        <v>18.107048001359331</v>
      </c>
      <c r="JL8" s="18">
        <v>49.211794401257364</v>
      </c>
      <c r="JM8" s="18">
        <v>21.44925641434094</v>
      </c>
      <c r="JN8" s="18">
        <v>107.4952328490718</v>
      </c>
      <c r="JO8" s="18">
        <v>23.738318582473134</v>
      </c>
      <c r="JP8" s="18">
        <v>41.51252177052806</v>
      </c>
      <c r="JQ8" s="18">
        <v>129.30709743638761</v>
      </c>
      <c r="JR8" s="18">
        <v>63.837950501253133</v>
      </c>
      <c r="JS8" s="18">
        <v>16.703529055690076</v>
      </c>
      <c r="JT8" s="18">
        <v>16.796401692791299</v>
      </c>
      <c r="JU8" s="18">
        <v>27.294333174036776</v>
      </c>
      <c r="JV8" s="18">
        <v>17.649198557835259</v>
      </c>
      <c r="JW8" s="18">
        <v>14.512846597425769</v>
      </c>
      <c r="JX8" s="18">
        <v>45.990993256446195</v>
      </c>
      <c r="JY8" s="18">
        <v>23.047351195786078</v>
      </c>
      <c r="JZ8" s="18">
        <v>109.47977017756251</v>
      </c>
      <c r="KA8" s="18">
        <v>22.331209676734215</v>
      </c>
      <c r="KB8" s="18">
        <v>31.150712692748804</v>
      </c>
      <c r="KC8" s="18">
        <v>129.08512687438937</v>
      </c>
      <c r="KD8" s="18">
        <v>79.795389628732849</v>
      </c>
      <c r="KE8" s="18">
        <v>18.770894535066486</v>
      </c>
      <c r="KF8" s="18">
        <v>14.281830816447908</v>
      </c>
      <c r="KG8" s="18">
        <v>26.795684019370462</v>
      </c>
      <c r="KH8" s="18">
        <v>13.222370683063593</v>
      </c>
      <c r="KI8" s="18">
        <v>12.395650991886493</v>
      </c>
      <c r="KJ8" s="18">
        <v>40.042014910156759</v>
      </c>
      <c r="KK8" s="18">
        <v>18.805794868527251</v>
      </c>
      <c r="KL8" s="18">
        <v>103.79980197315332</v>
      </c>
      <c r="KM8" s="18">
        <v>20.297804479418893</v>
      </c>
      <c r="KN8" s="18">
        <v>28.238004141710213</v>
      </c>
      <c r="KO8" s="18">
        <v>133.40444099655926</v>
      </c>
      <c r="KP8" s="18">
        <v>75.799867698908287</v>
      </c>
      <c r="KQ8" s="18">
        <v>20.054893717344203</v>
      </c>
      <c r="KR8" s="18">
        <v>16.537458243065295</v>
      </c>
      <c r="KS8" s="18">
        <v>26.87965207510301</v>
      </c>
      <c r="KT8" s="18">
        <v>14.164502038995797</v>
      </c>
      <c r="KU8" s="18">
        <v>12.142954812879655</v>
      </c>
      <c r="KV8" s="18">
        <v>38.039594399133428</v>
      </c>
      <c r="KW8" s="18">
        <v>18.58907231001233</v>
      </c>
      <c r="KX8" s="18">
        <v>97.18010065417792</v>
      </c>
      <c r="KY8" s="18">
        <v>21.72717853956927</v>
      </c>
      <c r="KZ8" s="18">
        <v>29.046988689945216</v>
      </c>
      <c r="LA8" s="18">
        <v>127.15990160783321</v>
      </c>
      <c r="LB8" s="18">
        <v>81.299442260311793</v>
      </c>
      <c r="LC8" s="18">
        <v>23.050711694490463</v>
      </c>
      <c r="LD8" s="18">
        <v>17.17707069580732</v>
      </c>
      <c r="LE8" s="18">
        <v>29.077921562380535</v>
      </c>
      <c r="LF8" s="18">
        <v>16.008438766407551</v>
      </c>
      <c r="LG8" s="18">
        <v>11.767637441060279</v>
      </c>
      <c r="LH8" s="18">
        <v>39.265532454016387</v>
      </c>
      <c r="LI8" s="18">
        <v>20.523379805445817</v>
      </c>
      <c r="LJ8" s="18">
        <v>104.49131710632518</v>
      </c>
      <c r="LK8" s="18">
        <v>21.997002899197152</v>
      </c>
      <c r="LL8" s="18">
        <v>32.456740166093205</v>
      </c>
      <c r="LM8" s="18">
        <v>129.13674087761771</v>
      </c>
      <c r="LN8" s="18">
        <v>76.107804851110828</v>
      </c>
      <c r="LO8" s="18">
        <v>17.154420638460564</v>
      </c>
      <c r="LP8" s="18">
        <v>12.585208285544379</v>
      </c>
      <c r="LQ8" s="18">
        <v>22.804677297056209</v>
      </c>
      <c r="LR8" s="18">
        <v>10.889081687269019</v>
      </c>
      <c r="LS8" s="18">
        <v>8.2086916656046895</v>
      </c>
      <c r="LT8" s="18">
        <v>32.518021154581362</v>
      </c>
      <c r="LU8" s="18">
        <v>13.792448940146983</v>
      </c>
      <c r="LV8" s="18">
        <v>97.110847733741195</v>
      </c>
      <c r="LW8" s="18">
        <v>18.002487638587997</v>
      </c>
      <c r="LX8" s="18">
        <v>28.390107418971155</v>
      </c>
      <c r="LY8" s="18">
        <v>124.43347127352281</v>
      </c>
      <c r="LZ8" s="18">
        <v>62.714633490505932</v>
      </c>
      <c r="MA8" s="18">
        <v>20.209609893377518</v>
      </c>
      <c r="MB8" s="18">
        <v>14.281164638290653</v>
      </c>
      <c r="MC8" s="18">
        <v>21.364718406184963</v>
      </c>
      <c r="MD8" s="18">
        <v>8.501055052886457</v>
      </c>
      <c r="ME8" s="18">
        <v>5.0809334034238143</v>
      </c>
      <c r="MF8" s="18">
        <v>26.178862261586172</v>
      </c>
      <c r="MG8" s="18">
        <v>14.560226668365832</v>
      </c>
      <c r="MH8" s="18">
        <v>83.180381483369345</v>
      </c>
      <c r="MI8" s="18">
        <v>14.88133934412302</v>
      </c>
      <c r="MJ8" s="18">
        <v>28.591122976933864</v>
      </c>
      <c r="MK8" s="18">
        <v>109.84211187927443</v>
      </c>
      <c r="ML8" s="18">
        <v>70.910652967163713</v>
      </c>
      <c r="MM8" s="18">
        <v>24.133628700989771</v>
      </c>
      <c r="MN8" s="18">
        <v>15.331320483411909</v>
      </c>
      <c r="MO8" s="18">
        <v>28.193510842784939</v>
      </c>
      <c r="MP8" s="18">
        <v>7.1236798988997911</v>
      </c>
      <c r="MQ8" s="18">
        <v>9.6183690582388195</v>
      </c>
      <c r="MR8" s="18">
        <v>27.726357110997835</v>
      </c>
      <c r="MS8" s="18">
        <v>12.374089025529928</v>
      </c>
      <c r="MT8" s="18">
        <v>78.408569548872165</v>
      </c>
      <c r="MU8" s="18">
        <v>19.097551293487953</v>
      </c>
      <c r="MV8" s="18">
        <v>33.368538209931636</v>
      </c>
      <c r="MW8" s="18">
        <v>112.34974710080289</v>
      </c>
      <c r="MX8" s="18">
        <v>82.645233167664884</v>
      </c>
      <c r="MY8" s="18">
        <v>27.8710880166518</v>
      </c>
      <c r="MZ8" s="18">
        <v>22.44747997111422</v>
      </c>
      <c r="NA8" s="18">
        <v>30.919926373136239</v>
      </c>
      <c r="NB8" s="18">
        <v>12.169246644152755</v>
      </c>
      <c r="NC8" s="18">
        <v>12.879022460813051</v>
      </c>
      <c r="ND8" s="18">
        <v>33.804574019795247</v>
      </c>
      <c r="NE8" s="18">
        <v>19.027506361242086</v>
      </c>
      <c r="NF8" s="18">
        <v>90.764590342381382</v>
      </c>
      <c r="NG8" s="18">
        <v>20.966839800773119</v>
      </c>
      <c r="NH8" s="18">
        <v>43.475645172252676</v>
      </c>
      <c r="NI8" s="18">
        <v>116.37709754258528</v>
      </c>
      <c r="NJ8" s="18">
        <v>83.778202359712864</v>
      </c>
      <c r="NK8" s="18">
        <v>25.729673134106445</v>
      </c>
      <c r="NL8" s="18">
        <v>22.122829149144042</v>
      </c>
      <c r="NM8" s="18">
        <v>29.660879263837575</v>
      </c>
      <c r="NN8" s="18">
        <v>11.231630495730851</v>
      </c>
      <c r="NO8" s="18">
        <v>9.7998285862962522</v>
      </c>
      <c r="NP8" s="18">
        <v>31.957224979822442</v>
      </c>
      <c r="NQ8" s="18">
        <v>15.421247132662167</v>
      </c>
      <c r="NR8" s="18">
        <v>90.194586105093336</v>
      </c>
      <c r="NS8" s="18">
        <v>21.721271759908252</v>
      </c>
      <c r="NT8" s="18">
        <v>39.394171456182839</v>
      </c>
      <c r="NU8" s="18">
        <v>121.13161105093253</v>
      </c>
      <c r="NV8" s="18">
        <v>84.847810607026034</v>
      </c>
      <c r="NW8" s="18">
        <v>28.634617008623255</v>
      </c>
      <c r="NX8" s="18">
        <v>24.625327396882042</v>
      </c>
      <c r="NY8" s="18">
        <v>30.347982817212525</v>
      </c>
      <c r="NZ8" s="18">
        <v>11.57804313750478</v>
      </c>
      <c r="OA8" s="18">
        <v>11.27593134318848</v>
      </c>
      <c r="OB8" s="18">
        <v>33.349877819548887</v>
      </c>
      <c r="OC8" s="18">
        <v>15.390069994902511</v>
      </c>
      <c r="OD8" s="18">
        <v>89.361730172889892</v>
      </c>
      <c r="OE8" s="18">
        <v>24.950451945541822</v>
      </c>
      <c r="OF8" s="18">
        <v>43.697045781827455</v>
      </c>
      <c r="OG8" s="18">
        <v>120.95038838621986</v>
      </c>
      <c r="OH8" s="18">
        <v>88.204645331549258</v>
      </c>
      <c r="OI8" s="18">
        <v>28.183962289197574</v>
      </c>
      <c r="OJ8" s="18">
        <v>27.192585563484993</v>
      </c>
      <c r="OK8" s="18">
        <v>31.009216452147335</v>
      </c>
      <c r="OL8" s="18">
        <v>12.579471751412438</v>
      </c>
      <c r="OM8" s="18">
        <v>11.823959103266644</v>
      </c>
      <c r="ON8" s="18">
        <v>34.59181895416507</v>
      </c>
      <c r="OO8" s="18">
        <v>15.307079000467272</v>
      </c>
      <c r="OP8" s="18">
        <v>91.255363790833087</v>
      </c>
      <c r="OQ8" s="18">
        <v>29.389300635062238</v>
      </c>
      <c r="OR8" s="18">
        <v>45.371099677159009</v>
      </c>
      <c r="OS8" s="18">
        <v>126.30466208954589</v>
      </c>
      <c r="OT8" s="18">
        <v>101.10485225776311</v>
      </c>
      <c r="OU8" s="18">
        <v>32.00137038571004</v>
      </c>
      <c r="OV8" s="18">
        <v>30.30480707064272</v>
      </c>
      <c r="OW8" s="18">
        <v>32.329929452869479</v>
      </c>
      <c r="OX8" s="18">
        <v>15.301053789133849</v>
      </c>
      <c r="OY8" s="18">
        <v>13.905329127904508</v>
      </c>
      <c r="OZ8" s="18">
        <v>39.332586986534125</v>
      </c>
      <c r="PA8" s="18">
        <v>16.864218629200113</v>
      </c>
      <c r="PB8" s="18">
        <v>97.515195669257935</v>
      </c>
      <c r="PC8" s="18">
        <v>32.598043955227055</v>
      </c>
      <c r="PD8" s="18">
        <v>52.47665212820187</v>
      </c>
      <c r="PE8" s="18">
        <v>136.89721307506048</v>
      </c>
      <c r="PF8" s="18">
        <v>105.81590134233886</v>
      </c>
      <c r="PG8" s="18">
        <v>34.678510938362869</v>
      </c>
      <c r="PH8" s="18">
        <v>29.782863886410951</v>
      </c>
      <c r="PI8" s="18">
        <v>32.295480640159724</v>
      </c>
      <c r="PJ8" s="18">
        <v>13.240342689350495</v>
      </c>
      <c r="PK8" s="18">
        <v>12.237300443906378</v>
      </c>
      <c r="PL8" s="18">
        <v>40.640820249776993</v>
      </c>
      <c r="PM8" s="18">
        <v>18.18034980459624</v>
      </c>
      <c r="PN8" s="18">
        <v>101.8237917250753</v>
      </c>
      <c r="PO8" s="18">
        <v>36.005426797927022</v>
      </c>
      <c r="PP8" s="18">
        <v>58.687305254662093</v>
      </c>
      <c r="PQ8" s="18">
        <v>141.70442127564669</v>
      </c>
      <c r="PR8" s="18">
        <v>112.16445334735147</v>
      </c>
      <c r="PS8" s="18">
        <v>44.587429898899806</v>
      </c>
      <c r="PT8" s="18">
        <v>35.810932383925916</v>
      </c>
      <c r="PU8" s="18">
        <v>37.210291417102084</v>
      </c>
      <c r="PV8" s="18">
        <v>13.784514018096099</v>
      </c>
      <c r="PW8" s="18">
        <v>13.096833110318171</v>
      </c>
      <c r="PX8" s="18">
        <v>42.984309173357133</v>
      </c>
      <c r="PY8" s="18">
        <v>20.988734856208321</v>
      </c>
      <c r="PZ8" s="18">
        <v>105.85545752092102</v>
      </c>
      <c r="QA8" s="18">
        <v>39.13422873922093</v>
      </c>
      <c r="QB8" s="18">
        <v>66.685595652266258</v>
      </c>
      <c r="QC8" s="18">
        <v>145.85596212990106</v>
      </c>
      <c r="QD8" s="18">
        <v>119.28494299307594</v>
      </c>
      <c r="QE8" s="18">
        <v>51.614832250116841</v>
      </c>
      <c r="QF8" s="18">
        <v>40.857468788496675</v>
      </c>
      <c r="QG8" s="18">
        <v>38.69703822055137</v>
      </c>
      <c r="QH8" s="18">
        <v>15.96372340809652</v>
      </c>
      <c r="QI8" s="18">
        <v>18.048468735397819</v>
      </c>
      <c r="QJ8" s="18">
        <v>47.065509016184528</v>
      </c>
      <c r="QK8" s="18">
        <v>24.020837336986546</v>
      </c>
      <c r="QL8" s="18">
        <v>109.58518916995884</v>
      </c>
      <c r="QM8" s="18">
        <v>47.823412503716938</v>
      </c>
      <c r="QN8" s="18">
        <v>79.441767458901495</v>
      </c>
      <c r="QO8" s="53">
        <v>144.79103193364764</v>
      </c>
    </row>
    <row r="9" spans="1:457" x14ac:dyDescent="0.3">
      <c r="A9" s="57" t="s">
        <v>662</v>
      </c>
      <c r="B9" s="332">
        <v>55.504454058876007</v>
      </c>
      <c r="C9" s="18">
        <v>58.282446582558073</v>
      </c>
      <c r="D9" s="18">
        <v>50.077031131855058</v>
      </c>
      <c r="E9" s="18">
        <v>46.875924610254422</v>
      </c>
      <c r="F9" s="18">
        <v>53.8557416794104</v>
      </c>
      <c r="G9" s="18">
        <v>63.457496155643376</v>
      </c>
      <c r="H9" s="18">
        <v>66.778979025954698</v>
      </c>
      <c r="I9" s="18">
        <v>77.404779703496061</v>
      </c>
      <c r="J9" s="18">
        <v>79.794286733783665</v>
      </c>
      <c r="K9" s="18">
        <v>63.934139225181589</v>
      </c>
      <c r="L9" s="18">
        <v>60.486837506902873</v>
      </c>
      <c r="M9" s="18">
        <v>51.11459907183211</v>
      </c>
      <c r="N9" s="18">
        <v>53.962162801070498</v>
      </c>
      <c r="O9" s="18">
        <v>56.117500807102488</v>
      </c>
      <c r="P9" s="18">
        <v>54.308923335882099</v>
      </c>
      <c r="Q9" s="18">
        <v>55.762139172082783</v>
      </c>
      <c r="R9" s="18">
        <v>55.308708710335161</v>
      </c>
      <c r="S9" s="18">
        <v>63.833709166985287</v>
      </c>
      <c r="T9" s="18">
        <v>67.431034206278483</v>
      </c>
      <c r="U9" s="18">
        <v>76.616905600866573</v>
      </c>
      <c r="V9" s="18">
        <v>82.373321449810959</v>
      </c>
      <c r="W9" s="18">
        <v>65.020350112569574</v>
      </c>
      <c r="X9" s="18">
        <v>61.114858459708586</v>
      </c>
      <c r="Y9" s="18">
        <v>53.850651979525111</v>
      </c>
      <c r="Z9" s="18">
        <v>59.494365288220578</v>
      </c>
      <c r="AA9" s="18">
        <v>62.808083482010126</v>
      </c>
      <c r="AB9" s="18">
        <v>56.126427594409769</v>
      </c>
      <c r="AC9" s="18">
        <v>53.824885688798297</v>
      </c>
      <c r="AD9" s="18">
        <v>57.019920542882637</v>
      </c>
      <c r="AE9" s="18">
        <v>66.180728834798927</v>
      </c>
      <c r="AF9" s="18">
        <v>69.898365649292728</v>
      </c>
      <c r="AG9" s="18">
        <v>82.25734723461197</v>
      </c>
      <c r="AH9" s="18">
        <v>85.83643379635528</v>
      </c>
      <c r="AI9" s="18">
        <v>67.990364789091373</v>
      </c>
      <c r="AJ9" s="18">
        <v>65.987181874176997</v>
      </c>
      <c r="AK9" s="18">
        <v>53.588385040992314</v>
      </c>
      <c r="AL9" s="18">
        <v>64.202572012658749</v>
      </c>
      <c r="AM9" s="18">
        <v>66.610591393738559</v>
      </c>
      <c r="AN9" s="18">
        <v>63.14864855995922</v>
      </c>
      <c r="AO9" s="18">
        <v>60.884901161802759</v>
      </c>
      <c r="AP9" s="18">
        <v>63.766306741429858</v>
      </c>
      <c r="AQ9" s="18">
        <v>74.671361900514015</v>
      </c>
      <c r="AR9" s="18">
        <v>78.704397062571786</v>
      </c>
      <c r="AS9" s="18">
        <v>90.650259366636988</v>
      </c>
      <c r="AT9" s="18">
        <v>95.483211652011335</v>
      </c>
      <c r="AU9" s="18">
        <v>79.011638428698831</v>
      </c>
      <c r="AV9" s="18">
        <v>73.744789505543508</v>
      </c>
      <c r="AW9" s="18">
        <v>71.381433668918035</v>
      </c>
      <c r="AX9" s="18">
        <v>67.608903774266182</v>
      </c>
      <c r="AY9" s="18">
        <v>69.325504247907944</v>
      </c>
      <c r="AZ9" s="18">
        <v>66.665469669937551</v>
      </c>
      <c r="BA9" s="18">
        <v>64.904479525083914</v>
      </c>
      <c r="BB9" s="18">
        <v>69.246976647126317</v>
      </c>
      <c r="BC9" s="18">
        <v>76.831859086274932</v>
      </c>
      <c r="BD9" s="18">
        <v>81.956101471900226</v>
      </c>
      <c r="BE9" s="18">
        <v>93.694885996771561</v>
      </c>
      <c r="BF9" s="18">
        <v>99.246474268297888</v>
      </c>
      <c r="BG9" s="18">
        <v>81.4064156684083</v>
      </c>
      <c r="BH9" s="18">
        <v>75.354394365150227</v>
      </c>
      <c r="BI9" s="18">
        <v>73.520842615012157</v>
      </c>
      <c r="BJ9" s="18">
        <v>76.289449428656326</v>
      </c>
      <c r="BK9" s="18">
        <v>77.265925969584941</v>
      </c>
      <c r="BL9" s="18">
        <v>76.759304882970213</v>
      </c>
      <c r="BM9" s="18">
        <v>73.799194055052894</v>
      </c>
      <c r="BN9" s="18">
        <v>77.959217577842978</v>
      </c>
      <c r="BO9" s="18">
        <v>85.189434168047271</v>
      </c>
      <c r="BP9" s="18">
        <v>91.381582345694781</v>
      </c>
      <c r="BQ9" s="18">
        <v>102.06409699035736</v>
      </c>
      <c r="BR9" s="18">
        <v>111.47535125950472</v>
      </c>
      <c r="BS9" s="18">
        <v>92.859728048935906</v>
      </c>
      <c r="BT9" s="18">
        <v>86.856693046174811</v>
      </c>
      <c r="BU9" s="18">
        <v>82.008218809736206</v>
      </c>
      <c r="BV9" s="18">
        <v>77.017619164436582</v>
      </c>
      <c r="BW9" s="18">
        <v>76.015739029777947</v>
      </c>
      <c r="BX9" s="18">
        <v>75.995228144513888</v>
      </c>
      <c r="BY9" s="18">
        <v>76.356392931481295</v>
      </c>
      <c r="BZ9" s="18">
        <v>74.51486184741519</v>
      </c>
      <c r="CA9" s="18">
        <v>81.720304012149114</v>
      </c>
      <c r="CB9" s="18">
        <v>92.224586391827216</v>
      </c>
      <c r="CC9" s="18">
        <v>107.61144392761564</v>
      </c>
      <c r="CD9" s="18">
        <v>116.61968261756077</v>
      </c>
      <c r="CE9" s="18">
        <v>97.985961567053295</v>
      </c>
      <c r="CF9" s="18">
        <v>92.421849146170501</v>
      </c>
      <c r="CG9" s="18">
        <v>76.116346735482793</v>
      </c>
      <c r="CH9" s="18">
        <v>64.658607971199075</v>
      </c>
      <c r="CI9" s="18">
        <v>62.687682883055174</v>
      </c>
      <c r="CJ9" s="18">
        <v>58.08753025572404</v>
      </c>
      <c r="CK9" s="18">
        <v>51.636201765005737</v>
      </c>
      <c r="CL9" s="18">
        <v>56.799393366891856</v>
      </c>
      <c r="CM9" s="18">
        <v>54.587371001656621</v>
      </c>
      <c r="CN9" s="18">
        <v>57.109181013975594</v>
      </c>
      <c r="CO9" s="18">
        <v>95.443433414043625</v>
      </c>
      <c r="CP9" s="18">
        <v>113.05470422879225</v>
      </c>
      <c r="CQ9" s="18">
        <v>88.942533866445999</v>
      </c>
      <c r="CR9" s="18">
        <v>85.332166539229576</v>
      </c>
      <c r="CS9" s="18">
        <v>51.736172900471544</v>
      </c>
      <c r="CT9" s="18">
        <v>64.971430429888215</v>
      </c>
      <c r="CU9" s="18">
        <v>62.252068986024412</v>
      </c>
      <c r="CV9" s="18">
        <v>61.189722080625302</v>
      </c>
      <c r="CW9" s="18">
        <v>52.858201966781344</v>
      </c>
      <c r="CX9" s="18">
        <v>59.485593942483298</v>
      </c>
      <c r="CY9" s="18">
        <v>56.325022705067802</v>
      </c>
      <c r="CZ9" s="18">
        <v>56.493876661993937</v>
      </c>
      <c r="DA9" s="18">
        <v>94.424958041289685</v>
      </c>
      <c r="DB9" s="18">
        <v>111.91810066479755</v>
      </c>
      <c r="DC9" s="18">
        <v>82.553752102714327</v>
      </c>
      <c r="DD9" s="18">
        <v>86.990698483496814</v>
      </c>
      <c r="DE9" s="18">
        <v>52.006818879826646</v>
      </c>
      <c r="DF9" s="18">
        <v>50.564409933732613</v>
      </c>
      <c r="DG9" s="18">
        <v>45.860503759398526</v>
      </c>
      <c r="DH9" s="18">
        <v>62.932199874686766</v>
      </c>
      <c r="DI9" s="18">
        <v>52.551123444203718</v>
      </c>
      <c r="DJ9" s="18">
        <v>59.217509048043851</v>
      </c>
      <c r="DK9" s="18">
        <v>55.908380081559876</v>
      </c>
      <c r="DL9" s="18">
        <v>53.790051973153219</v>
      </c>
      <c r="DM9" s="18">
        <v>77.531982721634662</v>
      </c>
      <c r="DN9" s="18">
        <v>110.86053543817184</v>
      </c>
      <c r="DO9" s="18">
        <v>83.56660937300876</v>
      </c>
      <c r="DP9" s="18">
        <v>94.374905855741289</v>
      </c>
      <c r="DQ9" s="18">
        <v>51.259959145745761</v>
      </c>
      <c r="DR9" s="18">
        <v>51.06547953570368</v>
      </c>
      <c r="DS9" s="18">
        <v>46.287716409668263</v>
      </c>
      <c r="DT9" s="18">
        <v>63.001689658468145</v>
      </c>
      <c r="DU9" s="18">
        <v>52.293527154751317</v>
      </c>
      <c r="DV9" s="18">
        <v>60.895323148974079</v>
      </c>
      <c r="DW9" s="18">
        <v>56.00673018350961</v>
      </c>
      <c r="DX9" s="18">
        <v>53.742967981394202</v>
      </c>
      <c r="DY9" s="18">
        <v>79.733457266046443</v>
      </c>
      <c r="DZ9" s="18">
        <v>112.22327687863729</v>
      </c>
      <c r="EA9" s="18">
        <v>83.719023533409825</v>
      </c>
      <c r="EB9" s="18">
        <v>94.869291470200835</v>
      </c>
      <c r="EC9" s="18">
        <v>51.419301558982148</v>
      </c>
      <c r="ED9" s="18">
        <v>52.428879752346965</v>
      </c>
      <c r="EE9" s="18">
        <v>47.64341856760543</v>
      </c>
      <c r="EF9" s="18">
        <v>63.377813846055808</v>
      </c>
      <c r="EG9" s="18">
        <v>52.412106866743159</v>
      </c>
      <c r="EH9" s="18">
        <v>64.389649643175659</v>
      </c>
      <c r="EI9" s="18">
        <v>55.929179644025325</v>
      </c>
      <c r="EJ9" s="18">
        <v>55.565675831527969</v>
      </c>
      <c r="EK9" s="18">
        <v>83.431330795208495</v>
      </c>
      <c r="EL9" s="18">
        <v>115.45760144004086</v>
      </c>
      <c r="EM9" s="18">
        <v>85.002386145448298</v>
      </c>
      <c r="EN9" s="18">
        <v>96.808876577035718</v>
      </c>
      <c r="EO9" s="18">
        <v>53.514217206151017</v>
      </c>
      <c r="EP9" s="18">
        <v>49.12037255214301</v>
      </c>
      <c r="EQ9" s="18">
        <v>44.449449598572713</v>
      </c>
      <c r="ER9" s="18">
        <v>60.370641232318086</v>
      </c>
      <c r="ES9" s="18">
        <v>49.030260853404748</v>
      </c>
      <c r="ET9" s="18">
        <v>58.527733380060376</v>
      </c>
      <c r="EU9" s="18">
        <v>53.596001677923581</v>
      </c>
      <c r="EV9" s="18">
        <v>53.23752380952385</v>
      </c>
      <c r="EW9" s="18">
        <v>75.265837082112057</v>
      </c>
      <c r="EX9" s="18">
        <v>110.69140760800313</v>
      </c>
      <c r="EY9" s="18">
        <v>82.430457329765176</v>
      </c>
      <c r="EZ9" s="18">
        <v>80.259471539017085</v>
      </c>
      <c r="FA9" s="18">
        <v>50.500005309884919</v>
      </c>
      <c r="FB9" s="18">
        <v>45.823153370714998</v>
      </c>
      <c r="FC9" s="18">
        <v>39.47808769805868</v>
      </c>
      <c r="FD9" s="18">
        <v>56.78447097616931</v>
      </c>
      <c r="FE9" s="18">
        <v>43.262845662886093</v>
      </c>
      <c r="FF9" s="18">
        <v>56.354415965761845</v>
      </c>
      <c r="FG9" s="18">
        <v>47.394963722866549</v>
      </c>
      <c r="FH9" s="18">
        <v>49.932865638672986</v>
      </c>
      <c r="FI9" s="18">
        <v>66.563026273310328</v>
      </c>
      <c r="FJ9" s="18">
        <v>112.56817951658824</v>
      </c>
      <c r="FK9" s="18">
        <v>78.967885327726009</v>
      </c>
      <c r="FL9" s="18">
        <v>90.586136018011047</v>
      </c>
      <c r="FM9" s="18">
        <v>46.845847871798142</v>
      </c>
      <c r="FN9" s="18">
        <v>47.613551580221745</v>
      </c>
      <c r="FO9" s="18">
        <v>41.781398676776661</v>
      </c>
      <c r="FP9" s="18">
        <v>59.693752410687729</v>
      </c>
      <c r="FQ9" s="18">
        <v>45.529405813261953</v>
      </c>
      <c r="FR9" s="18">
        <v>58.517629678008525</v>
      </c>
      <c r="FS9" s="18">
        <v>49.802990505925855</v>
      </c>
      <c r="FT9" s="18">
        <v>51.095191081517342</v>
      </c>
      <c r="FU9" s="18">
        <v>72.860215942398497</v>
      </c>
      <c r="FV9" s="18">
        <v>116.52441173909355</v>
      </c>
      <c r="FW9" s="18">
        <v>82.203557049403301</v>
      </c>
      <c r="FX9" s="18">
        <v>96.752429081177482</v>
      </c>
      <c r="FY9" s="18">
        <v>48.20104669512763</v>
      </c>
      <c r="FZ9" s="18">
        <v>49.461648220126548</v>
      </c>
      <c r="GA9" s="18">
        <v>43.396962129901013</v>
      </c>
      <c r="GB9" s="18">
        <v>62.847913533834564</v>
      </c>
      <c r="GC9" s="18">
        <v>48.52543844781443</v>
      </c>
      <c r="GD9" s="18">
        <v>61.595772471432817</v>
      </c>
      <c r="GE9" s="18">
        <v>54.185014198632146</v>
      </c>
      <c r="GF9" s="18">
        <v>53.809593199099432</v>
      </c>
      <c r="GG9" s="18">
        <v>77.083748449513791</v>
      </c>
      <c r="GH9" s="18">
        <v>116.74116390552646</v>
      </c>
      <c r="GI9" s="18">
        <v>85.425986629709882</v>
      </c>
      <c r="GJ9" s="18">
        <v>99.029485238519939</v>
      </c>
      <c r="GK9" s="18">
        <v>49.323083163417024</v>
      </c>
      <c r="GL9" s="18">
        <v>50.59052411749709</v>
      </c>
      <c r="GM9" s="18">
        <v>44.978513487107627</v>
      </c>
      <c r="GN9" s="18">
        <v>64.629436769890901</v>
      </c>
      <c r="GO9" s="18">
        <v>51.18439233677411</v>
      </c>
      <c r="GP9" s="18">
        <v>63.821643940359401</v>
      </c>
      <c r="GQ9" s="18">
        <v>56.710769466037945</v>
      </c>
      <c r="GR9" s="18">
        <v>55.760525540546247</v>
      </c>
      <c r="GS9" s="18">
        <v>80.398332674907635</v>
      </c>
      <c r="GT9" s="18">
        <v>118.4928571640968</v>
      </c>
      <c r="GU9" s="18">
        <v>91.046502134573629</v>
      </c>
      <c r="GV9" s="18">
        <v>101.66250259122373</v>
      </c>
      <c r="GW9" s="18">
        <v>51.29612521770531</v>
      </c>
      <c r="GX9" s="18">
        <v>85.742843167240068</v>
      </c>
      <c r="GY9" s="18">
        <v>72.824183106070066</v>
      </c>
      <c r="GZ9" s="18">
        <v>58.589192016057005</v>
      </c>
      <c r="HA9" s="18">
        <v>50.866958444840996</v>
      </c>
      <c r="HB9" s="18">
        <v>60.032859298670395</v>
      </c>
      <c r="HC9" s="18">
        <v>49.450545250838978</v>
      </c>
      <c r="HD9" s="18">
        <v>50.842272843124753</v>
      </c>
      <c r="HE9" s="18">
        <v>114.17446828936745</v>
      </c>
      <c r="HF9" s="18">
        <v>128.48136961046657</v>
      </c>
      <c r="HG9" s="18">
        <v>115.03391213202502</v>
      </c>
      <c r="HH9" s="18">
        <v>108.69562667261386</v>
      </c>
      <c r="HI9" s="18">
        <v>48.161779193747101</v>
      </c>
      <c r="HJ9" s="18">
        <v>68.364564462002349</v>
      </c>
      <c r="HK9" s="18">
        <v>60.833783091202406</v>
      </c>
      <c r="HL9" s="18">
        <v>53.265599517862427</v>
      </c>
      <c r="HM9" s="18">
        <v>39.448709241323698</v>
      </c>
      <c r="HN9" s="18">
        <v>47.335932936153952</v>
      </c>
      <c r="HO9" s="18">
        <v>43.453631685145069</v>
      </c>
      <c r="HP9" s="18">
        <v>43.248137929569737</v>
      </c>
      <c r="HQ9" s="18">
        <v>85.841903859224246</v>
      </c>
      <c r="HR9" s="18">
        <v>121.28945086232498</v>
      </c>
      <c r="HS9" s="18">
        <v>108.67154803321849</v>
      </c>
      <c r="HT9" s="18">
        <v>107.79988352236515</v>
      </c>
      <c r="HU9" s="18">
        <v>40.192822841000755</v>
      </c>
      <c r="HV9" s="18">
        <v>71.754582260736569</v>
      </c>
      <c r="HW9" s="18">
        <v>63.120173144726486</v>
      </c>
      <c r="HX9" s="18">
        <v>53.808297852682642</v>
      </c>
      <c r="HY9" s="18">
        <v>41.216753472664763</v>
      </c>
      <c r="HZ9" s="18">
        <v>47.842183923792547</v>
      </c>
      <c r="IA9" s="18">
        <v>44.475282507115217</v>
      </c>
      <c r="IB9" s="18">
        <v>44.162289802897085</v>
      </c>
      <c r="IC9" s="18">
        <v>89.878366137802146</v>
      </c>
      <c r="ID9" s="18">
        <v>122.25745213669782</v>
      </c>
      <c r="IE9" s="18">
        <v>111.17483829276583</v>
      </c>
      <c r="IF9" s="18">
        <v>109.44097640287148</v>
      </c>
      <c r="IG9" s="18">
        <v>44.970371309630004</v>
      </c>
      <c r="IH9" s="18">
        <v>72.475786733783636</v>
      </c>
      <c r="II9" s="18">
        <v>62.576630984240452</v>
      </c>
      <c r="IJ9" s="18">
        <v>53.970845323053339</v>
      </c>
      <c r="IK9" s="18">
        <v>42.471277972473594</v>
      </c>
      <c r="IL9" s="18">
        <v>48.368250010619725</v>
      </c>
      <c r="IM9" s="18">
        <v>45.489953262393286</v>
      </c>
      <c r="IN9" s="18">
        <v>44.784670447304762</v>
      </c>
      <c r="IO9" s="18">
        <v>89.88769263200372</v>
      </c>
      <c r="IP9" s="18">
        <v>122.30852579542068</v>
      </c>
      <c r="IQ9" s="18">
        <v>111.26335116392687</v>
      </c>
      <c r="IR9" s="18">
        <v>109.96761244212246</v>
      </c>
      <c r="IS9" s="18">
        <v>46.559243224586851</v>
      </c>
      <c r="IT9" s="18">
        <v>61.534469277005911</v>
      </c>
      <c r="IU9" s="18">
        <v>37.208100431162606</v>
      </c>
      <c r="IV9" s="18">
        <v>54.333934624697342</v>
      </c>
      <c r="IW9" s="18">
        <v>31.689125281423916</v>
      </c>
      <c r="IX9" s="18">
        <v>48.928298585446633</v>
      </c>
      <c r="IY9" s="18">
        <v>43.92808376874391</v>
      </c>
      <c r="IZ9" s="18">
        <v>42.975360180111267</v>
      </c>
      <c r="JA9" s="18">
        <v>88.721214678645794</v>
      </c>
      <c r="JB9" s="18">
        <v>122.58436056242309</v>
      </c>
      <c r="JC9" s="18">
        <v>103.34009463276837</v>
      </c>
      <c r="JD9" s="18">
        <v>108.70000124251291</v>
      </c>
      <c r="JE9" s="18">
        <v>41.592833248375157</v>
      </c>
      <c r="JF9" s="18">
        <v>38.640213223737263</v>
      </c>
      <c r="JG9" s="18">
        <v>24.025796663268402</v>
      </c>
      <c r="JH9" s="18">
        <v>53.595668588844951</v>
      </c>
      <c r="JI9" s="18">
        <v>40.000830296079222</v>
      </c>
      <c r="JJ9" s="18">
        <v>48.660391338515751</v>
      </c>
      <c r="JK9" s="18">
        <v>42.7022715475129</v>
      </c>
      <c r="JL9" s="18">
        <v>43.674070037381625</v>
      </c>
      <c r="JM9" s="18">
        <v>60.457318412556894</v>
      </c>
      <c r="JN9" s="18">
        <v>120.10046348923149</v>
      </c>
      <c r="JO9" s="18">
        <v>89.172890871245912</v>
      </c>
      <c r="JP9" s="18">
        <v>107.58051845715971</v>
      </c>
      <c r="JQ9" s="18">
        <v>46.019172592498251</v>
      </c>
      <c r="JR9" s="18">
        <v>43.174525243192754</v>
      </c>
      <c r="JS9" s="18">
        <v>24.465111550061646</v>
      </c>
      <c r="JT9" s="18">
        <v>52.803960260821619</v>
      </c>
      <c r="JU9" s="18">
        <v>39.990393504948834</v>
      </c>
      <c r="JV9" s="18">
        <v>50.215710080285447</v>
      </c>
      <c r="JW9" s="18">
        <v>43.128314685017635</v>
      </c>
      <c r="JX9" s="18">
        <v>43.789378074423311</v>
      </c>
      <c r="JY9" s="18">
        <v>60.741924525296319</v>
      </c>
      <c r="JZ9" s="18">
        <v>120.23961330232369</v>
      </c>
      <c r="KA9" s="18">
        <v>91.257799042096778</v>
      </c>
      <c r="KB9" s="18">
        <v>105.3525300220892</v>
      </c>
      <c r="KC9" s="18">
        <v>46.74992561913259</v>
      </c>
      <c r="KD9" s="18">
        <v>50.305451680047554</v>
      </c>
      <c r="KE9" s="18">
        <v>29.560123518542071</v>
      </c>
      <c r="KF9" s="18">
        <v>53.884664075442849</v>
      </c>
      <c r="KG9" s="18">
        <v>40.609702327853512</v>
      </c>
      <c r="KH9" s="18">
        <v>51.681331634170157</v>
      </c>
      <c r="KI9" s="18">
        <v>44.162822745422901</v>
      </c>
      <c r="KJ9" s="18">
        <v>45.43557832080203</v>
      </c>
      <c r="KK9" s="18">
        <v>62.188071471050598</v>
      </c>
      <c r="KL9" s="18">
        <v>120.63835793933977</v>
      </c>
      <c r="KM9" s="18">
        <v>93.943414861305797</v>
      </c>
      <c r="KN9" s="18">
        <v>109.06406020347465</v>
      </c>
      <c r="KO9" s="18">
        <v>47.583521749288472</v>
      </c>
      <c r="KP9" s="18">
        <v>45.18089100930294</v>
      </c>
      <c r="KQ9" s="18">
        <v>31.317745762711894</v>
      </c>
      <c r="KR9" s="18">
        <v>55.059262000339814</v>
      </c>
      <c r="KS9" s="18">
        <v>41.080297980119752</v>
      </c>
      <c r="KT9" s="18">
        <v>52.075087336986513</v>
      </c>
      <c r="KU9" s="18">
        <v>44.6385627734591</v>
      </c>
      <c r="KV9" s="18">
        <v>46.39290594069918</v>
      </c>
      <c r="KW9" s="18">
        <v>64.568444458604304</v>
      </c>
      <c r="KX9" s="18">
        <v>120.89677584851962</v>
      </c>
      <c r="KY9" s="18">
        <v>96.114282220381369</v>
      </c>
      <c r="KZ9" s="18">
        <v>103.81718182107812</v>
      </c>
      <c r="LA9" s="18">
        <v>48.212327311923843</v>
      </c>
      <c r="LB9" s="18">
        <v>47.182415880803667</v>
      </c>
      <c r="LC9" s="18">
        <v>37.082488838621984</v>
      </c>
      <c r="LD9" s="18">
        <v>56.681465029098227</v>
      </c>
      <c r="LE9" s="18">
        <v>42.257693853277225</v>
      </c>
      <c r="LF9" s="18">
        <v>53.721280181385659</v>
      </c>
      <c r="LG9" s="18">
        <v>45.004590660974529</v>
      </c>
      <c r="LH9" s="18">
        <v>48.199507083386401</v>
      </c>
      <c r="LI9" s="18">
        <v>64.159995826430432</v>
      </c>
      <c r="LJ9" s="18">
        <v>121.44541797289857</v>
      </c>
      <c r="LK9" s="18">
        <v>97.629363801452769</v>
      </c>
      <c r="LL9" s="18">
        <v>106.77456131855082</v>
      </c>
      <c r="LM9" s="18">
        <v>47.615764772099681</v>
      </c>
      <c r="LN9" s="18">
        <v>49.169403264517186</v>
      </c>
      <c r="LO9" s="18">
        <v>39.99238463744102</v>
      </c>
      <c r="LP9" s="18">
        <v>59.408865022726332</v>
      </c>
      <c r="LQ9" s="18">
        <v>43.746305955566861</v>
      </c>
      <c r="LR9" s="18">
        <v>56.128366913045397</v>
      </c>
      <c r="LS9" s="18">
        <v>45.621027515823457</v>
      </c>
      <c r="LT9" s="18">
        <v>50.500020113843902</v>
      </c>
      <c r="LU9" s="18">
        <v>64.5800655664586</v>
      </c>
      <c r="LV9" s="18">
        <v>122.31458061467241</v>
      </c>
      <c r="LW9" s="18">
        <v>98.978604031264751</v>
      </c>
      <c r="LX9" s="18">
        <v>108.55006674525282</v>
      </c>
      <c r="LY9" s="18">
        <v>48.748104795888018</v>
      </c>
      <c r="LZ9" s="18">
        <v>45.978298861560738</v>
      </c>
      <c r="MA9" s="18">
        <v>36.82310127012444</v>
      </c>
      <c r="MB9" s="18">
        <v>56.339123476063008</v>
      </c>
      <c r="MC9" s="18">
        <v>42.331099284227513</v>
      </c>
      <c r="MD9" s="18">
        <v>54.175510056921922</v>
      </c>
      <c r="ME9" s="18">
        <v>45.348871532645163</v>
      </c>
      <c r="MF9" s="18">
        <v>47.632026921116307</v>
      </c>
      <c r="MG9" s="18">
        <v>64.842517554479372</v>
      </c>
      <c r="MH9" s="18">
        <v>122.66300659487698</v>
      </c>
      <c r="MI9" s="18">
        <v>85.044029682256564</v>
      </c>
      <c r="MJ9" s="18">
        <v>108.79752972473567</v>
      </c>
      <c r="MK9" s="18">
        <v>47.589739412089514</v>
      </c>
      <c r="ML9" s="18">
        <v>47.238722739050985</v>
      </c>
      <c r="MM9" s="18">
        <v>38.630516630559484</v>
      </c>
      <c r="MN9" s="18">
        <v>58.643189456692568</v>
      </c>
      <c r="MO9" s="18">
        <v>43.66957703580983</v>
      </c>
      <c r="MP9" s="18">
        <v>55.63883699715398</v>
      </c>
      <c r="MQ9" s="18">
        <v>46.02742579966867</v>
      </c>
      <c r="MR9" s="18">
        <v>49.517066840830886</v>
      </c>
      <c r="MS9" s="18">
        <v>69.773871755660323</v>
      </c>
      <c r="MT9" s="18">
        <v>122.80302243957348</v>
      </c>
      <c r="MU9" s="18">
        <v>86.356918790620639</v>
      </c>
      <c r="MV9" s="18">
        <v>110.34378844356642</v>
      </c>
      <c r="MW9" s="18">
        <v>48.650827980969353</v>
      </c>
      <c r="MX9" s="18">
        <v>47.7911398729875</v>
      </c>
      <c r="MY9" s="18">
        <v>40.15244504269144</v>
      </c>
      <c r="MZ9" s="18">
        <v>61.064643430610509</v>
      </c>
      <c r="NA9" s="18">
        <v>44.740865532475297</v>
      </c>
      <c r="NB9" s="18">
        <v>56.636268542117939</v>
      </c>
      <c r="NC9" s="18">
        <v>47.178359596024009</v>
      </c>
      <c r="ND9" s="18">
        <v>50.854759982583623</v>
      </c>
      <c r="NE9" s="18">
        <v>68.445023979440137</v>
      </c>
      <c r="NF9" s="18">
        <v>123.30101281806213</v>
      </c>
      <c r="NG9" s="18">
        <v>87.367429633405592</v>
      </c>
      <c r="NH9" s="18">
        <v>112.21648186143339</v>
      </c>
      <c r="NI9" s="18">
        <v>49.143947856930438</v>
      </c>
      <c r="NJ9" s="18">
        <v>49.300403498152193</v>
      </c>
      <c r="NK9" s="18">
        <v>41.889889490675912</v>
      </c>
      <c r="NL9" s="18">
        <v>63.003355103861423</v>
      </c>
      <c r="NM9" s="18">
        <v>45.888986576611089</v>
      </c>
      <c r="NN9" s="18">
        <v>57.395571003780539</v>
      </c>
      <c r="NO9" s="18">
        <v>48.773760056921972</v>
      </c>
      <c r="NP9" s="18">
        <v>51.83780948133046</v>
      </c>
      <c r="NQ9" s="18">
        <v>70.218160772694404</v>
      </c>
      <c r="NR9" s="18">
        <v>124.86519913130279</v>
      </c>
      <c r="NS9" s="18">
        <v>87.951142336774183</v>
      </c>
      <c r="NT9" s="18">
        <v>114.09216567902793</v>
      </c>
      <c r="NU9" s="18">
        <v>49.574957722696489</v>
      </c>
      <c r="NV9" s="18">
        <v>51.515793764071255</v>
      </c>
      <c r="NW9" s="18">
        <v>43.6194730364045</v>
      </c>
      <c r="NX9" s="18">
        <v>64.188160358523362</v>
      </c>
      <c r="NY9" s="18">
        <v>47.429804840491059</v>
      </c>
      <c r="NZ9" s="18">
        <v>58.490345981479138</v>
      </c>
      <c r="OA9" s="18">
        <v>50.669355199439309</v>
      </c>
      <c r="OB9" s="18">
        <v>52.796158574402114</v>
      </c>
      <c r="OC9" s="18">
        <v>71.66243501762888</v>
      </c>
      <c r="OD9" s="18">
        <v>126.45336785820474</v>
      </c>
      <c r="OE9" s="18">
        <v>101.96457737564266</v>
      </c>
      <c r="OF9" s="18">
        <v>115.34474345822173</v>
      </c>
      <c r="OG9" s="18">
        <v>50.217967684040609</v>
      </c>
      <c r="OH9" s="18">
        <v>54.718312019455503</v>
      </c>
      <c r="OI9" s="18">
        <v>44.941044666751587</v>
      </c>
      <c r="OJ9" s="18">
        <v>64.810022864364271</v>
      </c>
      <c r="OK9" s="18">
        <v>47.662967195531202</v>
      </c>
      <c r="OL9" s="18">
        <v>59.913865075825207</v>
      </c>
      <c r="OM9" s="18">
        <v>52.762324125992933</v>
      </c>
      <c r="ON9" s="18">
        <v>53.408102427679381</v>
      </c>
      <c r="OO9" s="18">
        <v>74.919394832420068</v>
      </c>
      <c r="OP9" s="18">
        <v>128.8094253430188</v>
      </c>
      <c r="OQ9" s="18">
        <v>102.3187028800815</v>
      </c>
      <c r="OR9" s="18">
        <v>116.9128602225904</v>
      </c>
      <c r="OS9" s="18">
        <v>51.119462172380047</v>
      </c>
      <c r="OT9" s="18">
        <v>59.908372807017415</v>
      </c>
      <c r="OU9" s="18">
        <v>45.956122530903578</v>
      </c>
      <c r="OV9" s="18">
        <v>65.589384690539973</v>
      </c>
      <c r="OW9" s="18">
        <v>47.590450002123973</v>
      </c>
      <c r="OX9" s="18">
        <v>62.23707997748609</v>
      </c>
      <c r="OY9" s="18">
        <v>54.882909838154731</v>
      </c>
      <c r="OZ9" s="18">
        <v>53.787823977316229</v>
      </c>
      <c r="PA9" s="18">
        <v>73.168537997536333</v>
      </c>
      <c r="PB9" s="18">
        <v>130.74379945626799</v>
      </c>
      <c r="PC9" s="18">
        <v>102.78366562592915</v>
      </c>
      <c r="PD9" s="18">
        <v>117.91678330359818</v>
      </c>
      <c r="PE9" s="18">
        <v>50.337443035554912</v>
      </c>
      <c r="PF9" s="18">
        <v>66.779497164521587</v>
      </c>
      <c r="PG9" s="18">
        <v>47.354763572065799</v>
      </c>
      <c r="PH9" s="18">
        <v>65.687090820271095</v>
      </c>
      <c r="PI9" s="18">
        <v>49.038351217025642</v>
      </c>
      <c r="PJ9" s="18">
        <v>63.649244435240703</v>
      </c>
      <c r="PK9" s="18">
        <v>55.848557283038176</v>
      </c>
      <c r="PL9" s="18">
        <v>54.717438585871506</v>
      </c>
      <c r="PM9" s="18">
        <v>73.933702826982795</v>
      </c>
      <c r="PN9" s="18">
        <v>134.20788146212993</v>
      </c>
      <c r="PO9" s="18">
        <v>103.66446417951661</v>
      </c>
      <c r="PP9" s="18">
        <v>119.46353055307766</v>
      </c>
      <c r="PQ9" s="18">
        <v>51.278367868824617</v>
      </c>
      <c r="PR9" s="18">
        <v>74.081986682808804</v>
      </c>
      <c r="PS9" s="18">
        <v>49.988876417739327</v>
      </c>
      <c r="PT9" s="18">
        <v>66.634640425215693</v>
      </c>
      <c r="PU9" s="18">
        <v>50.733626587655564</v>
      </c>
      <c r="PV9" s="18">
        <v>65.242076409243353</v>
      </c>
      <c r="PW9" s="18">
        <v>57.501130633787895</v>
      </c>
      <c r="PX9" s="18">
        <v>56.931992428104138</v>
      </c>
      <c r="PY9" s="18">
        <v>75.110240070515246</v>
      </c>
      <c r="PZ9" s="18">
        <v>138.25920691559429</v>
      </c>
      <c r="QA9" s="18">
        <v>104.37304087549383</v>
      </c>
      <c r="QB9" s="18">
        <v>119.84959559916732</v>
      </c>
      <c r="QC9" s="18">
        <v>52.764411484219046</v>
      </c>
      <c r="QD9" s="18">
        <v>76.537060447729289</v>
      </c>
      <c r="QE9" s="18">
        <v>55.561826802175041</v>
      </c>
      <c r="QF9" s="18">
        <v>67.915182883055067</v>
      </c>
      <c r="QG9" s="18">
        <v>52.954501720402675</v>
      </c>
      <c r="QH9" s="18">
        <v>66.348642740325317</v>
      </c>
      <c r="QI9" s="18">
        <v>58.539398899791919</v>
      </c>
      <c r="QJ9" s="18">
        <v>58.377710059045995</v>
      </c>
      <c r="QK9" s="18">
        <v>110.20153720105338</v>
      </c>
      <c r="QL9" s="18">
        <v>141.72419196295846</v>
      </c>
      <c r="QM9" s="18">
        <v>104.81721146085552</v>
      </c>
      <c r="QN9" s="18">
        <v>120.44484058663603</v>
      </c>
      <c r="QO9" s="53">
        <v>54.866033324837481</v>
      </c>
    </row>
    <row r="10" spans="1:457" x14ac:dyDescent="0.3">
      <c r="A10" s="56" t="s">
        <v>531</v>
      </c>
      <c r="B10" s="333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  <c r="IG10" s="6"/>
      <c r="IH10" s="6"/>
      <c r="II10" s="6"/>
      <c r="IJ10" s="6"/>
      <c r="IK10" s="6"/>
      <c r="IL10" s="6"/>
      <c r="IM10" s="6"/>
      <c r="IN10" s="6"/>
      <c r="IO10" s="6"/>
      <c r="IP10" s="6"/>
      <c r="IQ10" s="6"/>
      <c r="IR10" s="6"/>
      <c r="IS10" s="6"/>
      <c r="IT10" s="6"/>
      <c r="IU10" s="6"/>
      <c r="IV10" s="6"/>
      <c r="IW10" s="6"/>
      <c r="IX10" s="6"/>
      <c r="IY10" s="6"/>
      <c r="IZ10" s="6"/>
      <c r="JA10" s="6"/>
      <c r="JB10" s="6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  <c r="KO10" s="6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"/>
      <c r="LD10" s="6"/>
      <c r="LE10" s="6"/>
      <c r="LF10" s="6"/>
      <c r="LG10" s="6"/>
      <c r="LH10" s="6"/>
      <c r="LI10" s="6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  <c r="LU10" s="6"/>
      <c r="LV10" s="6"/>
      <c r="LW10" s="6"/>
      <c r="LX10" s="6"/>
      <c r="LY10" s="6"/>
      <c r="LZ10" s="6"/>
      <c r="MA10" s="6"/>
      <c r="MB10" s="6"/>
      <c r="MC10" s="6"/>
      <c r="MD10" s="6"/>
      <c r="ME10" s="6"/>
      <c r="MF10" s="6"/>
      <c r="MG10" s="6"/>
      <c r="MH10" s="6"/>
      <c r="MI10" s="6"/>
      <c r="MJ10" s="6"/>
      <c r="MK10" s="6"/>
      <c r="ML10" s="6"/>
      <c r="MM10" s="6"/>
      <c r="MN10" s="6"/>
      <c r="MO10" s="6"/>
      <c r="MP10" s="6"/>
      <c r="MQ10" s="6"/>
      <c r="MR10" s="6"/>
      <c r="MS10" s="6"/>
      <c r="MT10" s="6"/>
      <c r="MU10" s="6"/>
      <c r="MV10" s="6"/>
      <c r="MW10" s="6"/>
      <c r="MX10" s="6"/>
      <c r="MY10" s="6"/>
      <c r="MZ10" s="6"/>
      <c r="NA10" s="6"/>
      <c r="NB10" s="6"/>
      <c r="NC10" s="6"/>
      <c r="ND10" s="6"/>
      <c r="NE10" s="6"/>
      <c r="NF10" s="6"/>
      <c r="NG10" s="6"/>
      <c r="NH10" s="6"/>
      <c r="NI10" s="6"/>
      <c r="NJ10" s="6"/>
      <c r="NK10" s="6"/>
      <c r="NL10" s="6"/>
      <c r="NM10" s="6"/>
      <c r="NN10" s="6"/>
      <c r="NO10" s="6"/>
      <c r="NP10" s="6"/>
      <c r="NQ10" s="6"/>
      <c r="NR10" s="6"/>
      <c r="NS10" s="6"/>
      <c r="NT10" s="6"/>
      <c r="NU10" s="6"/>
      <c r="NV10" s="6"/>
      <c r="NW10" s="6"/>
      <c r="NX10" s="6"/>
      <c r="NY10" s="6"/>
      <c r="NZ10" s="6"/>
      <c r="OA10" s="6"/>
      <c r="OB10" s="6"/>
      <c r="OC10" s="6"/>
      <c r="OD10" s="6"/>
      <c r="OE10" s="6"/>
      <c r="OF10" s="6"/>
      <c r="OG10" s="6"/>
      <c r="OH10" s="6"/>
      <c r="OI10" s="6"/>
      <c r="OJ10" s="6"/>
      <c r="OK10" s="6"/>
      <c r="OL10" s="6"/>
      <c r="OM10" s="6"/>
      <c r="ON10" s="6"/>
      <c r="OO10" s="6"/>
      <c r="OP10" s="6"/>
      <c r="OQ10" s="6"/>
      <c r="OR10" s="6"/>
      <c r="OS10" s="6"/>
      <c r="OT10" s="6"/>
      <c r="OU10" s="6"/>
      <c r="OV10" s="6"/>
      <c r="OW10" s="6"/>
      <c r="OX10" s="6"/>
      <c r="OY10" s="6"/>
      <c r="OZ10" s="6"/>
      <c r="PA10" s="6"/>
      <c r="PB10" s="6"/>
      <c r="PC10" s="6"/>
      <c r="PD10" s="6"/>
      <c r="PE10" s="6"/>
      <c r="PF10" s="6"/>
      <c r="PG10" s="6"/>
      <c r="PH10" s="6"/>
      <c r="PI10" s="6"/>
      <c r="PJ10" s="6"/>
      <c r="PK10" s="6"/>
      <c r="PL10" s="6"/>
      <c r="PM10" s="6"/>
      <c r="PN10" s="6"/>
      <c r="PO10" s="6"/>
      <c r="PP10" s="6"/>
      <c r="PQ10" s="6"/>
      <c r="PR10" s="6"/>
      <c r="PS10" s="6"/>
      <c r="PT10" s="6"/>
      <c r="PU10" s="6"/>
      <c r="PV10" s="6"/>
      <c r="PW10" s="6"/>
      <c r="PX10" s="6"/>
      <c r="PY10" s="6"/>
      <c r="PZ10" s="6"/>
      <c r="QA10" s="6"/>
      <c r="QB10" s="6"/>
      <c r="QC10" s="6"/>
      <c r="QD10" s="6"/>
      <c r="QE10" s="6"/>
      <c r="QF10" s="6"/>
      <c r="QG10" s="6"/>
      <c r="QH10" s="6"/>
      <c r="QI10" s="6"/>
      <c r="QJ10" s="6"/>
      <c r="QK10" s="6"/>
      <c r="QL10" s="6"/>
      <c r="QM10" s="6"/>
      <c r="QN10" s="6"/>
      <c r="QO10" s="37"/>
    </row>
    <row r="11" spans="1:457" x14ac:dyDescent="0.3">
      <c r="A11" s="57" t="s">
        <v>19</v>
      </c>
      <c r="B11" s="332">
        <v>358.41095450490644</v>
      </c>
      <c r="C11" s="18">
        <v>163.97220338983055</v>
      </c>
      <c r="D11" s="18">
        <v>144.4611775200714</v>
      </c>
      <c r="E11" s="18">
        <v>146.15238180196255</v>
      </c>
      <c r="F11" s="18">
        <v>114.95214986619092</v>
      </c>
      <c r="G11" s="18">
        <v>103.28781445138272</v>
      </c>
      <c r="H11" s="18">
        <v>110.79875111507583</v>
      </c>
      <c r="I11" s="18">
        <v>104.55621766280109</v>
      </c>
      <c r="J11" s="18">
        <v>101.30603335090426</v>
      </c>
      <c r="K11" s="18">
        <v>134.00549922958405</v>
      </c>
      <c r="L11" s="18">
        <v>136.56457619009001</v>
      </c>
      <c r="M11" s="18">
        <v>162.44042563457961</v>
      </c>
      <c r="N11" s="18">
        <v>120.09691255778124</v>
      </c>
      <c r="O11" s="18">
        <v>112.23001469872686</v>
      </c>
      <c r="P11" s="18">
        <v>131.02247658340764</v>
      </c>
      <c r="Q11" s="18">
        <v>71.135333326575321</v>
      </c>
      <c r="R11" s="18">
        <v>45.501661848187517</v>
      </c>
      <c r="S11" s="18">
        <v>28.485020983699609</v>
      </c>
      <c r="T11" s="18">
        <v>54.12260676344173</v>
      </c>
      <c r="U11" s="18">
        <v>52.776609946476377</v>
      </c>
      <c r="V11" s="18">
        <v>76.02514358121806</v>
      </c>
      <c r="W11" s="18">
        <v>96.180361710323581</v>
      </c>
      <c r="X11" s="18">
        <v>101.113921701403</v>
      </c>
      <c r="Y11" s="18">
        <v>119.52464735220185</v>
      </c>
      <c r="Z11" s="18">
        <v>129.35184711296733</v>
      </c>
      <c r="AA11" s="18">
        <v>104.10820679588031</v>
      </c>
      <c r="AB11" s="18">
        <v>109.40196729786712</v>
      </c>
      <c r="AC11" s="18">
        <v>55.616640479279873</v>
      </c>
      <c r="AD11" s="18">
        <v>73.521898406455307</v>
      </c>
      <c r="AE11" s="18">
        <v>45.511313356580992</v>
      </c>
      <c r="AF11" s="18">
        <v>66.103011414321628</v>
      </c>
      <c r="AG11" s="18">
        <v>63.8486988484308</v>
      </c>
      <c r="AH11" s="18">
        <v>75.054425107452772</v>
      </c>
      <c r="AI11" s="18">
        <v>97.429560822317782</v>
      </c>
      <c r="AJ11" s="18">
        <v>101.33736189279054</v>
      </c>
      <c r="AK11" s="18">
        <v>113.55978906820211</v>
      </c>
      <c r="AL11" s="18">
        <v>128.98640398183437</v>
      </c>
      <c r="AM11" s="18">
        <v>114.9347262792961</v>
      </c>
      <c r="AN11" s="18">
        <v>116.40497743492016</v>
      </c>
      <c r="AO11" s="18">
        <v>62.166637357067572</v>
      </c>
      <c r="AP11" s="18">
        <v>77.562163956694519</v>
      </c>
      <c r="AQ11" s="18">
        <v>44.676549732381794</v>
      </c>
      <c r="AR11" s="18">
        <v>69.396860676344176</v>
      </c>
      <c r="AS11" s="18">
        <v>68.511818769767288</v>
      </c>
      <c r="AT11" s="18">
        <v>74.874805307760951</v>
      </c>
      <c r="AU11" s="18">
        <v>96.240588253183034</v>
      </c>
      <c r="AV11" s="18">
        <v>102.04770160570919</v>
      </c>
      <c r="AW11" s="18">
        <v>115.53036424458682</v>
      </c>
      <c r="AX11" s="18">
        <v>157.03628748682183</v>
      </c>
      <c r="AY11" s="18">
        <v>111.78956394453009</v>
      </c>
      <c r="AZ11" s="18">
        <v>126.57099742518858</v>
      </c>
      <c r="BA11" s="18">
        <v>62.688779721839289</v>
      </c>
      <c r="BB11" s="18">
        <v>71.780557152704617</v>
      </c>
      <c r="BC11" s="18">
        <v>44.442059058470534</v>
      </c>
      <c r="BD11" s="18">
        <v>65.838591172654276</v>
      </c>
      <c r="BE11" s="18">
        <v>65.070625030411165</v>
      </c>
      <c r="BF11" s="18">
        <v>71.221052286919175</v>
      </c>
      <c r="BG11" s="18">
        <v>82.156960242478348</v>
      </c>
      <c r="BH11" s="18">
        <v>98.081878436460968</v>
      </c>
      <c r="BI11" s="18">
        <v>131.07826597599546</v>
      </c>
      <c r="BJ11" s="18">
        <v>92.957619901062387</v>
      </c>
      <c r="BK11" s="18">
        <v>78.059591111831992</v>
      </c>
      <c r="BL11" s="18">
        <v>98.411244992295863</v>
      </c>
      <c r="BM11" s="18">
        <v>51.181850093260884</v>
      </c>
      <c r="BN11" s="18">
        <v>49.803832312870007</v>
      </c>
      <c r="BO11" s="18">
        <v>35.022596666936998</v>
      </c>
      <c r="BP11" s="18">
        <v>48.792699030897737</v>
      </c>
      <c r="BQ11" s="18">
        <v>39.088990531992543</v>
      </c>
      <c r="BR11" s="18">
        <v>56.944549549914868</v>
      </c>
      <c r="BS11" s="18">
        <v>63.089762448301023</v>
      </c>
      <c r="BT11" s="18">
        <v>69.941019219852393</v>
      </c>
      <c r="BU11" s="18">
        <v>115.78381879004135</v>
      </c>
      <c r="BV11" s="18">
        <v>82.523237105668684</v>
      </c>
      <c r="BW11" s="18">
        <v>69.245093179790743</v>
      </c>
      <c r="BX11" s="18">
        <v>105.76869017111349</v>
      </c>
      <c r="BY11" s="18">
        <v>43.685835820290322</v>
      </c>
      <c r="BZ11" s="18">
        <v>36.108257116211192</v>
      </c>
      <c r="CA11" s="18">
        <v>24.130099302570756</v>
      </c>
      <c r="CB11" s="18">
        <v>36.217716243613673</v>
      </c>
      <c r="CC11" s="18">
        <v>30.090336732625101</v>
      </c>
      <c r="CD11" s="18">
        <v>51.513802631578933</v>
      </c>
      <c r="CE11" s="18">
        <v>50.012816438245082</v>
      </c>
      <c r="CF11" s="18">
        <v>68.924487876084655</v>
      </c>
      <c r="CG11" s="18">
        <v>99.137185386424449</v>
      </c>
      <c r="CH11" s="18">
        <v>73.800831238342411</v>
      </c>
      <c r="CI11" s="18">
        <v>49.932523801800329</v>
      </c>
      <c r="CJ11" s="18">
        <v>54.36139327710648</v>
      </c>
      <c r="CK11" s="18">
        <v>28.273026944286769</v>
      </c>
      <c r="CL11" s="18">
        <v>21.782140256264704</v>
      </c>
      <c r="CM11" s="18">
        <v>22.325323757197314</v>
      </c>
      <c r="CN11" s="18">
        <v>27.795736537993672</v>
      </c>
      <c r="CO11" s="18">
        <v>21.553570493066253</v>
      </c>
      <c r="CP11" s="18">
        <v>40.2789664058065</v>
      </c>
      <c r="CQ11" s="18">
        <v>37.957206329575875</v>
      </c>
      <c r="CR11" s="18">
        <v>51.485752493715019</v>
      </c>
      <c r="CS11" s="18">
        <v>99.595398872759688</v>
      </c>
      <c r="CT11" s="18">
        <v>67.175233233314415</v>
      </c>
      <c r="CU11" s="18">
        <v>55.119227455194263</v>
      </c>
      <c r="CV11" s="18">
        <v>63.028857614954177</v>
      </c>
      <c r="CW11" s="18">
        <v>40.839248479442091</v>
      </c>
      <c r="CX11" s="18">
        <v>31.304632146622339</v>
      </c>
      <c r="CY11" s="18">
        <v>24.239826919957835</v>
      </c>
      <c r="CZ11" s="18">
        <v>32.617929709674812</v>
      </c>
      <c r="DA11" s="18">
        <v>21.190572033898306</v>
      </c>
      <c r="DB11" s="18">
        <v>56.905689157408197</v>
      </c>
      <c r="DC11" s="18">
        <v>41.788346443921824</v>
      </c>
      <c r="DD11" s="18">
        <v>45.315725468331856</v>
      </c>
      <c r="DE11" s="18">
        <v>101.92394185386424</v>
      </c>
      <c r="DF11" s="18">
        <v>59.533669126591541</v>
      </c>
      <c r="DG11" s="18">
        <v>44.874299671559534</v>
      </c>
      <c r="DH11" s="18">
        <v>54.869856783715846</v>
      </c>
      <c r="DI11" s="18">
        <v>35.643232462898389</v>
      </c>
      <c r="DJ11" s="18">
        <v>32.889033938853302</v>
      </c>
      <c r="DK11" s="18">
        <v>23.786488646500686</v>
      </c>
      <c r="DL11" s="18">
        <v>33.605124989862951</v>
      </c>
      <c r="DM11" s="18">
        <v>25.220889323655829</v>
      </c>
      <c r="DN11" s="18">
        <v>58.851958924661425</v>
      </c>
      <c r="DO11" s="18">
        <v>41.088053908847613</v>
      </c>
      <c r="DP11" s="18">
        <v>50.994698442948682</v>
      </c>
      <c r="DQ11" s="18">
        <v>100.12524266077364</v>
      </c>
      <c r="DR11" s="18">
        <v>80.400088962776763</v>
      </c>
      <c r="DS11" s="18">
        <v>54.235853012732136</v>
      </c>
      <c r="DT11" s="18">
        <v>55.302365886789381</v>
      </c>
      <c r="DU11" s="18">
        <v>32.735923992376939</v>
      </c>
      <c r="DV11" s="18">
        <v>36.456262529397456</v>
      </c>
      <c r="DW11" s="18">
        <v>27.879618461600845</v>
      </c>
      <c r="DX11" s="18">
        <v>42.822301374584363</v>
      </c>
      <c r="DY11" s="18">
        <v>20.645862379369074</v>
      </c>
      <c r="DZ11" s="18">
        <v>60.231121320249763</v>
      </c>
      <c r="EA11" s="18">
        <v>38.989861203470944</v>
      </c>
      <c r="EB11" s="18">
        <v>46.196966121969034</v>
      </c>
      <c r="EC11" s="18">
        <v>98.181318648122698</v>
      </c>
      <c r="ED11" s="18">
        <v>42.587584603843965</v>
      </c>
      <c r="EE11" s="18">
        <v>42.677514617630365</v>
      </c>
      <c r="EF11" s="18">
        <v>45.982386100072965</v>
      </c>
      <c r="EG11" s="18">
        <v>28.730632795393735</v>
      </c>
      <c r="EH11" s="18">
        <v>36.253905867326274</v>
      </c>
      <c r="EI11" s="18">
        <v>30.780765793528513</v>
      </c>
      <c r="EJ11" s="18">
        <v>37.091891371340537</v>
      </c>
      <c r="EK11" s="18">
        <v>28.523937900413589</v>
      </c>
      <c r="EL11" s="18">
        <v>58.029051252939766</v>
      </c>
      <c r="EM11" s="18">
        <v>39.511579636688033</v>
      </c>
      <c r="EN11" s="18">
        <v>38.388909962695649</v>
      </c>
      <c r="EO11" s="18">
        <v>72.672692847295437</v>
      </c>
      <c r="EP11" s="18">
        <v>38.127570290325203</v>
      </c>
      <c r="EQ11" s="18">
        <v>50.526084502473431</v>
      </c>
      <c r="ER11" s="18">
        <v>45.84319523963994</v>
      </c>
      <c r="ES11" s="18">
        <v>35.722648974130244</v>
      </c>
      <c r="ET11" s="18">
        <v>39.860489437190843</v>
      </c>
      <c r="EU11" s="18">
        <v>36.479748337523318</v>
      </c>
      <c r="EV11" s="18">
        <v>41.92865365744872</v>
      </c>
      <c r="EW11" s="18">
        <v>41.453101370529552</v>
      </c>
      <c r="EX11" s="18">
        <v>91.196283208985477</v>
      </c>
      <c r="EY11" s="18">
        <v>52.983149399886429</v>
      </c>
      <c r="EZ11" s="18">
        <v>59.458393013543123</v>
      </c>
      <c r="FA11" s="18">
        <v>112.89131966182794</v>
      </c>
      <c r="FB11" s="18">
        <v>47.415303016786957</v>
      </c>
      <c r="FC11" s="18">
        <v>49.299113534993111</v>
      </c>
      <c r="FD11" s="18">
        <v>44.671773436866452</v>
      </c>
      <c r="FE11" s="18">
        <v>29.703244830102989</v>
      </c>
      <c r="FF11" s="18">
        <v>39.330758697591435</v>
      </c>
      <c r="FG11" s="18">
        <v>42.530636465006886</v>
      </c>
      <c r="FH11" s="18">
        <v>57.503008717865541</v>
      </c>
      <c r="FI11" s="18">
        <v>37.565013117346538</v>
      </c>
      <c r="FJ11" s="18">
        <v>98.613799489092571</v>
      </c>
      <c r="FK11" s="18">
        <v>47.489420383586086</v>
      </c>
      <c r="FL11" s="18">
        <v>54.315354310274941</v>
      </c>
      <c r="FM11" s="18">
        <v>110.08739396642611</v>
      </c>
      <c r="FN11" s="18">
        <v>45.787080832860283</v>
      </c>
      <c r="FO11" s="18">
        <v>37.680294238099101</v>
      </c>
      <c r="FP11" s="18">
        <v>32.552658381315375</v>
      </c>
      <c r="FQ11" s="18">
        <v>24.774814410834484</v>
      </c>
      <c r="FR11" s="18">
        <v>27.728486862379366</v>
      </c>
      <c r="FS11" s="18">
        <v>29.33641685589166</v>
      </c>
      <c r="FT11" s="18">
        <v>51.405615298840338</v>
      </c>
      <c r="FU11" s="18">
        <v>25.017981550563633</v>
      </c>
      <c r="FV11" s="18">
        <v>95.886308652988518</v>
      </c>
      <c r="FW11" s="18">
        <v>36.442089084421383</v>
      </c>
      <c r="FX11" s="18">
        <v>41.410326676668554</v>
      </c>
      <c r="FY11" s="18">
        <v>113.51496537182712</v>
      </c>
      <c r="FZ11" s="18">
        <v>49.531654123753142</v>
      </c>
      <c r="GA11" s="18">
        <v>45.186793751520561</v>
      </c>
      <c r="GB11" s="18">
        <v>47.416716121969031</v>
      </c>
      <c r="GC11" s="18">
        <v>27.367184129429898</v>
      </c>
      <c r="GD11" s="18">
        <v>31.072063295758664</v>
      </c>
      <c r="GE11" s="18">
        <v>33.332353296569629</v>
      </c>
      <c r="GF11" s="18">
        <v>69.456126307679838</v>
      </c>
      <c r="GG11" s="18">
        <v>29.742924823615276</v>
      </c>
      <c r="GH11" s="18">
        <v>112.70070590381962</v>
      </c>
      <c r="GI11" s="18">
        <v>44.769037466547722</v>
      </c>
      <c r="GJ11" s="18">
        <v>45.672435609439638</v>
      </c>
      <c r="GK11" s="18">
        <v>122.34715538074775</v>
      </c>
      <c r="GL11" s="18">
        <v>39.173550746087102</v>
      </c>
      <c r="GM11" s="18">
        <v>33.348589875111514</v>
      </c>
      <c r="GN11" s="18">
        <v>32.074279884032116</v>
      </c>
      <c r="GO11" s="18">
        <v>27.006404245397793</v>
      </c>
      <c r="GP11" s="18">
        <v>29.521434717378966</v>
      </c>
      <c r="GQ11" s="18">
        <v>32.303584461925226</v>
      </c>
      <c r="GR11" s="18">
        <v>64.213788703268193</v>
      </c>
      <c r="GS11" s="18">
        <v>26.02491791014517</v>
      </c>
      <c r="GT11" s="18">
        <v>101.88742721595979</v>
      </c>
      <c r="GU11" s="18">
        <v>38.223802753223602</v>
      </c>
      <c r="GV11" s="18">
        <v>37.298967804719808</v>
      </c>
      <c r="GW11" s="18">
        <v>104.01963336306872</v>
      </c>
      <c r="GX11" s="18">
        <v>39.008175046630434</v>
      </c>
      <c r="GY11" s="18">
        <v>26.519504723866685</v>
      </c>
      <c r="GZ11" s="18">
        <v>30.305397210283026</v>
      </c>
      <c r="HA11" s="18">
        <v>29.938385532398019</v>
      </c>
      <c r="HB11" s="18">
        <v>25.332849647230553</v>
      </c>
      <c r="HC11" s="18">
        <v>23.878255697023768</v>
      </c>
      <c r="HD11" s="18">
        <v>58.720045555915988</v>
      </c>
      <c r="HE11" s="18">
        <v>20.870800462249615</v>
      </c>
      <c r="HF11" s="18">
        <v>101.2654207079717</v>
      </c>
      <c r="HG11" s="18">
        <v>42.194119596950792</v>
      </c>
      <c r="HH11" s="18">
        <v>31.802822378558108</v>
      </c>
      <c r="HI11" s="18">
        <v>100.01326820614716</v>
      </c>
      <c r="HJ11" s="18">
        <v>46.472733598248304</v>
      </c>
      <c r="HK11" s="18">
        <v>28.939970197064312</v>
      </c>
      <c r="HL11" s="18">
        <v>33.341383038682999</v>
      </c>
      <c r="HM11" s="18">
        <v>30.229866738301844</v>
      </c>
      <c r="HN11" s="18">
        <v>23.925608851674646</v>
      </c>
      <c r="HO11" s="18">
        <v>28.034904590057586</v>
      </c>
      <c r="HP11" s="18">
        <v>61.411954403535802</v>
      </c>
      <c r="HQ11" s="18">
        <v>22.789740775281807</v>
      </c>
      <c r="HR11" s="18">
        <v>105.45831574892549</v>
      </c>
      <c r="HS11" s="18">
        <v>45.511186177114602</v>
      </c>
      <c r="HT11" s="18">
        <v>32.374409293650146</v>
      </c>
      <c r="HU11" s="18">
        <v>110.04980536858321</v>
      </c>
      <c r="HV11" s="18">
        <v>43.66318374422189</v>
      </c>
      <c r="HW11" s="18">
        <v>28.989612582110123</v>
      </c>
      <c r="HX11" s="18">
        <v>28.417262590219778</v>
      </c>
      <c r="HY11" s="18">
        <v>28.466961499472866</v>
      </c>
      <c r="HZ11" s="18">
        <v>21.662831785743251</v>
      </c>
      <c r="IA11" s="18">
        <v>26.727513806666128</v>
      </c>
      <c r="IB11" s="18">
        <v>56.106154245397782</v>
      </c>
      <c r="IC11" s="18">
        <v>22.940702801881443</v>
      </c>
      <c r="ID11" s="18">
        <v>101.16445434271351</v>
      </c>
      <c r="IE11" s="18">
        <v>41.894753264131062</v>
      </c>
      <c r="IF11" s="18">
        <v>31.806185568891422</v>
      </c>
      <c r="IG11" s="18">
        <v>111.12253590544159</v>
      </c>
      <c r="IH11" s="18">
        <v>39.469087563863447</v>
      </c>
      <c r="II11" s="18">
        <v>22.767003912902439</v>
      </c>
      <c r="IJ11" s="18">
        <v>29.344697652258542</v>
      </c>
      <c r="IK11" s="18">
        <v>28.315038561349446</v>
      </c>
      <c r="IL11" s="18">
        <v>25.248275302084178</v>
      </c>
      <c r="IM11" s="18">
        <v>26.470583022463718</v>
      </c>
      <c r="IN11" s="18">
        <v>57.373426972670515</v>
      </c>
      <c r="IO11" s="18">
        <v>22.51405808531344</v>
      </c>
      <c r="IP11" s="18">
        <v>118.79547094720624</v>
      </c>
      <c r="IQ11" s="18">
        <v>43.275385289108755</v>
      </c>
      <c r="IR11" s="18">
        <v>30.22022936096019</v>
      </c>
      <c r="IS11" s="18">
        <v>125.59199815505634</v>
      </c>
      <c r="IT11" s="18">
        <v>54.300403657448719</v>
      </c>
      <c r="IU11" s="18">
        <v>23.940587766604501</v>
      </c>
      <c r="IV11" s="18">
        <v>28.959527572784044</v>
      </c>
      <c r="IW11" s="18">
        <v>30.739997709026042</v>
      </c>
      <c r="IX11" s="18">
        <v>24.319568445381563</v>
      </c>
      <c r="IY11" s="18">
        <v>27.623917078906825</v>
      </c>
      <c r="IZ11" s="18">
        <v>57.627418498094237</v>
      </c>
      <c r="JA11" s="18">
        <v>26.095120975589985</v>
      </c>
      <c r="JB11" s="18">
        <v>123.19319558429972</v>
      </c>
      <c r="JC11" s="18">
        <v>43.445862298272651</v>
      </c>
      <c r="JD11" s="18">
        <v>36.626626490146784</v>
      </c>
      <c r="JE11" s="18">
        <v>146.05060996675047</v>
      </c>
      <c r="JF11" s="18">
        <v>69.709679770497132</v>
      </c>
      <c r="JG11" s="18">
        <v>20.92325492660774</v>
      </c>
      <c r="JH11" s="18">
        <v>22.566738646500685</v>
      </c>
      <c r="JI11" s="18">
        <v>27.72563238991161</v>
      </c>
      <c r="JJ11" s="18">
        <v>18.146686947530615</v>
      </c>
      <c r="JK11" s="18">
        <v>26.6161045941124</v>
      </c>
      <c r="JL11" s="18">
        <v>54.590627199740517</v>
      </c>
      <c r="JM11" s="18">
        <v>25.537212918660295</v>
      </c>
      <c r="JN11" s="18">
        <v>122.79828921012087</v>
      </c>
      <c r="JO11" s="18">
        <v>36.76980230719326</v>
      </c>
      <c r="JP11" s="18">
        <v>39.684826332008761</v>
      </c>
      <c r="JQ11" s="18">
        <v>149.62976516503122</v>
      </c>
      <c r="JR11" s="18">
        <v>45.044833204930647</v>
      </c>
      <c r="JS11" s="18">
        <v>21.59447988808693</v>
      </c>
      <c r="JT11" s="18">
        <v>17.197857473035441</v>
      </c>
      <c r="JU11" s="18">
        <v>24.854753770983706</v>
      </c>
      <c r="JV11" s="18">
        <v>20.291257764982571</v>
      </c>
      <c r="JW11" s="18">
        <v>21.646807172978676</v>
      </c>
      <c r="JX11" s="18">
        <v>51.296947510339812</v>
      </c>
      <c r="JY11" s="18">
        <v>24.666669471251321</v>
      </c>
      <c r="JZ11" s="18">
        <v>124.23052783634749</v>
      </c>
      <c r="KA11" s="18">
        <v>33.864881984429502</v>
      </c>
      <c r="KB11" s="18">
        <v>31.557450794744959</v>
      </c>
      <c r="KC11" s="18">
        <v>135.17474485037712</v>
      </c>
      <c r="KD11" s="18">
        <v>58.489780066499087</v>
      </c>
      <c r="KE11" s="18">
        <v>24.37658723947774</v>
      </c>
      <c r="KF11" s="18">
        <v>15.19493631903333</v>
      </c>
      <c r="KG11" s="18">
        <v>23.533203673667998</v>
      </c>
      <c r="KH11" s="18">
        <v>14.699063579596148</v>
      </c>
      <c r="KI11" s="18">
        <v>18.653539514232428</v>
      </c>
      <c r="KJ11" s="18">
        <v>44.837516543670425</v>
      </c>
      <c r="KK11" s="18">
        <v>22.087752513989141</v>
      </c>
      <c r="KL11" s="18">
        <v>117.34853602708624</v>
      </c>
      <c r="KM11" s="18">
        <v>30.930229928635143</v>
      </c>
      <c r="KN11" s="18">
        <v>28.576152136890766</v>
      </c>
      <c r="KO11" s="18">
        <v>144.74302134863353</v>
      </c>
      <c r="KP11" s="18">
        <v>60.753193029762393</v>
      </c>
      <c r="KQ11" s="18">
        <v>26.143604614386511</v>
      </c>
      <c r="KR11" s="18">
        <v>18.763111690049477</v>
      </c>
      <c r="KS11" s="18">
        <v>23.74628580407105</v>
      </c>
      <c r="KT11" s="18">
        <v>16.421412699699943</v>
      </c>
      <c r="KU11" s="18">
        <v>18.546595714054014</v>
      </c>
      <c r="KV11" s="18">
        <v>44.612140398183442</v>
      </c>
      <c r="KW11" s="18">
        <v>23.308237328683802</v>
      </c>
      <c r="KX11" s="18">
        <v>105.66622591436217</v>
      </c>
      <c r="KY11" s="18">
        <v>32.564514333792879</v>
      </c>
      <c r="KZ11" s="18">
        <v>27.341663449841857</v>
      </c>
      <c r="LA11" s="18">
        <v>143.32943571081015</v>
      </c>
      <c r="LB11" s="18">
        <v>67.639975265590806</v>
      </c>
      <c r="LC11" s="18">
        <v>28.258542616170633</v>
      </c>
      <c r="LD11" s="18">
        <v>19.091545596464197</v>
      </c>
      <c r="LE11" s="18">
        <v>26.494718858973336</v>
      </c>
      <c r="LF11" s="18">
        <v>18.358779904306225</v>
      </c>
      <c r="LG11" s="18">
        <v>17.562763624199174</v>
      </c>
      <c r="LH11" s="18">
        <v>45.881278424296504</v>
      </c>
      <c r="LI11" s="18">
        <v>24.912888918173717</v>
      </c>
      <c r="LJ11" s="18">
        <v>111.0741370529559</v>
      </c>
      <c r="LK11" s="18">
        <v>33.482340280593633</v>
      </c>
      <c r="LL11" s="18">
        <v>28.842748560538482</v>
      </c>
      <c r="LM11" s="18">
        <v>145.69341936988084</v>
      </c>
      <c r="LN11" s="18">
        <v>66.660142263401227</v>
      </c>
      <c r="LO11" s="18">
        <v>20.298605911929286</v>
      </c>
      <c r="LP11" s="18">
        <v>9.9552836144676036</v>
      </c>
      <c r="LQ11" s="18">
        <v>19.343714216203068</v>
      </c>
      <c r="LR11" s="18">
        <v>9.3003941488930355</v>
      </c>
      <c r="LS11" s="18">
        <v>12.708945158543511</v>
      </c>
      <c r="LT11" s="18">
        <v>38.054385572946238</v>
      </c>
      <c r="LU11" s="18">
        <v>18.822815383991568</v>
      </c>
      <c r="LV11" s="18">
        <v>113.82200486578547</v>
      </c>
      <c r="LW11" s="18">
        <v>27.381173870732304</v>
      </c>
      <c r="LX11" s="18">
        <v>20.409774896602062</v>
      </c>
      <c r="LY11" s="18">
        <v>142.80220616738308</v>
      </c>
      <c r="LZ11" s="18">
        <v>56.623350742032258</v>
      </c>
      <c r="MA11" s="18">
        <v>23.992095450490634</v>
      </c>
      <c r="MB11" s="18">
        <v>16.336965534019953</v>
      </c>
      <c r="MC11" s="18">
        <v>19.140594477333554</v>
      </c>
      <c r="MD11" s="18">
        <v>8.8953134174032957</v>
      </c>
      <c r="ME11" s="18">
        <v>8.5858433825318308</v>
      </c>
      <c r="MF11" s="18">
        <v>32.996020132187176</v>
      </c>
      <c r="MG11" s="18">
        <v>20.534495559970807</v>
      </c>
      <c r="MH11" s="18">
        <v>101.42159709269322</v>
      </c>
      <c r="MI11" s="18">
        <v>23.37858170464683</v>
      </c>
      <c r="MJ11" s="18">
        <v>20.539596869678046</v>
      </c>
      <c r="MK11" s="18">
        <v>135.86914473684214</v>
      </c>
      <c r="ML11" s="18">
        <v>65.083526680723367</v>
      </c>
      <c r="MM11" s="18">
        <v>28.202357554131861</v>
      </c>
      <c r="MN11" s="18">
        <v>15.532611933338742</v>
      </c>
      <c r="MO11" s="18">
        <v>25.330320188954673</v>
      </c>
      <c r="MP11" s="18">
        <v>6.5752066742356661</v>
      </c>
      <c r="MQ11" s="18">
        <v>14.308975894088075</v>
      </c>
      <c r="MR11" s="18">
        <v>35.609544035358041</v>
      </c>
      <c r="MS11" s="18">
        <v>17.01984861325116</v>
      </c>
      <c r="MT11" s="18">
        <v>92.31376678695969</v>
      </c>
      <c r="MU11" s="18">
        <v>29.047309666693714</v>
      </c>
      <c r="MV11" s="18">
        <v>26.22094386100073</v>
      </c>
      <c r="MW11" s="18">
        <v>137.81093496066819</v>
      </c>
      <c r="MX11" s="18">
        <v>89.384004075095291</v>
      </c>
      <c r="MY11" s="18">
        <v>31.14588391046955</v>
      </c>
      <c r="MZ11" s="18">
        <v>28.859917788500532</v>
      </c>
      <c r="NA11" s="18">
        <v>28.822131355932214</v>
      </c>
      <c r="NB11" s="18">
        <v>11.694533472548864</v>
      </c>
      <c r="NC11" s="18">
        <v>18.698024065363718</v>
      </c>
      <c r="ND11" s="18">
        <v>41.884027795799206</v>
      </c>
      <c r="NE11" s="18">
        <v>22.509423100316283</v>
      </c>
      <c r="NF11" s="18">
        <v>105.54060086367696</v>
      </c>
      <c r="NG11" s="18">
        <v>32.266518712999769</v>
      </c>
      <c r="NH11" s="18">
        <v>39.76955611872517</v>
      </c>
      <c r="NI11" s="18">
        <v>144.57781522179872</v>
      </c>
      <c r="NJ11" s="18">
        <v>80.693477860676367</v>
      </c>
      <c r="NK11" s="18">
        <v>29.579075277755255</v>
      </c>
      <c r="NL11" s="18">
        <v>27.288601350255448</v>
      </c>
      <c r="NM11" s="18">
        <v>27.325667099180944</v>
      </c>
      <c r="NN11" s="18">
        <v>10.438311227799858</v>
      </c>
      <c r="NO11" s="18">
        <v>14.597023254399485</v>
      </c>
      <c r="NP11" s="18">
        <v>39.560190454950948</v>
      </c>
      <c r="NQ11" s="18">
        <v>18.876753608790857</v>
      </c>
      <c r="NR11" s="18">
        <v>104.36615501581382</v>
      </c>
      <c r="NS11" s="18">
        <v>32.626408340767185</v>
      </c>
      <c r="NT11" s="18">
        <v>34.231752351796288</v>
      </c>
      <c r="NU11" s="18">
        <v>144.64095276133321</v>
      </c>
      <c r="NV11" s="18">
        <v>84.577581157245973</v>
      </c>
      <c r="NW11" s="18">
        <v>32.329387762549672</v>
      </c>
      <c r="NX11" s="18">
        <v>32.737421883869928</v>
      </c>
      <c r="NY11" s="18">
        <v>28.319306138999281</v>
      </c>
      <c r="NZ11" s="18">
        <v>10.113692705376694</v>
      </c>
      <c r="OA11" s="18">
        <v>16.342391857919068</v>
      </c>
      <c r="OB11" s="18">
        <v>42.478945077447101</v>
      </c>
      <c r="OC11" s="18">
        <v>19.912517314086454</v>
      </c>
      <c r="OD11" s="18">
        <v>104.48119590868542</v>
      </c>
      <c r="OE11" s="18">
        <v>37.882368279133892</v>
      </c>
      <c r="OF11" s="18">
        <v>40.164872293406873</v>
      </c>
      <c r="OG11" s="18">
        <v>150.99271924418136</v>
      </c>
      <c r="OH11" s="18">
        <v>90.060485787851775</v>
      </c>
      <c r="OI11" s="18">
        <v>31.139086874543839</v>
      </c>
      <c r="OJ11" s="18">
        <v>37.462096666936993</v>
      </c>
      <c r="OK11" s="18">
        <v>28.958665578622988</v>
      </c>
      <c r="OL11" s="18">
        <v>11.912038622171766</v>
      </c>
      <c r="OM11" s="18">
        <v>16.789922269077938</v>
      </c>
      <c r="ON11" s="18">
        <v>43.83155522666452</v>
      </c>
      <c r="OO11" s="18">
        <v>18.951775362906503</v>
      </c>
      <c r="OP11" s="18">
        <v>104.60287839591273</v>
      </c>
      <c r="OQ11" s="18">
        <v>42.122687129997566</v>
      </c>
      <c r="OR11" s="18">
        <v>42.23983354959045</v>
      </c>
      <c r="OS11" s="18">
        <v>147.52734727516025</v>
      </c>
      <c r="OT11" s="18">
        <v>91.19368309545051</v>
      </c>
      <c r="OU11" s="18">
        <v>34.597633545535651</v>
      </c>
      <c r="OV11" s="18">
        <v>40.909098268591357</v>
      </c>
      <c r="OW11" s="18">
        <v>30.224454545454549</v>
      </c>
      <c r="OX11" s="18">
        <v>14.990332819722655</v>
      </c>
      <c r="OY11" s="18">
        <v>18.757911462979486</v>
      </c>
      <c r="OZ11" s="18">
        <v>49.147543873165198</v>
      </c>
      <c r="PA11" s="18">
        <v>20.023912395588361</v>
      </c>
      <c r="PB11" s="18">
        <v>109.34459522747549</v>
      </c>
      <c r="PC11" s="18">
        <v>46.88906264698727</v>
      </c>
      <c r="PD11" s="18">
        <v>48.27212521287813</v>
      </c>
      <c r="PE11" s="18">
        <v>157.32348698402402</v>
      </c>
      <c r="PF11" s="18">
        <v>98.513341841699798</v>
      </c>
      <c r="PG11" s="18">
        <v>38.489070858000169</v>
      </c>
      <c r="PH11" s="18">
        <v>37.587001033979412</v>
      </c>
      <c r="PI11" s="18">
        <v>30.757152805936258</v>
      </c>
      <c r="PJ11" s="18">
        <v>13.460024693861</v>
      </c>
      <c r="PK11" s="18">
        <v>16.928957687940965</v>
      </c>
      <c r="PL11" s="18">
        <v>50.429018307517651</v>
      </c>
      <c r="PM11" s="18">
        <v>21.016802489660204</v>
      </c>
      <c r="PN11" s="18">
        <v>111.84931003162762</v>
      </c>
      <c r="PO11" s="18">
        <v>53.627087300300069</v>
      </c>
      <c r="PP11" s="18">
        <v>55.309643378477048</v>
      </c>
      <c r="PQ11" s="18">
        <v>167.69929656962137</v>
      </c>
      <c r="PR11" s="18">
        <v>109.13806990511725</v>
      </c>
      <c r="PS11" s="18">
        <v>49.483834644392196</v>
      </c>
      <c r="PT11" s="18">
        <v>48.108416977536294</v>
      </c>
      <c r="PU11" s="18">
        <v>35.646567391128059</v>
      </c>
      <c r="PV11" s="18">
        <v>14.998896237125946</v>
      </c>
      <c r="PW11" s="18">
        <v>17.949233760441167</v>
      </c>
      <c r="PX11" s="18">
        <v>52.876191468656245</v>
      </c>
      <c r="PY11" s="18">
        <v>22.713857027005108</v>
      </c>
      <c r="PZ11" s="18">
        <v>114.24794302976242</v>
      </c>
      <c r="QA11" s="18">
        <v>59.998156799935131</v>
      </c>
      <c r="QB11" s="18">
        <v>65.645250121644636</v>
      </c>
      <c r="QC11" s="18">
        <v>175.22618719081987</v>
      </c>
      <c r="QD11" s="18">
        <v>104.47805881518129</v>
      </c>
      <c r="QE11" s="18">
        <v>57.055930500364951</v>
      </c>
      <c r="QF11" s="18">
        <v>54.055865805692974</v>
      </c>
      <c r="QG11" s="18">
        <v>37.867657854188636</v>
      </c>
      <c r="QH11" s="18">
        <v>17.700484855242891</v>
      </c>
      <c r="QI11" s="18">
        <v>21.143826514475716</v>
      </c>
      <c r="QJ11" s="18">
        <v>56.294930966669376</v>
      </c>
      <c r="QK11" s="18">
        <v>25.187059585597279</v>
      </c>
      <c r="QL11" s="18">
        <v>115.89661284567354</v>
      </c>
      <c r="QM11" s="18">
        <v>71.138300847457629</v>
      </c>
      <c r="QN11" s="18">
        <v>73.655592287730144</v>
      </c>
      <c r="QO11" s="53">
        <v>164.41799568161548</v>
      </c>
    </row>
    <row r="12" spans="1:457" x14ac:dyDescent="0.3">
      <c r="A12" s="57" t="s">
        <v>3</v>
      </c>
      <c r="B12" s="332">
        <v>349.04715432649425</v>
      </c>
      <c r="C12" s="18">
        <v>160.14212310437114</v>
      </c>
      <c r="D12" s="18">
        <v>195.76933095450494</v>
      </c>
      <c r="E12" s="18">
        <v>137.59687778768958</v>
      </c>
      <c r="F12" s="18">
        <v>83.117716324710102</v>
      </c>
      <c r="G12" s="18">
        <v>64.153844781445159</v>
      </c>
      <c r="H12" s="18">
        <v>79.536342551293501</v>
      </c>
      <c r="I12" s="18">
        <v>85.219286351471908</v>
      </c>
      <c r="J12" s="18">
        <v>109.75392940556321</v>
      </c>
      <c r="K12" s="18">
        <v>150.74669763198443</v>
      </c>
      <c r="L12" s="18">
        <v>154.53171399318785</v>
      </c>
      <c r="M12" s="18">
        <v>176.76722078501339</v>
      </c>
      <c r="N12" s="18">
        <v>133.9154420363312</v>
      </c>
      <c r="O12" s="18">
        <v>120.49922360311409</v>
      </c>
      <c r="P12" s="18">
        <v>135.52321658827339</v>
      </c>
      <c r="Q12" s="18">
        <v>79.886552408563816</v>
      </c>
      <c r="R12" s="18">
        <v>67.019579697510324</v>
      </c>
      <c r="S12" s="18">
        <v>32.343971008028547</v>
      </c>
      <c r="T12" s="18">
        <v>74.132727252453208</v>
      </c>
      <c r="U12" s="18">
        <v>72.9274615805693</v>
      </c>
      <c r="V12" s="18">
        <v>85.280487936906994</v>
      </c>
      <c r="W12" s="18">
        <v>113.57476798313193</v>
      </c>
      <c r="X12" s="18">
        <v>120.2254344740897</v>
      </c>
      <c r="Y12" s="18">
        <v>131.51013918173709</v>
      </c>
      <c r="Z12" s="18">
        <v>141.84833190738789</v>
      </c>
      <c r="AA12" s="18">
        <v>112.4523950612278</v>
      </c>
      <c r="AB12" s="18">
        <v>115.73334267293815</v>
      </c>
      <c r="AC12" s="18">
        <v>63.246970399805406</v>
      </c>
      <c r="AD12" s="18">
        <v>80.568121299975715</v>
      </c>
      <c r="AE12" s="18">
        <v>51.096032215554303</v>
      </c>
      <c r="AF12" s="18">
        <v>77.798915598897139</v>
      </c>
      <c r="AG12" s="18">
        <v>74.600761819803765</v>
      </c>
      <c r="AH12" s="18">
        <v>82.529680865298786</v>
      </c>
      <c r="AI12" s="18">
        <v>108.78258916551783</v>
      </c>
      <c r="AJ12" s="18">
        <v>113.36290112318549</v>
      </c>
      <c r="AK12" s="18">
        <v>125.14114694671966</v>
      </c>
      <c r="AL12" s="18">
        <v>144.01019913226827</v>
      </c>
      <c r="AM12" s="18">
        <v>124.55176903738544</v>
      </c>
      <c r="AN12" s="18">
        <v>124.53567376936181</v>
      </c>
      <c r="AO12" s="18">
        <v>71.202031891168602</v>
      </c>
      <c r="AP12" s="18">
        <v>85.429075946800765</v>
      </c>
      <c r="AQ12" s="18">
        <v>50.99269183359015</v>
      </c>
      <c r="AR12" s="18">
        <v>82.529921093179823</v>
      </c>
      <c r="AS12" s="18">
        <v>80.356635978428343</v>
      </c>
      <c r="AT12" s="18">
        <v>84.257117164058144</v>
      </c>
      <c r="AU12" s="18">
        <v>111.36366817370856</v>
      </c>
      <c r="AV12" s="18">
        <v>117.82787543589326</v>
      </c>
      <c r="AW12" s="18">
        <v>130.27566462574006</v>
      </c>
      <c r="AX12" s="18">
        <v>177.59233290081909</v>
      </c>
      <c r="AY12" s="18">
        <v>118.83394980131378</v>
      </c>
      <c r="AZ12" s="18">
        <v>135.37568840726621</v>
      </c>
      <c r="BA12" s="18">
        <v>68.650246553401999</v>
      </c>
      <c r="BB12" s="18">
        <v>76.465961742762147</v>
      </c>
      <c r="BC12" s="18">
        <v>49.230634457870416</v>
      </c>
      <c r="BD12" s="18">
        <v>74.757771936582614</v>
      </c>
      <c r="BE12" s="18">
        <v>75.156507825804923</v>
      </c>
      <c r="BF12" s="18">
        <v>76.996921883869916</v>
      </c>
      <c r="BG12" s="18">
        <v>96.331917241099646</v>
      </c>
      <c r="BH12" s="18">
        <v>113.62308204930662</v>
      </c>
      <c r="BI12" s="18">
        <v>149.87050176384727</v>
      </c>
      <c r="BJ12" s="18">
        <v>118.61457935285055</v>
      </c>
      <c r="BK12" s="18">
        <v>89.490142405319943</v>
      </c>
      <c r="BL12" s="18">
        <v>107.62808223177358</v>
      </c>
      <c r="BM12" s="18">
        <v>62.103711783310359</v>
      </c>
      <c r="BN12" s="18">
        <v>58.155651346200635</v>
      </c>
      <c r="BO12" s="18">
        <v>42.028433014354064</v>
      </c>
      <c r="BP12" s="18">
        <v>58.517872597518476</v>
      </c>
      <c r="BQ12" s="18">
        <v>52.836610392506707</v>
      </c>
      <c r="BR12" s="18">
        <v>63.637043954261657</v>
      </c>
      <c r="BS12" s="18">
        <v>72.146975326413113</v>
      </c>
      <c r="BT12" s="18">
        <v>89.956000790690169</v>
      </c>
      <c r="BU12" s="18">
        <v>132.91843980617961</v>
      </c>
      <c r="BV12" s="18">
        <v>94.37047072419108</v>
      </c>
      <c r="BW12" s="18">
        <v>74.617492985159387</v>
      </c>
      <c r="BX12" s="18">
        <v>114.88805141513264</v>
      </c>
      <c r="BY12" s="18">
        <v>48.563182487227316</v>
      </c>
      <c r="BZ12" s="18">
        <v>38.89598862622659</v>
      </c>
      <c r="CA12" s="18">
        <v>26.975089834563292</v>
      </c>
      <c r="CB12" s="18">
        <v>41.531641756548545</v>
      </c>
      <c r="CC12" s="18">
        <v>33.467361365663777</v>
      </c>
      <c r="CD12" s="18">
        <v>55.818573209796462</v>
      </c>
      <c r="CE12" s="18">
        <v>54.037424783067088</v>
      </c>
      <c r="CF12" s="18">
        <v>73.875697550888034</v>
      </c>
      <c r="CG12" s="18">
        <v>111.10119801719244</v>
      </c>
      <c r="CH12" s="18">
        <v>78.932381396480451</v>
      </c>
      <c r="CI12" s="18">
        <v>52.510479847538697</v>
      </c>
      <c r="CJ12" s="18">
        <v>57.228852181493814</v>
      </c>
      <c r="CK12" s="18">
        <v>30.270747871218887</v>
      </c>
      <c r="CL12" s="18">
        <v>23.431361183196831</v>
      </c>
      <c r="CM12" s="18">
        <v>23.314115846241194</v>
      </c>
      <c r="CN12" s="18">
        <v>29.852186116292259</v>
      </c>
      <c r="CO12" s="18">
        <v>22.834027491687618</v>
      </c>
      <c r="CP12" s="18">
        <v>41.807960343848848</v>
      </c>
      <c r="CQ12" s="18">
        <v>39.724195442381003</v>
      </c>
      <c r="CR12" s="18">
        <v>53.383778850052735</v>
      </c>
      <c r="CS12" s="18">
        <v>105.10310349931069</v>
      </c>
      <c r="CT12" s="18">
        <v>69.591374604654931</v>
      </c>
      <c r="CU12" s="18">
        <v>56.261383849647245</v>
      </c>
      <c r="CV12" s="18">
        <v>65.04825557537913</v>
      </c>
      <c r="CW12" s="18">
        <v>42.814232543994812</v>
      </c>
      <c r="CX12" s="18">
        <v>31.971575399399882</v>
      </c>
      <c r="CY12" s="18">
        <v>25.209980151650324</v>
      </c>
      <c r="CZ12" s="18">
        <v>34.931465513745856</v>
      </c>
      <c r="DA12" s="18">
        <v>22.170320249776996</v>
      </c>
      <c r="DB12" s="18">
        <v>59.221358750304127</v>
      </c>
      <c r="DC12" s="18">
        <v>42.907709451788165</v>
      </c>
      <c r="DD12" s="18">
        <v>46.98409397048092</v>
      </c>
      <c r="DE12" s="18">
        <v>106.50104606276865</v>
      </c>
      <c r="DF12" s="18">
        <v>62.996879044684178</v>
      </c>
      <c r="DG12" s="18">
        <v>45.510197003487178</v>
      </c>
      <c r="DH12" s="18">
        <v>56.133822844862564</v>
      </c>
      <c r="DI12" s="18">
        <v>37.039931493796118</v>
      </c>
      <c r="DJ12" s="18">
        <v>33.482198970075423</v>
      </c>
      <c r="DK12" s="18">
        <v>24.510987673343614</v>
      </c>
      <c r="DL12" s="18">
        <v>35.87416211175087</v>
      </c>
      <c r="DM12" s="18">
        <v>26.302748519990278</v>
      </c>
      <c r="DN12" s="18">
        <v>61.047302611304829</v>
      </c>
      <c r="DO12" s="18">
        <v>42.007363616089542</v>
      </c>
      <c r="DP12" s="18">
        <v>53.352040507663602</v>
      </c>
      <c r="DQ12" s="18">
        <v>104.79473568648123</v>
      </c>
      <c r="DR12" s="18">
        <v>82.652126429324525</v>
      </c>
      <c r="DS12" s="18">
        <v>54.161509549103883</v>
      </c>
      <c r="DT12" s="18">
        <v>55.89698641634903</v>
      </c>
      <c r="DU12" s="18">
        <v>33.567691833590153</v>
      </c>
      <c r="DV12" s="18">
        <v>36.404528748682196</v>
      </c>
      <c r="DW12" s="18">
        <v>28.312099302570772</v>
      </c>
      <c r="DX12" s="18">
        <v>45.411322033898301</v>
      </c>
      <c r="DY12" s="18">
        <v>21.271684271348633</v>
      </c>
      <c r="DZ12" s="18">
        <v>61.59153181007219</v>
      </c>
      <c r="EA12" s="18">
        <v>39.186720886383917</v>
      </c>
      <c r="EB12" s="18">
        <v>47.749827406536404</v>
      </c>
      <c r="EC12" s="18">
        <v>101.54934180115156</v>
      </c>
      <c r="ED12" s="18">
        <v>43.904881254561673</v>
      </c>
      <c r="EE12" s="18">
        <v>42.203474353256048</v>
      </c>
      <c r="EF12" s="18">
        <v>47.465920444408404</v>
      </c>
      <c r="EG12" s="18">
        <v>28.807604634660624</v>
      </c>
      <c r="EH12" s="18">
        <v>35.6441227191631</v>
      </c>
      <c r="EI12" s="18">
        <v>30.959693171681117</v>
      </c>
      <c r="EJ12" s="18">
        <v>38.909427256507996</v>
      </c>
      <c r="EK12" s="18">
        <v>29.448970683642848</v>
      </c>
      <c r="EL12" s="18">
        <v>58.724200085151239</v>
      </c>
      <c r="EM12" s="18">
        <v>39.397965980050287</v>
      </c>
      <c r="EN12" s="18">
        <v>42.981982260157324</v>
      </c>
      <c r="EO12" s="18">
        <v>75.684966770740417</v>
      </c>
      <c r="EP12" s="18">
        <v>40.50500671072907</v>
      </c>
      <c r="EQ12" s="18">
        <v>52.325900048657871</v>
      </c>
      <c r="ER12" s="18">
        <v>50.874485585110719</v>
      </c>
      <c r="ES12" s="18">
        <v>35.071292271510835</v>
      </c>
      <c r="ET12" s="18">
        <v>41.036348390235986</v>
      </c>
      <c r="EU12" s="18">
        <v>36.932295272078505</v>
      </c>
      <c r="EV12" s="18">
        <v>44.064109946476371</v>
      </c>
      <c r="EW12" s="18">
        <v>42.94459149703998</v>
      </c>
      <c r="EX12" s="18">
        <v>93.020065019057611</v>
      </c>
      <c r="EY12" s="18">
        <v>54.693812140134654</v>
      </c>
      <c r="EZ12" s="18">
        <v>62.382856580974796</v>
      </c>
      <c r="FA12" s="18">
        <v>118.02115996269569</v>
      </c>
      <c r="FB12" s="18">
        <v>50.390426404995544</v>
      </c>
      <c r="FC12" s="18">
        <v>50.892742904062935</v>
      </c>
      <c r="FD12" s="18">
        <v>46.26916166572056</v>
      </c>
      <c r="FE12" s="18">
        <v>30.26120941123996</v>
      </c>
      <c r="FF12" s="18">
        <v>39.469864771713567</v>
      </c>
      <c r="FG12" s="18">
        <v>42.547183926688838</v>
      </c>
      <c r="FH12" s="18">
        <v>59.935005129348788</v>
      </c>
      <c r="FI12" s="18">
        <v>38.569914605465904</v>
      </c>
      <c r="FJ12" s="18">
        <v>99.799069722650287</v>
      </c>
      <c r="FK12" s="18">
        <v>50.110023943719064</v>
      </c>
      <c r="FL12" s="18">
        <v>56.620029944854416</v>
      </c>
      <c r="FM12" s="18">
        <v>114.43544795637018</v>
      </c>
      <c r="FN12" s="18">
        <v>47.674692604006161</v>
      </c>
      <c r="FO12" s="18">
        <v>39.408041419998362</v>
      </c>
      <c r="FP12" s="18">
        <v>34.609602546427709</v>
      </c>
      <c r="FQ12" s="18">
        <v>25.740262002270708</v>
      </c>
      <c r="FR12" s="18">
        <v>27.529394473278735</v>
      </c>
      <c r="FS12" s="18">
        <v>29.147103154650889</v>
      </c>
      <c r="FT12" s="18">
        <v>54.388383586083862</v>
      </c>
      <c r="FU12" s="18">
        <v>25.403575561592739</v>
      </c>
      <c r="FV12" s="18">
        <v>97.340408016381517</v>
      </c>
      <c r="FW12" s="18">
        <v>37.473910226259022</v>
      </c>
      <c r="FX12" s="18">
        <v>42.74152828237775</v>
      </c>
      <c r="FY12" s="18">
        <v>120.10464224312705</v>
      </c>
      <c r="FZ12" s="18">
        <v>50.602335658097488</v>
      </c>
      <c r="GA12" s="18">
        <v>45.765785337766609</v>
      </c>
      <c r="GB12" s="18">
        <v>48.564977130808529</v>
      </c>
      <c r="GC12" s="18">
        <v>27.808638188305899</v>
      </c>
      <c r="GD12" s="18">
        <v>29.945535844619254</v>
      </c>
      <c r="GE12" s="18">
        <v>32.684218473765299</v>
      </c>
      <c r="GF12" s="18">
        <v>69.933868907631179</v>
      </c>
      <c r="GG12" s="18">
        <v>29.647596748033415</v>
      </c>
      <c r="GH12" s="18">
        <v>112.73223228043148</v>
      </c>
      <c r="GI12" s="18">
        <v>42.98937280025951</v>
      </c>
      <c r="GJ12" s="18">
        <v>48.128793954261639</v>
      </c>
      <c r="GK12" s="18">
        <v>127.9518838090991</v>
      </c>
      <c r="GL12" s="18">
        <v>40.274006406617474</v>
      </c>
      <c r="GM12" s="18">
        <v>34.453058754358928</v>
      </c>
      <c r="GN12" s="18">
        <v>32.7377468980618</v>
      </c>
      <c r="GO12" s="18">
        <v>26.93440653637175</v>
      </c>
      <c r="GP12" s="18">
        <v>29.715030127321388</v>
      </c>
      <c r="GQ12" s="18">
        <v>31.69837977455196</v>
      </c>
      <c r="GR12" s="18">
        <v>64.847495722163686</v>
      </c>
      <c r="GS12" s="18">
        <v>26.07453203308734</v>
      </c>
      <c r="GT12" s="18">
        <v>101.54147080528753</v>
      </c>
      <c r="GU12" s="18">
        <v>37.99769179304193</v>
      </c>
      <c r="GV12" s="18">
        <v>38.927599789149319</v>
      </c>
      <c r="GW12" s="18">
        <v>108.52078316843729</v>
      </c>
      <c r="GX12" s="18">
        <v>40.327647879328538</v>
      </c>
      <c r="GY12" s="18">
        <v>27.168854817127563</v>
      </c>
      <c r="GZ12" s="18">
        <v>30.708188711377826</v>
      </c>
      <c r="HA12" s="18">
        <v>29.741963912091485</v>
      </c>
      <c r="HB12" s="18">
        <v>25.005433176546916</v>
      </c>
      <c r="HC12" s="18">
        <v>23.394493268996847</v>
      </c>
      <c r="HD12" s="18">
        <v>59.534361548130718</v>
      </c>
      <c r="HE12" s="18">
        <v>21.827670505230721</v>
      </c>
      <c r="HF12" s="18">
        <v>100.82675046630446</v>
      </c>
      <c r="HG12" s="18">
        <v>40.696581380261136</v>
      </c>
      <c r="HH12" s="18">
        <v>32.043813336306869</v>
      </c>
      <c r="HI12" s="18">
        <v>104.6030338374828</v>
      </c>
      <c r="HJ12" s="18">
        <v>46.806607959613999</v>
      </c>
      <c r="HK12" s="18">
        <v>29.266948605141518</v>
      </c>
      <c r="HL12" s="18">
        <v>33.492585293163579</v>
      </c>
      <c r="HM12" s="18">
        <v>29.946821770334928</v>
      </c>
      <c r="HN12" s="18">
        <v>24.210674560051903</v>
      </c>
      <c r="HO12" s="18">
        <v>27.379873813964803</v>
      </c>
      <c r="HP12" s="18">
        <v>57.123575845430224</v>
      </c>
      <c r="HQ12" s="18">
        <v>22.935615623226024</v>
      </c>
      <c r="HR12" s="18">
        <v>104.56367885816242</v>
      </c>
      <c r="HS12" s="18">
        <v>44.353683460384396</v>
      </c>
      <c r="HT12" s="18">
        <v>32.255213871543255</v>
      </c>
      <c r="HU12" s="18">
        <v>113.33585429000082</v>
      </c>
      <c r="HV12" s="18">
        <v>46.344155157732551</v>
      </c>
      <c r="HW12" s="18">
        <v>30.248915396156036</v>
      </c>
      <c r="HX12" s="18">
        <v>28.848839043873156</v>
      </c>
      <c r="HY12" s="18">
        <v>28.325975995458617</v>
      </c>
      <c r="HZ12" s="18">
        <v>22.07251924012651</v>
      </c>
      <c r="IA12" s="18">
        <v>26.184457485199903</v>
      </c>
      <c r="IB12" s="18">
        <v>56.357715229908401</v>
      </c>
      <c r="IC12" s="18">
        <v>23.219678026924019</v>
      </c>
      <c r="ID12" s="18">
        <v>100.66983926688836</v>
      </c>
      <c r="IE12" s="18">
        <v>40.031828440515774</v>
      </c>
      <c r="IF12" s="18">
        <v>33.152337827426813</v>
      </c>
      <c r="IG12" s="18">
        <v>115.60195215311005</v>
      </c>
      <c r="IH12" s="18">
        <v>40.929178493228463</v>
      </c>
      <c r="II12" s="18">
        <v>22.891427824182951</v>
      </c>
      <c r="IJ12" s="18">
        <v>29.999926263076794</v>
      </c>
      <c r="IK12" s="18">
        <v>27.906029397453569</v>
      </c>
      <c r="IL12" s="18">
        <v>26.380808450247347</v>
      </c>
      <c r="IM12" s="18">
        <v>25.756540973968054</v>
      </c>
      <c r="IN12" s="18">
        <v>57.465886444732789</v>
      </c>
      <c r="IO12" s="18">
        <v>23.216102870813408</v>
      </c>
      <c r="IP12" s="18">
        <v>116.45647098775444</v>
      </c>
      <c r="IQ12" s="18">
        <v>41.441725873813951</v>
      </c>
      <c r="IR12" s="18">
        <v>30.282533168437261</v>
      </c>
      <c r="IS12" s="18">
        <v>129.65033732057415</v>
      </c>
      <c r="IT12" s="18">
        <v>56.739691691671403</v>
      </c>
      <c r="IU12" s="18">
        <v>23.950168619738868</v>
      </c>
      <c r="IV12" s="18">
        <v>29.330312241505144</v>
      </c>
      <c r="IW12" s="18">
        <v>30.346334867407336</v>
      </c>
      <c r="IX12" s="18">
        <v>23.851745843808281</v>
      </c>
      <c r="IY12" s="18">
        <v>26.912178391857928</v>
      </c>
      <c r="IZ12" s="18">
        <v>57.221122496147927</v>
      </c>
      <c r="JA12" s="18">
        <v>26.064287020517394</v>
      </c>
      <c r="JB12" s="18">
        <v>122.02382278404026</v>
      </c>
      <c r="JC12" s="18">
        <v>41.238959411239975</v>
      </c>
      <c r="JD12" s="18">
        <v>37.152598369961886</v>
      </c>
      <c r="JE12" s="18">
        <v>150.08571768307525</v>
      </c>
      <c r="JF12" s="18">
        <v>72.581406252534251</v>
      </c>
      <c r="JG12" s="18">
        <v>20.68210852728895</v>
      </c>
      <c r="JH12" s="18">
        <v>22.592923485524281</v>
      </c>
      <c r="JI12" s="18">
        <v>27.761143723136808</v>
      </c>
      <c r="JJ12" s="18">
        <v>17.751342510745275</v>
      </c>
      <c r="JK12" s="18">
        <v>26.010023781526233</v>
      </c>
      <c r="JL12" s="18">
        <v>53.953853742599961</v>
      </c>
      <c r="JM12" s="18">
        <v>26.687466405806507</v>
      </c>
      <c r="JN12" s="18">
        <v>121.16266235504015</v>
      </c>
      <c r="JO12" s="18">
        <v>35.934586489335821</v>
      </c>
      <c r="JP12" s="18">
        <v>40.614183217095096</v>
      </c>
      <c r="JQ12" s="18">
        <v>152.42094465169086</v>
      </c>
      <c r="JR12" s="18">
        <v>47.17637519260402</v>
      </c>
      <c r="JS12" s="18">
        <v>21.805286919146873</v>
      </c>
      <c r="JT12" s="18">
        <v>17.135935203957505</v>
      </c>
      <c r="JU12" s="18">
        <v>24.684997445462663</v>
      </c>
      <c r="JV12" s="18">
        <v>20.085113981023436</v>
      </c>
      <c r="JW12" s="18">
        <v>21.211485990592816</v>
      </c>
      <c r="JX12" s="18">
        <v>51.176678128294547</v>
      </c>
      <c r="JY12" s="18">
        <v>24.728535216121976</v>
      </c>
      <c r="JZ12" s="18">
        <v>122.58919203633121</v>
      </c>
      <c r="KA12" s="18">
        <v>32.548334279458267</v>
      </c>
      <c r="KB12" s="18">
        <v>31.87253085718919</v>
      </c>
      <c r="KC12" s="18">
        <v>139.40926996999437</v>
      </c>
      <c r="KD12" s="18">
        <v>60.6784821587868</v>
      </c>
      <c r="KE12" s="18">
        <v>24.410275667018098</v>
      </c>
      <c r="KF12" s="18">
        <v>14.912414199983782</v>
      </c>
      <c r="KG12" s="18">
        <v>24.291136769118477</v>
      </c>
      <c r="KH12" s="18">
        <v>14.428609378801402</v>
      </c>
      <c r="KI12" s="18">
        <v>18.263621401346203</v>
      </c>
      <c r="KJ12" s="18">
        <v>44.718193942097173</v>
      </c>
      <c r="KK12" s="18">
        <v>22.050898730840977</v>
      </c>
      <c r="KL12" s="18">
        <v>115.7276619901062</v>
      </c>
      <c r="KM12" s="18">
        <v>29.491999736436636</v>
      </c>
      <c r="KN12" s="18">
        <v>28.326442320168685</v>
      </c>
      <c r="KO12" s="18">
        <v>146.92447421133733</v>
      </c>
      <c r="KP12" s="18">
        <v>62.375748661909029</v>
      </c>
      <c r="KQ12" s="18">
        <v>26.053773517962856</v>
      </c>
      <c r="KR12" s="18">
        <v>18.460368035844624</v>
      </c>
      <c r="KS12" s="18">
        <v>23.397474920930986</v>
      </c>
      <c r="KT12" s="18">
        <v>15.931390215716489</v>
      </c>
      <c r="KU12" s="18">
        <v>18.019874888492421</v>
      </c>
      <c r="KV12" s="18">
        <v>43.710890175168295</v>
      </c>
      <c r="KW12" s="18">
        <v>23.08999736436623</v>
      </c>
      <c r="KX12" s="18">
        <v>103.39768337928793</v>
      </c>
      <c r="KY12" s="18">
        <v>32.392129632633207</v>
      </c>
      <c r="KZ12" s="18">
        <v>28.062332961641399</v>
      </c>
      <c r="LA12" s="18">
        <v>143.51961140621194</v>
      </c>
      <c r="LB12" s="18">
        <v>69.702430540913156</v>
      </c>
      <c r="LC12" s="18">
        <v>28.044626753710169</v>
      </c>
      <c r="LD12" s="18">
        <v>18.887676911848189</v>
      </c>
      <c r="LE12" s="18">
        <v>26.182535662152301</v>
      </c>
      <c r="LF12" s="18">
        <v>17.865351836833998</v>
      </c>
      <c r="LG12" s="18">
        <v>17.198154225123677</v>
      </c>
      <c r="LH12" s="18">
        <v>45.178060761495423</v>
      </c>
      <c r="LI12" s="18">
        <v>24.802398223988327</v>
      </c>
      <c r="LJ12" s="18">
        <v>108.67630952477494</v>
      </c>
      <c r="LK12" s="18">
        <v>31.911221677074046</v>
      </c>
      <c r="LL12" s="18">
        <v>29.314132187170554</v>
      </c>
      <c r="LM12" s="18">
        <v>145.95200348714619</v>
      </c>
      <c r="LN12" s="18">
        <v>67.768073250344642</v>
      </c>
      <c r="LO12" s="18">
        <v>20.485262975427784</v>
      </c>
      <c r="LP12" s="18">
        <v>9.8221691063174141</v>
      </c>
      <c r="LQ12" s="18">
        <v>18.957781059930262</v>
      </c>
      <c r="LR12" s="18">
        <v>9.0782116211175108</v>
      </c>
      <c r="LS12" s="18">
        <v>12.364288804638718</v>
      </c>
      <c r="LT12" s="18">
        <v>37.368181696537178</v>
      </c>
      <c r="LU12" s="18">
        <v>18.62711444732788</v>
      </c>
      <c r="LV12" s="18">
        <v>109.42042245154498</v>
      </c>
      <c r="LW12" s="18">
        <v>25.697501439461526</v>
      </c>
      <c r="LX12" s="18">
        <v>21.188099099829696</v>
      </c>
      <c r="LY12" s="18">
        <v>141.86605224637094</v>
      </c>
      <c r="LZ12" s="18">
        <v>57.919351897656327</v>
      </c>
      <c r="MA12" s="18">
        <v>23.923573980212474</v>
      </c>
      <c r="MB12" s="18">
        <v>17.806651447571163</v>
      </c>
      <c r="MC12" s="18">
        <v>18.943664139161463</v>
      </c>
      <c r="MD12" s="18">
        <v>12.698601228610825</v>
      </c>
      <c r="ME12" s="18">
        <v>8.540454444084018</v>
      </c>
      <c r="MF12" s="18">
        <v>32.710276133322523</v>
      </c>
      <c r="MG12" s="18">
        <v>20.422365663774233</v>
      </c>
      <c r="MH12" s="18">
        <v>97.902852140945612</v>
      </c>
      <c r="MI12" s="18">
        <v>22.766876733436064</v>
      </c>
      <c r="MJ12" s="18">
        <v>20.697737470602554</v>
      </c>
      <c r="MK12" s="18">
        <v>135.63637805125299</v>
      </c>
      <c r="ML12" s="18">
        <v>66.969584036169024</v>
      </c>
      <c r="MM12" s="18">
        <v>28.242037547644163</v>
      </c>
      <c r="MN12" s="18">
        <v>16.962900474414077</v>
      </c>
      <c r="MO12" s="18">
        <v>25.032847417078912</v>
      </c>
      <c r="MP12" s="18">
        <v>7.6771460952072008</v>
      </c>
      <c r="MQ12" s="18">
        <v>14.06863496472306</v>
      </c>
      <c r="MR12" s="18">
        <v>35.283540669856464</v>
      </c>
      <c r="MS12" s="18">
        <v>16.928109824831722</v>
      </c>
      <c r="MT12" s="18">
        <v>90.056684534912065</v>
      </c>
      <c r="MU12" s="18">
        <v>28.510301435406692</v>
      </c>
      <c r="MV12" s="18">
        <v>28.134019787527389</v>
      </c>
      <c r="MW12" s="18">
        <v>137.43254778606769</v>
      </c>
      <c r="MX12" s="18">
        <v>93.305695969507767</v>
      </c>
      <c r="MY12" s="18">
        <v>32.441673100316272</v>
      </c>
      <c r="MZ12" s="18">
        <v>28.577395669450969</v>
      </c>
      <c r="NA12" s="18">
        <v>28.555845815424547</v>
      </c>
      <c r="NB12" s="18">
        <v>11.35890686075744</v>
      </c>
      <c r="NC12" s="18">
        <v>18.40473408482686</v>
      </c>
      <c r="ND12" s="18">
        <v>41.616300888005831</v>
      </c>
      <c r="NE12" s="18">
        <v>22.469206126834809</v>
      </c>
      <c r="NF12" s="18">
        <v>103.53868301435409</v>
      </c>
      <c r="NG12" s="18">
        <v>31.726302732949478</v>
      </c>
      <c r="NH12" s="18">
        <v>40.975726177925566</v>
      </c>
      <c r="NI12" s="18">
        <v>145.44606943881283</v>
      </c>
      <c r="NJ12" s="18">
        <v>83.534554091314575</v>
      </c>
      <c r="NK12" s="18">
        <v>29.871800016219293</v>
      </c>
      <c r="NL12" s="18">
        <v>27.658199010623644</v>
      </c>
      <c r="NM12" s="18">
        <v>26.882192299894577</v>
      </c>
      <c r="NN12" s="18">
        <v>10.639777633606359</v>
      </c>
      <c r="NO12" s="18">
        <v>14.414873996431762</v>
      </c>
      <c r="NP12" s="18">
        <v>39.58438281566783</v>
      </c>
      <c r="NQ12" s="18">
        <v>18.844336975914366</v>
      </c>
      <c r="NR12" s="18">
        <v>101.90622151488121</v>
      </c>
      <c r="NS12" s="18">
        <v>31.219648000973173</v>
      </c>
      <c r="NT12" s="18">
        <v>35.084533067066744</v>
      </c>
      <c r="NU12" s="18">
        <v>143.97536608953052</v>
      </c>
      <c r="NV12" s="18">
        <v>87.435261373773386</v>
      </c>
      <c r="NW12" s="18">
        <v>33.136609966750463</v>
      </c>
      <c r="NX12" s="18">
        <v>31.694479604249459</v>
      </c>
      <c r="NY12" s="18">
        <v>28.851693516340944</v>
      </c>
      <c r="NZ12" s="18">
        <v>10.602754277836349</v>
      </c>
      <c r="OA12" s="18">
        <v>16.144882146622336</v>
      </c>
      <c r="OB12" s="18">
        <v>42.502911341334858</v>
      </c>
      <c r="OC12" s="18">
        <v>19.942884944448952</v>
      </c>
      <c r="OD12" s="18">
        <v>102.58188362663208</v>
      </c>
      <c r="OE12" s="18">
        <v>36.421655583488779</v>
      </c>
      <c r="OF12" s="18">
        <v>41.595245620793115</v>
      </c>
      <c r="OG12" s="18">
        <v>149.44419619252298</v>
      </c>
      <c r="OH12" s="18">
        <v>93.615957343281138</v>
      </c>
      <c r="OI12" s="18">
        <v>32.621165720541732</v>
      </c>
      <c r="OJ12" s="18">
        <v>36.514016138188325</v>
      </c>
      <c r="OK12" s="18">
        <v>29.024007562241518</v>
      </c>
      <c r="OL12" s="18">
        <v>13.088844355688922</v>
      </c>
      <c r="OM12" s="18">
        <v>16.617735402643746</v>
      </c>
      <c r="ON12" s="18">
        <v>44.681170586327156</v>
      </c>
      <c r="OO12" s="18">
        <v>19.100066620712031</v>
      </c>
      <c r="OP12" s="18">
        <v>103.3403819641554</v>
      </c>
      <c r="OQ12" s="18">
        <v>42.604654914443294</v>
      </c>
      <c r="OR12" s="18">
        <v>43.04574156597193</v>
      </c>
      <c r="OS12" s="18">
        <v>147.60462999756709</v>
      </c>
      <c r="OT12" s="18">
        <v>94.741453227637706</v>
      </c>
      <c r="OU12" s="18">
        <v>35.022087949071455</v>
      </c>
      <c r="OV12" s="18">
        <v>39.968365886789407</v>
      </c>
      <c r="OW12" s="18">
        <v>30.180210222204206</v>
      </c>
      <c r="OX12" s="18">
        <v>16.26512326656395</v>
      </c>
      <c r="OY12" s="18">
        <v>18.559723461195368</v>
      </c>
      <c r="OZ12" s="18">
        <v>49.409575967074858</v>
      </c>
      <c r="PA12" s="18">
        <v>21.155965087989621</v>
      </c>
      <c r="PB12" s="18">
        <v>108.08786426486094</v>
      </c>
      <c r="PC12" s="18">
        <v>46.803513259265273</v>
      </c>
      <c r="PD12" s="18">
        <v>49.038989133079248</v>
      </c>
      <c r="PE12" s="18">
        <v>157.02187381396482</v>
      </c>
      <c r="PF12" s="18">
        <v>102.45118552834323</v>
      </c>
      <c r="PG12" s="18">
        <v>39.510152400454146</v>
      </c>
      <c r="PH12" s="18">
        <v>36.795379510988568</v>
      </c>
      <c r="PI12" s="18">
        <v>31.648963486335255</v>
      </c>
      <c r="PJ12" s="18">
        <v>14.994360169491529</v>
      </c>
      <c r="PK12" s="18">
        <v>17.680376368502149</v>
      </c>
      <c r="PL12" s="18">
        <v>51.253141249695894</v>
      </c>
      <c r="PM12" s="18">
        <v>21.188565424539778</v>
      </c>
      <c r="PN12" s="18">
        <v>110.49135834482199</v>
      </c>
      <c r="PO12" s="18">
        <v>53.309831055875435</v>
      </c>
      <c r="PP12" s="18">
        <v>56.448295272078525</v>
      </c>
      <c r="PQ12" s="18">
        <v>167.11644720622823</v>
      </c>
      <c r="PR12" s="18">
        <v>113.3575737166491</v>
      </c>
      <c r="PS12" s="18">
        <v>51.697463912091479</v>
      </c>
      <c r="PT12" s="18">
        <v>47.477352465331293</v>
      </c>
      <c r="PU12" s="18">
        <v>36.574101370529554</v>
      </c>
      <c r="PV12" s="18">
        <v>17.30598828156679</v>
      </c>
      <c r="PW12" s="18">
        <v>18.779687413835056</v>
      </c>
      <c r="PX12" s="18">
        <v>53.763480212472636</v>
      </c>
      <c r="PY12" s="18">
        <v>22.964315789473691</v>
      </c>
      <c r="PZ12" s="18">
        <v>112.78899671559489</v>
      </c>
      <c r="QA12" s="18">
        <v>58.367376895628915</v>
      </c>
      <c r="QB12" s="18">
        <v>66.788635917606044</v>
      </c>
      <c r="QC12" s="18">
        <v>174.11966930905857</v>
      </c>
      <c r="QD12" s="18">
        <v>108.63008685426973</v>
      </c>
      <c r="QE12" s="18">
        <v>57.471906272808383</v>
      </c>
      <c r="QF12" s="18">
        <v>52.66375936663691</v>
      </c>
      <c r="QG12" s="18">
        <v>38.35639441245641</v>
      </c>
      <c r="QH12" s="18">
        <v>17.808884153758825</v>
      </c>
      <c r="QI12" s="18">
        <v>21.043057983942916</v>
      </c>
      <c r="QJ12" s="18">
        <v>57.447968271024244</v>
      </c>
      <c r="QK12" s="18">
        <v>26.214881639769686</v>
      </c>
      <c r="QL12" s="18">
        <v>114.80407057416271</v>
      </c>
      <c r="QM12" s="18">
        <v>69.448071608142087</v>
      </c>
      <c r="QN12" s="18">
        <v>74.924221595977599</v>
      </c>
      <c r="QO12" s="53">
        <v>164.39330873408488</v>
      </c>
    </row>
    <row r="13" spans="1:457" x14ac:dyDescent="0.3">
      <c r="A13" s="57" t="s">
        <v>14</v>
      </c>
      <c r="B13" s="332">
        <v>330.45634255129357</v>
      </c>
      <c r="C13" s="18">
        <v>131.52843889384479</v>
      </c>
      <c r="D13" s="18">
        <v>115.30033898305086</v>
      </c>
      <c r="E13" s="18">
        <v>124.73875111507584</v>
      </c>
      <c r="F13" s="18">
        <v>66.553862622658357</v>
      </c>
      <c r="G13" s="18">
        <v>55.772435325602153</v>
      </c>
      <c r="H13" s="18">
        <v>70.035753791257818</v>
      </c>
      <c r="I13" s="18">
        <v>72.609866190900988</v>
      </c>
      <c r="J13" s="18">
        <v>101.21091724109969</v>
      </c>
      <c r="K13" s="18">
        <v>136.57636148730836</v>
      </c>
      <c r="L13" s="18">
        <v>139.50034459897822</v>
      </c>
      <c r="M13" s="18">
        <v>172.39630275322367</v>
      </c>
      <c r="N13" s="18">
        <v>128.23423635552672</v>
      </c>
      <c r="O13" s="18">
        <v>116.55220886383908</v>
      </c>
      <c r="P13" s="18">
        <v>132.27409210526315</v>
      </c>
      <c r="Q13" s="18">
        <v>75.603529519098217</v>
      </c>
      <c r="R13" s="18">
        <v>49.965760035682443</v>
      </c>
      <c r="S13" s="18">
        <v>30.734189846727769</v>
      </c>
      <c r="T13" s="18">
        <v>59.472736031141032</v>
      </c>
      <c r="U13" s="18">
        <v>55.000540750952901</v>
      </c>
      <c r="V13" s="18">
        <v>76.361377828237778</v>
      </c>
      <c r="W13" s="18">
        <v>98.679268652177456</v>
      </c>
      <c r="X13" s="18">
        <v>104.31908448219929</v>
      </c>
      <c r="Y13" s="18">
        <v>127.73861797502235</v>
      </c>
      <c r="Z13" s="18">
        <v>138.33689270943154</v>
      </c>
      <c r="AA13" s="18">
        <v>107.83675547400857</v>
      </c>
      <c r="AB13" s="18">
        <v>111.28908448219931</v>
      </c>
      <c r="AC13" s="18">
        <v>59.41392259346366</v>
      </c>
      <c r="AD13" s="18">
        <v>75.393612744302999</v>
      </c>
      <c r="AE13" s="18">
        <v>50.052524693861024</v>
      </c>
      <c r="AF13" s="18">
        <v>73.142522058227257</v>
      </c>
      <c r="AG13" s="18">
        <v>67.691553604736029</v>
      </c>
      <c r="AH13" s="18">
        <v>77.160517070797212</v>
      </c>
      <c r="AI13" s="18">
        <v>100.53717695239644</v>
      </c>
      <c r="AJ13" s="18">
        <v>106.49646760197881</v>
      </c>
      <c r="AK13" s="18">
        <v>121.60339573027331</v>
      </c>
      <c r="AL13" s="18">
        <v>139.0151973278729</v>
      </c>
      <c r="AM13" s="18">
        <v>120.42667478306716</v>
      </c>
      <c r="AN13" s="18">
        <v>119.64469063741787</v>
      </c>
      <c r="AO13" s="18">
        <v>67.015566478793289</v>
      </c>
      <c r="AP13" s="18">
        <v>80.19781708701646</v>
      </c>
      <c r="AQ13" s="18">
        <v>49.627589834563274</v>
      </c>
      <c r="AR13" s="18">
        <v>77.556794157002699</v>
      </c>
      <c r="AS13" s="18">
        <v>73.151565931392454</v>
      </c>
      <c r="AT13" s="18">
        <v>77.740653272240721</v>
      </c>
      <c r="AU13" s="18">
        <v>100.21015615116377</v>
      </c>
      <c r="AV13" s="18">
        <v>108.01643179790774</v>
      </c>
      <c r="AW13" s="18">
        <v>124.59801996999431</v>
      </c>
      <c r="AX13" s="18">
        <v>167.14427124726299</v>
      </c>
      <c r="AY13" s="18">
        <v>115.22090834076718</v>
      </c>
      <c r="AZ13" s="18">
        <v>128.49598582839997</v>
      </c>
      <c r="BA13" s="18">
        <v>66.193845815424538</v>
      </c>
      <c r="BB13" s="18">
        <v>72.811092368826507</v>
      </c>
      <c r="BC13" s="18">
        <v>48.347500243289268</v>
      </c>
      <c r="BD13" s="18">
        <v>72.047252493715021</v>
      </c>
      <c r="BE13" s="18">
        <v>68.384469730759889</v>
      </c>
      <c r="BF13" s="18">
        <v>72.403849586408256</v>
      </c>
      <c r="BG13" s="18">
        <v>83.833369313113337</v>
      </c>
      <c r="BH13" s="18">
        <v>102.29082635228292</v>
      </c>
      <c r="BI13" s="18">
        <v>138.86104168356172</v>
      </c>
      <c r="BJ13" s="18">
        <v>97.840421154002158</v>
      </c>
      <c r="BK13" s="18">
        <v>79.374358304273827</v>
      </c>
      <c r="BL13" s="18">
        <v>99.537715919227992</v>
      </c>
      <c r="BM13" s="18">
        <v>54.132470237612516</v>
      </c>
      <c r="BN13" s="18">
        <v>50.626231266726151</v>
      </c>
      <c r="BO13" s="18">
        <v>38.180123672046072</v>
      </c>
      <c r="BP13" s="18">
        <v>53.500995924904721</v>
      </c>
      <c r="BQ13" s="18">
        <v>41.129613332252035</v>
      </c>
      <c r="BR13" s="18">
        <v>57.94923907225693</v>
      </c>
      <c r="BS13" s="18">
        <v>64.324533756386359</v>
      </c>
      <c r="BT13" s="18">
        <v>72.214394574649319</v>
      </c>
      <c r="BU13" s="18">
        <v>122.29040507663612</v>
      </c>
      <c r="BV13" s="18">
        <v>88.290529154164304</v>
      </c>
      <c r="BW13" s="18">
        <v>72.157983415781388</v>
      </c>
      <c r="BX13" s="18">
        <v>110.19019736842108</v>
      </c>
      <c r="BY13" s="18">
        <v>46.69494438812751</v>
      </c>
      <c r="BZ13" s="18">
        <v>37.443938265347519</v>
      </c>
      <c r="CA13" s="18">
        <v>26.716392668883312</v>
      </c>
      <c r="CB13" s="18">
        <v>40.425293447408968</v>
      </c>
      <c r="CC13" s="18">
        <v>32.366637215148828</v>
      </c>
      <c r="CD13" s="18">
        <v>53.423967561430537</v>
      </c>
      <c r="CE13" s="18">
        <v>52.104240369799683</v>
      </c>
      <c r="CF13" s="18">
        <v>72.556125800827232</v>
      </c>
      <c r="CG13" s="18">
        <v>105.79306623550401</v>
      </c>
      <c r="CH13" s="18">
        <v>75.313956005190178</v>
      </c>
      <c r="CI13" s="18">
        <v>50.42807152704566</v>
      </c>
      <c r="CJ13" s="18">
        <v>54.317869637498994</v>
      </c>
      <c r="CK13" s="18">
        <v>28.914392993269008</v>
      </c>
      <c r="CL13" s="18">
        <v>22.607280634174046</v>
      </c>
      <c r="CM13" s="18">
        <v>23.046530248966022</v>
      </c>
      <c r="CN13" s="18">
        <v>28.917360514151333</v>
      </c>
      <c r="CO13" s="18">
        <v>21.991929851593536</v>
      </c>
      <c r="CP13" s="18">
        <v>40.313347254886068</v>
      </c>
      <c r="CQ13" s="18">
        <v>38.308362967318146</v>
      </c>
      <c r="CR13" s="18">
        <v>51.888727698483528</v>
      </c>
      <c r="CS13" s="18">
        <v>101.62983227232183</v>
      </c>
      <c r="CT13" s="18">
        <v>67.61198165193413</v>
      </c>
      <c r="CU13" s="18">
        <v>54.876342936501516</v>
      </c>
      <c r="CV13" s="18">
        <v>62.410087117833108</v>
      </c>
      <c r="CW13" s="18">
        <v>41.287711540021085</v>
      </c>
      <c r="CX13" s="18">
        <v>31.218545778931158</v>
      </c>
      <c r="CY13" s="18">
        <v>24.90828219528019</v>
      </c>
      <c r="CZ13" s="18">
        <v>33.620965898953862</v>
      </c>
      <c r="DA13" s="18">
        <v>21.541813457951502</v>
      </c>
      <c r="DB13" s="18">
        <v>56.7477181291055</v>
      </c>
      <c r="DC13" s="18">
        <v>41.71726725326414</v>
      </c>
      <c r="DD13" s="18">
        <v>45.38556112642933</v>
      </c>
      <c r="DE13" s="18">
        <v>102.58742299894578</v>
      </c>
      <c r="DF13" s="18">
        <v>59.60285475630527</v>
      </c>
      <c r="DG13" s="18">
        <v>44.454466121969055</v>
      </c>
      <c r="DH13" s="18">
        <v>54.076327568729234</v>
      </c>
      <c r="DI13" s="18">
        <v>35.88866057091883</v>
      </c>
      <c r="DJ13" s="18">
        <v>32.675965939502071</v>
      </c>
      <c r="DK13" s="18">
        <v>24.376700287892316</v>
      </c>
      <c r="DL13" s="18">
        <v>34.545193212229357</v>
      </c>
      <c r="DM13" s="18">
        <v>25.537636850214909</v>
      </c>
      <c r="DN13" s="18">
        <v>58.461970156516109</v>
      </c>
      <c r="DO13" s="18">
        <v>40.84336061552186</v>
      </c>
      <c r="DP13" s="18">
        <v>50.828573797745513</v>
      </c>
      <c r="DQ13" s="18">
        <v>100.25875283837483</v>
      </c>
      <c r="DR13" s="18">
        <v>79.56343177763361</v>
      </c>
      <c r="DS13" s="18">
        <v>53.023323980212467</v>
      </c>
      <c r="DT13" s="18">
        <v>53.827098207769026</v>
      </c>
      <c r="DU13" s="18">
        <v>32.587618603519594</v>
      </c>
      <c r="DV13" s="18">
        <v>35.835994140783406</v>
      </c>
      <c r="DW13" s="18">
        <v>28.34431810072175</v>
      </c>
      <c r="DX13" s="18">
        <v>43.6711395263969</v>
      </c>
      <c r="DY13" s="18">
        <v>20.686785905441575</v>
      </c>
      <c r="DZ13" s="18">
        <v>59.198282742681059</v>
      </c>
      <c r="EA13" s="18">
        <v>38.316813336306893</v>
      </c>
      <c r="EB13" s="18">
        <v>45.469513705295618</v>
      </c>
      <c r="EC13" s="18">
        <v>96.933730476036075</v>
      </c>
      <c r="ED13" s="18">
        <v>41.452324162679446</v>
      </c>
      <c r="EE13" s="18">
        <v>41.120936866434214</v>
      </c>
      <c r="EF13" s="18">
        <v>44.140827426810503</v>
      </c>
      <c r="EG13" s="18">
        <v>28.239522220420092</v>
      </c>
      <c r="EH13" s="18">
        <v>35.215457262184756</v>
      </c>
      <c r="EI13" s="18">
        <v>30.921511069661829</v>
      </c>
      <c r="EJ13" s="18">
        <v>37.412581461357576</v>
      </c>
      <c r="EK13" s="18">
        <v>28.247379085232346</v>
      </c>
      <c r="EL13" s="18">
        <v>56.362604573838318</v>
      </c>
      <c r="EM13" s="18">
        <v>38.341175269645618</v>
      </c>
      <c r="EN13" s="18">
        <v>37.263640175168277</v>
      </c>
      <c r="EO13" s="18">
        <v>70.541362825399403</v>
      </c>
      <c r="EP13" s="18">
        <v>38.084258616495021</v>
      </c>
      <c r="EQ13" s="18">
        <v>50.21832432487227</v>
      </c>
      <c r="ER13" s="18">
        <v>45.470248519990278</v>
      </c>
      <c r="ES13" s="18">
        <v>33.879917423566631</v>
      </c>
      <c r="ET13" s="18">
        <v>39.618283208985495</v>
      </c>
      <c r="EU13" s="18">
        <v>36.745087097559015</v>
      </c>
      <c r="EV13" s="18">
        <v>42.294916389587243</v>
      </c>
      <c r="EW13" s="18">
        <v>41.559225569702377</v>
      </c>
      <c r="EX13" s="18">
        <v>90.814207829859697</v>
      </c>
      <c r="EY13" s="18">
        <v>52.724000040548191</v>
      </c>
      <c r="EZ13" s="18">
        <v>59.245381538399123</v>
      </c>
      <c r="FA13" s="18">
        <v>112.70753120184895</v>
      </c>
      <c r="FB13" s="18">
        <v>47.499467561430549</v>
      </c>
      <c r="FC13" s="18">
        <v>49.062913003811552</v>
      </c>
      <c r="FD13" s="18">
        <v>44.291210080285467</v>
      </c>
      <c r="FE13" s="18">
        <v>29.630243816397702</v>
      </c>
      <c r="FF13" s="18">
        <v>39.03763828967643</v>
      </c>
      <c r="FG13" s="18">
        <v>42.749710161381877</v>
      </c>
      <c r="FH13" s="18">
        <v>57.897674864163491</v>
      </c>
      <c r="FI13" s="18">
        <v>37.573293913713414</v>
      </c>
      <c r="FJ13" s="18">
        <v>98.15213802611305</v>
      </c>
      <c r="FK13" s="18">
        <v>47.267237855810563</v>
      </c>
      <c r="FL13" s="18">
        <v>54.197261110210057</v>
      </c>
      <c r="FM13" s="18">
        <v>110.03567431676268</v>
      </c>
      <c r="FN13" s="18">
        <v>45.677607574405968</v>
      </c>
      <c r="FO13" s="18">
        <v>37.328671275646762</v>
      </c>
      <c r="FP13" s="18">
        <v>32.128896399318791</v>
      </c>
      <c r="FQ13" s="18">
        <v>24.61297147433298</v>
      </c>
      <c r="FR13" s="18">
        <v>27.414551415132593</v>
      </c>
      <c r="FS13" s="18">
        <v>29.375856621522995</v>
      </c>
      <c r="FT13" s="18">
        <v>51.557411057497383</v>
      </c>
      <c r="FU13" s="18">
        <v>24.920957748763289</v>
      </c>
      <c r="FV13" s="18">
        <v>94.857483294136713</v>
      </c>
      <c r="FW13" s="18">
        <v>36.124818708944943</v>
      </c>
      <c r="FX13" s="18">
        <v>41.141285581055875</v>
      </c>
      <c r="FY13" s="18">
        <v>112.68615092044436</v>
      </c>
      <c r="FZ13" s="18">
        <v>49.098127584948514</v>
      </c>
      <c r="GA13" s="18">
        <v>44.509336996188466</v>
      </c>
      <c r="GB13" s="18">
        <v>46.482455761900916</v>
      </c>
      <c r="GC13" s="18">
        <v>26.997544075906259</v>
      </c>
      <c r="GD13" s="18">
        <v>30.503090625253435</v>
      </c>
      <c r="GE13" s="18">
        <v>33.123015894899027</v>
      </c>
      <c r="GF13" s="18">
        <v>69.116910408726028</v>
      </c>
      <c r="GG13" s="18">
        <v>29.390779012245563</v>
      </c>
      <c r="GH13" s="18">
        <v>110.76583989538557</v>
      </c>
      <c r="GI13" s="18">
        <v>79.389563316032792</v>
      </c>
      <c r="GJ13" s="18">
        <v>45.137886181169435</v>
      </c>
      <c r="GK13" s="18">
        <v>120.78352623469308</v>
      </c>
      <c r="GL13" s="18">
        <v>39.061039311491378</v>
      </c>
      <c r="GM13" s="18">
        <v>33.017767820939099</v>
      </c>
      <c r="GN13" s="18">
        <v>31.542217520882325</v>
      </c>
      <c r="GO13" s="18">
        <v>26.689628456735065</v>
      </c>
      <c r="GP13" s="18">
        <v>29.013974515448876</v>
      </c>
      <c r="GQ13" s="18">
        <v>32.1105966872111</v>
      </c>
      <c r="GR13" s="18">
        <v>63.885905907874459</v>
      </c>
      <c r="GS13" s="18">
        <v>25.730681149136323</v>
      </c>
      <c r="GT13" s="18">
        <v>100.31033117752003</v>
      </c>
      <c r="GU13" s="18">
        <v>37.795038378882502</v>
      </c>
      <c r="GV13" s="18">
        <v>37.050854796853464</v>
      </c>
      <c r="GW13" s="18">
        <v>103.22719223907228</v>
      </c>
      <c r="GX13" s="18">
        <v>38.825870347092696</v>
      </c>
      <c r="GY13" s="18">
        <v>26.227825683237363</v>
      </c>
      <c r="GZ13" s="18">
        <v>29.820249939177685</v>
      </c>
      <c r="HA13" s="18">
        <v>29.636489741302416</v>
      </c>
      <c r="HB13" s="18">
        <v>24.949912273943717</v>
      </c>
      <c r="HC13" s="18">
        <v>23.805848187494938</v>
      </c>
      <c r="HD13" s="18">
        <v>58.61284739680481</v>
      </c>
      <c r="HE13" s="18">
        <v>20.69417644554375</v>
      </c>
      <c r="HF13" s="18">
        <v>99.832814674397895</v>
      </c>
      <c r="HG13" s="18">
        <v>41.721916369313107</v>
      </c>
      <c r="HH13" s="18">
        <v>31.549297177844458</v>
      </c>
      <c r="HI13" s="18">
        <v>99.116497526559073</v>
      </c>
      <c r="HJ13" s="18">
        <v>46.020992133646899</v>
      </c>
      <c r="HK13" s="18">
        <v>28.477376084664673</v>
      </c>
      <c r="HL13" s="18">
        <v>32.64896149947289</v>
      </c>
      <c r="HM13" s="18">
        <v>29.793725954910389</v>
      </c>
      <c r="HN13" s="18">
        <v>23.465925735950051</v>
      </c>
      <c r="HO13" s="18">
        <v>27.837606844538158</v>
      </c>
      <c r="HP13" s="18">
        <v>55.678025768388636</v>
      </c>
      <c r="HQ13" s="18">
        <v>22.492748459167949</v>
      </c>
      <c r="HR13" s="18">
        <v>103.53421760197874</v>
      </c>
      <c r="HS13" s="18">
        <v>44.802980253020849</v>
      </c>
      <c r="HT13" s="18">
        <v>31.962192380990995</v>
      </c>
      <c r="HU13" s="18">
        <v>108.50631297137295</v>
      </c>
      <c r="HV13" s="18">
        <v>43.578128943313608</v>
      </c>
      <c r="HW13" s="18">
        <v>28.733543792068769</v>
      </c>
      <c r="HX13" s="18">
        <v>27.980952234206477</v>
      </c>
      <c r="HY13" s="18">
        <v>28.174236761008832</v>
      </c>
      <c r="HZ13" s="18">
        <v>21.320478793285226</v>
      </c>
      <c r="IA13" s="18">
        <v>26.613787101613816</v>
      </c>
      <c r="IB13" s="18">
        <v>55.906482483172489</v>
      </c>
      <c r="IC13" s="18">
        <v>22.709801415132599</v>
      </c>
      <c r="ID13" s="18">
        <v>99.703755778120211</v>
      </c>
      <c r="IE13" s="18">
        <v>41.464038804638719</v>
      </c>
      <c r="IF13" s="18">
        <v>31.624106966182797</v>
      </c>
      <c r="IG13" s="18">
        <v>110.36563437677398</v>
      </c>
      <c r="IH13" s="18">
        <v>39.374918234530867</v>
      </c>
      <c r="II13" s="18">
        <v>22.558683946962944</v>
      </c>
      <c r="IJ13" s="18">
        <v>28.828504460303307</v>
      </c>
      <c r="IK13" s="18">
        <v>27.921644209715357</v>
      </c>
      <c r="IL13" s="18">
        <v>24.727644959857276</v>
      </c>
      <c r="IM13" s="18">
        <v>26.239921863595814</v>
      </c>
      <c r="IN13" s="18">
        <v>56.868906029519103</v>
      </c>
      <c r="IO13" s="18">
        <v>22.215907022950294</v>
      </c>
      <c r="IP13" s="18">
        <v>116.67659038196415</v>
      </c>
      <c r="IQ13" s="18">
        <v>42.801020010542544</v>
      </c>
      <c r="IR13" s="18">
        <v>30.044848876814537</v>
      </c>
      <c r="IS13" s="18">
        <v>124.70859545049065</v>
      </c>
      <c r="IT13" s="18">
        <v>54.126224312707819</v>
      </c>
      <c r="IU13" s="18">
        <v>23.702493674478962</v>
      </c>
      <c r="IV13" s="18">
        <v>28.455317512772694</v>
      </c>
      <c r="IW13" s="18">
        <v>30.333122333955099</v>
      </c>
      <c r="IX13" s="18">
        <v>23.852339347984749</v>
      </c>
      <c r="IY13" s="18">
        <v>27.42341158462412</v>
      </c>
      <c r="IZ13" s="18">
        <v>57.212361244019135</v>
      </c>
      <c r="JA13" s="18">
        <v>25.779249574243781</v>
      </c>
      <c r="JB13" s="18">
        <v>121.06057963668803</v>
      </c>
      <c r="JC13" s="18">
        <v>42.953041866028727</v>
      </c>
      <c r="JD13" s="18">
        <v>36.383431088314012</v>
      </c>
      <c r="JE13" s="18">
        <v>144.8940257683887</v>
      </c>
      <c r="JF13" s="18">
        <v>69.575392385045831</v>
      </c>
      <c r="JG13" s="18">
        <v>20.73881643824507</v>
      </c>
      <c r="JH13" s="18">
        <v>22.203768449436375</v>
      </c>
      <c r="JI13" s="18">
        <v>27.398767030248969</v>
      </c>
      <c r="JJ13" s="18">
        <v>17.825064208093423</v>
      </c>
      <c r="JK13" s="18">
        <v>26.46558063011922</v>
      </c>
      <c r="JL13" s="18">
        <v>54.28632912983538</v>
      </c>
      <c r="JM13" s="18">
        <v>25.256570229502881</v>
      </c>
      <c r="JN13" s="18">
        <v>120.82327688346443</v>
      </c>
      <c r="JO13" s="18">
        <v>36.385451828724371</v>
      </c>
      <c r="JP13" s="18">
        <v>39.4609763401184</v>
      </c>
      <c r="JQ13" s="18">
        <v>148.59622003487149</v>
      </c>
      <c r="JR13" s="18">
        <v>45.234994769280668</v>
      </c>
      <c r="JS13" s="18">
        <v>21.52629756305247</v>
      </c>
      <c r="JT13" s="18">
        <v>16.992278931149137</v>
      </c>
      <c r="JU13" s="18">
        <v>24.633532154731981</v>
      </c>
      <c r="JV13" s="18">
        <v>19.969578501338088</v>
      </c>
      <c r="JW13" s="18">
        <v>21.561215392101211</v>
      </c>
      <c r="JX13" s="18">
        <v>51.096328967642521</v>
      </c>
      <c r="JY13" s="18">
        <v>24.463903008677313</v>
      </c>
      <c r="JZ13" s="18">
        <v>122.498696780472</v>
      </c>
      <c r="KA13" s="18">
        <v>33.690886343362259</v>
      </c>
      <c r="KB13" s="18">
        <v>31.53502481550564</v>
      </c>
      <c r="KC13" s="18">
        <v>134.98803126267137</v>
      </c>
      <c r="KD13" s="18">
        <v>58.485032033087357</v>
      </c>
      <c r="KE13" s="18">
        <v>24.198620772848919</v>
      </c>
      <c r="KF13" s="18">
        <v>14.974958235341825</v>
      </c>
      <c r="KG13" s="18">
        <v>23.299066276052233</v>
      </c>
      <c r="KH13" s="18">
        <v>14.466537121887924</v>
      </c>
      <c r="KI13" s="18">
        <v>18.588791034790372</v>
      </c>
      <c r="KJ13" s="18">
        <v>44.681947794177297</v>
      </c>
      <c r="KK13" s="18">
        <v>21.884307760927744</v>
      </c>
      <c r="KL13" s="18">
        <v>115.63876354310275</v>
      </c>
      <c r="KM13" s="18">
        <v>30.650774247830672</v>
      </c>
      <c r="KN13" s="18">
        <v>28.457225204768466</v>
      </c>
      <c r="KO13" s="18">
        <v>143.95994911199421</v>
      </c>
      <c r="KP13" s="18">
        <v>60.473157975833288</v>
      </c>
      <c r="KQ13" s="18">
        <v>25.859259589652108</v>
      </c>
      <c r="KR13" s="18">
        <v>18.412322459654529</v>
      </c>
      <c r="KS13" s="18">
        <v>23.40210990592815</v>
      </c>
      <c r="KT13" s="18">
        <v>16.077674864163487</v>
      </c>
      <c r="KU13" s="18">
        <v>18.387451808450255</v>
      </c>
      <c r="KV13" s="18">
        <v>44.221459208498899</v>
      </c>
      <c r="KW13" s="18">
        <v>22.998823818019627</v>
      </c>
      <c r="KX13" s="18">
        <v>103.6493856743168</v>
      </c>
      <c r="KY13" s="18">
        <v>32.177549610737174</v>
      </c>
      <c r="KZ13" s="18">
        <v>27.132269523963988</v>
      </c>
      <c r="LA13" s="18">
        <v>142.02723102343691</v>
      </c>
      <c r="LB13" s="18">
        <v>67.589004561673818</v>
      </c>
      <c r="LC13" s="18">
        <v>28.033830630119215</v>
      </c>
      <c r="LD13" s="18">
        <v>18.793790203552028</v>
      </c>
      <c r="LE13" s="18">
        <v>26.193741586246052</v>
      </c>
      <c r="LF13" s="18">
        <v>18.036054942827025</v>
      </c>
      <c r="LG13" s="18">
        <v>17.475391330792316</v>
      </c>
      <c r="LH13" s="18">
        <v>45.644300685264774</v>
      </c>
      <c r="LI13" s="18">
        <v>24.656480982888663</v>
      </c>
      <c r="LJ13" s="18">
        <v>109.28432629146057</v>
      </c>
      <c r="LK13" s="18">
        <v>33.167514577082159</v>
      </c>
      <c r="LL13" s="18">
        <v>28.704108811126417</v>
      </c>
      <c r="LM13" s="18">
        <v>144.79669108344825</v>
      </c>
      <c r="LN13" s="18">
        <v>66.263709735625682</v>
      </c>
      <c r="LO13" s="18">
        <v>20.051227718757605</v>
      </c>
      <c r="LP13" s="18">
        <v>9.7661818790041366</v>
      </c>
      <c r="LQ13" s="18">
        <v>19.071945827589012</v>
      </c>
      <c r="LR13" s="18">
        <v>9.1163654610331708</v>
      </c>
      <c r="LS13" s="18">
        <v>12.620343463628254</v>
      </c>
      <c r="LT13" s="18">
        <v>37.784977069986212</v>
      </c>
      <c r="LU13" s="18">
        <v>18.581541805206392</v>
      </c>
      <c r="LV13" s="18">
        <v>111.69614356094395</v>
      </c>
      <c r="LW13" s="18">
        <v>27.022372333955072</v>
      </c>
      <c r="LX13" s="18">
        <v>20.225760339794018</v>
      </c>
      <c r="LY13" s="18">
        <v>141.27136106155214</v>
      </c>
      <c r="LZ13" s="18">
        <v>56.471018003406066</v>
      </c>
      <c r="MA13" s="18">
        <v>23.76985639850783</v>
      </c>
      <c r="MB13" s="18">
        <v>16.090958052874871</v>
      </c>
      <c r="MC13" s="18">
        <v>18.923682831887113</v>
      </c>
      <c r="MD13" s="18">
        <v>8.7519821587867987</v>
      </c>
      <c r="ME13" s="18">
        <v>8.5630076027897193</v>
      </c>
      <c r="MF13" s="18">
        <v>32.919684190252219</v>
      </c>
      <c r="MG13" s="18">
        <v>20.365728408077214</v>
      </c>
      <c r="MH13" s="18">
        <v>99.844289088476259</v>
      </c>
      <c r="MI13" s="18">
        <v>23.13367644554376</v>
      </c>
      <c r="MJ13" s="18">
        <v>20.40803677722813</v>
      </c>
      <c r="MK13" s="18">
        <v>134.68278641229423</v>
      </c>
      <c r="ML13" s="18">
        <v>65.046460931797938</v>
      </c>
      <c r="MM13" s="18">
        <v>27.98254904306221</v>
      </c>
      <c r="MN13" s="18">
        <v>15.316844903089779</v>
      </c>
      <c r="MO13" s="18">
        <v>25.065391229421788</v>
      </c>
      <c r="MP13" s="18">
        <v>6.4739576879409624</v>
      </c>
      <c r="MQ13" s="18">
        <v>14.281448605141513</v>
      </c>
      <c r="MR13" s="18">
        <v>35.547522848917367</v>
      </c>
      <c r="MS13" s="18">
        <v>16.891920201119131</v>
      </c>
      <c r="MT13" s="18">
        <v>90.957440171113433</v>
      </c>
      <c r="MU13" s="18">
        <v>28.780769767253268</v>
      </c>
      <c r="MV13" s="18">
        <v>26.090203369556409</v>
      </c>
      <c r="MW13" s="18">
        <v>136.79628304679264</v>
      </c>
      <c r="MX13" s="18">
        <v>89.737831481631659</v>
      </c>
      <c r="MY13" s="18">
        <v>31.038855323980215</v>
      </c>
      <c r="MZ13" s="18">
        <v>28.53792764171601</v>
      </c>
      <c r="NA13" s="18">
        <v>28.565313620144355</v>
      </c>
      <c r="NB13" s="18">
        <v>11.522770537669292</v>
      </c>
      <c r="NC13" s="18">
        <v>18.664321506771554</v>
      </c>
      <c r="ND13" s="18">
        <v>41.800032823777471</v>
      </c>
      <c r="NE13" s="18">
        <v>22.364056970237623</v>
      </c>
      <c r="NF13" s="18">
        <v>104.06543210201934</v>
      </c>
      <c r="NG13" s="18">
        <v>32.101354979320412</v>
      </c>
      <c r="NH13" s="18">
        <v>39.745632247992866</v>
      </c>
      <c r="NI13" s="18">
        <v>144.20563157894736</v>
      </c>
      <c r="NJ13" s="18">
        <v>80.917002838374842</v>
      </c>
      <c r="NK13" s="18">
        <v>29.446342308004219</v>
      </c>
      <c r="NL13" s="18">
        <v>26.980219406374196</v>
      </c>
      <c r="NM13" s="18">
        <v>27.096037507095932</v>
      </c>
      <c r="NN13" s="18">
        <v>10.294457120265998</v>
      </c>
      <c r="NO13" s="18">
        <v>14.5808573311167</v>
      </c>
      <c r="NP13" s="18">
        <v>39.511551374584378</v>
      </c>
      <c r="NQ13" s="18">
        <v>18.768749979725897</v>
      </c>
      <c r="NR13" s="18">
        <v>102.98990361690049</v>
      </c>
      <c r="NS13" s="18">
        <v>32.423246208742192</v>
      </c>
      <c r="NT13" s="18">
        <v>34.171299712107704</v>
      </c>
      <c r="NU13" s="18">
        <v>144.01349166734258</v>
      </c>
      <c r="NV13" s="18">
        <v>84.728627970156523</v>
      </c>
      <c r="NW13" s="18">
        <v>32.150304942827027</v>
      </c>
      <c r="NX13" s="18">
        <v>32.37404188630282</v>
      </c>
      <c r="NY13" s="18">
        <v>28.072747546833185</v>
      </c>
      <c r="NZ13" s="18">
        <v>9.9814119292839223</v>
      </c>
      <c r="OA13" s="18">
        <v>16.335453511475144</v>
      </c>
      <c r="OB13" s="18">
        <v>42.504253791257824</v>
      </c>
      <c r="OC13" s="18">
        <v>19.825964621685184</v>
      </c>
      <c r="OD13" s="18">
        <v>103.13216091557861</v>
      </c>
      <c r="OE13" s="18">
        <v>37.617594761171034</v>
      </c>
      <c r="OF13" s="18">
        <v>40.045168153434439</v>
      </c>
      <c r="OG13" s="18">
        <v>150.03368715027173</v>
      </c>
      <c r="OH13" s="18">
        <v>90.65599657367612</v>
      </c>
      <c r="OI13" s="18">
        <v>31.102233091395675</v>
      </c>
      <c r="OJ13" s="18">
        <v>37.211312890276531</v>
      </c>
      <c r="OK13" s="18">
        <v>28.768602931635723</v>
      </c>
      <c r="OL13" s="18">
        <v>11.788971291866028</v>
      </c>
      <c r="OM13" s="18">
        <v>16.828697875273708</v>
      </c>
      <c r="ON13" s="18">
        <v>44.002837705782184</v>
      </c>
      <c r="OO13" s="18">
        <v>18.946561004784691</v>
      </c>
      <c r="OP13" s="18">
        <v>103.53418933987514</v>
      </c>
      <c r="OQ13" s="18">
        <v>41.994801111021005</v>
      </c>
      <c r="OR13" s="18">
        <v>42.251491667342457</v>
      </c>
      <c r="OS13" s="18">
        <v>147.05066450409541</v>
      </c>
      <c r="OT13" s="18">
        <v>91.835826352282879</v>
      </c>
      <c r="OU13" s="18">
        <v>34.57547605628092</v>
      </c>
      <c r="OV13" s="18">
        <v>40.655318708944947</v>
      </c>
      <c r="OW13" s="18">
        <v>30.040341071283766</v>
      </c>
      <c r="OX13" s="18">
        <v>14.839215351552994</v>
      </c>
      <c r="OY13" s="18">
        <v>18.807257095937072</v>
      </c>
      <c r="OZ13" s="18">
        <v>49.35334851188064</v>
      </c>
      <c r="PA13" s="18">
        <v>20.003987612521289</v>
      </c>
      <c r="PB13" s="18">
        <v>108.26195882329094</v>
      </c>
      <c r="PC13" s="18">
        <v>46.77395109885655</v>
      </c>
      <c r="PD13" s="18">
        <v>48.307014779823213</v>
      </c>
      <c r="PE13" s="18">
        <v>156.8676899075501</v>
      </c>
      <c r="PF13" s="18">
        <v>99.216856256589111</v>
      </c>
      <c r="PG13" s="18">
        <v>38.476494221879825</v>
      </c>
      <c r="PH13" s="18">
        <v>37.372519929446121</v>
      </c>
      <c r="PI13" s="18">
        <v>30.591042291784937</v>
      </c>
      <c r="PJ13" s="18">
        <v>13.335162719974054</v>
      </c>
      <c r="PK13" s="18">
        <v>16.99384747790123</v>
      </c>
      <c r="PL13" s="18">
        <v>50.701535641878202</v>
      </c>
      <c r="PM13" s="18">
        <v>21.002289899440434</v>
      </c>
      <c r="PN13" s="18">
        <v>110.79923157083776</v>
      </c>
      <c r="PO13" s="18">
        <v>53.508499513421469</v>
      </c>
      <c r="PP13" s="18">
        <v>55.364514252696466</v>
      </c>
      <c r="PQ13" s="18">
        <v>167.20020195036906</v>
      </c>
      <c r="PR13" s="18">
        <v>109.90253154650877</v>
      </c>
      <c r="PS13" s="18">
        <v>49.453876814532464</v>
      </c>
      <c r="PT13" s="18">
        <v>47.823026254967182</v>
      </c>
      <c r="PU13" s="18">
        <v>35.449354431919566</v>
      </c>
      <c r="PV13" s="18">
        <v>14.856271531100484</v>
      </c>
      <c r="PW13" s="18">
        <v>18.01720411969832</v>
      </c>
      <c r="PX13" s="18">
        <v>53.154332961641401</v>
      </c>
      <c r="PY13" s="18">
        <v>22.70523708539454</v>
      </c>
      <c r="PZ13" s="18">
        <v>113.1457775119617</v>
      </c>
      <c r="QA13" s="18">
        <v>59.854966851836828</v>
      </c>
      <c r="QB13" s="18">
        <v>65.689607493309566</v>
      </c>
      <c r="QC13" s="18">
        <v>174.64691298353742</v>
      </c>
      <c r="QD13" s="18">
        <v>105.22662302327468</v>
      </c>
      <c r="QE13" s="18">
        <v>57.046575744059702</v>
      </c>
      <c r="QF13" s="18">
        <v>53.758251723299011</v>
      </c>
      <c r="QG13" s="18">
        <v>37.676521247263004</v>
      </c>
      <c r="QH13" s="18">
        <v>17.540266989700761</v>
      </c>
      <c r="QI13" s="18">
        <v>21.235777268672454</v>
      </c>
      <c r="QJ13" s="18">
        <v>56.630373874787146</v>
      </c>
      <c r="QK13" s="18">
        <v>25.177506994566546</v>
      </c>
      <c r="QL13" s="18">
        <v>114.81164481793856</v>
      </c>
      <c r="QM13" s="18">
        <v>70.995987024572216</v>
      </c>
      <c r="QN13" s="18">
        <v>73.732747830670661</v>
      </c>
      <c r="QO13" s="53">
        <v>163.9544547887439</v>
      </c>
    </row>
    <row r="14" spans="1:457" x14ac:dyDescent="0.3">
      <c r="A14" s="57" t="s">
        <v>2</v>
      </c>
      <c r="B14" s="332">
        <v>406.85898305084754</v>
      </c>
      <c r="C14" s="18">
        <v>173.73393398751119</v>
      </c>
      <c r="D14" s="18">
        <v>185.98272970562002</v>
      </c>
      <c r="E14" s="18">
        <v>180.42413916146302</v>
      </c>
      <c r="F14" s="18">
        <v>143.47878679750224</v>
      </c>
      <c r="G14" s="18">
        <v>107.2298126672614</v>
      </c>
      <c r="H14" s="18">
        <v>114.57909009812668</v>
      </c>
      <c r="I14" s="18">
        <v>104.07123996431758</v>
      </c>
      <c r="J14" s="18">
        <v>137.12155159759953</v>
      </c>
      <c r="K14" s="18">
        <v>141.05207539939991</v>
      </c>
      <c r="L14" s="18">
        <v>162.55344578704086</v>
      </c>
      <c r="M14" s="18">
        <v>193.51624779012243</v>
      </c>
      <c r="N14" s="18">
        <v>261.4870309788339</v>
      </c>
      <c r="O14" s="18">
        <v>148.67907039169575</v>
      </c>
      <c r="P14" s="18">
        <v>143.72995211256182</v>
      </c>
      <c r="Q14" s="18">
        <v>116.52011724515455</v>
      </c>
      <c r="R14" s="18">
        <v>86.185864427053801</v>
      </c>
      <c r="S14" s="18">
        <v>79.71351767902037</v>
      </c>
      <c r="T14" s="18">
        <v>99.977078582434572</v>
      </c>
      <c r="U14" s="18">
        <v>115.10749251885494</v>
      </c>
      <c r="V14" s="18">
        <v>110.35738184251076</v>
      </c>
      <c r="W14" s="18">
        <v>108.34924633038686</v>
      </c>
      <c r="X14" s="18">
        <v>125.15588563376855</v>
      </c>
      <c r="Y14" s="18">
        <v>156.0709388127483</v>
      </c>
      <c r="Z14" s="18">
        <v>144.31256124807396</v>
      </c>
      <c r="AA14" s="18">
        <v>115.80794049549915</v>
      </c>
      <c r="AB14" s="18">
        <v>105.13385266807236</v>
      </c>
      <c r="AC14" s="18">
        <v>75.887493005433456</v>
      </c>
      <c r="AD14" s="18">
        <v>86.288484125375035</v>
      </c>
      <c r="AE14" s="18">
        <v>77.107186481226165</v>
      </c>
      <c r="AF14" s="18">
        <v>90.933813052469375</v>
      </c>
      <c r="AG14" s="18">
        <v>95.182850762306373</v>
      </c>
      <c r="AH14" s="18">
        <v>111.03869637498981</v>
      </c>
      <c r="AI14" s="18">
        <v>108.23105421295919</v>
      </c>
      <c r="AJ14" s="18">
        <v>123.51941091557863</v>
      </c>
      <c r="AK14" s="18">
        <v>151.3327688751927</v>
      </c>
      <c r="AL14" s="18">
        <v>172.71187740248158</v>
      </c>
      <c r="AM14" s="18">
        <v>141.05306457302726</v>
      </c>
      <c r="AN14" s="18">
        <v>127.11957898791665</v>
      </c>
      <c r="AO14" s="18">
        <v>93.974645831643869</v>
      </c>
      <c r="AP14" s="18">
        <v>96.651081177520055</v>
      </c>
      <c r="AQ14" s="18">
        <v>76.911414889303401</v>
      </c>
      <c r="AR14" s="18">
        <v>104.43931147108917</v>
      </c>
      <c r="AS14" s="18">
        <v>107.34705800421708</v>
      </c>
      <c r="AT14" s="18">
        <v>115.33686775200715</v>
      </c>
      <c r="AU14" s="18">
        <v>112.31272374503283</v>
      </c>
      <c r="AV14" s="18">
        <v>131.50756733030582</v>
      </c>
      <c r="AW14" s="18">
        <v>162.26919967966921</v>
      </c>
      <c r="AX14" s="18">
        <v>237.44666385532409</v>
      </c>
      <c r="AY14" s="18">
        <v>153.15789313518778</v>
      </c>
      <c r="AZ14" s="18">
        <v>165.42358959127407</v>
      </c>
      <c r="BA14" s="18">
        <v>101.94007951504338</v>
      </c>
      <c r="BB14" s="18">
        <v>95.055303888573533</v>
      </c>
      <c r="BC14" s="18">
        <v>78.405943191955245</v>
      </c>
      <c r="BD14" s="18">
        <v>105.36342573595009</v>
      </c>
      <c r="BE14" s="18">
        <v>111.64096180358449</v>
      </c>
      <c r="BF14" s="18">
        <v>122.58534839023605</v>
      </c>
      <c r="BG14" s="18">
        <v>97.222272423161144</v>
      </c>
      <c r="BH14" s="18">
        <v>128.07041507177038</v>
      </c>
      <c r="BI14" s="18">
        <v>174.9912584543022</v>
      </c>
      <c r="BJ14" s="18">
        <v>117.41315732706185</v>
      </c>
      <c r="BK14" s="18">
        <v>92.861698321304047</v>
      </c>
      <c r="BL14" s="18">
        <v>103.37805534830915</v>
      </c>
      <c r="BM14" s="18">
        <v>69.356474130240869</v>
      </c>
      <c r="BN14" s="18">
        <v>60.186382410185665</v>
      </c>
      <c r="BO14" s="18">
        <v>49.972486416349028</v>
      </c>
      <c r="BP14" s="18">
        <v>65.513181311329191</v>
      </c>
      <c r="BQ14" s="18">
        <v>56.360272950287886</v>
      </c>
      <c r="BR14" s="18">
        <v>75.14677153110047</v>
      </c>
      <c r="BS14" s="18">
        <v>72.275384194307051</v>
      </c>
      <c r="BT14" s="18">
        <v>87.47475766361201</v>
      </c>
      <c r="BU14" s="18">
        <v>132.11819834157816</v>
      </c>
      <c r="BV14" s="18">
        <v>92.598408563782328</v>
      </c>
      <c r="BW14" s="18">
        <v>75.682719933500962</v>
      </c>
      <c r="BX14" s="18">
        <v>114.24610599302576</v>
      </c>
      <c r="BY14" s="18">
        <v>49.205664889303399</v>
      </c>
      <c r="BZ14" s="18">
        <v>37.985991282134464</v>
      </c>
      <c r="CA14" s="18">
        <v>27.914423242235028</v>
      </c>
      <c r="CB14" s="18">
        <v>42.103596078987898</v>
      </c>
      <c r="CC14" s="18">
        <v>32.723827812018506</v>
      </c>
      <c r="CD14" s="18">
        <v>54.686619434757944</v>
      </c>
      <c r="CE14" s="18">
        <v>51.605117488443746</v>
      </c>
      <c r="CF14" s="18">
        <v>70.854210181656015</v>
      </c>
      <c r="CG14" s="18">
        <v>108.54292652664019</v>
      </c>
      <c r="CH14" s="18">
        <v>77.329962513178174</v>
      </c>
      <c r="CI14" s="18">
        <v>52.406588354553541</v>
      </c>
      <c r="CJ14" s="18">
        <v>55.799199537750404</v>
      </c>
      <c r="CK14" s="18">
        <v>32.427429000081105</v>
      </c>
      <c r="CL14" s="18">
        <v>23.502836043305493</v>
      </c>
      <c r="CM14" s="18">
        <v>24.125407793366321</v>
      </c>
      <c r="CN14" s="18">
        <v>30.373099079555612</v>
      </c>
      <c r="CO14" s="18">
        <v>22.594011576514479</v>
      </c>
      <c r="CP14" s="18">
        <v>41.112429973238186</v>
      </c>
      <c r="CQ14" s="18">
        <v>38.139002311248078</v>
      </c>
      <c r="CR14" s="18">
        <v>50.421034263238994</v>
      </c>
      <c r="CS14" s="18">
        <v>101.30384303787206</v>
      </c>
      <c r="CT14" s="18">
        <v>68.201953065444812</v>
      </c>
      <c r="CU14" s="18">
        <v>56.999363899927005</v>
      </c>
      <c r="CV14" s="18">
        <v>63.468771389181768</v>
      </c>
      <c r="CW14" s="18">
        <v>43.771823270618775</v>
      </c>
      <c r="CX14" s="18">
        <v>30.612676932122291</v>
      </c>
      <c r="CY14" s="18">
        <v>25.299175350742036</v>
      </c>
      <c r="CZ14" s="18">
        <v>34.65001735463467</v>
      </c>
      <c r="DA14" s="18">
        <v>21.913234024004552</v>
      </c>
      <c r="DB14" s="18">
        <v>56.652333529316365</v>
      </c>
      <c r="DC14" s="18">
        <v>41.092759549103896</v>
      </c>
      <c r="DD14" s="18">
        <v>46.091491951179947</v>
      </c>
      <c r="DE14" s="18">
        <v>106.32327743086528</v>
      </c>
      <c r="DF14" s="18">
        <v>62.724517151893593</v>
      </c>
      <c r="DG14" s="18">
        <v>46.372049854026457</v>
      </c>
      <c r="DH14" s="18">
        <v>55.709326048171306</v>
      </c>
      <c r="DI14" s="18">
        <v>38.309903251966588</v>
      </c>
      <c r="DJ14" s="18">
        <v>32.503143175735957</v>
      </c>
      <c r="DK14" s="18">
        <v>25.020878416186861</v>
      </c>
      <c r="DL14" s="18">
        <v>36.444844639526409</v>
      </c>
      <c r="DM14" s="18">
        <v>26.39086975914363</v>
      </c>
      <c r="DN14" s="18">
        <v>59.865409699132243</v>
      </c>
      <c r="DO14" s="18">
        <v>41.329186177114586</v>
      </c>
      <c r="DP14" s="18">
        <v>52.756346018165594</v>
      </c>
      <c r="DQ14" s="18">
        <v>106.88357363555275</v>
      </c>
      <c r="DR14" s="18">
        <v>86.439432020922894</v>
      </c>
      <c r="DS14" s="18">
        <v>56.4059162476685</v>
      </c>
      <c r="DT14" s="18">
        <v>55.855935710810186</v>
      </c>
      <c r="DU14" s="18">
        <v>38.087480496310114</v>
      </c>
      <c r="DV14" s="18">
        <v>35.36015923282784</v>
      </c>
      <c r="DW14" s="18">
        <v>29.054954565728661</v>
      </c>
      <c r="DX14" s="18">
        <v>47.589100823128703</v>
      </c>
      <c r="DY14" s="18">
        <v>21.27291367285703</v>
      </c>
      <c r="DZ14" s="18">
        <v>61.132371543264966</v>
      </c>
      <c r="EA14" s="18">
        <v>38.354444327305167</v>
      </c>
      <c r="EB14" s="18">
        <v>47.751650312221251</v>
      </c>
      <c r="EC14" s="18">
        <v>105.48386469061714</v>
      </c>
      <c r="ED14" s="18">
        <v>63.427127179466396</v>
      </c>
      <c r="EE14" s="18">
        <v>43.841432831887133</v>
      </c>
      <c r="EF14" s="18">
        <v>47.386249574243806</v>
      </c>
      <c r="EG14" s="18">
        <v>35.492892202578865</v>
      </c>
      <c r="EH14" s="18">
        <v>35.406551475954927</v>
      </c>
      <c r="EI14" s="18">
        <v>31.868235017435737</v>
      </c>
      <c r="EJ14" s="18">
        <v>43.558430257075656</v>
      </c>
      <c r="EK14" s="18">
        <v>31.20091022625904</v>
      </c>
      <c r="EL14" s="18">
        <v>62.343671174276245</v>
      </c>
      <c r="EM14" s="18">
        <v>38.712101248884927</v>
      </c>
      <c r="EN14" s="18">
        <v>46.88126230638229</v>
      </c>
      <c r="EO14" s="18">
        <v>77.236301901711144</v>
      </c>
      <c r="EP14" s="18">
        <v>95.613989153353344</v>
      </c>
      <c r="EQ14" s="18">
        <v>56.081142283675284</v>
      </c>
      <c r="ER14" s="18">
        <v>59.166176992944642</v>
      </c>
      <c r="ES14" s="18">
        <v>50.5381806828319</v>
      </c>
      <c r="ET14" s="18">
        <v>40.252569601005604</v>
      </c>
      <c r="EU14" s="18">
        <v>39.035518631903336</v>
      </c>
      <c r="EV14" s="18">
        <v>63.275585779742123</v>
      </c>
      <c r="EW14" s="18">
        <v>45.14698657854187</v>
      </c>
      <c r="EX14" s="18">
        <v>96.566916632876513</v>
      </c>
      <c r="EY14" s="18">
        <v>54.582304010218124</v>
      </c>
      <c r="EZ14" s="18">
        <v>66.441902299083608</v>
      </c>
      <c r="FA14" s="18">
        <v>125.06482513583653</v>
      </c>
      <c r="FB14" s="18">
        <v>99.448223968048026</v>
      </c>
      <c r="FC14" s="18">
        <v>55.461382612926776</v>
      </c>
      <c r="FD14" s="18">
        <v>48.366972832698096</v>
      </c>
      <c r="FE14" s="18">
        <v>38.573899562079326</v>
      </c>
      <c r="FF14" s="18">
        <v>39.025146439867015</v>
      </c>
      <c r="FG14" s="18">
        <v>44.326283350904234</v>
      </c>
      <c r="FH14" s="18">
        <v>64.890228022869181</v>
      </c>
      <c r="FI14" s="18">
        <v>40.273441164544678</v>
      </c>
      <c r="FJ14" s="18">
        <v>106.48762156353905</v>
      </c>
      <c r="FK14" s="18">
        <v>49.778580123266579</v>
      </c>
      <c r="FL14" s="18">
        <v>62.84824864163491</v>
      </c>
      <c r="FM14" s="18">
        <v>126.24185696618281</v>
      </c>
      <c r="FN14" s="18">
        <v>91.993119090098133</v>
      </c>
      <c r="FO14" s="18">
        <v>42.232626713161963</v>
      </c>
      <c r="FP14" s="18">
        <v>39.029710769605067</v>
      </c>
      <c r="FQ14" s="18">
        <v>31.23811728570271</v>
      </c>
      <c r="FR14" s="18">
        <v>26.675864812261793</v>
      </c>
      <c r="FS14" s="18">
        <v>30.084288642445873</v>
      </c>
      <c r="FT14" s="18">
        <v>58.253819763198472</v>
      </c>
      <c r="FU14" s="18">
        <v>25.874549387722027</v>
      </c>
      <c r="FV14" s="18">
        <v>99.128113251155611</v>
      </c>
      <c r="FW14" s="18">
        <v>36.024417585759451</v>
      </c>
      <c r="FX14" s="18">
        <v>45.30333253588519</v>
      </c>
      <c r="FY14" s="18">
        <v>126.00803045170707</v>
      </c>
      <c r="FZ14" s="18">
        <v>91.140324243775922</v>
      </c>
      <c r="GA14" s="18">
        <v>48.929643054091329</v>
      </c>
      <c r="GB14" s="18">
        <v>49.101942968940087</v>
      </c>
      <c r="GC14" s="18">
        <v>29.54224975671071</v>
      </c>
      <c r="GD14" s="18">
        <v>29.025816336874556</v>
      </c>
      <c r="GE14" s="18">
        <v>33.118098288865482</v>
      </c>
      <c r="GF14" s="18">
        <v>73.213304496796695</v>
      </c>
      <c r="GG14" s="18">
        <v>29.448730455761918</v>
      </c>
      <c r="GH14" s="18">
        <v>112.41620543751523</v>
      </c>
      <c r="GI14" s="18">
        <v>40.946404245397801</v>
      </c>
      <c r="GJ14" s="18">
        <v>48.7840366961317</v>
      </c>
      <c r="GK14" s="18">
        <v>132.99740412375323</v>
      </c>
      <c r="GL14" s="18">
        <v>75.201741322682693</v>
      </c>
      <c r="GM14" s="18">
        <v>35.79237158381315</v>
      </c>
      <c r="GN14" s="18">
        <v>32.184742316113862</v>
      </c>
      <c r="GO14" s="18">
        <v>28.305796853458762</v>
      </c>
      <c r="GP14" s="18">
        <v>28.120397453572302</v>
      </c>
      <c r="GQ14" s="18">
        <v>31.959832495336958</v>
      </c>
      <c r="GR14" s="18">
        <v>67.069716669369896</v>
      </c>
      <c r="GS14" s="18">
        <v>26.525962614548714</v>
      </c>
      <c r="GT14" s="18">
        <v>100.57072406941853</v>
      </c>
      <c r="GU14" s="18">
        <v>35.158410205984929</v>
      </c>
      <c r="GV14" s="18">
        <v>38.822422370448471</v>
      </c>
      <c r="GW14" s="18">
        <v>111.39597175817045</v>
      </c>
      <c r="GX14" s="18">
        <v>72.522578683805023</v>
      </c>
      <c r="GY14" s="18">
        <v>27.639390580650399</v>
      </c>
      <c r="GZ14" s="18">
        <v>29.847522869191462</v>
      </c>
      <c r="HA14" s="18">
        <v>31.325447185954108</v>
      </c>
      <c r="HB14" s="18">
        <v>24.16821074933096</v>
      </c>
      <c r="HC14" s="18">
        <v>24.087367001865214</v>
      </c>
      <c r="HD14" s="18">
        <v>61.587787081339719</v>
      </c>
      <c r="HE14" s="18">
        <v>21.830623895061237</v>
      </c>
      <c r="HF14" s="18">
        <v>99.657547238666766</v>
      </c>
      <c r="HG14" s="18">
        <v>38.352593159516672</v>
      </c>
      <c r="HH14" s="18">
        <v>32.016172998945748</v>
      </c>
      <c r="HI14" s="18">
        <v>107.0174512205012</v>
      </c>
      <c r="HJ14" s="18">
        <v>75.800459857270297</v>
      </c>
      <c r="HK14" s="18">
        <v>29.503898082069586</v>
      </c>
      <c r="HL14" s="18">
        <v>31.707734530857191</v>
      </c>
      <c r="HM14" s="18">
        <v>30.827186298759216</v>
      </c>
      <c r="HN14" s="18">
        <v>22.742119130646341</v>
      </c>
      <c r="HO14" s="18">
        <v>28.096798597031881</v>
      </c>
      <c r="HP14" s="18">
        <v>57.842676810477677</v>
      </c>
      <c r="HQ14" s="18">
        <v>23.310116758575948</v>
      </c>
      <c r="HR14" s="18">
        <v>102.90949793204119</v>
      </c>
      <c r="HS14" s="18">
        <v>39.52295513340362</v>
      </c>
      <c r="HT14" s="18">
        <v>31.766477313275484</v>
      </c>
      <c r="HU14" s="18">
        <v>115.58050121644634</v>
      </c>
      <c r="HV14" s="18">
        <v>66.570862277998529</v>
      </c>
      <c r="HW14" s="18">
        <v>30.381860331684372</v>
      </c>
      <c r="HX14" s="18">
        <v>27.861389404752249</v>
      </c>
      <c r="HY14" s="18">
        <v>29.351961012894328</v>
      </c>
      <c r="HZ14" s="18">
        <v>20.921700510907467</v>
      </c>
      <c r="IA14" s="18">
        <v>26.742817735787856</v>
      </c>
      <c r="IB14" s="18">
        <v>57.681158888168071</v>
      </c>
      <c r="IC14" s="18">
        <v>23.58643534587625</v>
      </c>
      <c r="ID14" s="18">
        <v>99.209889648041511</v>
      </c>
      <c r="IE14" s="18">
        <v>37.201689643986718</v>
      </c>
      <c r="IF14" s="18">
        <v>32.254507318952236</v>
      </c>
      <c r="IG14" s="18">
        <v>117.71063009893764</v>
      </c>
      <c r="IH14" s="18">
        <v>62.419456005190213</v>
      </c>
      <c r="II14" s="18">
        <v>23.640500750141921</v>
      </c>
      <c r="IJ14" s="18">
        <v>28.242136465006897</v>
      </c>
      <c r="IK14" s="18">
        <v>28.678941407833932</v>
      </c>
      <c r="IL14" s="18">
        <v>23.874666409861327</v>
      </c>
      <c r="IM14" s="18">
        <v>26.31665347498177</v>
      </c>
      <c r="IN14" s="18">
        <v>57.906535033655032</v>
      </c>
      <c r="IO14" s="18">
        <v>22.722095430216527</v>
      </c>
      <c r="IP14" s="18">
        <v>114.47467575622423</v>
      </c>
      <c r="IQ14" s="18">
        <v>38.098884255129349</v>
      </c>
      <c r="IR14" s="18">
        <v>30.395002209877536</v>
      </c>
      <c r="IS14" s="18">
        <v>132.82862284080778</v>
      </c>
      <c r="IT14" s="18">
        <v>74.14690069742926</v>
      </c>
      <c r="IU14" s="18">
        <v>24.825106824264047</v>
      </c>
      <c r="IV14" s="18">
        <v>27.760239335820287</v>
      </c>
      <c r="IW14" s="18">
        <v>31.392046833184651</v>
      </c>
      <c r="IX14" s="18">
        <v>23.107618785986535</v>
      </c>
      <c r="IY14" s="18">
        <v>27.688368806260648</v>
      </c>
      <c r="IZ14" s="18">
        <v>58.934667970967496</v>
      </c>
      <c r="JA14" s="18">
        <v>26.735243492012017</v>
      </c>
      <c r="JB14" s="18">
        <v>119.80215294785501</v>
      </c>
      <c r="JC14" s="18">
        <v>38.590941610574973</v>
      </c>
      <c r="JD14" s="18">
        <v>37.18712052955965</v>
      </c>
      <c r="JE14" s="18">
        <v>152.71860112724031</v>
      </c>
      <c r="JF14" s="18">
        <v>78.649732097964502</v>
      </c>
      <c r="JG14" s="18">
        <v>21.736624138350503</v>
      </c>
      <c r="JH14" s="18">
        <v>21.806586975914367</v>
      </c>
      <c r="JI14" s="18">
        <v>28.31910830427379</v>
      </c>
      <c r="JJ14" s="18">
        <v>17.267353985889219</v>
      </c>
      <c r="JK14" s="18">
        <v>26.941655765955733</v>
      </c>
      <c r="JL14" s="18">
        <v>55.732444448949806</v>
      </c>
      <c r="JM14" s="18">
        <v>26.224434230800419</v>
      </c>
      <c r="JN14" s="18">
        <v>119.20412683480669</v>
      </c>
      <c r="JO14" s="18">
        <v>32.931144473278735</v>
      </c>
      <c r="JP14" s="18">
        <v>41.794366271997411</v>
      </c>
      <c r="JQ14" s="18">
        <v>155.50008671235105</v>
      </c>
      <c r="JR14" s="18">
        <v>67.621703815586727</v>
      </c>
      <c r="JS14" s="18">
        <v>22.792891999837817</v>
      </c>
      <c r="JT14" s="18">
        <v>16.56594509772119</v>
      </c>
      <c r="JU14" s="18">
        <v>25.380443029762397</v>
      </c>
      <c r="JV14" s="18">
        <v>19.229153779093348</v>
      </c>
      <c r="JW14" s="18">
        <v>22.00570762711865</v>
      </c>
      <c r="JX14" s="18">
        <v>52.620475954910404</v>
      </c>
      <c r="JY14" s="18">
        <v>25.693686055469964</v>
      </c>
      <c r="JZ14" s="18">
        <v>121.2862101411078</v>
      </c>
      <c r="KA14" s="18">
        <v>31.1483851066418</v>
      </c>
      <c r="KB14" s="18">
        <v>32.644255859216607</v>
      </c>
      <c r="KC14" s="18">
        <v>144.63938421458113</v>
      </c>
      <c r="KD14" s="18">
        <v>81.668336732625093</v>
      </c>
      <c r="KE14" s="18">
        <v>25.444018631903333</v>
      </c>
      <c r="KF14" s="18">
        <v>14.296074243775845</v>
      </c>
      <c r="KG14" s="18">
        <v>23.875768631903345</v>
      </c>
      <c r="KH14" s="18">
        <v>14.021380727434924</v>
      </c>
      <c r="KI14" s="18">
        <v>18.774430662557787</v>
      </c>
      <c r="KJ14" s="18">
        <v>45.6385493471738</v>
      </c>
      <c r="KK14" s="18">
        <v>22.882595916795072</v>
      </c>
      <c r="KL14" s="18">
        <v>114.46848635552676</v>
      </c>
      <c r="KM14" s="18">
        <v>28.260874239721023</v>
      </c>
      <c r="KN14" s="18">
        <v>28.993201869272568</v>
      </c>
      <c r="KO14" s="18">
        <v>151.20527852566698</v>
      </c>
      <c r="KP14" s="18">
        <v>81.154305591598416</v>
      </c>
      <c r="KQ14" s="18">
        <v>27.123946334441658</v>
      </c>
      <c r="KR14" s="18">
        <v>17.57084658584057</v>
      </c>
      <c r="KS14" s="18">
        <v>23.801071891979564</v>
      </c>
      <c r="KT14" s="18">
        <v>15.403736740734736</v>
      </c>
      <c r="KU14" s="18">
        <v>18.33570389668316</v>
      </c>
      <c r="KV14" s="18">
        <v>44.740323169248249</v>
      </c>
      <c r="KW14" s="18">
        <v>23.687769118481889</v>
      </c>
      <c r="KX14" s="18">
        <v>102.06468712999755</v>
      </c>
      <c r="KY14" s="18">
        <v>29.579103539858895</v>
      </c>
      <c r="KZ14" s="18">
        <v>27.902425979239325</v>
      </c>
      <c r="LA14" s="18">
        <v>146.86038989133075</v>
      </c>
      <c r="LB14" s="18">
        <v>88.332992964885278</v>
      </c>
      <c r="LC14" s="18">
        <v>29.528132835941939</v>
      </c>
      <c r="LD14" s="18">
        <v>17.892214966344987</v>
      </c>
      <c r="LE14" s="18">
        <v>26.831617265428594</v>
      </c>
      <c r="LF14" s="18">
        <v>17.069321425675135</v>
      </c>
      <c r="LG14" s="18">
        <v>17.762845186927258</v>
      </c>
      <c r="LH14" s="18">
        <v>46.484971089124961</v>
      </c>
      <c r="LI14" s="18">
        <v>25.616742478306712</v>
      </c>
      <c r="LJ14" s="18">
        <v>107.35877264617629</v>
      </c>
      <c r="LK14" s="18">
        <v>30.525785094477335</v>
      </c>
      <c r="LL14" s="18">
        <v>30.105485220176796</v>
      </c>
      <c r="LM14" s="18">
        <v>149.88993196010063</v>
      </c>
      <c r="LN14" s="18">
        <v>81.22790010948016</v>
      </c>
      <c r="LO14" s="18">
        <v>20.971243978590547</v>
      </c>
      <c r="LP14" s="18">
        <v>9.2073411726542886</v>
      </c>
      <c r="LQ14" s="18">
        <v>19.014192218798154</v>
      </c>
      <c r="LR14" s="18">
        <v>8.841120833671237</v>
      </c>
      <c r="LS14" s="18">
        <v>12.658016847782015</v>
      </c>
      <c r="LT14" s="18">
        <v>38.281697672532658</v>
      </c>
      <c r="LU14" s="18">
        <v>19.205201646257404</v>
      </c>
      <c r="LV14" s="18">
        <v>107.81034453815586</v>
      </c>
      <c r="LW14" s="18">
        <v>24.077305692968935</v>
      </c>
      <c r="LX14" s="18">
        <v>21.163129531262673</v>
      </c>
      <c r="LY14" s="18">
        <v>144.01034044278649</v>
      </c>
      <c r="LZ14" s="18">
        <v>74.058270740410336</v>
      </c>
      <c r="MA14" s="18">
        <v>25.057449578298602</v>
      </c>
      <c r="MB14" s="18">
        <v>14.924425594031307</v>
      </c>
      <c r="MC14" s="18">
        <v>18.937503000567681</v>
      </c>
      <c r="MD14" s="18">
        <v>8.2635847457627136</v>
      </c>
      <c r="ME14" s="18">
        <v>8.8829063539047954</v>
      </c>
      <c r="MF14" s="18">
        <v>33.602072682669707</v>
      </c>
      <c r="MG14" s="18">
        <v>21.274863758008276</v>
      </c>
      <c r="MH14" s="18">
        <v>96.442648163166012</v>
      </c>
      <c r="MI14" s="18">
        <v>20.625287567918257</v>
      </c>
      <c r="MJ14" s="18">
        <v>21.466480820695814</v>
      </c>
      <c r="MK14" s="18">
        <v>138.15294880788258</v>
      </c>
      <c r="ML14" s="18">
        <v>85.121739700754205</v>
      </c>
      <c r="MM14" s="18">
        <v>29.711257136485294</v>
      </c>
      <c r="MN14" s="18">
        <v>14.456334502473446</v>
      </c>
      <c r="MO14" s="18">
        <v>25.765810943962375</v>
      </c>
      <c r="MP14" s="18">
        <v>6.326217541156435</v>
      </c>
      <c r="MQ14" s="18">
        <v>14.588106560700673</v>
      </c>
      <c r="MR14" s="18">
        <v>36.343567391128055</v>
      </c>
      <c r="MS14" s="18">
        <v>17.457232929202824</v>
      </c>
      <c r="MT14" s="18">
        <v>88.991796731814148</v>
      </c>
      <c r="MU14" s="18">
        <v>26.302480030005682</v>
      </c>
      <c r="MV14" s="18">
        <v>29.21938348471334</v>
      </c>
      <c r="MW14" s="18">
        <v>140.56554328521617</v>
      </c>
      <c r="MX14" s="18">
        <v>102.21536653556083</v>
      </c>
      <c r="MY14" s="18">
        <v>33.348830102992451</v>
      </c>
      <c r="MZ14" s="18">
        <v>27.18246302003082</v>
      </c>
      <c r="NA14" s="18">
        <v>29.482305834887686</v>
      </c>
      <c r="NB14" s="18">
        <v>11.164195097721189</v>
      </c>
      <c r="NC14" s="18">
        <v>18.98792259346363</v>
      </c>
      <c r="ND14" s="18">
        <v>42.934572581299172</v>
      </c>
      <c r="NE14" s="18">
        <v>23.293498641634912</v>
      </c>
      <c r="NF14" s="18">
        <v>102.31766121969024</v>
      </c>
      <c r="NG14" s="18">
        <v>29.465602931635722</v>
      </c>
      <c r="NH14" s="18">
        <v>42.827402684291627</v>
      </c>
      <c r="NI14" s="18">
        <v>148.49419384072669</v>
      </c>
      <c r="NJ14" s="18">
        <v>103.97348134782257</v>
      </c>
      <c r="NK14" s="18">
        <v>31.686820574162681</v>
      </c>
      <c r="NL14" s="18">
        <v>25.618607777147044</v>
      </c>
      <c r="NM14" s="18">
        <v>28.049558490795555</v>
      </c>
      <c r="NN14" s="18">
        <v>10.065689522342065</v>
      </c>
      <c r="NO14" s="18">
        <v>15.00883036655584</v>
      </c>
      <c r="NP14" s="18">
        <v>40.795922674560067</v>
      </c>
      <c r="NQ14" s="18">
        <v>19.510828035033658</v>
      </c>
      <c r="NR14" s="18">
        <v>101.89423838293733</v>
      </c>
      <c r="NS14" s="18">
        <v>29.877636140621203</v>
      </c>
      <c r="NT14" s="18">
        <v>37.082225731895228</v>
      </c>
      <c r="NU14" s="18">
        <v>148.45619544238099</v>
      </c>
      <c r="NV14" s="18">
        <v>108.74015361690053</v>
      </c>
      <c r="NW14" s="18">
        <v>34.461706958073151</v>
      </c>
      <c r="NX14" s="18">
        <v>30.127360088395115</v>
      </c>
      <c r="NY14" s="18">
        <v>29.100527207850135</v>
      </c>
      <c r="NZ14" s="18">
        <v>9.854628132349367</v>
      </c>
      <c r="OA14" s="18">
        <v>16.807995884356504</v>
      </c>
      <c r="OB14" s="18">
        <v>44.07497672532643</v>
      </c>
      <c r="OC14" s="18">
        <v>20.786607655502397</v>
      </c>
      <c r="OD14" s="18">
        <v>102.23541849809428</v>
      </c>
      <c r="OE14" s="18">
        <v>35.003533878030986</v>
      </c>
      <c r="OF14" s="18">
        <v>43.07610919633445</v>
      </c>
      <c r="OG14" s="18">
        <v>153.95536491363237</v>
      </c>
      <c r="OH14" s="18">
        <v>110.92366961317009</v>
      </c>
      <c r="OI14" s="18">
        <v>33.863087340848274</v>
      </c>
      <c r="OJ14" s="18">
        <v>34.661802651853058</v>
      </c>
      <c r="OK14" s="18">
        <v>30.140078035033657</v>
      </c>
      <c r="OL14" s="18">
        <v>11.652578379693459</v>
      </c>
      <c r="OM14" s="18">
        <v>17.29786292676993</v>
      </c>
      <c r="ON14" s="18">
        <v>45.548859561268358</v>
      </c>
      <c r="OO14" s="18">
        <v>19.926422269077936</v>
      </c>
      <c r="OP14" s="18">
        <v>103.13603282377746</v>
      </c>
      <c r="OQ14" s="18">
        <v>40.062464560862871</v>
      </c>
      <c r="OR14" s="18">
        <v>45.455665274511411</v>
      </c>
      <c r="OS14" s="18">
        <v>152.17659050360879</v>
      </c>
      <c r="OT14" s="18">
        <v>119.27424511394054</v>
      </c>
      <c r="OU14" s="18">
        <v>37.615503365501581</v>
      </c>
      <c r="OV14" s="18">
        <v>37.973329859703192</v>
      </c>
      <c r="OW14" s="18">
        <v>31.411985747303532</v>
      </c>
      <c r="OX14" s="18">
        <v>14.832022646176311</v>
      </c>
      <c r="OY14" s="18">
        <v>19.358551820614711</v>
      </c>
      <c r="OZ14" s="18">
        <v>51.554443536615047</v>
      </c>
      <c r="PA14" s="18">
        <v>21.265353560133004</v>
      </c>
      <c r="PB14" s="18">
        <v>108.19123290892871</v>
      </c>
      <c r="PC14" s="18">
        <v>44.783097863109241</v>
      </c>
      <c r="PD14" s="18">
        <v>51.549978124239743</v>
      </c>
      <c r="PE14" s="18">
        <v>162.41742028221557</v>
      </c>
      <c r="PF14" s="18">
        <v>123.30348844375968</v>
      </c>
      <c r="PG14" s="18">
        <v>41.548076169815921</v>
      </c>
      <c r="PH14" s="18">
        <v>34.917080102992472</v>
      </c>
      <c r="PI14" s="18">
        <v>32.037680459816734</v>
      </c>
      <c r="PJ14" s="18">
        <v>12.766967257318958</v>
      </c>
      <c r="PK14" s="18">
        <v>17.783434129429892</v>
      </c>
      <c r="PL14" s="18">
        <v>53.459153880463901</v>
      </c>
      <c r="PM14" s="18">
        <v>22.05091286189279</v>
      </c>
      <c r="PN14" s="18">
        <v>110.7895518003406</v>
      </c>
      <c r="PO14" s="18">
        <v>51.229485868948174</v>
      </c>
      <c r="PP14" s="18">
        <v>58.886777836347406</v>
      </c>
      <c r="PQ14" s="18">
        <v>172.66647433298192</v>
      </c>
      <c r="PR14" s="18">
        <v>128.36302676181981</v>
      </c>
      <c r="PS14" s="18">
        <v>53.759707221636532</v>
      </c>
      <c r="PT14" s="18">
        <v>44.154873692320173</v>
      </c>
      <c r="PU14" s="18">
        <v>37.504461560295191</v>
      </c>
      <c r="PV14" s="18">
        <v>14.216021835212073</v>
      </c>
      <c r="PW14" s="18">
        <v>18.629785216121974</v>
      </c>
      <c r="PX14" s="18">
        <v>56.043991748438906</v>
      </c>
      <c r="PY14" s="18">
        <v>23.942509589652101</v>
      </c>
      <c r="PZ14" s="18">
        <v>113.54328399967558</v>
      </c>
      <c r="QA14" s="18">
        <v>56.856343524450565</v>
      </c>
      <c r="QB14" s="18">
        <v>69.321358466466648</v>
      </c>
      <c r="QC14" s="18">
        <v>179.6393711986052</v>
      </c>
      <c r="QD14" s="18">
        <v>131.06106848592975</v>
      </c>
      <c r="QE14" s="18">
        <v>62.051751905765926</v>
      </c>
      <c r="QF14" s="18">
        <v>50.018906921579763</v>
      </c>
      <c r="QG14" s="18">
        <v>39.673394311085879</v>
      </c>
      <c r="QH14" s="18">
        <v>16.790883180601746</v>
      </c>
      <c r="QI14" s="18">
        <v>22.046885512123918</v>
      </c>
      <c r="QJ14" s="18">
        <v>59.972070878274295</v>
      </c>
      <c r="QK14" s="18">
        <v>26.580946537182715</v>
      </c>
      <c r="QL14" s="18">
        <v>115.78778961560296</v>
      </c>
      <c r="QM14" s="18">
        <v>67.306878112075253</v>
      </c>
      <c r="QN14" s="18">
        <v>77.837394453004634</v>
      </c>
      <c r="QO14" s="53">
        <v>170.48113543102758</v>
      </c>
    </row>
    <row r="15" spans="1:457" x14ac:dyDescent="0.3">
      <c r="A15" s="57" t="s">
        <v>169</v>
      </c>
      <c r="B15" s="332">
        <v>374.88776092774316</v>
      </c>
      <c r="C15" s="18">
        <v>167.44165923282787</v>
      </c>
      <c r="D15" s="18">
        <v>197.44809991079396</v>
      </c>
      <c r="E15" s="18">
        <v>182.68736842105267</v>
      </c>
      <c r="F15" s="18">
        <v>150.54205173951831</v>
      </c>
      <c r="G15" s="18">
        <v>106.22255129348798</v>
      </c>
      <c r="H15" s="18">
        <v>112.0049776984835</v>
      </c>
      <c r="I15" s="18">
        <v>101.44738626226585</v>
      </c>
      <c r="J15" s="18">
        <v>116.04594980131375</v>
      </c>
      <c r="K15" s="18">
        <v>109.05670330873411</v>
      </c>
      <c r="L15" s="18">
        <v>126.34600281810071</v>
      </c>
      <c r="M15" s="18">
        <v>119.77555830832866</v>
      </c>
      <c r="N15" s="18">
        <v>193.73683350904227</v>
      </c>
      <c r="O15" s="18">
        <v>125.39814838618116</v>
      </c>
      <c r="P15" s="18">
        <v>113.70700636606932</v>
      </c>
      <c r="Q15" s="18">
        <v>93.713518125050669</v>
      </c>
      <c r="R15" s="18">
        <v>77.827601634092929</v>
      </c>
      <c r="S15" s="18">
        <v>77.024717662801095</v>
      </c>
      <c r="T15" s="18">
        <v>93.753311166977596</v>
      </c>
      <c r="U15" s="18">
        <v>109.46807235828398</v>
      </c>
      <c r="V15" s="18">
        <v>99.117698665963857</v>
      </c>
      <c r="W15" s="18">
        <v>91.892929932689981</v>
      </c>
      <c r="X15" s="18">
        <v>103.03775135836513</v>
      </c>
      <c r="Y15" s="18">
        <v>110.05616434190256</v>
      </c>
      <c r="Z15" s="18">
        <v>109.04910080285455</v>
      </c>
      <c r="AA15" s="18">
        <v>92.102337989619684</v>
      </c>
      <c r="AB15" s="18">
        <v>83.782271429729974</v>
      </c>
      <c r="AC15" s="18">
        <v>65.635824710080286</v>
      </c>
      <c r="AD15" s="18">
        <v>74.055373874787122</v>
      </c>
      <c r="AE15" s="18">
        <v>73.053750790690145</v>
      </c>
      <c r="AF15" s="18">
        <v>82.957131051820596</v>
      </c>
      <c r="AG15" s="18">
        <v>89.512921660854772</v>
      </c>
      <c r="AH15" s="18">
        <v>98.070658381315397</v>
      </c>
      <c r="AI15" s="18">
        <v>86.037615562403715</v>
      </c>
      <c r="AJ15" s="18">
        <v>99.242376936177138</v>
      </c>
      <c r="AK15" s="18">
        <v>100.12545462655098</v>
      </c>
      <c r="AL15" s="18">
        <v>128.04759342308</v>
      </c>
      <c r="AM15" s="18">
        <v>111.3594429892142</v>
      </c>
      <c r="AN15" s="18">
        <v>100.94208811126431</v>
      </c>
      <c r="AO15" s="18">
        <v>80.056351127240276</v>
      </c>
      <c r="AP15" s="18">
        <v>85.698993167626327</v>
      </c>
      <c r="AQ15" s="18">
        <v>75.246649805368577</v>
      </c>
      <c r="AR15" s="18">
        <v>94.794981651934151</v>
      </c>
      <c r="AS15" s="18">
        <v>102.3837804111589</v>
      </c>
      <c r="AT15" s="18">
        <v>104.87077487632797</v>
      </c>
      <c r="AU15" s="18">
        <v>92.700773903170884</v>
      </c>
      <c r="AV15" s="18">
        <v>106.64863076798316</v>
      </c>
      <c r="AW15" s="18">
        <v>111.04947836752903</v>
      </c>
      <c r="AX15" s="18">
        <v>193.22003268185858</v>
      </c>
      <c r="AY15" s="18">
        <v>136.26645338983059</v>
      </c>
      <c r="AZ15" s="18">
        <v>143.67331485686486</v>
      </c>
      <c r="BA15" s="18">
        <v>94.580896216851855</v>
      </c>
      <c r="BB15" s="18">
        <v>91.720870245722168</v>
      </c>
      <c r="BC15" s="18">
        <v>80.49396154002109</v>
      </c>
      <c r="BD15" s="18">
        <v>103.31887450328443</v>
      </c>
      <c r="BE15" s="18">
        <v>115.0278781728976</v>
      </c>
      <c r="BF15" s="18">
        <v>120.47388662719975</v>
      </c>
      <c r="BG15" s="18">
        <v>91.556441326737485</v>
      </c>
      <c r="BH15" s="18">
        <v>114.96112308409705</v>
      </c>
      <c r="BI15" s="18">
        <v>131.46928631092374</v>
      </c>
      <c r="BJ15" s="18">
        <v>95.30280926121165</v>
      </c>
      <c r="BK15" s="18">
        <v>86.76327333549591</v>
      </c>
      <c r="BL15" s="18">
        <v>86.875403231692502</v>
      </c>
      <c r="BM15" s="18">
        <v>67.474726745600506</v>
      </c>
      <c r="BN15" s="18">
        <v>60.69138380909903</v>
      </c>
      <c r="BO15" s="18">
        <v>56.313640479279854</v>
      </c>
      <c r="BP15" s="18">
        <v>67.965992762144197</v>
      </c>
      <c r="BQ15" s="18">
        <v>62.111370813397173</v>
      </c>
      <c r="BR15" s="18">
        <v>79.506398852485646</v>
      </c>
      <c r="BS15" s="18">
        <v>68.813742822966475</v>
      </c>
      <c r="BT15" s="18">
        <v>81.358598207769049</v>
      </c>
      <c r="BU15" s="18">
        <v>93.736438691103757</v>
      </c>
      <c r="BV15" s="18">
        <v>64.619985787851775</v>
      </c>
      <c r="BW15" s="18">
        <v>60.221808957100009</v>
      </c>
      <c r="BX15" s="18">
        <v>74.411829656962141</v>
      </c>
      <c r="BY15" s="18">
        <v>43.481868218311604</v>
      </c>
      <c r="BZ15" s="18">
        <v>37.261068323736929</v>
      </c>
      <c r="CA15" s="18">
        <v>34.092490836104119</v>
      </c>
      <c r="CB15" s="18">
        <v>41.738760583083298</v>
      </c>
      <c r="CC15" s="18">
        <v>40.672728164787934</v>
      </c>
      <c r="CD15" s="18">
        <v>51.560717723623398</v>
      </c>
      <c r="CE15" s="18">
        <v>44.400909435568892</v>
      </c>
      <c r="CF15" s="18">
        <v>55.029537669288771</v>
      </c>
      <c r="CG15" s="18">
        <v>58.893023761252145</v>
      </c>
      <c r="CH15" s="18">
        <v>56.341846058713806</v>
      </c>
      <c r="CI15" s="18">
        <v>46.846118380504443</v>
      </c>
      <c r="CJ15" s="18">
        <v>45.223506224150512</v>
      </c>
      <c r="CK15" s="18">
        <v>32.64196662882167</v>
      </c>
      <c r="CL15" s="18">
        <v>30.899480759873494</v>
      </c>
      <c r="CM15" s="18">
        <v>32.938506751277274</v>
      </c>
      <c r="CN15" s="18">
        <v>35.60502209877545</v>
      </c>
      <c r="CO15" s="18">
        <v>37.462322763766146</v>
      </c>
      <c r="CP15" s="18">
        <v>42.41893050036493</v>
      </c>
      <c r="CQ15" s="18">
        <v>37.29670683642852</v>
      </c>
      <c r="CR15" s="18">
        <v>43.927434413267406</v>
      </c>
      <c r="CS15" s="18">
        <v>52.689732239883234</v>
      </c>
      <c r="CT15" s="18">
        <v>51.18355995053119</v>
      </c>
      <c r="CU15" s="18">
        <v>48.6377520476847</v>
      </c>
      <c r="CV15" s="18">
        <v>47.263902927580887</v>
      </c>
      <c r="CW15" s="18">
        <v>38.764555713243048</v>
      </c>
      <c r="CX15" s="18">
        <v>31.631624685751373</v>
      </c>
      <c r="CY15" s="18">
        <v>32.065292535074207</v>
      </c>
      <c r="CZ15" s="18">
        <v>36.0183977576839</v>
      </c>
      <c r="DA15" s="18">
        <v>40.723274937150265</v>
      </c>
      <c r="DB15" s="18">
        <v>55.79399931068042</v>
      </c>
      <c r="DC15" s="18">
        <v>40.855315485362105</v>
      </c>
      <c r="DD15" s="18">
        <v>43.198611284567349</v>
      </c>
      <c r="DE15" s="18">
        <v>61.377248540264404</v>
      </c>
      <c r="DF15" s="18">
        <v>50.571756061957657</v>
      </c>
      <c r="DG15" s="18">
        <v>44.257366211175103</v>
      </c>
      <c r="DH15" s="18">
        <v>50.654973826129279</v>
      </c>
      <c r="DI15" s="18">
        <v>39.953867427621439</v>
      </c>
      <c r="DJ15" s="18">
        <v>39.235600194631431</v>
      </c>
      <c r="DK15" s="18">
        <v>40.702050097315727</v>
      </c>
      <c r="DL15" s="18">
        <v>49.81732746735868</v>
      </c>
      <c r="DM15" s="18">
        <v>46.392992072824562</v>
      </c>
      <c r="DN15" s="18">
        <v>57.513875496715613</v>
      </c>
      <c r="DO15" s="18">
        <v>38.695878801394876</v>
      </c>
      <c r="DP15" s="18">
        <v>47.897284932284521</v>
      </c>
      <c r="DQ15" s="18">
        <v>60.184616028708142</v>
      </c>
      <c r="DR15" s="18">
        <v>58.349896784526806</v>
      </c>
      <c r="DS15" s="18">
        <v>49.812734875516995</v>
      </c>
      <c r="DT15" s="18">
        <v>46.552178371583821</v>
      </c>
      <c r="DU15" s="18">
        <v>39.113663348471327</v>
      </c>
      <c r="DV15" s="18">
        <v>39.91601033979402</v>
      </c>
      <c r="DW15" s="18">
        <v>39.202123732868394</v>
      </c>
      <c r="DX15" s="18">
        <v>53.298497952315323</v>
      </c>
      <c r="DY15" s="18">
        <v>49.216150129754254</v>
      </c>
      <c r="DZ15" s="18">
        <v>59.249098005027989</v>
      </c>
      <c r="EA15" s="18">
        <v>37.095254561673833</v>
      </c>
      <c r="EB15" s="18">
        <v>44.46629381234289</v>
      </c>
      <c r="EC15" s="18">
        <v>59.739713993187912</v>
      </c>
      <c r="ED15" s="18">
        <v>56.23802522098778</v>
      </c>
      <c r="EE15" s="18">
        <v>42.361346464195961</v>
      </c>
      <c r="EF15" s="18">
        <v>44.057312910550657</v>
      </c>
      <c r="EG15" s="18">
        <v>35.289263745843826</v>
      </c>
      <c r="EH15" s="18">
        <v>35.226564268915766</v>
      </c>
      <c r="EI15" s="18">
        <v>35.135772260968288</v>
      </c>
      <c r="EJ15" s="18">
        <v>44.41741450409539</v>
      </c>
      <c r="EK15" s="18">
        <v>35.099540244100247</v>
      </c>
      <c r="EL15" s="18">
        <v>61.032563924255939</v>
      </c>
      <c r="EM15" s="18">
        <v>38.034220561998232</v>
      </c>
      <c r="EN15" s="18">
        <v>45.357002270699837</v>
      </c>
      <c r="EO15" s="18">
        <v>65.126372029843523</v>
      </c>
      <c r="EP15" s="18">
        <v>79.161813153839915</v>
      </c>
      <c r="EQ15" s="18">
        <v>54.595558936825903</v>
      </c>
      <c r="ER15" s="18">
        <v>53.630945077447102</v>
      </c>
      <c r="ES15" s="18">
        <v>48.100927520071345</v>
      </c>
      <c r="ET15" s="18">
        <v>40.060443820452534</v>
      </c>
      <c r="EU15" s="18">
        <v>41.255987328683815</v>
      </c>
      <c r="EV15" s="18">
        <v>63.853135998702477</v>
      </c>
      <c r="EW15" s="18">
        <v>48.993628456735038</v>
      </c>
      <c r="EX15" s="18">
        <v>95.526687515205552</v>
      </c>
      <c r="EY15" s="18">
        <v>53.880810335739241</v>
      </c>
      <c r="EZ15" s="18">
        <v>65.292977130808495</v>
      </c>
      <c r="FA15" s="18">
        <v>106.33196802773494</v>
      </c>
      <c r="FB15" s="18">
        <v>89.966924093747508</v>
      </c>
      <c r="FC15" s="18">
        <v>55.32274286351474</v>
      </c>
      <c r="FD15" s="18">
        <v>45.651055328035042</v>
      </c>
      <c r="FE15" s="18">
        <v>39.001999776984853</v>
      </c>
      <c r="FF15" s="18">
        <v>39.187144817938552</v>
      </c>
      <c r="FG15" s="18">
        <v>47.669986963749906</v>
      </c>
      <c r="FH15" s="18">
        <v>66.212894473278737</v>
      </c>
      <c r="FI15" s="18">
        <v>46.767493208174471</v>
      </c>
      <c r="FJ15" s="18">
        <v>108.52831501905764</v>
      </c>
      <c r="FK15" s="18">
        <v>49.05097226502312</v>
      </c>
      <c r="FL15" s="18">
        <v>63.947121624361351</v>
      </c>
      <c r="FM15" s="18">
        <v>114.18022702943803</v>
      </c>
      <c r="FN15" s="18">
        <v>82.923640459005796</v>
      </c>
      <c r="FO15" s="18">
        <v>41.279854675208831</v>
      </c>
      <c r="FP15" s="18">
        <v>35.108979786716418</v>
      </c>
      <c r="FQ15" s="18">
        <v>30.919504460303305</v>
      </c>
      <c r="FR15" s="18">
        <v>26.162299995945183</v>
      </c>
      <c r="FS15" s="18">
        <v>30.545992498580809</v>
      </c>
      <c r="FT15" s="18">
        <v>58.794855344254337</v>
      </c>
      <c r="FU15" s="18">
        <v>27.149693110858831</v>
      </c>
      <c r="FV15" s="18">
        <v>97.509768672451585</v>
      </c>
      <c r="FW15" s="18">
        <v>35.234350478468912</v>
      </c>
      <c r="FX15" s="18">
        <v>44.943343990755018</v>
      </c>
      <c r="FY15" s="18">
        <v>106.00368956289036</v>
      </c>
      <c r="FZ15" s="18">
        <v>80.395821385126951</v>
      </c>
      <c r="GA15" s="18">
        <v>47.120826027897166</v>
      </c>
      <c r="GB15" s="18">
        <v>42.985585678371585</v>
      </c>
      <c r="GC15" s="18">
        <v>28.148066053037066</v>
      </c>
      <c r="GD15" s="18">
        <v>27.785929588030168</v>
      </c>
      <c r="GE15" s="18">
        <v>33.333681615440767</v>
      </c>
      <c r="GF15" s="18">
        <v>71.993342531019366</v>
      </c>
      <c r="GG15" s="18">
        <v>30.227210100559592</v>
      </c>
      <c r="GH15" s="18">
        <v>106.98688575541324</v>
      </c>
      <c r="GI15" s="18">
        <v>39.811030755818685</v>
      </c>
      <c r="GJ15" s="18">
        <v>47.104872070391686</v>
      </c>
      <c r="GK15" s="18">
        <v>108.99271790609039</v>
      </c>
      <c r="GL15" s="18">
        <v>71.292908685426994</v>
      </c>
      <c r="GM15" s="18">
        <v>34.889694124564123</v>
      </c>
      <c r="GN15" s="18">
        <v>29.75619388127485</v>
      </c>
      <c r="GO15" s="18">
        <v>28.27251822642123</v>
      </c>
      <c r="GP15" s="18">
        <v>27.154073736923202</v>
      </c>
      <c r="GQ15" s="18">
        <v>32.114129450166253</v>
      </c>
      <c r="GR15" s="18">
        <v>68.14952686319036</v>
      </c>
      <c r="GS15" s="18">
        <v>28.787849424215402</v>
      </c>
      <c r="GT15" s="18">
        <v>101.03405299651286</v>
      </c>
      <c r="GU15" s="18">
        <v>33.828974981753312</v>
      </c>
      <c r="GV15" s="18">
        <v>38.795205964641966</v>
      </c>
      <c r="GW15" s="18">
        <v>97.833440414402745</v>
      </c>
      <c r="GX15" s="18">
        <v>64.875093666369338</v>
      </c>
      <c r="GY15" s="18">
        <v>26.789534993106805</v>
      </c>
      <c r="GZ15" s="18">
        <v>27.598311613007873</v>
      </c>
      <c r="HA15" s="18">
        <v>31.827509326088734</v>
      </c>
      <c r="HB15" s="18">
        <v>23.13299815505637</v>
      </c>
      <c r="HC15" s="18">
        <v>24.557973420647166</v>
      </c>
      <c r="HD15" s="18">
        <v>63.269000709593712</v>
      </c>
      <c r="HE15" s="18">
        <v>23.364478914929862</v>
      </c>
      <c r="HF15" s="18">
        <v>101.58117906090351</v>
      </c>
      <c r="HG15" s="18">
        <v>37.002229847538722</v>
      </c>
      <c r="HH15" s="18">
        <v>32.063808774633053</v>
      </c>
      <c r="HI15" s="18">
        <v>97.089440536047377</v>
      </c>
      <c r="HJ15" s="18">
        <v>74.343732118238592</v>
      </c>
      <c r="HK15" s="18">
        <v>28.996649845916799</v>
      </c>
      <c r="HL15" s="18">
        <v>29.118544298921417</v>
      </c>
      <c r="HM15" s="18">
        <v>31.426229847538714</v>
      </c>
      <c r="HN15" s="18">
        <v>21.834933865866521</v>
      </c>
      <c r="HO15" s="18">
        <v>28.97153896683157</v>
      </c>
      <c r="HP15" s="18">
        <v>59.48412565890844</v>
      </c>
      <c r="HQ15" s="18">
        <v>24.704696131700601</v>
      </c>
      <c r="HR15" s="18">
        <v>105.67074785094476</v>
      </c>
      <c r="HS15" s="18">
        <v>39.985351411077779</v>
      </c>
      <c r="HT15" s="18">
        <v>32.018250263563374</v>
      </c>
      <c r="HU15" s="18">
        <v>106.19499574243778</v>
      </c>
      <c r="HV15" s="18">
        <v>65.703046123590966</v>
      </c>
      <c r="HW15" s="18">
        <v>30.202862298272656</v>
      </c>
      <c r="HX15" s="18">
        <v>25.527264658178577</v>
      </c>
      <c r="HY15" s="18">
        <v>30.015639992701317</v>
      </c>
      <c r="HZ15" s="18">
        <v>19.919526315789479</v>
      </c>
      <c r="IA15" s="18">
        <v>27.603596626388779</v>
      </c>
      <c r="IB15" s="18">
        <v>59.511963830995086</v>
      </c>
      <c r="IC15" s="18">
        <v>24.987091071283761</v>
      </c>
      <c r="ID15" s="18">
        <v>101.98175198686238</v>
      </c>
      <c r="IE15" s="18">
        <v>36.465984693050032</v>
      </c>
      <c r="IF15" s="18">
        <v>32.907517354634656</v>
      </c>
      <c r="IG15" s="18">
        <v>107.22246452031472</v>
      </c>
      <c r="IH15" s="18">
        <v>61.285552145000423</v>
      </c>
      <c r="II15" s="18">
        <v>23.488252797826611</v>
      </c>
      <c r="IJ15" s="18">
        <v>25.029399440434673</v>
      </c>
      <c r="IK15" s="18">
        <v>29.251658807071614</v>
      </c>
      <c r="IL15" s="18">
        <v>22.637987409780237</v>
      </c>
      <c r="IM15" s="18">
        <v>27.265906881031555</v>
      </c>
      <c r="IN15" s="18">
        <v>59.307756001135353</v>
      </c>
      <c r="IO15" s="18">
        <v>24.754649399886468</v>
      </c>
      <c r="IP15" s="18">
        <v>115.58126429324467</v>
      </c>
      <c r="IQ15" s="18">
        <v>37.25301362419917</v>
      </c>
      <c r="IR15" s="18">
        <v>30.721627341659232</v>
      </c>
      <c r="IS15" s="18">
        <v>117.37138593788011</v>
      </c>
      <c r="IT15" s="18">
        <v>72.376421214824447</v>
      </c>
      <c r="IU15" s="18">
        <v>24.753504784689</v>
      </c>
      <c r="IV15" s="18">
        <v>25.119103357391936</v>
      </c>
      <c r="IW15" s="18">
        <v>31.977298475387236</v>
      </c>
      <c r="IX15" s="18">
        <v>22.204149987835542</v>
      </c>
      <c r="IY15" s="18">
        <v>28.780345835698654</v>
      </c>
      <c r="IZ15" s="18">
        <v>60.789297867164059</v>
      </c>
      <c r="JA15" s="18">
        <v>29.378018672451553</v>
      </c>
      <c r="JB15" s="18">
        <v>121.52048884924177</v>
      </c>
      <c r="JC15" s="18">
        <v>37.142268571081026</v>
      </c>
      <c r="JD15" s="18">
        <v>38.558977171356752</v>
      </c>
      <c r="JE15" s="18">
        <v>133.30841444327308</v>
      </c>
      <c r="JF15" s="18">
        <v>75.568809524774963</v>
      </c>
      <c r="JG15" s="18">
        <v>21.59835179628578</v>
      </c>
      <c r="JH15" s="18">
        <v>19.462542230962622</v>
      </c>
      <c r="JI15" s="18">
        <v>28.589421194550329</v>
      </c>
      <c r="JJ15" s="18">
        <v>16.703638066661263</v>
      </c>
      <c r="JK15" s="18">
        <v>28.104909820776907</v>
      </c>
      <c r="JL15" s="18">
        <v>57.222026883464444</v>
      </c>
      <c r="JM15" s="18">
        <v>28.778409881599227</v>
      </c>
      <c r="JN15" s="18">
        <v>120.36451228610827</v>
      </c>
      <c r="JO15" s="18">
        <v>33.511761130484153</v>
      </c>
      <c r="JP15" s="18">
        <v>42.532727860676324</v>
      </c>
      <c r="JQ15" s="18">
        <v>133.029552266645</v>
      </c>
      <c r="JR15" s="18">
        <v>67.275069114427083</v>
      </c>
      <c r="JS15" s="18">
        <v>23.141674620874234</v>
      </c>
      <c r="JT15" s="18">
        <v>15.057949902684292</v>
      </c>
      <c r="JU15" s="18">
        <v>26.002110392506708</v>
      </c>
      <c r="JV15" s="18">
        <v>18.534612582110128</v>
      </c>
      <c r="JW15" s="18">
        <v>23.106403515529966</v>
      </c>
      <c r="JX15" s="18">
        <v>54.752922329900265</v>
      </c>
      <c r="JY15" s="18">
        <v>30.414262833509046</v>
      </c>
      <c r="JZ15" s="18">
        <v>124.84108819236076</v>
      </c>
      <c r="KA15" s="18">
        <v>31.056957201362415</v>
      </c>
      <c r="KB15" s="18">
        <v>33.457639202011194</v>
      </c>
      <c r="KC15" s="18">
        <v>132.65123574730359</v>
      </c>
      <c r="KD15" s="18">
        <v>80.692036493390646</v>
      </c>
      <c r="KE15" s="18">
        <v>25.748147129186609</v>
      </c>
      <c r="KF15" s="18">
        <v>12.386121279701568</v>
      </c>
      <c r="KG15" s="18">
        <v>24.651167707404102</v>
      </c>
      <c r="KH15" s="18">
        <v>13.509977962046879</v>
      </c>
      <c r="KI15" s="18">
        <v>19.514346666936991</v>
      </c>
      <c r="KJ15" s="18">
        <v>47.099304435974375</v>
      </c>
      <c r="KK15" s="18">
        <v>25.907700835293173</v>
      </c>
      <c r="KL15" s="18">
        <v>117.43363322115</v>
      </c>
      <c r="KM15" s="18">
        <v>27.843047299489093</v>
      </c>
      <c r="KN15" s="18">
        <v>29.406139465574572</v>
      </c>
      <c r="KO15" s="18">
        <v>136.23258125861648</v>
      </c>
      <c r="KP15" s="18">
        <v>79.440957951504345</v>
      </c>
      <c r="KQ15" s="18">
        <v>27.353024815505648</v>
      </c>
      <c r="KR15" s="18">
        <v>15.575697510339799</v>
      </c>
      <c r="KS15" s="18">
        <v>24.498863230881529</v>
      </c>
      <c r="KT15" s="18">
        <v>14.599934251074533</v>
      </c>
      <c r="KU15" s="18">
        <v>18.978115643500136</v>
      </c>
      <c r="KV15" s="18">
        <v>46.163419004946874</v>
      </c>
      <c r="KW15" s="18">
        <v>24.771691448382143</v>
      </c>
      <c r="KX15" s="18">
        <v>104.83864086448786</v>
      </c>
      <c r="KY15" s="18">
        <v>30.374837198929526</v>
      </c>
      <c r="KZ15" s="18">
        <v>28.409222021733846</v>
      </c>
      <c r="LA15" s="18">
        <v>131.52434088881685</v>
      </c>
      <c r="LB15" s="18">
        <v>86.01028610818264</v>
      </c>
      <c r="LC15" s="18">
        <v>29.751474109966757</v>
      </c>
      <c r="LD15" s="18">
        <v>15.871856094396239</v>
      </c>
      <c r="LE15" s="18">
        <v>27.666818952234202</v>
      </c>
      <c r="LF15" s="18">
        <v>16.182640317087014</v>
      </c>
      <c r="LG15" s="18">
        <v>18.583506021409459</v>
      </c>
      <c r="LH15" s="18">
        <v>48.092590199497202</v>
      </c>
      <c r="LI15" s="18">
        <v>28.80051084664666</v>
      </c>
      <c r="LJ15" s="18">
        <v>110.4905528748683</v>
      </c>
      <c r="LK15" s="18">
        <v>30.349401305652425</v>
      </c>
      <c r="LL15" s="18">
        <v>30.845669714540602</v>
      </c>
      <c r="LM15" s="18">
        <v>133.74495089611545</v>
      </c>
      <c r="LN15" s="18">
        <v>77.517128294542204</v>
      </c>
      <c r="LO15" s="18">
        <v>21.060114163490393</v>
      </c>
      <c r="LP15" s="18">
        <v>7.9810343646095259</v>
      </c>
      <c r="LQ15" s="18">
        <v>19.396437170545777</v>
      </c>
      <c r="LR15" s="18">
        <v>8.3427327670099771</v>
      </c>
      <c r="LS15" s="18">
        <v>13.141030330062446</v>
      </c>
      <c r="LT15" s="18">
        <v>39.43528608790853</v>
      </c>
      <c r="LU15" s="18">
        <v>20.760931534344341</v>
      </c>
      <c r="LV15" s="18">
        <v>109.55692841213202</v>
      </c>
      <c r="LW15" s="18">
        <v>23.283338415375884</v>
      </c>
      <c r="LX15" s="18">
        <v>21.51037186765064</v>
      </c>
      <c r="LY15" s="18">
        <v>125.70824018733276</v>
      </c>
      <c r="LZ15" s="18">
        <v>69.937359277430858</v>
      </c>
      <c r="MA15" s="18">
        <v>25.403010319519915</v>
      </c>
      <c r="MB15" s="18">
        <v>12.484600579839434</v>
      </c>
      <c r="MC15" s="18">
        <v>19.254405968696783</v>
      </c>
      <c r="MD15" s="18">
        <v>6.5096809869434766</v>
      </c>
      <c r="ME15" s="18">
        <v>8.9877728894655746</v>
      </c>
      <c r="MF15" s="18">
        <v>34.66898122617792</v>
      </c>
      <c r="MG15" s="18">
        <v>22.875078197226511</v>
      </c>
      <c r="MH15" s="18">
        <v>96.909453329008187</v>
      </c>
      <c r="MI15" s="18">
        <v>19.826671174276218</v>
      </c>
      <c r="MJ15" s="18">
        <v>21.944732138512695</v>
      </c>
      <c r="MK15" s="18">
        <v>115.87297159597765</v>
      </c>
      <c r="ML15" s="18">
        <v>80.241651609763977</v>
      </c>
      <c r="MM15" s="18">
        <v>30.18840623226016</v>
      </c>
      <c r="MN15" s="18">
        <v>12.708492964885249</v>
      </c>
      <c r="MO15" s="18">
        <v>26.716265489416919</v>
      </c>
      <c r="MP15" s="18">
        <v>5.7625581461357571</v>
      </c>
      <c r="MQ15" s="18">
        <v>15.213801273213855</v>
      </c>
      <c r="MR15" s="18">
        <v>37.636784729543436</v>
      </c>
      <c r="MS15" s="18">
        <v>18.250027329494774</v>
      </c>
      <c r="MT15" s="18">
        <v>90.239088151812567</v>
      </c>
      <c r="MU15" s="18">
        <v>25.773385187738221</v>
      </c>
      <c r="MV15" s="18">
        <v>29.929553625010161</v>
      </c>
      <c r="MW15" s="18">
        <v>118.86751104938779</v>
      </c>
      <c r="MX15" s="18">
        <v>96.958657651447567</v>
      </c>
      <c r="MY15" s="18">
        <v>34.057431696537172</v>
      </c>
      <c r="MZ15" s="18">
        <v>24.216510684453812</v>
      </c>
      <c r="NA15" s="18">
        <v>30.539478083691513</v>
      </c>
      <c r="NB15" s="18">
        <v>10.799656353904785</v>
      </c>
      <c r="NC15" s="18">
        <v>19.838626044116456</v>
      </c>
      <c r="ND15" s="18">
        <v>44.613821993350079</v>
      </c>
      <c r="NE15" s="18">
        <v>26.797504906333643</v>
      </c>
      <c r="NF15" s="18">
        <v>103.97828590544157</v>
      </c>
      <c r="NG15" s="18">
        <v>29.22647727272728</v>
      </c>
      <c r="NH15" s="18">
        <v>43.896176526640197</v>
      </c>
      <c r="NI15" s="18">
        <v>125.68787734165927</v>
      </c>
      <c r="NJ15" s="18">
        <v>97.930435954099408</v>
      </c>
      <c r="NK15" s="18">
        <v>32.226513705295616</v>
      </c>
      <c r="NL15" s="18">
        <v>22.805609946476377</v>
      </c>
      <c r="NM15" s="18">
        <v>28.974563011921173</v>
      </c>
      <c r="NN15" s="18">
        <v>9.6662612115805704</v>
      </c>
      <c r="NO15" s="18">
        <v>15.764516624766848</v>
      </c>
      <c r="NP15" s="18">
        <v>42.126898183440119</v>
      </c>
      <c r="NQ15" s="18">
        <v>22.828417464114835</v>
      </c>
      <c r="NR15" s="18">
        <v>103.35700008109646</v>
      </c>
      <c r="NS15" s="18">
        <v>29.898762063093017</v>
      </c>
      <c r="NT15" s="18">
        <v>37.996208032600769</v>
      </c>
      <c r="NU15" s="18">
        <v>127.15417180277349</v>
      </c>
      <c r="NV15" s="18">
        <v>101.8683079028465</v>
      </c>
      <c r="NW15" s="18">
        <v>35.018498661909021</v>
      </c>
      <c r="NX15" s="18">
        <v>26.896563579596144</v>
      </c>
      <c r="NY15" s="18">
        <v>30.08390710404672</v>
      </c>
      <c r="NZ15" s="18">
        <v>9.7514431919552376</v>
      </c>
      <c r="OA15" s="18">
        <v>17.707084056443112</v>
      </c>
      <c r="OB15" s="18">
        <v>45.887792839185792</v>
      </c>
      <c r="OC15" s="18">
        <v>23.549751135349933</v>
      </c>
      <c r="OD15" s="18">
        <v>103.90317936501503</v>
      </c>
      <c r="OE15" s="18">
        <v>35.046690110291131</v>
      </c>
      <c r="OF15" s="18">
        <v>44.086620712026608</v>
      </c>
      <c r="OG15" s="18">
        <v>128.91265402238261</v>
      </c>
      <c r="OH15" s="18">
        <v>104.43669722650232</v>
      </c>
      <c r="OI15" s="18">
        <v>34.643234449760769</v>
      </c>
      <c r="OJ15" s="18">
        <v>30.777459127402494</v>
      </c>
      <c r="OK15" s="18">
        <v>31.327962513178168</v>
      </c>
      <c r="OL15" s="18">
        <v>11.455803483091392</v>
      </c>
      <c r="OM15" s="18">
        <v>18.252528525667024</v>
      </c>
      <c r="ON15" s="18">
        <v>47.286766969426651</v>
      </c>
      <c r="OO15" s="18">
        <v>22.706918680561202</v>
      </c>
      <c r="OP15" s="18">
        <v>105.0839135309383</v>
      </c>
      <c r="OQ15" s="18">
        <v>41.110592936501519</v>
      </c>
      <c r="OR15" s="18">
        <v>46.503708863839094</v>
      </c>
      <c r="OS15" s="18">
        <v>130.66787196902126</v>
      </c>
      <c r="OT15" s="18">
        <v>113.64791030735546</v>
      </c>
      <c r="OU15" s="18">
        <v>38.496277694428692</v>
      </c>
      <c r="OV15" s="18">
        <v>34.091303827751204</v>
      </c>
      <c r="OW15" s="18">
        <v>32.640186116292277</v>
      </c>
      <c r="OX15" s="18">
        <v>14.771513482280433</v>
      </c>
      <c r="OY15" s="18">
        <v>20.435535804071044</v>
      </c>
      <c r="OZ15" s="18">
        <v>53.627355790284653</v>
      </c>
      <c r="PA15" s="18">
        <v>25.048970947206229</v>
      </c>
      <c r="PB15" s="18">
        <v>110.71804867812838</v>
      </c>
      <c r="PC15" s="18">
        <v>45.944924681696541</v>
      </c>
      <c r="PD15" s="18">
        <v>52.335297198118575</v>
      </c>
      <c r="PE15" s="18">
        <v>139.89460094477334</v>
      </c>
      <c r="PF15" s="18">
        <v>116.31284297704971</v>
      </c>
      <c r="PG15" s="18">
        <v>42.04645010542535</v>
      </c>
      <c r="PH15" s="18">
        <v>31.499456958073164</v>
      </c>
      <c r="PI15" s="18">
        <v>33.094230942340459</v>
      </c>
      <c r="PJ15" s="18">
        <v>12.390544298921421</v>
      </c>
      <c r="PK15" s="18">
        <v>18.781877726867251</v>
      </c>
      <c r="PL15" s="18">
        <v>55.681798759224733</v>
      </c>
      <c r="PM15" s="18">
        <v>27.496469122536702</v>
      </c>
      <c r="PN15" s="18">
        <v>112.9779288784365</v>
      </c>
      <c r="PO15" s="18">
        <v>50.993129896196592</v>
      </c>
      <c r="PP15" s="18">
        <v>59.263144270537666</v>
      </c>
      <c r="PQ15" s="18">
        <v>144.61506467439784</v>
      </c>
      <c r="PR15" s="18">
        <v>121.43854287973403</v>
      </c>
      <c r="PS15" s="18">
        <v>54.672304679263625</v>
      </c>
      <c r="PT15" s="18">
        <v>39.975714033736125</v>
      </c>
      <c r="PU15" s="18">
        <v>39.572427945827592</v>
      </c>
      <c r="PV15" s="18">
        <v>13.51401944286757</v>
      </c>
      <c r="PW15" s="18">
        <v>19.642797927986379</v>
      </c>
      <c r="PX15" s="18">
        <v>58.471833630686895</v>
      </c>
      <c r="PY15" s="18">
        <v>31.139355364528434</v>
      </c>
      <c r="PZ15" s="18">
        <v>116.34869345551864</v>
      </c>
      <c r="QA15" s="18">
        <v>56.318953754764415</v>
      </c>
      <c r="QB15" s="18">
        <v>69.368711621117527</v>
      </c>
      <c r="QC15" s="18">
        <v>148.6512180885573</v>
      </c>
      <c r="QD15" s="18">
        <v>126.3332566093586</v>
      </c>
      <c r="QE15" s="18">
        <v>63.393594193496064</v>
      </c>
      <c r="QF15" s="18">
        <v>45.927260866920776</v>
      </c>
      <c r="QG15" s="18">
        <v>41.828407975833258</v>
      </c>
      <c r="QH15" s="18">
        <v>16.59793779904307</v>
      </c>
      <c r="QI15" s="18">
        <v>26.437431574892546</v>
      </c>
      <c r="QJ15" s="18">
        <v>62.815464601411072</v>
      </c>
      <c r="QK15" s="18">
        <v>34.128525018246705</v>
      </c>
      <c r="QL15" s="18">
        <v>120.46861574487073</v>
      </c>
      <c r="QM15" s="18">
        <v>67.626593159516673</v>
      </c>
      <c r="QN15" s="18">
        <v>78.104216973481485</v>
      </c>
      <c r="QO15" s="53">
        <v>146.61743471737898</v>
      </c>
    </row>
    <row r="16" spans="1:457" x14ac:dyDescent="0.3">
      <c r="A16" s="57" t="s">
        <v>662</v>
      </c>
      <c r="B16" s="332">
        <v>44.371771206714797</v>
      </c>
      <c r="C16" s="18">
        <v>47.04905441570029</v>
      </c>
      <c r="D16" s="18">
        <v>39.002565019057663</v>
      </c>
      <c r="E16" s="18">
        <v>34.075477049712113</v>
      </c>
      <c r="F16" s="18">
        <v>48.149736173059807</v>
      </c>
      <c r="G16" s="18">
        <v>46.158176384721436</v>
      </c>
      <c r="H16" s="18">
        <v>43.89816900494688</v>
      </c>
      <c r="I16" s="18">
        <v>63.832264435163431</v>
      </c>
      <c r="J16" s="18">
        <v>64.696138026113047</v>
      </c>
      <c r="K16" s="18">
        <v>45.699595491038849</v>
      </c>
      <c r="L16" s="18">
        <v>45.452895588354558</v>
      </c>
      <c r="M16" s="18">
        <v>36.337519300948834</v>
      </c>
      <c r="N16" s="18">
        <v>41.874220845835715</v>
      </c>
      <c r="O16" s="18">
        <v>42.199447003487165</v>
      </c>
      <c r="P16" s="18">
        <v>39.738693901548942</v>
      </c>
      <c r="Q16" s="18">
        <v>37.230248499716183</v>
      </c>
      <c r="R16" s="18">
        <v>47.317176992944617</v>
      </c>
      <c r="S16" s="18">
        <v>45.731969730759879</v>
      </c>
      <c r="T16" s="18">
        <v>42.987775991403765</v>
      </c>
      <c r="U16" s="18">
        <v>63.48807440596871</v>
      </c>
      <c r="V16" s="18">
        <v>66.934765124483008</v>
      </c>
      <c r="W16" s="18">
        <v>46.042655036087908</v>
      </c>
      <c r="X16" s="18">
        <v>45.658290426567177</v>
      </c>
      <c r="Y16" s="18">
        <v>38.099915821912255</v>
      </c>
      <c r="Z16" s="18">
        <v>47.859456106560721</v>
      </c>
      <c r="AA16" s="18">
        <v>50.104498702457207</v>
      </c>
      <c r="AB16" s="18">
        <v>41.603512286108213</v>
      </c>
      <c r="AC16" s="18">
        <v>34.663512509123358</v>
      </c>
      <c r="AD16" s="18">
        <v>49.11023789635879</v>
      </c>
      <c r="AE16" s="18">
        <v>48.201964540588747</v>
      </c>
      <c r="AF16" s="18">
        <v>45.000913895872188</v>
      </c>
      <c r="AG16" s="18">
        <v>68.048772463709398</v>
      </c>
      <c r="AH16" s="18">
        <v>70.709267983131966</v>
      </c>
      <c r="AI16" s="18">
        <v>49.369797056199857</v>
      </c>
      <c r="AJ16" s="18">
        <v>48.226594963912113</v>
      </c>
      <c r="AK16" s="18">
        <v>37.679262671316209</v>
      </c>
      <c r="AL16" s="18">
        <v>54.167176100883971</v>
      </c>
      <c r="AM16" s="18">
        <v>54.600208052874862</v>
      </c>
      <c r="AN16" s="18">
        <v>48.574105790284669</v>
      </c>
      <c r="AO16" s="18">
        <v>42.552214581136987</v>
      </c>
      <c r="AP16" s="18">
        <v>57.92185309382856</v>
      </c>
      <c r="AQ16" s="18">
        <v>59.025530634174096</v>
      </c>
      <c r="AR16" s="18">
        <v>56.127364954180543</v>
      </c>
      <c r="AS16" s="18">
        <v>77.564679283918593</v>
      </c>
      <c r="AT16" s="18">
        <v>82.645343524450581</v>
      </c>
      <c r="AU16" s="18">
        <v>64.937298556483626</v>
      </c>
      <c r="AV16" s="18">
        <v>59.88975750141919</v>
      </c>
      <c r="AW16" s="18">
        <v>62.136651265104241</v>
      </c>
      <c r="AX16" s="18">
        <v>59.267666207120236</v>
      </c>
      <c r="AY16" s="18">
        <v>59.187839895385608</v>
      </c>
      <c r="AZ16" s="18">
        <v>57.199049793204111</v>
      </c>
      <c r="BA16" s="18">
        <v>50.338890459005768</v>
      </c>
      <c r="BB16" s="18">
        <v>64.411835394534094</v>
      </c>
      <c r="BC16" s="18">
        <v>61.865956836428516</v>
      </c>
      <c r="BD16" s="18">
        <v>61.212904407590607</v>
      </c>
      <c r="BE16" s="18">
        <v>80.471210546589916</v>
      </c>
      <c r="BF16" s="18">
        <v>87.292566012488905</v>
      </c>
      <c r="BG16" s="18">
        <v>67.527181209958698</v>
      </c>
      <c r="BH16" s="18">
        <v>61.494267780390864</v>
      </c>
      <c r="BI16" s="18">
        <v>64.410507075662963</v>
      </c>
      <c r="BJ16" s="18">
        <v>68.346414808206958</v>
      </c>
      <c r="BK16" s="18">
        <v>67.185732604817161</v>
      </c>
      <c r="BL16" s="18">
        <v>68.99419635471574</v>
      </c>
      <c r="BM16" s="18">
        <v>57.781757846079046</v>
      </c>
      <c r="BN16" s="18">
        <v>75.16949426242806</v>
      </c>
      <c r="BO16" s="18">
        <v>70.173870691752484</v>
      </c>
      <c r="BP16" s="18">
        <v>70.894441286189235</v>
      </c>
      <c r="BQ16" s="18">
        <v>90.952324730354405</v>
      </c>
      <c r="BR16" s="18">
        <v>101.61988401184007</v>
      </c>
      <c r="BS16" s="18">
        <v>79.546771267537139</v>
      </c>
      <c r="BT16" s="18">
        <v>72.851620225448073</v>
      </c>
      <c r="BU16" s="18">
        <v>73.53997202173386</v>
      </c>
      <c r="BV16" s="18">
        <v>69.944255230719335</v>
      </c>
      <c r="BW16" s="18">
        <v>66.93849572216368</v>
      </c>
      <c r="BX16" s="18">
        <v>69.631619840240035</v>
      </c>
      <c r="BY16" s="18">
        <v>61.379679081177557</v>
      </c>
      <c r="BZ16" s="18">
        <v>74.544506102505864</v>
      </c>
      <c r="CA16" s="18">
        <v>67.132910733111615</v>
      </c>
      <c r="CB16" s="18">
        <v>71.311618198037564</v>
      </c>
      <c r="CC16" s="18">
        <v>97.510644797664398</v>
      </c>
      <c r="CD16" s="18">
        <v>108.05858472548861</v>
      </c>
      <c r="CE16" s="18">
        <v>85.312381720866114</v>
      </c>
      <c r="CF16" s="18">
        <v>79.022876652339605</v>
      </c>
      <c r="CG16" s="18">
        <v>69.385697145405928</v>
      </c>
      <c r="CH16" s="18">
        <v>58.485922289351983</v>
      </c>
      <c r="CI16" s="18">
        <v>54.401610250587879</v>
      </c>
      <c r="CJ16" s="18">
        <v>46.633502574811487</v>
      </c>
      <c r="CK16" s="18">
        <v>27.014275241261878</v>
      </c>
      <c r="CL16" s="18">
        <v>56.351271470278185</v>
      </c>
      <c r="CM16" s="18">
        <v>33.7345089003325</v>
      </c>
      <c r="CN16" s="18">
        <v>19.177363474170793</v>
      </c>
      <c r="CO16" s="18">
        <v>87.931444996350692</v>
      </c>
      <c r="CP16" s="18">
        <v>104.20304028464849</v>
      </c>
      <c r="CQ16" s="18">
        <v>74.997844375962984</v>
      </c>
      <c r="CR16" s="18">
        <v>72.544213324142476</v>
      </c>
      <c r="CS16" s="18">
        <v>44.523284344335394</v>
      </c>
      <c r="CT16" s="18">
        <v>59.334435426972682</v>
      </c>
      <c r="CU16" s="18">
        <v>54.000104675208867</v>
      </c>
      <c r="CV16" s="18">
        <v>49.349759224718191</v>
      </c>
      <c r="CW16" s="18">
        <v>28.064155867326267</v>
      </c>
      <c r="CX16" s="18">
        <v>59.170727191630888</v>
      </c>
      <c r="CY16" s="18">
        <v>34.839345186927254</v>
      </c>
      <c r="CZ16" s="18">
        <v>18.276099120103805</v>
      </c>
      <c r="DA16" s="18">
        <v>86.88751354310277</v>
      </c>
      <c r="DB16" s="18">
        <v>102.68841762630767</v>
      </c>
      <c r="DC16" s="18">
        <v>63.549445564025611</v>
      </c>
      <c r="DD16" s="18">
        <v>75.008527451139443</v>
      </c>
      <c r="DE16" s="18">
        <v>45.202493350093256</v>
      </c>
      <c r="DF16" s="18">
        <v>43.34561661665721</v>
      </c>
      <c r="DG16" s="18">
        <v>34.447957444651713</v>
      </c>
      <c r="DH16" s="18">
        <v>48.526074345146384</v>
      </c>
      <c r="DI16" s="18">
        <v>26.424713628254004</v>
      </c>
      <c r="DJ16" s="18">
        <v>57.333096950774461</v>
      </c>
      <c r="DK16" s="18">
        <v>35.564776863190318</v>
      </c>
      <c r="DL16" s="18">
        <v>15.208417342470197</v>
      </c>
      <c r="DM16" s="18">
        <v>68.178438995215302</v>
      </c>
      <c r="DN16" s="18">
        <v>101.0471100883951</v>
      </c>
      <c r="DO16" s="18">
        <v>61.402387681453256</v>
      </c>
      <c r="DP16" s="18">
        <v>84.020280735544617</v>
      </c>
      <c r="DQ16" s="18">
        <v>45.309394757116209</v>
      </c>
      <c r="DR16" s="18">
        <v>43.957590077852586</v>
      </c>
      <c r="DS16" s="18">
        <v>35.533872252858686</v>
      </c>
      <c r="DT16" s="18">
        <v>49.679267091071267</v>
      </c>
      <c r="DU16" s="18">
        <v>26.327082191225369</v>
      </c>
      <c r="DV16" s="18">
        <v>59.258594071851483</v>
      </c>
      <c r="DW16" s="18">
        <v>35.176102282864342</v>
      </c>
      <c r="DX16" s="18">
        <v>14.9803562971373</v>
      </c>
      <c r="DY16" s="18">
        <v>69.039910307355427</v>
      </c>
      <c r="DZ16" s="18">
        <v>102.55456830346284</v>
      </c>
      <c r="EA16" s="18">
        <v>61.570109135512105</v>
      </c>
      <c r="EB16" s="18">
        <v>84.637200064877177</v>
      </c>
      <c r="EC16" s="18">
        <v>45.655520740410346</v>
      </c>
      <c r="ED16" s="18">
        <v>45.360676344173235</v>
      </c>
      <c r="EE16" s="18">
        <v>37.16866537588195</v>
      </c>
      <c r="EF16" s="18">
        <v>51.267399480982917</v>
      </c>
      <c r="EG16" s="18">
        <v>26.757316194955813</v>
      </c>
      <c r="EH16" s="18">
        <v>62.789929790771247</v>
      </c>
      <c r="EI16" s="18">
        <v>35.529901427297048</v>
      </c>
      <c r="EJ16" s="18">
        <v>15.801328014759553</v>
      </c>
      <c r="EK16" s="18">
        <v>72.584868360230331</v>
      </c>
      <c r="EL16" s="18">
        <v>106.1605018449437</v>
      </c>
      <c r="EM16" s="18">
        <v>62.533422938123415</v>
      </c>
      <c r="EN16" s="18">
        <v>86.672170444408408</v>
      </c>
      <c r="EO16" s="18">
        <v>47.576707890682052</v>
      </c>
      <c r="EP16" s="18">
        <v>42.651456958073155</v>
      </c>
      <c r="EQ16" s="18">
        <v>33.935325277755247</v>
      </c>
      <c r="ER16" s="18">
        <v>47.732530999107944</v>
      </c>
      <c r="ES16" s="18">
        <v>23.76294631416755</v>
      </c>
      <c r="ET16" s="18">
        <v>57.441383200875812</v>
      </c>
      <c r="EU16" s="18">
        <v>33.516975488605958</v>
      </c>
      <c r="EV16" s="18">
        <v>14.388802205822724</v>
      </c>
      <c r="EW16" s="18">
        <v>66.07004367042417</v>
      </c>
      <c r="EX16" s="18">
        <v>101.0651413105183</v>
      </c>
      <c r="EY16" s="18">
        <v>60.502988626226582</v>
      </c>
      <c r="EZ16" s="18">
        <v>65.342322763766077</v>
      </c>
      <c r="FA16" s="18">
        <v>45.007725062849737</v>
      </c>
      <c r="FB16" s="18">
        <v>40.037721089124986</v>
      </c>
      <c r="FC16" s="18">
        <v>29.418829150109485</v>
      </c>
      <c r="FD16" s="18">
        <v>43.96113697185956</v>
      </c>
      <c r="FE16" s="18">
        <v>20.907357493309547</v>
      </c>
      <c r="FF16" s="18">
        <v>54.510645446435831</v>
      </c>
      <c r="FG16" s="18">
        <v>30.67557424377587</v>
      </c>
      <c r="FH16" s="18">
        <v>13.206965817857434</v>
      </c>
      <c r="FI16" s="18">
        <v>61.942038419430681</v>
      </c>
      <c r="FJ16" s="18">
        <v>102.73078251966589</v>
      </c>
      <c r="FK16" s="18">
        <v>57.93225354796855</v>
      </c>
      <c r="FL16" s="18">
        <v>81.400595693779849</v>
      </c>
      <c r="FM16" s="18">
        <v>41.609023396318229</v>
      </c>
      <c r="FN16" s="18">
        <v>41.193528079636671</v>
      </c>
      <c r="FO16" s="18">
        <v>31.485085678371583</v>
      </c>
      <c r="FP16" s="18">
        <v>46.218431189684523</v>
      </c>
      <c r="FQ16" s="18">
        <v>23.54073552428838</v>
      </c>
      <c r="FR16" s="18">
        <v>56.64340270456573</v>
      </c>
      <c r="FS16" s="18">
        <v>32.171868927905287</v>
      </c>
      <c r="FT16" s="18">
        <v>13.808609480171926</v>
      </c>
      <c r="FU16" s="18">
        <v>65.720384924174937</v>
      </c>
      <c r="FV16" s="18">
        <v>107.15706601248884</v>
      </c>
      <c r="FW16" s="18">
        <v>60.140611933338768</v>
      </c>
      <c r="FX16" s="18">
        <v>88.130848268591265</v>
      </c>
      <c r="FY16" s="18">
        <v>42.774453633119784</v>
      </c>
      <c r="FZ16" s="18">
        <v>42.455657104046701</v>
      </c>
      <c r="GA16" s="18">
        <v>32.877799752655918</v>
      </c>
      <c r="GB16" s="18">
        <v>48.666395689725086</v>
      </c>
      <c r="GC16" s="18">
        <v>26.002732158786809</v>
      </c>
      <c r="GD16" s="18">
        <v>59.535068100721745</v>
      </c>
      <c r="GE16" s="18">
        <v>34.661096099262046</v>
      </c>
      <c r="GF16" s="18">
        <v>14.881354148082075</v>
      </c>
      <c r="GG16" s="18">
        <v>68.205160814208071</v>
      </c>
      <c r="GH16" s="18">
        <v>107.10010374259997</v>
      </c>
      <c r="GI16" s="18">
        <v>63.021198584867385</v>
      </c>
      <c r="GJ16" s="18">
        <v>89.624034121320179</v>
      </c>
      <c r="GK16" s="18">
        <v>43.792496999432316</v>
      </c>
      <c r="GL16" s="18">
        <v>43.244339368258835</v>
      </c>
      <c r="GM16" s="18">
        <v>33.985349201200229</v>
      </c>
      <c r="GN16" s="18">
        <v>50.386031647879321</v>
      </c>
      <c r="GO16" s="18">
        <v>28.442924580326007</v>
      </c>
      <c r="GP16" s="18">
        <v>62.118054800908276</v>
      </c>
      <c r="GQ16" s="18">
        <v>35.914237774714124</v>
      </c>
      <c r="GR16" s="18">
        <v>15.56594708458357</v>
      </c>
      <c r="GS16" s="18">
        <v>70.308878760846611</v>
      </c>
      <c r="GT16" s="18">
        <v>108.86412533452277</v>
      </c>
      <c r="GU16" s="18">
        <v>70.155740552266607</v>
      </c>
      <c r="GV16" s="18">
        <v>91.777549894574676</v>
      </c>
      <c r="GW16" s="18">
        <v>45.349244323250375</v>
      </c>
      <c r="GX16" s="18">
        <v>83.622180743654297</v>
      </c>
      <c r="GY16" s="18">
        <v>67.162529417727754</v>
      </c>
      <c r="GZ16" s="18">
        <v>47.154655765955695</v>
      </c>
      <c r="HA16" s="18">
        <v>30.190540021085074</v>
      </c>
      <c r="HB16" s="18">
        <v>59.622525180439531</v>
      </c>
      <c r="HC16" s="18">
        <v>31.773330873408497</v>
      </c>
      <c r="HD16" s="18">
        <v>14.789106641797099</v>
      </c>
      <c r="HE16" s="18">
        <v>111.36472800259519</v>
      </c>
      <c r="HF16" s="18">
        <v>122.33298193577173</v>
      </c>
      <c r="HG16" s="18">
        <v>106.10423199659401</v>
      </c>
      <c r="HH16" s="18">
        <v>99.923733861811755</v>
      </c>
      <c r="HI16" s="18">
        <v>42.497569803746671</v>
      </c>
      <c r="HJ16" s="18">
        <v>63.190319013056595</v>
      </c>
      <c r="HK16" s="18">
        <v>53.639141087503113</v>
      </c>
      <c r="HL16" s="18">
        <v>39.924022646176326</v>
      </c>
      <c r="HM16" s="18">
        <v>19.955207221636527</v>
      </c>
      <c r="HN16" s="18">
        <v>43.670517760116752</v>
      </c>
      <c r="HO16" s="18">
        <v>26.403940982077692</v>
      </c>
      <c r="HP16" s="18">
        <v>11.479939319601007</v>
      </c>
      <c r="HQ16" s="18">
        <v>82.095207546022294</v>
      </c>
      <c r="HR16" s="18">
        <v>112.20238849241746</v>
      </c>
      <c r="HS16" s="18">
        <v>99.689087746330401</v>
      </c>
      <c r="HT16" s="18">
        <v>100.44706323493638</v>
      </c>
      <c r="HU16" s="18">
        <v>35.25526443516339</v>
      </c>
      <c r="HV16" s="18">
        <v>66.629520274105928</v>
      </c>
      <c r="HW16" s="18">
        <v>55.896958154245361</v>
      </c>
      <c r="HX16" s="18">
        <v>40.329640357635249</v>
      </c>
      <c r="HY16" s="18">
        <v>21.542887417889872</v>
      </c>
      <c r="HZ16" s="18">
        <v>44.32029178493228</v>
      </c>
      <c r="IA16" s="18">
        <v>27.266359074689824</v>
      </c>
      <c r="IB16" s="18">
        <v>11.618720379531265</v>
      </c>
      <c r="IC16" s="18">
        <v>86.072844274592583</v>
      </c>
      <c r="ID16" s="18">
        <v>113.03263018003406</v>
      </c>
      <c r="IE16" s="18">
        <v>102.53605662557793</v>
      </c>
      <c r="IF16" s="18">
        <v>102.09477213932369</v>
      </c>
      <c r="IG16" s="18">
        <v>39.330136931311309</v>
      </c>
      <c r="IH16" s="18">
        <v>67.710418558916658</v>
      </c>
      <c r="II16" s="18">
        <v>55.168883971291905</v>
      </c>
      <c r="IJ16" s="18">
        <v>40.420799772930046</v>
      </c>
      <c r="IK16" s="18">
        <v>21.93274900656882</v>
      </c>
      <c r="IL16" s="18">
        <v>44.718547218392672</v>
      </c>
      <c r="IM16" s="18">
        <v>27.911653556078189</v>
      </c>
      <c r="IN16" s="18">
        <v>11.859781992539132</v>
      </c>
      <c r="IO16" s="18">
        <v>86.124874807395997</v>
      </c>
      <c r="IP16" s="18">
        <v>113.02993114913632</v>
      </c>
      <c r="IQ16" s="18">
        <v>101.959340138675</v>
      </c>
      <c r="IR16" s="18">
        <v>102.35889562890281</v>
      </c>
      <c r="IS16" s="18">
        <v>40.768974758738125</v>
      </c>
      <c r="IT16" s="18">
        <v>56.286692563457947</v>
      </c>
      <c r="IU16" s="18">
        <v>29.662066945097759</v>
      </c>
      <c r="IV16" s="18">
        <v>40.67286947530615</v>
      </c>
      <c r="IW16" s="18">
        <v>15.654068323736933</v>
      </c>
      <c r="IX16" s="18">
        <v>44.749819236071716</v>
      </c>
      <c r="IY16" s="18">
        <v>26.672346180358453</v>
      </c>
      <c r="IZ16" s="18">
        <v>11.741392040386021</v>
      </c>
      <c r="JA16" s="18">
        <v>84.856824872273165</v>
      </c>
      <c r="JB16" s="18">
        <v>113.45066908604336</v>
      </c>
      <c r="JC16" s="18">
        <v>92.505299063336224</v>
      </c>
      <c r="JD16" s="18">
        <v>102.4616142445869</v>
      </c>
      <c r="JE16" s="18">
        <v>36.436705153677714</v>
      </c>
      <c r="JF16" s="18">
        <v>33.16480141513258</v>
      </c>
      <c r="JG16" s="18">
        <v>16.552831481631664</v>
      </c>
      <c r="JH16" s="18">
        <v>40.029214195928972</v>
      </c>
      <c r="JI16" s="18">
        <v>19.72662332738626</v>
      </c>
      <c r="JJ16" s="18">
        <v>44.388813255210458</v>
      </c>
      <c r="JK16" s="18">
        <v>25.676220075419685</v>
      </c>
      <c r="JL16" s="18">
        <v>12.199238119373936</v>
      </c>
      <c r="JM16" s="18">
        <v>55.628609480171946</v>
      </c>
      <c r="JN16" s="18">
        <v>110.56794864568974</v>
      </c>
      <c r="JO16" s="18">
        <v>70.947376206309244</v>
      </c>
      <c r="JP16" s="18">
        <v>101.64844286756957</v>
      </c>
      <c r="JQ16" s="18">
        <v>40.252286979969192</v>
      </c>
      <c r="JR16" s="18">
        <v>36.453323270618789</v>
      </c>
      <c r="JS16" s="18">
        <v>16.894195300462272</v>
      </c>
      <c r="JT16" s="18">
        <v>39.537156840483327</v>
      </c>
      <c r="JU16" s="18">
        <v>19.768168619738866</v>
      </c>
      <c r="JV16" s="18">
        <v>45.846120367366815</v>
      </c>
      <c r="JW16" s="18">
        <v>26.081329069013059</v>
      </c>
      <c r="JX16" s="18">
        <v>12.264975772443437</v>
      </c>
      <c r="JY16" s="18">
        <v>55.870858101532768</v>
      </c>
      <c r="JZ16" s="18">
        <v>110.55610682426408</v>
      </c>
      <c r="KA16" s="18">
        <v>73.038390337361136</v>
      </c>
      <c r="KB16" s="18">
        <v>97.617927743086511</v>
      </c>
      <c r="KC16" s="18">
        <v>40.885866819398267</v>
      </c>
      <c r="KD16" s="18">
        <v>44.022070067310025</v>
      </c>
      <c r="KE16" s="18">
        <v>20.502926790203542</v>
      </c>
      <c r="KF16" s="18">
        <v>40.419980171924422</v>
      </c>
      <c r="KG16" s="18">
        <v>20.014373935609445</v>
      </c>
      <c r="KH16" s="18">
        <v>47.225127321385159</v>
      </c>
      <c r="KI16" s="18">
        <v>26.851499655340206</v>
      </c>
      <c r="KJ16" s="18">
        <v>12.559283188711378</v>
      </c>
      <c r="KK16" s="18">
        <v>56.893211438650582</v>
      </c>
      <c r="KL16" s="18">
        <v>110.90500249371497</v>
      </c>
      <c r="KM16" s="18">
        <v>75.890036594761085</v>
      </c>
      <c r="KN16" s="18">
        <v>103.13630131376206</v>
      </c>
      <c r="KO16" s="18">
        <v>41.564298617305987</v>
      </c>
      <c r="KP16" s="18">
        <v>38.01257179060903</v>
      </c>
      <c r="KQ16" s="18">
        <v>21.649251844943638</v>
      </c>
      <c r="KR16" s="18">
        <v>41.289633363068695</v>
      </c>
      <c r="KS16" s="18">
        <v>20.35919986213608</v>
      </c>
      <c r="KT16" s="18">
        <v>47.607146176303665</v>
      </c>
      <c r="KU16" s="18">
        <v>27.210626206309314</v>
      </c>
      <c r="KV16" s="18">
        <v>12.914679141999841</v>
      </c>
      <c r="KW16" s="18">
        <v>58.198666267942613</v>
      </c>
      <c r="KX16" s="18">
        <v>111.20496233071133</v>
      </c>
      <c r="KY16" s="18">
        <v>77.492950064877107</v>
      </c>
      <c r="KZ16" s="18">
        <v>95.238399927013262</v>
      </c>
      <c r="LA16" s="18">
        <v>42.154990714459529</v>
      </c>
      <c r="LB16" s="18">
        <v>39.987103661503554</v>
      </c>
      <c r="LC16" s="18">
        <v>25.738778241829522</v>
      </c>
      <c r="LD16" s="18">
        <v>42.488667241099655</v>
      </c>
      <c r="LE16" s="18">
        <v>20.87741379450166</v>
      </c>
      <c r="LF16" s="18">
        <v>49.117798009082776</v>
      </c>
      <c r="LG16" s="18">
        <v>27.494377726867246</v>
      </c>
      <c r="LH16" s="18">
        <v>13.226805814613577</v>
      </c>
      <c r="LI16" s="18">
        <v>58.656823230070579</v>
      </c>
      <c r="LJ16" s="18">
        <v>111.68387780796363</v>
      </c>
      <c r="LK16" s="18">
        <v>78.937934899845956</v>
      </c>
      <c r="LL16" s="18">
        <v>99.049940272483994</v>
      </c>
      <c r="LM16" s="18">
        <v>41.593450977211887</v>
      </c>
      <c r="LN16" s="18">
        <v>41.696791359176082</v>
      </c>
      <c r="LO16" s="18">
        <v>27.9126285986538</v>
      </c>
      <c r="LP16" s="18">
        <v>44.420099403941279</v>
      </c>
      <c r="LQ16" s="18">
        <v>21.598351796285797</v>
      </c>
      <c r="LR16" s="18">
        <v>51.388615643500167</v>
      </c>
      <c r="LS16" s="18">
        <v>27.958399075500768</v>
      </c>
      <c r="LT16" s="18">
        <v>13.599031850620388</v>
      </c>
      <c r="LU16" s="18">
        <v>58.726545839753427</v>
      </c>
      <c r="LV16" s="18">
        <v>112.53749225529158</v>
      </c>
      <c r="LW16" s="18">
        <v>79.535056625577852</v>
      </c>
      <c r="LX16" s="18">
        <v>99.908203835860803</v>
      </c>
      <c r="LY16" s="18">
        <v>42.611183460384417</v>
      </c>
      <c r="LZ16" s="18">
        <v>38.705742275565683</v>
      </c>
      <c r="MA16" s="18">
        <v>25.465201078582449</v>
      </c>
      <c r="MB16" s="18">
        <v>42.249485057983961</v>
      </c>
      <c r="MC16" s="18">
        <v>21.104301962533448</v>
      </c>
      <c r="MD16" s="18">
        <v>49.611310862865956</v>
      </c>
      <c r="ME16" s="18">
        <v>27.7534564309464</v>
      </c>
      <c r="MF16" s="18">
        <v>13.259943131132919</v>
      </c>
      <c r="MG16" s="18">
        <v>59.830491870083542</v>
      </c>
      <c r="MH16" s="18">
        <v>112.75139398670018</v>
      </c>
      <c r="MI16" s="18">
        <v>62.284235970318754</v>
      </c>
      <c r="MJ16" s="18">
        <v>102.4796030735545</v>
      </c>
      <c r="MK16" s="18">
        <v>41.66978691914688</v>
      </c>
      <c r="ML16" s="18">
        <v>39.809165456978363</v>
      </c>
      <c r="MM16" s="18">
        <v>26.753105141513274</v>
      </c>
      <c r="MN16" s="18">
        <v>44.001580042170161</v>
      </c>
      <c r="MO16" s="18">
        <v>21.622671336469072</v>
      </c>
      <c r="MP16" s="18">
        <v>50.953690130565228</v>
      </c>
      <c r="MQ16" s="18">
        <v>28.136464459492352</v>
      </c>
      <c r="MR16" s="18">
        <v>13.630049509366637</v>
      </c>
      <c r="MS16" s="18">
        <v>62.801771612196944</v>
      </c>
      <c r="MT16" s="18">
        <v>112.83382041196987</v>
      </c>
      <c r="MU16" s="18">
        <v>63.195575764333761</v>
      </c>
      <c r="MV16" s="18">
        <v>104.04793785986543</v>
      </c>
      <c r="MW16" s="18">
        <v>42.520264272970543</v>
      </c>
      <c r="MX16" s="18">
        <v>40.281213243045983</v>
      </c>
      <c r="MY16" s="18">
        <v>27.92803144513827</v>
      </c>
      <c r="MZ16" s="18">
        <v>45.698493268996842</v>
      </c>
      <c r="NA16" s="18">
        <v>22.127531424864166</v>
      </c>
      <c r="NB16" s="18">
        <v>51.844568161544103</v>
      </c>
      <c r="NC16" s="18">
        <v>28.792851816559903</v>
      </c>
      <c r="ND16" s="18">
        <v>13.833776883464441</v>
      </c>
      <c r="NE16" s="18">
        <v>62.602778140458994</v>
      </c>
      <c r="NF16" s="18">
        <v>113.31797850944774</v>
      </c>
      <c r="NG16" s="18">
        <v>63.955133930743706</v>
      </c>
      <c r="NH16" s="18">
        <v>105.82069244181334</v>
      </c>
      <c r="NI16" s="18">
        <v>42.945806767496535</v>
      </c>
      <c r="NJ16" s="18">
        <v>41.591684595734328</v>
      </c>
      <c r="NK16" s="18">
        <v>29.36773126672615</v>
      </c>
      <c r="NL16" s="18">
        <v>47.032478691914697</v>
      </c>
      <c r="NM16" s="18">
        <v>22.835864528424299</v>
      </c>
      <c r="NN16" s="18">
        <v>52.644329170383571</v>
      </c>
      <c r="NO16" s="18">
        <v>29.86600628497283</v>
      </c>
      <c r="NP16" s="18">
        <v>13.937117265428599</v>
      </c>
      <c r="NQ16" s="18">
        <v>63.782056808044779</v>
      </c>
      <c r="NR16" s="18">
        <v>114.67730090828</v>
      </c>
      <c r="NS16" s="18">
        <v>64.476343646095245</v>
      </c>
      <c r="NT16" s="18">
        <v>107.38721845349113</v>
      </c>
      <c r="NU16" s="18">
        <v>43.351396216851874</v>
      </c>
      <c r="NV16" s="18">
        <v>43.965673039493957</v>
      </c>
      <c r="NW16" s="18">
        <v>30.944474028870317</v>
      </c>
      <c r="NX16" s="18">
        <v>47.941712959208473</v>
      </c>
      <c r="NY16" s="18">
        <v>23.996235848674079</v>
      </c>
      <c r="NZ16" s="18">
        <v>53.82533182629146</v>
      </c>
      <c r="OA16" s="18">
        <v>31.110556280918029</v>
      </c>
      <c r="OB16" s="18">
        <v>14.082257298678131</v>
      </c>
      <c r="OC16" s="18">
        <v>64.68672674560051</v>
      </c>
      <c r="OD16" s="18">
        <v>116.01763117346525</v>
      </c>
      <c r="OE16" s="18">
        <v>82.235189745357303</v>
      </c>
      <c r="OF16" s="18">
        <v>107.41808067066749</v>
      </c>
      <c r="OG16" s="18">
        <v>43.92237549671561</v>
      </c>
      <c r="OH16" s="18">
        <v>47.452919876733432</v>
      </c>
      <c r="OI16" s="18">
        <v>32.275590848268614</v>
      </c>
      <c r="OJ16" s="18">
        <v>48.460336692076872</v>
      </c>
      <c r="OK16" s="18">
        <v>24.805464662233398</v>
      </c>
      <c r="OL16" s="18">
        <v>55.389780573351743</v>
      </c>
      <c r="OM16" s="18">
        <v>32.570731996593949</v>
      </c>
      <c r="ON16" s="18">
        <v>14.201622293406865</v>
      </c>
      <c r="OO16" s="18">
        <v>67.279788885735158</v>
      </c>
      <c r="OP16" s="18">
        <v>117.86000944773329</v>
      </c>
      <c r="OQ16" s="18">
        <v>82.594203247911778</v>
      </c>
      <c r="OR16" s="18">
        <v>108.63475010137054</v>
      </c>
      <c r="OS16" s="18">
        <v>44.687162152299045</v>
      </c>
      <c r="OT16" s="18">
        <v>53.066141067228912</v>
      </c>
      <c r="OU16" s="18">
        <v>33.365080812586186</v>
      </c>
      <c r="OV16" s="18">
        <v>49.11009658584058</v>
      </c>
      <c r="OW16" s="18">
        <v>25.537990126510419</v>
      </c>
      <c r="OX16" s="18">
        <v>57.802445705944351</v>
      </c>
      <c r="OY16" s="18">
        <v>34.08830804476522</v>
      </c>
      <c r="OZ16" s="18">
        <v>14.289291338901959</v>
      </c>
      <c r="PA16" s="18">
        <v>65.913160733111638</v>
      </c>
      <c r="PB16" s="18">
        <v>120.32631605303712</v>
      </c>
      <c r="PC16" s="18">
        <v>83.094668579190682</v>
      </c>
      <c r="PD16" s="18">
        <v>109.39364410834487</v>
      </c>
      <c r="PE16" s="18">
        <v>43.945889566945105</v>
      </c>
      <c r="PF16" s="18">
        <v>60.638957606844592</v>
      </c>
      <c r="PG16" s="18">
        <v>34.744582353418174</v>
      </c>
      <c r="PH16" s="18">
        <v>49.305938833022481</v>
      </c>
      <c r="PI16" s="18">
        <v>27.078105202335575</v>
      </c>
      <c r="PJ16" s="18">
        <v>59.457573412537485</v>
      </c>
      <c r="PK16" s="18">
        <v>34.929105628091804</v>
      </c>
      <c r="PL16" s="18">
        <v>14.504676830751764</v>
      </c>
      <c r="PM16" s="18">
        <v>66.943045920849869</v>
      </c>
      <c r="PN16" s="18">
        <v>122.98313749898642</v>
      </c>
      <c r="PO16" s="18">
        <v>84.263914199983788</v>
      </c>
      <c r="PP16" s="18">
        <v>111.40987671316198</v>
      </c>
      <c r="PQ16" s="18">
        <v>44.775594274592528</v>
      </c>
      <c r="PR16" s="18">
        <v>68.715418964398594</v>
      </c>
      <c r="PS16" s="18">
        <v>37.54152730922069</v>
      </c>
      <c r="PT16" s="18">
        <v>50.114870894493542</v>
      </c>
      <c r="PU16" s="18">
        <v>28.734730800421719</v>
      </c>
      <c r="PV16" s="18">
        <v>61.366579596139843</v>
      </c>
      <c r="PW16" s="18">
        <v>36.087032276376611</v>
      </c>
      <c r="PX16" s="18">
        <v>14.981486781282948</v>
      </c>
      <c r="PY16" s="18">
        <v>68.477678148568671</v>
      </c>
      <c r="PZ16" s="18">
        <v>126.14163954667107</v>
      </c>
      <c r="QA16" s="18">
        <v>85.066049225529113</v>
      </c>
      <c r="QB16" s="18">
        <v>111.60751360392509</v>
      </c>
      <c r="QC16" s="18">
        <v>46.178256609358513</v>
      </c>
      <c r="QD16" s="18">
        <v>70.934460424945286</v>
      </c>
      <c r="QE16" s="18">
        <v>43.731125841375395</v>
      </c>
      <c r="QF16" s="18">
        <v>51.255868542697293</v>
      </c>
      <c r="QG16" s="18">
        <v>30.544593524450573</v>
      </c>
      <c r="QH16" s="18">
        <v>62.79617571567595</v>
      </c>
      <c r="QI16" s="18">
        <v>36.873877503852079</v>
      </c>
      <c r="QJ16" s="18">
        <v>15.208035804071043</v>
      </c>
      <c r="QK16" s="18">
        <v>106.53722155542954</v>
      </c>
      <c r="QL16" s="18">
        <v>128.05738624199176</v>
      </c>
      <c r="QM16" s="18">
        <v>85.486391492985049</v>
      </c>
      <c r="QN16" s="18">
        <v>112.3037081339712</v>
      </c>
      <c r="QO16" s="53">
        <v>48.083080001621965</v>
      </c>
    </row>
    <row r="17" spans="1:457" x14ac:dyDescent="0.3">
      <c r="A17" s="56" t="s">
        <v>532</v>
      </c>
      <c r="B17" s="333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  <c r="IO17" s="6"/>
      <c r="IP17" s="6"/>
      <c r="IQ17" s="6"/>
      <c r="IR17" s="6"/>
      <c r="IS17" s="6"/>
      <c r="IT17" s="6"/>
      <c r="IU17" s="6"/>
      <c r="IV17" s="6"/>
      <c r="IW17" s="6"/>
      <c r="IX17" s="6"/>
      <c r="IY17" s="6"/>
      <c r="IZ17" s="6"/>
      <c r="JA17" s="6"/>
      <c r="JB17" s="6"/>
      <c r="JC17" s="6"/>
      <c r="JD17" s="6"/>
      <c r="JE17" s="6"/>
      <c r="JF17" s="6"/>
      <c r="JG17" s="6"/>
      <c r="JH17" s="6"/>
      <c r="JI17" s="6"/>
      <c r="JJ17" s="6"/>
      <c r="JK17" s="6"/>
      <c r="JL17" s="6"/>
      <c r="JM17" s="6"/>
      <c r="JN17" s="6"/>
      <c r="JO17" s="6"/>
      <c r="JP17" s="6"/>
      <c r="JQ17" s="6"/>
      <c r="JR17" s="6"/>
      <c r="JS17" s="6"/>
      <c r="JT17" s="6"/>
      <c r="JU17" s="6"/>
      <c r="JV17" s="6"/>
      <c r="JW17" s="6"/>
      <c r="JX17" s="6"/>
      <c r="JY17" s="6"/>
      <c r="JZ17" s="6"/>
      <c r="KA17" s="6"/>
      <c r="KB17" s="6"/>
      <c r="KC17" s="6"/>
      <c r="KD17" s="6"/>
      <c r="KE17" s="6"/>
      <c r="KF17" s="6"/>
      <c r="KG17" s="6"/>
      <c r="KH17" s="6"/>
      <c r="KI17" s="6"/>
      <c r="KJ17" s="6"/>
      <c r="KK17" s="6"/>
      <c r="KL17" s="6"/>
      <c r="KM17" s="6"/>
      <c r="KN17" s="6"/>
      <c r="KO17" s="6"/>
      <c r="KP17" s="6"/>
      <c r="KQ17" s="6"/>
      <c r="KR17" s="6"/>
      <c r="KS17" s="6"/>
      <c r="KT17" s="6"/>
      <c r="KU17" s="6"/>
      <c r="KV17" s="6"/>
      <c r="KW17" s="6"/>
      <c r="KX17" s="6"/>
      <c r="KY17" s="6"/>
      <c r="KZ17" s="6"/>
      <c r="LA17" s="6"/>
      <c r="LB17" s="6"/>
      <c r="LC17" s="6"/>
      <c r="LD17" s="6"/>
      <c r="LE17" s="6"/>
      <c r="LF17" s="6"/>
      <c r="LG17" s="6"/>
      <c r="LH17" s="6"/>
      <c r="LI17" s="6"/>
      <c r="LJ17" s="6"/>
      <c r="LK17" s="6"/>
      <c r="LL17" s="6"/>
      <c r="LM17" s="6"/>
      <c r="LN17" s="6"/>
      <c r="LO17" s="6"/>
      <c r="LP17" s="6"/>
      <c r="LQ17" s="6"/>
      <c r="LR17" s="6"/>
      <c r="LS17" s="6"/>
      <c r="LT17" s="6"/>
      <c r="LU17" s="6"/>
      <c r="LV17" s="6"/>
      <c r="LW17" s="6"/>
      <c r="LX17" s="6"/>
      <c r="LY17" s="6"/>
      <c r="LZ17" s="6"/>
      <c r="MA17" s="6"/>
      <c r="MB17" s="6"/>
      <c r="MC17" s="6"/>
      <c r="MD17" s="6"/>
      <c r="ME17" s="6"/>
      <c r="MF17" s="6"/>
      <c r="MG17" s="6"/>
      <c r="MH17" s="6"/>
      <c r="MI17" s="6"/>
      <c r="MJ17" s="6"/>
      <c r="MK17" s="6"/>
      <c r="ML17" s="6"/>
      <c r="MM17" s="6"/>
      <c r="MN17" s="6"/>
      <c r="MO17" s="6"/>
      <c r="MP17" s="6"/>
      <c r="MQ17" s="6"/>
      <c r="MR17" s="6"/>
      <c r="MS17" s="6"/>
      <c r="MT17" s="6"/>
      <c r="MU17" s="6"/>
      <c r="MV17" s="6"/>
      <c r="MW17" s="6"/>
      <c r="MX17" s="6"/>
      <c r="MY17" s="6"/>
      <c r="MZ17" s="6"/>
      <c r="NA17" s="6"/>
      <c r="NB17" s="6"/>
      <c r="NC17" s="6"/>
      <c r="ND17" s="6"/>
      <c r="NE17" s="6"/>
      <c r="NF17" s="6"/>
      <c r="NG17" s="6"/>
      <c r="NH17" s="6"/>
      <c r="NI17" s="6"/>
      <c r="NJ17" s="6"/>
      <c r="NK17" s="6"/>
      <c r="NL17" s="6"/>
      <c r="NM17" s="6"/>
      <c r="NN17" s="6"/>
      <c r="NO17" s="6"/>
      <c r="NP17" s="6"/>
      <c r="NQ17" s="6"/>
      <c r="NR17" s="6"/>
      <c r="NS17" s="6"/>
      <c r="NT17" s="6"/>
      <c r="NU17" s="6"/>
      <c r="NV17" s="6"/>
      <c r="NW17" s="6"/>
      <c r="NX17" s="6"/>
      <c r="NY17" s="6"/>
      <c r="NZ17" s="6"/>
      <c r="OA17" s="6"/>
      <c r="OB17" s="6"/>
      <c r="OC17" s="6"/>
      <c r="OD17" s="6"/>
      <c r="OE17" s="6"/>
      <c r="OF17" s="6"/>
      <c r="OG17" s="6"/>
      <c r="OH17" s="6"/>
      <c r="OI17" s="6"/>
      <c r="OJ17" s="6"/>
      <c r="OK17" s="6"/>
      <c r="OL17" s="6"/>
      <c r="OM17" s="6"/>
      <c r="ON17" s="6"/>
      <c r="OO17" s="6"/>
      <c r="OP17" s="6"/>
      <c r="OQ17" s="6"/>
      <c r="OR17" s="6"/>
      <c r="OS17" s="6"/>
      <c r="OT17" s="6"/>
      <c r="OU17" s="6"/>
      <c r="OV17" s="6"/>
      <c r="OW17" s="6"/>
      <c r="OX17" s="6"/>
      <c r="OY17" s="6"/>
      <c r="OZ17" s="6"/>
      <c r="PA17" s="6"/>
      <c r="PB17" s="6"/>
      <c r="PC17" s="6"/>
      <c r="PD17" s="6"/>
      <c r="PE17" s="6"/>
      <c r="PF17" s="6"/>
      <c r="PG17" s="6"/>
      <c r="PH17" s="6"/>
      <c r="PI17" s="6"/>
      <c r="PJ17" s="6"/>
      <c r="PK17" s="6"/>
      <c r="PL17" s="6"/>
      <c r="PM17" s="6"/>
      <c r="PN17" s="6"/>
      <c r="PO17" s="6"/>
      <c r="PP17" s="6"/>
      <c r="PQ17" s="6"/>
      <c r="PR17" s="6"/>
      <c r="PS17" s="6"/>
      <c r="PT17" s="6"/>
      <c r="PU17" s="6"/>
      <c r="PV17" s="6"/>
      <c r="PW17" s="6"/>
      <c r="PX17" s="6"/>
      <c r="PY17" s="6"/>
      <c r="PZ17" s="6"/>
      <c r="QA17" s="6"/>
      <c r="QB17" s="6"/>
      <c r="QC17" s="6"/>
      <c r="QD17" s="6"/>
      <c r="QE17" s="6"/>
      <c r="QF17" s="6"/>
      <c r="QG17" s="6"/>
      <c r="QH17" s="6"/>
      <c r="QI17" s="6"/>
      <c r="QJ17" s="6"/>
      <c r="QK17" s="6"/>
      <c r="QL17" s="6"/>
      <c r="QM17" s="6"/>
      <c r="QN17" s="6"/>
      <c r="QO17" s="37"/>
    </row>
    <row r="18" spans="1:457" x14ac:dyDescent="0.3">
      <c r="A18" s="57" t="s">
        <v>19</v>
      </c>
      <c r="B18" s="332">
        <v>453.75259589652103</v>
      </c>
      <c r="C18" s="18">
        <v>208.34144513826942</v>
      </c>
      <c r="D18" s="18">
        <v>186.59206066012493</v>
      </c>
      <c r="E18" s="18">
        <v>159.072685102587</v>
      </c>
      <c r="F18" s="18">
        <v>136.67666369313116</v>
      </c>
      <c r="G18" s="18">
        <v>83.913577163247112</v>
      </c>
      <c r="H18" s="18">
        <v>104.31994647636041</v>
      </c>
      <c r="I18" s="18">
        <v>97.555129348795731</v>
      </c>
      <c r="J18" s="18">
        <v>105.00591012488846</v>
      </c>
      <c r="K18" s="18">
        <v>79.136857716324712</v>
      </c>
      <c r="L18" s="18">
        <v>143.74269549509373</v>
      </c>
      <c r="M18" s="18">
        <v>208.3429373773418</v>
      </c>
      <c r="N18" s="18">
        <v>100.9830356601249</v>
      </c>
      <c r="O18" s="18">
        <v>91.170164785905428</v>
      </c>
      <c r="P18" s="18">
        <v>89.951689406779707</v>
      </c>
      <c r="Q18" s="18">
        <v>58.580471743978634</v>
      </c>
      <c r="R18" s="18">
        <v>37.025047256913489</v>
      </c>
      <c r="S18" s="18">
        <v>29.50441103925068</v>
      </c>
      <c r="T18" s="18">
        <v>39.027880798394307</v>
      </c>
      <c r="U18" s="18">
        <v>65.777354259589643</v>
      </c>
      <c r="V18" s="18">
        <v>72.718411039250711</v>
      </c>
      <c r="W18" s="18">
        <v>54.328460860838554</v>
      </c>
      <c r="X18" s="18">
        <v>105.69703443354152</v>
      </c>
      <c r="Y18" s="18">
        <v>153.23495258697599</v>
      </c>
      <c r="Z18" s="18">
        <v>107.03192000446028</v>
      </c>
      <c r="AA18" s="18">
        <v>83.617289986619085</v>
      </c>
      <c r="AB18" s="18">
        <v>72.481595807314889</v>
      </c>
      <c r="AC18" s="18">
        <v>41.599055352363962</v>
      </c>
      <c r="AD18" s="18">
        <v>47.953739897413037</v>
      </c>
      <c r="AE18" s="18">
        <v>38.421099085637827</v>
      </c>
      <c r="AF18" s="18">
        <v>46.119109678858173</v>
      </c>
      <c r="AG18" s="18">
        <v>62.45597205619984</v>
      </c>
      <c r="AH18" s="18">
        <v>67.104156868867094</v>
      </c>
      <c r="AI18" s="18">
        <v>53.055285593220361</v>
      </c>
      <c r="AJ18" s="18">
        <v>96.383628412132126</v>
      </c>
      <c r="AK18" s="18">
        <v>136.26469690008926</v>
      </c>
      <c r="AL18" s="18">
        <v>98.936631846565575</v>
      </c>
      <c r="AM18" s="18">
        <v>82.175118644067823</v>
      </c>
      <c r="AN18" s="18">
        <v>70.921242239072285</v>
      </c>
      <c r="AO18" s="18">
        <v>41.9842861953613</v>
      </c>
      <c r="AP18" s="18">
        <v>45.941129081177543</v>
      </c>
      <c r="AQ18" s="18">
        <v>33.468792841213215</v>
      </c>
      <c r="AR18" s="18">
        <v>42.699706021409455</v>
      </c>
      <c r="AS18" s="18">
        <v>60.683782716324721</v>
      </c>
      <c r="AT18" s="18">
        <v>61.201465321141839</v>
      </c>
      <c r="AU18" s="18">
        <v>47.127303702051748</v>
      </c>
      <c r="AV18" s="18">
        <v>93.911843198037516</v>
      </c>
      <c r="AW18" s="18">
        <v>132.91595698037469</v>
      </c>
      <c r="AX18" s="18">
        <v>113.32041752899195</v>
      </c>
      <c r="AY18" s="18">
        <v>74.343801360392547</v>
      </c>
      <c r="AZ18" s="18">
        <v>79.585555352363983</v>
      </c>
      <c r="BA18" s="18">
        <v>41.462157961641395</v>
      </c>
      <c r="BB18" s="18">
        <v>42.321065900981274</v>
      </c>
      <c r="BC18" s="18">
        <v>31.314388224799291</v>
      </c>
      <c r="BD18" s="18">
        <v>37.23863951828725</v>
      </c>
      <c r="BE18" s="18">
        <v>51.216722702943819</v>
      </c>
      <c r="BF18" s="18">
        <v>52.225476315789493</v>
      </c>
      <c r="BG18" s="18">
        <v>36.341166525423745</v>
      </c>
      <c r="BH18" s="18">
        <v>86.309242640499548</v>
      </c>
      <c r="BI18" s="18">
        <v>136.44253760035684</v>
      </c>
      <c r="BJ18" s="18">
        <v>75.354513537020537</v>
      </c>
      <c r="BK18" s="18">
        <v>51.560668264942038</v>
      </c>
      <c r="BL18" s="18">
        <v>59.271347346119541</v>
      </c>
      <c r="BM18" s="18">
        <v>35.023861396074935</v>
      </c>
      <c r="BN18" s="18">
        <v>29.626168421052643</v>
      </c>
      <c r="BO18" s="18">
        <v>21.00262763157895</v>
      </c>
      <c r="BP18" s="18">
        <v>27.72597294826048</v>
      </c>
      <c r="BQ18" s="18">
        <v>32.636403233719889</v>
      </c>
      <c r="BR18" s="18">
        <v>40.297309924174847</v>
      </c>
      <c r="BS18" s="18">
        <v>27.721449598572711</v>
      </c>
      <c r="BT18" s="18">
        <v>65.545171186440655</v>
      </c>
      <c r="BU18" s="18">
        <v>121.23253334076719</v>
      </c>
      <c r="BV18" s="18">
        <v>63.130075512934901</v>
      </c>
      <c r="BW18" s="18">
        <v>41.866725735950048</v>
      </c>
      <c r="BX18" s="18">
        <v>65.512746074933091</v>
      </c>
      <c r="BY18" s="18">
        <v>31.223221743978609</v>
      </c>
      <c r="BZ18" s="18">
        <v>20.674863537020528</v>
      </c>
      <c r="CA18" s="18">
        <v>14.719119781445142</v>
      </c>
      <c r="CB18" s="18">
        <v>25.560780686886716</v>
      </c>
      <c r="CC18" s="18">
        <v>22.26095822925959</v>
      </c>
      <c r="CD18" s="18">
        <v>31.716531110615541</v>
      </c>
      <c r="CE18" s="18">
        <v>22.201968153434443</v>
      </c>
      <c r="CF18" s="18">
        <v>61.687841993755583</v>
      </c>
      <c r="CG18" s="18">
        <v>108.00616558876004</v>
      </c>
      <c r="CH18" s="18">
        <v>60.906841369313121</v>
      </c>
      <c r="CI18" s="18">
        <v>29.480115521855492</v>
      </c>
      <c r="CJ18" s="18">
        <v>32.227980508474573</v>
      </c>
      <c r="CK18" s="18">
        <v>20.596800780553075</v>
      </c>
      <c r="CL18" s="18">
        <v>14.272815945584302</v>
      </c>
      <c r="CM18" s="18">
        <v>14.227178300624443</v>
      </c>
      <c r="CN18" s="18">
        <v>15.024220495093669</v>
      </c>
      <c r="CO18" s="18">
        <v>16.40811679304193</v>
      </c>
      <c r="CP18" s="18">
        <v>23.570677809991086</v>
      </c>
      <c r="CQ18" s="18">
        <v>16.956623461195367</v>
      </c>
      <c r="CR18" s="18">
        <v>44.828198528099911</v>
      </c>
      <c r="CS18" s="18">
        <v>103.18144578501342</v>
      </c>
      <c r="CT18" s="18">
        <v>54.709898929527206</v>
      </c>
      <c r="CU18" s="18">
        <v>34.324638581623546</v>
      </c>
      <c r="CV18" s="18">
        <v>37.839359009812668</v>
      </c>
      <c r="CW18" s="18">
        <v>28.421496253345229</v>
      </c>
      <c r="CX18" s="18">
        <v>18.291990900981272</v>
      </c>
      <c r="CY18" s="18">
        <v>14.62764241748439</v>
      </c>
      <c r="CZ18" s="18">
        <v>21.176162600356825</v>
      </c>
      <c r="DA18" s="18">
        <v>15.938900869759141</v>
      </c>
      <c r="DB18" s="18">
        <v>35.78987745316681</v>
      </c>
      <c r="DC18" s="18">
        <v>18.527593688670834</v>
      </c>
      <c r="DD18" s="18">
        <v>36.650961574487063</v>
      </c>
      <c r="DE18" s="18">
        <v>99.893467975022332</v>
      </c>
      <c r="DF18" s="18">
        <v>49.124976583407694</v>
      </c>
      <c r="DG18" s="18">
        <v>26.880495160570927</v>
      </c>
      <c r="DH18" s="18">
        <v>34.396266057091893</v>
      </c>
      <c r="DI18" s="18">
        <v>23.275634165923289</v>
      </c>
      <c r="DJ18" s="18">
        <v>20.048107582515609</v>
      </c>
      <c r="DK18" s="18">
        <v>14.994515611061555</v>
      </c>
      <c r="DL18" s="18">
        <v>19.158562109723462</v>
      </c>
      <c r="DM18" s="18">
        <v>19.149950646743978</v>
      </c>
      <c r="DN18" s="18">
        <v>44.418843153434445</v>
      </c>
      <c r="DO18" s="18">
        <v>18.912233853702059</v>
      </c>
      <c r="DP18" s="18">
        <v>43.366985593220356</v>
      </c>
      <c r="DQ18" s="18">
        <v>101.25527602586973</v>
      </c>
      <c r="DR18" s="18">
        <v>63.352652297056217</v>
      </c>
      <c r="DS18" s="18">
        <v>32.882327341659256</v>
      </c>
      <c r="DT18" s="18">
        <v>34.21250303300625</v>
      </c>
      <c r="DU18" s="18">
        <v>24.604239897413027</v>
      </c>
      <c r="DV18" s="18">
        <v>20.57572290365745</v>
      </c>
      <c r="DW18" s="18">
        <v>13.860709255129349</v>
      </c>
      <c r="DX18" s="18">
        <v>27.29092308206959</v>
      </c>
      <c r="DY18" s="18">
        <v>17.978387533452281</v>
      </c>
      <c r="DZ18" s="18">
        <v>45.264864986619088</v>
      </c>
      <c r="EA18" s="18">
        <v>15.412435816235508</v>
      </c>
      <c r="EB18" s="18">
        <v>41.710662399643191</v>
      </c>
      <c r="EC18" s="18">
        <v>103.97707346119539</v>
      </c>
      <c r="ED18" s="18">
        <v>23.900664719000901</v>
      </c>
      <c r="EE18" s="18">
        <v>24.003147346119537</v>
      </c>
      <c r="EF18" s="18">
        <v>27.540313537020527</v>
      </c>
      <c r="EG18" s="18">
        <v>22.301388581623559</v>
      </c>
      <c r="EH18" s="18">
        <v>20.059921141837648</v>
      </c>
      <c r="EI18" s="18">
        <v>15.152988291703837</v>
      </c>
      <c r="EJ18" s="18">
        <v>21.151587288135605</v>
      </c>
      <c r="EK18" s="18">
        <v>18.825031132917051</v>
      </c>
      <c r="EL18" s="18">
        <v>40.659053545941134</v>
      </c>
      <c r="EM18" s="18">
        <v>17.352222256913478</v>
      </c>
      <c r="EN18" s="18">
        <v>32.838259656556673</v>
      </c>
      <c r="EO18" s="18">
        <v>77.924662176628019</v>
      </c>
      <c r="EP18" s="18">
        <v>18.820041458519189</v>
      </c>
      <c r="EQ18" s="18">
        <v>27.541323907225703</v>
      </c>
      <c r="ER18" s="18">
        <v>33.801080285459427</v>
      </c>
      <c r="ES18" s="18">
        <v>24.774230798394289</v>
      </c>
      <c r="ET18" s="18">
        <v>20.074936797502236</v>
      </c>
      <c r="EU18" s="18">
        <v>13.275689362176632</v>
      </c>
      <c r="EV18" s="18">
        <v>24.408383519179313</v>
      </c>
      <c r="EW18" s="18">
        <v>22.507970428189115</v>
      </c>
      <c r="EX18" s="18">
        <v>63.202589005352365</v>
      </c>
      <c r="EY18" s="18">
        <v>22.997113960749335</v>
      </c>
      <c r="EZ18" s="18">
        <v>44.374620026761811</v>
      </c>
      <c r="FA18" s="18">
        <v>107.60240611061555</v>
      </c>
      <c r="FB18" s="18">
        <v>21.271044134701167</v>
      </c>
      <c r="FC18" s="18">
        <v>24.187485504014276</v>
      </c>
      <c r="FD18" s="18">
        <v>30.211110593220347</v>
      </c>
      <c r="FE18" s="18">
        <v>24.833096520963423</v>
      </c>
      <c r="FF18" s="18">
        <v>20.147916614629803</v>
      </c>
      <c r="FG18" s="18">
        <v>14.93094000892061</v>
      </c>
      <c r="FH18" s="18">
        <v>32.607413380909911</v>
      </c>
      <c r="FI18" s="18">
        <v>21.229665588760035</v>
      </c>
      <c r="FJ18" s="18">
        <v>68.975953166815344</v>
      </c>
      <c r="FK18" s="18">
        <v>17.51186074933096</v>
      </c>
      <c r="FL18" s="18">
        <v>39.533547769848361</v>
      </c>
      <c r="FM18" s="18">
        <v>109.77945856378238</v>
      </c>
      <c r="FN18" s="18">
        <v>24.227931400535244</v>
      </c>
      <c r="FO18" s="18">
        <v>19.895121989295269</v>
      </c>
      <c r="FP18" s="18">
        <v>21.846815254237299</v>
      </c>
      <c r="FQ18" s="18">
        <v>22.057360860838543</v>
      </c>
      <c r="FR18" s="18">
        <v>13.843672859054417</v>
      </c>
      <c r="FS18" s="18">
        <v>9.825306199821588</v>
      </c>
      <c r="FT18" s="18">
        <v>34.101160236396098</v>
      </c>
      <c r="FU18" s="18">
        <v>17.346393198037468</v>
      </c>
      <c r="FV18" s="18">
        <v>76.34598204727925</v>
      </c>
      <c r="FW18" s="18">
        <v>17.383263938447815</v>
      </c>
      <c r="FX18" s="18">
        <v>39.413220450490641</v>
      </c>
      <c r="FY18" s="18">
        <v>116.48410425958969</v>
      </c>
      <c r="FZ18" s="18">
        <v>25.760492016057093</v>
      </c>
      <c r="GA18" s="18">
        <v>23.580968041926855</v>
      </c>
      <c r="GB18" s="18">
        <v>32.741885883140071</v>
      </c>
      <c r="GC18" s="18">
        <v>24.351196565566461</v>
      </c>
      <c r="GD18" s="18">
        <v>16.869032136485288</v>
      </c>
      <c r="GE18" s="18">
        <v>10.120567462087424</v>
      </c>
      <c r="GF18" s="18">
        <v>60.54750709188226</v>
      </c>
      <c r="GG18" s="18">
        <v>18.887005686886717</v>
      </c>
      <c r="GH18" s="18">
        <v>91.550918911685997</v>
      </c>
      <c r="GI18" s="18">
        <v>21.134768510258702</v>
      </c>
      <c r="GJ18" s="18">
        <v>37.124654214986613</v>
      </c>
      <c r="GK18" s="18">
        <v>133.17279308652991</v>
      </c>
      <c r="GL18" s="18">
        <v>20.403431467439795</v>
      </c>
      <c r="GM18" s="18">
        <v>19.528637399643181</v>
      </c>
      <c r="GN18" s="18">
        <v>24.467762198929531</v>
      </c>
      <c r="GO18" s="18">
        <v>23.007559634255134</v>
      </c>
      <c r="GP18" s="18">
        <v>19.652773037466552</v>
      </c>
      <c r="GQ18" s="18">
        <v>12.881116480820696</v>
      </c>
      <c r="GR18" s="18">
        <v>46.098840098126665</v>
      </c>
      <c r="GS18" s="18">
        <v>17.60433293933988</v>
      </c>
      <c r="GT18" s="18">
        <v>82.715542350579852</v>
      </c>
      <c r="GU18" s="18">
        <v>15.069687154326498</v>
      </c>
      <c r="GV18" s="18">
        <v>34.524210013380916</v>
      </c>
      <c r="GW18" s="18">
        <v>107.23365207404103</v>
      </c>
      <c r="GX18" s="18">
        <v>21.47007152096343</v>
      </c>
      <c r="GY18" s="18">
        <v>12.550367908117753</v>
      </c>
      <c r="GZ18" s="18">
        <v>22.048531779661019</v>
      </c>
      <c r="HA18" s="18">
        <v>25.439287555753804</v>
      </c>
      <c r="HB18" s="18">
        <v>14.58175606601249</v>
      </c>
      <c r="HC18" s="18">
        <v>9.5113142283675298</v>
      </c>
      <c r="HD18" s="18">
        <v>42.104893309545062</v>
      </c>
      <c r="HE18" s="18">
        <v>12.994713180196255</v>
      </c>
      <c r="HF18" s="18">
        <v>82.504126271186436</v>
      </c>
      <c r="HG18" s="18">
        <v>14.027280441570028</v>
      </c>
      <c r="HH18" s="18">
        <v>35.777519848349691</v>
      </c>
      <c r="HI18" s="18">
        <v>111.64290764942017</v>
      </c>
      <c r="HJ18" s="18">
        <v>25.98805847457627</v>
      </c>
      <c r="HK18" s="18">
        <v>14.883405976806426</v>
      </c>
      <c r="HL18" s="18">
        <v>23.197260526315798</v>
      </c>
      <c r="HM18" s="18">
        <v>27.3491514942016</v>
      </c>
      <c r="HN18" s="18">
        <v>14.435734255129352</v>
      </c>
      <c r="HO18" s="18">
        <v>11.841756422836754</v>
      </c>
      <c r="HP18" s="18">
        <v>39.071964027653891</v>
      </c>
      <c r="HQ18" s="18">
        <v>15.091961931311332</v>
      </c>
      <c r="HR18" s="18">
        <v>85.394671074933143</v>
      </c>
      <c r="HS18" s="18">
        <v>14.305303233719894</v>
      </c>
      <c r="HT18" s="18">
        <v>31.04388880463873</v>
      </c>
      <c r="HU18" s="18">
        <v>123.23129431311332</v>
      </c>
      <c r="HV18" s="18">
        <v>22.590261195361286</v>
      </c>
      <c r="HW18" s="18">
        <v>15.204066391614635</v>
      </c>
      <c r="HX18" s="18">
        <v>22.169993822479931</v>
      </c>
      <c r="HY18" s="18">
        <v>26.338641391614633</v>
      </c>
      <c r="HZ18" s="18">
        <v>13.531981422836763</v>
      </c>
      <c r="IA18" s="18">
        <v>10.140277453166819</v>
      </c>
      <c r="IB18" s="18">
        <v>38.6654376895629</v>
      </c>
      <c r="IC18" s="18">
        <v>14.905774018733281</v>
      </c>
      <c r="ID18" s="18">
        <v>82.705594090098145</v>
      </c>
      <c r="IE18" s="18">
        <v>14.009575646743981</v>
      </c>
      <c r="IF18" s="18">
        <v>23.880099799286356</v>
      </c>
      <c r="IG18" s="18">
        <v>119.90501570026764</v>
      </c>
      <c r="IH18" s="18">
        <v>18.675605151650316</v>
      </c>
      <c r="II18" s="18">
        <v>11.620112288135594</v>
      </c>
      <c r="IJ18" s="18">
        <v>21.170908675289922</v>
      </c>
      <c r="IK18" s="18">
        <v>25.932674643175737</v>
      </c>
      <c r="IL18" s="18">
        <v>15.440244313113297</v>
      </c>
      <c r="IM18" s="18">
        <v>7.6910468108831402</v>
      </c>
      <c r="IN18" s="18">
        <v>38.314668242640508</v>
      </c>
      <c r="IO18" s="18">
        <v>110.25164342105263</v>
      </c>
      <c r="IP18" s="18">
        <v>92.761342417484414</v>
      </c>
      <c r="IQ18" s="18">
        <v>14.766311842105267</v>
      </c>
      <c r="IR18" s="18">
        <v>23.28707466547726</v>
      </c>
      <c r="IS18" s="18">
        <v>131.91782002676192</v>
      </c>
      <c r="IT18" s="18">
        <v>34.450592885816242</v>
      </c>
      <c r="IU18" s="18">
        <v>12.279137912578054</v>
      </c>
      <c r="IV18" s="18">
        <v>21.804426338090995</v>
      </c>
      <c r="IW18" s="18">
        <v>28.177779415700265</v>
      </c>
      <c r="IX18" s="18">
        <v>16.617123528099913</v>
      </c>
      <c r="IY18" s="18">
        <v>7.5414342997323836</v>
      </c>
      <c r="IZ18" s="18">
        <v>38.773267506690452</v>
      </c>
      <c r="JA18" s="18">
        <v>13.181600579839431</v>
      </c>
      <c r="JB18" s="18">
        <v>94.898741726137388</v>
      </c>
      <c r="JC18" s="18">
        <v>14.740772792149874</v>
      </c>
      <c r="JD18" s="18">
        <v>28.792799531668162</v>
      </c>
      <c r="JE18" s="18">
        <v>147.14475187332746</v>
      </c>
      <c r="JF18" s="18">
        <v>57.860870539696705</v>
      </c>
      <c r="JG18" s="18">
        <v>9.8271248661909016</v>
      </c>
      <c r="JH18" s="18">
        <v>21.139276315789481</v>
      </c>
      <c r="JI18" s="18">
        <v>26.814821097234613</v>
      </c>
      <c r="JJ18" s="18">
        <v>16.10850316681535</v>
      </c>
      <c r="JK18" s="18">
        <v>6.7493817796610189</v>
      </c>
      <c r="JL18" s="18">
        <v>38.682209834968788</v>
      </c>
      <c r="JM18" s="18">
        <v>11.586443644067801</v>
      </c>
      <c r="JN18" s="18">
        <v>95.187583251561151</v>
      </c>
      <c r="JO18" s="18">
        <v>14.315018331846568</v>
      </c>
      <c r="JP18" s="18">
        <v>35.348314585191808</v>
      </c>
      <c r="JQ18" s="18">
        <v>148.77810080285457</v>
      </c>
      <c r="JR18" s="18">
        <v>24.841599174843896</v>
      </c>
      <c r="JS18" s="18">
        <v>8.4088293487957184</v>
      </c>
      <c r="JT18" s="18">
        <v>19.216992595896524</v>
      </c>
      <c r="JU18" s="18">
        <v>27.196585593220341</v>
      </c>
      <c r="JV18" s="18">
        <v>16.721362644959864</v>
      </c>
      <c r="JW18" s="18">
        <v>5.0202031222123118</v>
      </c>
      <c r="JX18" s="18">
        <v>34.629164161462974</v>
      </c>
      <c r="JY18" s="18">
        <v>16.937022279214986</v>
      </c>
      <c r="JZ18" s="18">
        <v>88.822763916146329</v>
      </c>
      <c r="KA18" s="18">
        <v>13.532167952720789</v>
      </c>
      <c r="KB18" s="18">
        <v>25.705838760035686</v>
      </c>
      <c r="KC18" s="18">
        <v>135.30566904549511</v>
      </c>
      <c r="KD18" s="18">
        <v>33.456404148082072</v>
      </c>
      <c r="KE18" s="18">
        <v>9.9547268510258711</v>
      </c>
      <c r="KF18" s="18">
        <v>17.065246030330062</v>
      </c>
      <c r="KG18" s="18">
        <v>27.655122680642283</v>
      </c>
      <c r="KH18" s="18">
        <v>13.043817172167708</v>
      </c>
      <c r="KI18" s="18">
        <v>4.7803567796610178</v>
      </c>
      <c r="KJ18" s="18">
        <v>28.435688068688677</v>
      </c>
      <c r="KK18" s="18">
        <v>9.8821978144513842</v>
      </c>
      <c r="KL18" s="18">
        <v>86.263076494201613</v>
      </c>
      <c r="KM18" s="18">
        <v>12.952184366636931</v>
      </c>
      <c r="KN18" s="18">
        <v>24.716748505798396</v>
      </c>
      <c r="KO18" s="18">
        <v>146.46631159678864</v>
      </c>
      <c r="KP18" s="18">
        <v>32.571071141837649</v>
      </c>
      <c r="KQ18" s="18">
        <v>10.945791213202499</v>
      </c>
      <c r="KR18" s="18">
        <v>18.678682894736848</v>
      </c>
      <c r="KS18" s="18">
        <v>28.382713581623548</v>
      </c>
      <c r="KT18" s="18">
        <v>14.256510124888495</v>
      </c>
      <c r="KU18" s="18">
        <v>4.6895011819803756</v>
      </c>
      <c r="KV18" s="18">
        <v>28.757902899197145</v>
      </c>
      <c r="KW18" s="18">
        <v>58.557186596788583</v>
      </c>
      <c r="KX18" s="18">
        <v>87.11230042372884</v>
      </c>
      <c r="KY18" s="18">
        <v>13.379244536128459</v>
      </c>
      <c r="KZ18" s="18">
        <v>27.717112778768968</v>
      </c>
      <c r="LA18" s="18">
        <v>139.31023249330957</v>
      </c>
      <c r="LB18" s="18">
        <v>36.334451449598575</v>
      </c>
      <c r="LC18" s="18">
        <v>14.520947323818023</v>
      </c>
      <c r="LD18" s="18">
        <v>19.085939808206962</v>
      </c>
      <c r="LE18" s="18">
        <v>28.857727475468337</v>
      </c>
      <c r="LF18" s="18">
        <v>16.294520093666375</v>
      </c>
      <c r="LG18" s="18">
        <v>4.2707260481712765</v>
      </c>
      <c r="LH18" s="18">
        <v>29.252626784121318</v>
      </c>
      <c r="LI18" s="18">
        <v>140.89447743086532</v>
      </c>
      <c r="LJ18" s="18">
        <v>95.699467885816219</v>
      </c>
      <c r="LK18" s="18">
        <v>13.715962065120429</v>
      </c>
      <c r="LL18" s="18">
        <v>31.180739562890285</v>
      </c>
      <c r="LM18" s="18">
        <v>140.74345040142731</v>
      </c>
      <c r="LN18" s="18">
        <v>45.382643064228382</v>
      </c>
      <c r="LO18" s="18">
        <v>12.028612734165927</v>
      </c>
      <c r="LP18" s="18">
        <v>18.557283028545942</v>
      </c>
      <c r="LQ18" s="18">
        <v>25.931555463871547</v>
      </c>
      <c r="LR18" s="18">
        <v>14.60718630686887</v>
      </c>
      <c r="LS18" s="18">
        <v>2.98600147190009</v>
      </c>
      <c r="LT18" s="18">
        <v>24.690028099910798</v>
      </c>
      <c r="LU18" s="18">
        <v>8.6372041034790374</v>
      </c>
      <c r="LV18" s="18">
        <v>84.717163447814471</v>
      </c>
      <c r="LW18" s="18">
        <v>13.721200446030331</v>
      </c>
      <c r="LX18" s="18">
        <v>33.387248193577165</v>
      </c>
      <c r="LY18" s="18">
        <v>144.08242859054423</v>
      </c>
      <c r="LZ18" s="18">
        <v>28.444905753791264</v>
      </c>
      <c r="MA18" s="18">
        <v>13.103289116859951</v>
      </c>
      <c r="MB18" s="18">
        <v>17.409315945584304</v>
      </c>
      <c r="MC18" s="18">
        <v>22.911263581623551</v>
      </c>
      <c r="MD18" s="18">
        <v>11.382892908117753</v>
      </c>
      <c r="ME18" s="18">
        <v>0.95873251561106199</v>
      </c>
      <c r="MF18" s="18">
        <v>16.589237310437117</v>
      </c>
      <c r="MG18" s="18">
        <v>5.0225192016057107</v>
      </c>
      <c r="MH18" s="18">
        <v>69.052337154326466</v>
      </c>
      <c r="MI18" s="18">
        <v>11.009149197145408</v>
      </c>
      <c r="MJ18" s="18">
        <v>32.969017105263156</v>
      </c>
      <c r="MK18" s="18">
        <v>135.76944451382698</v>
      </c>
      <c r="ML18" s="18">
        <v>33.870500490633376</v>
      </c>
      <c r="MM18" s="18">
        <v>15.379326761819808</v>
      </c>
      <c r="MN18" s="18">
        <v>18.682429036574487</v>
      </c>
      <c r="MO18" s="18">
        <v>28.066110191793047</v>
      </c>
      <c r="MP18" s="18">
        <v>8.7875471900089241</v>
      </c>
      <c r="MQ18" s="18">
        <v>3.3291231935771641</v>
      </c>
      <c r="MR18" s="18">
        <v>16.236447123104377</v>
      </c>
      <c r="MS18" s="18">
        <v>5.4907402988403238</v>
      </c>
      <c r="MT18" s="18">
        <v>65.394501672613742</v>
      </c>
      <c r="MU18" s="18">
        <v>12.86986251115076</v>
      </c>
      <c r="MV18" s="18">
        <v>33.591809299732397</v>
      </c>
      <c r="MW18" s="18">
        <v>139.64677903657454</v>
      </c>
      <c r="MX18" s="18">
        <v>56.335646766280142</v>
      </c>
      <c r="MY18" s="18">
        <v>17.982584455843003</v>
      </c>
      <c r="MZ18" s="18">
        <v>20.450219380017845</v>
      </c>
      <c r="NA18" s="18">
        <v>29.177346431757368</v>
      </c>
      <c r="NB18" s="18">
        <v>14.033902252453169</v>
      </c>
      <c r="NC18" s="18">
        <v>5.2157175289919717</v>
      </c>
      <c r="ND18" s="18">
        <v>21.489190834076723</v>
      </c>
      <c r="NE18" s="18">
        <v>88.376802051739546</v>
      </c>
      <c r="NF18" s="18">
        <v>76.075109567350637</v>
      </c>
      <c r="NG18" s="18">
        <v>12.907541547725248</v>
      </c>
      <c r="NH18" s="18">
        <v>38.409596409455851</v>
      </c>
      <c r="NI18" s="18">
        <v>143.27602881355929</v>
      </c>
      <c r="NJ18" s="18">
        <v>37.302557091882257</v>
      </c>
      <c r="NK18" s="18">
        <v>15.845744736842105</v>
      </c>
      <c r="NL18" s="18">
        <v>21.63067375111509</v>
      </c>
      <c r="NM18" s="18">
        <v>28.158178233719887</v>
      </c>
      <c r="NN18" s="18">
        <v>12.938707582515615</v>
      </c>
      <c r="NO18" s="18">
        <v>3.4070771409455851</v>
      </c>
      <c r="NP18" s="18">
        <v>20.130429438001791</v>
      </c>
      <c r="NQ18" s="18">
        <v>6.7233608608385396</v>
      </c>
      <c r="NR18" s="18">
        <v>74.739788760035665</v>
      </c>
      <c r="NS18" s="18">
        <v>13.4962143175736</v>
      </c>
      <c r="NT18" s="18">
        <v>36.001853122212331</v>
      </c>
      <c r="NU18" s="18">
        <v>142.70636654772534</v>
      </c>
      <c r="NV18" s="18">
        <v>38.612789629794833</v>
      </c>
      <c r="NW18" s="18">
        <v>18.388815454950937</v>
      </c>
      <c r="NX18" s="18">
        <v>22.471192952720784</v>
      </c>
      <c r="NY18" s="18">
        <v>28.273671320249782</v>
      </c>
      <c r="NZ18" s="18">
        <v>13.366809210526316</v>
      </c>
      <c r="OA18" s="18">
        <v>3.9110031668153442</v>
      </c>
      <c r="OB18" s="18">
        <v>18.597573483496884</v>
      </c>
      <c r="OC18" s="18">
        <v>5.9086449598572717</v>
      </c>
      <c r="OD18" s="18">
        <v>72.101774330954527</v>
      </c>
      <c r="OE18" s="18">
        <v>14.186203902765394</v>
      </c>
      <c r="OF18" s="18">
        <v>38.695702163247113</v>
      </c>
      <c r="OG18" s="18">
        <v>147.99063380909905</v>
      </c>
      <c r="OH18" s="18">
        <v>46.73375673505798</v>
      </c>
      <c r="OI18" s="18">
        <v>17.757473974130242</v>
      </c>
      <c r="OJ18" s="18">
        <v>23.353028523639619</v>
      </c>
      <c r="OK18" s="18">
        <v>27.691542640499552</v>
      </c>
      <c r="OL18" s="18">
        <v>13.408483095450492</v>
      </c>
      <c r="OM18" s="18">
        <v>4.7003510035682439</v>
      </c>
      <c r="ON18" s="18">
        <v>19.754633898305084</v>
      </c>
      <c r="OO18" s="18">
        <v>6.4154621989295268</v>
      </c>
      <c r="OP18" s="18">
        <v>73.929145428189102</v>
      </c>
      <c r="OQ18" s="18">
        <v>18.242933541480824</v>
      </c>
      <c r="OR18" s="18">
        <v>39.179094357716338</v>
      </c>
      <c r="OS18" s="18">
        <v>148.06094003122217</v>
      </c>
      <c r="OT18" s="18">
        <v>46.192493644067802</v>
      </c>
      <c r="OU18" s="18">
        <v>20.981176694915259</v>
      </c>
      <c r="OV18" s="18">
        <v>25.673600178412141</v>
      </c>
      <c r="OW18" s="18">
        <v>28.990288046387164</v>
      </c>
      <c r="OX18" s="18">
        <v>15.36654946476361</v>
      </c>
      <c r="OY18" s="18">
        <v>6.5016234611953623</v>
      </c>
      <c r="OZ18" s="18">
        <v>21.958064785905442</v>
      </c>
      <c r="PA18" s="18">
        <v>6.6212202051739535</v>
      </c>
      <c r="PB18" s="18">
        <v>78.994177899197183</v>
      </c>
      <c r="PC18" s="18">
        <v>17.937568577163251</v>
      </c>
      <c r="PD18" s="18">
        <v>45.765386842105272</v>
      </c>
      <c r="PE18" s="18">
        <v>160.43789732381805</v>
      </c>
      <c r="PF18" s="18">
        <v>56.974542707404076</v>
      </c>
      <c r="PG18" s="18">
        <v>22.61690388046388</v>
      </c>
      <c r="PH18" s="18">
        <v>27.81532076271187</v>
      </c>
      <c r="PI18" s="18">
        <v>28.222639852810001</v>
      </c>
      <c r="PJ18" s="18">
        <v>14.050052631578948</v>
      </c>
      <c r="PK18" s="18">
        <v>4.9071193800178428</v>
      </c>
      <c r="PL18" s="18">
        <v>22.23492176628011</v>
      </c>
      <c r="PM18" s="18">
        <v>6.7543248215878702</v>
      </c>
      <c r="PN18" s="18">
        <v>85.186286106155265</v>
      </c>
      <c r="PO18" s="18">
        <v>20.612920071364858</v>
      </c>
      <c r="PP18" s="18">
        <v>50.661796297948278</v>
      </c>
      <c r="PQ18" s="18">
        <v>169.92956373773421</v>
      </c>
      <c r="PR18" s="18">
        <v>79.03260305530776</v>
      </c>
      <c r="PS18" s="18">
        <v>28.238106289027659</v>
      </c>
      <c r="PT18" s="18">
        <v>30.651165677966116</v>
      </c>
      <c r="PU18" s="18">
        <v>30.431635548617315</v>
      </c>
      <c r="PV18" s="18">
        <v>14.046834991079399</v>
      </c>
      <c r="PW18" s="18">
        <v>5.7214622212310449</v>
      </c>
      <c r="PX18" s="18">
        <v>23.469267729705624</v>
      </c>
      <c r="PY18" s="18">
        <v>7.3555883586083866</v>
      </c>
      <c r="PZ18" s="18">
        <v>89.144932114183803</v>
      </c>
      <c r="QA18" s="18">
        <v>20.439105307760936</v>
      </c>
      <c r="QB18" s="18">
        <v>57.739035437109742</v>
      </c>
      <c r="QC18" s="18">
        <v>177.13678311775215</v>
      </c>
      <c r="QD18" s="18">
        <v>61.054277698483517</v>
      </c>
      <c r="QE18" s="18">
        <v>32.352349308652983</v>
      </c>
      <c r="QF18" s="18">
        <v>33.792453278322931</v>
      </c>
      <c r="QG18" s="18">
        <v>30.800871454058878</v>
      </c>
      <c r="QH18" s="18">
        <v>14.933131735057987</v>
      </c>
      <c r="QI18" s="18">
        <v>7.9236184879571834</v>
      </c>
      <c r="QJ18" s="18">
        <v>25.659004214986631</v>
      </c>
      <c r="QK18" s="18">
        <v>9.6427089875111545</v>
      </c>
      <c r="QL18" s="18">
        <v>88.937883942908101</v>
      </c>
      <c r="QM18" s="18">
        <v>25.070300356824273</v>
      </c>
      <c r="QN18" s="18">
        <v>74.297479772524539</v>
      </c>
      <c r="QO18" s="53">
        <v>170.68544500446032</v>
      </c>
    </row>
    <row r="19" spans="1:457" x14ac:dyDescent="0.3">
      <c r="A19" s="57" t="s">
        <v>3</v>
      </c>
      <c r="B19" s="332">
        <v>601.8075825156111</v>
      </c>
      <c r="C19" s="18">
        <v>271.4134165923283</v>
      </c>
      <c r="D19" s="18">
        <v>171.35878679750226</v>
      </c>
      <c r="E19" s="18">
        <v>87.992363960749344</v>
      </c>
      <c r="F19" s="18">
        <v>72.112453166815357</v>
      </c>
      <c r="G19" s="18">
        <v>17.434326494201606</v>
      </c>
      <c r="H19" s="18">
        <v>60.000446030330075</v>
      </c>
      <c r="I19" s="18">
        <v>159.69445138269404</v>
      </c>
      <c r="J19" s="18">
        <v>111.89204939785908</v>
      </c>
      <c r="K19" s="18">
        <v>86.0829041703836</v>
      </c>
      <c r="L19" s="18">
        <v>152.46144424620874</v>
      </c>
      <c r="M19" s="18">
        <v>220.79136670383591</v>
      </c>
      <c r="N19" s="18">
        <v>109.57738452274758</v>
      </c>
      <c r="O19" s="18">
        <v>96.102232537912599</v>
      </c>
      <c r="P19" s="18">
        <v>92.93843699821592</v>
      </c>
      <c r="Q19" s="18">
        <v>63.983978233719895</v>
      </c>
      <c r="R19" s="18">
        <v>44.220701784121324</v>
      </c>
      <c r="S19" s="18">
        <v>45.66281095004458</v>
      </c>
      <c r="T19" s="18">
        <v>50.245523773416593</v>
      </c>
      <c r="U19" s="18">
        <v>74.945888737734208</v>
      </c>
      <c r="V19" s="18">
        <v>79.538891793041955</v>
      </c>
      <c r="W19" s="18">
        <v>60.342681735058008</v>
      </c>
      <c r="X19" s="18">
        <v>114.18936699375557</v>
      </c>
      <c r="Y19" s="18">
        <v>166.36931447368417</v>
      </c>
      <c r="Z19" s="18">
        <v>114.17452232381804</v>
      </c>
      <c r="AA19" s="18">
        <v>87.046875066904562</v>
      </c>
      <c r="AB19" s="18">
        <v>75.634075200713639</v>
      </c>
      <c r="AC19" s="18">
        <v>46.609931980374675</v>
      </c>
      <c r="AD19" s="18">
        <v>50.964176784121328</v>
      </c>
      <c r="AE19" s="18">
        <v>45.223268822479938</v>
      </c>
      <c r="AF19" s="18">
        <v>54.217444491525455</v>
      </c>
      <c r="AG19" s="18">
        <v>70.191475156110641</v>
      </c>
      <c r="AH19" s="18">
        <v>71.919114942016066</v>
      </c>
      <c r="AI19" s="18">
        <v>57.89907807760931</v>
      </c>
      <c r="AJ19" s="18">
        <v>105.05271358162354</v>
      </c>
      <c r="AK19" s="18">
        <v>148.3491597903658</v>
      </c>
      <c r="AL19" s="18">
        <v>107.96564197145413</v>
      </c>
      <c r="AM19" s="18">
        <v>87.255120138269447</v>
      </c>
      <c r="AN19" s="18">
        <v>75.412804125780568</v>
      </c>
      <c r="AO19" s="18">
        <v>47.53103209188226</v>
      </c>
      <c r="AP19" s="18">
        <v>49.854697033898326</v>
      </c>
      <c r="AQ19" s="18">
        <v>39.962224531668177</v>
      </c>
      <c r="AR19" s="18">
        <v>51.026213514719011</v>
      </c>
      <c r="AS19" s="18">
        <v>69.168374286351465</v>
      </c>
      <c r="AT19" s="18">
        <v>67.323640365744879</v>
      </c>
      <c r="AU19" s="18">
        <v>52.879387912578082</v>
      </c>
      <c r="AV19" s="18">
        <v>104.95753670829623</v>
      </c>
      <c r="AW19" s="18">
        <v>148.4871608162355</v>
      </c>
      <c r="AX19" s="18">
        <v>125.12250526315789</v>
      </c>
      <c r="AY19" s="18">
        <v>77.202713804638734</v>
      </c>
      <c r="AZ19" s="18">
        <v>84.53125533006245</v>
      </c>
      <c r="BA19" s="18">
        <v>44.706767573595002</v>
      </c>
      <c r="BB19" s="18">
        <v>44.359666547725261</v>
      </c>
      <c r="BC19" s="18">
        <v>36.077506534344344</v>
      </c>
      <c r="BD19" s="18">
        <v>42.850795227475487</v>
      </c>
      <c r="BE19" s="18">
        <v>58.06883581623552</v>
      </c>
      <c r="BF19" s="18">
        <v>56.002162421944682</v>
      </c>
      <c r="BG19" s="18">
        <v>40.666716815343442</v>
      </c>
      <c r="BH19" s="18">
        <v>97.49680767172174</v>
      </c>
      <c r="BI19" s="18">
        <v>155.06123559322035</v>
      </c>
      <c r="BJ19" s="18">
        <v>98.728961909009854</v>
      </c>
      <c r="BK19" s="18">
        <v>55.313587355040156</v>
      </c>
      <c r="BL19" s="18">
        <v>64.289825066904569</v>
      </c>
      <c r="BM19" s="18">
        <v>39.523506244424617</v>
      </c>
      <c r="BN19" s="18">
        <v>32.237307002676189</v>
      </c>
      <c r="BO19" s="18">
        <v>25.753310615521862</v>
      </c>
      <c r="BP19" s="18">
        <v>35.93311685994648</v>
      </c>
      <c r="BQ19" s="18">
        <v>36.905279527207853</v>
      </c>
      <c r="BR19" s="18">
        <v>44.668606668153444</v>
      </c>
      <c r="BS19" s="18">
        <v>33.041064272970573</v>
      </c>
      <c r="BT19" s="18">
        <v>78.957742395182891</v>
      </c>
      <c r="BU19" s="18">
        <v>134.20220488403214</v>
      </c>
      <c r="BV19" s="18">
        <v>71.390706868867113</v>
      </c>
      <c r="BW19" s="18">
        <v>44.600274553969697</v>
      </c>
      <c r="BX19" s="18">
        <v>70.684038403211432</v>
      </c>
      <c r="BY19" s="18">
        <v>34.629101984834975</v>
      </c>
      <c r="BZ19" s="18">
        <v>22.289108697591434</v>
      </c>
      <c r="CA19" s="18">
        <v>16.758963960749337</v>
      </c>
      <c r="CB19" s="18">
        <v>29.480535214094559</v>
      </c>
      <c r="CC19" s="18">
        <v>24.467575669045505</v>
      </c>
      <c r="CD19" s="18">
        <v>34.228917662801081</v>
      </c>
      <c r="CE19" s="18">
        <v>24.003069625334522</v>
      </c>
      <c r="CF19" s="18">
        <v>65.590000535236413</v>
      </c>
      <c r="CG19" s="18">
        <v>118.98156842105269</v>
      </c>
      <c r="CH19" s="18">
        <v>64.570847881355945</v>
      </c>
      <c r="CI19" s="18">
        <v>30.853068733273854</v>
      </c>
      <c r="CJ19" s="18">
        <v>33.852624710080285</v>
      </c>
      <c r="CK19" s="18">
        <v>22.144345963425522</v>
      </c>
      <c r="CL19" s="18">
        <v>15.372362979482606</v>
      </c>
      <c r="CM19" s="18">
        <v>15.083101761819806</v>
      </c>
      <c r="CN19" s="18">
        <v>16.245726984834967</v>
      </c>
      <c r="CO19" s="18">
        <v>17.37811882247993</v>
      </c>
      <c r="CP19" s="18">
        <v>24.387398907225691</v>
      </c>
      <c r="CQ19" s="18">
        <v>17.791671119536129</v>
      </c>
      <c r="CR19" s="18">
        <v>46.058285392506697</v>
      </c>
      <c r="CS19" s="18">
        <v>107.28794781445143</v>
      </c>
      <c r="CT19" s="18">
        <v>56.305133586083869</v>
      </c>
      <c r="CU19" s="18">
        <v>34.709201025869774</v>
      </c>
      <c r="CV19" s="18">
        <v>39.142005999107951</v>
      </c>
      <c r="CW19" s="18">
        <v>29.865424085637834</v>
      </c>
      <c r="CX19" s="18">
        <v>18.846388804638718</v>
      </c>
      <c r="CY19" s="18">
        <v>15.42563280553078</v>
      </c>
      <c r="CZ19" s="18">
        <v>22.890543220338984</v>
      </c>
      <c r="DA19" s="18">
        <v>16.665248238180197</v>
      </c>
      <c r="DB19" s="18">
        <v>37.060006066012498</v>
      </c>
      <c r="DC19" s="18">
        <v>19.155111306868875</v>
      </c>
      <c r="DD19" s="18">
        <v>37.815654170383588</v>
      </c>
      <c r="DE19" s="18">
        <v>104.08283590544151</v>
      </c>
      <c r="DF19" s="18">
        <v>52.069195361284578</v>
      </c>
      <c r="DG19" s="18">
        <v>27.042760615521871</v>
      </c>
      <c r="DH19" s="18">
        <v>35.070633764495994</v>
      </c>
      <c r="DI19" s="18">
        <v>24.212884656556646</v>
      </c>
      <c r="DJ19" s="18">
        <v>20.565634745762718</v>
      </c>
      <c r="DK19" s="18">
        <v>15.65392983942909</v>
      </c>
      <c r="DL19" s="18">
        <v>20.575334299732383</v>
      </c>
      <c r="DM19" s="18">
        <v>19.89311679304193</v>
      </c>
      <c r="DN19" s="18">
        <v>46.058207671721689</v>
      </c>
      <c r="DO19" s="18">
        <v>19.622244313113296</v>
      </c>
      <c r="DP19" s="18">
        <v>45.018179214986638</v>
      </c>
      <c r="DQ19" s="18">
        <v>105.04741302408567</v>
      </c>
      <c r="DR19" s="18">
        <v>66.075149219446956</v>
      </c>
      <c r="DS19" s="18">
        <v>32.885747056199833</v>
      </c>
      <c r="DT19" s="18">
        <v>34.589029148082084</v>
      </c>
      <c r="DU19" s="18">
        <v>25.276602408563793</v>
      </c>
      <c r="DV19" s="18">
        <v>20.74939776984835</v>
      </c>
      <c r="DW19" s="18">
        <v>14.283712399643177</v>
      </c>
      <c r="DX19" s="18">
        <v>29.268590633363079</v>
      </c>
      <c r="DY19" s="18">
        <v>18.463878189116869</v>
      </c>
      <c r="DZ19" s="18">
        <v>46.197436685994653</v>
      </c>
      <c r="EA19" s="18">
        <v>15.725075446030335</v>
      </c>
      <c r="EB19" s="18">
        <v>42.745778902765387</v>
      </c>
      <c r="EC19" s="18">
        <v>106.04537899197146</v>
      </c>
      <c r="ED19" s="18">
        <v>24.905019335414817</v>
      </c>
      <c r="EE19" s="18">
        <v>23.974452832292602</v>
      </c>
      <c r="EF19" s="18">
        <v>27.791678099910797</v>
      </c>
      <c r="EG19" s="18">
        <v>22.496685370205181</v>
      </c>
      <c r="EH19" s="18">
        <v>19.98680142729706</v>
      </c>
      <c r="EI19" s="18">
        <v>15.501550468331844</v>
      </c>
      <c r="EJ19" s="18">
        <v>22.518182939339884</v>
      </c>
      <c r="EK19" s="18">
        <v>19.27080646743979</v>
      </c>
      <c r="EL19" s="18">
        <v>40.938397591436228</v>
      </c>
      <c r="EM19" s="18">
        <v>17.592830263157893</v>
      </c>
      <c r="EN19" s="18">
        <v>34.060838693131139</v>
      </c>
      <c r="EO19" s="18">
        <v>79.34415459411241</v>
      </c>
      <c r="EP19" s="18">
        <v>21.16106922390723</v>
      </c>
      <c r="EQ19" s="18">
        <v>28.678316815343454</v>
      </c>
      <c r="ER19" s="18">
        <v>33.21301373773418</v>
      </c>
      <c r="ES19" s="18">
        <v>25.515671543264943</v>
      </c>
      <c r="ET19" s="18">
        <v>20.528048974130247</v>
      </c>
      <c r="EU19" s="18">
        <v>13.545240588760036</v>
      </c>
      <c r="EV19" s="18">
        <v>26.067737823371981</v>
      </c>
      <c r="EW19" s="18">
        <v>23.111254705619984</v>
      </c>
      <c r="EX19" s="18">
        <v>63.900428389830502</v>
      </c>
      <c r="EY19" s="18">
        <v>23.911203657448695</v>
      </c>
      <c r="EZ19" s="18">
        <v>46.135912912578036</v>
      </c>
      <c r="FA19" s="18">
        <v>110.95723933987516</v>
      </c>
      <c r="FB19" s="18">
        <v>24.089479594112404</v>
      </c>
      <c r="FC19" s="18">
        <v>24.527094246208748</v>
      </c>
      <c r="FD19" s="18">
        <v>32.644517283675306</v>
      </c>
      <c r="FE19" s="18">
        <v>25.364768867082965</v>
      </c>
      <c r="FF19" s="18">
        <v>20.369871632471011</v>
      </c>
      <c r="FG19" s="18">
        <v>15.121418108831403</v>
      </c>
      <c r="FH19" s="18">
        <v>34.081574598572715</v>
      </c>
      <c r="FI19" s="18">
        <v>21.628901717216781</v>
      </c>
      <c r="FJ19" s="18">
        <v>70.54853998661909</v>
      </c>
      <c r="FK19" s="18">
        <v>17.895645985727032</v>
      </c>
      <c r="FL19" s="18">
        <v>41.084683652988403</v>
      </c>
      <c r="FM19" s="18">
        <v>112.89753873773418</v>
      </c>
      <c r="FN19" s="18">
        <v>25.255027118644072</v>
      </c>
      <c r="FO19" s="18">
        <v>20.10433079839429</v>
      </c>
      <c r="FP19" s="18">
        <v>23.966400958965217</v>
      </c>
      <c r="FQ19" s="18">
        <v>22.465519335414811</v>
      </c>
      <c r="FR19" s="18">
        <v>13.850916436217666</v>
      </c>
      <c r="FS19" s="18">
        <v>9.853316770740415</v>
      </c>
      <c r="FT19" s="18">
        <v>35.629321855486175</v>
      </c>
      <c r="FU19" s="18">
        <v>17.61404803746656</v>
      </c>
      <c r="FV19" s="18">
        <v>76.535216614629789</v>
      </c>
      <c r="FW19" s="18">
        <v>18.656625735950044</v>
      </c>
      <c r="FX19" s="18">
        <v>35.186764161462982</v>
      </c>
      <c r="FY19" s="18">
        <v>119.75680216324713</v>
      </c>
      <c r="FZ19" s="18">
        <v>26.639405285459407</v>
      </c>
      <c r="GA19" s="18">
        <v>23.705492283675298</v>
      </c>
      <c r="GB19" s="18">
        <v>34.201591034790383</v>
      </c>
      <c r="GC19" s="18">
        <v>24.283812644959855</v>
      </c>
      <c r="GD19" s="18">
        <v>16.522552876895627</v>
      </c>
      <c r="GE19" s="18">
        <v>10.02466001338091</v>
      </c>
      <c r="GF19" s="18">
        <v>49.703716636931325</v>
      </c>
      <c r="GG19" s="18">
        <v>20.684702988403217</v>
      </c>
      <c r="GH19" s="18">
        <v>91.148807114183782</v>
      </c>
      <c r="GI19" s="18">
        <v>20.864750958965214</v>
      </c>
      <c r="GJ19" s="18">
        <v>38.412689696699374</v>
      </c>
      <c r="GK19" s="18">
        <v>134.79760827386266</v>
      </c>
      <c r="GL19" s="18">
        <v>21.268494892952724</v>
      </c>
      <c r="GM19" s="18">
        <v>19.416890454950941</v>
      </c>
      <c r="GN19" s="18">
        <v>26.950397234611962</v>
      </c>
      <c r="GO19" s="18">
        <v>22.892082091882255</v>
      </c>
      <c r="GP19" s="18">
        <v>19.393807381801967</v>
      </c>
      <c r="GQ19" s="18">
        <v>12.76304306422837</v>
      </c>
      <c r="GR19" s="18">
        <v>46.632533184656573</v>
      </c>
      <c r="GS19" s="18">
        <v>19.166847145405892</v>
      </c>
      <c r="GT19" s="18">
        <v>81.306635504014338</v>
      </c>
      <c r="GU19" s="18">
        <v>16.298390588760046</v>
      </c>
      <c r="GV19" s="18">
        <v>35.041472925958978</v>
      </c>
      <c r="GW19" s="18">
        <v>109.98997308206967</v>
      </c>
      <c r="GX19" s="18">
        <v>22.074941302408572</v>
      </c>
      <c r="GY19" s="18">
        <v>12.55305704727922</v>
      </c>
      <c r="GZ19" s="18">
        <v>22.112620338983053</v>
      </c>
      <c r="HA19" s="18">
        <v>25.218778144513831</v>
      </c>
      <c r="HB19" s="18">
        <v>14.416148617305979</v>
      </c>
      <c r="HC19" s="18">
        <v>9.410277207850136</v>
      </c>
      <c r="HD19" s="18">
        <v>42.857183876003546</v>
      </c>
      <c r="HE19" s="18">
        <v>12.991060303300628</v>
      </c>
      <c r="HF19" s="18">
        <v>80.956254661016942</v>
      </c>
      <c r="HG19" s="18">
        <v>13.617381021409463</v>
      </c>
      <c r="HH19" s="18">
        <v>36.017475000000012</v>
      </c>
      <c r="HI19" s="18">
        <v>114.37950312221234</v>
      </c>
      <c r="HJ19" s="18">
        <v>26.489155463871555</v>
      </c>
      <c r="HK19" s="18">
        <v>14.743757270294381</v>
      </c>
      <c r="HL19" s="18">
        <v>22.882460258697598</v>
      </c>
      <c r="HM19" s="18">
        <v>26.789965990187341</v>
      </c>
      <c r="HN19" s="18">
        <v>14.211400981266731</v>
      </c>
      <c r="HO19" s="18">
        <v>11.702574041034792</v>
      </c>
      <c r="HP19" s="18">
        <v>39.374313425512938</v>
      </c>
      <c r="HQ19" s="18">
        <v>14.706373572702953</v>
      </c>
      <c r="HR19" s="18">
        <v>84.243004482604832</v>
      </c>
      <c r="HS19" s="18">
        <v>13.767848461195369</v>
      </c>
      <c r="HT19" s="18">
        <v>32.229705909901874</v>
      </c>
      <c r="HU19" s="18">
        <v>124.31341634701161</v>
      </c>
      <c r="HV19" s="18">
        <v>25.111647814451391</v>
      </c>
      <c r="HW19" s="18">
        <v>15.531068822479936</v>
      </c>
      <c r="HX19" s="18">
        <v>22.268745851917938</v>
      </c>
      <c r="HY19" s="18">
        <v>26.130909277430874</v>
      </c>
      <c r="HZ19" s="18">
        <v>13.407068577163251</v>
      </c>
      <c r="IA19" s="18">
        <v>9.992514696699379</v>
      </c>
      <c r="IB19" s="18">
        <v>39.854223728813558</v>
      </c>
      <c r="IC19" s="18">
        <v>14.604497167707407</v>
      </c>
      <c r="ID19" s="18">
        <v>81.004394915254267</v>
      </c>
      <c r="IE19" s="18">
        <v>13.574168264942021</v>
      </c>
      <c r="IF19" s="18">
        <v>25.506189607493312</v>
      </c>
      <c r="IG19" s="18">
        <v>122.52994194915253</v>
      </c>
      <c r="IH19" s="18">
        <v>20.593925111507584</v>
      </c>
      <c r="II19" s="18">
        <v>11.856336842105266</v>
      </c>
      <c r="IJ19" s="18">
        <v>21.111172479928637</v>
      </c>
      <c r="IK19" s="18">
        <v>25.435370428189113</v>
      </c>
      <c r="IL19" s="18">
        <v>15.119941413916152</v>
      </c>
      <c r="IM19" s="18">
        <v>7.6067042149866211</v>
      </c>
      <c r="IN19" s="18">
        <v>37.90744241748439</v>
      </c>
      <c r="IO19" s="18">
        <v>12.192572502230153</v>
      </c>
      <c r="IP19" s="18">
        <v>89.942191926851066</v>
      </c>
      <c r="IQ19" s="18">
        <v>14.144825356824263</v>
      </c>
      <c r="IR19" s="18">
        <v>24.462663715432658</v>
      </c>
      <c r="IS19" s="18">
        <v>133.6653407894737</v>
      </c>
      <c r="IT19" s="18">
        <v>37.071555374665508</v>
      </c>
      <c r="IU19" s="18">
        <v>12.482253412132025</v>
      </c>
      <c r="IV19" s="18">
        <v>22.950341592328286</v>
      </c>
      <c r="IW19" s="18">
        <v>27.73004551739519</v>
      </c>
      <c r="IX19" s="18">
        <v>16.371603568242644</v>
      </c>
      <c r="IY19" s="18">
        <v>7.4440035236396094</v>
      </c>
      <c r="IZ19" s="18">
        <v>38.644095561998228</v>
      </c>
      <c r="JA19" s="18">
        <v>12.956940878679752</v>
      </c>
      <c r="JB19" s="18">
        <v>94.177213046387195</v>
      </c>
      <c r="JC19" s="18">
        <v>13.884631712756466</v>
      </c>
      <c r="JD19" s="18">
        <v>30.660181289027658</v>
      </c>
      <c r="JE19" s="18">
        <v>149.62830401427297</v>
      </c>
      <c r="JF19" s="18">
        <v>61.563877341659236</v>
      </c>
      <c r="JG19" s="18">
        <v>9.9967271632471029</v>
      </c>
      <c r="JH19" s="18">
        <v>21.071363893844779</v>
      </c>
      <c r="JI19" s="18">
        <v>26.505989785905445</v>
      </c>
      <c r="JJ19" s="18">
        <v>15.816055396966997</v>
      </c>
      <c r="JK19" s="18">
        <v>7.3604536797502238</v>
      </c>
      <c r="JL19" s="18">
        <v>38.580286797502218</v>
      </c>
      <c r="JM19" s="18">
        <v>11.569889116859949</v>
      </c>
      <c r="JN19" s="18">
        <v>93.048132114183773</v>
      </c>
      <c r="JO19" s="18">
        <v>13.776242305976803</v>
      </c>
      <c r="JP19" s="18">
        <v>39.99292424174844</v>
      </c>
      <c r="JQ19" s="18">
        <v>150.3564389607493</v>
      </c>
      <c r="JR19" s="18">
        <v>26.093261329170382</v>
      </c>
      <c r="JS19" s="18">
        <v>8.6130484834968772</v>
      </c>
      <c r="JT19" s="18">
        <v>19.372884946476361</v>
      </c>
      <c r="JU19" s="18">
        <v>26.861391391614632</v>
      </c>
      <c r="JV19" s="18">
        <v>16.453210392506691</v>
      </c>
      <c r="JW19" s="18">
        <v>5.3916462979482613</v>
      </c>
      <c r="JX19" s="18">
        <v>34.341721610169493</v>
      </c>
      <c r="JY19" s="18">
        <v>11.14878235950045</v>
      </c>
      <c r="JZ19" s="18">
        <v>88.261355597680677</v>
      </c>
      <c r="KA19" s="18">
        <v>13.143766101694919</v>
      </c>
      <c r="KB19" s="18">
        <v>26.128717551293494</v>
      </c>
      <c r="KC19" s="18">
        <v>137.54760280999113</v>
      </c>
      <c r="KD19" s="18">
        <v>35.090390388046401</v>
      </c>
      <c r="KE19" s="18">
        <v>10.054349353256024</v>
      </c>
      <c r="KF19" s="18">
        <v>16.821622457627122</v>
      </c>
      <c r="KG19" s="18">
        <v>27.245860570918826</v>
      </c>
      <c r="KH19" s="18">
        <v>12.842924487065121</v>
      </c>
      <c r="KI19" s="18">
        <v>5.2162460303300637</v>
      </c>
      <c r="KJ19" s="18">
        <v>29.022588804638723</v>
      </c>
      <c r="KK19" s="18">
        <v>9.7703265165031254</v>
      </c>
      <c r="KL19" s="18">
        <v>83.750518956289071</v>
      </c>
      <c r="KM19" s="18">
        <v>12.502616257805533</v>
      </c>
      <c r="KN19" s="18">
        <v>24.865910236396079</v>
      </c>
      <c r="KO19" s="18">
        <v>146.74164524977706</v>
      </c>
      <c r="KP19" s="18">
        <v>33.921780664585199</v>
      </c>
      <c r="KQ19" s="18">
        <v>11.036444736842105</v>
      </c>
      <c r="KR19" s="18">
        <v>18.226223572702946</v>
      </c>
      <c r="KS19" s="18">
        <v>27.763232292595891</v>
      </c>
      <c r="KT19" s="18">
        <v>13.881911485281002</v>
      </c>
      <c r="KU19" s="18">
        <v>6.3162283006244442</v>
      </c>
      <c r="KV19" s="18">
        <v>28.609875892060654</v>
      </c>
      <c r="KW19" s="18">
        <v>11.001594736842108</v>
      </c>
      <c r="KX19" s="18">
        <v>84.089645829616472</v>
      </c>
      <c r="KY19" s="18">
        <v>12.81090352363961</v>
      </c>
      <c r="KZ19" s="18">
        <v>27.592946052631582</v>
      </c>
      <c r="LA19" s="18">
        <v>138.63272486619096</v>
      </c>
      <c r="LB19" s="18">
        <v>38.039567752007144</v>
      </c>
      <c r="LC19" s="18">
        <v>14.350194759143628</v>
      </c>
      <c r="LD19" s="18">
        <v>18.716999241748439</v>
      </c>
      <c r="LE19" s="18">
        <v>28.341785816235507</v>
      </c>
      <c r="LF19" s="18">
        <v>15.848713670829621</v>
      </c>
      <c r="LG19" s="18">
        <v>4.8403261373773425</v>
      </c>
      <c r="LH19" s="18">
        <v>29.299026092774309</v>
      </c>
      <c r="LI19" s="18">
        <v>10.600742016057092</v>
      </c>
      <c r="LJ19" s="18">
        <v>92.640160169491537</v>
      </c>
      <c r="LK19" s="18">
        <v>13.210341726137379</v>
      </c>
      <c r="LL19" s="18">
        <v>31.734531244424634</v>
      </c>
      <c r="LM19" s="18">
        <v>140.39047368421055</v>
      </c>
      <c r="LN19" s="18">
        <v>46.851721342551279</v>
      </c>
      <c r="LO19" s="18">
        <v>11.827533519179308</v>
      </c>
      <c r="LP19" s="18">
        <v>17.953656779661017</v>
      </c>
      <c r="LQ19" s="18">
        <v>25.317809968777887</v>
      </c>
      <c r="LR19" s="18">
        <v>14.099109991079397</v>
      </c>
      <c r="LS19" s="18">
        <v>2.7054916146297954</v>
      </c>
      <c r="LT19" s="18">
        <v>24.459057471008034</v>
      </c>
      <c r="LU19" s="18">
        <v>5.6392647190008933</v>
      </c>
      <c r="LV19" s="18">
        <v>80.944829705620009</v>
      </c>
      <c r="LW19" s="18">
        <v>13.189667997323818</v>
      </c>
      <c r="LX19" s="18">
        <v>33.422144826048182</v>
      </c>
      <c r="LY19" s="18">
        <v>142.48658771186444</v>
      </c>
      <c r="LZ19" s="18">
        <v>29.75860463871544</v>
      </c>
      <c r="MA19" s="18">
        <v>13.009604482604816</v>
      </c>
      <c r="MB19" s="18">
        <v>16.779171364852811</v>
      </c>
      <c r="MC19" s="18">
        <v>22.428897301516503</v>
      </c>
      <c r="MD19" s="18">
        <v>11.088377765388049</v>
      </c>
      <c r="ME19" s="18">
        <v>1.7161060214094561</v>
      </c>
      <c r="MF19" s="18">
        <v>16.569947011596792</v>
      </c>
      <c r="MG19" s="18">
        <v>5.8850489295272084</v>
      </c>
      <c r="MH19" s="18">
        <v>67.320500446030351</v>
      </c>
      <c r="MI19" s="18">
        <v>10.429756289027656</v>
      </c>
      <c r="MJ19" s="18">
        <v>34.900471877787695</v>
      </c>
      <c r="MK19" s="18">
        <v>134.84397649420171</v>
      </c>
      <c r="ML19" s="18">
        <v>35.356630709188238</v>
      </c>
      <c r="MM19" s="18">
        <v>15.633986685994646</v>
      </c>
      <c r="MN19" s="18">
        <v>18.233746944692243</v>
      </c>
      <c r="MO19" s="18">
        <v>27.629288291703844</v>
      </c>
      <c r="MP19" s="18">
        <v>8.6534632917038383</v>
      </c>
      <c r="MQ19" s="18">
        <v>3.3154909678858173</v>
      </c>
      <c r="MR19" s="18">
        <v>16.28096558876004</v>
      </c>
      <c r="MS19" s="18">
        <v>5.4277553746654794</v>
      </c>
      <c r="MT19" s="18">
        <v>63.216143510258689</v>
      </c>
      <c r="MU19" s="18">
        <v>12.3490866190901</v>
      </c>
      <c r="MV19" s="18">
        <v>35.138033229259598</v>
      </c>
      <c r="MW19" s="18">
        <v>138.3421423951828</v>
      </c>
      <c r="MX19" s="18">
        <v>59.537494402319361</v>
      </c>
      <c r="MY19" s="18">
        <v>18.30165936663694</v>
      </c>
      <c r="MZ19" s="18">
        <v>20.417918621766283</v>
      </c>
      <c r="NA19" s="18">
        <v>28.8064162132025</v>
      </c>
      <c r="NB19" s="18">
        <v>14.919996922390727</v>
      </c>
      <c r="NC19" s="18">
        <v>5.2905937332738633</v>
      </c>
      <c r="ND19" s="18">
        <v>22.254134344335416</v>
      </c>
      <c r="NE19" s="18">
        <v>10.940210860838539</v>
      </c>
      <c r="NF19" s="18">
        <v>73.726278635147168</v>
      </c>
      <c r="NG19" s="18">
        <v>13.479473260481717</v>
      </c>
      <c r="NH19" s="18">
        <v>39.515563180196246</v>
      </c>
      <c r="NI19" s="18">
        <v>143.23654665477255</v>
      </c>
      <c r="NJ19" s="18">
        <v>39.091347591436225</v>
      </c>
      <c r="NK19" s="18">
        <v>15.326740878679754</v>
      </c>
      <c r="NL19" s="18">
        <v>21.537222279215005</v>
      </c>
      <c r="NM19" s="18">
        <v>27.3229595896521</v>
      </c>
      <c r="NN19" s="18">
        <v>12.78667018287244</v>
      </c>
      <c r="NO19" s="18">
        <v>6.3524928189116867</v>
      </c>
      <c r="NP19" s="18">
        <v>20.173486752899201</v>
      </c>
      <c r="NQ19" s="18">
        <v>7.658948126672616</v>
      </c>
      <c r="NR19" s="18">
        <v>72.110463514719044</v>
      </c>
      <c r="NS19" s="18">
        <v>13.305394246208747</v>
      </c>
      <c r="NT19" s="18">
        <v>36.897445272078514</v>
      </c>
      <c r="NU19" s="18">
        <v>141.08139591882249</v>
      </c>
      <c r="NV19" s="18">
        <v>40.505943599464771</v>
      </c>
      <c r="NW19" s="18">
        <v>18.505816324710089</v>
      </c>
      <c r="NX19" s="18">
        <v>21.954707247992872</v>
      </c>
      <c r="NY19" s="18">
        <v>27.520494736842114</v>
      </c>
      <c r="NZ19" s="18">
        <v>13.224160481712758</v>
      </c>
      <c r="OA19" s="18">
        <v>5.2003909901873344</v>
      </c>
      <c r="OB19" s="18">
        <v>18.800253746654775</v>
      </c>
      <c r="OC19" s="18">
        <v>5.8679969892952721</v>
      </c>
      <c r="OD19" s="18">
        <v>70.590167239072258</v>
      </c>
      <c r="OE19" s="18">
        <v>14.161690767172173</v>
      </c>
      <c r="OF19" s="18">
        <v>40.016489183764499</v>
      </c>
      <c r="OG19" s="18">
        <v>145.84743652988402</v>
      </c>
      <c r="OH19" s="18">
        <v>49.197769870651214</v>
      </c>
      <c r="OI19" s="18">
        <v>18.032045963425521</v>
      </c>
      <c r="OJ19" s="18">
        <v>22.975460950044603</v>
      </c>
      <c r="OK19" s="18">
        <v>27.103351739518288</v>
      </c>
      <c r="OL19" s="18">
        <v>14.567486529884036</v>
      </c>
      <c r="OM19" s="18">
        <v>5.7383898082069598</v>
      </c>
      <c r="ON19" s="18">
        <v>20.743490990187333</v>
      </c>
      <c r="OO19" s="18">
        <v>7.619776851025871</v>
      </c>
      <c r="OP19" s="18">
        <v>72.017727074041076</v>
      </c>
      <c r="OQ19" s="18">
        <v>15.844236953612848</v>
      </c>
      <c r="OR19" s="18">
        <v>40.352382872435335</v>
      </c>
      <c r="OS19" s="18">
        <v>146.97748119982157</v>
      </c>
      <c r="OT19" s="18">
        <v>48.724357024977692</v>
      </c>
      <c r="OU19" s="18">
        <v>20.662910080285467</v>
      </c>
      <c r="OV19" s="18">
        <v>25.377002118644072</v>
      </c>
      <c r="OW19" s="18">
        <v>28.362086485280994</v>
      </c>
      <c r="OX19" s="18">
        <v>15.966662734165924</v>
      </c>
      <c r="OY19" s="18">
        <v>9.145202698483498</v>
      </c>
      <c r="OZ19" s="18">
        <v>22.380896944692243</v>
      </c>
      <c r="PA19" s="18">
        <v>6.5976863514719009</v>
      </c>
      <c r="PB19" s="18">
        <v>77.071707649420176</v>
      </c>
      <c r="PC19" s="18">
        <v>18.434748438893848</v>
      </c>
      <c r="PD19" s="18">
        <v>47.515923171275652</v>
      </c>
      <c r="PE19" s="18">
        <v>158.69600354594118</v>
      </c>
      <c r="PF19" s="18">
        <v>59.958228099910805</v>
      </c>
      <c r="PG19" s="18">
        <v>22.870460169491537</v>
      </c>
      <c r="PH19" s="18">
        <v>27.975596565566462</v>
      </c>
      <c r="PI19" s="18">
        <v>27.71860501784122</v>
      </c>
      <c r="PJ19" s="18">
        <v>13.665878791257811</v>
      </c>
      <c r="PK19" s="18">
        <v>5.9615417261373782</v>
      </c>
      <c r="PL19" s="18">
        <v>22.694313782337201</v>
      </c>
      <c r="PM19" s="18">
        <v>6.7203608385370215</v>
      </c>
      <c r="PN19" s="18">
        <v>83.383210526315821</v>
      </c>
      <c r="PO19" s="18">
        <v>20.743288916146305</v>
      </c>
      <c r="PP19" s="18">
        <v>52.72783238180196</v>
      </c>
      <c r="PQ19" s="18">
        <v>168.21440590990187</v>
      </c>
      <c r="PR19" s="18">
        <v>82.532929594112389</v>
      </c>
      <c r="PS19" s="18">
        <v>28.485740254237292</v>
      </c>
      <c r="PT19" s="18">
        <v>30.328795405887604</v>
      </c>
      <c r="PU19" s="18">
        <v>29.54328697591437</v>
      </c>
      <c r="PV19" s="18">
        <v>14.572274130240856</v>
      </c>
      <c r="PW19" s="18">
        <v>6.7742057983942914</v>
      </c>
      <c r="PX19" s="18">
        <v>24.771774821587872</v>
      </c>
      <c r="PY19" s="18">
        <v>7.3082874888492428</v>
      </c>
      <c r="PZ19" s="18">
        <v>88.750374776984856</v>
      </c>
      <c r="QA19" s="18">
        <v>20.137222234611954</v>
      </c>
      <c r="QB19" s="18">
        <v>59.487986262265842</v>
      </c>
      <c r="QC19" s="18">
        <v>175.0488608608386</v>
      </c>
      <c r="QD19" s="18">
        <v>64.128445628902753</v>
      </c>
      <c r="QE19" s="18">
        <v>30.599465811775215</v>
      </c>
      <c r="QF19" s="18">
        <v>33.61287163247102</v>
      </c>
      <c r="QG19" s="18">
        <v>29.923450423728831</v>
      </c>
      <c r="QH19" s="18">
        <v>14.741752074041036</v>
      </c>
      <c r="QI19" s="18">
        <v>8.9200300401427306</v>
      </c>
      <c r="QJ19" s="18">
        <v>26.406071944692243</v>
      </c>
      <c r="QK19" s="18">
        <v>9.586439139161465</v>
      </c>
      <c r="QL19" s="18">
        <v>86.249133385370243</v>
      </c>
      <c r="QM19" s="18">
        <v>25.401328724353267</v>
      </c>
      <c r="QN19" s="18">
        <v>76.187835793933985</v>
      </c>
      <c r="QO19" s="53">
        <v>168.83879915254244</v>
      </c>
    </row>
    <row r="20" spans="1:457" x14ac:dyDescent="0.3">
      <c r="A20" s="57" t="s">
        <v>14</v>
      </c>
      <c r="B20" s="332">
        <v>535.86305084745777</v>
      </c>
      <c r="C20" s="18">
        <v>169.8292417484389</v>
      </c>
      <c r="D20" s="18">
        <v>166.0613380909902</v>
      </c>
      <c r="E20" s="18">
        <v>120.85892952720786</v>
      </c>
      <c r="F20" s="18">
        <v>80.15810883140054</v>
      </c>
      <c r="G20" s="18">
        <v>16.5514183764496</v>
      </c>
      <c r="H20" s="18">
        <v>46.246975914362181</v>
      </c>
      <c r="I20" s="18">
        <v>71.60260481712757</v>
      </c>
      <c r="J20" s="18">
        <v>104.9073446253345</v>
      </c>
      <c r="K20" s="18">
        <v>80.655008898305098</v>
      </c>
      <c r="L20" s="18">
        <v>147.48114297502235</v>
      </c>
      <c r="M20" s="18">
        <v>221.71913525869761</v>
      </c>
      <c r="N20" s="18">
        <v>107.69615292149869</v>
      </c>
      <c r="O20" s="18">
        <v>94.403955664585212</v>
      </c>
      <c r="P20" s="18">
        <v>91.113972658340813</v>
      </c>
      <c r="Q20" s="18">
        <v>62.383303122212318</v>
      </c>
      <c r="R20" s="18">
        <v>40.657639027653879</v>
      </c>
      <c r="S20" s="18">
        <v>31.833998305084755</v>
      </c>
      <c r="T20" s="18">
        <v>42.886033831400539</v>
      </c>
      <c r="U20" s="18">
        <v>68.670945718108854</v>
      </c>
      <c r="V20" s="18">
        <v>73.040128456735076</v>
      </c>
      <c r="W20" s="18">
        <v>55.785010548617322</v>
      </c>
      <c r="X20" s="18">
        <v>109.36679228367534</v>
      </c>
      <c r="Y20" s="18">
        <v>164.16984734611958</v>
      </c>
      <c r="Z20" s="18">
        <v>114.48643137823377</v>
      </c>
      <c r="AA20" s="18">
        <v>86.445051940231963</v>
      </c>
      <c r="AB20" s="18">
        <v>74.076037711864402</v>
      </c>
      <c r="AC20" s="18">
        <v>44.439345896520962</v>
      </c>
      <c r="AD20" s="18">
        <v>49.174562444246206</v>
      </c>
      <c r="AE20" s="18">
        <v>42.254894424620872</v>
      </c>
      <c r="AF20" s="18">
        <v>51.030425981266767</v>
      </c>
      <c r="AG20" s="18">
        <v>66.214906735058022</v>
      </c>
      <c r="AH20" s="18">
        <v>68.987191592328287</v>
      </c>
      <c r="AI20" s="18">
        <v>54.751215298840336</v>
      </c>
      <c r="AJ20" s="18">
        <v>101.41029790365742</v>
      </c>
      <c r="AK20" s="18">
        <v>146.25301467439789</v>
      </c>
      <c r="AL20" s="18">
        <v>106.63650773862625</v>
      </c>
      <c r="AM20" s="18">
        <v>86.213614986619106</v>
      </c>
      <c r="AN20" s="18">
        <v>73.179108764495993</v>
      </c>
      <c r="AO20" s="18">
        <v>45.25914473684211</v>
      </c>
      <c r="AP20" s="18">
        <v>47.50218213648531</v>
      </c>
      <c r="AQ20" s="18">
        <v>37.177721966993765</v>
      </c>
      <c r="AR20" s="18">
        <v>47.720686351471912</v>
      </c>
      <c r="AS20" s="18">
        <v>64.793471297948273</v>
      </c>
      <c r="AT20" s="18">
        <v>63.544094134701162</v>
      </c>
      <c r="AU20" s="18">
        <v>49.071271520963428</v>
      </c>
      <c r="AV20" s="18">
        <v>99.420894513826966</v>
      </c>
      <c r="AW20" s="18">
        <v>143.54926400535237</v>
      </c>
      <c r="AX20" s="18">
        <v>120.43275537466552</v>
      </c>
      <c r="AY20" s="18">
        <v>76.7053474130241</v>
      </c>
      <c r="AZ20" s="18">
        <v>81.21494052185551</v>
      </c>
      <c r="BA20" s="18">
        <v>43.780506801962545</v>
      </c>
      <c r="BB20" s="18">
        <v>42.928671454058886</v>
      </c>
      <c r="BC20" s="18">
        <v>34.066248059768071</v>
      </c>
      <c r="BD20" s="18">
        <v>40.750344380017843</v>
      </c>
      <c r="BE20" s="18">
        <v>53.826369045495127</v>
      </c>
      <c r="BF20" s="18">
        <v>53.077249487065117</v>
      </c>
      <c r="BG20" s="18">
        <v>37.148265789473705</v>
      </c>
      <c r="BH20" s="18">
        <v>89.695956935771619</v>
      </c>
      <c r="BI20" s="18">
        <v>144.5267894067797</v>
      </c>
      <c r="BJ20" s="18">
        <v>79.128386150758232</v>
      </c>
      <c r="BK20" s="18">
        <v>52.429089228367552</v>
      </c>
      <c r="BL20" s="18">
        <v>60.171835905441576</v>
      </c>
      <c r="BM20" s="18">
        <v>37.042985214094578</v>
      </c>
      <c r="BN20" s="18">
        <v>30.115436306868869</v>
      </c>
      <c r="BO20" s="18">
        <v>22.896076940231943</v>
      </c>
      <c r="BP20" s="18">
        <v>30.401448795718103</v>
      </c>
      <c r="BQ20" s="18">
        <v>34.340151650312222</v>
      </c>
      <c r="BR20" s="18">
        <v>41.00836184210528</v>
      </c>
      <c r="BS20" s="18">
        <v>28.263940677966108</v>
      </c>
      <c r="BT20" s="18">
        <v>67.675715521855466</v>
      </c>
      <c r="BU20" s="18">
        <v>128.07045463871543</v>
      </c>
      <c r="BV20" s="18">
        <v>67.473734745762741</v>
      </c>
      <c r="BW20" s="18">
        <v>43.628142975022307</v>
      </c>
      <c r="BX20" s="18">
        <v>68.432778144513847</v>
      </c>
      <c r="BY20" s="18">
        <v>33.37384913024087</v>
      </c>
      <c r="BZ20" s="18">
        <v>21.439558340767181</v>
      </c>
      <c r="CA20" s="18">
        <v>16.296805084745767</v>
      </c>
      <c r="CB20" s="18">
        <v>28.530274264049968</v>
      </c>
      <c r="CC20" s="18">
        <v>23.944934478144528</v>
      </c>
      <c r="CD20" s="18">
        <v>32.892586485281008</v>
      </c>
      <c r="CE20" s="18">
        <v>23.13042065120429</v>
      </c>
      <c r="CF20" s="18">
        <v>64.938202943800178</v>
      </c>
      <c r="CG20" s="18">
        <v>115.43415863068687</v>
      </c>
      <c r="CH20" s="18">
        <v>62.156296253345268</v>
      </c>
      <c r="CI20" s="18">
        <v>29.772672100802872</v>
      </c>
      <c r="CJ20" s="18">
        <v>32.202239384478155</v>
      </c>
      <c r="CK20" s="18">
        <v>21.064073684210534</v>
      </c>
      <c r="CL20" s="18">
        <v>14.813488358608387</v>
      </c>
      <c r="CM20" s="18">
        <v>14.686725758251569</v>
      </c>
      <c r="CN20" s="18">
        <v>15.630458162355042</v>
      </c>
      <c r="CO20" s="18">
        <v>16.741912020517397</v>
      </c>
      <c r="CP20" s="18">
        <v>23.59076086083855</v>
      </c>
      <c r="CQ20" s="18">
        <v>17.113479549509371</v>
      </c>
      <c r="CR20" s="18">
        <v>45.17909232827833</v>
      </c>
      <c r="CS20" s="18">
        <v>105.28789667707404</v>
      </c>
      <c r="CT20" s="18">
        <v>55.068549264049963</v>
      </c>
      <c r="CU20" s="18">
        <v>34.173502743086523</v>
      </c>
      <c r="CV20" s="18">
        <v>37.466579036574487</v>
      </c>
      <c r="CW20" s="18">
        <v>28.733638470115981</v>
      </c>
      <c r="CX20" s="18">
        <v>18.241690008920607</v>
      </c>
      <c r="CY20" s="18">
        <v>15.031028835860843</v>
      </c>
      <c r="CZ20" s="18">
        <v>21.827447234611952</v>
      </c>
      <c r="DA20" s="18">
        <v>16.203058273862631</v>
      </c>
      <c r="DB20" s="18">
        <v>35.690503657448701</v>
      </c>
      <c r="DC20" s="18">
        <v>18.496070138269406</v>
      </c>
      <c r="DD20" s="18">
        <v>36.707464585191801</v>
      </c>
      <c r="DE20" s="18">
        <v>100.50517718554865</v>
      </c>
      <c r="DF20" s="18">
        <v>49.182054727921503</v>
      </c>
      <c r="DG20" s="18">
        <v>26.629021788581625</v>
      </c>
      <c r="DH20" s="18">
        <v>33.898868577163263</v>
      </c>
      <c r="DI20" s="18">
        <v>23.43592551293488</v>
      </c>
      <c r="DJ20" s="18">
        <v>19.918236150758254</v>
      </c>
      <c r="DK20" s="18">
        <v>15.366549464763606</v>
      </c>
      <c r="DL20" s="18">
        <v>19.694415834076718</v>
      </c>
      <c r="DM20" s="18">
        <v>19.3905275646744</v>
      </c>
      <c r="DN20" s="18">
        <v>44.124561173059774</v>
      </c>
      <c r="DO20" s="18">
        <v>18.799585347903665</v>
      </c>
      <c r="DP20" s="18">
        <v>43.225689206066036</v>
      </c>
      <c r="DQ20" s="18">
        <v>101.42029279661021</v>
      </c>
      <c r="DR20" s="18">
        <v>62.662056489741325</v>
      </c>
      <c r="DS20" s="18">
        <v>32.147135347903664</v>
      </c>
      <c r="DT20" s="18">
        <v>33.300029928635155</v>
      </c>
      <c r="DU20" s="18">
        <v>24.492710570918824</v>
      </c>
      <c r="DV20" s="18">
        <v>20.225652943800181</v>
      </c>
      <c r="DW20" s="18">
        <v>14.091773148974131</v>
      </c>
      <c r="DX20" s="18">
        <v>27.831906378233725</v>
      </c>
      <c r="DY20" s="18">
        <v>18.014030285459413</v>
      </c>
      <c r="DZ20" s="18">
        <v>44.488636418376466</v>
      </c>
      <c r="EA20" s="18">
        <v>15.146382024977706</v>
      </c>
      <c r="EB20" s="18">
        <v>41.053968398751117</v>
      </c>
      <c r="EC20" s="18">
        <v>102.8021838983051</v>
      </c>
      <c r="ED20" s="18">
        <v>23.263742885816239</v>
      </c>
      <c r="EE20" s="18">
        <v>23.127622702943807</v>
      </c>
      <c r="EF20" s="18">
        <v>26.437362332738633</v>
      </c>
      <c r="EG20" s="18">
        <v>21.920276940231943</v>
      </c>
      <c r="EH20" s="18">
        <v>19.48533137823372</v>
      </c>
      <c r="EI20" s="18">
        <v>15.222299687778774</v>
      </c>
      <c r="EJ20" s="18">
        <v>21.334417662801073</v>
      </c>
      <c r="EK20" s="18">
        <v>18.642511641391618</v>
      </c>
      <c r="EL20" s="18">
        <v>39.491500825156123</v>
      </c>
      <c r="EM20" s="18">
        <v>16.838161440677968</v>
      </c>
      <c r="EN20" s="18">
        <v>31.875734366636927</v>
      </c>
      <c r="EO20" s="18">
        <v>75.629365321141833</v>
      </c>
      <c r="EP20" s="18">
        <v>18.798792595896526</v>
      </c>
      <c r="EQ20" s="18">
        <v>27.373571364852811</v>
      </c>
      <c r="ER20" s="18">
        <v>30.827918287243538</v>
      </c>
      <c r="ES20" s="18">
        <v>24.741992216770747</v>
      </c>
      <c r="ET20" s="18">
        <v>19.952899620874227</v>
      </c>
      <c r="EU20" s="18">
        <v>13.372249665477257</v>
      </c>
      <c r="EV20" s="18">
        <v>24.621462823371996</v>
      </c>
      <c r="EW20" s="18">
        <v>22.565654794826052</v>
      </c>
      <c r="EX20" s="18">
        <v>62.905369179304195</v>
      </c>
      <c r="EY20" s="18">
        <v>22.884589808206961</v>
      </c>
      <c r="EZ20" s="18">
        <v>44.215447859054414</v>
      </c>
      <c r="FA20" s="18">
        <v>107.37039402319357</v>
      </c>
      <c r="FB20" s="18">
        <v>21.314194714540591</v>
      </c>
      <c r="FC20" s="18">
        <v>24.071510548617312</v>
      </c>
      <c r="FD20" s="18">
        <v>29.963367818911685</v>
      </c>
      <c r="FE20" s="18">
        <v>24.772116793041928</v>
      </c>
      <c r="FF20" s="18">
        <v>19.997993220338987</v>
      </c>
      <c r="FG20" s="18">
        <v>15.007790321141838</v>
      </c>
      <c r="FH20" s="18">
        <v>32.831171520963437</v>
      </c>
      <c r="FI20" s="18">
        <v>21.23435992417485</v>
      </c>
      <c r="FJ20" s="18">
        <v>68.609608474576319</v>
      </c>
      <c r="FK20" s="18">
        <v>17.429958586083856</v>
      </c>
      <c r="FL20" s="18">
        <v>39.447728479036599</v>
      </c>
      <c r="FM20" s="18">
        <v>109.72213171275656</v>
      </c>
      <c r="FN20" s="18">
        <v>24.177770405887603</v>
      </c>
      <c r="FO20" s="18">
        <v>19.709384857270297</v>
      </c>
      <c r="FP20" s="18">
        <v>21.562434901873331</v>
      </c>
      <c r="FQ20" s="18">
        <v>21.91320434879572</v>
      </c>
      <c r="FR20" s="18">
        <v>13.686941123996434</v>
      </c>
      <c r="FS20" s="18">
        <v>9.8385342774308686</v>
      </c>
      <c r="FT20" s="18">
        <v>34.20191746208743</v>
      </c>
      <c r="FU20" s="18">
        <v>17.279086998215877</v>
      </c>
      <c r="FV20" s="18">
        <v>75.526867149866163</v>
      </c>
      <c r="FW20" s="18">
        <v>17.231879393398753</v>
      </c>
      <c r="FX20" s="18">
        <v>34.090217149866199</v>
      </c>
      <c r="FY20" s="18">
        <v>115.6336057091883</v>
      </c>
      <c r="FZ20" s="18">
        <v>25.535039562890269</v>
      </c>
      <c r="GA20" s="18">
        <v>23.227462823372001</v>
      </c>
      <c r="GB20" s="18">
        <v>32.096803367528999</v>
      </c>
      <c r="GC20" s="18">
        <v>24.022266659232827</v>
      </c>
      <c r="GD20" s="18">
        <v>16.560169736842106</v>
      </c>
      <c r="GE20" s="18">
        <v>10.057022948260485</v>
      </c>
      <c r="GF20" s="18">
        <v>47.680007292595882</v>
      </c>
      <c r="GG20" s="18">
        <v>18.663480709188232</v>
      </c>
      <c r="GH20" s="18">
        <v>89.979249197145464</v>
      </c>
      <c r="GI20" s="18">
        <v>20.828579705619983</v>
      </c>
      <c r="GJ20" s="18">
        <v>36.689992952720793</v>
      </c>
      <c r="GK20" s="18">
        <v>131.46449023193583</v>
      </c>
      <c r="GL20" s="18">
        <v>20.348731578947373</v>
      </c>
      <c r="GM20" s="18">
        <v>19.334863938447818</v>
      </c>
      <c r="GN20" s="18">
        <v>24.061764362176636</v>
      </c>
      <c r="GO20" s="18">
        <v>22.737759701159682</v>
      </c>
      <c r="GP20" s="18">
        <v>19.314874152542377</v>
      </c>
      <c r="GQ20" s="18">
        <v>12.802540767172172</v>
      </c>
      <c r="GR20" s="18">
        <v>45.862087042818914</v>
      </c>
      <c r="GS20" s="18">
        <v>17.393740700267621</v>
      </c>
      <c r="GT20" s="18">
        <v>81.434890343443385</v>
      </c>
      <c r="GU20" s="18">
        <v>14.900659991079399</v>
      </c>
      <c r="GV20" s="18">
        <v>34.294218666369318</v>
      </c>
      <c r="GW20" s="18">
        <v>106.43516427297065</v>
      </c>
      <c r="GX20" s="18">
        <v>21.369765075825164</v>
      </c>
      <c r="GY20" s="18">
        <v>12.412273617305978</v>
      </c>
      <c r="GZ20" s="18">
        <v>21.695555062444246</v>
      </c>
      <c r="HA20" s="18">
        <v>25.182731244424623</v>
      </c>
      <c r="HB20" s="18">
        <v>14.361293287243539</v>
      </c>
      <c r="HC20" s="18">
        <v>9.4824798171275635</v>
      </c>
      <c r="HD20" s="18">
        <v>42.028058541480824</v>
      </c>
      <c r="HE20" s="18">
        <v>12.88472272524532</v>
      </c>
      <c r="HF20" s="18">
        <v>81.336853345227524</v>
      </c>
      <c r="HG20" s="18">
        <v>13.870315544157007</v>
      </c>
      <c r="HH20" s="18">
        <v>35.492377832292611</v>
      </c>
      <c r="HI20" s="18">
        <v>110.64571888938454</v>
      </c>
      <c r="HJ20" s="18">
        <v>25.735372658340772</v>
      </c>
      <c r="HK20" s="18">
        <v>14.64547156556646</v>
      </c>
      <c r="HL20" s="18">
        <v>22.715469380017844</v>
      </c>
      <c r="HM20" s="18">
        <v>26.954671877787693</v>
      </c>
      <c r="HN20" s="18">
        <v>14.158379861730603</v>
      </c>
      <c r="HO20" s="18">
        <v>11.758393108831404</v>
      </c>
      <c r="HP20" s="18">
        <v>38.8449105263158</v>
      </c>
      <c r="HQ20" s="18">
        <v>14.895297256913475</v>
      </c>
      <c r="HR20" s="18">
        <v>83.836618041926869</v>
      </c>
      <c r="HS20" s="18">
        <v>14.082710905441575</v>
      </c>
      <c r="HT20" s="18">
        <v>30.648507627118651</v>
      </c>
      <c r="HU20" s="18">
        <v>121.50750947814453</v>
      </c>
      <c r="HV20" s="18">
        <v>22.552302363960756</v>
      </c>
      <c r="HW20" s="18">
        <v>15.069749330954508</v>
      </c>
      <c r="HX20" s="18">
        <v>21.829607872435332</v>
      </c>
      <c r="HY20" s="18">
        <v>26.067753367528997</v>
      </c>
      <c r="HZ20" s="18">
        <v>13.318171543264947</v>
      </c>
      <c r="IA20" s="18">
        <v>10.097157961641392</v>
      </c>
      <c r="IB20" s="18">
        <v>38.52608432203391</v>
      </c>
      <c r="IC20" s="18">
        <v>14.752088938447818</v>
      </c>
      <c r="ID20" s="18">
        <v>81.51136759589653</v>
      </c>
      <c r="IE20" s="18">
        <v>13.865574576271188</v>
      </c>
      <c r="IF20" s="18">
        <v>23.742673907225697</v>
      </c>
      <c r="IG20" s="18">
        <v>119.1183259143622</v>
      </c>
      <c r="IH20" s="18">
        <v>18.658102430865302</v>
      </c>
      <c r="II20" s="18">
        <v>11.513774710080288</v>
      </c>
      <c r="IJ20" s="18">
        <v>20.798299687778773</v>
      </c>
      <c r="IK20" s="18">
        <v>25.572438804638715</v>
      </c>
      <c r="IL20" s="18">
        <v>15.121153858162362</v>
      </c>
      <c r="IM20" s="18">
        <v>7.6239893175735975</v>
      </c>
      <c r="IN20" s="18">
        <v>37.853162221231038</v>
      </c>
      <c r="IO20" s="18">
        <v>12.459761016949155</v>
      </c>
      <c r="IP20" s="18">
        <v>91.080055307760972</v>
      </c>
      <c r="IQ20" s="18">
        <v>14.604450535236397</v>
      </c>
      <c r="IR20" s="18">
        <v>23.15193376449599</v>
      </c>
      <c r="IS20" s="18">
        <v>130.88167760927746</v>
      </c>
      <c r="IT20" s="18">
        <v>34.380053501338089</v>
      </c>
      <c r="IU20" s="18">
        <v>12.157007471008033</v>
      </c>
      <c r="IV20" s="18">
        <v>21.424729214986623</v>
      </c>
      <c r="IW20" s="18">
        <v>27.804812912578065</v>
      </c>
      <c r="IX20" s="18">
        <v>16.296307671721681</v>
      </c>
      <c r="IY20" s="18">
        <v>7.4867188670829643</v>
      </c>
      <c r="IZ20" s="18">
        <v>38.413995405887604</v>
      </c>
      <c r="JA20" s="18">
        <v>13.004785793933989</v>
      </c>
      <c r="JB20" s="18">
        <v>93.25466732827833</v>
      </c>
      <c r="JC20" s="18">
        <v>14.570315566458524</v>
      </c>
      <c r="JD20" s="18">
        <v>28.601606400535239</v>
      </c>
      <c r="JE20" s="18">
        <v>145.93249415700268</v>
      </c>
      <c r="JF20" s="18">
        <v>57.798118777876901</v>
      </c>
      <c r="JG20" s="18">
        <v>9.7404817350579851</v>
      </c>
      <c r="JH20" s="18">
        <v>20.799216793041936</v>
      </c>
      <c r="JI20" s="18">
        <v>26.498652943800188</v>
      </c>
      <c r="JJ20" s="18">
        <v>15.822257515611067</v>
      </c>
      <c r="JK20" s="18">
        <v>6.711189785905443</v>
      </c>
      <c r="JL20" s="18">
        <v>38.390663626226576</v>
      </c>
      <c r="JM20" s="18">
        <v>11.443002163247105</v>
      </c>
      <c r="JN20" s="18">
        <v>93.66178434433543</v>
      </c>
      <c r="JO20" s="18">
        <v>14.167037957181092</v>
      </c>
      <c r="JP20" s="18">
        <v>35.145012555753802</v>
      </c>
      <c r="JQ20" s="18">
        <v>147.72349192685104</v>
      </c>
      <c r="JR20" s="18">
        <v>24.95570883140055</v>
      </c>
      <c r="JS20" s="18">
        <v>8.3822954727921495</v>
      </c>
      <c r="JT20" s="18">
        <v>18.987312132024982</v>
      </c>
      <c r="JU20" s="18">
        <v>26.954469803746669</v>
      </c>
      <c r="JV20" s="18">
        <v>16.446541949152547</v>
      </c>
      <c r="JW20" s="18">
        <v>5.0008351025869766</v>
      </c>
      <c r="JX20" s="18">
        <v>34.298648751115081</v>
      </c>
      <c r="JY20" s="18">
        <v>11.16372029438002</v>
      </c>
      <c r="JZ20" s="18">
        <v>87.466147613737732</v>
      </c>
      <c r="KA20" s="18">
        <v>13.462638938447817</v>
      </c>
      <c r="KB20" s="18">
        <v>25.687589919714544</v>
      </c>
      <c r="KC20" s="18">
        <v>135.0099103702052</v>
      </c>
      <c r="KD20" s="18">
        <v>33.454476672613751</v>
      </c>
      <c r="KE20" s="18">
        <v>9.8820579170383596</v>
      </c>
      <c r="KF20" s="18">
        <v>16.818202743086538</v>
      </c>
      <c r="KG20" s="18">
        <v>27.379991101694916</v>
      </c>
      <c r="KH20" s="18">
        <v>12.835012511150762</v>
      </c>
      <c r="KI20" s="18">
        <v>4.7637245316681538</v>
      </c>
      <c r="KJ20" s="18">
        <v>28.283448595004465</v>
      </c>
      <c r="KK20" s="18">
        <v>9.7904717439785927</v>
      </c>
      <c r="KL20" s="18">
        <v>85.007170785013415</v>
      </c>
      <c r="KM20" s="18">
        <v>12.83516795272079</v>
      </c>
      <c r="KN20" s="18">
        <v>24.613923907225701</v>
      </c>
      <c r="KO20" s="18">
        <v>145.61878198037471</v>
      </c>
      <c r="KP20" s="18">
        <v>32.461904527207864</v>
      </c>
      <c r="KQ20" s="18">
        <v>10.826691882247996</v>
      </c>
      <c r="KR20" s="18">
        <v>18.329561128456742</v>
      </c>
      <c r="KS20" s="18">
        <v>27.971368554861733</v>
      </c>
      <c r="KT20" s="18">
        <v>13.954160727029443</v>
      </c>
      <c r="KU20" s="18">
        <v>4.6492884478144525</v>
      </c>
      <c r="KV20" s="18">
        <v>28.39869297502231</v>
      </c>
      <c r="KW20" s="18">
        <v>11.120833965209638</v>
      </c>
      <c r="KX20" s="18">
        <v>85.365790031222161</v>
      </c>
      <c r="KY20" s="18">
        <v>13.220227809991083</v>
      </c>
      <c r="KZ20" s="18">
        <v>27.504857314897421</v>
      </c>
      <c r="LA20" s="18">
        <v>137.92058485727031</v>
      </c>
      <c r="LB20" s="18">
        <v>36.309254371097239</v>
      </c>
      <c r="LC20" s="18">
        <v>14.405438693131135</v>
      </c>
      <c r="LD20" s="18">
        <v>18.788269201605715</v>
      </c>
      <c r="LE20" s="18">
        <v>28.529916748438907</v>
      </c>
      <c r="LF20" s="18">
        <v>16.003238135593225</v>
      </c>
      <c r="LG20" s="18">
        <v>4.2442388046387158</v>
      </c>
      <c r="LH20" s="18">
        <v>28.997889139161469</v>
      </c>
      <c r="LI20" s="18">
        <v>10.73443731043711</v>
      </c>
      <c r="LJ20" s="18">
        <v>94.072460972346136</v>
      </c>
      <c r="LK20" s="18">
        <v>13.58696110615522</v>
      </c>
      <c r="LL20" s="18">
        <v>31.03083171275647</v>
      </c>
      <c r="LM20" s="18">
        <v>139.75972288135603</v>
      </c>
      <c r="LN20" s="18">
        <v>45.168957537912561</v>
      </c>
      <c r="LO20" s="18">
        <v>11.882031333630689</v>
      </c>
      <c r="LP20" s="18">
        <v>18.204726003568243</v>
      </c>
      <c r="LQ20" s="18">
        <v>25.567184879571819</v>
      </c>
      <c r="LR20" s="18">
        <v>14.316588291703837</v>
      </c>
      <c r="LS20" s="18">
        <v>2.9651723015165032</v>
      </c>
      <c r="LT20" s="18">
        <v>24.467155976806431</v>
      </c>
      <c r="LU20" s="18">
        <v>5.6944309322033915</v>
      </c>
      <c r="LV20" s="18">
        <v>83.149193242640521</v>
      </c>
      <c r="LW20" s="18">
        <v>13.541385637823376</v>
      </c>
      <c r="LX20" s="18">
        <v>33.086251137377353</v>
      </c>
      <c r="LY20" s="18">
        <v>142.50876922390728</v>
      </c>
      <c r="LZ20" s="18">
        <v>28.400278479036583</v>
      </c>
      <c r="MA20" s="18">
        <v>12.981935883140057</v>
      </c>
      <c r="MB20" s="18">
        <v>17.147132649420161</v>
      </c>
      <c r="MC20" s="18">
        <v>22.651645071364861</v>
      </c>
      <c r="MD20" s="18">
        <v>11.199518487957185</v>
      </c>
      <c r="ME20" s="18">
        <v>0.95619881801962558</v>
      </c>
      <c r="MF20" s="18">
        <v>16.535563336306872</v>
      </c>
      <c r="MG20" s="18">
        <v>4.9802546387154338</v>
      </c>
      <c r="MH20" s="18">
        <v>67.991821498661906</v>
      </c>
      <c r="MI20" s="18">
        <v>10.893842640499559</v>
      </c>
      <c r="MJ20" s="18">
        <v>32.753854884032116</v>
      </c>
      <c r="MK20" s="18">
        <v>134.54750278768961</v>
      </c>
      <c r="ML20" s="18">
        <v>33.852780151650322</v>
      </c>
      <c r="MM20" s="18">
        <v>15.259543487957187</v>
      </c>
      <c r="MN20" s="18">
        <v>18.422888247100804</v>
      </c>
      <c r="MO20" s="18">
        <v>27.772574330954505</v>
      </c>
      <c r="MP20" s="18">
        <v>8.6509295941124016</v>
      </c>
      <c r="MQ20" s="18">
        <v>3.3227190008920617</v>
      </c>
      <c r="MR20" s="18">
        <v>16.182166926851025</v>
      </c>
      <c r="MS20" s="18">
        <v>5.4492373996431764</v>
      </c>
      <c r="MT20" s="18">
        <v>64.43463443354149</v>
      </c>
      <c r="MU20" s="18">
        <v>12.751758006244428</v>
      </c>
      <c r="MV20" s="18">
        <v>33.424383184656563</v>
      </c>
      <c r="MW20" s="18">
        <v>138.5714031668154</v>
      </c>
      <c r="MX20" s="18">
        <v>56.57224438001785</v>
      </c>
      <c r="MY20" s="18">
        <v>17.920796431757367</v>
      </c>
      <c r="MZ20" s="18">
        <v>20.221595918822487</v>
      </c>
      <c r="NA20" s="18">
        <v>28.917385950044611</v>
      </c>
      <c r="NB20" s="18">
        <v>13.8145275646744</v>
      </c>
      <c r="NC20" s="18">
        <v>5.2063288581623555</v>
      </c>
      <c r="ND20" s="18">
        <v>21.320101494201612</v>
      </c>
      <c r="NE20" s="18">
        <v>9.8780319803746668</v>
      </c>
      <c r="NF20" s="18">
        <v>74.934013001784137</v>
      </c>
      <c r="NG20" s="18">
        <v>12.84150996877788</v>
      </c>
      <c r="NH20" s="18">
        <v>38.378756801962538</v>
      </c>
      <c r="NI20" s="18">
        <v>142.59312736396078</v>
      </c>
      <c r="NJ20" s="18">
        <v>37.410309188224801</v>
      </c>
      <c r="NK20" s="18">
        <v>15.774645762711865</v>
      </c>
      <c r="NL20" s="18">
        <v>21.386133073148986</v>
      </c>
      <c r="NM20" s="18">
        <v>27.921487355040139</v>
      </c>
      <c r="NN20" s="18">
        <v>12.754353880463874</v>
      </c>
      <c r="NO20" s="18">
        <v>3.3998646520963431</v>
      </c>
      <c r="NP20" s="18">
        <v>20.077517127564672</v>
      </c>
      <c r="NQ20" s="18">
        <v>6.6845315566458536</v>
      </c>
      <c r="NR20" s="18">
        <v>73.758004259589697</v>
      </c>
      <c r="NS20" s="18">
        <v>13.412151516503124</v>
      </c>
      <c r="NT20" s="18">
        <v>35.938277520071367</v>
      </c>
      <c r="NU20" s="18">
        <v>142.00344422390717</v>
      </c>
      <c r="NV20" s="18">
        <v>38.682722792149875</v>
      </c>
      <c r="NW20" s="18">
        <v>18.286923505798395</v>
      </c>
      <c r="NX20" s="18">
        <v>22.221444982158793</v>
      </c>
      <c r="NY20" s="18">
        <v>28.027576226583413</v>
      </c>
      <c r="NZ20" s="18">
        <v>13.189232760927744</v>
      </c>
      <c r="OA20" s="18">
        <v>3.9093243978590548</v>
      </c>
      <c r="OB20" s="18">
        <v>18.606060593220338</v>
      </c>
      <c r="OC20" s="18">
        <v>5.8827483942908128</v>
      </c>
      <c r="OD20" s="18">
        <v>71.178280419268503</v>
      </c>
      <c r="OE20" s="18">
        <v>14.08700109277431</v>
      </c>
      <c r="OF20" s="18">
        <v>38.580551048171287</v>
      </c>
      <c r="OG20" s="18">
        <v>147.02112919268509</v>
      </c>
      <c r="OH20" s="18">
        <v>47.048463737734167</v>
      </c>
      <c r="OI20" s="18">
        <v>17.736396097234621</v>
      </c>
      <c r="OJ20" s="18">
        <v>23.197415967885824</v>
      </c>
      <c r="OK20" s="18">
        <v>27.509831445138275</v>
      </c>
      <c r="OL20" s="18">
        <v>13.264326583407675</v>
      </c>
      <c r="OM20" s="18">
        <v>4.7112008251561113</v>
      </c>
      <c r="ON20" s="18">
        <v>19.821924553969676</v>
      </c>
      <c r="OO20" s="18">
        <v>6.4137057091882239</v>
      </c>
      <c r="OP20" s="18">
        <v>73.168678635147202</v>
      </c>
      <c r="OQ20" s="18">
        <v>15.395585950044602</v>
      </c>
      <c r="OR20" s="18">
        <v>39.189788737734162</v>
      </c>
      <c r="OS20" s="18">
        <v>147.49563012934883</v>
      </c>
      <c r="OT20" s="18">
        <v>46.522869157002688</v>
      </c>
      <c r="OU20" s="18">
        <v>20.967730999107943</v>
      </c>
      <c r="OV20" s="18">
        <v>25.515111953612852</v>
      </c>
      <c r="OW20" s="18">
        <v>28.813690878679758</v>
      </c>
      <c r="OX20" s="18">
        <v>15.206273661909014</v>
      </c>
      <c r="OY20" s="18">
        <v>6.5183645182872443</v>
      </c>
      <c r="OZ20" s="18">
        <v>22.039220829616418</v>
      </c>
      <c r="PA20" s="18">
        <v>6.6146294826048182</v>
      </c>
      <c r="PB20" s="18">
        <v>78.190715967885836</v>
      </c>
      <c r="PC20" s="18">
        <v>17.887283229259591</v>
      </c>
      <c r="PD20" s="18">
        <v>45.798107292595923</v>
      </c>
      <c r="PE20" s="18">
        <v>159.87606931311333</v>
      </c>
      <c r="PF20" s="18">
        <v>57.390395539696733</v>
      </c>
      <c r="PG20" s="18">
        <v>22.609504861730603</v>
      </c>
      <c r="PH20" s="18">
        <v>27.656412845673511</v>
      </c>
      <c r="PI20" s="18">
        <v>28.070229393398755</v>
      </c>
      <c r="PJ20" s="18">
        <v>13.914709656556649</v>
      </c>
      <c r="PK20" s="18">
        <v>4.9255702943800195</v>
      </c>
      <c r="PL20" s="18">
        <v>22.336658273862628</v>
      </c>
      <c r="PM20" s="18">
        <v>6.7496771186440681</v>
      </c>
      <c r="PN20" s="18">
        <v>84.381347479928692</v>
      </c>
      <c r="PO20" s="18">
        <v>20.560924866190906</v>
      </c>
      <c r="PP20" s="18">
        <v>50.711537600356834</v>
      </c>
      <c r="PQ20" s="18">
        <v>169.36580825156113</v>
      </c>
      <c r="PR20" s="18">
        <v>79.594897390722579</v>
      </c>
      <c r="PS20" s="18">
        <v>28.221007716324713</v>
      </c>
      <c r="PT20" s="18">
        <v>30.469501115075829</v>
      </c>
      <c r="PU20" s="18">
        <v>30.263245695807317</v>
      </c>
      <c r="PV20" s="18">
        <v>13.908911685994651</v>
      </c>
      <c r="PW20" s="18">
        <v>5.7431463202497772</v>
      </c>
      <c r="PX20" s="18">
        <v>23.57691101694915</v>
      </c>
      <c r="PY20" s="18">
        <v>7.3528370428189138</v>
      </c>
      <c r="PZ20" s="18">
        <v>88.267106935771665</v>
      </c>
      <c r="QA20" s="18">
        <v>20.383255151650314</v>
      </c>
      <c r="QB20" s="18">
        <v>57.776496855486165</v>
      </c>
      <c r="QC20" s="18">
        <v>176.48128601694924</v>
      </c>
      <c r="QD20" s="18">
        <v>61.504343220339003</v>
      </c>
      <c r="QE20" s="18">
        <v>32.347079839429085</v>
      </c>
      <c r="QF20" s="18">
        <v>33.606933764495999</v>
      </c>
      <c r="QG20" s="18">
        <v>30.645383251561114</v>
      </c>
      <c r="QH20" s="18">
        <v>14.794415677966104</v>
      </c>
      <c r="QI20" s="18">
        <v>7.9575824710080303</v>
      </c>
      <c r="QJ20" s="18">
        <v>25.797564830508477</v>
      </c>
      <c r="QK20" s="18">
        <v>9.6390405664585206</v>
      </c>
      <c r="QL20" s="18">
        <v>88.093556422836784</v>
      </c>
      <c r="QM20" s="18">
        <v>25.011014942016061</v>
      </c>
      <c r="QN20" s="18">
        <v>74.369900000000001</v>
      </c>
      <c r="QO20" s="53">
        <v>170.12027500000002</v>
      </c>
    </row>
    <row r="21" spans="1:457" x14ac:dyDescent="0.3">
      <c r="A21" s="57" t="s">
        <v>2</v>
      </c>
      <c r="B21" s="332">
        <v>527.97905441570038</v>
      </c>
      <c r="C21" s="18">
        <v>195.37140053523643</v>
      </c>
      <c r="D21" s="18">
        <v>196.9382515611062</v>
      </c>
      <c r="E21" s="18">
        <v>199.38801070472795</v>
      </c>
      <c r="F21" s="18">
        <v>137.17407671721679</v>
      </c>
      <c r="G21" s="18">
        <v>96.846315789473692</v>
      </c>
      <c r="H21" s="18">
        <v>121.09520071364854</v>
      </c>
      <c r="I21" s="18">
        <v>120.88380017841214</v>
      </c>
      <c r="J21" s="18">
        <v>137.40727016057093</v>
      </c>
      <c r="K21" s="18">
        <v>106.9450903434434</v>
      </c>
      <c r="L21" s="18">
        <v>161.06014547279219</v>
      </c>
      <c r="M21" s="18">
        <v>216.85124933095457</v>
      </c>
      <c r="N21" s="18">
        <v>199.16761010258699</v>
      </c>
      <c r="O21" s="18">
        <v>183.98244540588766</v>
      </c>
      <c r="P21" s="18">
        <v>107.07632966101696</v>
      </c>
      <c r="Q21" s="18">
        <v>79.171023773416607</v>
      </c>
      <c r="R21" s="18">
        <v>105.12009750223022</v>
      </c>
      <c r="S21" s="18">
        <v>71.207969759143666</v>
      </c>
      <c r="T21" s="18">
        <v>163.91860713648538</v>
      </c>
      <c r="U21" s="18">
        <v>142.91997435325604</v>
      </c>
      <c r="V21" s="18">
        <v>103.48395062444249</v>
      </c>
      <c r="W21" s="18">
        <v>88.566953724353297</v>
      </c>
      <c r="X21" s="18">
        <v>120.38791048171277</v>
      </c>
      <c r="Y21" s="18">
        <v>166.83954076717222</v>
      </c>
      <c r="Z21" s="18">
        <v>122.74888140053528</v>
      </c>
      <c r="AA21" s="18">
        <v>92.781643086529897</v>
      </c>
      <c r="AB21" s="18">
        <v>81.835867417484394</v>
      </c>
      <c r="AC21" s="18">
        <v>50.817813001784117</v>
      </c>
      <c r="AD21" s="18">
        <v>69.888115388046401</v>
      </c>
      <c r="AE21" s="18">
        <v>68.612437511150745</v>
      </c>
      <c r="AF21" s="18">
        <v>91.512338314005333</v>
      </c>
      <c r="AG21" s="18">
        <v>91.755542194469243</v>
      </c>
      <c r="AH21" s="18">
        <v>100.69961904549513</v>
      </c>
      <c r="AI21" s="18">
        <v>89.214694290811792</v>
      </c>
      <c r="AJ21" s="18">
        <v>114.72828291703837</v>
      </c>
      <c r="AK21" s="18">
        <v>158.13305635593224</v>
      </c>
      <c r="AL21" s="18">
        <v>140.28309464763606</v>
      </c>
      <c r="AM21" s="18">
        <v>100.10475970115971</v>
      </c>
      <c r="AN21" s="18">
        <v>87.197093800178408</v>
      </c>
      <c r="AO21" s="18">
        <v>55.804658363068697</v>
      </c>
      <c r="AP21" s="18">
        <v>66.477338737734158</v>
      </c>
      <c r="AQ21" s="18">
        <v>57.731776315789496</v>
      </c>
      <c r="AR21" s="18">
        <v>99.975323505798414</v>
      </c>
      <c r="AS21" s="18">
        <v>92.020476806422835</v>
      </c>
      <c r="AT21" s="18">
        <v>98.367731244424675</v>
      </c>
      <c r="AU21" s="18">
        <v>78.189503523639615</v>
      </c>
      <c r="AV21" s="18">
        <v>115.19583561552191</v>
      </c>
      <c r="AW21" s="18">
        <v>155.03268097680646</v>
      </c>
      <c r="AX21" s="18">
        <v>180.0732609054416</v>
      </c>
      <c r="AY21" s="18">
        <v>95.499632203389865</v>
      </c>
      <c r="AZ21" s="18">
        <v>112.24410900981272</v>
      </c>
      <c r="BA21" s="18">
        <v>59.88304101248886</v>
      </c>
      <c r="BB21" s="18">
        <v>61.161687823372006</v>
      </c>
      <c r="BC21" s="18">
        <v>53.294867685102588</v>
      </c>
      <c r="BD21" s="18">
        <v>102.07948940677971</v>
      </c>
      <c r="BE21" s="18">
        <v>88.554798193577184</v>
      </c>
      <c r="BF21" s="18">
        <v>96.078076917930446</v>
      </c>
      <c r="BG21" s="18">
        <v>61.32712428635147</v>
      </c>
      <c r="BH21" s="18">
        <v>106.06286616859953</v>
      </c>
      <c r="BI21" s="18">
        <v>158.53033392060664</v>
      </c>
      <c r="BJ21" s="18">
        <v>100.12807593666373</v>
      </c>
      <c r="BK21" s="18">
        <v>57.336037622658345</v>
      </c>
      <c r="BL21" s="18">
        <v>65.509186462979514</v>
      </c>
      <c r="BM21" s="18">
        <v>42.551274866190909</v>
      </c>
      <c r="BN21" s="18">
        <v>36.174424353256036</v>
      </c>
      <c r="BO21" s="18">
        <v>28.765830419268532</v>
      </c>
      <c r="BP21" s="18">
        <v>55.403883363068701</v>
      </c>
      <c r="BQ21" s="18">
        <v>43.122755798394294</v>
      </c>
      <c r="BR21" s="18">
        <v>60.722969536128481</v>
      </c>
      <c r="BS21" s="18">
        <v>37.301282471008044</v>
      </c>
      <c r="BT21" s="18">
        <v>77.36776166369313</v>
      </c>
      <c r="BU21" s="18">
        <v>129.49308697591437</v>
      </c>
      <c r="BV21" s="18">
        <v>71.732445160570919</v>
      </c>
      <c r="BW21" s="18">
        <v>44.934349576271217</v>
      </c>
      <c r="BX21" s="18">
        <v>71.517438380909894</v>
      </c>
      <c r="BY21" s="18">
        <v>35.427465432649434</v>
      </c>
      <c r="BZ21" s="18">
        <v>21.967671074933108</v>
      </c>
      <c r="CA21" s="18">
        <v>17.138971966993761</v>
      </c>
      <c r="CB21" s="18">
        <v>30.557512132024986</v>
      </c>
      <c r="CC21" s="18">
        <v>23.74862731935773</v>
      </c>
      <c r="CD21" s="18">
        <v>34.12397905887601</v>
      </c>
      <c r="CE21" s="18">
        <v>23.936369647636045</v>
      </c>
      <c r="CF21" s="18">
        <v>62.51982745316684</v>
      </c>
      <c r="CG21" s="18">
        <v>114.36534239518288</v>
      </c>
      <c r="CH21" s="18">
        <v>64.878668822479938</v>
      </c>
      <c r="CI21" s="18">
        <v>30.515978144513848</v>
      </c>
      <c r="CJ21" s="18">
        <v>32.892975089206075</v>
      </c>
      <c r="CK21" s="18">
        <v>23.01497419714541</v>
      </c>
      <c r="CL21" s="18">
        <v>15.630877854594114</v>
      </c>
      <c r="CM21" s="18">
        <v>15.602509768064232</v>
      </c>
      <c r="CN21" s="18">
        <v>17.336631467439791</v>
      </c>
      <c r="CO21" s="18">
        <v>16.973302341659238</v>
      </c>
      <c r="CP21" s="18">
        <v>24.487161306868877</v>
      </c>
      <c r="CQ21" s="18">
        <v>17.850179326494199</v>
      </c>
      <c r="CR21" s="18">
        <v>43.429566369313143</v>
      </c>
      <c r="CS21" s="18">
        <v>102.41832094112401</v>
      </c>
      <c r="CT21" s="18">
        <v>56.346449955396977</v>
      </c>
      <c r="CU21" s="18">
        <v>35.167862466547717</v>
      </c>
      <c r="CV21" s="18">
        <v>38.50046755129349</v>
      </c>
      <c r="CW21" s="18">
        <v>30.679238425512935</v>
      </c>
      <c r="CX21" s="18">
        <v>18.211068019625333</v>
      </c>
      <c r="CY21" s="18">
        <v>15.617540967885823</v>
      </c>
      <c r="CZ21" s="18">
        <v>23.921167462087425</v>
      </c>
      <c r="DA21" s="18">
        <v>16.373033630686894</v>
      </c>
      <c r="DB21" s="18">
        <v>36.079138670829629</v>
      </c>
      <c r="DC21" s="18">
        <v>19.134453122212314</v>
      </c>
      <c r="DD21" s="18">
        <v>36.855553768956291</v>
      </c>
      <c r="DE21" s="18">
        <v>101.802274910794</v>
      </c>
      <c r="DF21" s="18">
        <v>52.880289473684229</v>
      </c>
      <c r="DG21" s="18">
        <v>27.473380396966991</v>
      </c>
      <c r="DH21" s="18">
        <v>34.869585637823384</v>
      </c>
      <c r="DI21" s="18">
        <v>25.072896231043718</v>
      </c>
      <c r="DJ21" s="18">
        <v>20.19279259589652</v>
      </c>
      <c r="DK21" s="18">
        <v>16.327116190900984</v>
      </c>
      <c r="DL21" s="18">
        <v>22.433622725245311</v>
      </c>
      <c r="DM21" s="18">
        <v>19.757354125780559</v>
      </c>
      <c r="DN21" s="18">
        <v>45.842983273862622</v>
      </c>
      <c r="DO21" s="18">
        <v>19.780965700267618</v>
      </c>
      <c r="DP21" s="18">
        <v>44.305495160570942</v>
      </c>
      <c r="DQ21" s="18">
        <v>105.53144252899203</v>
      </c>
      <c r="DR21" s="18">
        <v>69.89935381355933</v>
      </c>
      <c r="DS21" s="18">
        <v>34.477950602140957</v>
      </c>
      <c r="DT21" s="18">
        <v>35.385884812667264</v>
      </c>
      <c r="DU21" s="18">
        <v>27.559790365744867</v>
      </c>
      <c r="DV21" s="18">
        <v>20.536971320249776</v>
      </c>
      <c r="DW21" s="18">
        <v>14.909877676181985</v>
      </c>
      <c r="DX21" s="18">
        <v>33.345916280107062</v>
      </c>
      <c r="DY21" s="18">
        <v>18.417478880463886</v>
      </c>
      <c r="DZ21" s="18">
        <v>48.506645561998212</v>
      </c>
      <c r="EA21" s="18">
        <v>15.722635013380913</v>
      </c>
      <c r="EB21" s="18">
        <v>42.344319959857273</v>
      </c>
      <c r="EC21" s="18">
        <v>109.01605392506687</v>
      </c>
      <c r="ED21" s="18">
        <v>53.702295584299748</v>
      </c>
      <c r="EE21" s="18">
        <v>25.403753612845691</v>
      </c>
      <c r="EF21" s="18">
        <v>28.705923238180198</v>
      </c>
      <c r="EG21" s="18">
        <v>25.579340410347914</v>
      </c>
      <c r="EH21" s="18">
        <v>20.242580530776099</v>
      </c>
      <c r="EI21" s="18">
        <v>17.411398862622658</v>
      </c>
      <c r="EJ21" s="18">
        <v>25.961353612845688</v>
      </c>
      <c r="EK21" s="18">
        <v>20.396700847457637</v>
      </c>
      <c r="EL21" s="18">
        <v>43.314337533452274</v>
      </c>
      <c r="EM21" s="18">
        <v>18.193456489741308</v>
      </c>
      <c r="EN21" s="18">
        <v>34.61576509812668</v>
      </c>
      <c r="EO21" s="18">
        <v>78.582086752899187</v>
      </c>
      <c r="EP21" s="18">
        <v>92.341028412132061</v>
      </c>
      <c r="EQ21" s="18">
        <v>31.944439540588782</v>
      </c>
      <c r="ER21" s="18">
        <v>36.017801427297073</v>
      </c>
      <c r="ES21" s="18">
        <v>32.535521654772538</v>
      </c>
      <c r="ET21" s="18">
        <v>21.588502453166825</v>
      </c>
      <c r="EU21" s="18">
        <v>15.438969692239075</v>
      </c>
      <c r="EV21" s="18">
        <v>38.270258586083855</v>
      </c>
      <c r="EW21" s="18">
        <v>24.598333117752031</v>
      </c>
      <c r="EX21" s="18">
        <v>68.840128322925992</v>
      </c>
      <c r="EY21" s="18">
        <v>24.845081066012487</v>
      </c>
      <c r="EZ21" s="18">
        <v>48.826482136485325</v>
      </c>
      <c r="FA21" s="18">
        <v>114.92718595004459</v>
      </c>
      <c r="FB21" s="18">
        <v>85.319297457627115</v>
      </c>
      <c r="FC21" s="18">
        <v>28.780799442462097</v>
      </c>
      <c r="FD21" s="18">
        <v>34.138606110615534</v>
      </c>
      <c r="FE21" s="18">
        <v>28.840302475468338</v>
      </c>
      <c r="FF21" s="18">
        <v>21.004461842105272</v>
      </c>
      <c r="FG21" s="18">
        <v>15.892439384478152</v>
      </c>
      <c r="FH21" s="18">
        <v>37.461651538804638</v>
      </c>
      <c r="FI21" s="18">
        <v>22.506602542372899</v>
      </c>
      <c r="FJ21" s="18">
        <v>74.825437065120468</v>
      </c>
      <c r="FK21" s="18">
        <v>18.790756266726135</v>
      </c>
      <c r="FL21" s="18">
        <v>44.731731489741314</v>
      </c>
      <c r="FM21" s="18">
        <v>119.70273958519182</v>
      </c>
      <c r="FN21" s="18">
        <v>95.304506400535232</v>
      </c>
      <c r="FO21" s="18">
        <v>23.544283831400541</v>
      </c>
      <c r="FP21" s="18">
        <v>25.23562801070473</v>
      </c>
      <c r="FQ21" s="18">
        <v>25.586957047279217</v>
      </c>
      <c r="FR21" s="18">
        <v>13.861766257805535</v>
      </c>
      <c r="FS21" s="18">
        <v>10.328501650312223</v>
      </c>
      <c r="FT21" s="18">
        <v>40.579514094558441</v>
      </c>
      <c r="FU21" s="18">
        <v>17.934863893844803</v>
      </c>
      <c r="FV21" s="18">
        <v>79.795137221231045</v>
      </c>
      <c r="FW21" s="18">
        <v>17.958677542372893</v>
      </c>
      <c r="FX21" s="18">
        <v>37.3160960526316</v>
      </c>
      <c r="FY21" s="18">
        <v>123.94161565566459</v>
      </c>
      <c r="FZ21" s="18">
        <v>86.86196177520074</v>
      </c>
      <c r="GA21" s="18">
        <v>26.367149375557542</v>
      </c>
      <c r="GB21" s="18">
        <v>35.085773773416598</v>
      </c>
      <c r="GC21" s="18">
        <v>26.359532738626228</v>
      </c>
      <c r="GD21" s="18">
        <v>16.406795539696699</v>
      </c>
      <c r="GE21" s="18">
        <v>10.256811998215882</v>
      </c>
      <c r="GF21" s="18">
        <v>51.755001315789471</v>
      </c>
      <c r="GG21" s="18">
        <v>18.339167417484404</v>
      </c>
      <c r="GH21" s="18">
        <v>90.588580151650291</v>
      </c>
      <c r="GI21" s="18">
        <v>21.172121119536133</v>
      </c>
      <c r="GJ21" s="18">
        <v>39.23415176181981</v>
      </c>
      <c r="GK21" s="18">
        <v>137.78098278322921</v>
      </c>
      <c r="GL21" s="18">
        <v>73.668438826940275</v>
      </c>
      <c r="GM21" s="18">
        <v>21.616839451382699</v>
      </c>
      <c r="GN21" s="18">
        <v>25.582822301516508</v>
      </c>
      <c r="GO21" s="18">
        <v>24.19873947368421</v>
      </c>
      <c r="GP21" s="18">
        <v>19.370739852809994</v>
      </c>
      <c r="GQ21" s="18">
        <v>12.928743777876905</v>
      </c>
      <c r="GR21" s="18">
        <v>49.237252029438018</v>
      </c>
      <c r="GS21" s="18">
        <v>17.772893777876899</v>
      </c>
      <c r="GT21" s="18">
        <v>81.206562221231053</v>
      </c>
      <c r="GU21" s="18">
        <v>15.966398483496882</v>
      </c>
      <c r="GV21" s="18">
        <v>35.618021253345233</v>
      </c>
      <c r="GW21" s="18">
        <v>109.94988470115963</v>
      </c>
      <c r="GX21" s="18">
        <v>68.429280709188248</v>
      </c>
      <c r="GY21" s="18">
        <v>13.866522769848352</v>
      </c>
      <c r="GZ21" s="18">
        <v>22.446757537912578</v>
      </c>
      <c r="HA21" s="18">
        <v>26.674099843889387</v>
      </c>
      <c r="HB21" s="18">
        <v>14.206504571810887</v>
      </c>
      <c r="HC21" s="18">
        <v>9.696833742194471</v>
      </c>
      <c r="HD21" s="18">
        <v>44.712301293487968</v>
      </c>
      <c r="HE21" s="18">
        <v>13.657391681534348</v>
      </c>
      <c r="HF21" s="18">
        <v>81.2085363291704</v>
      </c>
      <c r="HG21" s="18">
        <v>13.040008853702059</v>
      </c>
      <c r="HH21" s="18">
        <v>36.126299643175749</v>
      </c>
      <c r="HI21" s="18">
        <v>113.5130096342551</v>
      </c>
      <c r="HJ21" s="18">
        <v>72.106453122212343</v>
      </c>
      <c r="HK21" s="18">
        <v>16.133109567350587</v>
      </c>
      <c r="HL21" s="18">
        <v>22.824496097234615</v>
      </c>
      <c r="HM21" s="18">
        <v>28.213764139161466</v>
      </c>
      <c r="HN21" s="18">
        <v>14.029985124888494</v>
      </c>
      <c r="HO21" s="18">
        <v>11.984467328278326</v>
      </c>
      <c r="HP21" s="18">
        <v>40.494549732381813</v>
      </c>
      <c r="HQ21" s="18">
        <v>15.13149072256914</v>
      </c>
      <c r="HR21" s="18">
        <v>82.454540410347946</v>
      </c>
      <c r="HS21" s="18">
        <v>13.151444915254244</v>
      </c>
      <c r="HT21" s="18">
        <v>30.832954594112408</v>
      </c>
      <c r="HU21" s="18">
        <v>124.1627312890277</v>
      </c>
      <c r="HV21" s="18">
        <v>57.836388492417498</v>
      </c>
      <c r="HW21" s="18">
        <v>16.628797190008928</v>
      </c>
      <c r="HX21" s="18">
        <v>22.127325111507592</v>
      </c>
      <c r="HY21" s="18">
        <v>27.350768086529893</v>
      </c>
      <c r="HZ21" s="18">
        <v>13.262803256021417</v>
      </c>
      <c r="IA21" s="18">
        <v>10.158153233719895</v>
      </c>
      <c r="IB21" s="18">
        <v>39.735746164139172</v>
      </c>
      <c r="IC21" s="18">
        <v>15.023956244424628</v>
      </c>
      <c r="ID21" s="18">
        <v>79.842811150758266</v>
      </c>
      <c r="IE21" s="18">
        <v>13.016739250669051</v>
      </c>
      <c r="IF21" s="18">
        <v>24.12484255129349</v>
      </c>
      <c r="IG21" s="18">
        <v>121.99909344335418</v>
      </c>
      <c r="IH21" s="18">
        <v>53.864561039250674</v>
      </c>
      <c r="II21" s="18">
        <v>12.67641547725246</v>
      </c>
      <c r="IJ21" s="18">
        <v>20.819781712756473</v>
      </c>
      <c r="IK21" s="18">
        <v>26.40297865744871</v>
      </c>
      <c r="IL21" s="18">
        <v>14.955561953612847</v>
      </c>
      <c r="IM21" s="18">
        <v>7.6984924620874233</v>
      </c>
      <c r="IN21" s="18">
        <v>38.563219313113301</v>
      </c>
      <c r="IO21" s="18">
        <v>12.679850735950046</v>
      </c>
      <c r="IP21" s="18">
        <v>89.064988514719005</v>
      </c>
      <c r="IQ21" s="18">
        <v>13.534810459411242</v>
      </c>
      <c r="IR21" s="18">
        <v>24.372942841213202</v>
      </c>
      <c r="IS21" s="18">
        <v>134.27445412578055</v>
      </c>
      <c r="IT21" s="18">
        <v>63.807225624442488</v>
      </c>
      <c r="IU21" s="18">
        <v>13.326099063336313</v>
      </c>
      <c r="IV21" s="18">
        <v>21.718995651204285</v>
      </c>
      <c r="IW21" s="18">
        <v>28.96692517841214</v>
      </c>
      <c r="IX21" s="18">
        <v>16.294318019625337</v>
      </c>
      <c r="IY21" s="18">
        <v>7.6104659009812687</v>
      </c>
      <c r="IZ21" s="18">
        <v>39.471246788581624</v>
      </c>
      <c r="JA21" s="18">
        <v>13.392115098126673</v>
      </c>
      <c r="JB21" s="18">
        <v>91.446773059768091</v>
      </c>
      <c r="JC21" s="18">
        <v>13.524147167707406</v>
      </c>
      <c r="JD21" s="18">
        <v>30.249862176628014</v>
      </c>
      <c r="JE21" s="18">
        <v>149.63340249776991</v>
      </c>
      <c r="JF21" s="18">
        <v>69.714083006244451</v>
      </c>
      <c r="JG21" s="18">
        <v>10.805800535236399</v>
      </c>
      <c r="JH21" s="18">
        <v>20.879517908117752</v>
      </c>
      <c r="JI21" s="18">
        <v>27.662443978590556</v>
      </c>
      <c r="JJ21" s="18">
        <v>15.753023840321145</v>
      </c>
      <c r="JK21" s="18">
        <v>7.067290878679751</v>
      </c>
      <c r="JL21" s="18">
        <v>39.50202421944693</v>
      </c>
      <c r="JM21" s="18">
        <v>12.050763157894741</v>
      </c>
      <c r="JN21" s="18">
        <v>92.024269580731499</v>
      </c>
      <c r="JO21" s="18">
        <v>13.241601025869757</v>
      </c>
      <c r="JP21" s="18">
        <v>37.520439540588747</v>
      </c>
      <c r="JQ21" s="18">
        <v>150.51326396074938</v>
      </c>
      <c r="JR21" s="18">
        <v>59.474167506690449</v>
      </c>
      <c r="JS21" s="18">
        <v>9.4088160570918866</v>
      </c>
      <c r="JT21" s="18">
        <v>19.245034255129351</v>
      </c>
      <c r="JU21" s="18">
        <v>27.880341971454058</v>
      </c>
      <c r="JV21" s="18">
        <v>16.459054995539699</v>
      </c>
      <c r="JW21" s="18">
        <v>5.0342861284567366</v>
      </c>
      <c r="JX21" s="18">
        <v>35.210966413916161</v>
      </c>
      <c r="JY21" s="18">
        <v>11.6480140499554</v>
      </c>
      <c r="JZ21" s="18">
        <v>87.665796766280138</v>
      </c>
      <c r="KA21" s="18">
        <v>12.651498193577165</v>
      </c>
      <c r="KB21" s="18">
        <v>27.380162087421958</v>
      </c>
      <c r="KC21" s="18">
        <v>141.09313175735954</v>
      </c>
      <c r="KD21" s="18">
        <v>78.557107292595902</v>
      </c>
      <c r="KE21" s="18">
        <v>10.896298617305979</v>
      </c>
      <c r="KF21" s="18">
        <v>16.705507604817129</v>
      </c>
      <c r="KG21" s="18">
        <v>28.17524571810884</v>
      </c>
      <c r="KH21" s="18">
        <v>12.851722479928636</v>
      </c>
      <c r="KI21" s="18">
        <v>4.7679369982158804</v>
      </c>
      <c r="KJ21" s="18">
        <v>29.277419714540585</v>
      </c>
      <c r="KK21" s="18">
        <v>10.211780575379128</v>
      </c>
      <c r="KL21" s="18">
        <v>85.997318041926889</v>
      </c>
      <c r="KM21" s="18">
        <v>12.049628434433542</v>
      </c>
      <c r="KN21" s="18">
        <v>25.987265722569134</v>
      </c>
      <c r="KO21" s="18">
        <v>149.36369582961643</v>
      </c>
      <c r="KP21" s="18">
        <v>71.749699174843911</v>
      </c>
      <c r="KQ21" s="18">
        <v>11.899876025869762</v>
      </c>
      <c r="KR21" s="18">
        <v>18.084849464763607</v>
      </c>
      <c r="KS21" s="18">
        <v>28.576518131132918</v>
      </c>
      <c r="KT21" s="18">
        <v>13.788304571810885</v>
      </c>
      <c r="KU21" s="18">
        <v>4.8207715878679762</v>
      </c>
      <c r="KV21" s="18">
        <v>28.456097546833195</v>
      </c>
      <c r="KW21" s="18">
        <v>11.397146900089208</v>
      </c>
      <c r="KX21" s="18">
        <v>85.567459924174841</v>
      </c>
      <c r="KY21" s="18">
        <v>12.33253209188225</v>
      </c>
      <c r="KZ21" s="18">
        <v>28.778576628010708</v>
      </c>
      <c r="LA21" s="18">
        <v>140.22478851471902</v>
      </c>
      <c r="LB21" s="18">
        <v>76.397744090098158</v>
      </c>
      <c r="LC21" s="18">
        <v>15.784469669937558</v>
      </c>
      <c r="LD21" s="18">
        <v>18.83962709634255</v>
      </c>
      <c r="LE21" s="18">
        <v>29.47952484388939</v>
      </c>
      <c r="LF21" s="18">
        <v>15.720194580731496</v>
      </c>
      <c r="LG21" s="18">
        <v>4.2859282337198934</v>
      </c>
      <c r="LH21" s="18">
        <v>29.085371654772523</v>
      </c>
      <c r="LI21" s="18">
        <v>11.025299576271189</v>
      </c>
      <c r="LJ21" s="18">
        <v>94.238861173059831</v>
      </c>
      <c r="LK21" s="18">
        <v>12.740550669045499</v>
      </c>
      <c r="LL21" s="18">
        <v>33.055225000000014</v>
      </c>
      <c r="LM21" s="18">
        <v>142.44715218554867</v>
      </c>
      <c r="LN21" s="18">
        <v>74.993578211418395</v>
      </c>
      <c r="LO21" s="18">
        <v>12.683099464763606</v>
      </c>
      <c r="LP21" s="18">
        <v>17.981667350579837</v>
      </c>
      <c r="LQ21" s="18">
        <v>25.895228768956297</v>
      </c>
      <c r="LR21" s="18">
        <v>13.744019268510261</v>
      </c>
      <c r="LS21" s="18">
        <v>2.9313482158786806</v>
      </c>
      <c r="LT21" s="18">
        <v>24.520441347011598</v>
      </c>
      <c r="LU21" s="18">
        <v>5.855033162355042</v>
      </c>
      <c r="LV21" s="18">
        <v>81.427118264942052</v>
      </c>
      <c r="LW21" s="18">
        <v>12.415693331846569</v>
      </c>
      <c r="LX21" s="18">
        <v>34.746071766280103</v>
      </c>
      <c r="LY21" s="18">
        <v>143.27079043264939</v>
      </c>
      <c r="LZ21" s="18">
        <v>55.515987823372001</v>
      </c>
      <c r="MA21" s="18">
        <v>14.184462957181092</v>
      </c>
      <c r="MB21" s="18">
        <v>16.705787399643178</v>
      </c>
      <c r="MC21" s="18">
        <v>23.095492930419272</v>
      </c>
      <c r="MD21" s="18">
        <v>10.785826293487959</v>
      </c>
      <c r="ME21" s="18">
        <v>1.2945173951828726</v>
      </c>
      <c r="MF21" s="18">
        <v>16.709378099910793</v>
      </c>
      <c r="MG21" s="18">
        <v>5.3701176404995561</v>
      </c>
      <c r="MH21" s="18">
        <v>66.457846364852799</v>
      </c>
      <c r="MI21" s="18">
        <v>9.9236540811775225</v>
      </c>
      <c r="MJ21" s="18">
        <v>34.973358429973246</v>
      </c>
      <c r="MK21" s="18">
        <v>135.88983400981266</v>
      </c>
      <c r="ML21" s="18">
        <v>62.222156846565575</v>
      </c>
      <c r="MM21" s="18">
        <v>17.069023260481714</v>
      </c>
      <c r="MN21" s="18">
        <v>18.354229705619982</v>
      </c>
      <c r="MO21" s="18">
        <v>28.72821355932204</v>
      </c>
      <c r="MP21" s="18">
        <v>8.5806544603033021</v>
      </c>
      <c r="MQ21" s="18">
        <v>3.3872583407671728</v>
      </c>
      <c r="MR21" s="18">
        <v>16.50693099910794</v>
      </c>
      <c r="MS21" s="18">
        <v>5.6632338090990197</v>
      </c>
      <c r="MT21" s="18">
        <v>63.768536217662835</v>
      </c>
      <c r="MU21" s="18">
        <v>11.895399308652992</v>
      </c>
      <c r="MV21" s="18">
        <v>36.010371320249789</v>
      </c>
      <c r="MW21" s="18">
        <v>139.11963004014271</v>
      </c>
      <c r="MX21" s="18">
        <v>68.589354438001777</v>
      </c>
      <c r="MY21" s="18">
        <v>20.38392355040143</v>
      </c>
      <c r="MZ21" s="18">
        <v>20.659770160570922</v>
      </c>
      <c r="NA21" s="18">
        <v>30.118887109723463</v>
      </c>
      <c r="NB21" s="18">
        <v>13.732423327386266</v>
      </c>
      <c r="NC21" s="18">
        <v>5.2473343443354166</v>
      </c>
      <c r="ND21" s="18">
        <v>21.766389785905446</v>
      </c>
      <c r="NE21" s="18">
        <v>10.230759991079395</v>
      </c>
      <c r="NF21" s="18">
        <v>74.343319491525463</v>
      </c>
      <c r="NG21" s="18">
        <v>11.927280374665477</v>
      </c>
      <c r="NH21" s="18">
        <v>41.70680744870652</v>
      </c>
      <c r="NI21" s="18">
        <v>143.44679692239075</v>
      </c>
      <c r="NJ21" s="18">
        <v>69.915690722569138</v>
      </c>
      <c r="NK21" s="18">
        <v>18.000708942908116</v>
      </c>
      <c r="NL21" s="18">
        <v>21.711689897413024</v>
      </c>
      <c r="NM21" s="18">
        <v>29.208512466547734</v>
      </c>
      <c r="NN21" s="18">
        <v>12.832696431757363</v>
      </c>
      <c r="NO21" s="18">
        <v>3.5996226137377345</v>
      </c>
      <c r="NP21" s="18">
        <v>20.369918264942026</v>
      </c>
      <c r="NQ21" s="18">
        <v>7.1349235057983957</v>
      </c>
      <c r="NR21" s="18">
        <v>73.654806601248907</v>
      </c>
      <c r="NS21" s="18">
        <v>12.791706489741308</v>
      </c>
      <c r="NT21" s="18">
        <v>39.636045941124003</v>
      </c>
      <c r="NU21" s="18">
        <v>143.78494451382699</v>
      </c>
      <c r="NV21" s="18">
        <v>68.357839763603948</v>
      </c>
      <c r="NW21" s="18">
        <v>20.888549063336317</v>
      </c>
      <c r="NX21" s="18">
        <v>22.222330999107943</v>
      </c>
      <c r="NY21" s="18">
        <v>29.386120004460302</v>
      </c>
      <c r="NZ21" s="18">
        <v>13.352617395182877</v>
      </c>
      <c r="OA21" s="18">
        <v>4.2291454281891179</v>
      </c>
      <c r="OB21" s="18">
        <v>19.146530932203401</v>
      </c>
      <c r="OC21" s="18">
        <v>6.1277709411239973</v>
      </c>
      <c r="OD21" s="18">
        <v>71.210254750223044</v>
      </c>
      <c r="OE21" s="18">
        <v>12.987578412132027</v>
      </c>
      <c r="OF21" s="18">
        <v>42.006141280107059</v>
      </c>
      <c r="OG21" s="18">
        <v>147.95794444692237</v>
      </c>
      <c r="OH21" s="18">
        <v>72.455419446922406</v>
      </c>
      <c r="OI21" s="18">
        <v>20.303435905441575</v>
      </c>
      <c r="OJ21" s="18">
        <v>23.294815655664589</v>
      </c>
      <c r="OK21" s="18">
        <v>29.206989139161465</v>
      </c>
      <c r="OL21" s="18">
        <v>13.674350356824265</v>
      </c>
      <c r="OM21" s="18">
        <v>4.7739214986619105</v>
      </c>
      <c r="ON21" s="18">
        <v>20.315638068688674</v>
      </c>
      <c r="OO21" s="18">
        <v>6.9149736842105263</v>
      </c>
      <c r="OP21" s="18">
        <v>73.944471966993774</v>
      </c>
      <c r="OQ21" s="18">
        <v>14.753006043710974</v>
      </c>
      <c r="OR21" s="18">
        <v>42.829546364852824</v>
      </c>
      <c r="OS21" s="18">
        <v>149.28331699375565</v>
      </c>
      <c r="OT21" s="18">
        <v>89.351669402319345</v>
      </c>
      <c r="OU21" s="18">
        <v>24.006753590544154</v>
      </c>
      <c r="OV21" s="18">
        <v>26.09152038358609</v>
      </c>
      <c r="OW21" s="18">
        <v>30.509651672613742</v>
      </c>
      <c r="OX21" s="18">
        <v>15.541063715432653</v>
      </c>
      <c r="OY21" s="18">
        <v>6.9982748215878683</v>
      </c>
      <c r="OZ21" s="18">
        <v>23.039440700267619</v>
      </c>
      <c r="PA21" s="18">
        <v>6.9141964763603951</v>
      </c>
      <c r="PB21" s="18">
        <v>79.769940142729723</v>
      </c>
      <c r="PC21" s="18">
        <v>17.638996409455846</v>
      </c>
      <c r="PD21" s="18">
        <v>49.516767060660129</v>
      </c>
      <c r="PE21" s="18">
        <v>162.31754342105268</v>
      </c>
      <c r="PF21" s="18">
        <v>97.175587667261382</v>
      </c>
      <c r="PG21" s="18">
        <v>25.856865789473691</v>
      </c>
      <c r="PH21" s="18">
        <v>28.39323697591437</v>
      </c>
      <c r="PI21" s="18">
        <v>29.856066503122221</v>
      </c>
      <c r="PJ21" s="18">
        <v>13.969005396966999</v>
      </c>
      <c r="PK21" s="18">
        <v>5.0077677966101701</v>
      </c>
      <c r="PL21" s="18">
        <v>23.378147881355936</v>
      </c>
      <c r="PM21" s="18">
        <v>7.005036529884034</v>
      </c>
      <c r="PN21" s="18">
        <v>86.472347479928644</v>
      </c>
      <c r="PO21" s="18">
        <v>19.275827230151659</v>
      </c>
      <c r="PP21" s="18">
        <v>55.698491770740411</v>
      </c>
      <c r="PQ21" s="18">
        <v>171.53081398305082</v>
      </c>
      <c r="PR21" s="18">
        <v>104.59089667707411</v>
      </c>
      <c r="PS21" s="18">
        <v>32.334504616413916</v>
      </c>
      <c r="PT21" s="18">
        <v>31.335947970562003</v>
      </c>
      <c r="PU21" s="18">
        <v>32.415256512042824</v>
      </c>
      <c r="PV21" s="18">
        <v>13.837905976806427</v>
      </c>
      <c r="PW21" s="18">
        <v>5.8474165254237302</v>
      </c>
      <c r="PX21" s="18">
        <v>24.65541126226584</v>
      </c>
      <c r="PY21" s="18">
        <v>7.6314194246208755</v>
      </c>
      <c r="PZ21" s="18">
        <v>90.963614027653904</v>
      </c>
      <c r="QA21" s="18">
        <v>20.01802963871544</v>
      </c>
      <c r="QB21" s="18">
        <v>62.577978144513835</v>
      </c>
      <c r="QC21" s="18">
        <v>178.0886606601249</v>
      </c>
      <c r="QD21" s="18">
        <v>112.98174143621766</v>
      </c>
      <c r="QE21" s="18">
        <v>37.182291949152557</v>
      </c>
      <c r="QF21" s="18">
        <v>35.357858697591439</v>
      </c>
      <c r="QG21" s="18">
        <v>32.912156578947368</v>
      </c>
      <c r="QH21" s="18">
        <v>14.798177363960752</v>
      </c>
      <c r="QI21" s="18">
        <v>8.0656609946476383</v>
      </c>
      <c r="QJ21" s="18">
        <v>27.648205530776107</v>
      </c>
      <c r="QK21" s="18">
        <v>10.023416480820696</v>
      </c>
      <c r="QL21" s="18">
        <v>92.66566813113289</v>
      </c>
      <c r="QM21" s="18">
        <v>25.051818354148093</v>
      </c>
      <c r="QN21" s="18">
        <v>80.727071610169503</v>
      </c>
      <c r="QO21" s="53">
        <v>173.43635664585202</v>
      </c>
    </row>
    <row r="22" spans="1:457" x14ac:dyDescent="0.3">
      <c r="A22" s="57" t="s">
        <v>169</v>
      </c>
      <c r="B22" s="332">
        <v>623.02224799286364</v>
      </c>
      <c r="C22" s="18">
        <v>164.56909901873331</v>
      </c>
      <c r="D22" s="18">
        <v>192.66049955396971</v>
      </c>
      <c r="E22" s="18">
        <v>202.34761819803751</v>
      </c>
      <c r="F22" s="18">
        <v>151.66123104371098</v>
      </c>
      <c r="G22" s="18">
        <v>106.34690454950938</v>
      </c>
      <c r="H22" s="18">
        <v>137.72123104371099</v>
      </c>
      <c r="I22" s="18">
        <v>120.27446922390725</v>
      </c>
      <c r="J22" s="18">
        <v>114.54840593220339</v>
      </c>
      <c r="K22" s="18">
        <v>89.728863916146281</v>
      </c>
      <c r="L22" s="18">
        <v>120.78825024531672</v>
      </c>
      <c r="M22" s="18">
        <v>124.60317497769852</v>
      </c>
      <c r="N22" s="18">
        <v>154.86208385370202</v>
      </c>
      <c r="O22" s="18">
        <v>146.53490796164141</v>
      </c>
      <c r="P22" s="18">
        <v>86.477772390722535</v>
      </c>
      <c r="Q22" s="18">
        <v>69.748855285459442</v>
      </c>
      <c r="R22" s="18">
        <v>98.807164562890293</v>
      </c>
      <c r="S22" s="18">
        <v>66.638329571810871</v>
      </c>
      <c r="T22" s="18">
        <v>154.03101549955394</v>
      </c>
      <c r="U22" s="18">
        <v>118.48805698037468</v>
      </c>
      <c r="V22" s="18">
        <v>94.090430017841243</v>
      </c>
      <c r="W22" s="18">
        <v>79.983563492417503</v>
      </c>
      <c r="X22" s="18">
        <v>101.3471419937556</v>
      </c>
      <c r="Y22" s="18">
        <v>114.86886427297058</v>
      </c>
      <c r="Z22" s="18">
        <v>96.231606556645886</v>
      </c>
      <c r="AA22" s="18">
        <v>66.678713291703829</v>
      </c>
      <c r="AB22" s="18">
        <v>64.45535479482605</v>
      </c>
      <c r="AC22" s="18">
        <v>46.980706757359521</v>
      </c>
      <c r="AD22" s="18">
        <v>63.220200535236415</v>
      </c>
      <c r="AE22" s="18">
        <v>62.402251449598566</v>
      </c>
      <c r="AF22" s="18">
        <v>87.146839540588786</v>
      </c>
      <c r="AG22" s="18">
        <v>83.454185147190003</v>
      </c>
      <c r="AH22" s="18">
        <v>88.622648438893862</v>
      </c>
      <c r="AI22" s="18">
        <v>74.23878503568244</v>
      </c>
      <c r="AJ22" s="18">
        <v>93.548700602140983</v>
      </c>
      <c r="AK22" s="18">
        <v>102.46347671721682</v>
      </c>
      <c r="AL22" s="18">
        <v>105.99235787243532</v>
      </c>
      <c r="AM22" s="18">
        <v>71.339939652096348</v>
      </c>
      <c r="AN22" s="18">
        <v>65.142126739518304</v>
      </c>
      <c r="AO22" s="18">
        <v>51.690493064228392</v>
      </c>
      <c r="AP22" s="18">
        <v>61.169522078501366</v>
      </c>
      <c r="AQ22" s="18">
        <v>54.248190834076738</v>
      </c>
      <c r="AR22" s="18">
        <v>92.110151048171304</v>
      </c>
      <c r="AS22" s="18">
        <v>83.794011507582539</v>
      </c>
      <c r="AT22" s="18">
        <v>87.179824241748477</v>
      </c>
      <c r="AU22" s="18">
        <v>66.901849665477272</v>
      </c>
      <c r="AV22" s="18">
        <v>92.937395539696709</v>
      </c>
      <c r="AW22" s="18">
        <v>101.15164313113293</v>
      </c>
      <c r="AX22" s="18">
        <v>149.25272609277434</v>
      </c>
      <c r="AY22" s="18">
        <v>81.077996498661932</v>
      </c>
      <c r="AZ22" s="18">
        <v>96.76910796164141</v>
      </c>
      <c r="BA22" s="18">
        <v>59.910336552185569</v>
      </c>
      <c r="BB22" s="18">
        <v>60.44416953612847</v>
      </c>
      <c r="BC22" s="18">
        <v>51.982645495093671</v>
      </c>
      <c r="BD22" s="18">
        <v>98.14703530330064</v>
      </c>
      <c r="BE22" s="18">
        <v>85.505967239072234</v>
      </c>
      <c r="BF22" s="18">
        <v>90.426889830508472</v>
      </c>
      <c r="BG22" s="18">
        <v>59.480696052631586</v>
      </c>
      <c r="BH22" s="18">
        <v>93.452948595004486</v>
      </c>
      <c r="BI22" s="18">
        <v>110.70424264049959</v>
      </c>
      <c r="BJ22" s="18">
        <v>78.876461998215873</v>
      </c>
      <c r="BK22" s="18">
        <v>50.515168264942012</v>
      </c>
      <c r="BL22" s="18">
        <v>53.208131289027669</v>
      </c>
      <c r="BM22" s="18">
        <v>43.360161708296182</v>
      </c>
      <c r="BN22" s="18">
        <v>37.939478925066929</v>
      </c>
      <c r="BO22" s="18">
        <v>31.499503590544169</v>
      </c>
      <c r="BP22" s="18">
        <v>57.047382627118651</v>
      </c>
      <c r="BQ22" s="18">
        <v>44.372210682426406</v>
      </c>
      <c r="BR22" s="18">
        <v>60.529677943800202</v>
      </c>
      <c r="BS22" s="18">
        <v>38.177040276538818</v>
      </c>
      <c r="BT22" s="18">
        <v>67.77448309545052</v>
      </c>
      <c r="BU22" s="18">
        <v>77.265076962533456</v>
      </c>
      <c r="BV22" s="18">
        <v>50.101149643175752</v>
      </c>
      <c r="BW22" s="18">
        <v>34.991420740410362</v>
      </c>
      <c r="BX22" s="18">
        <v>46.980691213202505</v>
      </c>
      <c r="BY22" s="18">
        <v>31.56468024085639</v>
      </c>
      <c r="BZ22" s="18">
        <v>22.995202029438005</v>
      </c>
      <c r="CA22" s="18">
        <v>18.660620584299735</v>
      </c>
      <c r="CB22" s="18">
        <v>31.291103077609275</v>
      </c>
      <c r="CC22" s="18">
        <v>25.513091213202507</v>
      </c>
      <c r="CD22" s="18">
        <v>32.436194491525441</v>
      </c>
      <c r="CE22" s="18">
        <v>23.579242640499558</v>
      </c>
      <c r="CF22" s="18">
        <v>43.340032024977731</v>
      </c>
      <c r="CG22" s="18">
        <v>50.494852051739521</v>
      </c>
      <c r="CH22" s="18">
        <v>44.58684440231935</v>
      </c>
      <c r="CI22" s="18">
        <v>26.865370695807322</v>
      </c>
      <c r="CJ22" s="18">
        <v>26.140360124888499</v>
      </c>
      <c r="CK22" s="18">
        <v>23.476806645851916</v>
      </c>
      <c r="CL22" s="18">
        <v>18.872176561106162</v>
      </c>
      <c r="CM22" s="18">
        <v>17.820707604817137</v>
      </c>
      <c r="CN22" s="18">
        <v>24.323527966101693</v>
      </c>
      <c r="CO22" s="18">
        <v>20.72315923282785</v>
      </c>
      <c r="CP22" s="18">
        <v>25.448707314897419</v>
      </c>
      <c r="CQ22" s="18">
        <v>20.153699041034791</v>
      </c>
      <c r="CR22" s="18">
        <v>33.019007114183772</v>
      </c>
      <c r="CS22" s="18">
        <v>42.387796966993768</v>
      </c>
      <c r="CT22" s="18">
        <v>38.711059790365759</v>
      </c>
      <c r="CU22" s="18">
        <v>28.273982203389835</v>
      </c>
      <c r="CV22" s="18">
        <v>28.655482448706522</v>
      </c>
      <c r="CW22" s="18">
        <v>27.688682515611067</v>
      </c>
      <c r="CX22" s="18">
        <v>19.8151473015165</v>
      </c>
      <c r="CY22" s="18">
        <v>17.083432694023198</v>
      </c>
      <c r="CZ22" s="18">
        <v>24.015085258697592</v>
      </c>
      <c r="DA22" s="18">
        <v>21.986121989295281</v>
      </c>
      <c r="DB22" s="18">
        <v>35.40901451828725</v>
      </c>
      <c r="DC22" s="18">
        <v>21.38530923282784</v>
      </c>
      <c r="DD22" s="18">
        <v>31.696914384478159</v>
      </c>
      <c r="DE22" s="18">
        <v>45.537882560214101</v>
      </c>
      <c r="DF22" s="18">
        <v>39.980255753791262</v>
      </c>
      <c r="DG22" s="18">
        <v>25.203125178412137</v>
      </c>
      <c r="DH22" s="18">
        <v>31.700411819803758</v>
      </c>
      <c r="DI22" s="18">
        <v>26.651187756467447</v>
      </c>
      <c r="DJ22" s="18">
        <v>23.91578918376451</v>
      </c>
      <c r="DK22" s="18">
        <v>21.951194268510257</v>
      </c>
      <c r="DL22" s="18">
        <v>31.782873572702943</v>
      </c>
      <c r="DM22" s="18">
        <v>26.078121320249789</v>
      </c>
      <c r="DN22" s="18">
        <v>41.88331135147191</v>
      </c>
      <c r="DO22" s="18">
        <v>20.722195495093679</v>
      </c>
      <c r="DP22" s="18">
        <v>35.297454103479033</v>
      </c>
      <c r="DQ22" s="18">
        <v>44.716933452274766</v>
      </c>
      <c r="DR22" s="18">
        <v>46.285012466547734</v>
      </c>
      <c r="DS22" s="18">
        <v>28.82646817573595</v>
      </c>
      <c r="DT22" s="18">
        <v>30.552087221231048</v>
      </c>
      <c r="DU22" s="18">
        <v>28.389723996431758</v>
      </c>
      <c r="DV22" s="18">
        <v>25.111057136485297</v>
      </c>
      <c r="DW22" s="18">
        <v>21.130571587867991</v>
      </c>
      <c r="DX22" s="18">
        <v>35.998448951828728</v>
      </c>
      <c r="DY22" s="18">
        <v>27.708501315789462</v>
      </c>
      <c r="DZ22" s="18">
        <v>44.695793398751121</v>
      </c>
      <c r="EA22" s="18">
        <v>18.903700111507582</v>
      </c>
      <c r="EB22" s="18">
        <v>36.647837198929537</v>
      </c>
      <c r="EC22" s="18">
        <v>47.374626784121325</v>
      </c>
      <c r="ED22" s="18">
        <v>46.813389451382719</v>
      </c>
      <c r="EE22" s="18">
        <v>24.441166146297956</v>
      </c>
      <c r="EF22" s="18">
        <v>27.064817774308661</v>
      </c>
      <c r="EG22" s="18">
        <v>25.381432203389839</v>
      </c>
      <c r="EH22" s="18">
        <v>20.940295561998219</v>
      </c>
      <c r="EI22" s="18">
        <v>18.365887823371995</v>
      </c>
      <c r="EJ22" s="18">
        <v>26.501979393398745</v>
      </c>
      <c r="EK22" s="18">
        <v>21.334650825156114</v>
      </c>
      <c r="EL22" s="18">
        <v>41.760372613737744</v>
      </c>
      <c r="EM22" s="18">
        <v>18.486401672613738</v>
      </c>
      <c r="EN22" s="18">
        <v>33.149686842105268</v>
      </c>
      <c r="EO22" s="18">
        <v>59.359031935771633</v>
      </c>
      <c r="EP22" s="18">
        <v>72.930184634255127</v>
      </c>
      <c r="EQ22" s="18">
        <v>31.088733697591447</v>
      </c>
      <c r="ER22" s="18">
        <v>33.769976427297074</v>
      </c>
      <c r="ES22" s="18">
        <v>31.739800713648542</v>
      </c>
      <c r="ET22" s="18">
        <v>22.206367149866196</v>
      </c>
      <c r="EU22" s="18">
        <v>16.525055486173066</v>
      </c>
      <c r="EV22" s="18">
        <v>38.06843325156111</v>
      </c>
      <c r="EW22" s="18">
        <v>25.438852319357729</v>
      </c>
      <c r="EX22" s="18">
        <v>66.629780285459432</v>
      </c>
      <c r="EY22" s="18">
        <v>24.779422546833192</v>
      </c>
      <c r="EZ22" s="18">
        <v>47.767769603033031</v>
      </c>
      <c r="FA22" s="18">
        <v>90.112167283675319</v>
      </c>
      <c r="FB22" s="18">
        <v>76.157555776092778</v>
      </c>
      <c r="FC22" s="18">
        <v>28.954831824264055</v>
      </c>
      <c r="FD22" s="18">
        <v>33.082520539696709</v>
      </c>
      <c r="FE22" s="18">
        <v>29.359446231043712</v>
      </c>
      <c r="FF22" s="18">
        <v>22.097184991079402</v>
      </c>
      <c r="FG22" s="18">
        <v>17.871412644959861</v>
      </c>
      <c r="FH22" s="18">
        <v>37.813633429973251</v>
      </c>
      <c r="FI22" s="18">
        <v>24.773609032114202</v>
      </c>
      <c r="FJ22" s="18">
        <v>75.002096409455845</v>
      </c>
      <c r="FK22" s="18">
        <v>19.043426538804646</v>
      </c>
      <c r="FL22" s="18">
        <v>44.842903300624457</v>
      </c>
      <c r="FM22" s="18">
        <v>103.248751984835</v>
      </c>
      <c r="FN22" s="18">
        <v>83.919390677966121</v>
      </c>
      <c r="FO22" s="18">
        <v>23.395743867082977</v>
      </c>
      <c r="FP22" s="18">
        <v>23.519630798394299</v>
      </c>
      <c r="FQ22" s="18">
        <v>25.580428501338098</v>
      </c>
      <c r="FR22" s="18">
        <v>13.985777542372887</v>
      </c>
      <c r="FS22" s="18">
        <v>10.477834366636934</v>
      </c>
      <c r="FT22" s="18">
        <v>40.903640856378239</v>
      </c>
      <c r="FU22" s="18">
        <v>18.409085035682441</v>
      </c>
      <c r="FV22" s="18">
        <v>76.999847011596799</v>
      </c>
      <c r="FW22" s="18">
        <v>17.884702899197151</v>
      </c>
      <c r="FX22" s="18">
        <v>36.634562488849241</v>
      </c>
      <c r="FY22" s="18">
        <v>101.19440510704732</v>
      </c>
      <c r="FZ22" s="18">
        <v>76.27029754683322</v>
      </c>
      <c r="GA22" s="18">
        <v>25.865166369313116</v>
      </c>
      <c r="GB22" s="18">
        <v>31.933014585191785</v>
      </c>
      <c r="GC22" s="18">
        <v>25.385644669937559</v>
      </c>
      <c r="GD22" s="18">
        <v>16.293354281891173</v>
      </c>
      <c r="GE22" s="18">
        <v>10.368807649420164</v>
      </c>
      <c r="GF22" s="18">
        <v>51.145235124888508</v>
      </c>
      <c r="GG22" s="18">
        <v>18.154238581623556</v>
      </c>
      <c r="GH22" s="18">
        <v>84.549970495093703</v>
      </c>
      <c r="GI22" s="18">
        <v>20.99794884032115</v>
      </c>
      <c r="GJ22" s="18">
        <v>37.985240923282795</v>
      </c>
      <c r="GK22" s="18">
        <v>108.01132624888493</v>
      </c>
      <c r="GL22" s="18">
        <v>69.527817372881373</v>
      </c>
      <c r="GM22" s="18">
        <v>21.346029148082081</v>
      </c>
      <c r="GN22" s="18">
        <v>24.068059745762714</v>
      </c>
      <c r="GO22" s="18">
        <v>24.346704304192688</v>
      </c>
      <c r="GP22" s="18">
        <v>19.366309768064234</v>
      </c>
      <c r="GQ22" s="18">
        <v>12.909577832292607</v>
      </c>
      <c r="GR22" s="18">
        <v>49.554166302408596</v>
      </c>
      <c r="GS22" s="18">
        <v>18.341110437109734</v>
      </c>
      <c r="GT22" s="18">
        <v>80.036025022301573</v>
      </c>
      <c r="GU22" s="18">
        <v>14.113783675289925</v>
      </c>
      <c r="GV22" s="18">
        <v>35.24127752007135</v>
      </c>
      <c r="GW22" s="18">
        <v>94.167622301516545</v>
      </c>
      <c r="GX22" s="18">
        <v>65.198318867082989</v>
      </c>
      <c r="GY22" s="18">
        <v>13.686692417484391</v>
      </c>
      <c r="GZ22" s="18">
        <v>21.833960236396074</v>
      </c>
      <c r="HA22" s="18">
        <v>27.279746833184657</v>
      </c>
      <c r="HB22" s="18">
        <v>14.029643153434444</v>
      </c>
      <c r="HC22" s="18">
        <v>9.7930987065120458</v>
      </c>
      <c r="HD22" s="18">
        <v>45.684992462087443</v>
      </c>
      <c r="HE22" s="18">
        <v>14.602150000000005</v>
      </c>
      <c r="HF22" s="18">
        <v>82.223258898305104</v>
      </c>
      <c r="HG22" s="18">
        <v>12.836380396966998</v>
      </c>
      <c r="HH22" s="18">
        <v>35.687721253345231</v>
      </c>
      <c r="HI22" s="18">
        <v>100.32666808652992</v>
      </c>
      <c r="HJ22" s="18">
        <v>71.10679284121322</v>
      </c>
      <c r="HK22" s="18">
        <v>16.118249353256026</v>
      </c>
      <c r="HL22" s="18">
        <v>22.400513670829621</v>
      </c>
      <c r="HM22" s="18">
        <v>28.959495071364852</v>
      </c>
      <c r="HN22" s="18">
        <v>13.985886351471903</v>
      </c>
      <c r="HO22" s="18">
        <v>12.240090990187337</v>
      </c>
      <c r="HP22" s="18">
        <v>41.509396654772516</v>
      </c>
      <c r="HQ22" s="18">
        <v>15.720194580731491</v>
      </c>
      <c r="HR22" s="18">
        <v>84.128708296164163</v>
      </c>
      <c r="HS22" s="18">
        <v>12.965412444246216</v>
      </c>
      <c r="HT22" s="18">
        <v>32.593687890276541</v>
      </c>
      <c r="HU22" s="18">
        <v>110.41373789027656</v>
      </c>
      <c r="HV22" s="18">
        <v>57.877813670829646</v>
      </c>
      <c r="HW22" s="18">
        <v>16.809280396967004</v>
      </c>
      <c r="HX22" s="18">
        <v>21.823747725245322</v>
      </c>
      <c r="HY22" s="18">
        <v>28.114530240856386</v>
      </c>
      <c r="HZ22" s="18">
        <v>13.272487265834084</v>
      </c>
      <c r="IA22" s="18">
        <v>10.288506534344338</v>
      </c>
      <c r="IB22" s="18">
        <v>40.590021944692253</v>
      </c>
      <c r="IC22" s="18">
        <v>15.64866037020518</v>
      </c>
      <c r="ID22" s="18">
        <v>81.54488079839426</v>
      </c>
      <c r="IE22" s="18">
        <v>12.978795963425519</v>
      </c>
      <c r="IF22" s="18">
        <v>26.260905062444262</v>
      </c>
      <c r="IG22" s="18">
        <v>107.92200952274757</v>
      </c>
      <c r="IH22" s="18">
        <v>53.540387644959885</v>
      </c>
      <c r="II22" s="18">
        <v>12.696731690454957</v>
      </c>
      <c r="IJ22" s="18">
        <v>20.139460593220345</v>
      </c>
      <c r="IK22" s="18">
        <v>27.052258095450494</v>
      </c>
      <c r="IL22" s="18">
        <v>14.949048951828727</v>
      </c>
      <c r="IM22" s="18">
        <v>7.8746699375557565</v>
      </c>
      <c r="IN22" s="18">
        <v>38.956439852810007</v>
      </c>
      <c r="IO22" s="18">
        <v>13.328539495985728</v>
      </c>
      <c r="IP22" s="18">
        <v>89.45698106601256</v>
      </c>
      <c r="IQ22" s="18">
        <v>13.149781690454953</v>
      </c>
      <c r="IR22" s="18">
        <v>26.673509165923285</v>
      </c>
      <c r="IS22" s="18">
        <v>113.94336516503128</v>
      </c>
      <c r="IT22" s="18">
        <v>63.374569558429982</v>
      </c>
      <c r="IU22" s="18">
        <v>13.47964424620875</v>
      </c>
      <c r="IV22" s="18">
        <v>20.924798037466548</v>
      </c>
      <c r="IW22" s="18">
        <v>29.611168309545047</v>
      </c>
      <c r="IX22" s="18">
        <v>16.380075133809104</v>
      </c>
      <c r="IY22" s="18">
        <v>7.8269182872435348</v>
      </c>
      <c r="IZ22" s="18">
        <v>40.31577638269404</v>
      </c>
      <c r="JA22" s="18">
        <v>15.081034388938455</v>
      </c>
      <c r="JB22" s="18">
        <v>92.780430642283733</v>
      </c>
      <c r="JC22" s="18">
        <v>13.183201628010712</v>
      </c>
      <c r="JD22" s="18">
        <v>31.035712578055321</v>
      </c>
      <c r="JE22" s="18">
        <v>126.16242491079393</v>
      </c>
      <c r="JF22" s="18">
        <v>68.562354237288162</v>
      </c>
      <c r="JG22" s="18">
        <v>10.978231868867089</v>
      </c>
      <c r="JH22" s="18">
        <v>20.235601204281895</v>
      </c>
      <c r="JI22" s="18">
        <v>28.128893041926858</v>
      </c>
      <c r="JJ22" s="18">
        <v>15.79674955396967</v>
      </c>
      <c r="JK22" s="18">
        <v>7.1094000000000017</v>
      </c>
      <c r="JL22" s="18">
        <v>40.400538670829626</v>
      </c>
      <c r="JM22" s="18">
        <v>13.387187600356828</v>
      </c>
      <c r="JN22" s="18">
        <v>93.339025468331911</v>
      </c>
      <c r="JO22" s="18">
        <v>12.987531779661021</v>
      </c>
      <c r="JP22" s="18">
        <v>40.390295071364847</v>
      </c>
      <c r="JQ22" s="18">
        <v>125.21239712310442</v>
      </c>
      <c r="JR22" s="18">
        <v>60.057120026761844</v>
      </c>
      <c r="JS22" s="18">
        <v>9.6215689339875148</v>
      </c>
      <c r="JT22" s="18">
        <v>18.708698661909015</v>
      </c>
      <c r="JU22" s="18">
        <v>28.715778233719895</v>
      </c>
      <c r="JV22" s="18">
        <v>16.67524313113292</v>
      </c>
      <c r="JW22" s="18">
        <v>5.0599339875111529</v>
      </c>
      <c r="JX22" s="18">
        <v>36.352871275646748</v>
      </c>
      <c r="JY22" s="18">
        <v>14.943748394290811</v>
      </c>
      <c r="JZ22" s="18">
        <v>92.582320361284587</v>
      </c>
      <c r="KA22" s="18">
        <v>12.732887399643177</v>
      </c>
      <c r="KB22" s="18">
        <v>28.613093532560217</v>
      </c>
      <c r="KC22" s="18">
        <v>125.16240711418379</v>
      </c>
      <c r="KD22" s="18">
        <v>78.809078077609314</v>
      </c>
      <c r="KE22" s="18">
        <v>11.095916681534344</v>
      </c>
      <c r="KF22" s="18">
        <v>16.367111306868871</v>
      </c>
      <c r="KG22" s="18">
        <v>29.154651962533457</v>
      </c>
      <c r="KH22" s="18">
        <v>12.906002676181984</v>
      </c>
      <c r="KI22" s="18">
        <v>4.5650857493309553</v>
      </c>
      <c r="KJ22" s="18">
        <v>32.278996431757371</v>
      </c>
      <c r="KK22" s="18">
        <v>10.993698305084751</v>
      </c>
      <c r="KL22" s="18">
        <v>88.802587600356858</v>
      </c>
      <c r="KM22" s="18">
        <v>11.998037377341662</v>
      </c>
      <c r="KN22" s="18">
        <v>26.953055285459421</v>
      </c>
      <c r="KO22" s="18">
        <v>130.29348670829617</v>
      </c>
      <c r="KP22" s="18">
        <v>71.794668421052648</v>
      </c>
      <c r="KQ22" s="18">
        <v>12.026949509366638</v>
      </c>
      <c r="KR22" s="18">
        <v>17.595395049063338</v>
      </c>
      <c r="KS22" s="18">
        <v>29.498519803746667</v>
      </c>
      <c r="KT22" s="18">
        <v>13.685526605709192</v>
      </c>
      <c r="KU22" s="18">
        <v>4.6242778991971463</v>
      </c>
      <c r="KV22" s="18">
        <v>29.103387332738631</v>
      </c>
      <c r="KW22" s="18">
        <v>11.788191257805538</v>
      </c>
      <c r="KX22" s="18">
        <v>88.755706422836809</v>
      </c>
      <c r="KY22" s="18">
        <v>12.214754014272973</v>
      </c>
      <c r="KZ22" s="18">
        <v>29.748532024977717</v>
      </c>
      <c r="LA22" s="18">
        <v>122.35901839875113</v>
      </c>
      <c r="LB22" s="18">
        <v>76.117514027653868</v>
      </c>
      <c r="LC22" s="18">
        <v>15.679873037466553</v>
      </c>
      <c r="LD22" s="18">
        <v>18.6128067573595</v>
      </c>
      <c r="LE22" s="18">
        <v>30.630134433541492</v>
      </c>
      <c r="LF22" s="18">
        <v>15.816817060660123</v>
      </c>
      <c r="LG22" s="18">
        <v>4.270182002676183</v>
      </c>
      <c r="LH22" s="18">
        <v>29.555768933987512</v>
      </c>
      <c r="LI22" s="18">
        <v>11.418535660124892</v>
      </c>
      <c r="LJ22" s="18">
        <v>97.892157760927788</v>
      </c>
      <c r="LK22" s="18">
        <v>12.809364652096345</v>
      </c>
      <c r="LL22" s="18">
        <v>34.228917662801074</v>
      </c>
      <c r="LM22" s="18">
        <v>124.06770985727027</v>
      </c>
      <c r="LN22" s="18">
        <v>74.557549063336339</v>
      </c>
      <c r="LO22" s="18">
        <v>12.858157760927746</v>
      </c>
      <c r="LP22" s="18">
        <v>17.649799598572709</v>
      </c>
      <c r="LQ22" s="18">
        <v>26.553741436217667</v>
      </c>
      <c r="LR22" s="18">
        <v>13.690065499553972</v>
      </c>
      <c r="LS22" s="18">
        <v>2.7831191347011597</v>
      </c>
      <c r="LT22" s="18">
        <v>24.909029727921499</v>
      </c>
      <c r="LU22" s="18">
        <v>6.1271180865298858</v>
      </c>
      <c r="LV22" s="18">
        <v>83.420158987511186</v>
      </c>
      <c r="LW22" s="18">
        <v>12.193551784121322</v>
      </c>
      <c r="LX22" s="18">
        <v>35.957816525423731</v>
      </c>
      <c r="LY22" s="18">
        <v>123.03122546833193</v>
      </c>
      <c r="LZ22" s="18">
        <v>54.769635124888502</v>
      </c>
      <c r="MA22" s="18">
        <v>14.496869424620877</v>
      </c>
      <c r="MB22" s="18">
        <v>16.25738510258698</v>
      </c>
      <c r="MC22" s="18">
        <v>23.686062087421945</v>
      </c>
      <c r="MD22" s="18">
        <v>10.691566525423731</v>
      </c>
      <c r="ME22" s="18">
        <v>0.78340996877787705</v>
      </c>
      <c r="MF22" s="18">
        <v>16.839731400535239</v>
      </c>
      <c r="MG22" s="18">
        <v>5.4138899866190915</v>
      </c>
      <c r="MH22" s="18">
        <v>68.078402453166831</v>
      </c>
      <c r="MI22" s="18">
        <v>9.4414743309545059</v>
      </c>
      <c r="MJ22" s="18">
        <v>35.902152899197155</v>
      </c>
      <c r="MK22" s="18">
        <v>103.20816619090095</v>
      </c>
      <c r="ML22" s="18">
        <v>60.646554460303314</v>
      </c>
      <c r="MM22" s="18">
        <v>17.473373416592334</v>
      </c>
      <c r="MN22" s="18">
        <v>18.216430753791261</v>
      </c>
      <c r="MO22" s="18">
        <v>29.818480731489753</v>
      </c>
      <c r="MP22" s="18">
        <v>8.6209138269402334</v>
      </c>
      <c r="MQ22" s="18">
        <v>3.4633936217662806</v>
      </c>
      <c r="MR22" s="18">
        <v>16.824886730597679</v>
      </c>
      <c r="MS22" s="18">
        <v>5.9105568911686017</v>
      </c>
      <c r="MT22" s="18">
        <v>65.394999085637849</v>
      </c>
      <c r="MU22" s="18">
        <v>11.754134009812674</v>
      </c>
      <c r="MV22" s="18">
        <v>37.151421253345234</v>
      </c>
      <c r="MW22" s="18">
        <v>105.18020675735953</v>
      </c>
      <c r="MX22" s="18">
        <v>66.900466235504041</v>
      </c>
      <c r="MY22" s="18">
        <v>21.066109968777873</v>
      </c>
      <c r="MZ22" s="18">
        <v>20.501546186440677</v>
      </c>
      <c r="NA22" s="18">
        <v>31.338419491525425</v>
      </c>
      <c r="NB22" s="18">
        <v>13.675795963425514</v>
      </c>
      <c r="NC22" s="18">
        <v>5.2234585191793057</v>
      </c>
      <c r="ND22" s="18">
        <v>21.914401248884936</v>
      </c>
      <c r="NE22" s="18">
        <v>10.480507961641397</v>
      </c>
      <c r="NF22" s="18">
        <v>76.229525223015187</v>
      </c>
      <c r="NG22" s="18">
        <v>11.881238581623551</v>
      </c>
      <c r="NH22" s="18">
        <v>43.013060682426406</v>
      </c>
      <c r="NI22" s="18">
        <v>106.13523976360395</v>
      </c>
      <c r="NJ22" s="18">
        <v>68.210745405887621</v>
      </c>
      <c r="NK22" s="18">
        <v>18.583148505798398</v>
      </c>
      <c r="NL22" s="18">
        <v>21.371770272078521</v>
      </c>
      <c r="NM22" s="18">
        <v>30.415827140945591</v>
      </c>
      <c r="NN22" s="18">
        <v>12.953536708296168</v>
      </c>
      <c r="NO22" s="18">
        <v>3.2386717439785917</v>
      </c>
      <c r="NP22" s="18">
        <v>20.770584455843</v>
      </c>
      <c r="NQ22" s="18">
        <v>7.2733597680642301</v>
      </c>
      <c r="NR22" s="18">
        <v>75.715930731489749</v>
      </c>
      <c r="NS22" s="18">
        <v>12.726032426404997</v>
      </c>
      <c r="NT22" s="18">
        <v>40.931931222123112</v>
      </c>
      <c r="NU22" s="18">
        <v>114.50679422390722</v>
      </c>
      <c r="NV22" s="18">
        <v>66.125263581623571</v>
      </c>
      <c r="NW22" s="18">
        <v>21.612347190008922</v>
      </c>
      <c r="NX22" s="18">
        <v>22.126967595896524</v>
      </c>
      <c r="NY22" s="18">
        <v>30.63846610169492</v>
      </c>
      <c r="NZ22" s="18">
        <v>13.587303077609281</v>
      </c>
      <c r="OA22" s="18">
        <v>4.2016633586083856</v>
      </c>
      <c r="OB22" s="18">
        <v>19.558171297948263</v>
      </c>
      <c r="OC22" s="18">
        <v>6.4144207404103488</v>
      </c>
      <c r="OD22" s="18">
        <v>73.366136061552211</v>
      </c>
      <c r="OE22" s="18">
        <v>13.844589964317578</v>
      </c>
      <c r="OF22" s="18">
        <v>43.268513358608374</v>
      </c>
      <c r="OG22" s="18">
        <v>112.1918961864407</v>
      </c>
      <c r="OH22" s="18">
        <v>70.349388247100805</v>
      </c>
      <c r="OI22" s="18">
        <v>21.07876291257806</v>
      </c>
      <c r="OJ22" s="18">
        <v>23.249224643175737</v>
      </c>
      <c r="OK22" s="18">
        <v>30.658595785013379</v>
      </c>
      <c r="OL22" s="18">
        <v>13.815506846565567</v>
      </c>
      <c r="OM22" s="18">
        <v>4.7525327386262273</v>
      </c>
      <c r="ON22" s="18">
        <v>20.62737613737734</v>
      </c>
      <c r="OO22" s="18">
        <v>7.1672553523639611</v>
      </c>
      <c r="OP22" s="18">
        <v>76.043959076717229</v>
      </c>
      <c r="OQ22" s="18">
        <v>16.495879103479041</v>
      </c>
      <c r="OR22" s="18">
        <v>44.125229571810884</v>
      </c>
      <c r="OS22" s="18">
        <v>121.5051312221231</v>
      </c>
      <c r="OT22" s="18">
        <v>87.307488403211451</v>
      </c>
      <c r="OU22" s="18">
        <v>24.856972346119541</v>
      </c>
      <c r="OV22" s="18">
        <v>26.139660637823368</v>
      </c>
      <c r="OW22" s="18">
        <v>31.988647123104382</v>
      </c>
      <c r="OX22" s="18">
        <v>15.88354812667262</v>
      </c>
      <c r="OY22" s="18">
        <v>6.7221017841213211</v>
      </c>
      <c r="OZ22" s="18">
        <v>23.608341302408572</v>
      </c>
      <c r="PA22" s="18">
        <v>7.8609910793934006</v>
      </c>
      <c r="PB22" s="18">
        <v>82.992057359500478</v>
      </c>
      <c r="PC22" s="18">
        <v>17.916475156110618</v>
      </c>
      <c r="PD22" s="18">
        <v>52.632142551293505</v>
      </c>
      <c r="PE22" s="18">
        <v>133.60008641837649</v>
      </c>
      <c r="PF22" s="18">
        <v>94.26926554415698</v>
      </c>
      <c r="PG22" s="18">
        <v>26.57377785459412</v>
      </c>
      <c r="PH22" s="18">
        <v>27.894611507582514</v>
      </c>
      <c r="PI22" s="18">
        <v>31.41685530776094</v>
      </c>
      <c r="PJ22" s="18">
        <v>14.175120918822483</v>
      </c>
      <c r="PK22" s="18">
        <v>5.0382654326494221</v>
      </c>
      <c r="PL22" s="18">
        <v>24.09574388938448</v>
      </c>
      <c r="PM22" s="18">
        <v>7.9326185548617314</v>
      </c>
      <c r="PN22" s="18">
        <v>89.554240856378314</v>
      </c>
      <c r="PO22" s="18">
        <v>19.518953389830514</v>
      </c>
      <c r="PP22" s="18">
        <v>58.053882337198942</v>
      </c>
      <c r="PQ22" s="18">
        <v>138.50271353702058</v>
      </c>
      <c r="PR22" s="18">
        <v>101.96295486173062</v>
      </c>
      <c r="PS22" s="18">
        <v>33.494067640499566</v>
      </c>
      <c r="PT22" s="18">
        <v>31.229672569134706</v>
      </c>
      <c r="PU22" s="18">
        <v>34.61194123550402</v>
      </c>
      <c r="PV22" s="18">
        <v>14.082058050847463</v>
      </c>
      <c r="PW22" s="18">
        <v>5.8962718108831416</v>
      </c>
      <c r="PX22" s="18">
        <v>25.94803227029438</v>
      </c>
      <c r="PY22" s="18">
        <v>9.8230522970562006</v>
      </c>
      <c r="PZ22" s="18">
        <v>94.312897992863554</v>
      </c>
      <c r="QA22" s="18">
        <v>20.231031222123111</v>
      </c>
      <c r="QB22" s="18">
        <v>63.734168086529884</v>
      </c>
      <c r="QC22" s="18">
        <v>142.78118057537915</v>
      </c>
      <c r="QD22" s="18">
        <v>111.53179801516509</v>
      </c>
      <c r="QE22" s="18">
        <v>38.658194112399642</v>
      </c>
      <c r="QF22" s="18">
        <v>35.280697502230147</v>
      </c>
      <c r="QG22" s="18">
        <v>35.252531489741301</v>
      </c>
      <c r="QH22" s="18">
        <v>15.266087578055307</v>
      </c>
      <c r="QI22" s="18">
        <v>8.8206096119536141</v>
      </c>
      <c r="QJ22" s="18">
        <v>29.740557872435328</v>
      </c>
      <c r="QK22" s="18">
        <v>12.902380887600359</v>
      </c>
      <c r="QL22" s="18">
        <v>97.613419937555776</v>
      </c>
      <c r="QM22" s="18">
        <v>26.039913782337209</v>
      </c>
      <c r="QN22" s="18">
        <v>80.913072992863533</v>
      </c>
      <c r="QO22" s="53">
        <v>142.78198887154329</v>
      </c>
    </row>
    <row r="23" spans="1:457" x14ac:dyDescent="0.3">
      <c r="A23" s="57" t="s">
        <v>662</v>
      </c>
      <c r="B23" s="332">
        <v>67.750405196253382</v>
      </c>
      <c r="C23" s="18">
        <v>70.639177966101698</v>
      </c>
      <c r="D23" s="18">
        <v>66.634381355932192</v>
      </c>
      <c r="E23" s="18">
        <v>68.457166926851016</v>
      </c>
      <c r="F23" s="18">
        <v>64.507785236396103</v>
      </c>
      <c r="G23" s="18">
        <v>82.486747903657459</v>
      </c>
      <c r="H23" s="18">
        <v>91.947870049063354</v>
      </c>
      <c r="I23" s="18">
        <v>92.334546498661936</v>
      </c>
      <c r="J23" s="18">
        <v>96.402250312221199</v>
      </c>
      <c r="K23" s="18">
        <v>83.992137332738622</v>
      </c>
      <c r="L23" s="18">
        <v>77.024173617305976</v>
      </c>
      <c r="M23" s="18">
        <v>67.369386819803765</v>
      </c>
      <c r="N23" s="18">
        <v>67.258898951828741</v>
      </c>
      <c r="O23" s="18">
        <v>71.427359991079413</v>
      </c>
      <c r="P23" s="18">
        <v>70.336175713648572</v>
      </c>
      <c r="Q23" s="18">
        <v>76.147218911685982</v>
      </c>
      <c r="R23" s="18">
        <v>64.099393599464776</v>
      </c>
      <c r="S23" s="18">
        <v>83.745622546833218</v>
      </c>
      <c r="T23" s="18">
        <v>94.318618242640511</v>
      </c>
      <c r="U23" s="18">
        <v>91.058619915254255</v>
      </c>
      <c r="V23" s="18">
        <v>99.355733407671707</v>
      </c>
      <c r="W23" s="18">
        <v>85.895814696699389</v>
      </c>
      <c r="X23" s="18">
        <v>78.117083296164168</v>
      </c>
      <c r="Y23" s="18">
        <v>71.176461752899215</v>
      </c>
      <c r="Z23" s="18">
        <v>72.292765388046377</v>
      </c>
      <c r="AA23" s="18">
        <v>76.782026739518273</v>
      </c>
      <c r="AB23" s="18">
        <v>72.101634433541491</v>
      </c>
      <c r="AC23" s="18">
        <v>74.902396186440654</v>
      </c>
      <c r="AD23" s="18">
        <v>65.720571454058899</v>
      </c>
      <c r="AE23" s="18">
        <v>85.957369558429988</v>
      </c>
      <c r="AF23" s="18">
        <v>97.285562578055348</v>
      </c>
      <c r="AG23" s="18">
        <v>97.886779482604865</v>
      </c>
      <c r="AH23" s="18">
        <v>102.476316190901</v>
      </c>
      <c r="AI23" s="18">
        <v>88.472989295272114</v>
      </c>
      <c r="AJ23" s="18">
        <v>85.523827475468352</v>
      </c>
      <c r="AK23" s="18">
        <v>71.08841964763603</v>
      </c>
      <c r="AL23" s="18">
        <v>75.241507515611062</v>
      </c>
      <c r="AM23" s="18">
        <v>79.822013068688662</v>
      </c>
      <c r="AN23" s="18">
        <v>79.180645606601303</v>
      </c>
      <c r="AO23" s="18">
        <v>81.050856400535267</v>
      </c>
      <c r="AP23" s="18">
        <v>70.195205753791271</v>
      </c>
      <c r="AQ23" s="18">
        <v>91.881776293487945</v>
      </c>
      <c r="AR23" s="18">
        <v>103.53913238180198</v>
      </c>
      <c r="AS23" s="18">
        <v>105.04439745762711</v>
      </c>
      <c r="AT23" s="18">
        <v>109.60486659232832</v>
      </c>
      <c r="AU23" s="18">
        <v>94.493412288135588</v>
      </c>
      <c r="AV23" s="18">
        <v>88.985324710080278</v>
      </c>
      <c r="AW23" s="18">
        <v>81.55069431311334</v>
      </c>
      <c r="AX23" s="18">
        <v>76.784265098126696</v>
      </c>
      <c r="AY23" s="18">
        <v>80.476935035682388</v>
      </c>
      <c r="AZ23" s="18">
        <v>77.078531534344378</v>
      </c>
      <c r="BA23" s="18">
        <v>80.926627497769857</v>
      </c>
      <c r="BB23" s="18">
        <v>74.565632024977802</v>
      </c>
      <c r="BC23" s="18">
        <v>93.294351561106154</v>
      </c>
      <c r="BD23" s="18">
        <v>104.77361824264055</v>
      </c>
      <c r="BE23" s="18">
        <v>108.2409289919715</v>
      </c>
      <c r="BF23" s="18">
        <v>112.39577334968784</v>
      </c>
      <c r="BG23" s="18">
        <v>96.673573572702978</v>
      </c>
      <c r="BH23" s="18">
        <v>90.60053360838539</v>
      </c>
      <c r="BI23" s="18">
        <v>83.542211708296165</v>
      </c>
      <c r="BJ23" s="18">
        <v>85.026787511150744</v>
      </c>
      <c r="BK23" s="18">
        <v>88.35413867082967</v>
      </c>
      <c r="BL23" s="18">
        <v>85.300924264049939</v>
      </c>
      <c r="BM23" s="18">
        <v>91.418373884924151</v>
      </c>
      <c r="BN23" s="18">
        <v>81.027913224799335</v>
      </c>
      <c r="BO23" s="18">
        <v>101.70655399197153</v>
      </c>
      <c r="BP23" s="18">
        <v>113.91743751115081</v>
      </c>
      <c r="BQ23" s="18">
        <v>114.28704647636042</v>
      </c>
      <c r="BR23" s="18">
        <v>122.31636523193582</v>
      </c>
      <c r="BS23" s="18">
        <v>107.50398050847456</v>
      </c>
      <c r="BT23" s="18">
        <v>102.26227314897416</v>
      </c>
      <c r="BU23" s="18">
        <v>91.323290276538842</v>
      </c>
      <c r="BV23" s="18">
        <v>84.798319491525447</v>
      </c>
      <c r="BW23" s="18">
        <v>86.000706668153484</v>
      </c>
      <c r="BX23" s="18">
        <v>82.995197279214935</v>
      </c>
      <c r="BY23" s="18">
        <v>92.83077816681535</v>
      </c>
      <c r="BZ23" s="18">
        <v>74.482253166815283</v>
      </c>
      <c r="CA23" s="18">
        <v>97.7664366190902</v>
      </c>
      <c r="CB23" s="18">
        <v>115.22885140499557</v>
      </c>
      <c r="CC23" s="18">
        <v>118.722322970562</v>
      </c>
      <c r="CD23" s="18">
        <v>126.03689029884026</v>
      </c>
      <c r="CE23" s="18">
        <v>111.9268993978591</v>
      </c>
      <c r="CF23" s="18">
        <v>107.16071888938447</v>
      </c>
      <c r="CG23" s="18">
        <v>83.520061284567362</v>
      </c>
      <c r="CH23" s="18">
        <v>71.448562221231015</v>
      </c>
      <c r="CI23" s="18">
        <v>71.802362778768924</v>
      </c>
      <c r="CJ23" s="18">
        <v>70.686960704727966</v>
      </c>
      <c r="CK23" s="18">
        <v>78.720320941123944</v>
      </c>
      <c r="CL23" s="18">
        <v>57.292327453166841</v>
      </c>
      <c r="CM23" s="18">
        <v>77.525519313113293</v>
      </c>
      <c r="CN23" s="18">
        <v>98.834180307760974</v>
      </c>
      <c r="CO23" s="18">
        <v>103.7066206735058</v>
      </c>
      <c r="CP23" s="18">
        <v>122.79153456735067</v>
      </c>
      <c r="CQ23" s="18">
        <v>104.28169230597682</v>
      </c>
      <c r="CR23" s="18">
        <v>99.398915075825116</v>
      </c>
      <c r="CS23" s="18">
        <v>59.670350312221224</v>
      </c>
      <c r="CT23" s="18">
        <v>71.172124933095404</v>
      </c>
      <c r="CU23" s="18">
        <v>71.329229727921543</v>
      </c>
      <c r="CV23" s="18">
        <v>74.213681222123142</v>
      </c>
      <c r="CW23" s="18">
        <v>80.131652676182</v>
      </c>
      <c r="CX23" s="18">
        <v>59.831947368421112</v>
      </c>
      <c r="CY23" s="18">
        <v>79.959267975022385</v>
      </c>
      <c r="CZ23" s="18">
        <v>98.533431958073095</v>
      </c>
      <c r="DA23" s="18">
        <v>102.71614698929537</v>
      </c>
      <c r="DB23" s="18">
        <v>122.07075200713659</v>
      </c>
      <c r="DC23" s="18">
        <v>103.45848929527216</v>
      </c>
      <c r="DD23" s="18">
        <v>100.1710866190901</v>
      </c>
      <c r="DE23" s="18">
        <v>59.491576962533493</v>
      </c>
      <c r="DF23" s="18">
        <v>58.505082582515669</v>
      </c>
      <c r="DG23" s="18">
        <v>58.414304705620019</v>
      </c>
      <c r="DH23" s="18">
        <v>78.778937957181071</v>
      </c>
      <c r="DI23" s="18">
        <v>81.290174241748375</v>
      </c>
      <c r="DJ23" s="18">
        <v>61.290362355040166</v>
      </c>
      <c r="DK23" s="18">
        <v>78.286343621766235</v>
      </c>
      <c r="DL23" s="18">
        <v>96.229850066904646</v>
      </c>
      <c r="DM23" s="18">
        <v>87.820880820695891</v>
      </c>
      <c r="DN23" s="18">
        <v>121.65530332292614</v>
      </c>
      <c r="DO23" s="18">
        <v>107.94725323371988</v>
      </c>
      <c r="DP23" s="18">
        <v>105.76499348795717</v>
      </c>
      <c r="DQ23" s="18">
        <v>57.805579973238167</v>
      </c>
      <c r="DR23" s="18">
        <v>58.884157939339829</v>
      </c>
      <c r="DS23" s="18">
        <v>58.116944982158763</v>
      </c>
      <c r="DT23" s="18">
        <v>77.656354482604812</v>
      </c>
      <c r="DU23" s="18">
        <v>80.856616614629857</v>
      </c>
      <c r="DV23" s="18">
        <v>62.695725133809141</v>
      </c>
      <c r="DW23" s="18">
        <v>78.920420874219417</v>
      </c>
      <c r="DX23" s="18">
        <v>96.381840834076812</v>
      </c>
      <c r="DY23" s="18">
        <v>91.496358920606639</v>
      </c>
      <c r="DZ23" s="18">
        <v>122.85885631132929</v>
      </c>
      <c r="EA23" s="18">
        <v>108.08282937109713</v>
      </c>
      <c r="EB23" s="18">
        <v>106.12459201605714</v>
      </c>
      <c r="EC23" s="18">
        <v>57.759460459411287</v>
      </c>
      <c r="ED23" s="18">
        <v>60.203903501338061</v>
      </c>
      <c r="EE23" s="18">
        <v>59.165647078501358</v>
      </c>
      <c r="EF23" s="18">
        <v>76.699269647636015</v>
      </c>
      <c r="EG23" s="18">
        <v>80.632376605709212</v>
      </c>
      <c r="EH23" s="18">
        <v>66.149341480820752</v>
      </c>
      <c r="EI23" s="18">
        <v>78.368385682426378</v>
      </c>
      <c r="EJ23" s="18">
        <v>99.306458429973205</v>
      </c>
      <c r="EK23" s="18">
        <v>95.362439473684276</v>
      </c>
      <c r="EL23" s="18">
        <v>125.68441099464759</v>
      </c>
      <c r="EM23" s="18">
        <v>109.71824567350582</v>
      </c>
      <c r="EN23" s="18">
        <v>107.95925332292586</v>
      </c>
      <c r="EO23" s="18">
        <v>60.045477453166832</v>
      </c>
      <c r="EP23" s="18">
        <v>56.236179705619939</v>
      </c>
      <c r="EQ23" s="18">
        <v>56.014986351471919</v>
      </c>
      <c r="ER23" s="18">
        <v>74.272562488849218</v>
      </c>
      <c r="ES23" s="18">
        <v>76.824306846565619</v>
      </c>
      <c r="ET23" s="18">
        <v>59.722718577163214</v>
      </c>
      <c r="EU23" s="18">
        <v>75.682930486173035</v>
      </c>
      <c r="EV23" s="18">
        <v>95.971117573595023</v>
      </c>
      <c r="EW23" s="18">
        <v>85.381209834968786</v>
      </c>
      <c r="EX23" s="18">
        <v>121.28030053523651</v>
      </c>
      <c r="EY23" s="18">
        <v>106.55067290365741</v>
      </c>
      <c r="EZ23" s="18">
        <v>96.668335191793048</v>
      </c>
      <c r="FA23" s="18">
        <v>56.541513581623541</v>
      </c>
      <c r="FB23" s="18">
        <v>52.187128880463888</v>
      </c>
      <c r="FC23" s="18">
        <v>50.543272100802852</v>
      </c>
      <c r="FD23" s="18">
        <v>70.890138380909889</v>
      </c>
      <c r="FE23" s="18">
        <v>67.853882649420214</v>
      </c>
      <c r="FF23" s="18">
        <v>58.382563537020495</v>
      </c>
      <c r="FG23" s="18">
        <v>65.786292149866227</v>
      </c>
      <c r="FH23" s="18">
        <v>90.331355441570082</v>
      </c>
      <c r="FI23" s="18">
        <v>71.646112912578047</v>
      </c>
      <c r="FJ23" s="18">
        <v>123.38931621320242</v>
      </c>
      <c r="FK23" s="18">
        <v>102.10708028545945</v>
      </c>
      <c r="FL23" s="18">
        <v>100.69023037466552</v>
      </c>
      <c r="FM23" s="18">
        <v>52.606354794826032</v>
      </c>
      <c r="FN23" s="18">
        <v>54.675577430865324</v>
      </c>
      <c r="FO23" s="18">
        <v>53.107342975022327</v>
      </c>
      <c r="FP23" s="18">
        <v>74.516605753791211</v>
      </c>
      <c r="FQ23" s="18">
        <v>69.716943131132879</v>
      </c>
      <c r="FR23" s="18">
        <v>60.579279348795701</v>
      </c>
      <c r="FS23" s="18">
        <v>69.197224241748387</v>
      </c>
      <c r="FT23" s="18">
        <v>92.11043084299726</v>
      </c>
      <c r="FU23" s="18">
        <v>80.714030062444294</v>
      </c>
      <c r="FV23" s="18">
        <v>126.82849203835848</v>
      </c>
      <c r="FW23" s="18">
        <v>106.472796677074</v>
      </c>
      <c r="FX23" s="18">
        <v>106.23616797502228</v>
      </c>
      <c r="FY23" s="18">
        <v>54.170299063336309</v>
      </c>
      <c r="FZ23" s="18">
        <v>57.168238447814474</v>
      </c>
      <c r="GA23" s="18">
        <v>54.968040744870635</v>
      </c>
      <c r="GB23" s="18">
        <v>78.447583162355031</v>
      </c>
      <c r="GC23" s="18">
        <v>73.300415365744939</v>
      </c>
      <c r="GD23" s="18">
        <v>63.862547279214994</v>
      </c>
      <c r="GE23" s="18">
        <v>75.661324107939322</v>
      </c>
      <c r="GF23" s="18">
        <v>96.630656155218503</v>
      </c>
      <c r="GG23" s="18">
        <v>86.850194848349744</v>
      </c>
      <c r="GH23" s="18">
        <v>127.34633008474599</v>
      </c>
      <c r="GI23" s="18">
        <v>110.07125347903671</v>
      </c>
      <c r="GJ23" s="18">
        <v>109.3754814674398</v>
      </c>
      <c r="GK23" s="18">
        <v>55.406727943800185</v>
      </c>
      <c r="GL23" s="18">
        <v>58.671327341659278</v>
      </c>
      <c r="GM23" s="18">
        <v>57.070994201605735</v>
      </c>
      <c r="GN23" s="18">
        <v>80.297182404103509</v>
      </c>
      <c r="GO23" s="18">
        <v>76.200006868867092</v>
      </c>
      <c r="GP23" s="18">
        <v>65.695591993755556</v>
      </c>
      <c r="GQ23" s="18">
        <v>79.586954326494151</v>
      </c>
      <c r="GR23" s="18">
        <v>99.974561842105331</v>
      </c>
      <c r="GS23" s="18">
        <v>91.496731980374648</v>
      </c>
      <c r="GT23" s="18">
        <v>129.08446217662819</v>
      </c>
      <c r="GU23" s="18">
        <v>114.02633987511156</v>
      </c>
      <c r="GV23" s="18">
        <v>112.53595055753789</v>
      </c>
      <c r="GW23" s="18">
        <v>57.837694201605714</v>
      </c>
      <c r="GX23" s="18">
        <v>88.07557183318464</v>
      </c>
      <c r="GY23" s="18">
        <v>79.052002163247082</v>
      </c>
      <c r="GZ23" s="18">
        <v>71.167181891168681</v>
      </c>
      <c r="HA23" s="18">
        <v>73.611018710972388</v>
      </c>
      <c r="HB23" s="18">
        <v>60.484226828724339</v>
      </c>
      <c r="HC23" s="18">
        <v>68.89548106601255</v>
      </c>
      <c r="HD23" s="18">
        <v>90.50075566458527</v>
      </c>
      <c r="HE23" s="18">
        <v>117.2651826048172</v>
      </c>
      <c r="HF23" s="18">
        <v>135.24459605263175</v>
      </c>
      <c r="HG23" s="18">
        <v>124.85656028099926</v>
      </c>
      <c r="HH23" s="18">
        <v>118.34470876449602</v>
      </c>
      <c r="HI23" s="18">
        <v>54.39240952274757</v>
      </c>
      <c r="HJ23" s="18">
        <v>74.056234455842954</v>
      </c>
      <c r="HK23" s="18">
        <v>68.747889295272131</v>
      </c>
      <c r="HL23" s="18">
        <v>67.941334076717155</v>
      </c>
      <c r="HM23" s="18">
        <v>60.89156146297956</v>
      </c>
      <c r="HN23" s="18">
        <v>51.367889629794846</v>
      </c>
      <c r="HO23" s="18">
        <v>62.208291458519227</v>
      </c>
      <c r="HP23" s="18">
        <v>78.193156400535329</v>
      </c>
      <c r="HQ23" s="18">
        <v>89.963269803746627</v>
      </c>
      <c r="HR23" s="18">
        <v>131.28521946922407</v>
      </c>
      <c r="HS23" s="18">
        <v>118.55225434879567</v>
      </c>
      <c r="HT23" s="18">
        <v>115.88798583853718</v>
      </c>
      <c r="HU23" s="18">
        <v>45.62413708742195</v>
      </c>
      <c r="HV23" s="18">
        <v>77.392150446030314</v>
      </c>
      <c r="HW23" s="18">
        <v>71.065709634255157</v>
      </c>
      <c r="HX23" s="18">
        <v>68.634821097234564</v>
      </c>
      <c r="HY23" s="18">
        <v>62.858006132917126</v>
      </c>
      <c r="HZ23" s="18">
        <v>51.716265276538799</v>
      </c>
      <c r="IA23" s="18">
        <v>63.405098282783214</v>
      </c>
      <c r="IB23" s="18">
        <v>79.960216168599501</v>
      </c>
      <c r="IC23" s="18">
        <v>94.064440187332778</v>
      </c>
      <c r="ID23" s="18">
        <v>132.40475628902786</v>
      </c>
      <c r="IE23" s="18">
        <v>120.6774981266727</v>
      </c>
      <c r="IF23" s="18">
        <v>117.52180109277434</v>
      </c>
      <c r="IG23" s="18">
        <v>51.174629125780534</v>
      </c>
      <c r="IH23" s="18">
        <v>77.717691726137346</v>
      </c>
      <c r="II23" s="18">
        <v>70.725152698483456</v>
      </c>
      <c r="IJ23" s="18">
        <v>68.875895428189182</v>
      </c>
      <c r="IK23" s="18">
        <v>65.063659834968817</v>
      </c>
      <c r="IL23" s="18">
        <v>52.382923082069588</v>
      </c>
      <c r="IM23" s="18">
        <v>64.826082939339827</v>
      </c>
      <c r="IN23" s="18">
        <v>81.002047747546783</v>
      </c>
      <c r="IO23" s="18">
        <v>94.026792239072321</v>
      </c>
      <c r="IP23" s="18">
        <v>132.51497990633365</v>
      </c>
      <c r="IQ23" s="18">
        <v>121.49776329170393</v>
      </c>
      <c r="IR23" s="18">
        <v>118.33720093666362</v>
      </c>
      <c r="IS23" s="18">
        <v>52.928538537020557</v>
      </c>
      <c r="IT23" s="18">
        <v>67.307023661909057</v>
      </c>
      <c r="IU23" s="18">
        <v>45.5087372658341</v>
      </c>
      <c r="IV23" s="18">
        <v>69.361106289027674</v>
      </c>
      <c r="IW23" s="18">
        <v>49.327687934879549</v>
      </c>
      <c r="IX23" s="18">
        <v>53.524625869759134</v>
      </c>
      <c r="IY23" s="18">
        <v>62.909395115967889</v>
      </c>
      <c r="IZ23" s="18">
        <v>77.332725133809149</v>
      </c>
      <c r="JA23" s="18">
        <v>92.972043465655602</v>
      </c>
      <c r="JB23" s="18">
        <v>132.6314211864406</v>
      </c>
      <c r="JC23" s="18">
        <v>115.2583697591438</v>
      </c>
      <c r="JD23" s="18">
        <v>115.56222694023188</v>
      </c>
      <c r="JE23" s="18">
        <v>47.264574152542394</v>
      </c>
      <c r="JF23" s="18">
        <v>44.663166213202501</v>
      </c>
      <c r="JG23" s="18">
        <v>32.246058363068698</v>
      </c>
      <c r="JH23" s="18">
        <v>68.518768421052698</v>
      </c>
      <c r="JI23" s="18">
        <v>62.30245796164143</v>
      </c>
      <c r="JJ23" s="18">
        <v>53.359127230151643</v>
      </c>
      <c r="JK23" s="18">
        <v>61.430928166815335</v>
      </c>
      <c r="JL23" s="18">
        <v>78.29638514718998</v>
      </c>
      <c r="JM23" s="18">
        <v>65.768898238180142</v>
      </c>
      <c r="JN23" s="18">
        <v>130.58622981712742</v>
      </c>
      <c r="JO23" s="18">
        <v>109.22095700267626</v>
      </c>
      <c r="JP23" s="18">
        <v>114.10580160570927</v>
      </c>
      <c r="JQ23" s="18">
        <v>52.362746766280146</v>
      </c>
      <c r="JR23" s="18">
        <v>50.567847413024076</v>
      </c>
      <c r="JS23" s="18">
        <v>32.793119424620876</v>
      </c>
      <c r="JT23" s="18">
        <v>67.397444023193628</v>
      </c>
      <c r="JU23" s="18">
        <v>62.234840878679691</v>
      </c>
      <c r="JV23" s="18">
        <v>55.022258764495952</v>
      </c>
      <c r="JW23" s="18">
        <v>61.87999886262272</v>
      </c>
      <c r="JX23" s="18">
        <v>78.466220606601297</v>
      </c>
      <c r="JY23" s="18">
        <v>66.10009759143621</v>
      </c>
      <c r="JZ23" s="18">
        <v>130.89147042818925</v>
      </c>
      <c r="KA23" s="18">
        <v>111.29914861730597</v>
      </c>
      <c r="KB23" s="18">
        <v>113.86059252899192</v>
      </c>
      <c r="KC23" s="18">
        <v>53.200390298840297</v>
      </c>
      <c r="KD23" s="18">
        <v>57.217171454058978</v>
      </c>
      <c r="KE23" s="18">
        <v>39.523039919714591</v>
      </c>
      <c r="KF23" s="18">
        <v>68.695816369313093</v>
      </c>
      <c r="KG23" s="18">
        <v>63.264563559322092</v>
      </c>
      <c r="KH23" s="18">
        <v>56.58315637823371</v>
      </c>
      <c r="KI23" s="18">
        <v>63.205278144513855</v>
      </c>
      <c r="KJ23" s="18">
        <v>81.599502966101696</v>
      </c>
      <c r="KK23" s="18">
        <v>68.012417506690511</v>
      </c>
      <c r="KL23" s="18">
        <v>131.34504892952702</v>
      </c>
      <c r="KM23" s="18">
        <v>113.8021309545049</v>
      </c>
      <c r="KN23" s="18">
        <v>115.58459498215886</v>
      </c>
      <c r="KO23" s="18">
        <v>54.204667194469266</v>
      </c>
      <c r="KP23" s="18">
        <v>53.066042149866156</v>
      </c>
      <c r="KQ23" s="18">
        <v>41.953089072256908</v>
      </c>
      <c r="KR23" s="18">
        <v>70.205853501338098</v>
      </c>
      <c r="KS23" s="18">
        <v>63.873505909901922</v>
      </c>
      <c r="KT23" s="18">
        <v>56.989822613737779</v>
      </c>
      <c r="KU23" s="18">
        <v>63.809292997323837</v>
      </c>
      <c r="KV23" s="18">
        <v>83.218955419268525</v>
      </c>
      <c r="KW23" s="18">
        <v>71.5752004683319</v>
      </c>
      <c r="KX23" s="18">
        <v>131.55777071810903</v>
      </c>
      <c r="KY23" s="18">
        <v>116.59774759143622</v>
      </c>
      <c r="KZ23" s="18">
        <v>113.25384190454955</v>
      </c>
      <c r="LA23" s="18">
        <v>54.875397569134755</v>
      </c>
      <c r="LB23" s="18">
        <v>55.097259322033956</v>
      </c>
      <c r="LC23" s="18">
        <v>49.560570495093685</v>
      </c>
      <c r="LD23" s="18">
        <v>72.293542595896596</v>
      </c>
      <c r="LE23" s="18">
        <v>65.776001917930358</v>
      </c>
      <c r="LF23" s="18">
        <v>58.785110570918775</v>
      </c>
      <c r="LG23" s="18">
        <v>64.265824888492446</v>
      </c>
      <c r="LH23" s="18">
        <v>86.669478479036556</v>
      </c>
      <c r="LI23" s="18">
        <v>70.213485682426452</v>
      </c>
      <c r="LJ23" s="18">
        <v>132.18311215432635</v>
      </c>
      <c r="LK23" s="18">
        <v>118.18993559322041</v>
      </c>
      <c r="LL23" s="18">
        <v>115.27164446922392</v>
      </c>
      <c r="LM23" s="18">
        <v>54.240309946476387</v>
      </c>
      <c r="LN23" s="18">
        <v>57.389276360392458</v>
      </c>
      <c r="LO23" s="18">
        <v>53.280116280107066</v>
      </c>
      <c r="LP23" s="18">
        <v>75.896507203389788</v>
      </c>
      <c r="LQ23" s="18">
        <v>68.109055530776132</v>
      </c>
      <c r="LR23" s="18">
        <v>61.342093309545</v>
      </c>
      <c r="LS23" s="18">
        <v>65.04991880017846</v>
      </c>
      <c r="LT23" s="18">
        <v>91.091107203389925</v>
      </c>
      <c r="LU23" s="18">
        <v>71.018937265834069</v>
      </c>
      <c r="LV23" s="18">
        <v>133.06937780999095</v>
      </c>
      <c r="LW23" s="18">
        <v>120.36650617752008</v>
      </c>
      <c r="LX23" s="18">
        <v>118.05611594558435</v>
      </c>
      <c r="LY23" s="18">
        <v>55.498718264941999</v>
      </c>
      <c r="LZ23" s="18">
        <v>53.978111106155261</v>
      </c>
      <c r="MA23" s="18">
        <v>49.316791480820669</v>
      </c>
      <c r="MB23" s="18">
        <v>71.837725735950087</v>
      </c>
      <c r="MC23" s="18">
        <v>65.680576338091058</v>
      </c>
      <c r="MD23" s="18">
        <v>59.1961291703836</v>
      </c>
      <c r="ME23" s="18">
        <v>64.703828144513849</v>
      </c>
      <c r="MF23" s="18">
        <v>85.441319090098148</v>
      </c>
      <c r="MG23" s="18">
        <v>70.355745807314861</v>
      </c>
      <c r="MH23" s="18">
        <v>133.56578046387139</v>
      </c>
      <c r="MI23" s="18">
        <v>110.07980276538798</v>
      </c>
      <c r="MJ23" s="18">
        <v>115.74724904103486</v>
      </c>
      <c r="MK23" s="18">
        <v>54.101687154326555</v>
      </c>
      <c r="ML23" s="18">
        <v>55.411235749330999</v>
      </c>
      <c r="MM23" s="18">
        <v>51.695669268510237</v>
      </c>
      <c r="MN23" s="18">
        <v>74.748959812667351</v>
      </c>
      <c r="MO23" s="18">
        <v>67.921173305084821</v>
      </c>
      <c r="MP23" s="18">
        <v>60.79249855040149</v>
      </c>
      <c r="MQ23" s="18">
        <v>65.70748327386265</v>
      </c>
      <c r="MR23" s="18">
        <v>88.992785905441522</v>
      </c>
      <c r="MS23" s="18">
        <v>77.443181913470085</v>
      </c>
      <c r="MT23" s="18">
        <v>133.76914466993773</v>
      </c>
      <c r="MU23" s="18">
        <v>111.83439611953608</v>
      </c>
      <c r="MV23" s="18">
        <v>117.26922408563783</v>
      </c>
      <c r="MW23" s="18">
        <v>55.394448059768031</v>
      </c>
      <c r="MX23" s="18">
        <v>56.052059165923261</v>
      </c>
      <c r="MY23" s="18">
        <v>53.599300000000035</v>
      </c>
      <c r="MZ23" s="18">
        <v>77.967408608385327</v>
      </c>
      <c r="NA23" s="18">
        <v>69.615533050847503</v>
      </c>
      <c r="NB23" s="18">
        <v>61.907138960749378</v>
      </c>
      <c r="NC23" s="18">
        <v>67.402418153434382</v>
      </c>
      <c r="ND23" s="18">
        <v>91.577841391614598</v>
      </c>
      <c r="NE23" s="18">
        <v>74.8714944023193</v>
      </c>
      <c r="NF23" s="18">
        <v>134.28235055753791</v>
      </c>
      <c r="NG23" s="18">
        <v>113.12095490633368</v>
      </c>
      <c r="NH23" s="18">
        <v>119.25185022301521</v>
      </c>
      <c r="NI23" s="18">
        <v>55.961903055307751</v>
      </c>
      <c r="NJ23" s="18">
        <v>57.779994290811828</v>
      </c>
      <c r="NK23" s="18">
        <v>55.664263537020588</v>
      </c>
      <c r="NL23" s="18">
        <v>80.571319157002677</v>
      </c>
      <c r="NM23" s="18">
        <v>71.247420829616473</v>
      </c>
      <c r="NN23" s="18">
        <v>62.621937020517358</v>
      </c>
      <c r="NO23" s="18">
        <v>69.57228920606606</v>
      </c>
      <c r="NP23" s="18">
        <v>93.528570918822439</v>
      </c>
      <c r="NQ23" s="18">
        <v>77.297875133809171</v>
      </c>
      <c r="NR23" s="18">
        <v>136.07188717662828</v>
      </c>
      <c r="NS23" s="18">
        <v>113.7734208965209</v>
      </c>
      <c r="NT23" s="18">
        <v>121.46760762711864</v>
      </c>
      <c r="NU23" s="18">
        <v>56.420875379125796</v>
      </c>
      <c r="NV23" s="18">
        <v>59.820926561106226</v>
      </c>
      <c r="NW23" s="18">
        <v>57.561971944692203</v>
      </c>
      <c r="NX23" s="18">
        <v>82.059252497769833</v>
      </c>
      <c r="NY23" s="18">
        <v>73.206730731489728</v>
      </c>
      <c r="NZ23" s="18">
        <v>63.621861552185571</v>
      </c>
      <c r="OA23" s="18">
        <v>72.184034009812706</v>
      </c>
      <c r="OB23" s="18">
        <v>95.381449977698495</v>
      </c>
      <c r="OC23" s="18">
        <v>79.33571411685999</v>
      </c>
      <c r="OD23" s="18">
        <v>137.93267821141845</v>
      </c>
      <c r="OE23" s="18">
        <v>123.66690376895642</v>
      </c>
      <c r="OF23" s="18">
        <v>124.06407252453154</v>
      </c>
      <c r="OG23" s="18">
        <v>57.143119090098097</v>
      </c>
      <c r="OH23" s="18">
        <v>62.710243376449604</v>
      </c>
      <c r="OI23" s="18">
        <v>58.873043867082963</v>
      </c>
      <c r="OJ23" s="18">
        <v>82.79467765388047</v>
      </c>
      <c r="OK23" s="18">
        <v>72.806219982158765</v>
      </c>
      <c r="OL23" s="18">
        <v>64.890358028546004</v>
      </c>
      <c r="OM23" s="18">
        <v>74.973075468331885</v>
      </c>
      <c r="ON23" s="18">
        <v>96.535230575379131</v>
      </c>
      <c r="OO23" s="18">
        <v>83.322961373773538</v>
      </c>
      <c r="OP23" s="18">
        <v>140.8537828278325</v>
      </c>
      <c r="OQ23" s="18">
        <v>124.01565247546834</v>
      </c>
      <c r="OR23" s="18">
        <v>126.01878135593215</v>
      </c>
      <c r="OS23" s="18">
        <v>58.194992194469293</v>
      </c>
      <c r="OT23" s="18">
        <v>67.43482772078498</v>
      </c>
      <c r="OU23" s="18">
        <v>59.806268421052657</v>
      </c>
      <c r="OV23" s="18">
        <v>83.716601605709229</v>
      </c>
      <c r="OW23" s="18">
        <v>71.848155865298764</v>
      </c>
      <c r="OX23" s="18">
        <v>67.115177676182029</v>
      </c>
      <c r="OY23" s="18">
        <v>77.756971810883215</v>
      </c>
      <c r="OZ23" s="18">
        <v>97.236209879571902</v>
      </c>
      <c r="PA23" s="18">
        <v>81.149452988403254</v>
      </c>
      <c r="PB23" s="18">
        <v>142.20303119982148</v>
      </c>
      <c r="PC23" s="18">
        <v>124.44156237734164</v>
      </c>
      <c r="PD23" s="18">
        <v>127.29223641837638</v>
      </c>
      <c r="PE23" s="18">
        <v>57.368151851025893</v>
      </c>
      <c r="PF23" s="18">
        <v>73.534090677966191</v>
      </c>
      <c r="PG23" s="18">
        <v>61.225962912578119</v>
      </c>
      <c r="PH23" s="18">
        <v>83.7063580062445</v>
      </c>
      <c r="PI23" s="18">
        <v>73.194621833184669</v>
      </c>
      <c r="PJ23" s="18">
        <v>68.260082560214087</v>
      </c>
      <c r="PK23" s="18">
        <v>78.859954103479126</v>
      </c>
      <c r="PL23" s="18">
        <v>98.951476516503092</v>
      </c>
      <c r="PM23" s="18">
        <v>81.623425423728847</v>
      </c>
      <c r="PN23" s="18">
        <v>146.55509982158807</v>
      </c>
      <c r="PO23" s="18">
        <v>125.00506915700279</v>
      </c>
      <c r="PP23" s="18">
        <v>128.32254977698489</v>
      </c>
      <c r="PQ23" s="18">
        <v>58.431418822479984</v>
      </c>
      <c r="PR23" s="18">
        <v>79.985211173059682</v>
      </c>
      <c r="PS23" s="18">
        <v>63.680960437109697</v>
      </c>
      <c r="PT23" s="18">
        <v>84.806386909009774</v>
      </c>
      <c r="PU23" s="18">
        <v>74.932411953612885</v>
      </c>
      <c r="PV23" s="18">
        <v>69.505122903657409</v>
      </c>
      <c r="PW23" s="18">
        <v>81.056638826940301</v>
      </c>
      <c r="PX23" s="18">
        <v>103.07754863960753</v>
      </c>
      <c r="PY23" s="18">
        <v>82.40605818465643</v>
      </c>
      <c r="PZ23" s="18">
        <v>151.58853102140958</v>
      </c>
      <c r="QA23" s="18">
        <v>125.61073169045494</v>
      </c>
      <c r="QB23" s="18">
        <v>128.91588579393397</v>
      </c>
      <c r="QC23" s="18">
        <v>60.009181846565546</v>
      </c>
      <c r="QD23" s="18">
        <v>82.699920472792215</v>
      </c>
      <c r="QE23" s="18">
        <v>68.575597859054426</v>
      </c>
      <c r="QF23" s="18">
        <v>86.24042865744876</v>
      </c>
      <c r="QG23" s="18">
        <v>77.605400735950141</v>
      </c>
      <c r="QH23" s="18">
        <v>70.256356467439772</v>
      </c>
      <c r="QI23" s="18">
        <v>82.371472435325671</v>
      </c>
      <c r="QJ23" s="18">
        <v>105.86435173951833</v>
      </c>
      <c r="QK23" s="18">
        <v>114.2322844112399</v>
      </c>
      <c r="QL23" s="18">
        <v>156.75767825602162</v>
      </c>
      <c r="QM23" s="18">
        <v>126.08111342551305</v>
      </c>
      <c r="QN23" s="18">
        <v>129.40008628456727</v>
      </c>
      <c r="QO23" s="53">
        <v>62.327281980374721</v>
      </c>
    </row>
    <row r="24" spans="1:457" x14ac:dyDescent="0.3">
      <c r="A24" s="47" t="s">
        <v>402</v>
      </c>
      <c r="B24" s="333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IB24" s="6"/>
      <c r="IC24" s="6"/>
      <c r="ID24" s="6"/>
      <c r="IE24" s="6"/>
      <c r="IF24" s="6"/>
      <c r="IG24" s="6"/>
      <c r="IH24" s="6"/>
      <c r="II24" s="6"/>
      <c r="IJ24" s="6"/>
      <c r="IK24" s="6"/>
      <c r="IL24" s="6"/>
      <c r="IM24" s="6"/>
      <c r="IN24" s="6"/>
      <c r="IO24" s="6"/>
      <c r="IP24" s="6"/>
      <c r="IQ24" s="6"/>
      <c r="IR24" s="6"/>
      <c r="IS24" s="6"/>
      <c r="IT24" s="6"/>
      <c r="IU24" s="6"/>
      <c r="IV24" s="6"/>
      <c r="IW24" s="6"/>
      <c r="IX24" s="6"/>
      <c r="IY24" s="6"/>
      <c r="IZ24" s="6"/>
      <c r="JA24" s="6"/>
      <c r="JB24" s="6"/>
      <c r="JC24" s="6"/>
      <c r="JD24" s="6"/>
      <c r="JE24" s="6"/>
      <c r="JF24" s="6"/>
      <c r="JG24" s="6"/>
      <c r="JH24" s="6"/>
      <c r="JI24" s="6"/>
      <c r="JJ24" s="6"/>
      <c r="JK24" s="6"/>
      <c r="JL24" s="6"/>
      <c r="JM24" s="6"/>
      <c r="JN24" s="6"/>
      <c r="JO24" s="6"/>
      <c r="JP24" s="6"/>
      <c r="JQ24" s="6"/>
      <c r="JR24" s="6"/>
      <c r="JS24" s="6"/>
      <c r="JT24" s="6"/>
      <c r="JU24" s="6"/>
      <c r="JV24" s="6"/>
      <c r="JW24" s="6"/>
      <c r="JX24" s="6"/>
      <c r="JY24" s="6"/>
      <c r="JZ24" s="6"/>
      <c r="KA24" s="6"/>
      <c r="KB24" s="6"/>
      <c r="KC24" s="6"/>
      <c r="KD24" s="6"/>
      <c r="KE24" s="6"/>
      <c r="KF24" s="6"/>
      <c r="KG24" s="6"/>
      <c r="KH24" s="6"/>
      <c r="KI24" s="6"/>
      <c r="KJ24" s="6"/>
      <c r="KK24" s="6"/>
      <c r="KL24" s="6"/>
      <c r="KM24" s="6"/>
      <c r="KN24" s="6"/>
      <c r="KO24" s="6"/>
      <c r="KP24" s="6"/>
      <c r="KQ24" s="6"/>
      <c r="KR24" s="6"/>
      <c r="KS24" s="6"/>
      <c r="KT24" s="6"/>
      <c r="KU24" s="6"/>
      <c r="KV24" s="6"/>
      <c r="KW24" s="6"/>
      <c r="KX24" s="6"/>
      <c r="KY24" s="6"/>
      <c r="KZ24" s="6"/>
      <c r="LA24" s="6"/>
      <c r="LB24" s="6"/>
      <c r="LC24" s="6"/>
      <c r="LD24" s="6"/>
      <c r="LE24" s="6"/>
      <c r="LF24" s="6"/>
      <c r="LG24" s="6"/>
      <c r="LH24" s="6"/>
      <c r="LI24" s="6"/>
      <c r="LJ24" s="6"/>
      <c r="LK24" s="6"/>
      <c r="LL24" s="6"/>
      <c r="LM24" s="6"/>
      <c r="LN24" s="6"/>
      <c r="LO24" s="6"/>
      <c r="LP24" s="6"/>
      <c r="LQ24" s="6"/>
      <c r="LR24" s="6"/>
      <c r="LS24" s="6"/>
      <c r="LT24" s="6"/>
      <c r="LU24" s="6"/>
      <c r="LV24" s="6"/>
      <c r="LW24" s="6"/>
      <c r="LX24" s="6"/>
      <c r="LY24" s="6"/>
      <c r="LZ24" s="6"/>
      <c r="MA24" s="6"/>
      <c r="MB24" s="6"/>
      <c r="MC24" s="6"/>
      <c r="MD24" s="6"/>
      <c r="ME24" s="6"/>
      <c r="MF24" s="6"/>
      <c r="MG24" s="6"/>
      <c r="MH24" s="6"/>
      <c r="MI24" s="6"/>
      <c r="MJ24" s="6"/>
      <c r="MK24" s="6"/>
      <c r="ML24" s="6"/>
      <c r="MM24" s="6"/>
      <c r="MN24" s="6"/>
      <c r="MO24" s="6"/>
      <c r="MP24" s="6"/>
      <c r="MQ24" s="6"/>
      <c r="MR24" s="6"/>
      <c r="MS24" s="6"/>
      <c r="MT24" s="6"/>
      <c r="MU24" s="6"/>
      <c r="MV24" s="6"/>
      <c r="MW24" s="6"/>
      <c r="MX24" s="6"/>
      <c r="MY24" s="6"/>
      <c r="MZ24" s="6"/>
      <c r="NA24" s="6"/>
      <c r="NB24" s="6"/>
      <c r="NC24" s="6"/>
      <c r="ND24" s="6"/>
      <c r="NE24" s="6"/>
      <c r="NF24" s="6"/>
      <c r="NG24" s="6"/>
      <c r="NH24" s="6"/>
      <c r="NI24" s="6"/>
      <c r="NJ24" s="6"/>
      <c r="NK24" s="6"/>
      <c r="NL24" s="6"/>
      <c r="NM24" s="6"/>
      <c r="NN24" s="6"/>
      <c r="NO24" s="6"/>
      <c r="NP24" s="6"/>
      <c r="NQ24" s="6"/>
      <c r="NR24" s="6"/>
      <c r="NS24" s="6"/>
      <c r="NT24" s="6"/>
      <c r="NU24" s="6"/>
      <c r="NV24" s="6"/>
      <c r="NW24" s="6"/>
      <c r="NX24" s="6"/>
      <c r="NY24" s="6"/>
      <c r="NZ24" s="6"/>
      <c r="OA24" s="6"/>
      <c r="OB24" s="6"/>
      <c r="OC24" s="6"/>
      <c r="OD24" s="6"/>
      <c r="OE24" s="6"/>
      <c r="OF24" s="6"/>
      <c r="OG24" s="6"/>
      <c r="OH24" s="6"/>
      <c r="OI24" s="6"/>
      <c r="OJ24" s="6"/>
      <c r="OK24" s="6"/>
      <c r="OL24" s="6"/>
      <c r="OM24" s="6"/>
      <c r="ON24" s="6"/>
      <c r="OO24" s="6"/>
      <c r="OP24" s="6"/>
      <c r="OQ24" s="6"/>
      <c r="OR24" s="6"/>
      <c r="OS24" s="6"/>
      <c r="OT24" s="6"/>
      <c r="OU24" s="6"/>
      <c r="OV24" s="6"/>
      <c r="OW24" s="6"/>
      <c r="OX24" s="6"/>
      <c r="OY24" s="6"/>
      <c r="OZ24" s="6"/>
      <c r="PA24" s="6"/>
      <c r="PB24" s="6"/>
      <c r="PC24" s="6"/>
      <c r="PD24" s="6"/>
      <c r="PE24" s="6"/>
      <c r="PF24" s="6"/>
      <c r="PG24" s="6"/>
      <c r="PH24" s="6"/>
      <c r="PI24" s="6"/>
      <c r="PJ24" s="6"/>
      <c r="PK24" s="6"/>
      <c r="PL24" s="6"/>
      <c r="PM24" s="6"/>
      <c r="PN24" s="6"/>
      <c r="PO24" s="6"/>
      <c r="PP24" s="6"/>
      <c r="PQ24" s="6"/>
      <c r="PR24" s="6"/>
      <c r="PS24" s="6"/>
      <c r="PT24" s="6"/>
      <c r="PU24" s="6"/>
      <c r="PV24" s="6"/>
      <c r="PW24" s="6"/>
      <c r="PX24" s="6"/>
      <c r="PY24" s="6"/>
      <c r="PZ24" s="6"/>
      <c r="QA24" s="6"/>
      <c r="QB24" s="6"/>
      <c r="QC24" s="6"/>
      <c r="QD24" s="6"/>
      <c r="QE24" s="6"/>
      <c r="QF24" s="6"/>
      <c r="QG24" s="6"/>
      <c r="QH24" s="6"/>
      <c r="QI24" s="6"/>
      <c r="QJ24" s="6"/>
      <c r="QK24" s="6"/>
      <c r="QL24" s="6"/>
      <c r="QM24" s="6"/>
      <c r="QN24" s="6"/>
      <c r="QO24" s="37"/>
    </row>
    <row r="25" spans="1:457" x14ac:dyDescent="0.3">
      <c r="A25" s="42" t="s">
        <v>403</v>
      </c>
      <c r="B25" s="333">
        <v>386.90242572725106</v>
      </c>
      <c r="C25" s="6">
        <v>193.61460601825539</v>
      </c>
      <c r="D25" s="6">
        <v>138.60053699680742</v>
      </c>
      <c r="E25" s="6">
        <v>127.41395771540819</v>
      </c>
      <c r="F25" s="6">
        <v>144.13468477385095</v>
      </c>
      <c r="G25" s="6">
        <v>82.322060225031521</v>
      </c>
      <c r="H25" s="6">
        <v>89.548398428569342</v>
      </c>
      <c r="I25" s="6">
        <v>69.687538376421074</v>
      </c>
      <c r="J25" s="6">
        <v>70.505180119215737</v>
      </c>
      <c r="K25" s="6">
        <v>60.488453613117741</v>
      </c>
      <c r="L25" s="6">
        <v>83.665597525244337</v>
      </c>
      <c r="M25" s="6">
        <v>161.9151932956926</v>
      </c>
      <c r="N25" s="6">
        <v>76.457917673339082</v>
      </c>
      <c r="O25" s="6">
        <v>42.784304593625812</v>
      </c>
      <c r="P25" s="6">
        <v>47.751062771915066</v>
      </c>
      <c r="Q25" s="6">
        <v>18.32401117320207</v>
      </c>
      <c r="R25" s="6">
        <v>18.766586758679523</v>
      </c>
      <c r="S25" s="6">
        <v>16.380065780313942</v>
      </c>
      <c r="T25" s="6">
        <v>31.20942975824028</v>
      </c>
      <c r="U25" s="6">
        <v>35.395751039085241</v>
      </c>
      <c r="V25" s="6">
        <v>45.357134640970763</v>
      </c>
      <c r="W25" s="6">
        <v>38.500587926894973</v>
      </c>
      <c r="X25" s="6">
        <v>58.324062587705399</v>
      </c>
      <c r="Y25" s="6">
        <v>112.5977682481948</v>
      </c>
      <c r="Z25" s="6">
        <v>84.749981820685477</v>
      </c>
      <c r="AA25" s="6">
        <v>43.313157994477486</v>
      </c>
      <c r="AB25" s="6">
        <v>34.173782510423131</v>
      </c>
      <c r="AC25" s="6">
        <v>10.76284889004763</v>
      </c>
      <c r="AD25" s="6">
        <v>25.598081245958198</v>
      </c>
      <c r="AE25" s="6">
        <v>17.891713277765369</v>
      </c>
      <c r="AF25" s="6">
        <v>31.384389869757353</v>
      </c>
      <c r="AG25" s="6">
        <v>33.604198808899085</v>
      </c>
      <c r="AH25" s="6">
        <v>40.916184795148972</v>
      </c>
      <c r="AI25" s="6">
        <v>37.77158697580554</v>
      </c>
      <c r="AJ25" s="6">
        <v>59.074901602223811</v>
      </c>
      <c r="AK25" s="6">
        <v>103.29704899063783</v>
      </c>
      <c r="AL25" s="6">
        <v>70.31882205155874</v>
      </c>
      <c r="AM25" s="6">
        <v>30.055298272738298</v>
      </c>
      <c r="AN25" s="6">
        <v>25.476901378212688</v>
      </c>
      <c r="AO25" s="6">
        <v>5.527840820165645</v>
      </c>
      <c r="AP25" s="6">
        <v>18.099833805980651</v>
      </c>
      <c r="AQ25" s="6">
        <v>12.736518337466208</v>
      </c>
      <c r="AR25" s="6">
        <v>24.211223416773461</v>
      </c>
      <c r="AS25" s="6">
        <v>28.784538048070527</v>
      </c>
      <c r="AT25" s="6">
        <v>32.700387247371729</v>
      </c>
      <c r="AU25" s="6">
        <v>29.506803252990903</v>
      </c>
      <c r="AV25" s="6">
        <v>50.079004663072176</v>
      </c>
      <c r="AW25" s="6">
        <v>98.8242915339749</v>
      </c>
      <c r="AX25" s="6">
        <v>67.663160070255032</v>
      </c>
      <c r="AY25" s="6">
        <v>17.299041362872497</v>
      </c>
      <c r="AZ25" s="6">
        <v>15.733439781885737</v>
      </c>
      <c r="BA25" s="6">
        <v>4.7184499853606239</v>
      </c>
      <c r="BB25" s="6">
        <v>12.787909943227643</v>
      </c>
      <c r="BC25" s="6">
        <v>9.4865385617141449</v>
      </c>
      <c r="BD25" s="6">
        <v>18.272903948554312</v>
      </c>
      <c r="BE25" s="6">
        <v>20.037670469423201</v>
      </c>
      <c r="BF25" s="6">
        <v>21.561897271817944</v>
      </c>
      <c r="BG25" s="6">
        <v>17.49113326075469</v>
      </c>
      <c r="BH25" s="6">
        <v>43.545556216179364</v>
      </c>
      <c r="BI25" s="6">
        <v>90.396813587025051</v>
      </c>
      <c r="BJ25" s="6">
        <v>56.480064800259882</v>
      </c>
      <c r="BK25" s="6">
        <v>7.0427083998099524</v>
      </c>
      <c r="BL25" s="6">
        <v>8.3100555491945105</v>
      </c>
      <c r="BM25" s="6">
        <v>2.6821021831281895</v>
      </c>
      <c r="BN25" s="6">
        <v>6.8369968479760894</v>
      </c>
      <c r="BO25" s="6">
        <v>6.9765159256955664</v>
      </c>
      <c r="BP25" s="6">
        <v>14.988511280752128</v>
      </c>
      <c r="BQ25" s="6">
        <v>13.679569115497683</v>
      </c>
      <c r="BR25" s="6">
        <v>20.242191942970955</v>
      </c>
      <c r="BS25" s="6">
        <v>10.417490152512613</v>
      </c>
      <c r="BT25" s="6">
        <v>39.702344883088514</v>
      </c>
      <c r="BU25" s="6">
        <v>94.418056015025073</v>
      </c>
      <c r="BV25" s="6">
        <v>49.641020398660203</v>
      </c>
      <c r="BW25" s="6">
        <v>3.3321295357413176</v>
      </c>
      <c r="BX25" s="6">
        <v>5.914115718224398</v>
      </c>
      <c r="BY25" s="6">
        <v>1.8607039358468529</v>
      </c>
      <c r="BZ25" s="6">
        <v>3.9506808445283648</v>
      </c>
      <c r="CA25" s="6">
        <v>4.0843164333677535</v>
      </c>
      <c r="CB25" s="6">
        <v>13.96610161569083</v>
      </c>
      <c r="CC25" s="6">
        <v>7.872219884841865</v>
      </c>
      <c r="CD25" s="6">
        <v>11.896892114121027</v>
      </c>
      <c r="CE25" s="6">
        <v>6.5462027071907283</v>
      </c>
      <c r="CF25" s="6">
        <v>36.157168246306668</v>
      </c>
      <c r="CG25" s="6">
        <v>88.158442272352531</v>
      </c>
      <c r="CH25" s="6">
        <v>52.605270536519505</v>
      </c>
      <c r="CI25" s="6">
        <v>2.2480578189525109</v>
      </c>
      <c r="CJ25" s="6">
        <v>2.2894542251913332</v>
      </c>
      <c r="CK25" s="6">
        <v>1.1431648484415542</v>
      </c>
      <c r="CL25" s="6">
        <v>2.1070775428459525</v>
      </c>
      <c r="CM25" s="6">
        <v>3.2969048177945948</v>
      </c>
      <c r="CN25" s="6">
        <v>5.7183637969409427</v>
      </c>
      <c r="CO25" s="6">
        <v>3.9775530731366255</v>
      </c>
      <c r="CP25" s="6">
        <v>7.1684237487503832</v>
      </c>
      <c r="CQ25" s="6">
        <v>3.9990202128831882</v>
      </c>
      <c r="CR25" s="6">
        <v>20.997768014147635</v>
      </c>
      <c r="CS25" s="6">
        <v>96.985493983533019</v>
      </c>
      <c r="CT25" s="6">
        <v>45.847101780376988</v>
      </c>
      <c r="CU25" s="6">
        <v>6.4718398973831528</v>
      </c>
      <c r="CV25" s="6">
        <v>5.5364043799594302</v>
      </c>
      <c r="CW25" s="6">
        <v>1.8144449671998446</v>
      </c>
      <c r="CX25" s="6">
        <v>3.5227334534817309</v>
      </c>
      <c r="CY25" s="6">
        <v>3.4099697007908096</v>
      </c>
      <c r="CZ25" s="6">
        <v>11.156918646629508</v>
      </c>
      <c r="DA25" s="6">
        <v>3.9339548941606721</v>
      </c>
      <c r="DB25" s="6">
        <v>14.472558397799812</v>
      </c>
      <c r="DC25" s="6">
        <v>4.1599030112903508</v>
      </c>
      <c r="DD25" s="6">
        <v>16.143320514729094</v>
      </c>
      <c r="DE25" s="6">
        <v>92.178437355906169</v>
      </c>
      <c r="DF25" s="6">
        <v>43.488854854996461</v>
      </c>
      <c r="DG25" s="6">
        <v>2.6635905810488958</v>
      </c>
      <c r="DH25" s="6">
        <v>2.5754606212970419</v>
      </c>
      <c r="DI25" s="6">
        <v>1.8157134612345818</v>
      </c>
      <c r="DJ25" s="6">
        <v>3.679516077586892</v>
      </c>
      <c r="DK25" s="6">
        <v>3.6431873379555908</v>
      </c>
      <c r="DL25" s="6">
        <v>8.475346238716801</v>
      </c>
      <c r="DM25" s="6">
        <v>5.3261797510797182</v>
      </c>
      <c r="DN25" s="6">
        <v>27.280300028206405</v>
      </c>
      <c r="DO25" s="6">
        <v>6.3634861491463308</v>
      </c>
      <c r="DP25" s="6">
        <v>23.285521866532822</v>
      </c>
      <c r="DQ25" s="6">
        <v>94.128442119670012</v>
      </c>
      <c r="DR25" s="6">
        <v>59.330271317561063</v>
      </c>
      <c r="DS25" s="6">
        <v>4.2269271906248367</v>
      </c>
      <c r="DT25" s="6">
        <v>4.4391904179256789</v>
      </c>
      <c r="DU25" s="6">
        <v>1.5698841149760967</v>
      </c>
      <c r="DV25" s="6">
        <v>4.2433655839026452</v>
      </c>
      <c r="DW25" s="6">
        <v>3.8706038066202852</v>
      </c>
      <c r="DX25" s="6">
        <v>15.881318569628077</v>
      </c>
      <c r="DY25" s="6">
        <v>5.7194673371374041</v>
      </c>
      <c r="DZ25" s="6">
        <v>29.365025361809948</v>
      </c>
      <c r="EA25" s="6">
        <v>8.3673746926345682</v>
      </c>
      <c r="EB25" s="6">
        <v>22.979419363048169</v>
      </c>
      <c r="EC25" s="6">
        <v>96.320922041651301</v>
      </c>
      <c r="ED25" s="6">
        <v>17.409156897878916</v>
      </c>
      <c r="EE25" s="6">
        <v>0.52409680503525424</v>
      </c>
      <c r="EF25" s="6">
        <v>1.7841416578259308</v>
      </c>
      <c r="EG25" s="6">
        <v>1.2882630082632194</v>
      </c>
      <c r="EH25" s="6">
        <v>2.6579001632251926</v>
      </c>
      <c r="EI25" s="6">
        <v>3.3946910649522835</v>
      </c>
      <c r="EJ25" s="6">
        <v>8.9780332027664471</v>
      </c>
      <c r="EK25" s="6">
        <v>3.7065753031796853</v>
      </c>
      <c r="EL25" s="6">
        <v>18.413688702490031</v>
      </c>
      <c r="EM25" s="6">
        <v>2.6854999406204394</v>
      </c>
      <c r="EN25" s="6">
        <v>8.3190508810853636</v>
      </c>
      <c r="EO25" s="6">
        <v>57.084629203790989</v>
      </c>
      <c r="EP25" s="6">
        <v>14.88813379568151</v>
      </c>
      <c r="EQ25" s="6">
        <v>0.38252684168696216</v>
      </c>
      <c r="ER25" s="6">
        <v>3.343583750477261</v>
      </c>
      <c r="ES25" s="6">
        <v>1.2065033725922059</v>
      </c>
      <c r="ET25" s="6">
        <v>1.7335644379206674</v>
      </c>
      <c r="EU25" s="6">
        <v>2.5950910079856477</v>
      </c>
      <c r="EV25" s="6">
        <v>8.8308201839628389</v>
      </c>
      <c r="EW25" s="6">
        <v>3.5955591693851403</v>
      </c>
      <c r="EX25" s="6">
        <v>34.919528615817576</v>
      </c>
      <c r="EY25" s="6">
        <v>1.5386528963290613</v>
      </c>
      <c r="EZ25" s="6">
        <v>13.325666129454843</v>
      </c>
      <c r="FA25" s="6">
        <v>76.584956788164178</v>
      </c>
      <c r="FB25" s="6">
        <v>20.01256836735595</v>
      </c>
      <c r="FC25" s="6">
        <v>0.17309106740232755</v>
      </c>
      <c r="FD25" s="6">
        <v>1.1505055519360758</v>
      </c>
      <c r="FE25" s="6">
        <v>1.0332694248565488</v>
      </c>
      <c r="FF25" s="6">
        <v>1.3290197719513974</v>
      </c>
      <c r="FG25" s="6">
        <v>2.7702477558625276</v>
      </c>
      <c r="FH25" s="6">
        <v>12.377824891528642</v>
      </c>
      <c r="FI25" s="6">
        <v>3.3034638239462262</v>
      </c>
      <c r="FJ25" s="6">
        <v>37.338735114866061</v>
      </c>
      <c r="FK25" s="6">
        <v>0.98938086590003371</v>
      </c>
      <c r="FL25" s="6">
        <v>8.1012101427343488</v>
      </c>
      <c r="FM25" s="6">
        <v>72.70408660487108</v>
      </c>
      <c r="FN25" s="6">
        <v>22.553313742682914</v>
      </c>
      <c r="FO25" s="6">
        <v>8.0220575412997999E-2</v>
      </c>
      <c r="FP25" s="6">
        <v>0.61052645842622366</v>
      </c>
      <c r="FQ25" s="6">
        <v>0.96229034849677064</v>
      </c>
      <c r="FR25" s="6">
        <v>0.96454141670642068</v>
      </c>
      <c r="FS25" s="6">
        <v>2.198100934985094</v>
      </c>
      <c r="FT25" s="6">
        <v>17.843715865157197</v>
      </c>
      <c r="FU25" s="6">
        <v>3.6234378201187458</v>
      </c>
      <c r="FV25" s="6">
        <v>54.596955498881485</v>
      </c>
      <c r="FW25" s="6">
        <v>0.66519007186703993</v>
      </c>
      <c r="FX25" s="6">
        <v>16.876424998818734</v>
      </c>
      <c r="FY25" s="6">
        <v>86.077746238536776</v>
      </c>
      <c r="FZ25" s="6">
        <v>29.087002805729234</v>
      </c>
      <c r="GA25" s="6">
        <v>0.10802440643750495</v>
      </c>
      <c r="GB25" s="6">
        <v>1.1870995532913446</v>
      </c>
      <c r="GC25" s="6">
        <v>1.056704634426294</v>
      </c>
      <c r="GD25" s="6">
        <v>0.87833099391528335</v>
      </c>
      <c r="GE25" s="6">
        <v>1.7363320112958236</v>
      </c>
      <c r="GF25" s="6">
        <v>40.858322771981207</v>
      </c>
      <c r="GG25" s="6">
        <v>3.9286696367308873</v>
      </c>
      <c r="GH25" s="6">
        <v>66.609948151020077</v>
      </c>
      <c r="GI25" s="6">
        <v>0.77413524444254922</v>
      </c>
      <c r="GJ25" s="6">
        <v>9.2131709605704675</v>
      </c>
      <c r="GK25" s="6">
        <v>98.589196491392826</v>
      </c>
      <c r="GL25" s="6">
        <v>25.44835224062701</v>
      </c>
      <c r="GM25" s="6">
        <v>0.30340112294674826</v>
      </c>
      <c r="GN25" s="6">
        <v>0.95574753106840094</v>
      </c>
      <c r="GO25" s="6">
        <v>0.89042903755438518</v>
      </c>
      <c r="GP25" s="6">
        <v>1.0871457790648718</v>
      </c>
      <c r="GQ25" s="6">
        <v>2.811268643241152</v>
      </c>
      <c r="GR25" s="6">
        <v>26.136560320266323</v>
      </c>
      <c r="GS25" s="6">
        <v>2.9677485896734366</v>
      </c>
      <c r="GT25" s="6">
        <v>63.861391546353765</v>
      </c>
      <c r="GU25" s="6">
        <v>2.0472528074043161</v>
      </c>
      <c r="GV25" s="6">
        <v>10.650491133949931</v>
      </c>
      <c r="GW25" s="6">
        <v>94.165698614563865</v>
      </c>
      <c r="GX25" s="6">
        <v>32.957201492430258</v>
      </c>
      <c r="GY25" s="6">
        <v>3.0587828557259861E-3</v>
      </c>
      <c r="GZ25" s="6">
        <v>0.89215716509742193</v>
      </c>
      <c r="HA25" s="6">
        <v>0.88410032532087801</v>
      </c>
      <c r="HB25" s="6">
        <v>1.6157679763209509</v>
      </c>
      <c r="HC25" s="6">
        <v>2.2117213550881685</v>
      </c>
      <c r="HD25" s="6">
        <v>26.274998827966837</v>
      </c>
      <c r="HE25" s="6">
        <v>2.1737513904443975</v>
      </c>
      <c r="HF25" s="6">
        <v>61.346393041635892</v>
      </c>
      <c r="HG25" s="6">
        <v>2.0357533015972575</v>
      </c>
      <c r="HH25" s="6">
        <v>16.069803921335911</v>
      </c>
      <c r="HI25" s="6">
        <v>101.0632229372482</v>
      </c>
      <c r="HJ25" s="6">
        <v>35.447151851828778</v>
      </c>
      <c r="HK25" s="6">
        <v>3.7436730879854391E-3</v>
      </c>
      <c r="HL25" s="6">
        <v>0.72434312309664595</v>
      </c>
      <c r="HM25" s="6">
        <v>1.0210683961006761</v>
      </c>
      <c r="HN25" s="6">
        <v>0.71764680560246918</v>
      </c>
      <c r="HO25" s="6">
        <v>2.2673808156382091</v>
      </c>
      <c r="HP25" s="6">
        <v>29.892679980878224</v>
      </c>
      <c r="HQ25" s="6">
        <v>2.3266132534860167</v>
      </c>
      <c r="HR25" s="6">
        <v>59.626119554519526</v>
      </c>
      <c r="HS25" s="6">
        <v>1.48755207195515</v>
      </c>
      <c r="HT25" s="6">
        <v>8.641343282045252</v>
      </c>
      <c r="HU25" s="6">
        <v>101.14549947757631</v>
      </c>
      <c r="HV25" s="6">
        <v>29.812510473635822</v>
      </c>
      <c r="HW25" s="6">
        <v>3.9187332088711363E-3</v>
      </c>
      <c r="HX25" s="6">
        <v>0.47568261049496219</v>
      </c>
      <c r="HY25" s="6">
        <v>0.85898795519557458</v>
      </c>
      <c r="HZ25" s="6">
        <v>0.28408975646157814</v>
      </c>
      <c r="IA25" s="6">
        <v>1.8308477618121719</v>
      </c>
      <c r="IB25" s="6">
        <v>22.639064277019735</v>
      </c>
      <c r="IC25" s="6">
        <v>2.6878223914324084</v>
      </c>
      <c r="ID25" s="6">
        <v>60.964164305686836</v>
      </c>
      <c r="IE25" s="6">
        <v>0.44793129380391655</v>
      </c>
      <c r="IF25" s="6">
        <v>2.4877982639966869</v>
      </c>
      <c r="IG25" s="6">
        <v>101.41861774418621</v>
      </c>
      <c r="IH25" s="6">
        <v>20.043163774936758</v>
      </c>
      <c r="II25" s="6">
        <v>2.6371573454764753E-3</v>
      </c>
      <c r="IJ25" s="6">
        <v>0.40859872564019001</v>
      </c>
      <c r="IK25" s="6">
        <v>0.72281228372498141</v>
      </c>
      <c r="IL25" s="6">
        <v>0.64231773499002387</v>
      </c>
      <c r="IM25" s="6">
        <v>1.4030634286235684</v>
      </c>
      <c r="IN25" s="6">
        <v>20.301391178839914</v>
      </c>
      <c r="IO25" s="6">
        <v>110.088758638212</v>
      </c>
      <c r="IP25" s="6">
        <v>64.007301840429008</v>
      </c>
      <c r="IQ25" s="6">
        <v>0.73856688485125388</v>
      </c>
      <c r="IR25" s="6">
        <v>1.1381839870592281</v>
      </c>
      <c r="IS25" s="6">
        <v>107.11343239769687</v>
      </c>
      <c r="IT25" s="6">
        <v>34.264057148440557</v>
      </c>
      <c r="IU25" s="6">
        <v>2.8932375168857606E-3</v>
      </c>
      <c r="IV25" s="6">
        <v>0.64432116859381217</v>
      </c>
      <c r="IW25" s="6">
        <v>0.79669667981740311</v>
      </c>
      <c r="IX25" s="6">
        <v>0.30635789892990561</v>
      </c>
      <c r="IY25" s="6">
        <v>1.4962999322977464</v>
      </c>
      <c r="IZ25" s="6">
        <v>20.451840570003746</v>
      </c>
      <c r="JA25" s="6">
        <v>1.5097122034160879</v>
      </c>
      <c r="JB25" s="6">
        <v>62.354895380504004</v>
      </c>
      <c r="JC25" s="6">
        <v>0.81819596444365172</v>
      </c>
      <c r="JD25" s="6">
        <v>1.4469041304724484</v>
      </c>
      <c r="JE25" s="6">
        <v>124.36567108048361</v>
      </c>
      <c r="JF25" s="6">
        <v>53.422774006093078</v>
      </c>
      <c r="JG25" s="6">
        <v>2.387597074612279E-3</v>
      </c>
      <c r="JH25" s="6">
        <v>0.39926505714294513</v>
      </c>
      <c r="JI25" s="6">
        <v>0.78915854711825684</v>
      </c>
      <c r="JJ25" s="6">
        <v>0.30043901753447938</v>
      </c>
      <c r="JK25" s="6">
        <v>1.4970284554461022</v>
      </c>
      <c r="JL25" s="6">
        <v>20.503126195708798</v>
      </c>
      <c r="JM25" s="6">
        <v>1.2713083272412906</v>
      </c>
      <c r="JN25" s="6">
        <v>64.180824095563324</v>
      </c>
      <c r="JO25" s="6">
        <v>1.1630854706353677</v>
      </c>
      <c r="JP25" s="6">
        <v>4.3721200927169983</v>
      </c>
      <c r="JQ25" s="6">
        <v>130.37983831783447</v>
      </c>
      <c r="JR25" s="6">
        <v>21.622726579139794</v>
      </c>
      <c r="JS25" s="6">
        <v>1.4202305687367263E-3</v>
      </c>
      <c r="JT25" s="6">
        <v>0.2665508522624318</v>
      </c>
      <c r="JU25" s="6">
        <v>0.75347405036869652</v>
      </c>
      <c r="JV25" s="6">
        <v>0.25306993812729089</v>
      </c>
      <c r="JW25" s="6">
        <v>0.69865688140558624</v>
      </c>
      <c r="JX25" s="6">
        <v>15.07660069709749</v>
      </c>
      <c r="JY25" s="6">
        <v>6.8650704140913605</v>
      </c>
      <c r="JZ25" s="6">
        <v>57.552343349782454</v>
      </c>
      <c r="KA25" s="6">
        <v>0.24452281461004544</v>
      </c>
      <c r="KB25" s="6">
        <v>0.85151573627342425</v>
      </c>
      <c r="KC25" s="6">
        <v>109.15460536188456</v>
      </c>
      <c r="KD25" s="6">
        <v>39.441590450787935</v>
      </c>
      <c r="KE25" s="6">
        <v>1.6773235402306858E-3</v>
      </c>
      <c r="KF25" s="6">
        <v>0.24982340000162048</v>
      </c>
      <c r="KG25" s="6">
        <v>0.77934500006752616</v>
      </c>
      <c r="KH25" s="6">
        <v>0.18163493278895856</v>
      </c>
      <c r="KI25" s="6">
        <v>0.41555218201300953</v>
      </c>
      <c r="KJ25" s="6">
        <v>13.351336760555238</v>
      </c>
      <c r="KK25" s="6">
        <v>0.78482009851897561</v>
      </c>
      <c r="KL25" s="6">
        <v>55.010567931635798</v>
      </c>
      <c r="KM25" s="6">
        <v>0.23680272493177701</v>
      </c>
      <c r="KN25" s="6">
        <v>0.91339478991839984</v>
      </c>
      <c r="KO25" s="6">
        <v>125.63198334528423</v>
      </c>
      <c r="KP25" s="6">
        <v>40.09088824253714</v>
      </c>
      <c r="KQ25" s="6">
        <v>1.7371420452317423E-3</v>
      </c>
      <c r="KR25" s="6">
        <v>0.27642067961543731</v>
      </c>
      <c r="KS25" s="6">
        <v>0.82210539302918539</v>
      </c>
      <c r="KT25" s="6">
        <v>0.24554458036711252</v>
      </c>
      <c r="KU25" s="6">
        <v>0.3643962856062079</v>
      </c>
      <c r="KV25" s="6">
        <v>12.340527484704708</v>
      </c>
      <c r="KW25" s="6">
        <v>53.433260941372438</v>
      </c>
      <c r="KX25" s="6">
        <v>62.477059343471943</v>
      </c>
      <c r="KY25" s="6">
        <v>0.25810562711543955</v>
      </c>
      <c r="KZ25" s="6">
        <v>1.9023351947977862</v>
      </c>
      <c r="LA25" s="6">
        <v>123.18944119126016</v>
      </c>
      <c r="LB25" s="6">
        <v>42.456979041341796</v>
      </c>
      <c r="LC25" s="6">
        <v>0.26891616230742327</v>
      </c>
      <c r="LD25" s="6">
        <v>0.35925212537236451</v>
      </c>
      <c r="LE25" s="6">
        <v>0.84091537602568467</v>
      </c>
      <c r="LF25" s="6">
        <v>0.23577697903897382</v>
      </c>
      <c r="LG25" s="6">
        <v>0.5761476535393818</v>
      </c>
      <c r="LH25" s="6">
        <v>12.511682850440142</v>
      </c>
      <c r="LI25" s="6">
        <v>144.31708243449137</v>
      </c>
      <c r="LJ25" s="6">
        <v>69.939741086724837</v>
      </c>
      <c r="LK25" s="6">
        <v>0.26748203878546378</v>
      </c>
      <c r="LL25" s="6">
        <v>3.0914766004479208</v>
      </c>
      <c r="LM25" s="6">
        <v>126.33854913517702</v>
      </c>
      <c r="LN25" s="6">
        <v>48.296663319355197</v>
      </c>
      <c r="LO25" s="6">
        <v>1.4611381971567612E-3</v>
      </c>
      <c r="LP25" s="6">
        <v>0.24802854883028758</v>
      </c>
      <c r="LQ25" s="6">
        <v>0.64727927368251514</v>
      </c>
      <c r="LR25" s="6">
        <v>0.10179745671024062</v>
      </c>
      <c r="LS25" s="6">
        <v>0.31289021668154082</v>
      </c>
      <c r="LT25" s="6">
        <v>7.3493167858133557</v>
      </c>
      <c r="LU25" s="6">
        <v>3.602338989414922</v>
      </c>
      <c r="LV25" s="6">
        <v>57.16882949067719</v>
      </c>
      <c r="LW25" s="6">
        <v>0.60600923432462195</v>
      </c>
      <c r="LX25" s="6">
        <v>4.4624138558141775</v>
      </c>
      <c r="LY25" s="6">
        <v>128.19096367323868</v>
      </c>
      <c r="LZ25" s="6">
        <v>27.415430693984174</v>
      </c>
      <c r="MA25" s="6">
        <v>1.6887333661845909E-3</v>
      </c>
      <c r="MB25" s="6">
        <v>0.24173601944733697</v>
      </c>
      <c r="MC25" s="6">
        <v>0.59716301138646211</v>
      </c>
      <c r="MD25" s="6">
        <v>8.0094548178736402E-2</v>
      </c>
      <c r="ME25" s="6">
        <v>0.1752658310898679</v>
      </c>
      <c r="MF25" s="6">
        <v>2.4990191589772217</v>
      </c>
      <c r="MG25" s="6">
        <v>0.35540527985357478</v>
      </c>
      <c r="MH25" s="6">
        <v>39.530369108369342</v>
      </c>
      <c r="MI25" s="6">
        <v>0.1259842246967883</v>
      </c>
      <c r="MJ25" s="6">
        <v>4.7177147147352763</v>
      </c>
      <c r="MK25" s="6">
        <v>111.96818047233974</v>
      </c>
      <c r="ML25" s="6">
        <v>36.321344346455959</v>
      </c>
      <c r="MM25" s="6">
        <v>2.2680866646207498E-3</v>
      </c>
      <c r="MN25" s="6">
        <v>0.26372040722383855</v>
      </c>
      <c r="MO25" s="6">
        <v>0.75627681401494029</v>
      </c>
      <c r="MP25" s="6">
        <v>7.8633627716625937E-2</v>
      </c>
      <c r="MQ25" s="6">
        <v>0.26835841750765232</v>
      </c>
      <c r="MR25" s="6">
        <v>3.0635141240016672</v>
      </c>
      <c r="MS25" s="6">
        <v>0.24827344252704106</v>
      </c>
      <c r="MT25" s="6">
        <v>37.531634559522118</v>
      </c>
      <c r="MU25" s="6">
        <v>0.19740382298235862</v>
      </c>
      <c r="MV25" s="6">
        <v>3.8914422334261456</v>
      </c>
      <c r="MW25" s="6">
        <v>118.61244654602986</v>
      </c>
      <c r="MX25" s="6">
        <v>50.077265952790917</v>
      </c>
      <c r="MY25" s="6">
        <v>3.0105007766894191E-3</v>
      </c>
      <c r="MZ25" s="6">
        <v>0.32137856804636578</v>
      </c>
      <c r="NA25" s="6">
        <v>0.76999496350574803</v>
      </c>
      <c r="NB25" s="6">
        <v>0.14536998819889443</v>
      </c>
      <c r="NC25" s="6">
        <v>0.37877591495152818</v>
      </c>
      <c r="ND25" s="6">
        <v>7.3229802267365001</v>
      </c>
      <c r="NE25" s="6">
        <v>87.991113791884445</v>
      </c>
      <c r="NF25" s="6">
        <v>52.24575898678475</v>
      </c>
      <c r="NG25" s="6">
        <v>0.15637957495172172</v>
      </c>
      <c r="NH25" s="6">
        <v>4.0672354288363612</v>
      </c>
      <c r="NI25" s="6">
        <v>123.88761693804719</v>
      </c>
      <c r="NJ25" s="6">
        <v>46.60995524073455</v>
      </c>
      <c r="NK25" s="6">
        <v>2.6177558938544395E-3</v>
      </c>
      <c r="NL25" s="6">
        <v>0.34030627840997779</v>
      </c>
      <c r="NM25" s="6">
        <v>0.76800774887167778</v>
      </c>
      <c r="NN25" s="6">
        <v>0.14785723439265541</v>
      </c>
      <c r="NO25" s="6">
        <v>0.4801076599441691</v>
      </c>
      <c r="NP25" s="6">
        <v>7.1297881783179431</v>
      </c>
      <c r="NQ25" s="6">
        <v>0.59485360492173445</v>
      </c>
      <c r="NR25" s="6">
        <v>48.436701066451974</v>
      </c>
      <c r="NS25" s="6">
        <v>0.2450332861252065</v>
      </c>
      <c r="NT25" s="6">
        <v>3.9992008580433156</v>
      </c>
      <c r="NU25" s="6">
        <v>129.988515009069</v>
      </c>
      <c r="NV25" s="6">
        <v>45.805052932432552</v>
      </c>
      <c r="NW25" s="6">
        <v>3.3108276517978983E-3</v>
      </c>
      <c r="NX25" s="6">
        <v>0.42522262443706071</v>
      </c>
      <c r="NY25" s="6">
        <v>0.75133065206382443</v>
      </c>
      <c r="NZ25" s="6">
        <v>0.1409663388589073</v>
      </c>
      <c r="OA25" s="6">
        <v>0.31624652086294519</v>
      </c>
      <c r="OB25" s="6">
        <v>5.2924872217489805</v>
      </c>
      <c r="OC25" s="6">
        <v>0.37631513005774475</v>
      </c>
      <c r="OD25" s="6">
        <v>45.646955424398854</v>
      </c>
      <c r="OE25" s="6">
        <v>0.26564496104275453</v>
      </c>
      <c r="OF25" s="6">
        <v>5.5794161617301548</v>
      </c>
      <c r="OG25" s="6">
        <v>131.82269327502925</v>
      </c>
      <c r="OH25" s="6">
        <v>52.45505265954597</v>
      </c>
      <c r="OI25" s="6">
        <v>0.41549376929312382</v>
      </c>
      <c r="OJ25" s="6">
        <v>0.44596162813914697</v>
      </c>
      <c r="OK25" s="6">
        <v>0.73959954648656345</v>
      </c>
      <c r="OL25" s="6">
        <v>0.13496773316447933</v>
      </c>
      <c r="OM25" s="6">
        <v>0.33637588588086376</v>
      </c>
      <c r="ON25" s="6">
        <v>6.4126876562663488</v>
      </c>
      <c r="OO25" s="6">
        <v>0.49105774691454263</v>
      </c>
      <c r="OP25" s="6">
        <v>46.742044096846534</v>
      </c>
      <c r="OQ25" s="6">
        <v>0.80865617477638174</v>
      </c>
      <c r="OR25" s="6">
        <v>5.2896825260719496</v>
      </c>
      <c r="OS25" s="6">
        <v>133.41839130752973</v>
      </c>
      <c r="OT25" s="6">
        <v>58.389413400158887</v>
      </c>
      <c r="OU25" s="6">
        <v>0.94575560713129858</v>
      </c>
      <c r="OV25" s="6">
        <v>0.49550195499022309</v>
      </c>
      <c r="OW25" s="6">
        <v>0.75981519105630468</v>
      </c>
      <c r="OX25" s="6">
        <v>0.47575731325491594</v>
      </c>
      <c r="OY25" s="6">
        <v>0.70093449516028439</v>
      </c>
      <c r="OZ25" s="6">
        <v>7.55491442487223</v>
      </c>
      <c r="PA25" s="6">
        <v>0.59894238058945082</v>
      </c>
      <c r="PB25" s="6">
        <v>51.084543958398072</v>
      </c>
      <c r="PC25" s="6">
        <v>1.3893524546873379</v>
      </c>
      <c r="PD25" s="6">
        <v>13.052200499535662</v>
      </c>
      <c r="PE25" s="6">
        <v>151.0161041003399</v>
      </c>
      <c r="PF25" s="6">
        <v>65.989054237785055</v>
      </c>
      <c r="PG25" s="6">
        <v>1.168178319089191</v>
      </c>
      <c r="PH25" s="6">
        <v>0.47888037122988497</v>
      </c>
      <c r="PI25" s="6">
        <v>0.73732006045049658</v>
      </c>
      <c r="PJ25" s="6">
        <v>0.38666384294013439</v>
      </c>
      <c r="PK25" s="6">
        <v>0.47464515798661766</v>
      </c>
      <c r="PL25" s="6">
        <v>7.3815195912936815</v>
      </c>
      <c r="PM25" s="6">
        <v>0.5904380701645352</v>
      </c>
      <c r="PN25" s="6">
        <v>58.215936925125767</v>
      </c>
      <c r="PO25" s="6">
        <v>1.4780852049456652</v>
      </c>
      <c r="PP25" s="6">
        <v>15.936518305998748</v>
      </c>
      <c r="PQ25" s="6">
        <v>163.01184604084298</v>
      </c>
      <c r="PR25" s="6">
        <v>83.543265022745913</v>
      </c>
      <c r="PS25" s="6">
        <v>1.8707356540381808</v>
      </c>
      <c r="PT25" s="6">
        <v>0.55528215709726492</v>
      </c>
      <c r="PU25" s="6">
        <v>0.81954390016258916</v>
      </c>
      <c r="PV25" s="6">
        <v>0.14694636060174182</v>
      </c>
      <c r="PW25" s="6">
        <v>0.39057952268773471</v>
      </c>
      <c r="PX25" s="6">
        <v>7.6587143321067872</v>
      </c>
      <c r="PY25" s="6">
        <v>0.60144853899894335</v>
      </c>
      <c r="PZ25" s="6">
        <v>63.743265934595101</v>
      </c>
      <c r="QA25" s="6">
        <v>1.4858363221771262</v>
      </c>
      <c r="QB25" s="6">
        <v>23.984523860657088</v>
      </c>
      <c r="QC25" s="6">
        <v>169.30317827490916</v>
      </c>
      <c r="QD25" s="6">
        <v>73.002447564263051</v>
      </c>
      <c r="QE25" s="6">
        <v>1.5739540816698523</v>
      </c>
      <c r="QF25" s="6">
        <v>0.57886358531508508</v>
      </c>
      <c r="QG25" s="6">
        <v>0.81245694552858927</v>
      </c>
      <c r="QH25" s="6">
        <v>0.45605914668041536</v>
      </c>
      <c r="QI25" s="6">
        <v>0.81049189475066385</v>
      </c>
      <c r="QJ25" s="6">
        <v>8.7220818516628515</v>
      </c>
      <c r="QK25" s="6">
        <v>0.84175432134508754</v>
      </c>
      <c r="QL25" s="6">
        <v>64.119137391549557</v>
      </c>
      <c r="QM25" s="6">
        <v>1.6344808536740332</v>
      </c>
      <c r="QN25" s="6">
        <v>39.876559130822926</v>
      </c>
      <c r="QO25" s="37">
        <v>161.72842468775212</v>
      </c>
    </row>
    <row r="26" spans="1:457" x14ac:dyDescent="0.3">
      <c r="A26" s="42" t="s">
        <v>404</v>
      </c>
      <c r="B26" s="333">
        <v>385.88696651152731</v>
      </c>
      <c r="C26" s="6">
        <v>183.43897667327016</v>
      </c>
      <c r="D26" s="6">
        <v>90.095504202619352</v>
      </c>
      <c r="E26" s="6">
        <v>35.015835710643515</v>
      </c>
      <c r="F26" s="6">
        <v>2.9179147403141283</v>
      </c>
      <c r="G26" s="6">
        <v>-21.294746782505705</v>
      </c>
      <c r="H26" s="6">
        <v>22.299265553400577</v>
      </c>
      <c r="I26" s="6">
        <v>31.714259628052691</v>
      </c>
      <c r="J26" s="6">
        <v>76.135876654112067</v>
      </c>
      <c r="K26" s="6">
        <v>70.618207000894515</v>
      </c>
      <c r="L26" s="6">
        <v>93.88305532036506</v>
      </c>
      <c r="M26" s="6">
        <v>177.84376531780615</v>
      </c>
      <c r="N26" s="6">
        <v>86.265393805530167</v>
      </c>
      <c r="O26" s="6">
        <v>50.103951897294245</v>
      </c>
      <c r="P26" s="6">
        <v>54.001716970518956</v>
      </c>
      <c r="Q26" s="6">
        <v>22.735174525784302</v>
      </c>
      <c r="R26" s="6">
        <v>24.317295864042723</v>
      </c>
      <c r="S26" s="6">
        <v>22.756407557875004</v>
      </c>
      <c r="T26" s="6">
        <v>39.068368613935199</v>
      </c>
      <c r="U26" s="6">
        <v>40.57361435232945</v>
      </c>
      <c r="V26" s="6">
        <v>50.141203879723086</v>
      </c>
      <c r="W26" s="6">
        <v>47.273844021594435</v>
      </c>
      <c r="X26" s="6">
        <v>65.83329797947971</v>
      </c>
      <c r="Y26" s="6">
        <v>127.31352178275505</v>
      </c>
      <c r="Z26" s="6">
        <v>93.069210982028167</v>
      </c>
      <c r="AA26" s="6">
        <v>48.778976140011309</v>
      </c>
      <c r="AB26" s="6">
        <v>39.621060623035561</v>
      </c>
      <c r="AC26" s="6">
        <v>14.109704879563111</v>
      </c>
      <c r="AD26" s="6">
        <v>29.185384883663566</v>
      </c>
      <c r="AE26" s="6">
        <v>21.28511929195102</v>
      </c>
      <c r="AF26" s="6">
        <v>36.661382768815081</v>
      </c>
      <c r="AG26" s="6">
        <v>37.861624780176953</v>
      </c>
      <c r="AH26" s="6">
        <v>43.807771652721023</v>
      </c>
      <c r="AI26" s="6">
        <v>42.061505019832211</v>
      </c>
      <c r="AJ26" s="6">
        <v>66.836624193092305</v>
      </c>
      <c r="AK26" s="6">
        <v>116.35770035523045</v>
      </c>
      <c r="AL26" s="6">
        <v>79.809533096063234</v>
      </c>
      <c r="AM26" s="6">
        <v>37.040868342782403</v>
      </c>
      <c r="AN26" s="6">
        <v>31.616445251950321</v>
      </c>
      <c r="AO26" s="6">
        <v>8.9783158058664316</v>
      </c>
      <c r="AP26" s="6">
        <v>22.505334664378623</v>
      </c>
      <c r="AQ26" s="6">
        <v>15.649834390765617</v>
      </c>
      <c r="AR26" s="6">
        <v>29.508120680417779</v>
      </c>
      <c r="AS26" s="6">
        <v>33.173871318278962</v>
      </c>
      <c r="AT26" s="6">
        <v>35.792836221446819</v>
      </c>
      <c r="AU26" s="6">
        <v>35.463795419950237</v>
      </c>
      <c r="AV26" s="6">
        <v>59.04383363485401</v>
      </c>
      <c r="AW26" s="6">
        <v>115.90003718410007</v>
      </c>
      <c r="AX26" s="6">
        <v>79.059362999187414</v>
      </c>
      <c r="AY26" s="6">
        <v>22.62576973455473</v>
      </c>
      <c r="AZ26" s="6">
        <v>21.383846167236371</v>
      </c>
      <c r="BA26" s="6">
        <v>7.6407261657837493</v>
      </c>
      <c r="BB26" s="6">
        <v>16.593074473703364</v>
      </c>
      <c r="BC26" s="6">
        <v>11.835183275395245</v>
      </c>
      <c r="BD26" s="6">
        <v>22.147965352894246</v>
      </c>
      <c r="BE26" s="6">
        <v>24.544651768484318</v>
      </c>
      <c r="BF26" s="6">
        <v>23.793893703885164</v>
      </c>
      <c r="BG26" s="6">
        <v>25.135144769389601</v>
      </c>
      <c r="BH26" s="6">
        <v>51.559703117674438</v>
      </c>
      <c r="BI26" s="6">
        <v>106.73315222071372</v>
      </c>
      <c r="BJ26" s="6">
        <v>80.632891810067392</v>
      </c>
      <c r="BK26" s="6">
        <v>11.645555897111526</v>
      </c>
      <c r="BL26" s="6">
        <v>12.438945349145763</v>
      </c>
      <c r="BM26" s="6">
        <v>5.1624480437840123</v>
      </c>
      <c r="BN26" s="6">
        <v>9.2778077633934259</v>
      </c>
      <c r="BO26" s="6">
        <v>8.7120211250289898</v>
      </c>
      <c r="BP26" s="6">
        <v>20.957219188181988</v>
      </c>
      <c r="BQ26" s="6">
        <v>16.865249801783865</v>
      </c>
      <c r="BR26" s="6">
        <v>22.880619871888523</v>
      </c>
      <c r="BS26" s="6">
        <v>12.082065396917566</v>
      </c>
      <c r="BT26" s="6">
        <v>58.964376028451895</v>
      </c>
      <c r="BU26" s="6">
        <v>106.99306699845896</v>
      </c>
      <c r="BV26" s="6">
        <v>56.622374484050738</v>
      </c>
      <c r="BW26" s="6">
        <v>6.602944792191356</v>
      </c>
      <c r="BX26" s="6">
        <v>10.515038925800608</v>
      </c>
      <c r="BY26" s="6">
        <v>4.1086776045743836</v>
      </c>
      <c r="BZ26" s="6">
        <v>5.6113124078493364</v>
      </c>
      <c r="CA26" s="6">
        <v>5.2083950504169794</v>
      </c>
      <c r="CB26" s="6">
        <v>16.777544084721793</v>
      </c>
      <c r="CC26" s="6">
        <v>9.009338213075571</v>
      </c>
      <c r="CD26" s="6">
        <v>13.409437413972853</v>
      </c>
      <c r="CE26" s="6">
        <v>8.0494674873317358</v>
      </c>
      <c r="CF26" s="6">
        <v>39.500276481247035</v>
      </c>
      <c r="CG26" s="6">
        <v>99.136615631928265</v>
      </c>
      <c r="CH26" s="6">
        <v>56.041948076845856</v>
      </c>
      <c r="CI26" s="6">
        <v>4.5471705821375474</v>
      </c>
      <c r="CJ26" s="6">
        <v>4.5793550471680318</v>
      </c>
      <c r="CK26" s="6">
        <v>2.3098800224021794</v>
      </c>
      <c r="CL26" s="6">
        <v>3.31360094681982</v>
      </c>
      <c r="CM26" s="6">
        <v>4.2410432258920201</v>
      </c>
      <c r="CN26" s="6">
        <v>6.6947034725187891</v>
      </c>
      <c r="CO26" s="6">
        <v>4.7066563996578656</v>
      </c>
      <c r="CP26" s="6">
        <v>8.0735949837535426</v>
      </c>
      <c r="CQ26" s="6">
        <v>4.994037085684047</v>
      </c>
      <c r="CR26" s="6">
        <v>22.494010649465633</v>
      </c>
      <c r="CS26" s="6">
        <v>101.46046691866486</v>
      </c>
      <c r="CT26" s="6">
        <v>47.521504877061297</v>
      </c>
      <c r="CU26" s="6">
        <v>8.3251703491936428</v>
      </c>
      <c r="CV26" s="6">
        <v>7.998462997630801</v>
      </c>
      <c r="CW26" s="6">
        <v>3.52521603893479</v>
      </c>
      <c r="CX26" s="6">
        <v>4.7059596376551882</v>
      </c>
      <c r="CY26" s="6">
        <v>4.334843014020743</v>
      </c>
      <c r="CZ26" s="6">
        <v>12.728290004488965</v>
      </c>
      <c r="DA26" s="6">
        <v>4.5545252412959307</v>
      </c>
      <c r="DB26" s="6">
        <v>15.761783709996992</v>
      </c>
      <c r="DC26" s="6">
        <v>5.2425225307351084</v>
      </c>
      <c r="DD26" s="6">
        <v>17.403818980751876</v>
      </c>
      <c r="DE26" s="6">
        <v>95.978687368413475</v>
      </c>
      <c r="DF26" s="6">
        <v>46.44213093530081</v>
      </c>
      <c r="DG26" s="6">
        <v>4.730546460806937</v>
      </c>
      <c r="DH26" s="6">
        <v>5.1347430297729133</v>
      </c>
      <c r="DI26" s="6">
        <v>3.2690950191169739</v>
      </c>
      <c r="DJ26" s="6">
        <v>5.0315077101688388</v>
      </c>
      <c r="DK26" s="6">
        <v>4.6280943780284973</v>
      </c>
      <c r="DL26" s="6">
        <v>9.822501654033827</v>
      </c>
      <c r="DM26" s="6">
        <v>5.9357016616522422</v>
      </c>
      <c r="DN26" s="6">
        <v>29.246053147561984</v>
      </c>
      <c r="DO26" s="6">
        <v>7.4035496505668394</v>
      </c>
      <c r="DP26" s="6">
        <v>24.918857149538606</v>
      </c>
      <c r="DQ26" s="6">
        <v>97.810843241219359</v>
      </c>
      <c r="DR26" s="6">
        <v>61.830242218618743</v>
      </c>
      <c r="DS26" s="6">
        <v>6.5976570656786189</v>
      </c>
      <c r="DT26" s="6">
        <v>6.7510897263791758</v>
      </c>
      <c r="DU26" s="6">
        <v>2.764730583151974</v>
      </c>
      <c r="DV26" s="6">
        <v>5.2543606324333831</v>
      </c>
      <c r="DW26" s="6">
        <v>4.5955936678770772</v>
      </c>
      <c r="DX26" s="6">
        <v>17.564118267239859</v>
      </c>
      <c r="DY26" s="6">
        <v>6.0393432021458393</v>
      </c>
      <c r="DZ26" s="6">
        <v>30.912461054092493</v>
      </c>
      <c r="EA26" s="6">
        <v>8.928957221944275</v>
      </c>
      <c r="EB26" s="6">
        <v>24.26188482433205</v>
      </c>
      <c r="EC26" s="6">
        <v>98.740928717456214</v>
      </c>
      <c r="ED26" s="6">
        <v>19.03606916808593</v>
      </c>
      <c r="EE26" s="6">
        <v>2.3520213687925646</v>
      </c>
      <c r="EF26" s="6">
        <v>3.7319241443389211</v>
      </c>
      <c r="EG26" s="6">
        <v>2.3632884435742993</v>
      </c>
      <c r="EH26" s="6">
        <v>3.7102605537892859</v>
      </c>
      <c r="EI26" s="6">
        <v>4.4254660718134691</v>
      </c>
      <c r="EJ26" s="6">
        <v>10.196734255480987</v>
      </c>
      <c r="EK26" s="6">
        <v>4.4992163252081143</v>
      </c>
      <c r="EL26" s="6">
        <v>19.508478398975246</v>
      </c>
      <c r="EM26" s="6">
        <v>3.7416013300469273</v>
      </c>
      <c r="EN26" s="6">
        <v>9.120442515411991</v>
      </c>
      <c r="EO26" s="6">
        <v>60.596029658823582</v>
      </c>
      <c r="EP26" s="6">
        <v>16.951920919850092</v>
      </c>
      <c r="EQ26" s="6">
        <v>2.0275224820176962</v>
      </c>
      <c r="ER26" s="6">
        <v>4.6896413833010007</v>
      </c>
      <c r="ES26" s="6">
        <v>2.4848013103418043</v>
      </c>
      <c r="ET26" s="6">
        <v>2.9485937308849883</v>
      </c>
      <c r="EU26" s="6">
        <v>3.4300874841911955</v>
      </c>
      <c r="EV26" s="6">
        <v>10.088849198257304</v>
      </c>
      <c r="EW26" s="6">
        <v>4.3087872266478646</v>
      </c>
      <c r="EX26" s="6">
        <v>37.107629360926097</v>
      </c>
      <c r="EY26" s="6">
        <v>3.6269687271751683</v>
      </c>
      <c r="EZ26" s="6">
        <v>15.416896001416347</v>
      </c>
      <c r="FA26" s="6">
        <v>81.372605396023772</v>
      </c>
      <c r="FB26" s="6">
        <v>22.369203515924657</v>
      </c>
      <c r="FC26" s="6">
        <v>1.5448675430494874</v>
      </c>
      <c r="FD26" s="6">
        <v>4.8522069520234705</v>
      </c>
      <c r="FE26" s="6">
        <v>2.1102873996707858</v>
      </c>
      <c r="FF26" s="6">
        <v>2.2599845000757086</v>
      </c>
      <c r="FG26" s="6">
        <v>3.6055424013693353</v>
      </c>
      <c r="FH26" s="6">
        <v>13.788173297175303</v>
      </c>
      <c r="FI26" s="6">
        <v>3.8781277276518016</v>
      </c>
      <c r="FJ26" s="6">
        <v>40.496902591598669</v>
      </c>
      <c r="FK26" s="6">
        <v>4.4367355996795723</v>
      </c>
      <c r="FL26" s="6">
        <v>9.8439334066849717</v>
      </c>
      <c r="FM26" s="6">
        <v>78.486024972934999</v>
      </c>
      <c r="FN26" s="6">
        <v>24.858954523672359</v>
      </c>
      <c r="FO26" s="6">
        <v>1.1309613876699345</v>
      </c>
      <c r="FP26" s="6">
        <v>3.42195771156599</v>
      </c>
      <c r="FQ26" s="6">
        <v>2.2425875553895556</v>
      </c>
      <c r="FR26" s="6">
        <v>1.5292789736838017</v>
      </c>
      <c r="FS26" s="6">
        <v>2.8420298776278425</v>
      </c>
      <c r="FT26" s="6">
        <v>20.056984923297449</v>
      </c>
      <c r="FU26" s="6">
        <v>4.100651525457744</v>
      </c>
      <c r="FV26" s="6">
        <v>55.498756518827108</v>
      </c>
      <c r="FW26" s="6">
        <v>2.8252966970105904</v>
      </c>
      <c r="FX26" s="6">
        <v>10.030761603614497</v>
      </c>
      <c r="FY26" s="6">
        <v>92.145190930616025</v>
      </c>
      <c r="FZ26" s="6">
        <v>31.104062045075164</v>
      </c>
      <c r="GA26" s="6">
        <v>1.2720556160035372</v>
      </c>
      <c r="GB26" s="6">
        <v>4.4653581482778151</v>
      </c>
      <c r="GC26" s="6">
        <v>2.2920845126181657</v>
      </c>
      <c r="GD26" s="6">
        <v>1.0655240341287036</v>
      </c>
      <c r="GE26" s="6">
        <v>2.425077555207678</v>
      </c>
      <c r="GF26" s="6">
        <v>29.361238962474374</v>
      </c>
      <c r="GG26" s="6">
        <v>6.2565938356621205</v>
      </c>
      <c r="GH26" s="6">
        <v>66.785053642428323</v>
      </c>
      <c r="GI26" s="6">
        <v>2.1305181800893549</v>
      </c>
      <c r="GJ26" s="6">
        <v>13.65209623241782</v>
      </c>
      <c r="GK26" s="6">
        <v>102.90660564424334</v>
      </c>
      <c r="GL26" s="6">
        <v>27.421465048133197</v>
      </c>
      <c r="GM26" s="6">
        <v>0.95551109468359774</v>
      </c>
      <c r="GN26" s="6">
        <v>5.1092375002926467</v>
      </c>
      <c r="GO26" s="6">
        <v>2.0515109657142614</v>
      </c>
      <c r="GP26" s="6">
        <v>2.6449096180467113</v>
      </c>
      <c r="GQ26" s="6">
        <v>3.8555162518503181</v>
      </c>
      <c r="GR26" s="6">
        <v>27.214028198066924</v>
      </c>
      <c r="GS26" s="6">
        <v>5.532951006014315</v>
      </c>
      <c r="GT26" s="6">
        <v>62.705052307343486</v>
      </c>
      <c r="GU26" s="6">
        <v>6.3979956247837393</v>
      </c>
      <c r="GV26" s="6">
        <v>11.598712411585447</v>
      </c>
      <c r="GW26" s="6">
        <v>97.087859496408313</v>
      </c>
      <c r="GX26" s="6">
        <v>34.128210927368514</v>
      </c>
      <c r="GY26" s="6">
        <v>0.68370984521387101</v>
      </c>
      <c r="GZ26" s="6">
        <v>2.5939170898135329</v>
      </c>
      <c r="HA26" s="6">
        <v>2.2566374465579013</v>
      </c>
      <c r="HB26" s="6">
        <v>2.0721770307364888</v>
      </c>
      <c r="HC26" s="6">
        <v>2.9984908814187849</v>
      </c>
      <c r="HD26" s="6">
        <v>27.078941855064077</v>
      </c>
      <c r="HE26" s="6">
        <v>3.1474484955411266</v>
      </c>
      <c r="HF26" s="6">
        <v>59.971832812543497</v>
      </c>
      <c r="HG26" s="6">
        <v>2.6392469601794226</v>
      </c>
      <c r="HH26" s="6">
        <v>16.689628336838439</v>
      </c>
      <c r="HI26" s="6">
        <v>103.82972285417631</v>
      </c>
      <c r="HJ26" s="6">
        <v>36.893672575868244</v>
      </c>
      <c r="HK26" s="6">
        <v>0.82807894643449309</v>
      </c>
      <c r="HL26" s="6">
        <v>2.9986761283760521</v>
      </c>
      <c r="HM26" s="6">
        <v>2.582714118340272</v>
      </c>
      <c r="HN26" s="6">
        <v>1.9468942675904497</v>
      </c>
      <c r="HO26" s="6">
        <v>3.3722609148302767</v>
      </c>
      <c r="HP26" s="6">
        <v>25.183086385481687</v>
      </c>
      <c r="HQ26" s="6">
        <v>3.4034749443579742</v>
      </c>
      <c r="HR26" s="6">
        <v>59.385557494235435</v>
      </c>
      <c r="HS26" s="6">
        <v>3.6089549720681551</v>
      </c>
      <c r="HT26" s="6">
        <v>11.068529894856493</v>
      </c>
      <c r="HU26" s="6">
        <v>103.53162825566804</v>
      </c>
      <c r="HV26" s="6">
        <v>31.896965506636743</v>
      </c>
      <c r="HW26" s="6">
        <v>0.87067202849984826</v>
      </c>
      <c r="HX26" s="6">
        <v>2.0599726494043149</v>
      </c>
      <c r="HY26" s="6">
        <v>2.3943050694463803</v>
      </c>
      <c r="HZ26" s="6">
        <v>0.69558825359361254</v>
      </c>
      <c r="IA26" s="6">
        <v>2.7980680250732535</v>
      </c>
      <c r="IB26" s="6">
        <v>23.878009029871084</v>
      </c>
      <c r="IC26" s="6">
        <v>3.4741355136415484</v>
      </c>
      <c r="ID26" s="6">
        <v>59.661522632405976</v>
      </c>
      <c r="IE26" s="6">
        <v>1.4409231664037514</v>
      </c>
      <c r="IF26" s="6">
        <v>5.3011558103612897</v>
      </c>
      <c r="IG26" s="6">
        <v>104.46795180564426</v>
      </c>
      <c r="IH26" s="6">
        <v>22.177402237913242</v>
      </c>
      <c r="II26" s="6">
        <v>0.59437034677353562</v>
      </c>
      <c r="IJ26" s="6">
        <v>1.9349492879621164</v>
      </c>
      <c r="IK26" s="6">
        <v>2.1368980372427884</v>
      </c>
      <c r="IL26" s="6">
        <v>1.7842520435707323</v>
      </c>
      <c r="IM26" s="6">
        <v>2.2736170119048533</v>
      </c>
      <c r="IN26" s="6">
        <v>20.717732532767958</v>
      </c>
      <c r="IO26" s="6">
        <v>2.2480652621092068</v>
      </c>
      <c r="IP26" s="6">
        <v>61.670774796162519</v>
      </c>
      <c r="IQ26" s="6">
        <v>2.4579552795623574</v>
      </c>
      <c r="IR26" s="6">
        <v>3.2954131124988786</v>
      </c>
      <c r="IS26" s="6">
        <v>108.86406362316932</v>
      </c>
      <c r="IT26" s="6">
        <v>37.2809951095808</v>
      </c>
      <c r="IU26" s="6">
        <v>0.60283973273420233</v>
      </c>
      <c r="IV26" s="6">
        <v>4.0789490133646344</v>
      </c>
      <c r="IW26" s="6">
        <v>2.3645770374121877</v>
      </c>
      <c r="IX26" s="6">
        <v>0.73661823447835117</v>
      </c>
      <c r="IY26" s="6">
        <v>2.4074870230149821</v>
      </c>
      <c r="IZ26" s="6">
        <v>20.696866215992259</v>
      </c>
      <c r="JA26" s="6">
        <v>2.5040653345062474</v>
      </c>
      <c r="JB26" s="6">
        <v>62.67863536380289</v>
      </c>
      <c r="JC26" s="6">
        <v>1.4480916070130334</v>
      </c>
      <c r="JD26" s="6">
        <v>4.0818415245420887</v>
      </c>
      <c r="JE26" s="6">
        <v>128.1290947466855</v>
      </c>
      <c r="JF26" s="6">
        <v>57.333470351920752</v>
      </c>
      <c r="JG26" s="6">
        <v>0.4971054124116841</v>
      </c>
      <c r="JH26" s="6">
        <v>1.7092936562177725</v>
      </c>
      <c r="JI26" s="6">
        <v>2.3627917019329789</v>
      </c>
      <c r="JJ26" s="6">
        <v>0.74154844370339745</v>
      </c>
      <c r="JK26" s="6">
        <v>2.4251576199040814</v>
      </c>
      <c r="JL26" s="6">
        <v>20.539431222321493</v>
      </c>
      <c r="JM26" s="6">
        <v>2.1953595168544244</v>
      </c>
      <c r="JN26" s="6">
        <v>62.915857929665641</v>
      </c>
      <c r="JO26" s="6">
        <v>2.5215060071893589</v>
      </c>
      <c r="JP26" s="6">
        <v>10.682123998559513</v>
      </c>
      <c r="JQ26" s="6">
        <v>132.56822268230965</v>
      </c>
      <c r="JR26" s="6">
        <v>23.865428662017926</v>
      </c>
      <c r="JS26" s="6">
        <v>0.32093855567510715</v>
      </c>
      <c r="JT26" s="6">
        <v>1.1028851378025843</v>
      </c>
      <c r="JU26" s="6">
        <v>2.2231910246887527</v>
      </c>
      <c r="JV26" s="6">
        <v>0.64399656918531523</v>
      </c>
      <c r="JW26" s="6">
        <v>1.2382222564021739</v>
      </c>
      <c r="JX26" s="6">
        <v>14.688563179590158</v>
      </c>
      <c r="JY26" s="6">
        <v>1.6855646012409564</v>
      </c>
      <c r="JZ26" s="6">
        <v>56.851739634413605</v>
      </c>
      <c r="KA26" s="6">
        <v>1.0409115619404623</v>
      </c>
      <c r="KB26" s="6">
        <v>2.4314014784464066</v>
      </c>
      <c r="KC26" s="6">
        <v>113.14480262391967</v>
      </c>
      <c r="KD26" s="6">
        <v>42.086187129693869</v>
      </c>
      <c r="KE26" s="6">
        <v>0.37433021227526664</v>
      </c>
      <c r="KF26" s="6">
        <v>1.022332161908893</v>
      </c>
      <c r="KG26" s="6">
        <v>2.2928116598428554</v>
      </c>
      <c r="KH26" s="6">
        <v>0.51784640789157477</v>
      </c>
      <c r="KI26" s="6">
        <v>0.84460347001265168</v>
      </c>
      <c r="KJ26" s="6">
        <v>14.067821179232782</v>
      </c>
      <c r="KK26" s="6">
        <v>1.5510683283895523</v>
      </c>
      <c r="KL26" s="6">
        <v>53.104080181378727</v>
      </c>
      <c r="KM26" s="6">
        <v>1.0067016144474525</v>
      </c>
      <c r="KN26" s="6">
        <v>2.4980474795056771</v>
      </c>
      <c r="KO26" s="6">
        <v>127.35342241157423</v>
      </c>
      <c r="KP26" s="6">
        <v>41.654103876193801</v>
      </c>
      <c r="KQ26" s="6">
        <v>0.38353296219433497</v>
      </c>
      <c r="KR26" s="6">
        <v>1.1261828210783651</v>
      </c>
      <c r="KS26" s="6">
        <v>2.4057955171340391</v>
      </c>
      <c r="KT26" s="6">
        <v>0.58638269233193219</v>
      </c>
      <c r="KU26" s="6">
        <v>1.2597503045163516</v>
      </c>
      <c r="KV26" s="6">
        <v>12.024609576056147</v>
      </c>
      <c r="KW26" s="6">
        <v>1.9615158764006126</v>
      </c>
      <c r="KX26" s="6">
        <v>59.66429658357157</v>
      </c>
      <c r="KY26" s="6">
        <v>1.0908422529735644</v>
      </c>
      <c r="KZ26" s="6">
        <v>3.6191536713447001</v>
      </c>
      <c r="LA26" s="6">
        <v>123.36469816394961</v>
      </c>
      <c r="LB26" s="6">
        <v>44.249039513625675</v>
      </c>
      <c r="LC26" s="6">
        <v>0.53021619845017465</v>
      </c>
      <c r="LD26" s="6">
        <v>1.4854119128010974</v>
      </c>
      <c r="LE26" s="6">
        <v>2.4828367332846573</v>
      </c>
      <c r="LF26" s="6">
        <v>0.66691247177902091</v>
      </c>
      <c r="LG26" s="6">
        <v>1.4602690909870948</v>
      </c>
      <c r="LH26" s="6">
        <v>12.654935816866651</v>
      </c>
      <c r="LI26" s="6">
        <v>2.326926175110267</v>
      </c>
      <c r="LJ26" s="6">
        <v>66.936152442357965</v>
      </c>
      <c r="LK26" s="6">
        <v>1.1376478890690349</v>
      </c>
      <c r="LL26" s="6">
        <v>5.1928884352084994</v>
      </c>
      <c r="LM26" s="6">
        <v>126.76565206616696</v>
      </c>
      <c r="LN26" s="6">
        <v>49.735717568452671</v>
      </c>
      <c r="LO26" s="6">
        <v>0.32260835439409413</v>
      </c>
      <c r="LP26" s="6">
        <v>0.98854064307675049</v>
      </c>
      <c r="LQ26" s="6">
        <v>1.8665826792868001</v>
      </c>
      <c r="LR26" s="6">
        <v>0.330579772058743</v>
      </c>
      <c r="LS26" s="6">
        <v>0.836843167662631</v>
      </c>
      <c r="LT26" s="6">
        <v>7.2170227452392677</v>
      </c>
      <c r="LU26" s="6">
        <v>1.1373904329977669</v>
      </c>
      <c r="LV26" s="6">
        <v>54.830988966372608</v>
      </c>
      <c r="LW26" s="6">
        <v>1.7995745067887161</v>
      </c>
      <c r="LX26" s="6">
        <v>6.4388891086629085</v>
      </c>
      <c r="LY26" s="6">
        <v>127.93857841591011</v>
      </c>
      <c r="LZ26" s="6">
        <v>29.080200536500538</v>
      </c>
      <c r="MA26" s="6">
        <v>0.3737584975562514</v>
      </c>
      <c r="MB26" s="6">
        <v>0.95737929339376415</v>
      </c>
      <c r="MC26" s="6">
        <v>1.7328364614470317</v>
      </c>
      <c r="MD26" s="6">
        <v>0.27208028508709947</v>
      </c>
      <c r="ME26" s="6">
        <v>0.51103340750009318</v>
      </c>
      <c r="MF26" s="6">
        <v>2.6490897720775699</v>
      </c>
      <c r="MG26" s="6">
        <v>1.0358437053405032</v>
      </c>
      <c r="MH26" s="6">
        <v>39.820598526496141</v>
      </c>
      <c r="MI26" s="6">
        <v>0.52550781448927542</v>
      </c>
      <c r="MJ26" s="6">
        <v>8.0454728354922107</v>
      </c>
      <c r="MK26" s="6">
        <v>113.5845143626531</v>
      </c>
      <c r="ML26" s="6">
        <v>37.911184056993896</v>
      </c>
      <c r="MM26" s="6">
        <v>0.49842330102327809</v>
      </c>
      <c r="MN26" s="6">
        <v>1.056075655470665</v>
      </c>
      <c r="MO26" s="6">
        <v>2.2122513635763505</v>
      </c>
      <c r="MP26" s="6">
        <v>0.26757277284531605</v>
      </c>
      <c r="MQ26" s="6">
        <v>0.71324166285314705</v>
      </c>
      <c r="MR26" s="6">
        <v>3.0897878468612499</v>
      </c>
      <c r="MS26" s="6">
        <v>0.91752950908662279</v>
      </c>
      <c r="MT26" s="6">
        <v>36.781769657261933</v>
      </c>
      <c r="MU26" s="6">
        <v>0.84222240309824292</v>
      </c>
      <c r="MV26" s="6">
        <v>7.3741495409054654</v>
      </c>
      <c r="MW26" s="6">
        <v>119.38443287799608</v>
      </c>
      <c r="MX26" s="6">
        <v>52.855264148450956</v>
      </c>
      <c r="MY26" s="6">
        <v>0.65681293972933508</v>
      </c>
      <c r="MZ26" s="6">
        <v>1.4852228923715807</v>
      </c>
      <c r="NA26" s="6">
        <v>2.2588007063601014</v>
      </c>
      <c r="NB26" s="6">
        <v>0.38489209892155679</v>
      </c>
      <c r="NC26" s="6">
        <v>0.83158514366577352</v>
      </c>
      <c r="ND26" s="6">
        <v>7.8416760123884526</v>
      </c>
      <c r="NE26" s="6">
        <v>1.5473593470254079</v>
      </c>
      <c r="NF26" s="6">
        <v>50.097418193861436</v>
      </c>
      <c r="NG26" s="6">
        <v>0.9842516958154085</v>
      </c>
      <c r="NH26" s="6">
        <v>5.7637284773077635</v>
      </c>
      <c r="NI26" s="6">
        <v>124.6638393482318</v>
      </c>
      <c r="NJ26" s="6">
        <v>48.226181710984839</v>
      </c>
      <c r="NK26" s="6">
        <v>0.41323246703390376</v>
      </c>
      <c r="NL26" s="6">
        <v>1.5833194837231124</v>
      </c>
      <c r="NM26" s="6">
        <v>1.991565123362266</v>
      </c>
      <c r="NN26" s="6">
        <v>0.33569914639342274</v>
      </c>
      <c r="NO26" s="6">
        <v>1.4939808051720069</v>
      </c>
      <c r="NP26" s="6">
        <v>7.0434594536679294</v>
      </c>
      <c r="NQ26" s="6">
        <v>2.4554306997371733</v>
      </c>
      <c r="NR26" s="6">
        <v>46.327308866465195</v>
      </c>
      <c r="NS26" s="6">
        <v>1.3402306412810798</v>
      </c>
      <c r="NT26" s="6">
        <v>5.8953801983217931</v>
      </c>
      <c r="NU26" s="6">
        <v>129.13127613618954</v>
      </c>
      <c r="NV26" s="6">
        <v>47.375553001184052</v>
      </c>
      <c r="NW26" s="6">
        <v>0.72316048214727391</v>
      </c>
      <c r="NX26" s="6">
        <v>1.7215017136071924</v>
      </c>
      <c r="NY26" s="6">
        <v>1.9749206692423242</v>
      </c>
      <c r="NZ26" s="6">
        <v>0.35782088516834443</v>
      </c>
      <c r="OA26" s="6">
        <v>0.77701365410471757</v>
      </c>
      <c r="OB26" s="6">
        <v>5.5150913979656986</v>
      </c>
      <c r="OC26" s="6">
        <v>1.0461138994167776</v>
      </c>
      <c r="OD26" s="6">
        <v>45.193374204389237</v>
      </c>
      <c r="OE26" s="6">
        <v>1.2702573045003778</v>
      </c>
      <c r="OF26" s="6">
        <v>8.1363115650640605</v>
      </c>
      <c r="OG26" s="6">
        <v>131.06354301351212</v>
      </c>
      <c r="OH26" s="6">
        <v>54.537422702218201</v>
      </c>
      <c r="OI26" s="6">
        <v>1.1827236779561594</v>
      </c>
      <c r="OJ26" s="6">
        <v>1.8036409286812749</v>
      </c>
      <c r="OK26" s="6">
        <v>1.893135645327868</v>
      </c>
      <c r="OL26" s="6">
        <v>0.60223783497677252</v>
      </c>
      <c r="OM26" s="6">
        <v>0.84568137830873447</v>
      </c>
      <c r="ON26" s="6">
        <v>7.2592594328467133</v>
      </c>
      <c r="OO26" s="6">
        <v>2.562160626605555</v>
      </c>
      <c r="OP26" s="6">
        <v>45.645664760753455</v>
      </c>
      <c r="OQ26" s="6">
        <v>2.622214617820751</v>
      </c>
      <c r="OR26" s="6">
        <v>7.4282980455808634</v>
      </c>
      <c r="OS26" s="6">
        <v>132.91501269185335</v>
      </c>
      <c r="OT26" s="6">
        <v>60.343841652691935</v>
      </c>
      <c r="OU26" s="6">
        <v>1.7672273554679425</v>
      </c>
      <c r="OV26" s="6">
        <v>2.0066627368552843</v>
      </c>
      <c r="OW26" s="6">
        <v>1.9614491656968081</v>
      </c>
      <c r="OX26" s="6">
        <v>1.4659578891207123</v>
      </c>
      <c r="OY26" s="6">
        <v>2.5576216585714633</v>
      </c>
      <c r="OZ26" s="6">
        <v>7.7596754603091886</v>
      </c>
      <c r="PA26" s="6">
        <v>1.3393956133639475</v>
      </c>
      <c r="PB26" s="6">
        <v>50.055727671944901</v>
      </c>
      <c r="PC26" s="6">
        <v>2.3962729476766715</v>
      </c>
      <c r="PD26" s="6">
        <v>14.994830274591326</v>
      </c>
      <c r="PE26" s="6">
        <v>149.40096560861548</v>
      </c>
      <c r="PF26" s="6">
        <v>68.20246726385497</v>
      </c>
      <c r="PG26" s="6">
        <v>2.2693646883897634</v>
      </c>
      <c r="PH26" s="6">
        <v>2.225321062210956</v>
      </c>
      <c r="PI26" s="6">
        <v>1.9017030134891015</v>
      </c>
      <c r="PJ26" s="6">
        <v>1.2377599000759874</v>
      </c>
      <c r="PK26" s="6">
        <v>1.7579018081344095</v>
      </c>
      <c r="PL26" s="6">
        <v>7.6040888382470424</v>
      </c>
      <c r="PM26" s="6">
        <v>1.2966428091328244</v>
      </c>
      <c r="PN26" s="6">
        <v>57.510711205447272</v>
      </c>
      <c r="PO26" s="6">
        <v>2.6559549932412794</v>
      </c>
      <c r="PP26" s="6">
        <v>19.675759248659503</v>
      </c>
      <c r="PQ26" s="6">
        <v>160.69857024482678</v>
      </c>
      <c r="PR26" s="6">
        <v>86.211982429748417</v>
      </c>
      <c r="PS26" s="6">
        <v>4.8475812027356611</v>
      </c>
      <c r="PT26" s="6">
        <v>2.2330839462713943</v>
      </c>
      <c r="PU26" s="6">
        <v>1.9163162318631295</v>
      </c>
      <c r="PV26" s="6">
        <v>0.54047864366595832</v>
      </c>
      <c r="PW26" s="6">
        <v>1.0564412334698483</v>
      </c>
      <c r="PX26" s="6">
        <v>8.69266406766776</v>
      </c>
      <c r="PY26" s="6">
        <v>1.292449605457598</v>
      </c>
      <c r="PZ26" s="6">
        <v>64.331099130669429</v>
      </c>
      <c r="QA26" s="6">
        <v>2.7188940394444221</v>
      </c>
      <c r="QB26" s="6">
        <v>26.453182908635384</v>
      </c>
      <c r="QC26" s="6">
        <v>166.20233705272852</v>
      </c>
      <c r="QD26" s="6">
        <v>74.609607334339032</v>
      </c>
      <c r="QE26" s="6">
        <v>2.3892855276022442</v>
      </c>
      <c r="QF26" s="6">
        <v>2.312338206815757</v>
      </c>
      <c r="QG26" s="6">
        <v>1.8583586966535581</v>
      </c>
      <c r="QH26" s="6">
        <v>0.3589666258310808</v>
      </c>
      <c r="QI26" s="6">
        <v>2.6655371087476407</v>
      </c>
      <c r="QJ26" s="6">
        <v>8.9794035390800744</v>
      </c>
      <c r="QK26" s="6">
        <v>1.6528730692395137</v>
      </c>
      <c r="QL26" s="6">
        <v>61.910483637539329</v>
      </c>
      <c r="QM26" s="6">
        <v>3.0145535500866356</v>
      </c>
      <c r="QN26" s="6">
        <v>42.129245383267339</v>
      </c>
      <c r="QO26" s="37">
        <v>159.55506772906358</v>
      </c>
    </row>
    <row r="27" spans="1:457" x14ac:dyDescent="0.3">
      <c r="A27" s="42" t="s">
        <v>405</v>
      </c>
      <c r="B27" s="333">
        <v>365.92323375389378</v>
      </c>
      <c r="C27" s="6">
        <v>108.32541030390935</v>
      </c>
      <c r="D27" s="6">
        <v>76.801289603848517</v>
      </c>
      <c r="E27" s="6">
        <v>69.331418353141999</v>
      </c>
      <c r="F27" s="6">
        <v>18.742099791326567</v>
      </c>
      <c r="G27" s="6">
        <v>-16.772961347548211</v>
      </c>
      <c r="H27" s="6">
        <v>15.005903772455582</v>
      </c>
      <c r="I27" s="6">
        <v>19.727382103586489</v>
      </c>
      <c r="J27" s="6">
        <v>71.205466819608475</v>
      </c>
      <c r="K27" s="6">
        <v>63.044245084112504</v>
      </c>
      <c r="L27" s="6">
        <v>88.31338172145567</v>
      </c>
      <c r="M27" s="6">
        <v>171.89294524510805</v>
      </c>
      <c r="N27" s="6">
        <v>84.327850095855069</v>
      </c>
      <c r="O27" s="6">
        <v>49.368198888478915</v>
      </c>
      <c r="P27" s="6">
        <v>50.820157697299663</v>
      </c>
      <c r="Q27" s="6">
        <v>22.441830575775668</v>
      </c>
      <c r="R27" s="6">
        <v>21.923204347480432</v>
      </c>
      <c r="S27" s="6">
        <v>17.898724012947994</v>
      </c>
      <c r="T27" s="6">
        <v>35.222052723337171</v>
      </c>
      <c r="U27" s="6">
        <v>37.780497233267269</v>
      </c>
      <c r="V27" s="6">
        <v>46.232312103885604</v>
      </c>
      <c r="W27" s="6">
        <v>40.446784968785146</v>
      </c>
      <c r="X27" s="6">
        <v>62.414607709272573</v>
      </c>
      <c r="Y27" s="6">
        <v>120.47862479835155</v>
      </c>
      <c r="Z27" s="6">
        <v>92.753570987756078</v>
      </c>
      <c r="AA27" s="6">
        <v>48.790344357851303</v>
      </c>
      <c r="AB27" s="6">
        <v>37.303484444906033</v>
      </c>
      <c r="AC27" s="6">
        <v>14.263595346681715</v>
      </c>
      <c r="AD27" s="6">
        <v>28.131120165896391</v>
      </c>
      <c r="AE27" s="6">
        <v>20.615890759535748</v>
      </c>
      <c r="AF27" s="6">
        <v>36.230901060319518</v>
      </c>
      <c r="AG27" s="6">
        <v>36.757161207319584</v>
      </c>
      <c r="AH27" s="6">
        <v>42.794008012330842</v>
      </c>
      <c r="AI27" s="6">
        <v>40.126900701452236</v>
      </c>
      <c r="AJ27" s="6">
        <v>64.038460468894172</v>
      </c>
      <c r="AK27" s="6">
        <v>110.60425264702499</v>
      </c>
      <c r="AL27" s="6">
        <v>78.159525631166886</v>
      </c>
      <c r="AM27" s="6">
        <v>36.228894889769833</v>
      </c>
      <c r="AN27" s="6">
        <v>28.825037922733397</v>
      </c>
      <c r="AO27" s="6">
        <v>8.9224505405700238</v>
      </c>
      <c r="AP27" s="6">
        <v>20.778350866713605</v>
      </c>
      <c r="AQ27" s="6">
        <v>15.084172522785117</v>
      </c>
      <c r="AR27" s="6">
        <v>29.117190231254881</v>
      </c>
      <c r="AS27" s="6">
        <v>32.081050279723605</v>
      </c>
      <c r="AT27" s="6">
        <v>34.80906404384509</v>
      </c>
      <c r="AU27" s="6">
        <v>31.895509534561999</v>
      </c>
      <c r="AV27" s="6">
        <v>55.024338235440673</v>
      </c>
      <c r="AW27" s="6">
        <v>106.57149525268218</v>
      </c>
      <c r="AX27" s="6">
        <v>74.299202511667929</v>
      </c>
      <c r="AY27" s="6">
        <v>21.755901589661278</v>
      </c>
      <c r="AZ27" s="6">
        <v>18.192817537959474</v>
      </c>
      <c r="BA27" s="6">
        <v>7.6379827046146174</v>
      </c>
      <c r="BB27" s="6">
        <v>14.80160267669236</v>
      </c>
      <c r="BC27" s="6">
        <v>11.246148292358221</v>
      </c>
      <c r="BD27" s="6">
        <v>22.044240809153386</v>
      </c>
      <c r="BE27" s="6">
        <v>22.500950121944747</v>
      </c>
      <c r="BF27" s="6">
        <v>23.001325708549533</v>
      </c>
      <c r="BG27" s="6">
        <v>18.794059675704489</v>
      </c>
      <c r="BH27" s="6">
        <v>46.657611298453318</v>
      </c>
      <c r="BI27" s="6">
        <v>95.497574255476451</v>
      </c>
      <c r="BJ27" s="6">
        <v>60.268223282516111</v>
      </c>
      <c r="BK27" s="6">
        <v>10.372446960504286</v>
      </c>
      <c r="BL27" s="6">
        <v>10.21573185520878</v>
      </c>
      <c r="BM27" s="6">
        <v>4.7049173143391094</v>
      </c>
      <c r="BN27" s="6">
        <v>7.9844544550381267</v>
      </c>
      <c r="BO27" s="6">
        <v>8.1941276457127028</v>
      </c>
      <c r="BP27" s="6">
        <v>18.086902387383294</v>
      </c>
      <c r="BQ27" s="6">
        <v>15.145782144980428</v>
      </c>
      <c r="BR27" s="6">
        <v>21.301540149082257</v>
      </c>
      <c r="BS27" s="6">
        <v>11.366924029578307</v>
      </c>
      <c r="BT27" s="6">
        <v>42.086213627104385</v>
      </c>
      <c r="BU27" s="6">
        <v>99.647047363760407</v>
      </c>
      <c r="BV27" s="6">
        <v>53.921107312051575</v>
      </c>
      <c r="BW27" s="6">
        <v>5.8220180429904467</v>
      </c>
      <c r="BX27" s="6">
        <v>8.0576780604274756</v>
      </c>
      <c r="BY27" s="6">
        <v>3.5118085629059026</v>
      </c>
      <c r="BZ27" s="6">
        <v>4.6841558148727298</v>
      </c>
      <c r="CA27" s="6">
        <v>4.8814080714407986</v>
      </c>
      <c r="CB27" s="6">
        <v>16.541294006629684</v>
      </c>
      <c r="CC27" s="6">
        <v>9.1340795466788194</v>
      </c>
      <c r="CD27" s="6">
        <v>12.994037811075991</v>
      </c>
      <c r="CE27" s="6">
        <v>7.2765738438030487</v>
      </c>
      <c r="CF27" s="6">
        <v>39.355819525602904</v>
      </c>
      <c r="CG27" s="6">
        <v>94.525042977287114</v>
      </c>
      <c r="CH27" s="6">
        <v>54.043932194242863</v>
      </c>
      <c r="CI27" s="6">
        <v>3.8260002817337839</v>
      </c>
      <c r="CJ27" s="6">
        <v>3.0807027908460856</v>
      </c>
      <c r="CK27" s="6">
        <v>2.0932319472546976</v>
      </c>
      <c r="CL27" s="6">
        <v>2.5220839130154613</v>
      </c>
      <c r="CM27" s="6">
        <v>3.7394431144017295</v>
      </c>
      <c r="CN27" s="6">
        <v>6.8436714670097434</v>
      </c>
      <c r="CO27" s="6">
        <v>4.5183722678763107</v>
      </c>
      <c r="CP27" s="6">
        <v>7.7086338164787405</v>
      </c>
      <c r="CQ27" s="6">
        <v>4.2586489976984048</v>
      </c>
      <c r="CR27" s="6">
        <v>22.299665579249275</v>
      </c>
      <c r="CS27" s="6">
        <v>99.078590601938359</v>
      </c>
      <c r="CT27" s="6">
        <v>46.522642958013378</v>
      </c>
      <c r="CU27" s="6">
        <v>7.8045700317879385</v>
      </c>
      <c r="CV27" s="6">
        <v>6.5849316873864128</v>
      </c>
      <c r="CW27" s="6">
        <v>3.1710563630319748</v>
      </c>
      <c r="CX27" s="6">
        <v>3.8821445976572329</v>
      </c>
      <c r="CY27" s="6">
        <v>3.879771666247791</v>
      </c>
      <c r="CZ27" s="6">
        <v>12.447997389040669</v>
      </c>
      <c r="DA27" s="6">
        <v>4.5002567677237506</v>
      </c>
      <c r="DB27" s="6">
        <v>15.020935542401084</v>
      </c>
      <c r="DC27" s="6">
        <v>4.3341238376990603</v>
      </c>
      <c r="DD27" s="6">
        <v>17.174064637902791</v>
      </c>
      <c r="DE27" s="6">
        <v>92.906548266103613</v>
      </c>
      <c r="DF27" s="6">
        <v>43.801058862381929</v>
      </c>
      <c r="DG27" s="6">
        <v>4.0601506666383109</v>
      </c>
      <c r="DH27" s="6">
        <v>3.2710480798139083</v>
      </c>
      <c r="DI27" s="6">
        <v>3.0430886813751963</v>
      </c>
      <c r="DJ27" s="6">
        <v>4.0266012631349897</v>
      </c>
      <c r="DK27" s="6">
        <v>4.0975666640539004</v>
      </c>
      <c r="DL27" s="6">
        <v>9.7826958191512041</v>
      </c>
      <c r="DM27" s="6">
        <v>5.9945775745429852</v>
      </c>
      <c r="DN27" s="6">
        <v>27.540101034033192</v>
      </c>
      <c r="DO27" s="6">
        <v>6.6139947658273348</v>
      </c>
      <c r="DP27" s="6">
        <v>24.026682975073197</v>
      </c>
      <c r="DQ27" s="6">
        <v>94.471296152237784</v>
      </c>
      <c r="DR27" s="6">
        <v>58.79251198576037</v>
      </c>
      <c r="DS27" s="6">
        <v>5.6769348805758533</v>
      </c>
      <c r="DT27" s="6">
        <v>4.9934515966617088</v>
      </c>
      <c r="DU27" s="6">
        <v>2.6956176745330933</v>
      </c>
      <c r="DV27" s="6">
        <v>4.4961452848774384</v>
      </c>
      <c r="DW27" s="6">
        <v>4.3672388929066557</v>
      </c>
      <c r="DX27" s="6">
        <v>17.079723487492924</v>
      </c>
      <c r="DY27" s="6">
        <v>6.3213748277026705</v>
      </c>
      <c r="DZ27" s="6">
        <v>29.36211046840176</v>
      </c>
      <c r="EA27" s="6">
        <v>8.3934106872426586</v>
      </c>
      <c r="EB27" s="6">
        <v>23.222946138443369</v>
      </c>
      <c r="EC27" s="6">
        <v>95.366963773671813</v>
      </c>
      <c r="ED27" s="6">
        <v>17.656998495581835</v>
      </c>
      <c r="EE27" s="6">
        <v>1.1834022730551337</v>
      </c>
      <c r="EF27" s="6">
        <v>2.1032423052138638</v>
      </c>
      <c r="EG27" s="6">
        <v>2.3048780566748883</v>
      </c>
      <c r="EH27" s="6">
        <v>2.895019388387019</v>
      </c>
      <c r="EI27" s="6">
        <v>3.9841748340358549</v>
      </c>
      <c r="EJ27" s="6">
        <v>10.005839760275169</v>
      </c>
      <c r="EK27" s="6">
        <v>4.3892919132434258</v>
      </c>
      <c r="EL27" s="6">
        <v>18.319026913358584</v>
      </c>
      <c r="EM27" s="6">
        <v>2.6559651190463285</v>
      </c>
      <c r="EN27" s="6">
        <v>8.7332459514558547</v>
      </c>
      <c r="EO27" s="6">
        <v>55.659852675938929</v>
      </c>
      <c r="EP27" s="6">
        <v>15.386337216209807</v>
      </c>
      <c r="EQ27" s="6">
        <v>0.8142570904936236</v>
      </c>
      <c r="ER27" s="6">
        <v>1.8665858179741353</v>
      </c>
      <c r="ES27" s="6">
        <v>2.239239468517189</v>
      </c>
      <c r="ET27" s="6">
        <v>2.0444717575703013</v>
      </c>
      <c r="EU27" s="6">
        <v>3.2691811342731421</v>
      </c>
      <c r="EV27" s="6">
        <v>9.9631818458007295</v>
      </c>
      <c r="EW27" s="6">
        <v>4.5581232643527008</v>
      </c>
      <c r="EX27" s="6">
        <v>35.622448239867197</v>
      </c>
      <c r="EY27" s="6">
        <v>1.5444936158909524</v>
      </c>
      <c r="EZ27" s="6">
        <v>14.296228713360238</v>
      </c>
      <c r="FA27" s="6">
        <v>76.556821016175149</v>
      </c>
      <c r="FB27" s="6">
        <v>20.634900365972271</v>
      </c>
      <c r="FC27" s="6">
        <v>0.41416053806553538</v>
      </c>
      <c r="FD27" s="6">
        <v>1.425626684928915</v>
      </c>
      <c r="FE27" s="6">
        <v>2.0189740215074958</v>
      </c>
      <c r="FF27" s="6">
        <v>1.5901717966305693</v>
      </c>
      <c r="FG27" s="6">
        <v>3.5401896894056764</v>
      </c>
      <c r="FH27" s="6">
        <v>13.799536535246705</v>
      </c>
      <c r="FI27" s="6">
        <v>4.2348854139743333</v>
      </c>
      <c r="FJ27" s="6">
        <v>37.940561236209639</v>
      </c>
      <c r="FK27" s="6">
        <v>0.99543880341874935</v>
      </c>
      <c r="FL27" s="6">
        <v>8.9361807609249198</v>
      </c>
      <c r="FM27" s="6">
        <v>72.857013567638234</v>
      </c>
      <c r="FN27" s="6">
        <v>23.022906574664752</v>
      </c>
      <c r="FO27" s="6">
        <v>0.18646290516650188</v>
      </c>
      <c r="FP27" s="6">
        <v>0.83108296224083866</v>
      </c>
      <c r="FQ27" s="6">
        <v>1.9292643048763913</v>
      </c>
      <c r="FR27" s="6">
        <v>1.1174030969436843</v>
      </c>
      <c r="FS27" s="6">
        <v>2.7044193836833599</v>
      </c>
      <c r="FT27" s="6">
        <v>18.855151480326597</v>
      </c>
      <c r="FU27" s="6">
        <v>4.2177636325185537</v>
      </c>
      <c r="FV27" s="6">
        <v>54.858154296960628</v>
      </c>
      <c r="FW27" s="6">
        <v>0.51413770966749484</v>
      </c>
      <c r="FX27" s="6">
        <v>9.459272154810618</v>
      </c>
      <c r="FY27" s="6">
        <v>85.612322153328833</v>
      </c>
      <c r="FZ27" s="6">
        <v>29.333195756982789</v>
      </c>
      <c r="GA27" s="6">
        <v>0.25340198135695835</v>
      </c>
      <c r="GB27" s="6">
        <v>1.4702242457195973</v>
      </c>
      <c r="GC27" s="6">
        <v>2.0837366176075434</v>
      </c>
      <c r="GD27" s="6">
        <v>0.89419180046503932</v>
      </c>
      <c r="GE27" s="6">
        <v>2.2936811292814894</v>
      </c>
      <c r="GF27" s="6">
        <v>28.301592881353606</v>
      </c>
      <c r="GG27" s="6">
        <v>4.4096872370201696</v>
      </c>
      <c r="GH27" s="6">
        <v>66.210524266795574</v>
      </c>
      <c r="GI27" s="6">
        <v>0.58028281516409852</v>
      </c>
      <c r="GJ27" s="6">
        <v>9.8190906369880313</v>
      </c>
      <c r="GK27" s="6">
        <v>97.434834959887681</v>
      </c>
      <c r="GL27" s="6">
        <v>25.74511870248379</v>
      </c>
      <c r="GM27" s="6">
        <v>0.35149218903743856</v>
      </c>
      <c r="GN27" s="6">
        <v>1.1446819074003047</v>
      </c>
      <c r="GO27" s="6">
        <v>1.7982669032597083</v>
      </c>
      <c r="GP27" s="6">
        <v>1.1014864643340969</v>
      </c>
      <c r="GQ27" s="6">
        <v>3.4012842724074988</v>
      </c>
      <c r="GR27" s="6">
        <v>27.229421271957772</v>
      </c>
      <c r="GS27" s="6">
        <v>3.3478064223197284</v>
      </c>
      <c r="GT27" s="6">
        <v>63.394896325210212</v>
      </c>
      <c r="GU27" s="6">
        <v>1.8698603008888572</v>
      </c>
      <c r="GV27" s="6">
        <v>11.178848823218893</v>
      </c>
      <c r="GW27" s="6">
        <v>93.317016913782183</v>
      </c>
      <c r="GX27" s="6">
        <v>32.793093801407771</v>
      </c>
      <c r="GY27" s="6">
        <v>0</v>
      </c>
      <c r="GZ27" s="6">
        <v>1.0746620742381412</v>
      </c>
      <c r="HA27" s="6">
        <v>1.8361031118235243</v>
      </c>
      <c r="HB27" s="6">
        <v>1.5684851156823894</v>
      </c>
      <c r="HC27" s="6">
        <v>2.6565992005797598</v>
      </c>
      <c r="HD27" s="6">
        <v>27.47003510793207</v>
      </c>
      <c r="HE27" s="6">
        <v>2.5862429262175217</v>
      </c>
      <c r="HF27" s="6">
        <v>60.796024996959453</v>
      </c>
      <c r="HG27" s="6">
        <v>1.9024637650401122</v>
      </c>
      <c r="HH27" s="6">
        <v>16.206074910825308</v>
      </c>
      <c r="HI27" s="6">
        <v>100.03466485756651</v>
      </c>
      <c r="HJ27" s="6">
        <v>35.338360137363374</v>
      </c>
      <c r="HK27" s="6">
        <v>0</v>
      </c>
      <c r="HL27" s="6">
        <v>0.92246457509059077</v>
      </c>
      <c r="HM27" s="6">
        <v>2.1173381568225818</v>
      </c>
      <c r="HN27" s="6">
        <v>0.69016460846479621</v>
      </c>
      <c r="HO27" s="6">
        <v>2.8725949354314277</v>
      </c>
      <c r="HP27" s="6">
        <v>24.698731460737108</v>
      </c>
      <c r="HQ27" s="6">
        <v>2.7739390478348813</v>
      </c>
      <c r="HR27" s="6">
        <v>59.046618458458013</v>
      </c>
      <c r="HS27" s="6">
        <v>1.5707943629343717</v>
      </c>
      <c r="HT27" s="6">
        <v>9.2677629525836007</v>
      </c>
      <c r="HU27" s="6">
        <v>99.618738940468305</v>
      </c>
      <c r="HV27" s="6">
        <v>29.82211612776041</v>
      </c>
      <c r="HW27" s="6">
        <v>1.062654575994722E-4</v>
      </c>
      <c r="HX27" s="6">
        <v>0.6679344055883103</v>
      </c>
      <c r="HY27" s="6">
        <v>1.8353111619566129</v>
      </c>
      <c r="HZ27" s="6">
        <v>0.25880720342382274</v>
      </c>
      <c r="IA27" s="6">
        <v>2.3963915715345574</v>
      </c>
      <c r="IB27" s="6">
        <v>23.864588288116899</v>
      </c>
      <c r="IC27" s="6">
        <v>3.1094178886992783</v>
      </c>
      <c r="ID27" s="6">
        <v>60.391924997505456</v>
      </c>
      <c r="IE27" s="6">
        <v>0.32466991734105555</v>
      </c>
      <c r="IF27" s="6">
        <v>3.1411886319028977</v>
      </c>
      <c r="IG27" s="6">
        <v>100.53833111558862</v>
      </c>
      <c r="IH27" s="6">
        <v>20.429555288172512</v>
      </c>
      <c r="II27" s="6">
        <v>0</v>
      </c>
      <c r="IJ27" s="6">
        <v>0.5840052313211247</v>
      </c>
      <c r="IK27" s="6">
        <v>1.5599187597992539</v>
      </c>
      <c r="IL27" s="6">
        <v>0.56062918297699516</v>
      </c>
      <c r="IM27" s="6">
        <v>1.9072417549813589</v>
      </c>
      <c r="IN27" s="6">
        <v>21.240763924205424</v>
      </c>
      <c r="IO27" s="6">
        <v>1.8697260966625655</v>
      </c>
      <c r="IP27" s="6">
        <v>62.663995066997423</v>
      </c>
      <c r="IQ27" s="6">
        <v>0.51674126621065219</v>
      </c>
      <c r="IR27" s="6">
        <v>1.7050311522436614</v>
      </c>
      <c r="IS27" s="6">
        <v>105.46719254968238</v>
      </c>
      <c r="IT27" s="6">
        <v>34.360993820881291</v>
      </c>
      <c r="IU27" s="6">
        <v>1.9312227276455668E-4</v>
      </c>
      <c r="IV27" s="6">
        <v>0.8197822674143399</v>
      </c>
      <c r="IW27" s="6">
        <v>1.7198388646954816</v>
      </c>
      <c r="IX27" s="6">
        <v>0.274779881287813</v>
      </c>
      <c r="IY27" s="6">
        <v>2.0245910723473557</v>
      </c>
      <c r="IZ27" s="6">
        <v>21.486978521380632</v>
      </c>
      <c r="JA27" s="6">
        <v>1.9681274825375619</v>
      </c>
      <c r="JB27" s="6">
        <v>61.571390756092541</v>
      </c>
      <c r="JC27" s="6">
        <v>0.67379821547471808</v>
      </c>
      <c r="JD27" s="6">
        <v>2.239828240627959</v>
      </c>
      <c r="JE27" s="6">
        <v>122.78342224310212</v>
      </c>
      <c r="JF27" s="6">
        <v>53.262579244363856</v>
      </c>
      <c r="JG27" s="6">
        <v>1.7002473215915553E-4</v>
      </c>
      <c r="JH27" s="6">
        <v>0.56610729384016478</v>
      </c>
      <c r="JI27" s="6">
        <v>1.7102488222707057</v>
      </c>
      <c r="JJ27" s="6">
        <v>0.26697567658058136</v>
      </c>
      <c r="JK27" s="6">
        <v>2.0357494904542115</v>
      </c>
      <c r="JL27" s="6">
        <v>21.426324444104921</v>
      </c>
      <c r="JM27" s="6">
        <v>1.6645394625829535</v>
      </c>
      <c r="JN27" s="6">
        <v>63.397466446644493</v>
      </c>
      <c r="JO27" s="6">
        <v>0.94781331956006021</v>
      </c>
      <c r="JP27" s="6">
        <v>5.110276859824519</v>
      </c>
      <c r="JQ27" s="6">
        <v>128.86573486753275</v>
      </c>
      <c r="JR27" s="6">
        <v>22.052031767608561</v>
      </c>
      <c r="JS27" s="6">
        <v>0</v>
      </c>
      <c r="JT27" s="6">
        <v>0.40460420532596436</v>
      </c>
      <c r="JU27" s="6">
        <v>1.6225921460304</v>
      </c>
      <c r="JV27" s="6">
        <v>0.20103385901251797</v>
      </c>
      <c r="JW27" s="6">
        <v>1.0465533858431619</v>
      </c>
      <c r="JX27" s="6">
        <v>15.605526227210511</v>
      </c>
      <c r="JY27" s="6">
        <v>1.348229272463388</v>
      </c>
      <c r="JZ27" s="6">
        <v>56.722994432388411</v>
      </c>
      <c r="KA27" s="6">
        <v>0.11597675063111437</v>
      </c>
      <c r="KB27" s="6">
        <v>1.611984579807257</v>
      </c>
      <c r="KC27" s="6">
        <v>108.66780558587993</v>
      </c>
      <c r="KD27" s="6">
        <v>39.571532091316982</v>
      </c>
      <c r="KE27" s="6">
        <v>0</v>
      </c>
      <c r="KF27" s="6">
        <v>0.38444332179634566</v>
      </c>
      <c r="KG27" s="6">
        <v>1.6812082066202954</v>
      </c>
      <c r="KH27" s="6">
        <v>0.12952586699035143</v>
      </c>
      <c r="KI27" s="6">
        <v>0.70427310442724744</v>
      </c>
      <c r="KJ27" s="6">
        <v>14.436524299883661</v>
      </c>
      <c r="KK27" s="6">
        <v>1.175062811917684</v>
      </c>
      <c r="KL27" s="6">
        <v>54.723484925457804</v>
      </c>
      <c r="KM27" s="6">
        <v>0.11203333013880784</v>
      </c>
      <c r="KN27" s="6">
        <v>1.6794864829516365</v>
      </c>
      <c r="KO27" s="6">
        <v>124.28169376782641</v>
      </c>
      <c r="KP27" s="6">
        <v>39.828887799559247</v>
      </c>
      <c r="KQ27" s="6">
        <v>2.3068406885975233E-5</v>
      </c>
      <c r="KR27" s="6">
        <v>0.41635869433762629</v>
      </c>
      <c r="KS27" s="6">
        <v>1.779487699084968</v>
      </c>
      <c r="KT27" s="6">
        <v>0.20058217225870578</v>
      </c>
      <c r="KU27" s="6">
        <v>0.62145313215805198</v>
      </c>
      <c r="KV27" s="6">
        <v>13.026768735978164</v>
      </c>
      <c r="KW27" s="6">
        <v>1.4490327829148992</v>
      </c>
      <c r="KX27" s="6">
        <v>61.488089252539623</v>
      </c>
      <c r="KY27" s="6">
        <v>0.12209308965228403</v>
      </c>
      <c r="KZ27" s="6">
        <v>2.6501869855044609</v>
      </c>
      <c r="LA27" s="6">
        <v>121.18143455341003</v>
      </c>
      <c r="LB27" s="6">
        <v>42.275760290254631</v>
      </c>
      <c r="LC27" s="6">
        <v>0.306993092964367</v>
      </c>
      <c r="LD27" s="6">
        <v>0.52100965885585315</v>
      </c>
      <c r="LE27" s="6">
        <v>1.8269030819197722</v>
      </c>
      <c r="LF27" s="6">
        <v>0.17208930376583204</v>
      </c>
      <c r="LG27" s="6">
        <v>0.75632978695563402</v>
      </c>
      <c r="LH27" s="6">
        <v>13.198803532077504</v>
      </c>
      <c r="LI27" s="6">
        <v>1.9461641890411874</v>
      </c>
      <c r="LJ27" s="6">
        <v>68.678704167379706</v>
      </c>
      <c r="LK27" s="6">
        <v>0.12666652831838282</v>
      </c>
      <c r="LL27" s="6">
        <v>3.779249743749268</v>
      </c>
      <c r="LM27" s="6">
        <v>124.7427466849006</v>
      </c>
      <c r="LN27" s="6">
        <v>47.819144563101098</v>
      </c>
      <c r="LO27" s="6">
        <v>0</v>
      </c>
      <c r="LP27" s="6">
        <v>0.37970331998562457</v>
      </c>
      <c r="LQ27" s="6">
        <v>1.3764169864790263</v>
      </c>
      <c r="LR27" s="6">
        <v>4.9343988894053656E-2</v>
      </c>
      <c r="LS27" s="6">
        <v>0.54374671809527364</v>
      </c>
      <c r="LT27" s="6">
        <v>7.657171451890858</v>
      </c>
      <c r="LU27" s="6">
        <v>0.70613360054809859</v>
      </c>
      <c r="LV27" s="6">
        <v>56.624474180272713</v>
      </c>
      <c r="LW27" s="6">
        <v>0.42719694943350284</v>
      </c>
      <c r="LX27" s="6">
        <v>5.0781732699086746</v>
      </c>
      <c r="LY27" s="6">
        <v>126.10336268678401</v>
      </c>
      <c r="LZ27" s="6">
        <v>27.189486264942367</v>
      </c>
      <c r="MA27" s="6">
        <v>0</v>
      </c>
      <c r="MB27" s="6">
        <v>0.3788304139253838</v>
      </c>
      <c r="MC27" s="6">
        <v>1.2784817519475509</v>
      </c>
      <c r="MD27" s="6">
        <v>2.3149399126463636E-2</v>
      </c>
      <c r="ME27" s="6">
        <v>0.30594710863040808</v>
      </c>
      <c r="MF27" s="6">
        <v>2.7275728737188518</v>
      </c>
      <c r="MG27" s="6">
        <v>0.5405286571971909</v>
      </c>
      <c r="MH27" s="6">
        <v>39.401623674804483</v>
      </c>
      <c r="MI27" s="6">
        <v>5.8750374789748622E-2</v>
      </c>
      <c r="MJ27" s="6">
        <v>5.3890068145289014</v>
      </c>
      <c r="MK27" s="6">
        <v>110.85154544229037</v>
      </c>
      <c r="ML27" s="6">
        <v>36.046284135459679</v>
      </c>
      <c r="MM27" s="6">
        <v>0</v>
      </c>
      <c r="MN27" s="6">
        <v>0.4029567994874893</v>
      </c>
      <c r="MO27" s="6">
        <v>1.6348010077327109</v>
      </c>
      <c r="MP27" s="6">
        <v>2.2823662472125226E-2</v>
      </c>
      <c r="MQ27" s="6">
        <v>0.46358421935263122</v>
      </c>
      <c r="MR27" s="6">
        <v>3.203047967424768</v>
      </c>
      <c r="MS27" s="6">
        <v>0.42523990511104631</v>
      </c>
      <c r="MT27" s="6">
        <v>37.105444119540294</v>
      </c>
      <c r="MU27" s="6">
        <v>9.3301858292761358E-2</v>
      </c>
      <c r="MV27" s="6">
        <v>4.5404623289599</v>
      </c>
      <c r="MW27" s="6">
        <v>117.3951499578224</v>
      </c>
      <c r="MX27" s="6">
        <v>49.956505104506974</v>
      </c>
      <c r="MY27" s="6">
        <v>4.6136813771950467E-5</v>
      </c>
      <c r="MZ27" s="6">
        <v>0.48689406904087312</v>
      </c>
      <c r="NA27" s="6">
        <v>1.673376338640062</v>
      </c>
      <c r="NB27" s="6">
        <v>9.4858783445577535E-2</v>
      </c>
      <c r="NC27" s="6">
        <v>0.63906639832347356</v>
      </c>
      <c r="ND27" s="6">
        <v>7.2624250676719084</v>
      </c>
      <c r="NE27" s="6">
        <v>0.96162847959027975</v>
      </c>
      <c r="NF27" s="6">
        <v>51.684205602814075</v>
      </c>
      <c r="NG27" s="6">
        <v>7.3734598232375104E-2</v>
      </c>
      <c r="NH27" s="6">
        <v>4.7237783181152242</v>
      </c>
      <c r="NI27" s="6">
        <v>122.79096461338466</v>
      </c>
      <c r="NJ27" s="6">
        <v>46.300873049438785</v>
      </c>
      <c r="NK27" s="6">
        <v>0</v>
      </c>
      <c r="NL27" s="6">
        <v>0.50874571821008618</v>
      </c>
      <c r="NM27" s="6">
        <v>1.6710956298326312</v>
      </c>
      <c r="NN27" s="6">
        <v>0.11020261186936353</v>
      </c>
      <c r="NO27" s="6">
        <v>0.60234065757087207</v>
      </c>
      <c r="NP27" s="6">
        <v>7.4380617338422574</v>
      </c>
      <c r="NQ27" s="6">
        <v>0.81842816929582096</v>
      </c>
      <c r="NR27" s="6">
        <v>48.215201866655768</v>
      </c>
      <c r="NS27" s="6">
        <v>0.11627832419778655</v>
      </c>
      <c r="NT27" s="6">
        <v>4.6328586222571024</v>
      </c>
      <c r="NU27" s="6">
        <v>128.62588412789302</v>
      </c>
      <c r="NV27" s="6">
        <v>45.46068910395789</v>
      </c>
      <c r="NW27" s="6">
        <v>0</v>
      </c>
      <c r="NX27" s="6">
        <v>0.62254340122378971</v>
      </c>
      <c r="NY27" s="6">
        <v>1.6312293316757913</v>
      </c>
      <c r="NZ27" s="6">
        <v>9.5786994278040563E-2</v>
      </c>
      <c r="OA27" s="6">
        <v>0.54085889335431214</v>
      </c>
      <c r="OB27" s="6">
        <v>5.5333526547208738</v>
      </c>
      <c r="OC27" s="6">
        <v>0.55904234621384175</v>
      </c>
      <c r="OD27" s="6">
        <v>45.564547715954362</v>
      </c>
      <c r="OE27" s="6">
        <v>0.12606790966368275</v>
      </c>
      <c r="OF27" s="6">
        <v>6.0797637149178536</v>
      </c>
      <c r="OG27" s="6">
        <v>130.46337951626734</v>
      </c>
      <c r="OH27" s="6">
        <v>52.145785850718404</v>
      </c>
      <c r="OI27" s="6">
        <v>0.36829841318994994</v>
      </c>
      <c r="OJ27" s="6">
        <v>0.66523933212415309</v>
      </c>
      <c r="OK27" s="6">
        <v>1.6097009159247884</v>
      </c>
      <c r="OL27" s="6">
        <v>9.4698512788482278E-2</v>
      </c>
      <c r="OM27" s="6">
        <v>0.58158029982473736</v>
      </c>
      <c r="ON27" s="6">
        <v>6.5817893054929044</v>
      </c>
      <c r="OO27" s="6">
        <v>0.70517959256954243</v>
      </c>
      <c r="OP27" s="6">
        <v>46.778034961320579</v>
      </c>
      <c r="OQ27" s="6">
        <v>0.65248186668195163</v>
      </c>
      <c r="OR27" s="6">
        <v>5.9085175320455763</v>
      </c>
      <c r="OS27" s="6">
        <v>132.17477819840971</v>
      </c>
      <c r="OT27" s="6">
        <v>58.181400064847658</v>
      </c>
      <c r="OU27" s="6">
        <v>0.84184891333640266</v>
      </c>
      <c r="OV27" s="6">
        <v>0.7355218295916085</v>
      </c>
      <c r="OW27" s="6">
        <v>1.6549400968247399</v>
      </c>
      <c r="OX27" s="6">
        <v>0.40047191593250181</v>
      </c>
      <c r="OY27" s="6">
        <v>1.0168834168470278</v>
      </c>
      <c r="OZ27" s="6">
        <v>7.9517784110085561</v>
      </c>
      <c r="PA27" s="6">
        <v>0.85909265261609125</v>
      </c>
      <c r="PB27" s="6">
        <v>50.614389100215774</v>
      </c>
      <c r="PC27" s="6">
        <v>1.1906619253797137</v>
      </c>
      <c r="PD27" s="6">
        <v>12.973421023728177</v>
      </c>
      <c r="PE27" s="6">
        <v>149.62097071423585</v>
      </c>
      <c r="PF27" s="6">
        <v>65.831939665424528</v>
      </c>
      <c r="PG27" s="6">
        <v>1.0311089348082223</v>
      </c>
      <c r="PH27" s="6">
        <v>0.69047767130892967</v>
      </c>
      <c r="PI27" s="6">
        <v>1.6054899037062169</v>
      </c>
      <c r="PJ27" s="6">
        <v>0.30813313778669038</v>
      </c>
      <c r="PK27" s="6">
        <v>0.74978402344169559</v>
      </c>
      <c r="PL27" s="6">
        <v>7.6164191719452132</v>
      </c>
      <c r="PM27" s="6">
        <v>0.84181738810153106</v>
      </c>
      <c r="PN27" s="6">
        <v>57.968953347508524</v>
      </c>
      <c r="PO27" s="6">
        <v>1.2376929097931975</v>
      </c>
      <c r="PP27" s="6">
        <v>15.952881968020133</v>
      </c>
      <c r="PQ27" s="6">
        <v>161.41025820972101</v>
      </c>
      <c r="PR27" s="6">
        <v>83.549484508798443</v>
      </c>
      <c r="PS27" s="6">
        <v>1.5974063013480133</v>
      </c>
      <c r="PT27" s="6">
        <v>0.81824181311110733</v>
      </c>
      <c r="PU27" s="6">
        <v>1.7909342753637709</v>
      </c>
      <c r="PV27" s="6">
        <v>9.5935080602160813E-2</v>
      </c>
      <c r="PW27" s="6">
        <v>0.69015811734519794</v>
      </c>
      <c r="PX27" s="6">
        <v>7.8933895499789388</v>
      </c>
      <c r="PY27" s="6">
        <v>0.86590486251133603</v>
      </c>
      <c r="PZ27" s="6">
        <v>63.019280903348395</v>
      </c>
      <c r="QA27" s="6">
        <v>1.2294912480828626</v>
      </c>
      <c r="QB27" s="6">
        <v>23.727751228778075</v>
      </c>
      <c r="QC27" s="6">
        <v>167.52359780038429</v>
      </c>
      <c r="QD27" s="6">
        <v>72.648243997342817</v>
      </c>
      <c r="QE27" s="6">
        <v>1.4016695053893076</v>
      </c>
      <c r="QF27" s="6">
        <v>0.84693761191524752</v>
      </c>
      <c r="QG27" s="6">
        <v>1.7736817925626074</v>
      </c>
      <c r="QH27" s="6">
        <v>0.3942103858422526</v>
      </c>
      <c r="QI27" s="6">
        <v>1.2289307043958146</v>
      </c>
      <c r="QJ27" s="6">
        <v>9.1116863834618762</v>
      </c>
      <c r="QK27" s="6">
        <v>1.1786578958978011</v>
      </c>
      <c r="QL27" s="6">
        <v>63.793408255931794</v>
      </c>
      <c r="QM27" s="6">
        <v>1.3461442813954092</v>
      </c>
      <c r="QN27" s="6">
        <v>39.456618640337297</v>
      </c>
      <c r="QO27" s="37">
        <v>160.1114559558319</v>
      </c>
    </row>
    <row r="28" spans="1:457" x14ac:dyDescent="0.3">
      <c r="A28" s="42" t="s">
        <v>406</v>
      </c>
      <c r="B28" s="333">
        <v>379.84920236329322</v>
      </c>
      <c r="C28" s="6">
        <v>136.6044180939351</v>
      </c>
      <c r="D28" s="6">
        <v>122.08919788931735</v>
      </c>
      <c r="E28" s="6">
        <v>139.61233546366805</v>
      </c>
      <c r="F28" s="6">
        <v>81.295145508151094</v>
      </c>
      <c r="G28" s="6">
        <v>52.066537790616557</v>
      </c>
      <c r="H28" s="6">
        <v>90.93238272083677</v>
      </c>
      <c r="I28" s="6">
        <v>82.138563277973418</v>
      </c>
      <c r="J28" s="6">
        <v>92.13235151718257</v>
      </c>
      <c r="K28" s="6">
        <v>71.894766275238752</v>
      </c>
      <c r="L28" s="6">
        <v>101.74723994378765</v>
      </c>
      <c r="M28" s="6">
        <v>156.9223393548148</v>
      </c>
      <c r="N28" s="6">
        <v>110.63434240001214</v>
      </c>
      <c r="O28" s="6">
        <v>64.08015470949374</v>
      </c>
      <c r="P28" s="6">
        <v>48.315575515359022</v>
      </c>
      <c r="Q28" s="6">
        <v>29.481211928648296</v>
      </c>
      <c r="R28" s="6">
        <v>53.752046367027141</v>
      </c>
      <c r="S28" s="6">
        <v>44.991729908720345</v>
      </c>
      <c r="T28" s="6">
        <v>79.24257826560644</v>
      </c>
      <c r="U28" s="6">
        <v>84.328643683154681</v>
      </c>
      <c r="V28" s="6">
        <v>69.795540661572574</v>
      </c>
      <c r="W28" s="6">
        <v>58.255460645022445</v>
      </c>
      <c r="X28" s="6">
        <v>76.242580550545981</v>
      </c>
      <c r="Y28" s="6">
        <v>113.71505026346517</v>
      </c>
      <c r="Z28" s="6">
        <v>96.01025055782597</v>
      </c>
      <c r="AA28" s="6">
        <v>55.489146243615082</v>
      </c>
      <c r="AB28" s="6">
        <v>31.783154374953199</v>
      </c>
      <c r="AC28" s="6">
        <v>19.0352694518966</v>
      </c>
      <c r="AD28" s="6">
        <v>46.241373268242967</v>
      </c>
      <c r="AE28" s="6">
        <v>51.420477527662904</v>
      </c>
      <c r="AF28" s="6">
        <v>73.698818211645261</v>
      </c>
      <c r="AG28" s="6">
        <v>72.465221219215877</v>
      </c>
      <c r="AH28" s="6">
        <v>80.150446948910854</v>
      </c>
      <c r="AI28" s="6">
        <v>63.531681595800237</v>
      </c>
      <c r="AJ28" s="6">
        <v>84.779974012763645</v>
      </c>
      <c r="AK28" s="6">
        <v>114.50099787676137</v>
      </c>
      <c r="AL28" s="6">
        <v>104.81132532223366</v>
      </c>
      <c r="AM28" s="6">
        <v>44.641197733923882</v>
      </c>
      <c r="AN28" s="6">
        <v>25.751830932631513</v>
      </c>
      <c r="AO28" s="6">
        <v>12.897464434426317</v>
      </c>
      <c r="AP28" s="6">
        <v>33.935167284093012</v>
      </c>
      <c r="AQ28" s="6">
        <v>34.547757593518057</v>
      </c>
      <c r="AR28" s="6">
        <v>74.256545014540038</v>
      </c>
      <c r="AS28" s="6">
        <v>66.103617628611417</v>
      </c>
      <c r="AT28" s="6">
        <v>76.758026365968959</v>
      </c>
      <c r="AU28" s="6">
        <v>43.97813691039029</v>
      </c>
      <c r="AV28" s="6">
        <v>85.808507708570559</v>
      </c>
      <c r="AW28" s="6">
        <v>106.92808091700664</v>
      </c>
      <c r="AX28" s="6">
        <v>101.47860486830237</v>
      </c>
      <c r="AY28" s="6">
        <v>28.219406921156111</v>
      </c>
      <c r="AZ28" s="6">
        <v>17.118889917845049</v>
      </c>
      <c r="BA28" s="6">
        <v>12.391982835489918</v>
      </c>
      <c r="BB28" s="6">
        <v>24.247085663359382</v>
      </c>
      <c r="BC28" s="6">
        <v>24.715293646039033</v>
      </c>
      <c r="BD28" s="6">
        <v>68.792071917139694</v>
      </c>
      <c r="BE28" s="6">
        <v>54.094973731861003</v>
      </c>
      <c r="BF28" s="6">
        <v>67.362094086425856</v>
      </c>
      <c r="BG28" s="6">
        <v>23.537516073340786</v>
      </c>
      <c r="BH28" s="6">
        <v>73.983144611403958</v>
      </c>
      <c r="BI28" s="6">
        <v>98.610130616927393</v>
      </c>
      <c r="BJ28" s="6">
        <v>81.86605951637776</v>
      </c>
      <c r="BK28" s="6">
        <v>14.617658181130206</v>
      </c>
      <c r="BL28" s="6">
        <v>10.460485242888664</v>
      </c>
      <c r="BM28" s="6">
        <v>5.3191279522021526</v>
      </c>
      <c r="BN28" s="6">
        <v>11.612797742360767</v>
      </c>
      <c r="BO28" s="6">
        <v>9.5834004807360138</v>
      </c>
      <c r="BP28" s="6">
        <v>36.946644346556617</v>
      </c>
      <c r="BQ28" s="6">
        <v>23.039854916908737</v>
      </c>
      <c r="BR28" s="6">
        <v>43.80452416148016</v>
      </c>
      <c r="BS28" s="6">
        <v>13.359882881453114</v>
      </c>
      <c r="BT28" s="6">
        <v>60.343503273405929</v>
      </c>
      <c r="BU28" s="6">
        <v>101.87000626358797</v>
      </c>
      <c r="BV28" s="6">
        <v>57.120932953034583</v>
      </c>
      <c r="BW28" s="6">
        <v>8.3899429535271572</v>
      </c>
      <c r="BX28" s="6">
        <v>10.669276746300165</v>
      </c>
      <c r="BY28" s="6">
        <v>2.4633787844204909</v>
      </c>
      <c r="BZ28" s="6">
        <v>5.0084672922870199</v>
      </c>
      <c r="CA28" s="6">
        <v>3.9929245660948145</v>
      </c>
      <c r="CB28" s="6">
        <v>16.170252287986671</v>
      </c>
      <c r="CC28" s="6">
        <v>8.1590624857430676</v>
      </c>
      <c r="CD28" s="6">
        <v>14.250545594113781</v>
      </c>
      <c r="CE28" s="6">
        <v>6.9531789501803347</v>
      </c>
      <c r="CF28" s="6">
        <v>39.705190352907167</v>
      </c>
      <c r="CG28" s="6">
        <v>95.758194482378983</v>
      </c>
      <c r="CH28" s="6">
        <v>56.22922315659914</v>
      </c>
      <c r="CI28" s="6">
        <v>5.4305994909124626</v>
      </c>
      <c r="CJ28" s="6">
        <v>4.0694982705575606</v>
      </c>
      <c r="CK28" s="6">
        <v>1.7016187769674729</v>
      </c>
      <c r="CL28" s="6">
        <v>2.7226357998828297</v>
      </c>
      <c r="CM28" s="6">
        <v>2.7652295504596429</v>
      </c>
      <c r="CN28" s="6">
        <v>7.0853103412237894</v>
      </c>
      <c r="CO28" s="6">
        <v>3.7870036424437679</v>
      </c>
      <c r="CP28" s="6">
        <v>8.7087272187893348</v>
      </c>
      <c r="CQ28" s="6">
        <v>4.0855814294208761</v>
      </c>
      <c r="CR28" s="6">
        <v>22.051619126198663</v>
      </c>
      <c r="CS28" s="6">
        <v>97.83436444329628</v>
      </c>
      <c r="CT28" s="6">
        <v>47.599421892819045</v>
      </c>
      <c r="CU28" s="6">
        <v>8.8298955969041018</v>
      </c>
      <c r="CV28" s="6">
        <v>6.8465491072939084</v>
      </c>
      <c r="CW28" s="6">
        <v>2.3733194359435497</v>
      </c>
      <c r="CX28" s="6">
        <v>4.0834287197817369</v>
      </c>
      <c r="CY28" s="6">
        <v>2.845612257030997</v>
      </c>
      <c r="CZ28" s="6">
        <v>12.921545376723566</v>
      </c>
      <c r="DA28" s="6">
        <v>3.8349134041882023</v>
      </c>
      <c r="DB28" s="6">
        <v>15.716129639027356</v>
      </c>
      <c r="DC28" s="6">
        <v>4.1139875364117575</v>
      </c>
      <c r="DD28" s="6">
        <v>18.092055950743596</v>
      </c>
      <c r="DE28" s="6">
        <v>95.335911501018529</v>
      </c>
      <c r="DF28" s="6">
        <v>46.917686187143318</v>
      </c>
      <c r="DG28" s="6">
        <v>5.5841778450586679</v>
      </c>
      <c r="DH28" s="6">
        <v>4.0320626385335476</v>
      </c>
      <c r="DI28" s="6">
        <v>2.4163927461594357</v>
      </c>
      <c r="DJ28" s="6">
        <v>4.202192443297319</v>
      </c>
      <c r="DK28" s="6">
        <v>3.0133609743138137</v>
      </c>
      <c r="DL28" s="6">
        <v>10.409047544867397</v>
      </c>
      <c r="DM28" s="6">
        <v>5.3650946720171628</v>
      </c>
      <c r="DN28" s="6">
        <v>29.505957134046984</v>
      </c>
      <c r="DO28" s="6">
        <v>6.5154678503456864</v>
      </c>
      <c r="DP28" s="6">
        <v>25.93026947543834</v>
      </c>
      <c r="DQ28" s="6">
        <v>100.81970934323709</v>
      </c>
      <c r="DR28" s="6">
        <v>64.754477400902957</v>
      </c>
      <c r="DS28" s="6">
        <v>7.5960710656269708</v>
      </c>
      <c r="DT28" s="6">
        <v>5.6257502881911536</v>
      </c>
      <c r="DU28" s="6">
        <v>2.7069310620859448</v>
      </c>
      <c r="DV28" s="6">
        <v>4.7111496747874071</v>
      </c>
      <c r="DW28" s="6">
        <v>3.5007199795506883</v>
      </c>
      <c r="DX28" s="6">
        <v>19.331881096042952</v>
      </c>
      <c r="DY28" s="6">
        <v>5.9295684506373068</v>
      </c>
      <c r="DZ28" s="6">
        <v>33.761243979580286</v>
      </c>
      <c r="EA28" s="6">
        <v>8.215007058183561</v>
      </c>
      <c r="EB28" s="6">
        <v>24.820534016674522</v>
      </c>
      <c r="EC28" s="6">
        <v>103.79835811985397</v>
      </c>
      <c r="ED28" s="6">
        <v>40.370117962918727</v>
      </c>
      <c r="EE28" s="6">
        <v>2.1360094677226784</v>
      </c>
      <c r="EF28" s="6">
        <v>2.7334467851488662</v>
      </c>
      <c r="EG28" s="6">
        <v>2.3011667867049974</v>
      </c>
      <c r="EH28" s="6">
        <v>3.3027153880521105</v>
      </c>
      <c r="EI28" s="6">
        <v>2.9361238999462613</v>
      </c>
      <c r="EJ28" s="6">
        <v>10.876784154715047</v>
      </c>
      <c r="EK28" s="6">
        <v>4.0767984505869457</v>
      </c>
      <c r="EL28" s="6">
        <v>22.167568402555087</v>
      </c>
      <c r="EM28" s="6">
        <v>2.555757933818362</v>
      </c>
      <c r="EN28" s="6">
        <v>10.016745300274458</v>
      </c>
      <c r="EO28" s="6">
        <v>59.030703107710849</v>
      </c>
      <c r="EP28" s="6">
        <v>59.334076475107182</v>
      </c>
      <c r="EQ28" s="6">
        <v>2.0967203944613555</v>
      </c>
      <c r="ER28" s="6">
        <v>3.0217031735219737</v>
      </c>
      <c r="ES28" s="6">
        <v>2.4813595707004272</v>
      </c>
      <c r="ET28" s="6">
        <v>2.9482768857354476</v>
      </c>
      <c r="EU28" s="6">
        <v>2.4737111163719381</v>
      </c>
      <c r="EV28" s="6">
        <v>16.22123129261584</v>
      </c>
      <c r="EW28" s="6">
        <v>4.4156657965644426</v>
      </c>
      <c r="EX28" s="6">
        <v>39.773381527369253</v>
      </c>
      <c r="EY28" s="6">
        <v>2.80417850763792</v>
      </c>
      <c r="EZ28" s="6">
        <v>15.082895475226186</v>
      </c>
      <c r="FA28" s="6">
        <v>80.646973070723817</v>
      </c>
      <c r="FB28" s="6">
        <v>54.464357874379346</v>
      </c>
      <c r="FC28" s="6">
        <v>1.2570552293006416</v>
      </c>
      <c r="FD28" s="6">
        <v>2.3521368579464377</v>
      </c>
      <c r="FE28" s="6">
        <v>1.8010813699901116</v>
      </c>
      <c r="FF28" s="6">
        <v>2.3535843049136664</v>
      </c>
      <c r="FG28" s="6">
        <v>2.7723450329615438</v>
      </c>
      <c r="FH28" s="6">
        <v>14.036636663686284</v>
      </c>
      <c r="FI28" s="6">
        <v>3.8872743023110483</v>
      </c>
      <c r="FJ28" s="6">
        <v>41.99257124246553</v>
      </c>
      <c r="FK28" s="6">
        <v>3.0736100575643799</v>
      </c>
      <c r="FL28" s="6">
        <v>9.5439367741671894</v>
      </c>
      <c r="FM28" s="6">
        <v>79.359985488701369</v>
      </c>
      <c r="FN28" s="6">
        <v>70.869576289296234</v>
      </c>
      <c r="FO28" s="6">
        <v>0.83677020104545996</v>
      </c>
      <c r="FP28" s="6">
        <v>1.6171410744684254</v>
      </c>
      <c r="FQ28" s="6">
        <v>1.5944170945208118</v>
      </c>
      <c r="FR28" s="6">
        <v>1.1841965476178422</v>
      </c>
      <c r="FS28" s="6">
        <v>1.9912382330490961</v>
      </c>
      <c r="FT28" s="6">
        <v>21.232715942470637</v>
      </c>
      <c r="FU28" s="6">
        <v>4.1344507409663391</v>
      </c>
      <c r="FV28" s="6">
        <v>59.085981160013233</v>
      </c>
      <c r="FW28" s="6">
        <v>0.81035134693958855</v>
      </c>
      <c r="FX28" s="6">
        <v>9.8952662558396778</v>
      </c>
      <c r="FY28" s="6">
        <v>90.582054320810755</v>
      </c>
      <c r="FZ28" s="6">
        <v>69.773673100594749</v>
      </c>
      <c r="GA28" s="6">
        <v>0.6362392901808045</v>
      </c>
      <c r="GB28" s="6">
        <v>2.2467833630453931</v>
      </c>
      <c r="GC28" s="6">
        <v>1.5078391502729387</v>
      </c>
      <c r="GD28" s="6">
        <v>0.93413632146426628</v>
      </c>
      <c r="GE28" s="6">
        <v>1.5900358214516497</v>
      </c>
      <c r="GF28" s="6">
        <v>29.067112633224053</v>
      </c>
      <c r="GG28" s="6">
        <v>3.7984464143089562</v>
      </c>
      <c r="GH28" s="6">
        <v>67.250979329644949</v>
      </c>
      <c r="GI28" s="6">
        <v>0.82265407564162119</v>
      </c>
      <c r="GJ28" s="6">
        <v>10.031723238360925</v>
      </c>
      <c r="GK28" s="6">
        <v>99.462764315091675</v>
      </c>
      <c r="GL28" s="6">
        <v>62.107435221515239</v>
      </c>
      <c r="GM28" s="6">
        <v>0.31944814090320262</v>
      </c>
      <c r="GN28" s="6">
        <v>1.7552483935693555</v>
      </c>
      <c r="GO28" s="6">
        <v>1.1840503371216911</v>
      </c>
      <c r="GP28" s="6">
        <v>0.88360554543250913</v>
      </c>
      <c r="GQ28" s="6">
        <v>2.0789393454907694</v>
      </c>
      <c r="GR28" s="6">
        <v>27.354963065279009</v>
      </c>
      <c r="GS28" s="6">
        <v>2.4052730121062948</v>
      </c>
      <c r="GT28" s="6">
        <v>63.210845399419462</v>
      </c>
      <c r="GU28" s="6">
        <v>3.8404711147257755</v>
      </c>
      <c r="GV28" s="6">
        <v>11.232944925005922</v>
      </c>
      <c r="GW28" s="6">
        <v>95.171588156942818</v>
      </c>
      <c r="GX28" s="6">
        <v>65.611126800012315</v>
      </c>
      <c r="GY28" s="6">
        <v>1.7594935613178635E-2</v>
      </c>
      <c r="GZ28" s="6">
        <v>0.9730301988573884</v>
      </c>
      <c r="HA28" s="6">
        <v>1.0353249793087163</v>
      </c>
      <c r="HB28" s="6">
        <v>1.4843638374219059</v>
      </c>
      <c r="HC28" s="6">
        <v>1.6815361521955416</v>
      </c>
      <c r="HD28" s="6">
        <v>27.838947917503521</v>
      </c>
      <c r="HE28" s="6">
        <v>2.0244584544375992</v>
      </c>
      <c r="HF28" s="6">
        <v>60.464520954333224</v>
      </c>
      <c r="HG28" s="6">
        <v>1.7773623036310386</v>
      </c>
      <c r="HH28" s="6">
        <v>15.849287446969404</v>
      </c>
      <c r="HI28" s="6">
        <v>102.17564176300642</v>
      </c>
      <c r="HJ28" s="6">
        <v>64.114642019772248</v>
      </c>
      <c r="HK28" s="6">
        <v>1.900494705598349E-2</v>
      </c>
      <c r="HL28" s="6">
        <v>0.70150599477552622</v>
      </c>
      <c r="HM28" s="6">
        <v>1.0986637291812575</v>
      </c>
      <c r="HN28" s="6">
        <v>0.6239037294696248</v>
      </c>
      <c r="HO28" s="6">
        <v>1.6066029081454425</v>
      </c>
      <c r="HP28" s="6">
        <v>25.248360345735584</v>
      </c>
      <c r="HQ28" s="6">
        <v>1.8846761956330012</v>
      </c>
      <c r="HR28" s="6">
        <v>58.329323725083967</v>
      </c>
      <c r="HS28" s="6">
        <v>1.6100287127145978</v>
      </c>
      <c r="HT28" s="6">
        <v>8.0843908281113652</v>
      </c>
      <c r="HU28" s="6">
        <v>99.856332974571785</v>
      </c>
      <c r="HV28" s="6">
        <v>48.703097369698952</v>
      </c>
      <c r="HW28" s="6">
        <v>2.3724477555356786E-2</v>
      </c>
      <c r="HX28" s="6">
        <v>0.6593766664965881</v>
      </c>
      <c r="HY28" s="6">
        <v>0.80663183191257926</v>
      </c>
      <c r="HZ28" s="6">
        <v>0.26984177472347792</v>
      </c>
      <c r="IA28" s="6">
        <v>1.2512712660505774</v>
      </c>
      <c r="IB28" s="6">
        <v>23.83614692225472</v>
      </c>
      <c r="IC28" s="6">
        <v>2.1499696100168082</v>
      </c>
      <c r="ID28" s="6">
        <v>59.299448331168499</v>
      </c>
      <c r="IE28" s="6">
        <v>0.58676829347534698</v>
      </c>
      <c r="IF28" s="6">
        <v>2.3326845661109696</v>
      </c>
      <c r="IG28" s="6">
        <v>100.98867689635489</v>
      </c>
      <c r="IH28" s="6">
        <v>36.904814565316407</v>
      </c>
      <c r="II28" s="6">
        <v>9.4964744246980749E-3</v>
      </c>
      <c r="IJ28" s="6">
        <v>0.67009070808569271</v>
      </c>
      <c r="IK28" s="6">
        <v>0.56536444693669119</v>
      </c>
      <c r="IL28" s="6">
        <v>0.50723531768992591</v>
      </c>
      <c r="IM28" s="6">
        <v>0.96708057033892081</v>
      </c>
      <c r="IN28" s="6">
        <v>20.896181888769814</v>
      </c>
      <c r="IO28" s="6">
        <v>1.3338256982139629</v>
      </c>
      <c r="IP28" s="6">
        <v>60.952330148950317</v>
      </c>
      <c r="IQ28" s="6">
        <v>0.6539287463181721</v>
      </c>
      <c r="IR28" s="6">
        <v>1.5353096883843675</v>
      </c>
      <c r="IS28" s="6">
        <v>103.45578216233596</v>
      </c>
      <c r="IT28" s="6">
        <v>45.728268003687432</v>
      </c>
      <c r="IU28" s="6">
        <v>7.9473415442223583E-3</v>
      </c>
      <c r="IV28" s="6">
        <v>0.9382051308175734</v>
      </c>
      <c r="IW28" s="6">
        <v>0.62113118762316499</v>
      </c>
      <c r="IX28" s="6">
        <v>0.29894320276516811</v>
      </c>
      <c r="IY28" s="6">
        <v>1.0358946429568494</v>
      </c>
      <c r="IZ28" s="6">
        <v>21.18443116052023</v>
      </c>
      <c r="JA28" s="6">
        <v>1.2878931785157184</v>
      </c>
      <c r="JB28" s="6">
        <v>60.531786489920712</v>
      </c>
      <c r="JC28" s="6">
        <v>0.77736417547561243</v>
      </c>
      <c r="JD28" s="6">
        <v>1.8837937405277005</v>
      </c>
      <c r="JE28" s="6">
        <v>121.70963884482397</v>
      </c>
      <c r="JF28" s="6">
        <v>59.382765146700983</v>
      </c>
      <c r="JG28" s="6">
        <v>8.1638930160565799E-3</v>
      </c>
      <c r="JH28" s="6">
        <v>0.50760707597698551</v>
      </c>
      <c r="JI28" s="6">
        <v>0.59853310397815329</v>
      </c>
      <c r="JJ28" s="6">
        <v>0.27160537675797947</v>
      </c>
      <c r="JK28" s="6">
        <v>1.0387939196589735</v>
      </c>
      <c r="JL28" s="6">
        <v>21.588801920560726</v>
      </c>
      <c r="JM28" s="6">
        <v>1.3928486894111904</v>
      </c>
      <c r="JN28" s="6">
        <v>62.703663492619647</v>
      </c>
      <c r="JO28" s="6">
        <v>0.69358098013426106</v>
      </c>
      <c r="JP28" s="6">
        <v>4.2085389442028136</v>
      </c>
      <c r="JQ28" s="6">
        <v>127.77493167699846</v>
      </c>
      <c r="JR28" s="6">
        <v>39.40704972879783</v>
      </c>
      <c r="JS28" s="6">
        <v>1.0760474187134246E-2</v>
      </c>
      <c r="JT28" s="6">
        <v>0.49896629325314068</v>
      </c>
      <c r="JU28" s="6">
        <v>0.58514880886761145</v>
      </c>
      <c r="JV28" s="6">
        <v>0.28089474659368491</v>
      </c>
      <c r="JW28" s="6">
        <v>0.52444644595749601</v>
      </c>
      <c r="JX28" s="6">
        <v>15.732432509131888</v>
      </c>
      <c r="JY28" s="6">
        <v>0.85281820136175435</v>
      </c>
      <c r="JZ28" s="6">
        <v>57.836104371067869</v>
      </c>
      <c r="KA28" s="6">
        <v>0.16653118551180185</v>
      </c>
      <c r="KB28" s="6">
        <v>1.098971011596269</v>
      </c>
      <c r="KC28" s="6">
        <v>109.16606573989658</v>
      </c>
      <c r="KD28" s="6">
        <v>69.183441175475821</v>
      </c>
      <c r="KE28" s="6">
        <v>1.0914953436252348E-2</v>
      </c>
      <c r="KF28" s="6">
        <v>0.4997178612586638</v>
      </c>
      <c r="KG28" s="6">
        <v>0.5741749930656399</v>
      </c>
      <c r="KH28" s="6">
        <v>0.14829046757448697</v>
      </c>
      <c r="KI28" s="6">
        <v>0.21292441869399628</v>
      </c>
      <c r="KJ28" s="6">
        <v>15.283380719427244</v>
      </c>
      <c r="KK28" s="6">
        <v>0.68024627731714948</v>
      </c>
      <c r="KL28" s="6">
        <v>57.040467514703096</v>
      </c>
      <c r="KM28" s="6">
        <v>0.13868022542501843</v>
      </c>
      <c r="KN28" s="6">
        <v>1.1487195453285095</v>
      </c>
      <c r="KO28" s="6">
        <v>123.5427572912085</v>
      </c>
      <c r="KP28" s="6">
        <v>64.873918516319279</v>
      </c>
      <c r="KQ28" s="6">
        <v>2.0185363900683904E-2</v>
      </c>
      <c r="KR28" s="6">
        <v>0.50112843869913792</v>
      </c>
      <c r="KS28" s="6">
        <v>0.58022424922895011</v>
      </c>
      <c r="KT28" s="6">
        <v>0.30649517881258176</v>
      </c>
      <c r="KU28" s="6">
        <v>8.878692690345627E-2</v>
      </c>
      <c r="KV28" s="6">
        <v>13.064370756383083</v>
      </c>
      <c r="KW28" s="6">
        <v>0.83101875657288193</v>
      </c>
      <c r="KX28" s="6">
        <v>63.460578064564423</v>
      </c>
      <c r="KY28" s="6">
        <v>0.13928458241918329</v>
      </c>
      <c r="KZ28" s="6">
        <v>2.0617270741745273</v>
      </c>
      <c r="LA28" s="6">
        <v>118.83268684392574</v>
      </c>
      <c r="LB28" s="6">
        <v>68.838336793209479</v>
      </c>
      <c r="LC28" s="6">
        <v>0.28196730542887544</v>
      </c>
      <c r="LD28" s="6">
        <v>0.51674368976365459</v>
      </c>
      <c r="LE28" s="6">
        <v>0.6248344723277659</v>
      </c>
      <c r="LF28" s="6">
        <v>0.16964507182039873</v>
      </c>
      <c r="LG28" s="6">
        <v>0.23652697842240036</v>
      </c>
      <c r="LH28" s="6">
        <v>13.397517188697927</v>
      </c>
      <c r="LI28" s="6">
        <v>1.4252771856941977</v>
      </c>
      <c r="LJ28" s="6">
        <v>70.577876579896611</v>
      </c>
      <c r="LK28" s="6">
        <v>0.14104446044821387</v>
      </c>
      <c r="LL28" s="6">
        <v>3.1709182958371813</v>
      </c>
      <c r="LM28" s="6">
        <v>123.5905616441531</v>
      </c>
      <c r="LN28" s="6">
        <v>65.448664967361523</v>
      </c>
      <c r="LO28" s="6">
        <v>1.2499595265168627E-2</v>
      </c>
      <c r="LP28" s="6">
        <v>0.48619809040669415</v>
      </c>
      <c r="LQ28" s="6">
        <v>0.48267246299179262</v>
      </c>
      <c r="LR28" s="6">
        <v>8.2224764007290604E-2</v>
      </c>
      <c r="LS28" s="6">
        <v>5.0337542145853231E-5</v>
      </c>
      <c r="LT28" s="6">
        <v>7.6662060537674055</v>
      </c>
      <c r="LU28" s="6">
        <v>0.25804164643173966</v>
      </c>
      <c r="LV28" s="6">
        <v>57.345807333165141</v>
      </c>
      <c r="LW28" s="6">
        <v>0.38726522513508965</v>
      </c>
      <c r="LX28" s="6">
        <v>4.5107974795072368</v>
      </c>
      <c r="LY28" s="6">
        <v>124.26359848766815</v>
      </c>
      <c r="LZ28" s="6">
        <v>36.293609714478535</v>
      </c>
      <c r="MA28" s="6">
        <v>1.9982998885192102E-2</v>
      </c>
      <c r="MB28" s="6">
        <v>0.50856259807275184</v>
      </c>
      <c r="MC28" s="6">
        <v>0.4206697248139184</v>
      </c>
      <c r="MD28" s="6">
        <v>8.2059635690874988E-2</v>
      </c>
      <c r="ME28" s="6">
        <v>0</v>
      </c>
      <c r="MF28" s="6">
        <v>2.6695908504243255</v>
      </c>
      <c r="MG28" s="6">
        <v>8.1153959556701086E-2</v>
      </c>
      <c r="MH28" s="6">
        <v>39.790113900499456</v>
      </c>
      <c r="MI28" s="6">
        <v>0.13750541137554001</v>
      </c>
      <c r="MJ28" s="6">
        <v>4.8452008276441338</v>
      </c>
      <c r="MK28" s="6">
        <v>109.85720910348697</v>
      </c>
      <c r="ML28" s="6">
        <v>47.523594044240646</v>
      </c>
      <c r="MM28" s="6">
        <v>2.1108923920899133E-2</v>
      </c>
      <c r="MN28" s="6">
        <v>0.50394772381490849</v>
      </c>
      <c r="MO28" s="6">
        <v>0.57712121546365236</v>
      </c>
      <c r="MP28" s="6">
        <v>1.1549084561074583E-4</v>
      </c>
      <c r="MQ28" s="6">
        <v>0</v>
      </c>
      <c r="MR28" s="6">
        <v>3.1582808977500885</v>
      </c>
      <c r="MS28" s="6">
        <v>0</v>
      </c>
      <c r="MT28" s="6">
        <v>37.119500428719455</v>
      </c>
      <c r="MU28" s="6">
        <v>0.1393960134537017</v>
      </c>
      <c r="MV28" s="6">
        <v>4.0171134354101961</v>
      </c>
      <c r="MW28" s="6">
        <v>115.48411817020155</v>
      </c>
      <c r="MX28" s="6">
        <v>55.321255951832143</v>
      </c>
      <c r="MY28" s="6">
        <v>2.3131360484229976E-2</v>
      </c>
      <c r="MZ28" s="6">
        <v>0.83896628358311731</v>
      </c>
      <c r="NA28" s="6">
        <v>0.57414136218678347</v>
      </c>
      <c r="NB28" s="6">
        <v>0.22140150251336521</v>
      </c>
      <c r="NC28" s="6">
        <v>0.20562169916287393</v>
      </c>
      <c r="ND28" s="6">
        <v>7.3173182269396673</v>
      </c>
      <c r="NE28" s="6">
        <v>0.35598698318960886</v>
      </c>
      <c r="NF28" s="6">
        <v>52.219860594150603</v>
      </c>
      <c r="NG28" s="6">
        <v>0.14093386516469281</v>
      </c>
      <c r="NH28" s="6">
        <v>4.2385924379826063</v>
      </c>
      <c r="NI28" s="6">
        <v>121.67364120091879</v>
      </c>
      <c r="NJ28" s="6">
        <v>62.95705415712159</v>
      </c>
      <c r="NK28" s="6">
        <v>2.6662303212926137E-2</v>
      </c>
      <c r="NL28" s="6">
        <v>0.69727553327092273</v>
      </c>
      <c r="NM28" s="6">
        <v>0.58166404492864854</v>
      </c>
      <c r="NN28" s="6">
        <v>0.28394707008442238</v>
      </c>
      <c r="NO28" s="6">
        <v>0.15302866412145436</v>
      </c>
      <c r="NP28" s="6">
        <v>7.7043976199879491</v>
      </c>
      <c r="NQ28" s="6">
        <v>0.46291271002940348</v>
      </c>
      <c r="NR28" s="6">
        <v>49.899894569591559</v>
      </c>
      <c r="NS28" s="6">
        <v>0.42542803394749656</v>
      </c>
      <c r="NT28" s="6">
        <v>4.4706268074736855</v>
      </c>
      <c r="NU28" s="6">
        <v>127.59869325748427</v>
      </c>
      <c r="NV28" s="6">
        <v>56.046316104967943</v>
      </c>
      <c r="NW28" s="6">
        <v>2.6984244655655156E-2</v>
      </c>
      <c r="NX28" s="6">
        <v>0.62757077993857036</v>
      </c>
      <c r="NY28" s="6">
        <v>0.57412257026156521</v>
      </c>
      <c r="NZ28" s="6">
        <v>0.23255505862383363</v>
      </c>
      <c r="OA28" s="6">
        <v>7.29045449480554E-2</v>
      </c>
      <c r="OB28" s="6">
        <v>5.4532034191876502</v>
      </c>
      <c r="OC28" s="6">
        <v>0.10733028206184016</v>
      </c>
      <c r="OD28" s="6">
        <v>47.046530575376408</v>
      </c>
      <c r="OE28" s="6">
        <v>0.14930780616035325</v>
      </c>
      <c r="OF28" s="6">
        <v>5.5847141056518019</v>
      </c>
      <c r="OG28" s="6">
        <v>129.55273912221008</v>
      </c>
      <c r="OH28" s="6">
        <v>62.435188950128939</v>
      </c>
      <c r="OI28" s="6">
        <v>0.49216616232212274</v>
      </c>
      <c r="OJ28" s="6">
        <v>0.72281532949278104</v>
      </c>
      <c r="OK28" s="6">
        <v>0.57465148586978754</v>
      </c>
      <c r="OL28" s="6">
        <v>0.23529149147491729</v>
      </c>
      <c r="OM28" s="6">
        <v>6.3639822140738211E-2</v>
      </c>
      <c r="ON28" s="6">
        <v>6.5550911967869858</v>
      </c>
      <c r="OO28" s="6">
        <v>0.39223554692007639</v>
      </c>
      <c r="OP28" s="6">
        <v>48.51389091364392</v>
      </c>
      <c r="OQ28" s="6">
        <v>0.54215119706748338</v>
      </c>
      <c r="OR28" s="6">
        <v>5.554370796162571</v>
      </c>
      <c r="OS28" s="6">
        <v>131.40556970028496</v>
      </c>
      <c r="OT28" s="6">
        <v>83.491388604321699</v>
      </c>
      <c r="OU28" s="6">
        <v>1.0717788258817831</v>
      </c>
      <c r="OV28" s="6">
        <v>0.78102667056806319</v>
      </c>
      <c r="OW28" s="6">
        <v>0.5951510460528262</v>
      </c>
      <c r="OX28" s="6">
        <v>0.59153153534916736</v>
      </c>
      <c r="OY28" s="6">
        <v>0.17482997916890902</v>
      </c>
      <c r="OZ28" s="6">
        <v>8.1648660958986667</v>
      </c>
      <c r="PA28" s="6">
        <v>0.35410477593572448</v>
      </c>
      <c r="PB28" s="6">
        <v>52.465960900334728</v>
      </c>
      <c r="PC28" s="6">
        <v>1.2271521231672251</v>
      </c>
      <c r="PD28" s="6">
        <v>12.015116380842642</v>
      </c>
      <c r="PE28" s="6">
        <v>149.68333597544967</v>
      </c>
      <c r="PF28" s="6">
        <v>90.025476349179797</v>
      </c>
      <c r="PG28" s="6">
        <v>1.2916313213780566</v>
      </c>
      <c r="PH28" s="6">
        <v>1.1592468826313516</v>
      </c>
      <c r="PI28" s="6">
        <v>0.57640022281094128</v>
      </c>
      <c r="PJ28" s="6">
        <v>0.39450914178322255</v>
      </c>
      <c r="PK28" s="6">
        <v>8.3182788396022458E-2</v>
      </c>
      <c r="PL28" s="6">
        <v>7.5781283332255249</v>
      </c>
      <c r="PM28" s="6">
        <v>0.35561050421788593</v>
      </c>
      <c r="PN28" s="6">
        <v>60.779268431894295</v>
      </c>
      <c r="PO28" s="6">
        <v>1.2815642850162896</v>
      </c>
      <c r="PP28" s="6">
        <v>16.128049743217641</v>
      </c>
      <c r="PQ28" s="6">
        <v>160.4103511181826</v>
      </c>
      <c r="PR28" s="6">
        <v>98.909187861275754</v>
      </c>
      <c r="PS28" s="6">
        <v>2.2294817545196608</v>
      </c>
      <c r="PT28" s="6">
        <v>1.0200863300595977</v>
      </c>
      <c r="PU28" s="6">
        <v>0.6669128049564288</v>
      </c>
      <c r="PV28" s="6">
        <v>0.22678897424619024</v>
      </c>
      <c r="PW28" s="6">
        <v>0</v>
      </c>
      <c r="PX28" s="6">
        <v>8.0136093898542295</v>
      </c>
      <c r="PY28" s="6">
        <v>0.39725111188914747</v>
      </c>
      <c r="PZ28" s="6">
        <v>66.192501350198029</v>
      </c>
      <c r="QA28" s="6">
        <v>1.4024504031755762</v>
      </c>
      <c r="QB28" s="6">
        <v>22.750808115554918</v>
      </c>
      <c r="QC28" s="6">
        <v>165.75839439859269</v>
      </c>
      <c r="QD28" s="6">
        <v>108.51180276548817</v>
      </c>
      <c r="QE28" s="6">
        <v>1.8329201201353151</v>
      </c>
      <c r="QF28" s="6">
        <v>1.4256344140995052</v>
      </c>
      <c r="QG28" s="6">
        <v>0.67110903316293735</v>
      </c>
      <c r="QH28" s="6">
        <v>0.5900437770331175</v>
      </c>
      <c r="QI28" s="6">
        <v>0.18183179486004608</v>
      </c>
      <c r="QJ28" s="6">
        <v>9.4758108703664075</v>
      </c>
      <c r="QK28" s="6">
        <v>0.61199165207367567</v>
      </c>
      <c r="QL28" s="6">
        <v>69.330201055845762</v>
      </c>
      <c r="QM28" s="6">
        <v>1.5744660688396017</v>
      </c>
      <c r="QN28" s="6">
        <v>40.234935384239137</v>
      </c>
      <c r="QO28" s="37">
        <v>160.41386057486167</v>
      </c>
    </row>
    <row r="29" spans="1:457" x14ac:dyDescent="0.3">
      <c r="A29" s="42" t="s">
        <v>407</v>
      </c>
      <c r="B29" s="333">
        <v>427.68670986481385</v>
      </c>
      <c r="C29" s="6">
        <v>73.970264677711597</v>
      </c>
      <c r="D29" s="6">
        <v>99.779110405508689</v>
      </c>
      <c r="E29" s="6">
        <v>127.48616341812198</v>
      </c>
      <c r="F29" s="6">
        <v>74.46778822007208</v>
      </c>
      <c r="G29" s="6">
        <v>33.936704962537974</v>
      </c>
      <c r="H29" s="6">
        <v>78.101931623781311</v>
      </c>
      <c r="I29" s="6">
        <v>71.066609695043965</v>
      </c>
      <c r="J29" s="6">
        <v>73.788468804499018</v>
      </c>
      <c r="K29" s="6">
        <v>55.622431905199292</v>
      </c>
      <c r="L29" s="6">
        <v>69.004614240248273</v>
      </c>
      <c r="M29" s="6">
        <v>68.912615352734349</v>
      </c>
      <c r="N29" s="6">
        <v>80.171129673268339</v>
      </c>
      <c r="O29" s="6">
        <v>49.918905493837151</v>
      </c>
      <c r="P29" s="6">
        <v>37.647022700152711</v>
      </c>
      <c r="Q29" s="6">
        <v>25.508326170716884</v>
      </c>
      <c r="R29" s="6">
        <v>49.72496171402198</v>
      </c>
      <c r="S29" s="6">
        <v>41.492136126076566</v>
      </c>
      <c r="T29" s="6">
        <v>78.055543143426704</v>
      </c>
      <c r="U29" s="6">
        <v>75.993389259717276</v>
      </c>
      <c r="V29" s="6">
        <v>62.400000901421606</v>
      </c>
      <c r="W29" s="6">
        <v>50.901320160991482</v>
      </c>
      <c r="X29" s="6">
        <v>61.705309061198761</v>
      </c>
      <c r="Y29" s="6">
        <v>67.418620263968094</v>
      </c>
      <c r="Z29" s="6">
        <v>72.849726468511975</v>
      </c>
      <c r="AA29" s="6">
        <v>36.420338845068812</v>
      </c>
      <c r="AB29" s="6">
        <v>24.087281666802305</v>
      </c>
      <c r="AC29" s="6">
        <v>15.512263568428256</v>
      </c>
      <c r="AD29" s="6">
        <v>40.253768962576395</v>
      </c>
      <c r="AE29" s="6">
        <v>42.827798128530461</v>
      </c>
      <c r="AF29" s="6">
        <v>70.782273670806177</v>
      </c>
      <c r="AG29" s="6">
        <v>66.967761423075629</v>
      </c>
      <c r="AH29" s="6">
        <v>69.783834726588481</v>
      </c>
      <c r="AI29" s="6">
        <v>52.131817427123735</v>
      </c>
      <c r="AJ29" s="6">
        <v>68.852443418659078</v>
      </c>
      <c r="AK29" s="6">
        <v>71.524202751872835</v>
      </c>
      <c r="AL29" s="6">
        <v>77.998103182150373</v>
      </c>
      <c r="AM29" s="6">
        <v>26.110009310543496</v>
      </c>
      <c r="AN29" s="6">
        <v>15.780921731122666</v>
      </c>
      <c r="AO29" s="6">
        <v>10.951542548636164</v>
      </c>
      <c r="AP29" s="6">
        <v>29.24621275962415</v>
      </c>
      <c r="AQ29" s="6">
        <v>26.501433209314698</v>
      </c>
      <c r="AR29" s="6">
        <v>68.497832920389683</v>
      </c>
      <c r="AS29" s="6">
        <v>60.324490708452913</v>
      </c>
      <c r="AT29" s="6">
        <v>64.973302992141925</v>
      </c>
      <c r="AU29" s="6">
        <v>35.335725949021032</v>
      </c>
      <c r="AV29" s="6">
        <v>65.847820710847856</v>
      </c>
      <c r="AW29" s="6">
        <v>65.979819298166149</v>
      </c>
      <c r="AX29" s="6">
        <v>76.604538471253846</v>
      </c>
      <c r="AY29" s="6">
        <v>17.342436331615936</v>
      </c>
      <c r="AZ29" s="6">
        <v>11.5982222407142</v>
      </c>
      <c r="BA29" s="6">
        <v>9.8100880907049106</v>
      </c>
      <c r="BB29" s="6">
        <v>21.452122775678735</v>
      </c>
      <c r="BC29" s="6">
        <v>17.465555485232514</v>
      </c>
      <c r="BD29" s="6">
        <v>63.551078226657324</v>
      </c>
      <c r="BE29" s="6">
        <v>50.855684896711999</v>
      </c>
      <c r="BF29" s="6">
        <v>57.752563142163972</v>
      </c>
      <c r="BG29" s="6">
        <v>18.564090163187629</v>
      </c>
      <c r="BH29" s="6">
        <v>58.005755181941829</v>
      </c>
      <c r="BI29" s="6">
        <v>56.353256190514429</v>
      </c>
      <c r="BJ29" s="6">
        <v>58.22584441649181</v>
      </c>
      <c r="BK29" s="6">
        <v>9.1100075718215834</v>
      </c>
      <c r="BL29" s="6">
        <v>5.9579290155683795</v>
      </c>
      <c r="BM29" s="6">
        <v>5.1437339764649428</v>
      </c>
      <c r="BN29" s="6">
        <v>11.264928902209505</v>
      </c>
      <c r="BO29" s="6">
        <v>7.1440254204623725</v>
      </c>
      <c r="BP29" s="6">
        <v>36.339052920932019</v>
      </c>
      <c r="BQ29" s="6">
        <v>23.445386456465659</v>
      </c>
      <c r="BR29" s="6">
        <v>39.086866367261763</v>
      </c>
      <c r="BS29" s="6">
        <v>7.7537393596156994</v>
      </c>
      <c r="BT29" s="6">
        <v>45.531601047795036</v>
      </c>
      <c r="BU29" s="6">
        <v>44.277550588417284</v>
      </c>
      <c r="BV29" s="6">
        <v>30.432835597642793</v>
      </c>
      <c r="BW29" s="6">
        <v>4.7538127787784106</v>
      </c>
      <c r="BX29" s="6">
        <v>3.6765486107983305</v>
      </c>
      <c r="BY29" s="6">
        <v>2.7798909933500711</v>
      </c>
      <c r="BZ29" s="6">
        <v>5.327347839215129</v>
      </c>
      <c r="CA29" s="6">
        <v>3.3708362951456152</v>
      </c>
      <c r="CB29" s="6">
        <v>16.654363000187864</v>
      </c>
      <c r="CC29" s="6">
        <v>9.5873109761783155</v>
      </c>
      <c r="CD29" s="6">
        <v>13.412189545786301</v>
      </c>
      <c r="CE29" s="6">
        <v>3.2207066424018191</v>
      </c>
      <c r="CF29" s="6">
        <v>21.448864236185901</v>
      </c>
      <c r="CG29" s="6">
        <v>22.154844741619712</v>
      </c>
      <c r="CH29" s="6">
        <v>29.64028626543141</v>
      </c>
      <c r="CI29" s="6">
        <v>3.5498009945218088</v>
      </c>
      <c r="CJ29" s="6">
        <v>2.2196126886457908</v>
      </c>
      <c r="CK29" s="6">
        <v>2.1630932036705501</v>
      </c>
      <c r="CL29" s="6">
        <v>4.0630757194501781</v>
      </c>
      <c r="CM29" s="6">
        <v>2.7388231531322309</v>
      </c>
      <c r="CN29" s="6">
        <v>10.514867722259565</v>
      </c>
      <c r="CO29" s="6">
        <v>6.2238008122090873</v>
      </c>
      <c r="CP29" s="6">
        <v>9.0093511787301601</v>
      </c>
      <c r="CQ29" s="6">
        <v>2.0074087879059492</v>
      </c>
      <c r="CR29" s="6">
        <v>10.780868367175904</v>
      </c>
      <c r="CS29" s="6">
        <v>17.189366111211054</v>
      </c>
      <c r="CT29" s="6">
        <v>22.30441066478673</v>
      </c>
      <c r="CU29" s="6">
        <v>3.1358214088163372</v>
      </c>
      <c r="CV29" s="6">
        <v>2.310314420227038</v>
      </c>
      <c r="CW29" s="6">
        <v>2.2703893934605359</v>
      </c>
      <c r="CX29" s="6">
        <v>4.0215034072813385</v>
      </c>
      <c r="CY29" s="6">
        <v>2.6084640296072923</v>
      </c>
      <c r="CZ29" s="6">
        <v>11.292514117794099</v>
      </c>
      <c r="DA29" s="6">
        <v>6.1363187183983783</v>
      </c>
      <c r="DB29" s="6">
        <v>14.516925584484435</v>
      </c>
      <c r="DC29" s="6">
        <v>2.0589626191327959</v>
      </c>
      <c r="DD29" s="6">
        <v>10.283640628324326</v>
      </c>
      <c r="DE29" s="6">
        <v>16.502513320344551</v>
      </c>
      <c r="DF29" s="6">
        <v>26.479491478044146</v>
      </c>
      <c r="DG29" s="6">
        <v>3.0871196521965896</v>
      </c>
      <c r="DH29" s="6">
        <v>2.4195025525593028</v>
      </c>
      <c r="DI29" s="6">
        <v>3.0192100660896979</v>
      </c>
      <c r="DJ29" s="6">
        <v>5.631476326288765</v>
      </c>
      <c r="DK29" s="6">
        <v>3.4411862745002852</v>
      </c>
      <c r="DL29" s="6">
        <v>12.51492884676327</v>
      </c>
      <c r="DM29" s="6">
        <v>7.6735867199173793</v>
      </c>
      <c r="DN29" s="6">
        <v>23.849921155527241</v>
      </c>
      <c r="DO29" s="6">
        <v>2.2757903662892849</v>
      </c>
      <c r="DP29" s="6">
        <v>13.628757741278198</v>
      </c>
      <c r="DQ29" s="6">
        <v>15.544489265052414</v>
      </c>
      <c r="DR29" s="6">
        <v>29.38276316410747</v>
      </c>
      <c r="DS29" s="6">
        <v>3.3708356909752197</v>
      </c>
      <c r="DT29" s="6">
        <v>2.7118160234316897</v>
      </c>
      <c r="DU29" s="6">
        <v>3.2021565888961847</v>
      </c>
      <c r="DV29" s="6">
        <v>6.0094261690065993</v>
      </c>
      <c r="DW29" s="6">
        <v>3.5290193310290099</v>
      </c>
      <c r="DX29" s="6">
        <v>18.026210159555671</v>
      </c>
      <c r="DY29" s="6">
        <v>9.9335060850641081</v>
      </c>
      <c r="DZ29" s="6">
        <v>28.381307091725439</v>
      </c>
      <c r="EA29" s="6">
        <v>3.0093325023106456</v>
      </c>
      <c r="EB29" s="6">
        <v>16.476219843533219</v>
      </c>
      <c r="EC29" s="6">
        <v>19.541809304933025</v>
      </c>
      <c r="ED29" s="6">
        <v>33.198802443753202</v>
      </c>
      <c r="EE29" s="6">
        <v>1.9049376995112866</v>
      </c>
      <c r="EF29" s="6">
        <v>2.441933825703722</v>
      </c>
      <c r="EG29" s="6">
        <v>2.2933112502953361</v>
      </c>
      <c r="EH29" s="6">
        <v>3.3674239077406485</v>
      </c>
      <c r="EI29" s="6">
        <v>2.422612280969382</v>
      </c>
      <c r="EJ29" s="6">
        <v>10.765821532817231</v>
      </c>
      <c r="EK29" s="6">
        <v>4.6186769745674727</v>
      </c>
      <c r="EL29" s="6">
        <v>21.418261543761211</v>
      </c>
      <c r="EM29" s="6">
        <v>1.9819544031254266</v>
      </c>
      <c r="EN29" s="6">
        <v>7.4830094212163161</v>
      </c>
      <c r="EO29" s="6">
        <v>40.236063235512972</v>
      </c>
      <c r="EP29" s="6">
        <v>45.002460553302662</v>
      </c>
      <c r="EQ29" s="6">
        <v>1.9610210284237077</v>
      </c>
      <c r="ER29" s="6">
        <v>2.3476192579371409</v>
      </c>
      <c r="ES29" s="6">
        <v>2.4240916555936587</v>
      </c>
      <c r="ET29" s="6">
        <v>2.7364800879884581</v>
      </c>
      <c r="EU29" s="6">
        <v>1.99231731049092</v>
      </c>
      <c r="EV29" s="6">
        <v>15.704800215712499</v>
      </c>
      <c r="EW29" s="6">
        <v>4.6475328385524382</v>
      </c>
      <c r="EX29" s="6">
        <v>37.640860251862904</v>
      </c>
      <c r="EY29" s="6">
        <v>1.5775306491290786</v>
      </c>
      <c r="EZ29" s="6">
        <v>12.731027037315597</v>
      </c>
      <c r="FA29" s="6">
        <v>53.600545486640328</v>
      </c>
      <c r="FB29" s="6">
        <v>45.382791611275493</v>
      </c>
      <c r="FC29" s="6">
        <v>1.1613147698956865</v>
      </c>
      <c r="FD29" s="6">
        <v>1.6012354697892377</v>
      </c>
      <c r="FE29" s="6">
        <v>1.7692412503707275</v>
      </c>
      <c r="FF29" s="6">
        <v>2.0618189415693728</v>
      </c>
      <c r="FG29" s="6">
        <v>2.1347457346708381</v>
      </c>
      <c r="FH29" s="6">
        <v>13.482609931474878</v>
      </c>
      <c r="FI29" s="6">
        <v>4.3521795171681283</v>
      </c>
      <c r="FJ29" s="6">
        <v>43.219800818225124</v>
      </c>
      <c r="FK29" s="6">
        <v>0.82610695715344751</v>
      </c>
      <c r="FL29" s="6">
        <v>7.3823886570758148</v>
      </c>
      <c r="FM29" s="6">
        <v>64.277844043589113</v>
      </c>
      <c r="FN29" s="6">
        <v>61.601607019588499</v>
      </c>
      <c r="FO29" s="6">
        <v>0.56369244698065568</v>
      </c>
      <c r="FP29" s="6">
        <v>1.0742230679236171</v>
      </c>
      <c r="FQ29" s="6">
        <v>1.6598527358130737</v>
      </c>
      <c r="FR29" s="6">
        <v>1.2706510184462567</v>
      </c>
      <c r="FS29" s="6">
        <v>1.3454519925385224</v>
      </c>
      <c r="FT29" s="6">
        <v>20.594835337073444</v>
      </c>
      <c r="FU29" s="6">
        <v>4.3060330011259085</v>
      </c>
      <c r="FV29" s="6">
        <v>57.714200725126389</v>
      </c>
      <c r="FW29" s="6">
        <v>0.45356420966740196</v>
      </c>
      <c r="FX29" s="6">
        <v>7.5962319920467554</v>
      </c>
      <c r="FY29" s="6">
        <v>70.631715037667277</v>
      </c>
      <c r="FZ29" s="6">
        <v>59.157988671868353</v>
      </c>
      <c r="GA29" s="6">
        <v>0.52072844069572699</v>
      </c>
      <c r="GB29" s="6">
        <v>1.3483762984159418</v>
      </c>
      <c r="GC29" s="6">
        <v>1.4812633073199823</v>
      </c>
      <c r="GD29" s="6">
        <v>0.79390823314531445</v>
      </c>
      <c r="GE29" s="6">
        <v>1.1946011473372828</v>
      </c>
      <c r="GF29" s="6">
        <v>28.086712747532594</v>
      </c>
      <c r="GG29" s="6">
        <v>3.4188058766725518</v>
      </c>
      <c r="GH29" s="6">
        <v>62.940271024534482</v>
      </c>
      <c r="GI29" s="6">
        <v>0.56922608715207212</v>
      </c>
      <c r="GJ29" s="6">
        <v>7.7210711580177271</v>
      </c>
      <c r="GK29" s="6">
        <v>73.903716577336795</v>
      </c>
      <c r="GL29" s="6">
        <v>57.050643592738261</v>
      </c>
      <c r="GM29" s="6">
        <v>1.9163826056033402E-2</v>
      </c>
      <c r="GN29" s="6">
        <v>0.96649586229406281</v>
      </c>
      <c r="GO29" s="6">
        <v>1.2771166616616454</v>
      </c>
      <c r="GP29" s="6">
        <v>0.74058402570106197</v>
      </c>
      <c r="GQ29" s="6">
        <v>1.2141987485279597</v>
      </c>
      <c r="GR29" s="6">
        <v>26.811544372073012</v>
      </c>
      <c r="GS29" s="6">
        <v>2.6879107692222628</v>
      </c>
      <c r="GT29" s="6">
        <v>61.449588532459167</v>
      </c>
      <c r="GU29" s="6">
        <v>1.0281482571926333</v>
      </c>
      <c r="GV29" s="6">
        <v>8.7799055893229543</v>
      </c>
      <c r="GW29" s="6">
        <v>77.996478025250596</v>
      </c>
      <c r="GX29" s="6">
        <v>60.604916080759033</v>
      </c>
      <c r="GY29" s="6">
        <v>1.910645982498555E-3</v>
      </c>
      <c r="GZ29" s="6">
        <v>0.94038759408224126</v>
      </c>
      <c r="HA29" s="6">
        <v>1.0807077367102731</v>
      </c>
      <c r="HB29" s="6">
        <v>1.3560277317633702</v>
      </c>
      <c r="HC29" s="6">
        <v>1.0225394980722651</v>
      </c>
      <c r="HD29" s="6">
        <v>27.631440297832025</v>
      </c>
      <c r="HE29" s="6">
        <v>2.4638285031200433</v>
      </c>
      <c r="HF29" s="6">
        <v>62.123865478029671</v>
      </c>
      <c r="HG29" s="6">
        <v>1.4184345656737518</v>
      </c>
      <c r="HH29" s="6">
        <v>12.347536998812656</v>
      </c>
      <c r="HI29" s="6">
        <v>89.242264771927879</v>
      </c>
      <c r="HJ29" s="6">
        <v>61.795255874307742</v>
      </c>
      <c r="HK29" s="6">
        <v>6.4372571186198054E-4</v>
      </c>
      <c r="HL29" s="6">
        <v>0.5875261538035369</v>
      </c>
      <c r="HM29" s="6">
        <v>1.0946381660279971</v>
      </c>
      <c r="HN29" s="6">
        <v>0.2051475007265483</v>
      </c>
      <c r="HO29" s="6">
        <v>0.95396094987340563</v>
      </c>
      <c r="HP29" s="6">
        <v>24.627579040817501</v>
      </c>
      <c r="HQ29" s="6">
        <v>2.5054829280184903</v>
      </c>
      <c r="HR29" s="6">
        <v>60.386301206058747</v>
      </c>
      <c r="HS29" s="6">
        <v>1.9007849370663716</v>
      </c>
      <c r="HT29" s="6">
        <v>7.5815210022599411</v>
      </c>
      <c r="HU29" s="6">
        <v>86.688968292497165</v>
      </c>
      <c r="HV29" s="6">
        <v>46.865782741937061</v>
      </c>
      <c r="HW29" s="6">
        <v>5.9104471431535338E-4</v>
      </c>
      <c r="HX29" s="6">
        <v>0.52298716613413687</v>
      </c>
      <c r="HY29" s="6">
        <v>0.87208599971763334</v>
      </c>
      <c r="HZ29" s="6">
        <v>7.5711454980317713E-2</v>
      </c>
      <c r="IA29" s="6">
        <v>0.68015165156897994</v>
      </c>
      <c r="IB29" s="6">
        <v>23.155419635337029</v>
      </c>
      <c r="IC29" s="6">
        <v>2.6419463142524475</v>
      </c>
      <c r="ID29" s="6">
        <v>61.3798867019268</v>
      </c>
      <c r="IE29" s="6">
        <v>0.18297666933423656</v>
      </c>
      <c r="IF29" s="6">
        <v>3.7022610156355835</v>
      </c>
      <c r="IG29" s="6">
        <v>86.346009595443235</v>
      </c>
      <c r="IH29" s="6">
        <v>35.984957499601663</v>
      </c>
      <c r="II29" s="6">
        <v>1.4329571947329582E-4</v>
      </c>
      <c r="IJ29" s="6">
        <v>0.50601499629779922</v>
      </c>
      <c r="IK29" s="6">
        <v>0.64002056952341313</v>
      </c>
      <c r="IL29" s="6">
        <v>0.1959055596315688</v>
      </c>
      <c r="IM29" s="6">
        <v>0.56188241938485151</v>
      </c>
      <c r="IN29" s="6">
        <v>19.812152638629524</v>
      </c>
      <c r="IO29" s="6">
        <v>1.5924901366547763</v>
      </c>
      <c r="IP29" s="6">
        <v>62.065617756382856</v>
      </c>
      <c r="IQ29" s="6">
        <v>1.593686674608207</v>
      </c>
      <c r="IR29" s="6">
        <v>3.4999451028750461</v>
      </c>
      <c r="IS29" s="6">
        <v>84.464703742413747</v>
      </c>
      <c r="IT29" s="6">
        <v>43.375137239401589</v>
      </c>
      <c r="IU29" s="6">
        <v>4.3854132047635257E-4</v>
      </c>
      <c r="IV29" s="6">
        <v>0.55718189221640624</v>
      </c>
      <c r="IW29" s="6">
        <v>0.70507524397878296</v>
      </c>
      <c r="IX29" s="6">
        <v>0.10255523657900754</v>
      </c>
      <c r="IY29" s="6">
        <v>0.5896985153904386</v>
      </c>
      <c r="IZ29" s="6">
        <v>20.407691331890064</v>
      </c>
      <c r="JA29" s="6">
        <v>1.6113492086244898</v>
      </c>
      <c r="JB29" s="6">
        <v>61.935074124980389</v>
      </c>
      <c r="JC29" s="6">
        <v>0.23805960249207431</v>
      </c>
      <c r="JD29" s="6">
        <v>1.9141167731639259</v>
      </c>
      <c r="JE29" s="6">
        <v>98.717058494777575</v>
      </c>
      <c r="JF29" s="6">
        <v>56.348184258613657</v>
      </c>
      <c r="JG29" s="6">
        <v>3.672071960402926E-4</v>
      </c>
      <c r="JH29" s="6">
        <v>0.45119373997822704</v>
      </c>
      <c r="JI29" s="6">
        <v>0.707677086363657</v>
      </c>
      <c r="JJ29" s="6">
        <v>7.568079578334394E-2</v>
      </c>
      <c r="JK29" s="6">
        <v>0.59184326152050415</v>
      </c>
      <c r="JL29" s="6">
        <v>20.841804662136948</v>
      </c>
      <c r="JM29" s="6">
        <v>1.5414752347448148</v>
      </c>
      <c r="JN29" s="6">
        <v>64.043872690415967</v>
      </c>
      <c r="JO29" s="6">
        <v>2.8907396178709095</v>
      </c>
      <c r="JP29" s="6">
        <v>5.7978704320703667</v>
      </c>
      <c r="JQ29" s="6">
        <v>101.51848922693225</v>
      </c>
      <c r="JR29" s="6">
        <v>38.345007950042763</v>
      </c>
      <c r="JS29" s="6">
        <v>3.2177822164939299E-5</v>
      </c>
      <c r="JT29" s="6">
        <v>0.44368035381538473</v>
      </c>
      <c r="JU29" s="6">
        <v>0.6815418150435234</v>
      </c>
      <c r="JV29" s="6">
        <v>9.9079134809044594E-2</v>
      </c>
      <c r="JW29" s="6">
        <v>0.30721921222137705</v>
      </c>
      <c r="JX29" s="6">
        <v>15.022750123157872</v>
      </c>
      <c r="JY29" s="6">
        <v>1.4878981682670687</v>
      </c>
      <c r="JZ29" s="6">
        <v>60.396247823530452</v>
      </c>
      <c r="KA29" s="6">
        <v>1.568361263088713E-2</v>
      </c>
      <c r="KB29" s="6">
        <v>1.3043175207733846</v>
      </c>
      <c r="KC29" s="6">
        <v>92.288857142808027</v>
      </c>
      <c r="KD29" s="6">
        <v>68.219306548864353</v>
      </c>
      <c r="KE29" s="6">
        <v>4.5452263873447931E-5</v>
      </c>
      <c r="KF29" s="6">
        <v>0.43302061831583455</v>
      </c>
      <c r="KG29" s="6">
        <v>0.78167266120705503</v>
      </c>
      <c r="KH29" s="6">
        <v>4.8291556463049459E-2</v>
      </c>
      <c r="KI29" s="6">
        <v>0.17125856999957667</v>
      </c>
      <c r="KJ29" s="6">
        <v>16.523903682663292</v>
      </c>
      <c r="KK29" s="6">
        <v>1.2443835548183095</v>
      </c>
      <c r="KL29" s="6">
        <v>59.733479603928394</v>
      </c>
      <c r="KM29" s="6">
        <v>1.0284312023450965E-2</v>
      </c>
      <c r="KN29" s="6">
        <v>1.3084883897074344</v>
      </c>
      <c r="KO29" s="6">
        <v>102.62698336592995</v>
      </c>
      <c r="KP29" s="6">
        <v>62.283133757173971</v>
      </c>
      <c r="KQ29" s="6">
        <v>3.7445095631743325E-4</v>
      </c>
      <c r="KR29" s="6">
        <v>0.43182910354653281</v>
      </c>
      <c r="KS29" s="6">
        <v>0.70613812824001121</v>
      </c>
      <c r="KT29" s="6">
        <v>0.10971564418168411</v>
      </c>
      <c r="KU29" s="6">
        <v>7.3685109388155312E-2</v>
      </c>
      <c r="KV29" s="6">
        <v>12.216231167335925</v>
      </c>
      <c r="KW29" s="6">
        <v>0.98847547798170121</v>
      </c>
      <c r="KX29" s="6">
        <v>64.65283093744462</v>
      </c>
      <c r="KY29" s="6">
        <v>1.0567250822080487E-2</v>
      </c>
      <c r="KZ29" s="6">
        <v>1.6884530020066031</v>
      </c>
      <c r="LA29" s="6">
        <v>97.211586205635385</v>
      </c>
      <c r="LB29" s="6">
        <v>66.505042740630586</v>
      </c>
      <c r="LC29" s="6">
        <v>0</v>
      </c>
      <c r="LD29" s="6">
        <v>0.45357173909399606</v>
      </c>
      <c r="LE29" s="6">
        <v>0.72990267485018434</v>
      </c>
      <c r="LF29" s="6">
        <v>5.085099757341565E-2</v>
      </c>
      <c r="LG29" s="6">
        <v>9.3700031974233614E-2</v>
      </c>
      <c r="LH29" s="6">
        <v>12.043062733083149</v>
      </c>
      <c r="LI29" s="6">
        <v>1.8750559668711095</v>
      </c>
      <c r="LJ29" s="6">
        <v>73.890128641376009</v>
      </c>
      <c r="LK29" s="6">
        <v>1.0540741841570684E-2</v>
      </c>
      <c r="LL29" s="6">
        <v>2.9331202624154669</v>
      </c>
      <c r="LM29" s="6">
        <v>101.04268232300636</v>
      </c>
      <c r="LN29" s="6">
        <v>62.662630948675535</v>
      </c>
      <c r="LO29" s="6">
        <v>6.9924467865692454E-5</v>
      </c>
      <c r="LP29" s="6">
        <v>0.41713644925789611</v>
      </c>
      <c r="LQ29" s="6">
        <v>0.63237507755094868</v>
      </c>
      <c r="LR29" s="6">
        <v>3.3632661244531695E-2</v>
      </c>
      <c r="LS29" s="6">
        <v>5.8578695675508682E-5</v>
      </c>
      <c r="LT29" s="6">
        <v>6.6233182148848897</v>
      </c>
      <c r="LU29" s="6">
        <v>0.46615664360475501</v>
      </c>
      <c r="LV29" s="6">
        <v>57.863690067345914</v>
      </c>
      <c r="LW29" s="6">
        <v>0.27029641027132445</v>
      </c>
      <c r="LX29" s="6">
        <v>3.9261617841774168</v>
      </c>
      <c r="LY29" s="6">
        <v>100.16957781202524</v>
      </c>
      <c r="LZ29" s="6">
        <v>32.991484723445389</v>
      </c>
      <c r="MA29" s="6">
        <v>0</v>
      </c>
      <c r="MB29" s="6">
        <v>0.42660078509340427</v>
      </c>
      <c r="MC29" s="6">
        <v>0.57891666024842248</v>
      </c>
      <c r="MD29" s="6">
        <v>1.6239161967197026E-2</v>
      </c>
      <c r="ME29" s="6">
        <v>0</v>
      </c>
      <c r="MF29" s="6">
        <v>1.8676343123855352</v>
      </c>
      <c r="MG29" s="6">
        <v>0.27478413967167548</v>
      </c>
      <c r="MH29" s="6">
        <v>41.320482934202282</v>
      </c>
      <c r="MI29" s="6">
        <v>9.7528379573605349E-3</v>
      </c>
      <c r="MJ29" s="6">
        <v>4.2625781040398119</v>
      </c>
      <c r="MK29" s="6">
        <v>67.707977787686076</v>
      </c>
      <c r="ML29" s="6">
        <v>42.894262002485185</v>
      </c>
      <c r="MM29" s="6">
        <v>0</v>
      </c>
      <c r="MN29" s="6">
        <v>0.43956540585943593</v>
      </c>
      <c r="MO29" s="6">
        <v>0.7012717678551984</v>
      </c>
      <c r="MP29" s="6">
        <v>9.0287837167320342E-5</v>
      </c>
      <c r="MQ29" s="6">
        <v>2.5586647552132296E-5</v>
      </c>
      <c r="MR29" s="6">
        <v>2.3602845307520415</v>
      </c>
      <c r="MS29" s="6">
        <v>2.467852058320022E-3</v>
      </c>
      <c r="MT29" s="6">
        <v>38.670395278776617</v>
      </c>
      <c r="MU29" s="6">
        <v>1.0514720224471946E-2</v>
      </c>
      <c r="MV29" s="6">
        <v>3.7527817850766225</v>
      </c>
      <c r="MW29" s="6">
        <v>71.68067756794612</v>
      </c>
      <c r="MX29" s="6">
        <v>49.034602788245245</v>
      </c>
      <c r="MY29" s="6">
        <v>8.5807525773171474E-5</v>
      </c>
      <c r="MZ29" s="6">
        <v>0.52553225589753194</v>
      </c>
      <c r="NA29" s="6">
        <v>0.703823600055002</v>
      </c>
      <c r="NB29" s="6">
        <v>9.1050324626264417E-2</v>
      </c>
      <c r="NC29" s="6">
        <v>0.1656164621288109</v>
      </c>
      <c r="ND29" s="6">
        <v>6.1392053670001285</v>
      </c>
      <c r="NE29" s="6">
        <v>0.88455097768564328</v>
      </c>
      <c r="NF29" s="6">
        <v>54.641026778364427</v>
      </c>
      <c r="NG29" s="6">
        <v>1.0442855615630115E-2</v>
      </c>
      <c r="NH29" s="6">
        <v>3.9744396618868647</v>
      </c>
      <c r="NI29" s="6">
        <v>72.160624350412107</v>
      </c>
      <c r="NJ29" s="6">
        <v>55.696280434545898</v>
      </c>
      <c r="NK29" s="6">
        <v>0</v>
      </c>
      <c r="NL29" s="6">
        <v>0.51585543974233417</v>
      </c>
      <c r="NM29" s="6">
        <v>0.70001196584865399</v>
      </c>
      <c r="NN29" s="6">
        <v>0.11715206777334476</v>
      </c>
      <c r="NO29" s="6">
        <v>2.0897336437529168E-2</v>
      </c>
      <c r="NP29" s="6">
        <v>6.7681554077387851</v>
      </c>
      <c r="NQ29" s="6">
        <v>0.829464165508768</v>
      </c>
      <c r="NR29" s="6">
        <v>52.74841771801016</v>
      </c>
      <c r="NS29" s="6">
        <v>1.1120677612962839E-2</v>
      </c>
      <c r="NT29" s="6">
        <v>4.0672148259835597</v>
      </c>
      <c r="NU29" s="6">
        <v>91.783907198463936</v>
      </c>
      <c r="NV29" s="6">
        <v>47.54776597708117</v>
      </c>
      <c r="NW29" s="6">
        <v>0</v>
      </c>
      <c r="NX29" s="6">
        <v>0.5713343567667003</v>
      </c>
      <c r="NY29" s="6">
        <v>0.69157763049670073</v>
      </c>
      <c r="NZ29" s="6">
        <v>9.6147906946110015E-2</v>
      </c>
      <c r="OA29" s="6">
        <v>5.9021308327060568E-2</v>
      </c>
      <c r="OB29" s="6">
        <v>4.5490005154850399</v>
      </c>
      <c r="OC29" s="6">
        <v>0.46584096133250724</v>
      </c>
      <c r="OD29" s="6">
        <v>49.150441924532686</v>
      </c>
      <c r="OE29" s="6">
        <v>1.152428199046375E-2</v>
      </c>
      <c r="OF29" s="6">
        <v>5.440813915177233</v>
      </c>
      <c r="OG29" s="6">
        <v>84.610650636314404</v>
      </c>
      <c r="OH29" s="6">
        <v>54.223465801607759</v>
      </c>
      <c r="OI29" s="6">
        <v>0.52301003857012007</v>
      </c>
      <c r="OJ29" s="6">
        <v>0.65064987007475161</v>
      </c>
      <c r="OK29" s="6">
        <v>0.69608373170775972</v>
      </c>
      <c r="OL29" s="6">
        <v>9.7583512522313162E-2</v>
      </c>
      <c r="OM29" s="6">
        <v>5.1780504666865054E-2</v>
      </c>
      <c r="ON29" s="6">
        <v>5.535776926235128</v>
      </c>
      <c r="OO29" s="6">
        <v>0.60718897793605153</v>
      </c>
      <c r="OP29" s="6">
        <v>50.854776279991903</v>
      </c>
      <c r="OQ29" s="6">
        <v>0.50583857544192923</v>
      </c>
      <c r="OR29" s="6">
        <v>5.329564812597325</v>
      </c>
      <c r="OS29" s="6">
        <v>99.637956649660609</v>
      </c>
      <c r="OT29" s="6">
        <v>76.518522786722031</v>
      </c>
      <c r="OU29" s="6">
        <v>1.2032236461110526</v>
      </c>
      <c r="OV29" s="6">
        <v>0.70317094399846225</v>
      </c>
      <c r="OW29" s="6">
        <v>0.72341539596126525</v>
      </c>
      <c r="OX29" s="6">
        <v>0.25576517432838142</v>
      </c>
      <c r="OY29" s="6">
        <v>6.7089050995502233E-2</v>
      </c>
      <c r="OZ29" s="6">
        <v>7.123593979388569</v>
      </c>
      <c r="PA29" s="6">
        <v>1.3619541189750488</v>
      </c>
      <c r="PB29" s="6">
        <v>55.503457021507593</v>
      </c>
      <c r="PC29" s="6">
        <v>1.3628783586837916</v>
      </c>
      <c r="PD29" s="6">
        <v>11.304770092468745</v>
      </c>
      <c r="PE29" s="6">
        <v>118.72803731119352</v>
      </c>
      <c r="PF29" s="6">
        <v>82.078568921194872</v>
      </c>
      <c r="PG29" s="6">
        <v>1.4483610430787341</v>
      </c>
      <c r="PH29" s="6">
        <v>0.57101201792261302</v>
      </c>
      <c r="PI29" s="6">
        <v>0.71789036332022516</v>
      </c>
      <c r="PJ29" s="6">
        <v>0.20343830661636908</v>
      </c>
      <c r="PK29" s="6">
        <v>4.0141051211642326E-2</v>
      </c>
      <c r="PL29" s="6">
        <v>6.8459176080741928</v>
      </c>
      <c r="PM29" s="6">
        <v>1.692447184305671</v>
      </c>
      <c r="PN29" s="6">
        <v>63.702811271722325</v>
      </c>
      <c r="PO29" s="6">
        <v>1.396582705618159</v>
      </c>
      <c r="PP29" s="6">
        <v>15.995930792592615</v>
      </c>
      <c r="PQ29" s="6">
        <v>125.50369735930995</v>
      </c>
      <c r="PR29" s="6">
        <v>91.604324780598176</v>
      </c>
      <c r="PS29" s="6">
        <v>2.2854049772273273</v>
      </c>
      <c r="PT29" s="6">
        <v>0.97143111755753464</v>
      </c>
      <c r="PU29" s="6">
        <v>1.2585671155655522</v>
      </c>
      <c r="PV29" s="6">
        <v>9.4937514528305816E-2</v>
      </c>
      <c r="PW29" s="6">
        <v>0</v>
      </c>
      <c r="PX29" s="6">
        <v>7.1191079229871805</v>
      </c>
      <c r="PY29" s="6">
        <v>2.3421000869122603</v>
      </c>
      <c r="PZ29" s="6">
        <v>68.720951159792932</v>
      </c>
      <c r="QA29" s="6">
        <v>1.4082918146296173</v>
      </c>
      <c r="QB29" s="6">
        <v>20.709024089516685</v>
      </c>
      <c r="QC29" s="6">
        <v>129.36525480835337</v>
      </c>
      <c r="QD29" s="6">
        <v>103.50802339379855</v>
      </c>
      <c r="QE29" s="6">
        <v>2.0543125856180184</v>
      </c>
      <c r="QF29" s="6">
        <v>1.4234237615833931</v>
      </c>
      <c r="QG29" s="6">
        <v>1.2645283261182041</v>
      </c>
      <c r="QH29" s="6">
        <v>0.20858466302517206</v>
      </c>
      <c r="QI29" s="6">
        <v>0.3941767007475</v>
      </c>
      <c r="QJ29" s="6">
        <v>8.7524315654608156</v>
      </c>
      <c r="QK29" s="6">
        <v>2.6584537016225656</v>
      </c>
      <c r="QL29" s="6">
        <v>72.941226153227717</v>
      </c>
      <c r="QM29" s="6">
        <v>1.5828145437869401</v>
      </c>
      <c r="QN29" s="6">
        <v>37.302591165787675</v>
      </c>
      <c r="QO29" s="37">
        <v>129.14437624182341</v>
      </c>
    </row>
    <row r="30" spans="1:457" x14ac:dyDescent="0.3">
      <c r="A30" s="57" t="s">
        <v>662</v>
      </c>
      <c r="B30" s="333">
        <v>57.603823360520856</v>
      </c>
      <c r="C30" s="6">
        <v>55.406196786662086</v>
      </c>
      <c r="D30" s="6">
        <v>51.594212108759663</v>
      </c>
      <c r="E30" s="6">
        <v>59.247224384885399</v>
      </c>
      <c r="F30" s="6">
        <v>58.568506264567169</v>
      </c>
      <c r="G30" s="6">
        <v>69.514061128171676</v>
      </c>
      <c r="H30" s="6">
        <v>78.497559719696</v>
      </c>
      <c r="I30" s="6">
        <v>88.946793883618852</v>
      </c>
      <c r="J30" s="6">
        <v>91.089537668752385</v>
      </c>
      <c r="K30" s="6">
        <v>72.589003920216015</v>
      </c>
      <c r="L30" s="6">
        <v>64.013811821450957</v>
      </c>
      <c r="M30" s="6">
        <v>57.570435252871334</v>
      </c>
      <c r="N30" s="6">
        <v>54.385804786739058</v>
      </c>
      <c r="O30" s="6">
        <v>52.448640308003853</v>
      </c>
      <c r="P30" s="6">
        <v>53.18527624066045</v>
      </c>
      <c r="Q30" s="6">
        <v>64.695302759399183</v>
      </c>
      <c r="R30" s="6">
        <v>56.755262404646459</v>
      </c>
      <c r="S30" s="6">
        <v>69.780590509887205</v>
      </c>
      <c r="T30" s="6">
        <v>78.900307640352551</v>
      </c>
      <c r="U30" s="6">
        <v>87.195442898248146</v>
      </c>
      <c r="V30" s="6">
        <v>93.111437104178506</v>
      </c>
      <c r="W30" s="6">
        <v>73.146958964902154</v>
      </c>
      <c r="X30" s="6">
        <v>63.930191426429531</v>
      </c>
      <c r="Y30" s="6">
        <v>60.236199351354415</v>
      </c>
      <c r="Z30" s="6">
        <v>57.901221377608628</v>
      </c>
      <c r="AA30" s="6">
        <v>57.52388662690845</v>
      </c>
      <c r="AB30" s="6">
        <v>53.968077432456553</v>
      </c>
      <c r="AC30" s="6">
        <v>61.626465765661628</v>
      </c>
      <c r="AD30" s="6">
        <v>57.256246350888411</v>
      </c>
      <c r="AE30" s="6">
        <v>70.784404157953489</v>
      </c>
      <c r="AF30" s="6">
        <v>80.33878925777573</v>
      </c>
      <c r="AG30" s="6">
        <v>92.829013583259353</v>
      </c>
      <c r="AH30" s="6">
        <v>95.735197193315514</v>
      </c>
      <c r="AI30" s="6">
        <v>74.883872959715816</v>
      </c>
      <c r="AJ30" s="6">
        <v>67.982870490118245</v>
      </c>
      <c r="AK30" s="6">
        <v>57.416009934612084</v>
      </c>
      <c r="AL30" s="6">
        <v>58.70220209072378</v>
      </c>
      <c r="AM30" s="6">
        <v>58.054089272594624</v>
      </c>
      <c r="AN30" s="6">
        <v>58.588930150027458</v>
      </c>
      <c r="AO30" s="6">
        <v>66.734090763089668</v>
      </c>
      <c r="AP30" s="6">
        <v>60.930860608150539</v>
      </c>
      <c r="AQ30" s="6">
        <v>77.697877768329079</v>
      </c>
      <c r="AR30" s="6">
        <v>87.157992070870193</v>
      </c>
      <c r="AS30" s="6">
        <v>98.936031616577637</v>
      </c>
      <c r="AT30" s="6">
        <v>102.20066482470611</v>
      </c>
      <c r="AU30" s="6">
        <v>81.785619940317673</v>
      </c>
      <c r="AV30" s="6">
        <v>74.17109168699173</v>
      </c>
      <c r="AW30" s="6">
        <v>69.48636005699494</v>
      </c>
      <c r="AX30" s="6">
        <v>62.697764356686513</v>
      </c>
      <c r="AY30" s="6">
        <v>62.168068311270311</v>
      </c>
      <c r="AZ30" s="6">
        <v>60.69824408312919</v>
      </c>
      <c r="BA30" s="6">
        <v>68.175865178015798</v>
      </c>
      <c r="BB30" s="6">
        <v>67.809876738912237</v>
      </c>
      <c r="BC30" s="6">
        <v>79.141355333119208</v>
      </c>
      <c r="BD30" s="6">
        <v>89.182354626993288</v>
      </c>
      <c r="BE30" s="6">
        <v>101.25738197586735</v>
      </c>
      <c r="BF30" s="6">
        <v>104.24317283251992</v>
      </c>
      <c r="BG30" s="6">
        <v>83.189379436514116</v>
      </c>
      <c r="BH30" s="6">
        <v>74.928299817775823</v>
      </c>
      <c r="BI30" s="6">
        <v>70.186334004126948</v>
      </c>
      <c r="BJ30" s="6">
        <v>70.581110133823927</v>
      </c>
      <c r="BK30" s="6">
        <v>68.575355814146576</v>
      </c>
      <c r="BL30" s="6">
        <v>71.973945549198717</v>
      </c>
      <c r="BM30" s="6">
        <v>76.94344915796988</v>
      </c>
      <c r="BN30" s="6">
        <v>75.163349974946627</v>
      </c>
      <c r="BO30" s="6">
        <v>86.287239317139083</v>
      </c>
      <c r="BP30" s="6">
        <v>98.175486845106619</v>
      </c>
      <c r="BQ30" s="6">
        <v>107.76719041717968</v>
      </c>
      <c r="BR30" s="6">
        <v>114.9630076393687</v>
      </c>
      <c r="BS30" s="6">
        <v>93.637926615109507</v>
      </c>
      <c r="BT30" s="6">
        <v>85.931962501571888</v>
      </c>
      <c r="BU30" s="6">
        <v>80.135676818211195</v>
      </c>
      <c r="BV30" s="6">
        <v>71.403160811300637</v>
      </c>
      <c r="BW30" s="6">
        <v>66.598133509961187</v>
      </c>
      <c r="BX30" s="6">
        <v>71.848805841742831</v>
      </c>
      <c r="BY30" s="6">
        <v>80.0932138096112</v>
      </c>
      <c r="BZ30" s="6">
        <v>70.546072524167016</v>
      </c>
      <c r="CA30" s="6">
        <v>82.38308990794981</v>
      </c>
      <c r="CB30" s="6">
        <v>99.081505973620409</v>
      </c>
      <c r="CC30" s="6">
        <v>113.35559575235014</v>
      </c>
      <c r="CD30" s="6">
        <v>119.51729147206056</v>
      </c>
      <c r="CE30" s="6">
        <v>98.333662989459597</v>
      </c>
      <c r="CF30" s="6">
        <v>91.48411477318696</v>
      </c>
      <c r="CG30" s="6">
        <v>75.208167044846817</v>
      </c>
      <c r="CH30" s="6">
        <v>60.757675545043064</v>
      </c>
      <c r="CI30" s="6">
        <v>52.50268675475678</v>
      </c>
      <c r="CJ30" s="6">
        <v>53.984780195111291</v>
      </c>
      <c r="CK30" s="6">
        <v>61.485358137972732</v>
      </c>
      <c r="CL30" s="6">
        <v>54.314442810859639</v>
      </c>
      <c r="CM30" s="6">
        <v>57.056483606544404</v>
      </c>
      <c r="CN30" s="6">
        <v>70.141559070844124</v>
      </c>
      <c r="CO30" s="6">
        <v>102.46446351569253</v>
      </c>
      <c r="CP30" s="6">
        <v>117.60049475665672</v>
      </c>
      <c r="CQ30" s="6">
        <v>90.914205875900564</v>
      </c>
      <c r="CR30" s="6">
        <v>83.372363506097955</v>
      </c>
      <c r="CS30" s="6">
        <v>59.084875576339492</v>
      </c>
      <c r="CT30" s="6">
        <v>60.720814943242551</v>
      </c>
      <c r="CU30" s="6">
        <v>50.814636304167379</v>
      </c>
      <c r="CV30" s="6">
        <v>54.744687024992402</v>
      </c>
      <c r="CW30" s="6">
        <v>61.937262334403108</v>
      </c>
      <c r="CX30" s="6">
        <v>56.871031070455842</v>
      </c>
      <c r="CY30" s="6">
        <v>57.970381241279476</v>
      </c>
      <c r="CZ30" s="6">
        <v>69.135563906149684</v>
      </c>
      <c r="DA30" s="6">
        <v>101.85061654208512</v>
      </c>
      <c r="DB30" s="6">
        <v>117.20870474229156</v>
      </c>
      <c r="DC30" s="6">
        <v>86.105548984448419</v>
      </c>
      <c r="DD30" s="6">
        <v>84.211239960499043</v>
      </c>
      <c r="DE30" s="6">
        <v>59.824576691506167</v>
      </c>
      <c r="DF30" s="6">
        <v>44.603720216947842</v>
      </c>
      <c r="DG30" s="6">
        <v>28.937356487261528</v>
      </c>
      <c r="DH30" s="6">
        <v>59.701954177878633</v>
      </c>
      <c r="DI30" s="6">
        <v>63.78019529244483</v>
      </c>
      <c r="DJ30" s="6">
        <v>60.240470295536021</v>
      </c>
      <c r="DK30" s="6">
        <v>57.204617645581422</v>
      </c>
      <c r="DL30" s="6">
        <v>67.811881021094905</v>
      </c>
      <c r="DM30" s="6">
        <v>91.854618062282952</v>
      </c>
      <c r="DN30" s="6">
        <v>119.35211399733585</v>
      </c>
      <c r="DO30" s="6">
        <v>89.464698777209122</v>
      </c>
      <c r="DP30" s="6">
        <v>91.467520090559177</v>
      </c>
      <c r="DQ30" s="6">
        <v>62.465881866130289</v>
      </c>
      <c r="DR30" s="6">
        <v>43.117512658458146</v>
      </c>
      <c r="DS30" s="6">
        <v>26.873691694006368</v>
      </c>
      <c r="DT30" s="6">
        <v>57.949899425838218</v>
      </c>
      <c r="DU30" s="6">
        <v>61.742559656057985</v>
      </c>
      <c r="DV30" s="6">
        <v>61.261097646933926</v>
      </c>
      <c r="DW30" s="6">
        <v>55.843389772457442</v>
      </c>
      <c r="DX30" s="6">
        <v>67.002757727964905</v>
      </c>
      <c r="DY30" s="6">
        <v>93.035063055949564</v>
      </c>
      <c r="DZ30" s="6">
        <v>120.06237558129709</v>
      </c>
      <c r="EA30" s="6">
        <v>87.776126615920646</v>
      </c>
      <c r="EB30" s="6">
        <v>91.347359251420485</v>
      </c>
      <c r="EC30" s="6">
        <v>61.4923490605144</v>
      </c>
      <c r="ED30" s="6">
        <v>43.369920640170044</v>
      </c>
      <c r="EE30" s="6">
        <v>25.936433791830328</v>
      </c>
      <c r="EF30" s="6">
        <v>56.236459789239689</v>
      </c>
      <c r="EG30" s="6">
        <v>60.652539951391205</v>
      </c>
      <c r="EH30" s="6">
        <v>63.465753585648535</v>
      </c>
      <c r="EI30" s="6">
        <v>54.376320912430579</v>
      </c>
      <c r="EJ30" s="6">
        <v>68.343967762350246</v>
      </c>
      <c r="EK30" s="6">
        <v>94.848958358599248</v>
      </c>
      <c r="EL30" s="6">
        <v>122.66612869775294</v>
      </c>
      <c r="EM30" s="6">
        <v>87.577795598120858</v>
      </c>
      <c r="EN30" s="6">
        <v>92.690292801703336</v>
      </c>
      <c r="EO30" s="6">
        <v>62.538099539962126</v>
      </c>
      <c r="EP30" s="6">
        <v>41.547220607779607</v>
      </c>
      <c r="EQ30" s="6">
        <v>23.974452005149665</v>
      </c>
      <c r="ER30" s="6">
        <v>53.442102151124722</v>
      </c>
      <c r="ES30" s="6">
        <v>57.457015452673915</v>
      </c>
      <c r="ET30" s="6">
        <v>58.433294298058826</v>
      </c>
      <c r="EU30" s="6">
        <v>51.333384857922702</v>
      </c>
      <c r="EV30" s="6">
        <v>66.173073251107283</v>
      </c>
      <c r="EW30" s="6">
        <v>87.375083475659537</v>
      </c>
      <c r="EX30" s="6">
        <v>118.30678810760271</v>
      </c>
      <c r="EY30" s="6">
        <v>83.485401750741175</v>
      </c>
      <c r="EZ30" s="6">
        <v>72.584638455491486</v>
      </c>
      <c r="FA30" s="6">
        <v>60.053548751699566</v>
      </c>
      <c r="FB30" s="6">
        <v>39.540552405577493</v>
      </c>
      <c r="FC30" s="6">
        <v>22.662256796052645</v>
      </c>
      <c r="FD30" s="6">
        <v>52.521200670340839</v>
      </c>
      <c r="FE30" s="6">
        <v>53.393718037136992</v>
      </c>
      <c r="FF30" s="6">
        <v>56.942006598505046</v>
      </c>
      <c r="FG30" s="6">
        <v>45.708610645441418</v>
      </c>
      <c r="FH30" s="6">
        <v>63.003361052638695</v>
      </c>
      <c r="FI30" s="6">
        <v>78.20013423149264</v>
      </c>
      <c r="FJ30" s="6">
        <v>120.45688908572933</v>
      </c>
      <c r="FK30" s="6">
        <v>80.869204660078921</v>
      </c>
      <c r="FL30" s="6">
        <v>86.146018464596935</v>
      </c>
      <c r="FM30" s="6">
        <v>57.325912824592578</v>
      </c>
      <c r="FN30" s="6">
        <v>40.962533434297477</v>
      </c>
      <c r="FO30" s="6">
        <v>23.720313136487569</v>
      </c>
      <c r="FP30" s="6">
        <v>55.18769273995219</v>
      </c>
      <c r="FQ30" s="6">
        <v>55.119688789620447</v>
      </c>
      <c r="FR30" s="6">
        <v>59.342805123874768</v>
      </c>
      <c r="FS30" s="6">
        <v>48.34006628236282</v>
      </c>
      <c r="FT30" s="6">
        <v>63.963084696969766</v>
      </c>
      <c r="FU30" s="6">
        <v>85.592286997850266</v>
      </c>
      <c r="FV30" s="6">
        <v>124.5451576204338</v>
      </c>
      <c r="FW30" s="6">
        <v>84.781836389676286</v>
      </c>
      <c r="FX30" s="6">
        <v>93.101974548623417</v>
      </c>
      <c r="FY30" s="6">
        <v>58.871340754527893</v>
      </c>
      <c r="FZ30" s="6">
        <v>41.894052956916823</v>
      </c>
      <c r="GA30" s="6">
        <v>24.675607445493501</v>
      </c>
      <c r="GB30" s="6">
        <v>58.553265791672139</v>
      </c>
      <c r="GC30" s="6">
        <v>57.416113766086056</v>
      </c>
      <c r="GD30" s="6">
        <v>62.653714816525238</v>
      </c>
      <c r="GE30" s="6">
        <v>53.142091575438734</v>
      </c>
      <c r="GF30" s="6">
        <v>67.013873933370206</v>
      </c>
      <c r="GG30" s="6">
        <v>90.276441550184373</v>
      </c>
      <c r="GH30" s="6">
        <v>125.40819455798461</v>
      </c>
      <c r="GI30" s="6">
        <v>88.265063405032691</v>
      </c>
      <c r="GJ30" s="6">
        <v>95.395493545207842</v>
      </c>
      <c r="GK30" s="6">
        <v>60.249333556136271</v>
      </c>
      <c r="GL30" s="6">
        <v>42.394910801171832</v>
      </c>
      <c r="GM30" s="6">
        <v>26.195938244622706</v>
      </c>
      <c r="GN30" s="6">
        <v>60.393104495518628</v>
      </c>
      <c r="GO30" s="6">
        <v>58.900062112681617</v>
      </c>
      <c r="GP30" s="6">
        <v>64.295510276910932</v>
      </c>
      <c r="GQ30" s="6">
        <v>56.018123330868875</v>
      </c>
      <c r="GR30" s="6">
        <v>69.306808629201527</v>
      </c>
      <c r="GS30" s="6">
        <v>93.344712951160375</v>
      </c>
      <c r="GT30" s="6">
        <v>127.49356605246959</v>
      </c>
      <c r="GU30" s="6">
        <v>94.309256375655465</v>
      </c>
      <c r="GV30" s="6">
        <v>98.507669378531162</v>
      </c>
      <c r="GW30" s="6">
        <v>62.399209589406652</v>
      </c>
      <c r="GX30" s="6">
        <v>83.345704558824181</v>
      </c>
      <c r="GY30" s="6">
        <v>63.5801946641744</v>
      </c>
      <c r="GZ30" s="6">
        <v>55.471177019159569</v>
      </c>
      <c r="HA30" s="6">
        <v>57.756263503607094</v>
      </c>
      <c r="HB30" s="6">
        <v>58.749176808714637</v>
      </c>
      <c r="HC30" s="6">
        <v>49.481358847925122</v>
      </c>
      <c r="HD30" s="6">
        <v>62.29610673622247</v>
      </c>
      <c r="HE30" s="6">
        <v>118.99379150290318</v>
      </c>
      <c r="HF30" s="6">
        <v>133.41179580043169</v>
      </c>
      <c r="HG30" s="6">
        <v>116.105739028432</v>
      </c>
      <c r="HH30" s="6">
        <v>106.0132655927021</v>
      </c>
      <c r="HI30" s="6">
        <v>58.309801225791006</v>
      </c>
      <c r="HJ30" s="6">
        <v>64.804960608970703</v>
      </c>
      <c r="HK30" s="6">
        <v>52.042240359559344</v>
      </c>
      <c r="HL30" s="6">
        <v>53.525715220560748</v>
      </c>
      <c r="HM30" s="6">
        <v>52.317316852909698</v>
      </c>
      <c r="HN30" s="6">
        <v>51.499938298110081</v>
      </c>
      <c r="HO30" s="6">
        <v>46.547503718123124</v>
      </c>
      <c r="HP30" s="6">
        <v>55.875256670671426</v>
      </c>
      <c r="HQ30" s="6">
        <v>94.851477101331113</v>
      </c>
      <c r="HR30" s="6">
        <v>131.03453036970572</v>
      </c>
      <c r="HS30" s="6">
        <v>111.6684879329833</v>
      </c>
      <c r="HT30" s="6">
        <v>106.68925854140568</v>
      </c>
      <c r="HU30" s="6">
        <v>50.637590643040248</v>
      </c>
      <c r="HV30" s="6">
        <v>68.409436125052551</v>
      </c>
      <c r="HW30" s="6">
        <v>54.302235610196348</v>
      </c>
      <c r="HX30" s="6">
        <v>54.013893859621241</v>
      </c>
      <c r="HY30" s="6">
        <v>54.189070856320399</v>
      </c>
      <c r="HZ30" s="6">
        <v>51.905765083612273</v>
      </c>
      <c r="IA30" s="6">
        <v>47.671132137069137</v>
      </c>
      <c r="IB30" s="6">
        <v>57.305882228000272</v>
      </c>
      <c r="IC30" s="6">
        <v>98.899867737379608</v>
      </c>
      <c r="ID30" s="6">
        <v>131.83239641021686</v>
      </c>
      <c r="IE30" s="6">
        <v>113.66245121227618</v>
      </c>
      <c r="IF30" s="6">
        <v>108.3483441108944</v>
      </c>
      <c r="IG30" s="6">
        <v>56.096517293940835</v>
      </c>
      <c r="IH30" s="6">
        <v>69.295862800241309</v>
      </c>
      <c r="II30" s="6">
        <v>53.685607429998534</v>
      </c>
      <c r="IJ30" s="6">
        <v>54.287576883509089</v>
      </c>
      <c r="IK30" s="6">
        <v>56.158526881248356</v>
      </c>
      <c r="IL30" s="6">
        <v>52.529245218941966</v>
      </c>
      <c r="IM30" s="6">
        <v>48.76741848230138</v>
      </c>
      <c r="IN30" s="6">
        <v>58.090042374693134</v>
      </c>
      <c r="IO30" s="6">
        <v>98.909498810190655</v>
      </c>
      <c r="IP30" s="6">
        <v>132.13349650994132</v>
      </c>
      <c r="IQ30" s="6">
        <v>113.32902729994885</v>
      </c>
      <c r="IR30" s="6">
        <v>109.17443825336395</v>
      </c>
      <c r="IS30" s="6">
        <v>58.568645429308276</v>
      </c>
      <c r="IT30" s="6">
        <v>58.202258518119216</v>
      </c>
      <c r="IU30" s="6">
        <v>28.955430556718483</v>
      </c>
      <c r="IV30" s="6">
        <v>54.991287174092733</v>
      </c>
      <c r="IW30" s="6">
        <v>42.72782482156353</v>
      </c>
      <c r="IX30" s="6">
        <v>53.32031196058746</v>
      </c>
      <c r="IY30" s="6">
        <v>47.077662572667002</v>
      </c>
      <c r="IZ30" s="6">
        <v>56.340037121727875</v>
      </c>
      <c r="JA30" s="6">
        <v>98.183072394209134</v>
      </c>
      <c r="JB30" s="6">
        <v>132.37201832510911</v>
      </c>
      <c r="JC30" s="6">
        <v>106.44182668551476</v>
      </c>
      <c r="JD30" s="6">
        <v>108.15234756451805</v>
      </c>
      <c r="JE30" s="6">
        <v>52.646332171762559</v>
      </c>
      <c r="JF30" s="6">
        <v>35.754333712945858</v>
      </c>
      <c r="JG30" s="6">
        <v>16.040558861381765</v>
      </c>
      <c r="JH30" s="6">
        <v>55.147998152157641</v>
      </c>
      <c r="JI30" s="6">
        <v>53.729895357793566</v>
      </c>
      <c r="JJ30" s="6">
        <v>52.816756115204477</v>
      </c>
      <c r="JK30" s="6">
        <v>45.792796364500056</v>
      </c>
      <c r="JL30" s="6">
        <v>58.350483577446873</v>
      </c>
      <c r="JM30" s="6">
        <v>74.789211780458444</v>
      </c>
      <c r="JN30" s="6">
        <v>131.07962163489952</v>
      </c>
      <c r="JO30" s="6">
        <v>95.906864838504703</v>
      </c>
      <c r="JP30" s="6">
        <v>107.28923762062303</v>
      </c>
      <c r="JQ30" s="6">
        <v>58.500098870974782</v>
      </c>
      <c r="JR30" s="6">
        <v>39.653336947628858</v>
      </c>
      <c r="JS30" s="6">
        <v>16.340773726467347</v>
      </c>
      <c r="JT30" s="6">
        <v>54.330602172848671</v>
      </c>
      <c r="JU30" s="6">
        <v>53.744770466623088</v>
      </c>
      <c r="JV30" s="6">
        <v>54.488539603345998</v>
      </c>
      <c r="JW30" s="6">
        <v>46.197304436528995</v>
      </c>
      <c r="JX30" s="6">
        <v>58.512395609904956</v>
      </c>
      <c r="JY30" s="6">
        <v>75.167294585181665</v>
      </c>
      <c r="JZ30" s="6">
        <v>131.64002993465365</v>
      </c>
      <c r="KA30" s="6">
        <v>98.253031013131775</v>
      </c>
      <c r="KB30" s="6">
        <v>105.98709285045547</v>
      </c>
      <c r="KC30" s="6">
        <v>59.390682369940919</v>
      </c>
      <c r="KD30" s="6">
        <v>46.850585804850354</v>
      </c>
      <c r="KE30" s="6">
        <v>19.879410010045621</v>
      </c>
      <c r="KF30" s="6">
        <v>54.993816623177594</v>
      </c>
      <c r="KG30" s="6">
        <v>54.564380156589898</v>
      </c>
      <c r="KH30" s="6">
        <v>56.127139677839416</v>
      </c>
      <c r="KI30" s="6">
        <v>47.329203965129096</v>
      </c>
      <c r="KJ30" s="6">
        <v>60.28112277600178</v>
      </c>
      <c r="KK30" s="6">
        <v>77.329638560799168</v>
      </c>
      <c r="KL30" s="6">
        <v>132.03311417725456</v>
      </c>
      <c r="KM30" s="6">
        <v>101.17771272252092</v>
      </c>
      <c r="KN30" s="6">
        <v>108.78955443734766</v>
      </c>
      <c r="KO30" s="6">
        <v>60.258875241099993</v>
      </c>
      <c r="KP30" s="6">
        <v>41.541037409617708</v>
      </c>
      <c r="KQ30" s="6">
        <v>21.046906321742075</v>
      </c>
      <c r="KR30" s="6">
        <v>56.421945866745411</v>
      </c>
      <c r="KS30" s="6">
        <v>55.258511712158679</v>
      </c>
      <c r="KT30" s="6">
        <v>56.482988812959597</v>
      </c>
      <c r="KU30" s="6">
        <v>47.795528395909614</v>
      </c>
      <c r="KV30" s="6">
        <v>61.94357494066773</v>
      </c>
      <c r="KW30" s="6">
        <v>81.028708070197624</v>
      </c>
      <c r="KX30" s="6">
        <v>132.343339377446</v>
      </c>
      <c r="KY30" s="6">
        <v>103.56537180320079</v>
      </c>
      <c r="KZ30" s="6">
        <v>104.36015594789045</v>
      </c>
      <c r="LA30" s="6">
        <v>61.222092182730265</v>
      </c>
      <c r="LB30" s="6">
        <v>43.293046542256604</v>
      </c>
      <c r="LC30" s="6">
        <v>24.894323105640247</v>
      </c>
      <c r="LD30" s="6">
        <v>57.605032547718942</v>
      </c>
      <c r="LE30" s="6">
        <v>56.854863901563263</v>
      </c>
      <c r="LF30" s="6">
        <v>58.317979142073163</v>
      </c>
      <c r="LG30" s="6">
        <v>48.308903551524899</v>
      </c>
      <c r="LH30" s="6">
        <v>63.821687519578667</v>
      </c>
      <c r="LI30" s="6">
        <v>79.821985489750816</v>
      </c>
      <c r="LJ30" s="6">
        <v>132.91728834318602</v>
      </c>
      <c r="LK30" s="6">
        <v>105.064371121677</v>
      </c>
      <c r="LL30" s="6">
        <v>106.87336369195222</v>
      </c>
      <c r="LM30" s="6">
        <v>60.306463511644921</v>
      </c>
      <c r="LN30" s="6">
        <v>44.870730477637871</v>
      </c>
      <c r="LO30" s="6">
        <v>26.824613063804975</v>
      </c>
      <c r="LP30" s="6">
        <v>59.966307786671827</v>
      </c>
      <c r="LQ30" s="6">
        <v>58.794965841447123</v>
      </c>
      <c r="LR30" s="6">
        <v>60.932845564607639</v>
      </c>
      <c r="LS30" s="6">
        <v>48.974789493447553</v>
      </c>
      <c r="LT30" s="6">
        <v>66.357551842380815</v>
      </c>
      <c r="LU30" s="6">
        <v>80.572253219135433</v>
      </c>
      <c r="LV30" s="6">
        <v>133.78303898079201</v>
      </c>
      <c r="LW30" s="6">
        <v>106.4552654285297</v>
      </c>
      <c r="LX30" s="6">
        <v>109.00642212749585</v>
      </c>
      <c r="LY30" s="6">
        <v>61.76131471211658</v>
      </c>
      <c r="LZ30" s="6">
        <v>42.523856211813033</v>
      </c>
      <c r="MA30" s="6">
        <v>24.586723422910936</v>
      </c>
      <c r="MB30" s="6">
        <v>57.795809541613522</v>
      </c>
      <c r="MC30" s="6">
        <v>56.873289878280353</v>
      </c>
      <c r="MD30" s="6">
        <v>58.592565456610792</v>
      </c>
      <c r="ME30" s="6">
        <v>48.417679639354056</v>
      </c>
      <c r="MF30" s="6">
        <v>63.906730266739217</v>
      </c>
      <c r="MG30" s="6">
        <v>80.052043329993225</v>
      </c>
      <c r="MH30" s="6">
        <v>134.18494139181232</v>
      </c>
      <c r="MI30" s="6">
        <v>92.082672314886267</v>
      </c>
      <c r="MJ30" s="6">
        <v>108.72310769189522</v>
      </c>
      <c r="MK30" s="6">
        <v>60.571806261762539</v>
      </c>
      <c r="ML30" s="6">
        <v>43.474177311022231</v>
      </c>
      <c r="MM30" s="6">
        <v>25.81293372061074</v>
      </c>
      <c r="MN30" s="6">
        <v>59.669797519314379</v>
      </c>
      <c r="MO30" s="6">
        <v>58.629139300502203</v>
      </c>
      <c r="MP30" s="6">
        <v>60.239527625213292</v>
      </c>
      <c r="MQ30" s="6">
        <v>49.323866252409509</v>
      </c>
      <c r="MR30" s="6">
        <v>65.901589878755416</v>
      </c>
      <c r="MS30" s="6">
        <v>87.513746142840631</v>
      </c>
      <c r="MT30" s="6">
        <v>134.42377180851662</v>
      </c>
      <c r="MU30" s="6">
        <v>93.683157656140111</v>
      </c>
      <c r="MV30" s="6">
        <v>110.22028524598268</v>
      </c>
      <c r="MW30" s="6">
        <v>61.702980286001797</v>
      </c>
      <c r="MX30" s="6">
        <v>43.699840189860844</v>
      </c>
      <c r="MY30" s="6">
        <v>26.816226587256093</v>
      </c>
      <c r="MZ30" s="6">
        <v>61.682043164527677</v>
      </c>
      <c r="NA30" s="6">
        <v>60.074253971075201</v>
      </c>
      <c r="NB30" s="6">
        <v>61.373587048257953</v>
      </c>
      <c r="NC30" s="6">
        <v>50.658298080821218</v>
      </c>
      <c r="ND30" s="6">
        <v>67.0365162965644</v>
      </c>
      <c r="NE30" s="6">
        <v>85.046211723462989</v>
      </c>
      <c r="NF30" s="6">
        <v>134.92877804830346</v>
      </c>
      <c r="NG30" s="6">
        <v>94.907992557106169</v>
      </c>
      <c r="NH30" s="6">
        <v>112.01733225446142</v>
      </c>
      <c r="NI30" s="6">
        <v>62.28377085627875</v>
      </c>
      <c r="NJ30" s="6">
        <v>44.765608802645097</v>
      </c>
      <c r="NK30" s="6">
        <v>28.010830835399624</v>
      </c>
      <c r="NL30" s="6">
        <v>63.27291005037911</v>
      </c>
      <c r="NM30" s="6">
        <v>61.479891066153378</v>
      </c>
      <c r="NN30" s="6">
        <v>62.179786006272437</v>
      </c>
      <c r="NO30" s="6">
        <v>52.315351746702873</v>
      </c>
      <c r="NP30" s="6">
        <v>67.904230233531848</v>
      </c>
      <c r="NQ30" s="6">
        <v>87.538253518060586</v>
      </c>
      <c r="NR30" s="6">
        <v>136.62704142336619</v>
      </c>
      <c r="NS30" s="6">
        <v>95.600407581503475</v>
      </c>
      <c r="NT30" s="6">
        <v>113.78649123040312</v>
      </c>
      <c r="NU30" s="6">
        <v>62.88019341475718</v>
      </c>
      <c r="NV30" s="6">
        <v>46.67291751047933</v>
      </c>
      <c r="NW30" s="6">
        <v>29.333843809066483</v>
      </c>
      <c r="NX30" s="6">
        <v>64.215518976204066</v>
      </c>
      <c r="NY30" s="6">
        <v>63.125239849072059</v>
      </c>
      <c r="NZ30" s="6">
        <v>63.259703799273829</v>
      </c>
      <c r="OA30" s="6">
        <v>54.218626512819448</v>
      </c>
      <c r="OB30" s="6">
        <v>69.020689883638724</v>
      </c>
      <c r="OC30" s="6">
        <v>89.53087758760141</v>
      </c>
      <c r="OD30" s="6">
        <v>138.33872932675396</v>
      </c>
      <c r="OE30" s="6">
        <v>109.68958493697964</v>
      </c>
      <c r="OF30" s="6">
        <v>114.66214462232293</v>
      </c>
      <c r="OG30" s="6">
        <v>63.722684088464312</v>
      </c>
      <c r="OH30" s="6">
        <v>49.894305032281324</v>
      </c>
      <c r="OI30" s="6">
        <v>30.505251539738303</v>
      </c>
      <c r="OJ30" s="6">
        <v>64.677268900334354</v>
      </c>
      <c r="OK30" s="6">
        <v>62.873696407784607</v>
      </c>
      <c r="OL30" s="6">
        <v>64.626323969171082</v>
      </c>
      <c r="OM30" s="6">
        <v>56.220011203395281</v>
      </c>
      <c r="ON30" s="6">
        <v>69.838454805024597</v>
      </c>
      <c r="OO30" s="6">
        <v>93.577931758879899</v>
      </c>
      <c r="OP30" s="6">
        <v>140.8748376982013</v>
      </c>
      <c r="OQ30" s="6">
        <v>110.06419366007417</v>
      </c>
      <c r="OR30" s="6">
        <v>116.10690267315269</v>
      </c>
      <c r="OS30" s="6">
        <v>64.830470664565297</v>
      </c>
      <c r="OT30" s="6">
        <v>55.359555234352065</v>
      </c>
      <c r="OU30" s="6">
        <v>31.643982616112435</v>
      </c>
      <c r="OV30" s="6">
        <v>65.265863477907288</v>
      </c>
      <c r="OW30" s="6">
        <v>62.106771388234073</v>
      </c>
      <c r="OX30" s="6">
        <v>66.890093958467773</v>
      </c>
      <c r="OY30" s="6">
        <v>58.209679215221364</v>
      </c>
      <c r="OZ30" s="6">
        <v>70.377120514167245</v>
      </c>
      <c r="PA30" s="6">
        <v>91.234705398574548</v>
      </c>
      <c r="PB30" s="6">
        <v>141.18512850682458</v>
      </c>
      <c r="PC30" s="6">
        <v>110.49923598902163</v>
      </c>
      <c r="PD30" s="6">
        <v>117.13405560112108</v>
      </c>
      <c r="PE30" s="6">
        <v>63.613266074941933</v>
      </c>
      <c r="PF30" s="6">
        <v>62.716181331668103</v>
      </c>
      <c r="PG30" s="6">
        <v>33.381704042421539</v>
      </c>
      <c r="PH30" s="6">
        <v>65.263124873466566</v>
      </c>
      <c r="PI30" s="6">
        <v>63.289499575727788</v>
      </c>
      <c r="PJ30" s="6">
        <v>68.042008651519993</v>
      </c>
      <c r="PK30" s="6">
        <v>58.988891077799465</v>
      </c>
      <c r="PL30" s="6">
        <v>71.544199214710829</v>
      </c>
      <c r="PM30" s="6">
        <v>91.724028796683186</v>
      </c>
      <c r="PN30" s="6">
        <v>144.84907486653506</v>
      </c>
      <c r="PO30" s="6">
        <v>111.073553945893</v>
      </c>
      <c r="PP30" s="6">
        <v>118.69651932985974</v>
      </c>
      <c r="PQ30" s="6">
        <v>64.488426907533182</v>
      </c>
      <c r="PR30" s="6">
        <v>70.603914421835228</v>
      </c>
      <c r="PS30" s="6">
        <v>36.565314021001228</v>
      </c>
      <c r="PT30" s="6">
        <v>65.992635103267943</v>
      </c>
      <c r="PU30" s="6">
        <v>64.860219306741982</v>
      </c>
      <c r="PV30" s="6">
        <v>69.251478826943895</v>
      </c>
      <c r="PW30" s="6">
        <v>60.456465960518166</v>
      </c>
      <c r="PX30" s="6">
        <v>74.166156945298951</v>
      </c>
      <c r="PY30" s="6">
        <v>92.405211104076642</v>
      </c>
      <c r="PZ30" s="6">
        <v>149.11440494912895</v>
      </c>
      <c r="QA30" s="6">
        <v>111.61920310276189</v>
      </c>
      <c r="QB30" s="6">
        <v>118.79354000008756</v>
      </c>
      <c r="QC30" s="6">
        <v>65.818626675872579</v>
      </c>
      <c r="QD30" s="6">
        <v>72.991929354832763</v>
      </c>
      <c r="QE30" s="6">
        <v>42.949182937554205</v>
      </c>
      <c r="QF30" s="6">
        <v>66.927376067997358</v>
      </c>
      <c r="QG30" s="6">
        <v>67.075521971403603</v>
      </c>
      <c r="QH30" s="6">
        <v>69.976647308460016</v>
      </c>
      <c r="QI30" s="6">
        <v>61.384719477180624</v>
      </c>
      <c r="QJ30" s="6">
        <v>75.915773746612942</v>
      </c>
      <c r="QK30" s="6">
        <v>118.74707490733923</v>
      </c>
      <c r="QL30" s="6">
        <v>154.16015971666647</v>
      </c>
      <c r="QM30" s="6">
        <v>111.87019170609854</v>
      </c>
      <c r="QN30" s="6">
        <v>119.255425435821</v>
      </c>
      <c r="QO30" s="37">
        <v>67.545140764526593</v>
      </c>
    </row>
    <row r="31" spans="1:457" x14ac:dyDescent="0.3">
      <c r="A31" s="47" t="s">
        <v>408</v>
      </c>
      <c r="B31" s="333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/>
      <c r="HJ31" s="6"/>
      <c r="HK31" s="6"/>
      <c r="HL31" s="6"/>
      <c r="HM31" s="6"/>
      <c r="HN31" s="6"/>
      <c r="HO31" s="6"/>
      <c r="HP31" s="6"/>
      <c r="HQ31" s="6"/>
      <c r="HR31" s="6"/>
      <c r="HS31" s="6"/>
      <c r="HT31" s="6"/>
      <c r="HU31" s="6"/>
      <c r="HV31" s="6"/>
      <c r="HW31" s="6"/>
      <c r="HX31" s="6"/>
      <c r="HY31" s="6"/>
      <c r="HZ31" s="6"/>
      <c r="IA31" s="6"/>
      <c r="IB31" s="6"/>
      <c r="IC31" s="6"/>
      <c r="ID31" s="6"/>
      <c r="IE31" s="6"/>
      <c r="IF31" s="6"/>
      <c r="IG31" s="6"/>
      <c r="IH31" s="6"/>
      <c r="II31" s="6"/>
      <c r="IJ31" s="6"/>
      <c r="IK31" s="6"/>
      <c r="IL31" s="6"/>
      <c r="IM31" s="6"/>
      <c r="IN31" s="6"/>
      <c r="IO31" s="6"/>
      <c r="IP31" s="6"/>
      <c r="IQ31" s="6"/>
      <c r="IR31" s="6"/>
      <c r="IS31" s="6"/>
      <c r="IT31" s="6"/>
      <c r="IU31" s="6"/>
      <c r="IV31" s="6"/>
      <c r="IW31" s="6"/>
      <c r="IX31" s="6"/>
      <c r="IY31" s="6"/>
      <c r="IZ31" s="6"/>
      <c r="JA31" s="6"/>
      <c r="JB31" s="6"/>
      <c r="JC31" s="6"/>
      <c r="JD31" s="6"/>
      <c r="JE31" s="6"/>
      <c r="JF31" s="6"/>
      <c r="JG31" s="6"/>
      <c r="JH31" s="6"/>
      <c r="JI31" s="6"/>
      <c r="JJ31" s="6"/>
      <c r="JK31" s="6"/>
      <c r="JL31" s="6"/>
      <c r="JM31" s="6"/>
      <c r="JN31" s="6"/>
      <c r="JO31" s="6"/>
      <c r="JP31" s="6"/>
      <c r="JQ31" s="6"/>
      <c r="JR31" s="6"/>
      <c r="JS31" s="6"/>
      <c r="JT31" s="6"/>
      <c r="JU31" s="6"/>
      <c r="JV31" s="6"/>
      <c r="JW31" s="6"/>
      <c r="JX31" s="6"/>
      <c r="JY31" s="6"/>
      <c r="JZ31" s="6"/>
      <c r="KA31" s="6"/>
      <c r="KB31" s="6"/>
      <c r="KC31" s="6"/>
      <c r="KD31" s="6"/>
      <c r="KE31" s="6"/>
      <c r="KF31" s="6"/>
      <c r="KG31" s="6"/>
      <c r="KH31" s="6"/>
      <c r="KI31" s="6"/>
      <c r="KJ31" s="6"/>
      <c r="KK31" s="6"/>
      <c r="KL31" s="6"/>
      <c r="KM31" s="6"/>
      <c r="KN31" s="6"/>
      <c r="KO31" s="6"/>
      <c r="KP31" s="6"/>
      <c r="KQ31" s="6"/>
      <c r="KR31" s="6"/>
      <c r="KS31" s="6"/>
      <c r="KT31" s="6"/>
      <c r="KU31" s="6"/>
      <c r="KV31" s="6"/>
      <c r="KW31" s="6"/>
      <c r="KX31" s="6"/>
      <c r="KY31" s="6"/>
      <c r="KZ31" s="6"/>
      <c r="LA31" s="6"/>
      <c r="LB31" s="6"/>
      <c r="LC31" s="6"/>
      <c r="LD31" s="6"/>
      <c r="LE31" s="6"/>
      <c r="LF31" s="6"/>
      <c r="LG31" s="6"/>
      <c r="LH31" s="6"/>
      <c r="LI31" s="6"/>
      <c r="LJ31" s="6"/>
      <c r="LK31" s="6"/>
      <c r="LL31" s="6"/>
      <c r="LM31" s="6"/>
      <c r="LN31" s="6"/>
      <c r="LO31" s="6"/>
      <c r="LP31" s="6"/>
      <c r="LQ31" s="6"/>
      <c r="LR31" s="6"/>
      <c r="LS31" s="6"/>
      <c r="LT31" s="6"/>
      <c r="LU31" s="6"/>
      <c r="LV31" s="6"/>
      <c r="LW31" s="6"/>
      <c r="LX31" s="6"/>
      <c r="LY31" s="6"/>
      <c r="LZ31" s="6"/>
      <c r="MA31" s="6"/>
      <c r="MB31" s="6"/>
      <c r="MC31" s="6"/>
      <c r="MD31" s="6"/>
      <c r="ME31" s="6"/>
      <c r="MF31" s="6"/>
      <c r="MG31" s="6"/>
      <c r="MH31" s="6"/>
      <c r="MI31" s="6"/>
      <c r="MJ31" s="6"/>
      <c r="MK31" s="6"/>
      <c r="ML31" s="6"/>
      <c r="MM31" s="6"/>
      <c r="MN31" s="6"/>
      <c r="MO31" s="6"/>
      <c r="MP31" s="6"/>
      <c r="MQ31" s="6"/>
      <c r="MR31" s="6"/>
      <c r="MS31" s="6"/>
      <c r="MT31" s="6"/>
      <c r="MU31" s="6"/>
      <c r="MV31" s="6"/>
      <c r="MW31" s="6"/>
      <c r="MX31" s="6"/>
      <c r="MY31" s="6"/>
      <c r="MZ31" s="6"/>
      <c r="NA31" s="6"/>
      <c r="NB31" s="6"/>
      <c r="NC31" s="6"/>
      <c r="ND31" s="6"/>
      <c r="NE31" s="6"/>
      <c r="NF31" s="6"/>
      <c r="NG31" s="6"/>
      <c r="NH31" s="6"/>
      <c r="NI31" s="6"/>
      <c r="NJ31" s="6"/>
      <c r="NK31" s="6"/>
      <c r="NL31" s="6"/>
      <c r="NM31" s="6"/>
      <c r="NN31" s="6"/>
      <c r="NO31" s="6"/>
      <c r="NP31" s="6"/>
      <c r="NQ31" s="6"/>
      <c r="NR31" s="6"/>
      <c r="NS31" s="6"/>
      <c r="NT31" s="6"/>
      <c r="NU31" s="6"/>
      <c r="NV31" s="6"/>
      <c r="NW31" s="6"/>
      <c r="NX31" s="6"/>
      <c r="NY31" s="6"/>
      <c r="NZ31" s="6"/>
      <c r="OA31" s="6"/>
      <c r="OB31" s="6"/>
      <c r="OC31" s="6"/>
      <c r="OD31" s="6"/>
      <c r="OE31" s="6"/>
      <c r="OF31" s="6"/>
      <c r="OG31" s="6"/>
      <c r="OH31" s="6"/>
      <c r="OI31" s="6"/>
      <c r="OJ31" s="6"/>
      <c r="OK31" s="6"/>
      <c r="OL31" s="6"/>
      <c r="OM31" s="6"/>
      <c r="ON31" s="6"/>
      <c r="OO31" s="6"/>
      <c r="OP31" s="6"/>
      <c r="OQ31" s="6"/>
      <c r="OR31" s="6"/>
      <c r="OS31" s="6"/>
      <c r="OT31" s="6"/>
      <c r="OU31" s="6"/>
      <c r="OV31" s="6"/>
      <c r="OW31" s="6"/>
      <c r="OX31" s="6"/>
      <c r="OY31" s="6"/>
      <c r="OZ31" s="6"/>
      <c r="PA31" s="6"/>
      <c r="PB31" s="6"/>
      <c r="PC31" s="6"/>
      <c r="PD31" s="6"/>
      <c r="PE31" s="6"/>
      <c r="PF31" s="6"/>
      <c r="PG31" s="6"/>
      <c r="PH31" s="6"/>
      <c r="PI31" s="6"/>
      <c r="PJ31" s="6"/>
      <c r="PK31" s="6"/>
      <c r="PL31" s="6"/>
      <c r="PM31" s="6"/>
      <c r="PN31" s="6"/>
      <c r="PO31" s="6"/>
      <c r="PP31" s="6"/>
      <c r="PQ31" s="6"/>
      <c r="PR31" s="6"/>
      <c r="PS31" s="6"/>
      <c r="PT31" s="6"/>
      <c r="PU31" s="6"/>
      <c r="PV31" s="6"/>
      <c r="PW31" s="6"/>
      <c r="PX31" s="6"/>
      <c r="PY31" s="6"/>
      <c r="PZ31" s="6"/>
      <c r="QA31" s="6"/>
      <c r="QB31" s="6"/>
      <c r="QC31" s="6"/>
      <c r="QD31" s="6"/>
      <c r="QE31" s="6"/>
      <c r="QF31" s="6"/>
      <c r="QG31" s="6"/>
      <c r="QH31" s="6"/>
      <c r="QI31" s="6"/>
      <c r="QJ31" s="6"/>
      <c r="QK31" s="6"/>
      <c r="QL31" s="6"/>
      <c r="QM31" s="6"/>
      <c r="QN31" s="6"/>
      <c r="QO31" s="37"/>
    </row>
    <row r="32" spans="1:457" x14ac:dyDescent="0.3">
      <c r="A32" s="42" t="s">
        <v>409</v>
      </c>
      <c r="B32" s="332">
        <v>428.59360860548418</v>
      </c>
      <c r="C32" s="18">
        <v>197.851925645401</v>
      </c>
      <c r="D32" s="18">
        <v>165.38107872984364</v>
      </c>
      <c r="E32" s="18">
        <v>160.2244277583743</v>
      </c>
      <c r="F32" s="18">
        <v>112.76123890192294</v>
      </c>
      <c r="G32" s="18">
        <v>92.663954418904041</v>
      </c>
      <c r="H32" s="18">
        <v>110.7841166488831</v>
      </c>
      <c r="I32" s="18">
        <v>97.21134118623894</v>
      </c>
      <c r="J32" s="18">
        <v>94.600846792800894</v>
      </c>
      <c r="K32" s="18">
        <v>88.280397136812269</v>
      </c>
      <c r="L32" s="18">
        <v>147.08365417456801</v>
      </c>
      <c r="M32" s="18">
        <v>183.72753055603758</v>
      </c>
      <c r="N32" s="18">
        <v>79.892819382850277</v>
      </c>
      <c r="O32" s="18">
        <v>100.59277823499075</v>
      </c>
      <c r="P32" s="18">
        <v>113.18034720413715</v>
      </c>
      <c r="Q32" s="18">
        <v>55.373604973991995</v>
      </c>
      <c r="R32" s="18">
        <v>43.632659228432942</v>
      </c>
      <c r="S32" s="18">
        <v>28.59685633850318</v>
      </c>
      <c r="T32" s="18">
        <v>41.605975633823057</v>
      </c>
      <c r="U32" s="18">
        <v>50.050749357422148</v>
      </c>
      <c r="V32" s="18">
        <v>66.354854722907135</v>
      </c>
      <c r="W32" s="18">
        <v>60.231716446528267</v>
      </c>
      <c r="X32" s="18">
        <v>108.9253191916862</v>
      </c>
      <c r="Y32" s="18">
        <v>136.37864420540583</v>
      </c>
      <c r="Z32" s="18">
        <v>98.718788170730818</v>
      </c>
      <c r="AA32" s="18">
        <v>93.052448946454547</v>
      </c>
      <c r="AB32" s="18">
        <v>93.747195808710572</v>
      </c>
      <c r="AC32" s="18">
        <v>42.884574102318524</v>
      </c>
      <c r="AD32" s="18">
        <v>64.896458366618688</v>
      </c>
      <c r="AE32" s="18">
        <v>42.588056118232529</v>
      </c>
      <c r="AF32" s="18">
        <v>55.198737160874472</v>
      </c>
      <c r="AG32" s="18">
        <v>55.668599525913457</v>
      </c>
      <c r="AH32" s="18">
        <v>63.155094533556671</v>
      </c>
      <c r="AI32" s="18">
        <v>62.447528995757096</v>
      </c>
      <c r="AJ32" s="18">
        <v>101.95931298572162</v>
      </c>
      <c r="AK32" s="18">
        <v>124.93399975087335</v>
      </c>
      <c r="AL32" s="18">
        <v>90.458257986506311</v>
      </c>
      <c r="AM32" s="18">
        <v>97.875321535021129</v>
      </c>
      <c r="AN32" s="18">
        <v>99.078624798330139</v>
      </c>
      <c r="AO32" s="18">
        <v>44.346068958419814</v>
      </c>
      <c r="AP32" s="18">
        <v>65.998002174769596</v>
      </c>
      <c r="AQ32" s="18">
        <v>41.365098323198964</v>
      </c>
      <c r="AR32" s="18">
        <v>55.555377220548486</v>
      </c>
      <c r="AS32" s="18">
        <v>56.193215542715528</v>
      </c>
      <c r="AT32" s="18">
        <v>59.355914643181563</v>
      </c>
      <c r="AU32" s="18">
        <v>59.124609517512582</v>
      </c>
      <c r="AV32" s="18">
        <v>102.68308830247854</v>
      </c>
      <c r="AW32" s="18">
        <v>125.04746626960119</v>
      </c>
      <c r="AX32" s="18">
        <v>94.499073303930075</v>
      </c>
      <c r="AY32" s="18">
        <v>92.595343067188466</v>
      </c>
      <c r="AZ32" s="18">
        <v>111.82874445338868</v>
      </c>
      <c r="BA32" s="18">
        <v>41.361028781828793</v>
      </c>
      <c r="BB32" s="18">
        <v>60.903452136158442</v>
      </c>
      <c r="BC32" s="18">
        <v>40.646715046596491</v>
      </c>
      <c r="BD32" s="18">
        <v>52.184962802651278</v>
      </c>
      <c r="BE32" s="18">
        <v>49.689753164529016</v>
      </c>
      <c r="BF32" s="18">
        <v>53.307845019553397</v>
      </c>
      <c r="BG32" s="18">
        <v>47.75736889561054</v>
      </c>
      <c r="BH32" s="18">
        <v>97.054569089158164</v>
      </c>
      <c r="BI32" s="18">
        <v>136.47162301671298</v>
      </c>
      <c r="BJ32" s="18">
        <v>63.780946560648438</v>
      </c>
      <c r="BK32" s="18">
        <v>64.792088573544461</v>
      </c>
      <c r="BL32" s="18">
        <v>86.307412318960829</v>
      </c>
      <c r="BM32" s="18">
        <v>35.36262170618263</v>
      </c>
      <c r="BN32" s="18">
        <v>42.714536439699906</v>
      </c>
      <c r="BO32" s="18">
        <v>29.76197638124135</v>
      </c>
      <c r="BP32" s="18">
        <v>39.054294327996125</v>
      </c>
      <c r="BQ32" s="18">
        <v>30.889394918311933</v>
      </c>
      <c r="BR32" s="18">
        <v>42.689856782414651</v>
      </c>
      <c r="BS32" s="18">
        <v>38.666959638526691</v>
      </c>
      <c r="BT32" s="18">
        <v>72.197249098541633</v>
      </c>
      <c r="BU32" s="18">
        <v>118.84792306605453</v>
      </c>
      <c r="BV32" s="18">
        <v>56.434372044139671</v>
      </c>
      <c r="BW32" s="18">
        <v>55.893535267941687</v>
      </c>
      <c r="BX32" s="18">
        <v>93.338552472499529</v>
      </c>
      <c r="BY32" s="18">
        <v>33.085239726030572</v>
      </c>
      <c r="BZ32" s="18">
        <v>30.745675843073844</v>
      </c>
      <c r="CA32" s="18">
        <v>20.68461923452768</v>
      </c>
      <c r="CB32" s="18">
        <v>33.013292221854115</v>
      </c>
      <c r="CC32" s="18">
        <v>22.516048614072893</v>
      </c>
      <c r="CD32" s="18">
        <v>38.742064724618231</v>
      </c>
      <c r="CE32" s="18">
        <v>32.146150935108487</v>
      </c>
      <c r="CF32" s="18">
        <v>70.113240305180923</v>
      </c>
      <c r="CG32" s="18">
        <v>102.26698894872098</v>
      </c>
      <c r="CH32" s="18">
        <v>54.749284676187372</v>
      </c>
      <c r="CI32" s="18">
        <v>39.726282489508677</v>
      </c>
      <c r="CJ32" s="18">
        <v>47.836006338453167</v>
      </c>
      <c r="CK32" s="18">
        <v>21.186543534750125</v>
      </c>
      <c r="CL32" s="18">
        <v>19.938003105255241</v>
      </c>
      <c r="CM32" s="18">
        <v>19.641413645587836</v>
      </c>
      <c r="CN32" s="18">
        <v>22.286980855734804</v>
      </c>
      <c r="CO32" s="18">
        <v>15.706752064255095</v>
      </c>
      <c r="CP32" s="18">
        <v>30.297236682973953</v>
      </c>
      <c r="CQ32" s="18">
        <v>24.842175034918704</v>
      </c>
      <c r="CR32" s="18">
        <v>51.522153365022469</v>
      </c>
      <c r="CS32" s="18">
        <v>100.45806047833439</v>
      </c>
      <c r="CT32" s="18">
        <v>49.740250706280527</v>
      </c>
      <c r="CU32" s="18">
        <v>44.606819174841505</v>
      </c>
      <c r="CV32" s="18">
        <v>55.627617206292946</v>
      </c>
      <c r="CW32" s="18">
        <v>31.439663364977896</v>
      </c>
      <c r="CX32" s="18">
        <v>27.226079557435277</v>
      </c>
      <c r="CY32" s="18">
        <v>20.941404373414063</v>
      </c>
      <c r="CZ32" s="18">
        <v>29.068030325134522</v>
      </c>
      <c r="DA32" s="18">
        <v>15.35556102661528</v>
      </c>
      <c r="DB32" s="18">
        <v>44.419235452744587</v>
      </c>
      <c r="DC32" s="18">
        <v>26.571276481223677</v>
      </c>
      <c r="DD32" s="18">
        <v>44.334775588094018</v>
      </c>
      <c r="DE32" s="18">
        <v>100.19046568271051</v>
      </c>
      <c r="DF32" s="18">
        <v>45.732943205177783</v>
      </c>
      <c r="DG32" s="18">
        <v>35.982543257373976</v>
      </c>
      <c r="DH32" s="18">
        <v>48.449576420637328</v>
      </c>
      <c r="DI32" s="18">
        <v>26.116018804666989</v>
      </c>
      <c r="DJ32" s="18">
        <v>29.034984566068676</v>
      </c>
      <c r="DK32" s="18">
        <v>20.787323324631181</v>
      </c>
      <c r="DL32" s="18">
        <v>28.197026212110057</v>
      </c>
      <c r="DM32" s="18">
        <v>18.631654515085017</v>
      </c>
      <c r="DN32" s="18">
        <v>50.128376920376347</v>
      </c>
      <c r="DO32" s="18">
        <v>27.161237629457904</v>
      </c>
      <c r="DP32" s="18">
        <v>50.468618096084754</v>
      </c>
      <c r="DQ32" s="18">
        <v>99.64743500750005</v>
      </c>
      <c r="DR32" s="18">
        <v>59.275637057958207</v>
      </c>
      <c r="DS32" s="18">
        <v>43.27567217918125</v>
      </c>
      <c r="DT32" s="18">
        <v>47.449516533218741</v>
      </c>
      <c r="DU32" s="18">
        <v>20.218408146457801</v>
      </c>
      <c r="DV32" s="18">
        <v>31.187075573703158</v>
      </c>
      <c r="DW32" s="18">
        <v>21.957256583979145</v>
      </c>
      <c r="DX32" s="18">
        <v>37.216224831097172</v>
      </c>
      <c r="DY32" s="18">
        <v>15.982084134951092</v>
      </c>
      <c r="DZ32" s="18">
        <v>50.420872728149519</v>
      </c>
      <c r="EA32" s="18">
        <v>20.648938467351826</v>
      </c>
      <c r="EB32" s="18">
        <v>47.043782062310875</v>
      </c>
      <c r="EC32" s="18">
        <v>99.80716216049052</v>
      </c>
      <c r="ED32" s="18">
        <v>19.861460095556588</v>
      </c>
      <c r="EE32" s="18">
        <v>33.145965193434321</v>
      </c>
      <c r="EF32" s="18">
        <v>38.730050482879768</v>
      </c>
      <c r="EG32" s="18">
        <v>14.906960824076917</v>
      </c>
      <c r="EH32" s="18">
        <v>30.538183260201805</v>
      </c>
      <c r="EI32" s="18">
        <v>23.640206847481913</v>
      </c>
      <c r="EJ32" s="18">
        <v>31.537026730754853</v>
      </c>
      <c r="EK32" s="18">
        <v>20.53995281418576</v>
      </c>
      <c r="EL32" s="18">
        <v>47.091294102582189</v>
      </c>
      <c r="EM32" s="18">
        <v>22.339279749729901</v>
      </c>
      <c r="EN32" s="18">
        <v>39.066112397595326</v>
      </c>
      <c r="EO32" s="18">
        <v>75.093957535878118</v>
      </c>
      <c r="EP32" s="18">
        <v>12.288277657095051</v>
      </c>
      <c r="EQ32" s="18">
        <v>38.166574257685227</v>
      </c>
      <c r="ER32" s="18">
        <v>40.227668116848257</v>
      </c>
      <c r="ES32" s="18">
        <v>11.509291145245252</v>
      </c>
      <c r="ET32" s="18">
        <v>32.230940365629039</v>
      </c>
      <c r="EU32" s="18">
        <v>25.453993517323696</v>
      </c>
      <c r="EV32" s="18">
        <v>35.272962545561462</v>
      </c>
      <c r="EW32" s="18">
        <v>27.85094937127792</v>
      </c>
      <c r="EX32" s="18">
        <v>76.206602466464687</v>
      </c>
      <c r="EY32" s="18">
        <v>34.73606705906991</v>
      </c>
      <c r="EZ32" s="18">
        <v>55.439647574603406</v>
      </c>
      <c r="FA32" s="18">
        <v>112.5606301967419</v>
      </c>
      <c r="FB32" s="18">
        <v>14.405178357062761</v>
      </c>
      <c r="FC32" s="18">
        <v>35.538542390473751</v>
      </c>
      <c r="FD32" s="18">
        <v>39.76869830932467</v>
      </c>
      <c r="FE32" s="18">
        <v>11.329177835441799</v>
      </c>
      <c r="FF32" s="18">
        <v>32.390595497169272</v>
      </c>
      <c r="FG32" s="18">
        <v>29.393023618454386</v>
      </c>
      <c r="FH32" s="18">
        <v>48.305838982983424</v>
      </c>
      <c r="FI32" s="18">
        <v>25.104615233774418</v>
      </c>
      <c r="FJ32" s="18">
        <v>81.566313121646843</v>
      </c>
      <c r="FK32" s="18">
        <v>25.359391167000485</v>
      </c>
      <c r="FL32" s="18">
        <v>50.675896252207011</v>
      </c>
      <c r="FM32" s="18">
        <v>112.37563576509287</v>
      </c>
      <c r="FN32" s="18">
        <v>15.138093085845734</v>
      </c>
      <c r="FO32" s="18">
        <v>27.944645681565948</v>
      </c>
      <c r="FP32" s="18">
        <v>27.343399432110431</v>
      </c>
      <c r="FQ32" s="18">
        <v>8.0553957525784039</v>
      </c>
      <c r="FR32" s="18">
        <v>22.589505855205367</v>
      </c>
      <c r="FS32" s="18">
        <v>19.593568330499714</v>
      </c>
      <c r="FT32" s="18">
        <v>44.510007769711727</v>
      </c>
      <c r="FU32" s="18">
        <v>18.008339965896667</v>
      </c>
      <c r="FV32" s="18">
        <v>81.637528938281676</v>
      </c>
      <c r="FW32" s="18">
        <v>20.655579055901004</v>
      </c>
      <c r="FX32" s="18">
        <v>42.121764088410337</v>
      </c>
      <c r="FY32" s="18">
        <v>116.68633010666464</v>
      </c>
      <c r="FZ32" s="18">
        <v>16.1571528604535</v>
      </c>
      <c r="GA32" s="18">
        <v>33.108860825014503</v>
      </c>
      <c r="GB32" s="18">
        <v>42.998192822401201</v>
      </c>
      <c r="GC32" s="18">
        <v>10.578579211759124</v>
      </c>
      <c r="GD32" s="18">
        <v>26.53786842937442</v>
      </c>
      <c r="GE32" s="18">
        <v>21.755715285025293</v>
      </c>
      <c r="GF32" s="18">
        <v>70.332489957106603</v>
      </c>
      <c r="GG32" s="18">
        <v>20.701925610896215</v>
      </c>
      <c r="GH32" s="18">
        <v>95.181550795417394</v>
      </c>
      <c r="GI32" s="18">
        <v>26.848706971729534</v>
      </c>
      <c r="GJ32" s="18">
        <v>45.894763067373653</v>
      </c>
      <c r="GK32" s="18">
        <v>128.38778309124581</v>
      </c>
      <c r="GL32" s="18">
        <v>13.275854065344825</v>
      </c>
      <c r="GM32" s="18">
        <v>25.589154056343141</v>
      </c>
      <c r="GN32" s="18">
        <v>29.019667861815446</v>
      </c>
      <c r="GO32" s="18">
        <v>7.8568818600676495</v>
      </c>
      <c r="GP32" s="18">
        <v>27.396758363220865</v>
      </c>
      <c r="GQ32" s="18">
        <v>21.64673593210626</v>
      </c>
      <c r="GR32" s="18">
        <v>57.688926043290159</v>
      </c>
      <c r="GS32" s="18">
        <v>17.910266665212902</v>
      </c>
      <c r="GT32" s="18">
        <v>87.543338345138267</v>
      </c>
      <c r="GU32" s="18">
        <v>16.68266684133037</v>
      </c>
      <c r="GV32" s="18">
        <v>41.171121183362906</v>
      </c>
      <c r="GW32" s="18">
        <v>105.40736338334072</v>
      </c>
      <c r="GX32" s="18">
        <v>11.198183663695996</v>
      </c>
      <c r="GY32" s="18">
        <v>18.800866123749529</v>
      </c>
      <c r="GZ32" s="18">
        <v>25.282576873602167</v>
      </c>
      <c r="HA32" s="18">
        <v>7.4060669905921124</v>
      </c>
      <c r="HB32" s="18">
        <v>21.77895971068186</v>
      </c>
      <c r="HC32" s="18">
        <v>14.071352687780188</v>
      </c>
      <c r="HD32" s="18">
        <v>51.681723961200397</v>
      </c>
      <c r="HE32" s="18">
        <v>13.729570042358983</v>
      </c>
      <c r="HF32" s="18">
        <v>87.230575597817193</v>
      </c>
      <c r="HG32" s="18">
        <v>15.926060359724016</v>
      </c>
      <c r="HH32" s="18">
        <v>40.056749368790015</v>
      </c>
      <c r="HI32" s="18">
        <v>104.79914289640405</v>
      </c>
      <c r="HJ32" s="18">
        <v>14.355240241966438</v>
      </c>
      <c r="HK32" s="18">
        <v>20.963547301187358</v>
      </c>
      <c r="HL32" s="18">
        <v>27.043263393331483</v>
      </c>
      <c r="HM32" s="18">
        <v>7.8344385721641894</v>
      </c>
      <c r="HN32" s="18">
        <v>21.019544444608659</v>
      </c>
      <c r="HO32" s="18">
        <v>17.152294935134236</v>
      </c>
      <c r="HP32" s="18">
        <v>48.118442438856839</v>
      </c>
      <c r="HQ32" s="18">
        <v>15.33454476251481</v>
      </c>
      <c r="HR32" s="18">
        <v>90.096592631288203</v>
      </c>
      <c r="HS32" s="18">
        <v>16.7358112046694</v>
      </c>
      <c r="HT32" s="18">
        <v>37.581859297273063</v>
      </c>
      <c r="HU32" s="18">
        <v>115.29269372923065</v>
      </c>
      <c r="HV32" s="18">
        <v>15.475265121841012</v>
      </c>
      <c r="HW32" s="18">
        <v>21.088592181360365</v>
      </c>
      <c r="HX32" s="18">
        <v>23.861760921179997</v>
      </c>
      <c r="HY32" s="18">
        <v>7.4914804957855976</v>
      </c>
      <c r="HZ32" s="18">
        <v>19.579891238050152</v>
      </c>
      <c r="IA32" s="18">
        <v>15.665816677658928</v>
      </c>
      <c r="IB32" s="18">
        <v>47.672584438783268</v>
      </c>
      <c r="IC32" s="18">
        <v>15.569415371255939</v>
      </c>
      <c r="ID32" s="18">
        <v>88.916825587927406</v>
      </c>
      <c r="IE32" s="18">
        <v>16.735409668216885</v>
      </c>
      <c r="IF32" s="18">
        <v>32.004490042285703</v>
      </c>
      <c r="IG32" s="18">
        <v>114.7426006179213</v>
      </c>
      <c r="IH32" s="18">
        <v>13.128830048591833</v>
      </c>
      <c r="II32" s="18">
        <v>16.062305556039899</v>
      </c>
      <c r="IJ32" s="18">
        <v>23.919730522468143</v>
      </c>
      <c r="IK32" s="18">
        <v>7.6800680922777564</v>
      </c>
      <c r="IL32" s="18">
        <v>22.386920440709751</v>
      </c>
      <c r="IM32" s="18">
        <v>14.100329614914047</v>
      </c>
      <c r="IN32" s="18">
        <v>46.919402326595119</v>
      </c>
      <c r="IO32" s="18">
        <v>76.857490198435087</v>
      </c>
      <c r="IP32" s="18">
        <v>101.8203680810097</v>
      </c>
      <c r="IQ32" s="18">
        <v>17.028590622721005</v>
      </c>
      <c r="IR32" s="18">
        <v>30.468862346138192</v>
      </c>
      <c r="IS32" s="18">
        <v>127.14667405697766</v>
      </c>
      <c r="IT32" s="18">
        <v>32.342201788967138</v>
      </c>
      <c r="IU32" s="18">
        <v>16.913387509482472</v>
      </c>
      <c r="IV32" s="18">
        <v>23.882119413146405</v>
      </c>
      <c r="IW32" s="18">
        <v>8.9651606199819902</v>
      </c>
      <c r="IX32" s="18">
        <v>22.802010610513971</v>
      </c>
      <c r="IY32" s="18">
        <v>14.557146803777609</v>
      </c>
      <c r="IZ32" s="18">
        <v>48.341677161190574</v>
      </c>
      <c r="JA32" s="18">
        <v>16.665763164340628</v>
      </c>
      <c r="JB32" s="18">
        <v>107.65671124246725</v>
      </c>
      <c r="JC32" s="18">
        <v>17.526553438135391</v>
      </c>
      <c r="JD32" s="18">
        <v>37.58057430779985</v>
      </c>
      <c r="JE32" s="18">
        <v>145.34937637447669</v>
      </c>
      <c r="JF32" s="18">
        <v>55.293935126939104</v>
      </c>
      <c r="JG32" s="18">
        <v>14.041039253551183</v>
      </c>
      <c r="JH32" s="18">
        <v>18.910891833473283</v>
      </c>
      <c r="JI32" s="18">
        <v>8.8153578277790725</v>
      </c>
      <c r="JJ32" s="18">
        <v>19.394910270323756</v>
      </c>
      <c r="JK32" s="18">
        <v>13.398878164911212</v>
      </c>
      <c r="JL32" s="18">
        <v>46.628328357252137</v>
      </c>
      <c r="JM32" s="18">
        <v>15.862594982491579</v>
      </c>
      <c r="JN32" s="18">
        <v>109.05885799266184</v>
      </c>
      <c r="JO32" s="18">
        <v>16.109827433045858</v>
      </c>
      <c r="JP32" s="18">
        <v>42.040432970125998</v>
      </c>
      <c r="JQ32" s="18">
        <v>148.18081386605047</v>
      </c>
      <c r="JR32" s="18">
        <v>18.655490314674012</v>
      </c>
      <c r="JS32" s="18">
        <v>13.331392317630069</v>
      </c>
      <c r="JT32" s="18">
        <v>15.03049852973504</v>
      </c>
      <c r="JU32" s="18">
        <v>7.7272978819331009</v>
      </c>
      <c r="JV32" s="18">
        <v>20.620989042642606</v>
      </c>
      <c r="JW32" s="18">
        <v>10.718027205409468</v>
      </c>
      <c r="JX32" s="18">
        <v>41.112891775851367</v>
      </c>
      <c r="JY32" s="18">
        <v>18.014953282923017</v>
      </c>
      <c r="JZ32" s="18">
        <v>106.64133181122061</v>
      </c>
      <c r="KA32" s="18">
        <v>15.46548528640116</v>
      </c>
      <c r="KB32" s="18">
        <v>32.541321722494502</v>
      </c>
      <c r="KC32" s="18">
        <v>134.13282413797631</v>
      </c>
      <c r="KD32" s="18">
        <v>23.760119839207057</v>
      </c>
      <c r="KE32" s="18">
        <v>15.562446972077845</v>
      </c>
      <c r="KF32" s="18">
        <v>13.365339339185988</v>
      </c>
      <c r="KG32" s="18">
        <v>7.4200441293919779</v>
      </c>
      <c r="KH32" s="18">
        <v>15.974260943506497</v>
      </c>
      <c r="KI32" s="18">
        <v>10.008945503744535</v>
      </c>
      <c r="KJ32" s="18">
        <v>32.987248656465184</v>
      </c>
      <c r="KK32" s="18">
        <v>13.533054444319724</v>
      </c>
      <c r="KL32" s="18">
        <v>100.93284684151905</v>
      </c>
      <c r="KM32" s="18">
        <v>13.700045641268922</v>
      </c>
      <c r="KN32" s="18">
        <v>30.960748181434493</v>
      </c>
      <c r="KO32" s="18">
        <v>144.34553243302457</v>
      </c>
      <c r="KP32" s="18">
        <v>25.106885835577547</v>
      </c>
      <c r="KQ32" s="18">
        <v>16.750668810188444</v>
      </c>
      <c r="KR32" s="18">
        <v>16.071123985784801</v>
      </c>
      <c r="KS32" s="18">
        <v>8.3265683780746986</v>
      </c>
      <c r="KT32" s="18">
        <v>17.681017246506414</v>
      </c>
      <c r="KU32" s="18">
        <v>9.832737656643209</v>
      </c>
      <c r="KV32" s="18">
        <v>34.261216629334044</v>
      </c>
      <c r="KW32" s="18">
        <v>45.571816200484996</v>
      </c>
      <c r="KX32" s="18">
        <v>97.778011407580905</v>
      </c>
      <c r="KY32" s="18">
        <v>15.2070212995494</v>
      </c>
      <c r="KZ32" s="18">
        <v>31.337289723433113</v>
      </c>
      <c r="LA32" s="18">
        <v>140.69071727008762</v>
      </c>
      <c r="LB32" s="18">
        <v>28.312057347306176</v>
      </c>
      <c r="LC32" s="18">
        <v>19.635975802648947</v>
      </c>
      <c r="LD32" s="18">
        <v>15.419287043996068</v>
      </c>
      <c r="LE32" s="18">
        <v>9.710963927482382</v>
      </c>
      <c r="LF32" s="18">
        <v>20.178289243691864</v>
      </c>
      <c r="LG32" s="18">
        <v>8.648492364172963</v>
      </c>
      <c r="LH32" s="18">
        <v>34.993899962946905</v>
      </c>
      <c r="LI32" s="18">
        <v>105.5518300428915</v>
      </c>
      <c r="LJ32" s="18">
        <v>102.82532408978315</v>
      </c>
      <c r="LK32" s="18">
        <v>15.535177712284463</v>
      </c>
      <c r="LL32" s="18">
        <v>33.742213187443141</v>
      </c>
      <c r="LM32" s="18">
        <v>142.54561344593273</v>
      </c>
      <c r="LN32" s="18">
        <v>37.415320820389766</v>
      </c>
      <c r="LO32" s="18">
        <v>14.463958057097276</v>
      </c>
      <c r="LP32" s="18">
        <v>11.191680223820702</v>
      </c>
      <c r="LQ32" s="18">
        <v>6.3776647375615436</v>
      </c>
      <c r="LR32" s="18">
        <v>14.347230486191535</v>
      </c>
      <c r="LS32" s="18">
        <v>4.8077354654106879</v>
      </c>
      <c r="LT32" s="18">
        <v>31.2175751650161</v>
      </c>
      <c r="LU32" s="18">
        <v>12.403997136083188</v>
      </c>
      <c r="LV32" s="18">
        <v>99.633516080538797</v>
      </c>
      <c r="LW32" s="18">
        <v>12.43617143106226</v>
      </c>
      <c r="LX32" s="18">
        <v>29.813531890343249</v>
      </c>
      <c r="LY32" s="18">
        <v>143.04227895656612</v>
      </c>
      <c r="LZ32" s="18">
        <v>25.045577877218669</v>
      </c>
      <c r="MA32" s="18">
        <v>16.713212605473792</v>
      </c>
      <c r="MB32" s="18">
        <v>12.544424687784412</v>
      </c>
      <c r="MC32" s="18">
        <v>6.7830024833695717</v>
      </c>
      <c r="MD32" s="18">
        <v>11.75193699859468</v>
      </c>
      <c r="ME32" s="18">
        <v>3.3864532082222949</v>
      </c>
      <c r="MF32" s="18">
        <v>24.815126494048588</v>
      </c>
      <c r="MG32" s="18">
        <v>11.326547492267656</v>
      </c>
      <c r="MH32" s="18">
        <v>87.739963161133716</v>
      </c>
      <c r="MI32" s="18">
        <v>9.9751038829475664</v>
      </c>
      <c r="MJ32" s="18">
        <v>29.641130751780707</v>
      </c>
      <c r="MK32" s="18">
        <v>135.56322379447698</v>
      </c>
      <c r="ML32" s="18">
        <v>27.830403687586848</v>
      </c>
      <c r="MM32" s="18">
        <v>19.95843882736504</v>
      </c>
      <c r="MN32" s="18">
        <v>14.086678942543346</v>
      </c>
      <c r="MO32" s="18">
        <v>8.9938372785461933</v>
      </c>
      <c r="MP32" s="18">
        <v>9.24108575175498</v>
      </c>
      <c r="MQ32" s="18">
        <v>6.3743725381442475</v>
      </c>
      <c r="MR32" s="18">
        <v>25.951853234073923</v>
      </c>
      <c r="MS32" s="18">
        <v>9.7094427891983344</v>
      </c>
      <c r="MT32" s="18">
        <v>81.457169057462778</v>
      </c>
      <c r="MU32" s="18">
        <v>14.134146521149228</v>
      </c>
      <c r="MV32" s="18">
        <v>34.718034270542837</v>
      </c>
      <c r="MW32" s="18">
        <v>137.69351192401774</v>
      </c>
      <c r="MX32" s="18">
        <v>58.882327276359646</v>
      </c>
      <c r="MY32" s="18">
        <v>22.769198875377555</v>
      </c>
      <c r="MZ32" s="18">
        <v>20.666674043988607</v>
      </c>
      <c r="NA32" s="18">
        <v>9.9718748622251514</v>
      </c>
      <c r="NB32" s="18">
        <v>15.295296242373153</v>
      </c>
      <c r="NC32" s="18">
        <v>9.6922644568183287</v>
      </c>
      <c r="ND32" s="18">
        <v>30.722983743501995</v>
      </c>
      <c r="NE32" s="18">
        <v>62.267645049447751</v>
      </c>
      <c r="NF32" s="18">
        <v>93.597222229809532</v>
      </c>
      <c r="NG32" s="18">
        <v>15.088617058758864</v>
      </c>
      <c r="NH32" s="18">
        <v>43.473174936497436</v>
      </c>
      <c r="NI32" s="18">
        <v>143.06933338439961</v>
      </c>
      <c r="NJ32" s="18">
        <v>33.945847909474857</v>
      </c>
      <c r="NK32" s="18">
        <v>20.883156279280119</v>
      </c>
      <c r="NL32" s="18">
        <v>21.304449038276836</v>
      </c>
      <c r="NM32" s="18">
        <v>9.5847561162713237</v>
      </c>
      <c r="NN32" s="18">
        <v>13.928899434206798</v>
      </c>
      <c r="NO32" s="18">
        <v>6.5245832927805125</v>
      </c>
      <c r="NP32" s="18">
        <v>27.807779763927513</v>
      </c>
      <c r="NQ32" s="18">
        <v>11.152796310428764</v>
      </c>
      <c r="NR32" s="18">
        <v>90.122890514633923</v>
      </c>
      <c r="NS32" s="18">
        <v>14.67695853477438</v>
      </c>
      <c r="NT32" s="18">
        <v>39.818945805166166</v>
      </c>
      <c r="NU32" s="18">
        <v>142.95237288674068</v>
      </c>
      <c r="NV32" s="18">
        <v>36.629388176898303</v>
      </c>
      <c r="NW32" s="18">
        <v>23.595332728435977</v>
      </c>
      <c r="NX32" s="18">
        <v>24.109868731679381</v>
      </c>
      <c r="NY32" s="18">
        <v>10.297058726358477</v>
      </c>
      <c r="NZ32" s="18">
        <v>14.189283471870789</v>
      </c>
      <c r="OA32" s="18">
        <v>7.4879586691776421</v>
      </c>
      <c r="OB32" s="18">
        <v>29.817862826068044</v>
      </c>
      <c r="OC32" s="18">
        <v>11.226895681984582</v>
      </c>
      <c r="OD32" s="18">
        <v>91.496642180093119</v>
      </c>
      <c r="OE32" s="18">
        <v>17.938309900274962</v>
      </c>
      <c r="OF32" s="18">
        <v>44.56876538736693</v>
      </c>
      <c r="OG32" s="18">
        <v>149.11267695397373</v>
      </c>
      <c r="OH32" s="18">
        <v>45.911311484176707</v>
      </c>
      <c r="OI32" s="18">
        <v>22.631410600154069</v>
      </c>
      <c r="OJ32" s="18">
        <v>27.555938669514365</v>
      </c>
      <c r="OK32" s="18">
        <v>10.867967024872485</v>
      </c>
      <c r="OL32" s="18">
        <v>14.983501143074124</v>
      </c>
      <c r="OM32" s="18">
        <v>8.1440820285450837</v>
      </c>
      <c r="ON32" s="18">
        <v>30.731221355369012</v>
      </c>
      <c r="OO32" s="18">
        <v>11.085297026767005</v>
      </c>
      <c r="OP32" s="18">
        <v>91.332920831100324</v>
      </c>
      <c r="OQ32" s="18">
        <v>25.888446195277631</v>
      </c>
      <c r="OR32" s="18">
        <v>45.539474566424772</v>
      </c>
      <c r="OS32" s="18">
        <v>147.07184027606746</v>
      </c>
      <c r="OT32" s="18">
        <v>40.950096122683306</v>
      </c>
      <c r="OU32" s="18">
        <v>25.854631652983034</v>
      </c>
      <c r="OV32" s="18">
        <v>30.990691076317425</v>
      </c>
      <c r="OW32" s="18">
        <v>11.490246422719327</v>
      </c>
      <c r="OX32" s="18">
        <v>17.832967468866265</v>
      </c>
      <c r="OY32" s="18">
        <v>9.4851043170428895</v>
      </c>
      <c r="OZ32" s="18">
        <v>34.807260975432001</v>
      </c>
      <c r="PA32" s="18">
        <v>11.627603168166875</v>
      </c>
      <c r="PB32" s="18">
        <v>95.289488042995188</v>
      </c>
      <c r="PC32" s="18">
        <v>27.138835448216508</v>
      </c>
      <c r="PD32" s="18">
        <v>53.343527653128398</v>
      </c>
      <c r="PE32" s="18">
        <v>157.1687765732637</v>
      </c>
      <c r="PF32" s="18">
        <v>53.503973123279692</v>
      </c>
      <c r="PG32" s="18">
        <v>28.692159550599051</v>
      </c>
      <c r="PH32" s="18">
        <v>30.871412070327327</v>
      </c>
      <c r="PI32" s="18">
        <v>11.610315516228754</v>
      </c>
      <c r="PJ32" s="18">
        <v>16.225962793311759</v>
      </c>
      <c r="PK32" s="18">
        <v>8.0769789417531612</v>
      </c>
      <c r="PL32" s="18">
        <v>36.11551649898982</v>
      </c>
      <c r="PM32" s="18">
        <v>12.038052264426186</v>
      </c>
      <c r="PN32" s="18">
        <v>100.64300206554375</v>
      </c>
      <c r="PO32" s="18">
        <v>30.896934896996701</v>
      </c>
      <c r="PP32" s="18">
        <v>60.214645115757229</v>
      </c>
      <c r="PQ32" s="18">
        <v>167.41457914618582</v>
      </c>
      <c r="PR32" s="18">
        <v>77.354641641723006</v>
      </c>
      <c r="PS32" s="18">
        <v>36.555724045895879</v>
      </c>
      <c r="PT32" s="18">
        <v>38.31074690875851</v>
      </c>
      <c r="PU32" s="18">
        <v>14.086050327187127</v>
      </c>
      <c r="PV32" s="18">
        <v>16.932274612152458</v>
      </c>
      <c r="PW32" s="18">
        <v>9.0891061187174937</v>
      </c>
      <c r="PX32" s="18">
        <v>38.173234936424841</v>
      </c>
      <c r="PY32" s="18">
        <v>13.20401541155384</v>
      </c>
      <c r="PZ32" s="18">
        <v>104.18941359454743</v>
      </c>
      <c r="QA32" s="18">
        <v>31.596930808671843</v>
      </c>
      <c r="QB32" s="18">
        <v>69.183980739552254</v>
      </c>
      <c r="QC32" s="18">
        <v>174.91804770814144</v>
      </c>
      <c r="QD32" s="18">
        <v>58.817179120975666</v>
      </c>
      <c r="QE32" s="18">
        <v>42.673886652475694</v>
      </c>
      <c r="QF32" s="18">
        <v>43.294792332577181</v>
      </c>
      <c r="QG32" s="18">
        <v>15.213574670059982</v>
      </c>
      <c r="QH32" s="18">
        <v>18.652896068356377</v>
      </c>
      <c r="QI32" s="18">
        <v>11.735323607887736</v>
      </c>
      <c r="QJ32" s="18">
        <v>40.751798738400254</v>
      </c>
      <c r="QK32" s="18">
        <v>15.08664439167519</v>
      </c>
      <c r="QL32" s="18">
        <v>103.82186925424672</v>
      </c>
      <c r="QM32" s="18">
        <v>39.141530285481515</v>
      </c>
      <c r="QN32" s="18">
        <v>81.736414914534521</v>
      </c>
      <c r="QO32" s="53">
        <v>165.54629895302571</v>
      </c>
    </row>
    <row r="33" spans="1:457" x14ac:dyDescent="0.3">
      <c r="A33" s="42" t="s">
        <v>410</v>
      </c>
      <c r="B33" s="332">
        <v>492.92478084235285</v>
      </c>
      <c r="C33" s="18">
        <v>189.05851715636021</v>
      </c>
      <c r="D33" s="18">
        <v>166.4298084035315</v>
      </c>
      <c r="E33" s="18">
        <v>134.40045193817883</v>
      </c>
      <c r="F33" s="18">
        <v>77.990190742757761</v>
      </c>
      <c r="G33" s="18">
        <v>56.266506513016047</v>
      </c>
      <c r="H33" s="18">
        <v>81.034998518351912</v>
      </c>
      <c r="I33" s="18">
        <v>143.88949444310407</v>
      </c>
      <c r="J33" s="18">
        <v>72.275591025814677</v>
      </c>
      <c r="K33" s="18">
        <v>79.356953980483482</v>
      </c>
      <c r="L33" s="18">
        <v>118.19048035667693</v>
      </c>
      <c r="M33" s="18">
        <v>147.13428602872045</v>
      </c>
      <c r="N33" s="18">
        <v>90.126975803292979</v>
      </c>
      <c r="O33" s="18">
        <v>100.35405601711219</v>
      </c>
      <c r="P33" s="18">
        <v>91.737031623544198</v>
      </c>
      <c r="Q33" s="18">
        <v>64.362035884746192</v>
      </c>
      <c r="R33" s="18">
        <v>28.346714292983858</v>
      </c>
      <c r="S33" s="18">
        <v>24.463855452667094</v>
      </c>
      <c r="T33" s="18">
        <v>51.514993040814844</v>
      </c>
      <c r="U33" s="18">
        <v>52.681905555966004</v>
      </c>
      <c r="V33" s="18">
        <v>50.329157381988509</v>
      </c>
      <c r="W33" s="18">
        <v>52.969219842995471</v>
      </c>
      <c r="X33" s="18">
        <v>89.878931154325613</v>
      </c>
      <c r="Y33" s="18">
        <v>106.2078937510923</v>
      </c>
      <c r="Z33" s="18">
        <v>107.29744755905942</v>
      </c>
      <c r="AA33" s="18">
        <v>94.458670348398655</v>
      </c>
      <c r="AB33" s="18">
        <v>77.422191673469115</v>
      </c>
      <c r="AC33" s="18">
        <v>51.040704883847788</v>
      </c>
      <c r="AD33" s="18">
        <v>46.631036103943416</v>
      </c>
      <c r="AE33" s="18">
        <v>40.952230236871024</v>
      </c>
      <c r="AF33" s="18">
        <v>58.87212005818084</v>
      </c>
      <c r="AG33" s="18">
        <v>56.504200911686794</v>
      </c>
      <c r="AH33" s="18">
        <v>50.57760831831002</v>
      </c>
      <c r="AI33" s="18">
        <v>56.490268054217182</v>
      </c>
      <c r="AJ33" s="18">
        <v>89.147666037653053</v>
      </c>
      <c r="AK33" s="18">
        <v>104.53427530619105</v>
      </c>
      <c r="AL33" s="18">
        <v>101.05561459063497</v>
      </c>
      <c r="AM33" s="18">
        <v>101.41359753797062</v>
      </c>
      <c r="AN33" s="18">
        <v>81.363070312674083</v>
      </c>
      <c r="AO33" s="18">
        <v>56.119472542286658</v>
      </c>
      <c r="AP33" s="18">
        <v>47.559145259909052</v>
      </c>
      <c r="AQ33" s="18">
        <v>40.407171916365741</v>
      </c>
      <c r="AR33" s="18">
        <v>58.441744441691782</v>
      </c>
      <c r="AS33" s="18">
        <v>58.4710435724853</v>
      </c>
      <c r="AT33" s="18">
        <v>45.205485435064155</v>
      </c>
      <c r="AU33" s="18">
        <v>53.651583905729389</v>
      </c>
      <c r="AV33" s="18">
        <v>86.631384812101956</v>
      </c>
      <c r="AW33" s="18">
        <v>107.23454567439572</v>
      </c>
      <c r="AX33" s="18">
        <v>105.39311583521882</v>
      </c>
      <c r="AY33" s="18">
        <v>90.637439750472566</v>
      </c>
      <c r="AZ33" s="18">
        <v>83.242875574418221</v>
      </c>
      <c r="BA33" s="18">
        <v>54.391783534660739</v>
      </c>
      <c r="BB33" s="18">
        <v>42.486618080838099</v>
      </c>
      <c r="BC33" s="18">
        <v>39.062637006669249</v>
      </c>
      <c r="BD33" s="18">
        <v>51.525632037991301</v>
      </c>
      <c r="BE33" s="18">
        <v>51.841150760610375</v>
      </c>
      <c r="BF33" s="18">
        <v>36.158075549130558</v>
      </c>
      <c r="BG33" s="18">
        <v>41.176555847222573</v>
      </c>
      <c r="BH33" s="18">
        <v>78.994869038509862</v>
      </c>
      <c r="BI33" s="18">
        <v>120.85398156115861</v>
      </c>
      <c r="BJ33" s="18">
        <v>94.983931147271477</v>
      </c>
      <c r="BK33" s="18">
        <v>70.066061283559321</v>
      </c>
      <c r="BL33" s="18">
        <v>70.631986592943804</v>
      </c>
      <c r="BM33" s="18">
        <v>53.130884410411369</v>
      </c>
      <c r="BN33" s="18">
        <v>37.784282404790382</v>
      </c>
      <c r="BO33" s="18">
        <v>34.933952289453565</v>
      </c>
      <c r="BP33" s="18">
        <v>43.838452419463742</v>
      </c>
      <c r="BQ33" s="18">
        <v>40.407900630866415</v>
      </c>
      <c r="BR33" s="18">
        <v>33.181574733254749</v>
      </c>
      <c r="BS33" s="18">
        <v>41.414856294245013</v>
      </c>
      <c r="BT33" s="18">
        <v>76.627821054501084</v>
      </c>
      <c r="BU33" s="18">
        <v>116.59627768950897</v>
      </c>
      <c r="BV33" s="18">
        <v>65.510771104916941</v>
      </c>
      <c r="BW33" s="18">
        <v>57.725046026002865</v>
      </c>
      <c r="BX33" s="18">
        <v>74.770660389421067</v>
      </c>
      <c r="BY33" s="18">
        <v>42.126136363223921</v>
      </c>
      <c r="BZ33" s="18">
        <v>25.030773334238294</v>
      </c>
      <c r="CA33" s="18">
        <v>22.510367130650113</v>
      </c>
      <c r="CB33" s="18">
        <v>36.73660242979345</v>
      </c>
      <c r="CC33" s="18">
        <v>24.094315426618355</v>
      </c>
      <c r="CD33" s="18">
        <v>33.605616072262201</v>
      </c>
      <c r="CE33" s="18">
        <v>29.262684757677931</v>
      </c>
      <c r="CF33" s="18">
        <v>54.855356666328973</v>
      </c>
      <c r="CG33" s="18">
        <v>94.937551942370334</v>
      </c>
      <c r="CH33" s="18">
        <v>59.172377202320391</v>
      </c>
      <c r="CI33" s="18">
        <v>40.374771143894598</v>
      </c>
      <c r="CJ33" s="18">
        <v>37.104338854196925</v>
      </c>
      <c r="CK33" s="18">
        <v>26.725672737780879</v>
      </c>
      <c r="CL33" s="18">
        <v>14.974798950601429</v>
      </c>
      <c r="CM33" s="18">
        <v>19.572706241328188</v>
      </c>
      <c r="CN33" s="18">
        <v>21.884063343795177</v>
      </c>
      <c r="CO33" s="18">
        <v>16.420730642454423</v>
      </c>
      <c r="CP33" s="18">
        <v>26.360648937717059</v>
      </c>
      <c r="CQ33" s="18">
        <v>21.878831087139559</v>
      </c>
      <c r="CR33" s="18">
        <v>39.776090938724927</v>
      </c>
      <c r="CS33" s="18">
        <v>95.618451325771289</v>
      </c>
      <c r="CT33" s="18">
        <v>51.066234964665206</v>
      </c>
      <c r="CU33" s="18">
        <v>44.218305995207935</v>
      </c>
      <c r="CV33" s="18">
        <v>41.881960902952926</v>
      </c>
      <c r="CW33" s="18">
        <v>37.523127444319492</v>
      </c>
      <c r="CX33" s="18">
        <v>20.594300450107063</v>
      </c>
      <c r="CY33" s="18">
        <v>21.062222328812346</v>
      </c>
      <c r="CZ33" s="18">
        <v>29.476548979214478</v>
      </c>
      <c r="DA33" s="18">
        <v>15.484173092373741</v>
      </c>
      <c r="DB33" s="18">
        <v>39.803758920353701</v>
      </c>
      <c r="DC33" s="18">
        <v>22.278353283921245</v>
      </c>
      <c r="DD33" s="18">
        <v>34.368921891897131</v>
      </c>
      <c r="DE33" s="18">
        <v>95.645842481476294</v>
      </c>
      <c r="DF33" s="18">
        <v>48.363267669615986</v>
      </c>
      <c r="DG33" s="18">
        <v>35.205339324079482</v>
      </c>
      <c r="DH33" s="18">
        <v>38.607888758567753</v>
      </c>
      <c r="DI33" s="18">
        <v>32.265779603207363</v>
      </c>
      <c r="DJ33" s="18">
        <v>22.386367417739759</v>
      </c>
      <c r="DK33" s="18">
        <v>20.95309347550111</v>
      </c>
      <c r="DL33" s="18">
        <v>27.874443731779152</v>
      </c>
      <c r="DM33" s="18">
        <v>18.820552407666195</v>
      </c>
      <c r="DN33" s="18">
        <v>46.824314348827492</v>
      </c>
      <c r="DO33" s="18">
        <v>24.64428955937737</v>
      </c>
      <c r="DP33" s="18">
        <v>40.64758145642238</v>
      </c>
      <c r="DQ33" s="18">
        <v>94.797096213470056</v>
      </c>
      <c r="DR33" s="18">
        <v>62.62178976081772</v>
      </c>
      <c r="DS33" s="18">
        <v>41.972042584117183</v>
      </c>
      <c r="DT33" s="18">
        <v>36.604964125350861</v>
      </c>
      <c r="DU33" s="18">
        <v>28.33903220294631</v>
      </c>
      <c r="DV33" s="18">
        <v>22.088701644796885</v>
      </c>
      <c r="DW33" s="18">
        <v>22.579701796488795</v>
      </c>
      <c r="DX33" s="18">
        <v>37.283278096107402</v>
      </c>
      <c r="DY33" s="18">
        <v>15.765380000645413</v>
      </c>
      <c r="DZ33" s="18">
        <v>43.044701965487818</v>
      </c>
      <c r="EA33" s="18">
        <v>16.826364669443731</v>
      </c>
      <c r="EB33" s="18">
        <v>37.62921936786654</v>
      </c>
      <c r="EC33" s="18">
        <v>94.487332162232875</v>
      </c>
      <c r="ED33" s="18">
        <v>21.772187604169101</v>
      </c>
      <c r="EE33" s="18">
        <v>31.626601711259966</v>
      </c>
      <c r="EF33" s="18">
        <v>31.179875384760397</v>
      </c>
      <c r="EG33" s="18">
        <v>24.277702608766219</v>
      </c>
      <c r="EH33" s="18">
        <v>22.343223384221563</v>
      </c>
      <c r="EI33" s="18">
        <v>25.693181717052102</v>
      </c>
      <c r="EJ33" s="18">
        <v>32.368612237407568</v>
      </c>
      <c r="EK33" s="18">
        <v>21.468279067002364</v>
      </c>
      <c r="EL33" s="18">
        <v>37.696794185365256</v>
      </c>
      <c r="EM33" s="18">
        <v>16.769079717272366</v>
      </c>
      <c r="EN33" s="18">
        <v>29.016227192475576</v>
      </c>
      <c r="EO33" s="18">
        <v>72.456060015566152</v>
      </c>
      <c r="EP33" s="18">
        <v>14.369725290946745</v>
      </c>
      <c r="EQ33" s="18">
        <v>38.101197579737715</v>
      </c>
      <c r="ER33" s="18">
        <v>31.819179417205337</v>
      </c>
      <c r="ES33" s="18">
        <v>26.513803217045382</v>
      </c>
      <c r="ET33" s="18">
        <v>24.134853829425552</v>
      </c>
      <c r="EU33" s="18">
        <v>29.109016868648137</v>
      </c>
      <c r="EV33" s="18">
        <v>36.23054284940001</v>
      </c>
      <c r="EW33" s="18">
        <v>28.732835503677336</v>
      </c>
      <c r="EX33" s="18">
        <v>68.93285960995226</v>
      </c>
      <c r="EY33" s="18">
        <v>29.337854777153535</v>
      </c>
      <c r="EZ33" s="18">
        <v>49.143374697716531</v>
      </c>
      <c r="FA33" s="18">
        <v>111.34500985932247</v>
      </c>
      <c r="FB33" s="18">
        <v>17.087368783556155</v>
      </c>
      <c r="FC33" s="18">
        <v>34.04261676725946</v>
      </c>
      <c r="FD33" s="18">
        <v>28.915930863210313</v>
      </c>
      <c r="FE33" s="18">
        <v>22.916507387758472</v>
      </c>
      <c r="FF33" s="18">
        <v>23.321843146424495</v>
      </c>
      <c r="FG33" s="18">
        <v>33.036875734163331</v>
      </c>
      <c r="FH33" s="18">
        <v>50.187868187945597</v>
      </c>
      <c r="FI33" s="18">
        <v>25.029166999458532</v>
      </c>
      <c r="FJ33" s="18">
        <v>71.750332035653869</v>
      </c>
      <c r="FK33" s="18">
        <v>18.282148112858394</v>
      </c>
      <c r="FL33" s="18">
        <v>40.713798769834632</v>
      </c>
      <c r="FM33" s="18">
        <v>105.24916759887509</v>
      </c>
      <c r="FN33" s="18">
        <v>16.909139048240608</v>
      </c>
      <c r="FO33" s="18">
        <v>24.677465885296165</v>
      </c>
      <c r="FP33" s="18">
        <v>20.697239921190921</v>
      </c>
      <c r="FQ33" s="18">
        <v>17.837983402707628</v>
      </c>
      <c r="FR33" s="18">
        <v>15.042480418884614</v>
      </c>
      <c r="FS33" s="18">
        <v>21.832450386698174</v>
      </c>
      <c r="FT33" s="18">
        <v>44.61231149986758</v>
      </c>
      <c r="FU33" s="18">
        <v>17.398533985250719</v>
      </c>
      <c r="FV33" s="18">
        <v>69.759251483931223</v>
      </c>
      <c r="FW33" s="18">
        <v>15.41712913086867</v>
      </c>
      <c r="FX33" s="18">
        <v>30.525270866301515</v>
      </c>
      <c r="FY33" s="18">
        <v>116.62429999168575</v>
      </c>
      <c r="FZ33" s="18">
        <v>18.391812425750523</v>
      </c>
      <c r="GA33" s="18">
        <v>30.284913026934635</v>
      </c>
      <c r="GB33" s="18">
        <v>30.318425819138088</v>
      </c>
      <c r="GC33" s="18">
        <v>19.083896975501325</v>
      </c>
      <c r="GD33" s="18">
        <v>18.019050135642797</v>
      </c>
      <c r="GE33" s="18">
        <v>24.973785928571061</v>
      </c>
      <c r="GF33" s="18">
        <v>61.754418405892061</v>
      </c>
      <c r="GG33" s="18">
        <v>19.848823389971027</v>
      </c>
      <c r="GH33" s="18">
        <v>80.882854976965689</v>
      </c>
      <c r="GI33" s="18">
        <v>17.684562668290667</v>
      </c>
      <c r="GJ33" s="18">
        <v>35.653981239562135</v>
      </c>
      <c r="GK33" s="18">
        <v>121.62160275172963</v>
      </c>
      <c r="GL33" s="18">
        <v>14.890568981431271</v>
      </c>
      <c r="GM33" s="18">
        <v>22.295836536082135</v>
      </c>
      <c r="GN33" s="18">
        <v>21.21726895508851</v>
      </c>
      <c r="GO33" s="18">
        <v>19.214624404276364</v>
      </c>
      <c r="GP33" s="18">
        <v>17.644859080260684</v>
      </c>
      <c r="GQ33" s="18">
        <v>25.654059717359821</v>
      </c>
      <c r="GR33" s="18">
        <v>58.693140890136036</v>
      </c>
      <c r="GS33" s="18">
        <v>18.691387671812986</v>
      </c>
      <c r="GT33" s="18">
        <v>73.286479186638374</v>
      </c>
      <c r="GU33" s="18">
        <v>8.9224694922432537</v>
      </c>
      <c r="GV33" s="18">
        <v>26.053230658851206</v>
      </c>
      <c r="GW33" s="18">
        <v>105.38792954250614</v>
      </c>
      <c r="GX33" s="18">
        <v>12.651776242547443</v>
      </c>
      <c r="GY33" s="18">
        <v>15.298251234562825</v>
      </c>
      <c r="GZ33" s="18">
        <v>17.831461747399963</v>
      </c>
      <c r="HA33" s="18">
        <v>21.900733375136703</v>
      </c>
      <c r="HB33" s="18">
        <v>13.147008158103272</v>
      </c>
      <c r="HC33" s="18">
        <v>18.941791032383954</v>
      </c>
      <c r="HD33" s="18">
        <v>50.290045063314203</v>
      </c>
      <c r="HE33" s="18">
        <v>13.570200809956621</v>
      </c>
      <c r="HF33" s="18">
        <v>71.205926121063939</v>
      </c>
      <c r="HG33" s="18">
        <v>8.7059978422184923</v>
      </c>
      <c r="HH33" s="18">
        <v>20.022508206070665</v>
      </c>
      <c r="HI33" s="18">
        <v>100.38016808540088</v>
      </c>
      <c r="HJ33" s="18">
        <v>16.652158531842151</v>
      </c>
      <c r="HK33" s="18">
        <v>17.049128758286223</v>
      </c>
      <c r="HL33" s="18">
        <v>17.773729723353227</v>
      </c>
      <c r="HM33" s="18">
        <v>21.357415404576741</v>
      </c>
      <c r="HN33" s="18">
        <v>13.020282540960981</v>
      </c>
      <c r="HO33" s="18">
        <v>22.144581908208345</v>
      </c>
      <c r="HP33" s="18">
        <v>47.198671557697587</v>
      </c>
      <c r="HQ33" s="18">
        <v>14.9180982416274</v>
      </c>
      <c r="HR33" s="18">
        <v>73.771066235646103</v>
      </c>
      <c r="HS33" s="18">
        <v>8.9083363881810396</v>
      </c>
      <c r="HT33" s="18">
        <v>19.448216620135504</v>
      </c>
      <c r="HU33" s="18">
        <v>107.75243836393518</v>
      </c>
      <c r="HV33" s="18">
        <v>19.612599186947378</v>
      </c>
      <c r="HW33" s="18">
        <v>19.005763516979481</v>
      </c>
      <c r="HX33" s="18">
        <v>16.111623715274526</v>
      </c>
      <c r="HY33" s="18">
        <v>20.265004137342206</v>
      </c>
      <c r="HZ33" s="18">
        <v>12.14013165667625</v>
      </c>
      <c r="IA33" s="18">
        <v>21.097255310104469</v>
      </c>
      <c r="IB33" s="18">
        <v>47.604252169187227</v>
      </c>
      <c r="IC33" s="18">
        <v>15.632651248151991</v>
      </c>
      <c r="ID33" s="18">
        <v>75.782039799993555</v>
      </c>
      <c r="IE33" s="18">
        <v>8.796926993157042</v>
      </c>
      <c r="IF33" s="18">
        <v>18.552210669086737</v>
      </c>
      <c r="IG33" s="18">
        <v>112.0334394340985</v>
      </c>
      <c r="IH33" s="18">
        <v>15.915187241406548</v>
      </c>
      <c r="II33" s="18">
        <v>15.208282306739987</v>
      </c>
      <c r="IJ33" s="18">
        <v>16.438031524440806</v>
      </c>
      <c r="IK33" s="18">
        <v>19.060047795020257</v>
      </c>
      <c r="IL33" s="18">
        <v>15.425462503413131</v>
      </c>
      <c r="IM33" s="18">
        <v>19.92535220773096</v>
      </c>
      <c r="IN33" s="18">
        <v>46.828143678011486</v>
      </c>
      <c r="IO33" s="18">
        <v>14.094403849082935</v>
      </c>
      <c r="IP33" s="18">
        <v>83.53594675156647</v>
      </c>
      <c r="IQ33" s="18">
        <v>8.7352190418586204</v>
      </c>
      <c r="IR33" s="18">
        <v>19.246094944675317</v>
      </c>
      <c r="IS33" s="18">
        <v>119.47030227263531</v>
      </c>
      <c r="IT33" s="18">
        <v>36.218285534616498</v>
      </c>
      <c r="IU33" s="18">
        <v>16.609337463241186</v>
      </c>
      <c r="IV33" s="18">
        <v>15.96612103906007</v>
      </c>
      <c r="IW33" s="18">
        <v>21.030576569297498</v>
      </c>
      <c r="IX33" s="18">
        <v>14.916702892449949</v>
      </c>
      <c r="IY33" s="18">
        <v>20.767688811222612</v>
      </c>
      <c r="IZ33" s="18">
        <v>48.116297408907322</v>
      </c>
      <c r="JA33" s="18">
        <v>16.58262042518119</v>
      </c>
      <c r="JB33" s="18">
        <v>92.933327379841785</v>
      </c>
      <c r="JC33" s="18">
        <v>9.0364754997027266</v>
      </c>
      <c r="JD33" s="18">
        <v>27.990247168518451</v>
      </c>
      <c r="JE33" s="18">
        <v>144.58345936045899</v>
      </c>
      <c r="JF33" s="18">
        <v>61.216563409799249</v>
      </c>
      <c r="JG33" s="18">
        <v>15.545766748497586</v>
      </c>
      <c r="JH33" s="18">
        <v>12.164939157444323</v>
      </c>
      <c r="JI33" s="18">
        <v>19.587869384470391</v>
      </c>
      <c r="JJ33" s="18">
        <v>13.273691961573842</v>
      </c>
      <c r="JK33" s="18">
        <v>19.757978474087473</v>
      </c>
      <c r="JL33" s="18">
        <v>46.179316911330005</v>
      </c>
      <c r="JM33" s="18">
        <v>16.340869063997513</v>
      </c>
      <c r="JN33" s="18">
        <v>96.033237275346437</v>
      </c>
      <c r="JO33" s="18">
        <v>8.3509492235286071</v>
      </c>
      <c r="JP33" s="18">
        <v>41.839181630426978</v>
      </c>
      <c r="JQ33" s="18">
        <v>148.00631001461156</v>
      </c>
      <c r="JR33" s="18">
        <v>21.702005446626455</v>
      </c>
      <c r="JS33" s="18">
        <v>15.501522949287985</v>
      </c>
      <c r="JT33" s="18">
        <v>9.918691633181453</v>
      </c>
      <c r="JU33" s="18">
        <v>17.412363798585975</v>
      </c>
      <c r="JV33" s="18">
        <v>13.632770626583154</v>
      </c>
      <c r="JW33" s="18">
        <v>15.936794489989952</v>
      </c>
      <c r="JX33" s="18">
        <v>43.423919714946841</v>
      </c>
      <c r="JY33" s="18">
        <v>15.506750201135368</v>
      </c>
      <c r="JZ33" s="18">
        <v>91.575815625585435</v>
      </c>
      <c r="KA33" s="18">
        <v>6.33999838081637</v>
      </c>
      <c r="KB33" s="18">
        <v>22.851025896687347</v>
      </c>
      <c r="KC33" s="18">
        <v>136.46572916007108</v>
      </c>
      <c r="KD33" s="18">
        <v>27.647025344816168</v>
      </c>
      <c r="KE33" s="18">
        <v>16.767048942945195</v>
      </c>
      <c r="KF33" s="18">
        <v>8.5909741313045274</v>
      </c>
      <c r="KG33" s="18">
        <v>18.884673828671797</v>
      </c>
      <c r="KH33" s="18">
        <v>10.678602608971774</v>
      </c>
      <c r="KI33" s="18">
        <v>14.55616307702569</v>
      </c>
      <c r="KJ33" s="18">
        <v>35.491876515588487</v>
      </c>
      <c r="KK33" s="18">
        <v>13.426110715314611</v>
      </c>
      <c r="KL33" s="18">
        <v>81.541066805291322</v>
      </c>
      <c r="KM33" s="18">
        <v>5.3435556276409297</v>
      </c>
      <c r="KN33" s="18">
        <v>18.599352201039299</v>
      </c>
      <c r="KO33" s="18">
        <v>144.66349876019814</v>
      </c>
      <c r="KP33" s="18">
        <v>28.373842532065904</v>
      </c>
      <c r="KQ33" s="18">
        <v>18.209815373970994</v>
      </c>
      <c r="KR33" s="18">
        <v>10.232251526135382</v>
      </c>
      <c r="KS33" s="18">
        <v>17.739464429585912</v>
      </c>
      <c r="KT33" s="18">
        <v>11.266681262852732</v>
      </c>
      <c r="KU33" s="18">
        <v>14.580398479739616</v>
      </c>
      <c r="KV33" s="18">
        <v>36.868812037726244</v>
      </c>
      <c r="KW33" s="18">
        <v>14.838450680706003</v>
      </c>
      <c r="KX33" s="18">
        <v>87.547978920394485</v>
      </c>
      <c r="KY33" s="18">
        <v>6.5880218920231073</v>
      </c>
      <c r="KZ33" s="18">
        <v>21.085329077985218</v>
      </c>
      <c r="LA33" s="18">
        <v>141.63963280483108</v>
      </c>
      <c r="LB33" s="18">
        <v>32.000625371334813</v>
      </c>
      <c r="LC33" s="18">
        <v>20.517301147417541</v>
      </c>
      <c r="LD33" s="18">
        <v>9.231937430525166</v>
      </c>
      <c r="LE33" s="18">
        <v>19.53157584648223</v>
      </c>
      <c r="LF33" s="18">
        <v>12.562815126436838</v>
      </c>
      <c r="LG33" s="18">
        <v>13.034645820920513</v>
      </c>
      <c r="LH33" s="18">
        <v>38.335347404858069</v>
      </c>
      <c r="LI33" s="18">
        <v>15.420885523994514</v>
      </c>
      <c r="LJ33" s="18">
        <v>90.415928114343586</v>
      </c>
      <c r="LK33" s="18">
        <v>6.3098910788255402</v>
      </c>
      <c r="LL33" s="18">
        <v>26.588030952693526</v>
      </c>
      <c r="LM33" s="18">
        <v>143.34749134886204</v>
      </c>
      <c r="LN33" s="18">
        <v>40.506768617531307</v>
      </c>
      <c r="LO33" s="18">
        <v>17.262373879084098</v>
      </c>
      <c r="LP33" s="18">
        <v>7.2753457568953923</v>
      </c>
      <c r="LQ33" s="18">
        <v>15.054437663081982</v>
      </c>
      <c r="LR33" s="18">
        <v>9.5892304346856445</v>
      </c>
      <c r="LS33" s="18">
        <v>9.8500219811940113</v>
      </c>
      <c r="LT33" s="18">
        <v>32.783566661379695</v>
      </c>
      <c r="LU33" s="18">
        <v>10.1942106658509</v>
      </c>
      <c r="LV33" s="18">
        <v>77.74229672368682</v>
      </c>
      <c r="LW33" s="18">
        <v>4.2497535618003619</v>
      </c>
      <c r="LX33" s="18">
        <v>24.166646394632526</v>
      </c>
      <c r="LY33" s="18">
        <v>140.31204362204795</v>
      </c>
      <c r="LZ33" s="18">
        <v>26.835647364671992</v>
      </c>
      <c r="MA33" s="18">
        <v>19.468671112159367</v>
      </c>
      <c r="MB33" s="18">
        <v>9.9716998445943954</v>
      </c>
      <c r="MC33" s="18">
        <v>14.689393198950487</v>
      </c>
      <c r="MD33" s="18">
        <v>10.117948678583925</v>
      </c>
      <c r="ME33" s="18">
        <v>6.9400891593704479</v>
      </c>
      <c r="MF33" s="18">
        <v>27.835785025803464</v>
      </c>
      <c r="MG33" s="18">
        <v>11.168993651445591</v>
      </c>
      <c r="MH33" s="18">
        <v>69.820292989138139</v>
      </c>
      <c r="MI33" s="18">
        <v>3.6501963518258917</v>
      </c>
      <c r="MJ33" s="18">
        <v>26.748834833345498</v>
      </c>
      <c r="MK33" s="18">
        <v>134.12605970231095</v>
      </c>
      <c r="ML33" s="18">
        <v>30.29875501057117</v>
      </c>
      <c r="MM33" s="18">
        <v>21.681526902173026</v>
      </c>
      <c r="MN33" s="18">
        <v>9.4171536433773486</v>
      </c>
      <c r="MO33" s="18">
        <v>19.131438375548733</v>
      </c>
      <c r="MP33" s="18">
        <v>6.5383107686385067</v>
      </c>
      <c r="MQ33" s="18">
        <v>10.605704880525492</v>
      </c>
      <c r="MR33" s="18">
        <v>27.837244046979244</v>
      </c>
      <c r="MS33" s="18">
        <v>9.4691768040011226</v>
      </c>
      <c r="MT33" s="18">
        <v>64.387428039148588</v>
      </c>
      <c r="MU33" s="18">
        <v>5.9382206183908126</v>
      </c>
      <c r="MV33" s="18">
        <v>30.077101908011535</v>
      </c>
      <c r="MW33" s="18">
        <v>136.28292013584621</v>
      </c>
      <c r="MX33" s="18">
        <v>63.958465815893923</v>
      </c>
      <c r="MY33" s="18">
        <v>25.220685528234799</v>
      </c>
      <c r="MZ33" s="18">
        <v>13.836631645064234</v>
      </c>
      <c r="NA33" s="18">
        <v>21.795739708734473</v>
      </c>
      <c r="NB33" s="18">
        <v>10.075372598132221</v>
      </c>
      <c r="NC33" s="18">
        <v>14.530425284376873</v>
      </c>
      <c r="ND33" s="18">
        <v>35.065116763792368</v>
      </c>
      <c r="NE33" s="18">
        <v>14.862213368399113</v>
      </c>
      <c r="NF33" s="18">
        <v>74.856317329343085</v>
      </c>
      <c r="NG33" s="18">
        <v>6.2877069973439763</v>
      </c>
      <c r="NH33" s="18">
        <v>44.478011422879376</v>
      </c>
      <c r="NI33" s="18">
        <v>142.10115282786009</v>
      </c>
      <c r="NJ33" s="18">
        <v>36.601726029661265</v>
      </c>
      <c r="NK33" s="18">
        <v>22.275108095541164</v>
      </c>
      <c r="NL33" s="18">
        <v>15.001435581588927</v>
      </c>
      <c r="NM33" s="18">
        <v>20.049438643306051</v>
      </c>
      <c r="NN33" s="18">
        <v>8.8679336372861375</v>
      </c>
      <c r="NO33" s="18">
        <v>11.859742289462783</v>
      </c>
      <c r="NP33" s="18">
        <v>30.691662722421292</v>
      </c>
      <c r="NQ33" s="18">
        <v>10.971652188149545</v>
      </c>
      <c r="NR33" s="18">
        <v>68.267504205163945</v>
      </c>
      <c r="NS33" s="18">
        <v>5.7983980765402325</v>
      </c>
      <c r="NT33" s="18">
        <v>37.281499672813638</v>
      </c>
      <c r="NU33" s="18">
        <v>141.69744414759046</v>
      </c>
      <c r="NV33" s="18">
        <v>39.420751885220753</v>
      </c>
      <c r="NW33" s="18">
        <v>25.539751983594925</v>
      </c>
      <c r="NX33" s="18">
        <v>15.597803372571704</v>
      </c>
      <c r="NY33" s="18">
        <v>21.960706804937313</v>
      </c>
      <c r="NZ33" s="18">
        <v>9.8230850772318874</v>
      </c>
      <c r="OA33" s="18">
        <v>12.55081576569594</v>
      </c>
      <c r="OB33" s="18">
        <v>32.43385380033525</v>
      </c>
      <c r="OC33" s="18">
        <v>10.923065621245145</v>
      </c>
      <c r="OD33" s="18">
        <v>72.830508960034024</v>
      </c>
      <c r="OE33" s="18">
        <v>8.1748100803406505</v>
      </c>
      <c r="OF33" s="18">
        <v>41.249961780068212</v>
      </c>
      <c r="OG33" s="18">
        <v>146.55105460957313</v>
      </c>
      <c r="OH33" s="18">
        <v>49.470986539761128</v>
      </c>
      <c r="OI33" s="18">
        <v>25.046092400775919</v>
      </c>
      <c r="OJ33" s="18">
        <v>18.147045297634939</v>
      </c>
      <c r="OK33" s="18">
        <v>21.797997792083674</v>
      </c>
      <c r="OL33" s="18">
        <v>10.414698809419299</v>
      </c>
      <c r="OM33" s="18">
        <v>13.745002591515933</v>
      </c>
      <c r="ON33" s="18">
        <v>34.845025321642602</v>
      </c>
      <c r="OO33" s="18">
        <v>11.257063568916056</v>
      </c>
      <c r="OP33" s="18">
        <v>72.417417037966388</v>
      </c>
      <c r="OQ33" s="18">
        <v>14.249817099367364</v>
      </c>
      <c r="OR33" s="18">
        <v>43.412566762915951</v>
      </c>
      <c r="OS33" s="18">
        <v>144.56462686431945</v>
      </c>
      <c r="OT33" s="18">
        <v>45.398957807575677</v>
      </c>
      <c r="OU33" s="18">
        <v>26.451301919688689</v>
      </c>
      <c r="OV33" s="18">
        <v>20.517404116142718</v>
      </c>
      <c r="OW33" s="18">
        <v>22.822148964565425</v>
      </c>
      <c r="OX33" s="18">
        <v>11.903397606400958</v>
      </c>
      <c r="OY33" s="18">
        <v>14.472494798315337</v>
      </c>
      <c r="OZ33" s="18">
        <v>37.843931610528919</v>
      </c>
      <c r="PA33" s="18">
        <v>11.612889433571397</v>
      </c>
      <c r="PB33" s="18">
        <v>78.453290819236301</v>
      </c>
      <c r="PC33" s="18">
        <v>17.723844142629943</v>
      </c>
      <c r="PD33" s="18">
        <v>46.664435917742637</v>
      </c>
      <c r="PE33" s="18">
        <v>154.21167704802204</v>
      </c>
      <c r="PF33" s="18">
        <v>58.926393808095312</v>
      </c>
      <c r="PG33" s="18">
        <v>29.682861961097995</v>
      </c>
      <c r="PH33" s="18">
        <v>20.942948734005004</v>
      </c>
      <c r="PI33" s="18">
        <v>24.163507431266392</v>
      </c>
      <c r="PJ33" s="18">
        <v>11.489350387020657</v>
      </c>
      <c r="PK33" s="18">
        <v>13.673724920990438</v>
      </c>
      <c r="PL33" s="18">
        <v>40.095011070568368</v>
      </c>
      <c r="PM33" s="18">
        <v>12.006971157201127</v>
      </c>
      <c r="PN33" s="18">
        <v>82.016645947944582</v>
      </c>
      <c r="PO33" s="18">
        <v>22.189044548483036</v>
      </c>
      <c r="PP33" s="18">
        <v>54.254258151577126</v>
      </c>
      <c r="PQ33" s="18">
        <v>163.26346823901716</v>
      </c>
      <c r="PR33" s="18">
        <v>83.377071919040503</v>
      </c>
      <c r="PS33" s="18">
        <v>37.490374459834761</v>
      </c>
      <c r="PT33" s="18">
        <v>26.782285848062603</v>
      </c>
      <c r="PU33" s="18">
        <v>26.762174904804692</v>
      </c>
      <c r="PV33" s="18">
        <v>13.898461449326048</v>
      </c>
      <c r="PW33" s="18">
        <v>15.427495587393112</v>
      </c>
      <c r="PX33" s="18">
        <v>43.168765427139398</v>
      </c>
      <c r="PY33" s="18">
        <v>13.286717278796381</v>
      </c>
      <c r="PZ33" s="18">
        <v>89.490060097796572</v>
      </c>
      <c r="QA33" s="18">
        <v>20.756443322031235</v>
      </c>
      <c r="QB33" s="18">
        <v>62.257727581482591</v>
      </c>
      <c r="QC33" s="18">
        <v>169.64490351994328</v>
      </c>
      <c r="QD33" s="18">
        <v>64.675933043512487</v>
      </c>
      <c r="QE33" s="18">
        <v>39.892379872330572</v>
      </c>
      <c r="QF33" s="18">
        <v>30.76274326483556</v>
      </c>
      <c r="QG33" s="18">
        <v>28.460009007510614</v>
      </c>
      <c r="QH33" s="18">
        <v>13.20961619422456</v>
      </c>
      <c r="QI33" s="18">
        <v>16.294740929766988</v>
      </c>
      <c r="QJ33" s="18">
        <v>46.278011056266052</v>
      </c>
      <c r="QK33" s="18">
        <v>16.428372710086325</v>
      </c>
      <c r="QL33" s="18">
        <v>84.504028505674498</v>
      </c>
      <c r="QM33" s="18">
        <v>28.093865418272411</v>
      </c>
      <c r="QN33" s="18">
        <v>73.431546948325149</v>
      </c>
      <c r="QO33" s="53">
        <v>160.75355926373106</v>
      </c>
    </row>
    <row r="34" spans="1:457" x14ac:dyDescent="0.3">
      <c r="A34" s="42" t="s">
        <v>411</v>
      </c>
      <c r="B34" s="332">
        <v>476.9826568820942</v>
      </c>
      <c r="C34" s="18">
        <v>152.02842881605926</v>
      </c>
      <c r="D34" s="18">
        <v>160.03470261880707</v>
      </c>
      <c r="E34" s="18">
        <v>140.30863344218892</v>
      </c>
      <c r="F34" s="18">
        <v>52.155006903135536</v>
      </c>
      <c r="G34" s="18">
        <v>47.62311813345206</v>
      </c>
      <c r="H34" s="18">
        <v>72.556942081259095</v>
      </c>
      <c r="I34" s="18">
        <v>63.535043927851476</v>
      </c>
      <c r="J34" s="18">
        <v>95.118446638962496</v>
      </c>
      <c r="K34" s="18">
        <v>92.870101880491063</v>
      </c>
      <c r="L34" s="18">
        <v>142.39640369397631</v>
      </c>
      <c r="M34" s="18">
        <v>179.08452927336995</v>
      </c>
      <c r="N34" s="18">
        <v>82.09433764046743</v>
      </c>
      <c r="O34" s="18">
        <v>102.02538799272602</v>
      </c>
      <c r="P34" s="18">
        <v>98.391408701296754</v>
      </c>
      <c r="Q34" s="18">
        <v>76.477960743909733</v>
      </c>
      <c r="R34" s="18">
        <v>29.055297487060965</v>
      </c>
      <c r="S34" s="18">
        <v>26.189727933964413</v>
      </c>
      <c r="T34" s="18">
        <v>60.722407539489531</v>
      </c>
      <c r="U34" s="18">
        <v>57.284940066792409</v>
      </c>
      <c r="V34" s="18">
        <v>67.077465388465924</v>
      </c>
      <c r="W34" s="18">
        <v>63.161203992534318</v>
      </c>
      <c r="X34" s="18">
        <v>107.36345142578973</v>
      </c>
      <c r="Y34" s="18">
        <v>131.87542258088271</v>
      </c>
      <c r="Z34" s="18">
        <v>103.13679228388285</v>
      </c>
      <c r="AA34" s="18">
        <v>95.051719336455065</v>
      </c>
      <c r="AB34" s="18">
        <v>82.098138861134728</v>
      </c>
      <c r="AC34" s="18">
        <v>58.779651672390727</v>
      </c>
      <c r="AD34" s="18">
        <v>38.319568329735993</v>
      </c>
      <c r="AE34" s="18">
        <v>40.128712058354211</v>
      </c>
      <c r="AF34" s="18">
        <v>73.394945513449542</v>
      </c>
      <c r="AG34" s="18">
        <v>63.601749524803807</v>
      </c>
      <c r="AH34" s="18">
        <v>68.007024045178483</v>
      </c>
      <c r="AI34" s="18">
        <v>65.934649781467144</v>
      </c>
      <c r="AJ34" s="18">
        <v>105.76585389681843</v>
      </c>
      <c r="AK34" s="18">
        <v>125.00471348785446</v>
      </c>
      <c r="AL34" s="18">
        <v>94.53507728629782</v>
      </c>
      <c r="AM34" s="18">
        <v>102.45964934076194</v>
      </c>
      <c r="AN34" s="18">
        <v>85.572070893655635</v>
      </c>
      <c r="AO34" s="18">
        <v>64.176440956188841</v>
      </c>
      <c r="AP34" s="18">
        <v>39.399569066816504</v>
      </c>
      <c r="AQ34" s="18">
        <v>39.260759616368382</v>
      </c>
      <c r="AR34" s="18">
        <v>77.086464255765804</v>
      </c>
      <c r="AS34" s="18">
        <v>65.758653398690626</v>
      </c>
      <c r="AT34" s="18">
        <v>63.741437318558347</v>
      </c>
      <c r="AU34" s="18">
        <v>62.501154901098651</v>
      </c>
      <c r="AV34" s="18">
        <v>108.06745792407466</v>
      </c>
      <c r="AW34" s="18">
        <v>126.47851478128403</v>
      </c>
      <c r="AX34" s="18">
        <v>94.982584529665985</v>
      </c>
      <c r="AY34" s="18">
        <v>93.79240502065359</v>
      </c>
      <c r="AZ34" s="18">
        <v>88.622397788614251</v>
      </c>
      <c r="BA34" s="18">
        <v>60.647528910571445</v>
      </c>
      <c r="BB34" s="18">
        <v>35.675153868500672</v>
      </c>
      <c r="BC34" s="18">
        <v>37.923262235009155</v>
      </c>
      <c r="BD34" s="18">
        <v>71.962166542259567</v>
      </c>
      <c r="BE34" s="18">
        <v>57.633291518336748</v>
      </c>
      <c r="BF34" s="18">
        <v>53.535493797252194</v>
      </c>
      <c r="BG34" s="18">
        <v>48.953767720403931</v>
      </c>
      <c r="BH34" s="18">
        <v>100.60460906935856</v>
      </c>
      <c r="BI34" s="18">
        <v>140.64521064466149</v>
      </c>
      <c r="BJ34" s="18">
        <v>64.561147770811104</v>
      </c>
      <c r="BK34" s="18">
        <v>65.075928503470536</v>
      </c>
      <c r="BL34" s="18">
        <v>70.44094149206866</v>
      </c>
      <c r="BM34" s="18">
        <v>48.786072821874448</v>
      </c>
      <c r="BN34" s="18">
        <v>24.660760745049554</v>
      </c>
      <c r="BO34" s="18">
        <v>28.170120177141314</v>
      </c>
      <c r="BP34" s="18">
        <v>52.2315332350936</v>
      </c>
      <c r="BQ34" s="18">
        <v>35.685044317707181</v>
      </c>
      <c r="BR34" s="18">
        <v>42.62037844528151</v>
      </c>
      <c r="BS34" s="18">
        <v>39.732222373108279</v>
      </c>
      <c r="BT34" s="18">
        <v>73.529551132751692</v>
      </c>
      <c r="BU34" s="18">
        <v>123.55234419478921</v>
      </c>
      <c r="BV34" s="18">
        <v>58.775344411709618</v>
      </c>
      <c r="BW34" s="18">
        <v>58.012964369561743</v>
      </c>
      <c r="BX34" s="18">
        <v>77.208915058707561</v>
      </c>
      <c r="BY34" s="18">
        <v>43.50764318977604</v>
      </c>
      <c r="BZ34" s="18">
        <v>18.750763736021455</v>
      </c>
      <c r="CA34" s="18">
        <v>20.629966803098529</v>
      </c>
      <c r="CB34" s="18">
        <v>40.917437473242124</v>
      </c>
      <c r="CC34" s="18">
        <v>26.699341023312673</v>
      </c>
      <c r="CD34" s="18">
        <v>36.664399452039063</v>
      </c>
      <c r="CE34" s="18">
        <v>33.907580139810484</v>
      </c>
      <c r="CF34" s="18">
        <v>71.757131836838923</v>
      </c>
      <c r="CG34" s="18">
        <v>108.38954736249356</v>
      </c>
      <c r="CH34" s="18">
        <v>54.847195946837829</v>
      </c>
      <c r="CI34" s="18">
        <v>40.281477929750032</v>
      </c>
      <c r="CJ34" s="18">
        <v>38.030707410517714</v>
      </c>
      <c r="CK34" s="18">
        <v>25.535511923587364</v>
      </c>
      <c r="CL34" s="18">
        <v>10.536143841981906</v>
      </c>
      <c r="CM34" s="18">
        <v>17.849363587875725</v>
      </c>
      <c r="CN34" s="18">
        <v>28.040973312991159</v>
      </c>
      <c r="CO34" s="18">
        <v>18.189486963326651</v>
      </c>
      <c r="CP34" s="18">
        <v>27.908658201911887</v>
      </c>
      <c r="CQ34" s="18">
        <v>25.179245597224856</v>
      </c>
      <c r="CR34" s="18">
        <v>50.909606590852093</v>
      </c>
      <c r="CS34" s="18">
        <v>104.15630720437311</v>
      </c>
      <c r="CT34" s="18">
        <v>49.465970779930693</v>
      </c>
      <c r="CU34" s="18">
        <v>44.626676465106733</v>
      </c>
      <c r="CV34" s="18">
        <v>43.58824588827521</v>
      </c>
      <c r="CW34" s="18">
        <v>38.413236195572651</v>
      </c>
      <c r="CX34" s="18">
        <v>16.270372981502483</v>
      </c>
      <c r="CY34" s="18">
        <v>19.12287692940335</v>
      </c>
      <c r="CZ34" s="18">
        <v>32.752567472689037</v>
      </c>
      <c r="DA34" s="18">
        <v>17.490052417238459</v>
      </c>
      <c r="DB34" s="18">
        <v>41.463973711293072</v>
      </c>
      <c r="DC34" s="18">
        <v>26.566431945840076</v>
      </c>
      <c r="DD34" s="18">
        <v>43.917248920310328</v>
      </c>
      <c r="DE34" s="18">
        <v>103.14608281349933</v>
      </c>
      <c r="DF34" s="18">
        <v>45.385402391174324</v>
      </c>
      <c r="DG34" s="18">
        <v>35.708711013093136</v>
      </c>
      <c r="DH34" s="18">
        <v>39.655606360726409</v>
      </c>
      <c r="DI34" s="18">
        <v>31.637916154809794</v>
      </c>
      <c r="DJ34" s="18">
        <v>15.511451603401532</v>
      </c>
      <c r="DK34" s="18">
        <v>18.484489699255594</v>
      </c>
      <c r="DL34" s="18">
        <v>33.387425697446574</v>
      </c>
      <c r="DM34" s="18">
        <v>21.674051859392087</v>
      </c>
      <c r="DN34" s="18">
        <v>46.914216482554842</v>
      </c>
      <c r="DO34" s="18">
        <v>27.526183887115387</v>
      </c>
      <c r="DP34" s="18">
        <v>49.630690607748733</v>
      </c>
      <c r="DQ34" s="18">
        <v>101.75470175520837</v>
      </c>
      <c r="DR34" s="18">
        <v>58.359822693756868</v>
      </c>
      <c r="DS34" s="18">
        <v>42.399113499316542</v>
      </c>
      <c r="DT34" s="18">
        <v>36.945679097611574</v>
      </c>
      <c r="DU34" s="18">
        <v>25.827759995054393</v>
      </c>
      <c r="DV34" s="18">
        <v>17.840490157670715</v>
      </c>
      <c r="DW34" s="18">
        <v>19.785968413021543</v>
      </c>
      <c r="DX34" s="18">
        <v>43.978342168816582</v>
      </c>
      <c r="DY34" s="18">
        <v>20.219246662233356</v>
      </c>
      <c r="DZ34" s="18">
        <v>46.779561859660681</v>
      </c>
      <c r="EA34" s="18">
        <v>21.530354918450172</v>
      </c>
      <c r="EB34" s="18">
        <v>44.840803165709495</v>
      </c>
      <c r="EC34" s="18">
        <v>99.975429166326876</v>
      </c>
      <c r="ED34" s="18">
        <v>18.938961000109</v>
      </c>
      <c r="EE34" s="18">
        <v>31.770690004961654</v>
      </c>
      <c r="EF34" s="18">
        <v>30.060594756821619</v>
      </c>
      <c r="EG34" s="18">
        <v>20.144379196347238</v>
      </c>
      <c r="EH34" s="18">
        <v>17.492102580930933</v>
      </c>
      <c r="EI34" s="18">
        <v>20.959169319178475</v>
      </c>
      <c r="EJ34" s="18">
        <v>38.366511673326997</v>
      </c>
      <c r="EK34" s="18">
        <v>23.674280585665677</v>
      </c>
      <c r="EL34" s="18">
        <v>41.670568217695141</v>
      </c>
      <c r="EM34" s="18">
        <v>22.463256018931169</v>
      </c>
      <c r="EN34" s="18">
        <v>37.477847084695206</v>
      </c>
      <c r="EO34" s="18">
        <v>71.73557358655134</v>
      </c>
      <c r="EP34" s="18">
        <v>11.600212565866194</v>
      </c>
      <c r="EQ34" s="18">
        <v>37.725076479424096</v>
      </c>
      <c r="ER34" s="18">
        <v>28.017260315731537</v>
      </c>
      <c r="ES34" s="18">
        <v>23.393860648640679</v>
      </c>
      <c r="ET34" s="18">
        <v>20.819616277673365</v>
      </c>
      <c r="EU34" s="18">
        <v>23.933327610526174</v>
      </c>
      <c r="EV34" s="18">
        <v>47.034087452276218</v>
      </c>
      <c r="EW34" s="18">
        <v>33.734361650782397</v>
      </c>
      <c r="EX34" s="18">
        <v>69.68471986044851</v>
      </c>
      <c r="EY34" s="18">
        <v>35.174675148087246</v>
      </c>
      <c r="EZ34" s="18">
        <v>55.813280160469333</v>
      </c>
      <c r="FA34" s="18">
        <v>109.5793786132086</v>
      </c>
      <c r="FB34" s="18">
        <v>13.443331370768156</v>
      </c>
      <c r="FC34" s="18">
        <v>35.517490501155592</v>
      </c>
      <c r="FD34" s="18">
        <v>29.95579399634396</v>
      </c>
      <c r="FE34" s="18">
        <v>21.055260971701422</v>
      </c>
      <c r="FF34" s="18">
        <v>21.82013056045643</v>
      </c>
      <c r="FG34" s="18">
        <v>27.182691457607248</v>
      </c>
      <c r="FH34" s="18">
        <v>56.399655503787052</v>
      </c>
      <c r="FI34" s="18">
        <v>31.03240425045686</v>
      </c>
      <c r="FJ34" s="18">
        <v>74.2275758396665</v>
      </c>
      <c r="FK34" s="18">
        <v>26.282515888142697</v>
      </c>
      <c r="FL34" s="18">
        <v>51.399436826234904</v>
      </c>
      <c r="FM34" s="18">
        <v>110.31758339378399</v>
      </c>
      <c r="FN34" s="18">
        <v>14.078681970595744</v>
      </c>
      <c r="FO34" s="18">
        <v>26.105130174647744</v>
      </c>
      <c r="FP34" s="18">
        <v>19.087848560141968</v>
      </c>
      <c r="FQ34" s="18">
        <v>17.661716176645402</v>
      </c>
      <c r="FR34" s="18">
        <v>14.656602854759267</v>
      </c>
      <c r="FS34" s="18">
        <v>18.341394197807045</v>
      </c>
      <c r="FT34" s="18">
        <v>52.520105544227818</v>
      </c>
      <c r="FU34" s="18">
        <v>24.338644925877972</v>
      </c>
      <c r="FV34" s="18">
        <v>75.24719530004927</v>
      </c>
      <c r="FW34" s="18">
        <v>20.537674239772645</v>
      </c>
      <c r="FX34" s="18">
        <v>40.847128331844701</v>
      </c>
      <c r="FY34" s="18">
        <v>114.45078173152666</v>
      </c>
      <c r="FZ34" s="18">
        <v>14.830648409402192</v>
      </c>
      <c r="GA34" s="18">
        <v>31.987174525905999</v>
      </c>
      <c r="GB34" s="18">
        <v>32.008659466217708</v>
      </c>
      <c r="GC34" s="18">
        <v>21.503802319292149</v>
      </c>
      <c r="GD34" s="18">
        <v>17.575419224346827</v>
      </c>
      <c r="GE34" s="18">
        <v>21.25998944423252</v>
      </c>
      <c r="GF34" s="18">
        <v>69.906536857979773</v>
      </c>
      <c r="GG34" s="18">
        <v>27.525382193083129</v>
      </c>
      <c r="GH34" s="18">
        <v>88.543267476897995</v>
      </c>
      <c r="GI34" s="18">
        <v>32.162032241762027</v>
      </c>
      <c r="GJ34" s="18">
        <v>44.752932736126866</v>
      </c>
      <c r="GK34" s="18">
        <v>126.17727348868839</v>
      </c>
      <c r="GL34" s="18">
        <v>11.598503770437386</v>
      </c>
      <c r="GM34" s="18">
        <v>23.448224397895203</v>
      </c>
      <c r="GN34" s="18">
        <v>21.802532873812801</v>
      </c>
      <c r="GO34" s="18">
        <v>19.784506333492189</v>
      </c>
      <c r="GP34" s="18">
        <v>14.177977802959466</v>
      </c>
      <c r="GQ34" s="18">
        <v>19.216032864985088</v>
      </c>
      <c r="GR34" s="18">
        <v>65.513522874300278</v>
      </c>
      <c r="GS34" s="18">
        <v>18.873649237752698</v>
      </c>
      <c r="GT34" s="18">
        <v>83.329432533063752</v>
      </c>
      <c r="GU34" s="18">
        <v>17.295279132312356</v>
      </c>
      <c r="GV34" s="18">
        <v>39.697182913044344</v>
      </c>
      <c r="GW34" s="18">
        <v>104.46680933743021</v>
      </c>
      <c r="GX34" s="18">
        <v>11.050561302406626</v>
      </c>
      <c r="GY34" s="18">
        <v>16.617637771106644</v>
      </c>
      <c r="GZ34" s="18">
        <v>20.238029536124774</v>
      </c>
      <c r="HA34" s="18">
        <v>21.130256688138605</v>
      </c>
      <c r="HB34" s="18">
        <v>10.686078968538595</v>
      </c>
      <c r="HC34" s="18">
        <v>14.835266008524529</v>
      </c>
      <c r="HD34" s="18">
        <v>63.587585823510295</v>
      </c>
      <c r="HE34" s="18">
        <v>12.056731354092973</v>
      </c>
      <c r="HF34" s="18">
        <v>84.21784522650654</v>
      </c>
      <c r="HG34" s="18">
        <v>17.20457261089803</v>
      </c>
      <c r="HH34" s="18">
        <v>36.674218316158623</v>
      </c>
      <c r="HI34" s="18">
        <v>103.59163645167666</v>
      </c>
      <c r="HJ34" s="18">
        <v>14.124597213410146</v>
      </c>
      <c r="HK34" s="18">
        <v>19.161404336454336</v>
      </c>
      <c r="HL34" s="18">
        <v>21.65610657970613</v>
      </c>
      <c r="HM34" s="18">
        <v>21.710015258450554</v>
      </c>
      <c r="HN34" s="18">
        <v>10.302994625963196</v>
      </c>
      <c r="HO34" s="18">
        <v>16.954144719286948</v>
      </c>
      <c r="HP34" s="18">
        <v>63.297194676814158</v>
      </c>
      <c r="HQ34" s="18">
        <v>13.866367744580664</v>
      </c>
      <c r="HR34" s="18">
        <v>85.635508673990017</v>
      </c>
      <c r="HS34" s="18">
        <v>18.729614049822064</v>
      </c>
      <c r="HT34" s="18">
        <v>36.2565928413579</v>
      </c>
      <c r="HU34" s="18">
        <v>114.98789105262456</v>
      </c>
      <c r="HV34" s="18">
        <v>14.359124514936195</v>
      </c>
      <c r="HW34" s="18">
        <v>19.894888329714231</v>
      </c>
      <c r="HX34" s="18">
        <v>21.093904082451655</v>
      </c>
      <c r="HY34" s="18">
        <v>21.176417658365533</v>
      </c>
      <c r="HZ34" s="18">
        <v>9.9958156166123189</v>
      </c>
      <c r="IA34" s="18">
        <v>16.438846610559004</v>
      </c>
      <c r="IB34" s="18">
        <v>64.049395259861754</v>
      </c>
      <c r="IC34" s="18">
        <v>13.362898957697741</v>
      </c>
      <c r="ID34" s="18">
        <v>86.03849677794841</v>
      </c>
      <c r="IE34" s="18">
        <v>17.703950354716625</v>
      </c>
      <c r="IF34" s="18">
        <v>32.940349951986924</v>
      </c>
      <c r="IG34" s="18">
        <v>113.81372408970836</v>
      </c>
      <c r="IH34" s="18">
        <v>10.618137915287056</v>
      </c>
      <c r="II34" s="18">
        <v>15.837197569093103</v>
      </c>
      <c r="IJ34" s="18">
        <v>20.241783270389622</v>
      </c>
      <c r="IK34" s="18">
        <v>21.890428001147662</v>
      </c>
      <c r="IL34" s="18">
        <v>11.438446858097032</v>
      </c>
      <c r="IM34" s="18">
        <v>15.998454189187722</v>
      </c>
      <c r="IN34" s="18">
        <v>66.151328325516033</v>
      </c>
      <c r="IO34" s="18">
        <v>11.635774122391378</v>
      </c>
      <c r="IP34" s="18">
        <v>95.079535335919829</v>
      </c>
      <c r="IQ34" s="18">
        <v>18.166395331965354</v>
      </c>
      <c r="IR34" s="18">
        <v>32.805831371073758</v>
      </c>
      <c r="IS34" s="18">
        <v>124.62930163217611</v>
      </c>
      <c r="IT34" s="18">
        <v>28.764214233247799</v>
      </c>
      <c r="IU34" s="18">
        <v>16.875179737522203</v>
      </c>
      <c r="IV34" s="18">
        <v>20.830474622008758</v>
      </c>
      <c r="IW34" s="18">
        <v>24.709114001820463</v>
      </c>
      <c r="IX34" s="18">
        <v>12.183686302027374</v>
      </c>
      <c r="IY34" s="18">
        <v>17.042394517295911</v>
      </c>
      <c r="IZ34" s="18">
        <v>64.815511950649039</v>
      </c>
      <c r="JA34" s="18">
        <v>14.168067111448828</v>
      </c>
      <c r="JB34" s="18">
        <v>101.37959863585969</v>
      </c>
      <c r="JC34" s="18">
        <v>18.525501455390071</v>
      </c>
      <c r="JD34" s="18">
        <v>39.438242708104788</v>
      </c>
      <c r="JE34" s="18">
        <v>141.09463681005241</v>
      </c>
      <c r="JF34" s="18">
        <v>52.235596734925082</v>
      </c>
      <c r="JG34" s="18">
        <v>14.888293835166561</v>
      </c>
      <c r="JH34" s="18">
        <v>19.818394113646548</v>
      </c>
      <c r="JI34" s="18">
        <v>24.62212482774699</v>
      </c>
      <c r="JJ34" s="18">
        <v>9.8008736715712299</v>
      </c>
      <c r="JK34" s="18">
        <v>16.491482383260518</v>
      </c>
      <c r="JL34" s="18">
        <v>63.313621854001155</v>
      </c>
      <c r="JM34" s="18">
        <v>13.58623070930631</v>
      </c>
      <c r="JN34" s="18">
        <v>102.03673006142867</v>
      </c>
      <c r="JO34" s="18">
        <v>17.034276505795255</v>
      </c>
      <c r="JP34" s="18">
        <v>42.79163778785253</v>
      </c>
      <c r="JQ34" s="18">
        <v>146.99258113838991</v>
      </c>
      <c r="JR34" s="18">
        <v>16.757491758294911</v>
      </c>
      <c r="JS34" s="18">
        <v>14.480003825657723</v>
      </c>
      <c r="JT34" s="18">
        <v>17.600151240979717</v>
      </c>
      <c r="JU34" s="18">
        <v>25.691515344373936</v>
      </c>
      <c r="JV34" s="18">
        <v>10.213993660279831</v>
      </c>
      <c r="JW34" s="18">
        <v>13.566438756860359</v>
      </c>
      <c r="JX34" s="18">
        <v>61.198912447177115</v>
      </c>
      <c r="JY34" s="18">
        <v>12.059853378778513</v>
      </c>
      <c r="JZ34" s="18">
        <v>98.523759607871398</v>
      </c>
      <c r="KA34" s="18">
        <v>16.25809922243684</v>
      </c>
      <c r="KB34" s="18">
        <v>34.358159562272796</v>
      </c>
      <c r="KC34" s="18">
        <v>135.05839272265695</v>
      </c>
      <c r="KD34" s="18">
        <v>22.835161623531334</v>
      </c>
      <c r="KE34" s="18">
        <v>16.526165790105484</v>
      </c>
      <c r="KF34" s="18">
        <v>15.529285508030423</v>
      </c>
      <c r="KG34" s="18">
        <v>26.038704916718217</v>
      </c>
      <c r="KH34" s="18">
        <v>7.3953214446492987</v>
      </c>
      <c r="KI34" s="18">
        <v>12.715538006306014</v>
      </c>
      <c r="KJ34" s="18">
        <v>55.505743215384221</v>
      </c>
      <c r="KK34" s="18">
        <v>10.03660700523093</v>
      </c>
      <c r="KL34" s="18">
        <v>96.898301740605987</v>
      </c>
      <c r="KM34" s="18">
        <v>14.942401180820037</v>
      </c>
      <c r="KN34" s="18">
        <v>32.82904450528757</v>
      </c>
      <c r="KO34" s="18">
        <v>143.54926829148232</v>
      </c>
      <c r="KP34" s="18">
        <v>23.789732157124917</v>
      </c>
      <c r="KQ34" s="18">
        <v>17.859776150144565</v>
      </c>
      <c r="KR34" s="18">
        <v>18.240706875531995</v>
      </c>
      <c r="KS34" s="18">
        <v>25.903139425578381</v>
      </c>
      <c r="KT34" s="18">
        <v>8.9303954193126138</v>
      </c>
      <c r="KU34" s="18">
        <v>12.813799411818856</v>
      </c>
      <c r="KV34" s="18">
        <v>56.765785754590134</v>
      </c>
      <c r="KW34" s="18">
        <v>10.383415616693879</v>
      </c>
      <c r="KX34" s="18">
        <v>91.253387640062925</v>
      </c>
      <c r="KY34" s="18">
        <v>15.975778390633717</v>
      </c>
      <c r="KZ34" s="18">
        <v>32.16001446395051</v>
      </c>
      <c r="LA34" s="18">
        <v>139.41837818149617</v>
      </c>
      <c r="LB34" s="18">
        <v>28.006237685418586</v>
      </c>
      <c r="LC34" s="18">
        <v>20.724633176291963</v>
      </c>
      <c r="LD34" s="18">
        <v>15.886475718816657</v>
      </c>
      <c r="LE34" s="18">
        <v>27.444249542118467</v>
      </c>
      <c r="LF34" s="18">
        <v>10.640466911762035</v>
      </c>
      <c r="LG34" s="18">
        <v>12.20554043317115</v>
      </c>
      <c r="LH34" s="18">
        <v>58.729276444194916</v>
      </c>
      <c r="LI34" s="18">
        <v>11.931684462104702</v>
      </c>
      <c r="LJ34" s="18">
        <v>94.680237500014684</v>
      </c>
      <c r="LK34" s="18">
        <v>16.267900535182278</v>
      </c>
      <c r="LL34" s="18">
        <v>33.950976829006997</v>
      </c>
      <c r="LM34" s="18">
        <v>141.34238447566671</v>
      </c>
      <c r="LN34" s="18">
        <v>36.372326454737603</v>
      </c>
      <c r="LO34" s="18">
        <v>15.975775676792665</v>
      </c>
      <c r="LP34" s="18">
        <v>14.903236009569701</v>
      </c>
      <c r="LQ34" s="18">
        <v>20.86954979121883</v>
      </c>
      <c r="LR34" s="18">
        <v>7.5020318332705909</v>
      </c>
      <c r="LS34" s="18">
        <v>9.8865264783602207</v>
      </c>
      <c r="LT34" s="18">
        <v>49.311071515915472</v>
      </c>
      <c r="LU34" s="18">
        <v>7.7723651135758551</v>
      </c>
      <c r="LV34" s="18">
        <v>96.420130470516753</v>
      </c>
      <c r="LW34" s="18">
        <v>13.878349875031589</v>
      </c>
      <c r="LX34" s="18">
        <v>29.772815910549433</v>
      </c>
      <c r="LY34" s="18">
        <v>139.15414467696675</v>
      </c>
      <c r="LZ34" s="18">
        <v>22.510699890956321</v>
      </c>
      <c r="MA34" s="18">
        <v>18.368810611966232</v>
      </c>
      <c r="MB34" s="18">
        <v>13.814837690002648</v>
      </c>
      <c r="MC34" s="18">
        <v>20.844194378554921</v>
      </c>
      <c r="MD34" s="18">
        <v>5.5874901117838691</v>
      </c>
      <c r="ME34" s="18">
        <v>6.3168310369803633</v>
      </c>
      <c r="MF34" s="18">
        <v>38.656652407216349</v>
      </c>
      <c r="MG34" s="18">
        <v>8.0474646621542014</v>
      </c>
      <c r="MH34" s="18">
        <v>82.493349540604257</v>
      </c>
      <c r="MI34" s="18">
        <v>12.572586205195469</v>
      </c>
      <c r="MJ34" s="18">
        <v>29.069940268080106</v>
      </c>
      <c r="MK34" s="18">
        <v>133.70928207509667</v>
      </c>
      <c r="ML34" s="18">
        <v>26.813091633146659</v>
      </c>
      <c r="MM34" s="18">
        <v>21.227898314741143</v>
      </c>
      <c r="MN34" s="18">
        <v>16.56844693116415</v>
      </c>
      <c r="MO34" s="18">
        <v>26.655826809436892</v>
      </c>
      <c r="MP34" s="18">
        <v>3.7257667721447238</v>
      </c>
      <c r="MQ34" s="18">
        <v>10.824869893178494</v>
      </c>
      <c r="MR34" s="18">
        <v>40.553586384788851</v>
      </c>
      <c r="MS34" s="18">
        <v>5.56833762083774</v>
      </c>
      <c r="MT34" s="18">
        <v>76.520750533086073</v>
      </c>
      <c r="MU34" s="18">
        <v>15.302667918796805</v>
      </c>
      <c r="MV34" s="18">
        <v>31.525019742269695</v>
      </c>
      <c r="MW34" s="18">
        <v>137.28818382007239</v>
      </c>
      <c r="MX34" s="18">
        <v>57.207057689739649</v>
      </c>
      <c r="MY34" s="18">
        <v>24.668167274127502</v>
      </c>
      <c r="MZ34" s="18">
        <v>19.523130832258257</v>
      </c>
      <c r="NA34" s="18">
        <v>28.430693971139448</v>
      </c>
      <c r="NB34" s="18">
        <v>7.3674250003584261</v>
      </c>
      <c r="NC34" s="18">
        <v>13.189604960842191</v>
      </c>
      <c r="ND34" s="18">
        <v>50.047070106473996</v>
      </c>
      <c r="NE34" s="18">
        <v>11.080064866417846</v>
      </c>
      <c r="NF34" s="18">
        <v>90.083840424012465</v>
      </c>
      <c r="NG34" s="18">
        <v>15.818257530955997</v>
      </c>
      <c r="NH34" s="18">
        <v>42.647785742237424</v>
      </c>
      <c r="NI34" s="18">
        <v>143.77542559176217</v>
      </c>
      <c r="NJ34" s="18">
        <v>32.795673599946817</v>
      </c>
      <c r="NK34" s="18">
        <v>22.462571602342472</v>
      </c>
      <c r="NL34" s="18">
        <v>20.834461299974432</v>
      </c>
      <c r="NM34" s="18">
        <v>27.20893066465409</v>
      </c>
      <c r="NN34" s="18">
        <v>6.9403292273244057</v>
      </c>
      <c r="NO34" s="18">
        <v>10.787643380023631</v>
      </c>
      <c r="NP34" s="18">
        <v>47.680431998763886</v>
      </c>
      <c r="NQ34" s="18">
        <v>7.2274831606908911</v>
      </c>
      <c r="NR34" s="18">
        <v>87.312718759172128</v>
      </c>
      <c r="NS34" s="18">
        <v>15.993107167093211</v>
      </c>
      <c r="NT34" s="18">
        <v>37.862546727927153</v>
      </c>
      <c r="NU34" s="18">
        <v>141.99616374944929</v>
      </c>
      <c r="NV34" s="18">
        <v>35.29172245837087</v>
      </c>
      <c r="NW34" s="18">
        <v>25.08189634483573</v>
      </c>
      <c r="NX34" s="18">
        <v>21.278090800985112</v>
      </c>
      <c r="NY34" s="18">
        <v>28.146762330057278</v>
      </c>
      <c r="NZ34" s="18">
        <v>7.182041103862848</v>
      </c>
      <c r="OA34" s="18">
        <v>12.127669582207977</v>
      </c>
      <c r="OB34" s="18">
        <v>46.580545588900179</v>
      </c>
      <c r="OC34" s="18">
        <v>7.6897308264772963</v>
      </c>
      <c r="OD34" s="18">
        <v>88.317650796758457</v>
      </c>
      <c r="OE34" s="18">
        <v>19.015689808181708</v>
      </c>
      <c r="OF34" s="18">
        <v>42.827996808738277</v>
      </c>
      <c r="OG34" s="18">
        <v>148.14090632173094</v>
      </c>
      <c r="OH34" s="18">
        <v>45.067194545121275</v>
      </c>
      <c r="OI34" s="18">
        <v>24.31591157440797</v>
      </c>
      <c r="OJ34" s="18">
        <v>23.200609304308532</v>
      </c>
      <c r="OK34" s="18">
        <v>27.787066499372042</v>
      </c>
      <c r="OL34" s="18">
        <v>8.0284400615700413</v>
      </c>
      <c r="OM34" s="18">
        <v>12.586237946556748</v>
      </c>
      <c r="ON34" s="18">
        <v>48.81047975565329</v>
      </c>
      <c r="OO34" s="18">
        <v>6.9674274527419184</v>
      </c>
      <c r="OP34" s="18">
        <v>88.203228780833228</v>
      </c>
      <c r="OQ34" s="18">
        <v>23.87956140931324</v>
      </c>
      <c r="OR34" s="18">
        <v>44.813416257432642</v>
      </c>
      <c r="OS34" s="18">
        <v>146.03526955338842</v>
      </c>
      <c r="OT34" s="18">
        <v>42.120690480507115</v>
      </c>
      <c r="OU34" s="18">
        <v>26.907663565069772</v>
      </c>
      <c r="OV34" s="18">
        <v>25.71035966256013</v>
      </c>
      <c r="OW34" s="18">
        <v>29.008023883763979</v>
      </c>
      <c r="OX34" s="18">
        <v>9.6787914926225511</v>
      </c>
      <c r="OY34" s="18">
        <v>14.081499875261178</v>
      </c>
      <c r="OZ34" s="18">
        <v>53.75730140562338</v>
      </c>
      <c r="PA34" s="18">
        <v>8.3133551872132596</v>
      </c>
      <c r="PB34" s="18">
        <v>89.998180375949076</v>
      </c>
      <c r="PC34" s="18">
        <v>28.366677495379989</v>
      </c>
      <c r="PD34" s="18">
        <v>51.353504552760953</v>
      </c>
      <c r="PE34" s="18">
        <v>158.56218178068562</v>
      </c>
      <c r="PF34" s="18">
        <v>54.268287457300119</v>
      </c>
      <c r="PG34" s="18">
        <v>29.9834957494039</v>
      </c>
      <c r="PH34" s="18">
        <v>27.846753290188712</v>
      </c>
      <c r="PI34" s="18">
        <v>28.692384058590299</v>
      </c>
      <c r="PJ34" s="18">
        <v>8.3263043906685557</v>
      </c>
      <c r="PK34" s="18">
        <v>13.015900036769002</v>
      </c>
      <c r="PL34" s="18">
        <v>54.282442917908895</v>
      </c>
      <c r="PM34" s="18">
        <v>8.7322203766566879</v>
      </c>
      <c r="PN34" s="18">
        <v>97.876598660103497</v>
      </c>
      <c r="PO34" s="18">
        <v>32.158674313888078</v>
      </c>
      <c r="PP34" s="18">
        <v>57.834784164792431</v>
      </c>
      <c r="PQ34" s="18">
        <v>167.30907053320399</v>
      </c>
      <c r="PR34" s="18">
        <v>77.889302861386469</v>
      </c>
      <c r="PS34" s="18">
        <v>37.509385088849193</v>
      </c>
      <c r="PT34" s="18">
        <v>30.59284180442398</v>
      </c>
      <c r="PU34" s="18">
        <v>32.09367527156472</v>
      </c>
      <c r="PV34" s="18">
        <v>8.1612719073376443</v>
      </c>
      <c r="PW34" s="18">
        <v>13.71863800593658</v>
      </c>
      <c r="PX34" s="18">
        <v>56.345329459842262</v>
      </c>
      <c r="PY34" s="18">
        <v>10.199315717949569</v>
      </c>
      <c r="PZ34" s="18">
        <v>98.372016264715015</v>
      </c>
      <c r="QA34" s="18">
        <v>32.756543502615607</v>
      </c>
      <c r="QB34" s="18">
        <v>66.205869907501565</v>
      </c>
      <c r="QC34" s="18">
        <v>174.52970358769943</v>
      </c>
      <c r="QD34" s="18">
        <v>60.017442919294872</v>
      </c>
      <c r="QE34" s="18">
        <v>42.953955226428569</v>
      </c>
      <c r="QF34" s="18">
        <v>34.406322337053254</v>
      </c>
      <c r="QG34" s="18">
        <v>33.598223448167346</v>
      </c>
      <c r="QH34" s="18">
        <v>9.1629378860769215</v>
      </c>
      <c r="QI34" s="18">
        <v>16.089557406577562</v>
      </c>
      <c r="QJ34" s="18">
        <v>61.355025569574252</v>
      </c>
      <c r="QK34" s="18">
        <v>11.156067367820217</v>
      </c>
      <c r="QL34" s="18">
        <v>100.23753800885582</v>
      </c>
      <c r="QM34" s="18">
        <v>40.145621978074182</v>
      </c>
      <c r="QN34" s="18">
        <v>77.92021982518753</v>
      </c>
      <c r="QO34" s="53">
        <v>167.15140412505863</v>
      </c>
    </row>
    <row r="35" spans="1:457" x14ac:dyDescent="0.3">
      <c r="A35" s="42" t="s">
        <v>412</v>
      </c>
      <c r="B35" s="332">
        <v>499.40107363157796</v>
      </c>
      <c r="C35" s="18">
        <v>170.38954200620196</v>
      </c>
      <c r="D35" s="18">
        <v>199.16025962436873</v>
      </c>
      <c r="E35" s="18">
        <v>206.27942171049432</v>
      </c>
      <c r="F35" s="18">
        <v>151.64519837978622</v>
      </c>
      <c r="G35" s="18">
        <v>136.72206379327915</v>
      </c>
      <c r="H35" s="18">
        <v>120.78104944286272</v>
      </c>
      <c r="I35" s="18">
        <v>110.25502243983001</v>
      </c>
      <c r="J35" s="18">
        <v>132.65350989394665</v>
      </c>
      <c r="K35" s="18">
        <v>131.55242167903967</v>
      </c>
      <c r="L35" s="18">
        <v>167.18766437919012</v>
      </c>
      <c r="M35" s="18">
        <v>227.11908361737989</v>
      </c>
      <c r="N35" s="18">
        <v>189.17124445648227</v>
      </c>
      <c r="O35" s="18">
        <v>140.32955326692041</v>
      </c>
      <c r="P35" s="18">
        <v>138.86855665809989</v>
      </c>
      <c r="Q35" s="18">
        <v>118.38931772280095</v>
      </c>
      <c r="R35" s="18">
        <v>113.47239236032699</v>
      </c>
      <c r="S35" s="18">
        <v>95.948102112593233</v>
      </c>
      <c r="T35" s="18">
        <v>114.5187700829875</v>
      </c>
      <c r="U35" s="18">
        <v>113.9299945823751</v>
      </c>
      <c r="V35" s="18">
        <v>106.16480257811335</v>
      </c>
      <c r="W35" s="18">
        <v>104.44696533979804</v>
      </c>
      <c r="X35" s="18">
        <v>127.79400674823376</v>
      </c>
      <c r="Y35" s="18">
        <v>176.75884781426299</v>
      </c>
      <c r="Z35" s="18">
        <v>125.78055961362405</v>
      </c>
      <c r="AA35" s="18">
        <v>100.177477635206</v>
      </c>
      <c r="AB35" s="18">
        <v>105.62787199682285</v>
      </c>
      <c r="AC35" s="18">
        <v>78.370875946088645</v>
      </c>
      <c r="AD35" s="18">
        <v>85.058333443756638</v>
      </c>
      <c r="AE35" s="18">
        <v>88.302904724277653</v>
      </c>
      <c r="AF35" s="18">
        <v>92.917488470766202</v>
      </c>
      <c r="AG35" s="18">
        <v>93.732136096159437</v>
      </c>
      <c r="AH35" s="18">
        <v>108.95720961057999</v>
      </c>
      <c r="AI35" s="18">
        <v>104.75146416454659</v>
      </c>
      <c r="AJ35" s="18">
        <v>123.64457498886486</v>
      </c>
      <c r="AK35" s="18">
        <v>165.36552880718793</v>
      </c>
      <c r="AL35" s="18">
        <v>150.94155841433846</v>
      </c>
      <c r="AM35" s="18">
        <v>113.84602055790826</v>
      </c>
      <c r="AN35" s="18">
        <v>121.97929307250098</v>
      </c>
      <c r="AO35" s="18">
        <v>95.925934801276739</v>
      </c>
      <c r="AP35" s="18">
        <v>92.075821305169484</v>
      </c>
      <c r="AQ35" s="18">
        <v>90.392457622677185</v>
      </c>
      <c r="AR35" s="18">
        <v>106.46833241483627</v>
      </c>
      <c r="AS35" s="18">
        <v>103.241183685707</v>
      </c>
      <c r="AT35" s="18">
        <v>113.92382714825678</v>
      </c>
      <c r="AU35" s="18">
        <v>106.54755806087559</v>
      </c>
      <c r="AV35" s="18">
        <v>129.20618312438282</v>
      </c>
      <c r="AW35" s="18">
        <v>169.5380996582372</v>
      </c>
      <c r="AX35" s="18">
        <v>196.28429250712659</v>
      </c>
      <c r="AY35" s="18">
        <v>110.25455731389664</v>
      </c>
      <c r="AZ35" s="18">
        <v>148.68531820458614</v>
      </c>
      <c r="BA35" s="18">
        <v>105.68443630894966</v>
      </c>
      <c r="BB35" s="18">
        <v>89.021414637096669</v>
      </c>
      <c r="BC35" s="18">
        <v>93.995055223489899</v>
      </c>
      <c r="BD35" s="18">
        <v>107.56361006816421</v>
      </c>
      <c r="BE35" s="18">
        <v>105.89112275753935</v>
      </c>
      <c r="BF35" s="18">
        <v>116.02199117684175</v>
      </c>
      <c r="BG35" s="18">
        <v>90.730641487372495</v>
      </c>
      <c r="BH35" s="18">
        <v>124.00196716645738</v>
      </c>
      <c r="BI35" s="18">
        <v>175.8703704390862</v>
      </c>
      <c r="BJ35" s="18">
        <v>104.13002889854961</v>
      </c>
      <c r="BK35" s="18">
        <v>69.302202496501039</v>
      </c>
      <c r="BL35" s="18">
        <v>94.817133999246991</v>
      </c>
      <c r="BM35" s="18">
        <v>73.436450155024602</v>
      </c>
      <c r="BN35" s="18">
        <v>54.591462702698621</v>
      </c>
      <c r="BO35" s="18">
        <v>59.73045366496973</v>
      </c>
      <c r="BP35" s="18">
        <v>65.324768342194133</v>
      </c>
      <c r="BQ35" s="18">
        <v>50.880964964876085</v>
      </c>
      <c r="BR35" s="18">
        <v>76.314880060890204</v>
      </c>
      <c r="BS35" s="18">
        <v>65.405760655092138</v>
      </c>
      <c r="BT35" s="18">
        <v>85.791448591341478</v>
      </c>
      <c r="BU35" s="18">
        <v>144.08583418541895</v>
      </c>
      <c r="BV35" s="18">
        <v>74.84108982303853</v>
      </c>
      <c r="BW35" s="18">
        <v>54.494796244696126</v>
      </c>
      <c r="BX35" s="18">
        <v>104.66325305521706</v>
      </c>
      <c r="BY35" s="18">
        <v>57.852435890811549</v>
      </c>
      <c r="BZ35" s="18">
        <v>31.963021535412295</v>
      </c>
      <c r="CA35" s="18">
        <v>37.553595599546618</v>
      </c>
      <c r="CB35" s="18">
        <v>41.753313647609836</v>
      </c>
      <c r="CC35" s="18">
        <v>30.016247170318419</v>
      </c>
      <c r="CD35" s="18">
        <v>55.302923645202853</v>
      </c>
      <c r="CE35" s="18">
        <v>45.593894993886138</v>
      </c>
      <c r="CF35" s="18">
        <v>69.017187259873253</v>
      </c>
      <c r="CG35" s="18">
        <v>129.18389405567302</v>
      </c>
      <c r="CH35" s="18">
        <v>65.644962069559412</v>
      </c>
      <c r="CI35" s="18">
        <v>38.299599557212915</v>
      </c>
      <c r="CJ35" s="18">
        <v>49.518000585617948</v>
      </c>
      <c r="CK35" s="18">
        <v>37.723220776371157</v>
      </c>
      <c r="CL35" s="18">
        <v>19.880441862860895</v>
      </c>
      <c r="CM35" s="18">
        <v>34.00056429020578</v>
      </c>
      <c r="CN35" s="18">
        <v>27.933896572581364</v>
      </c>
      <c r="CO35" s="18">
        <v>22.024579083732434</v>
      </c>
      <c r="CP35" s="18">
        <v>39.823677061928571</v>
      </c>
      <c r="CQ35" s="18">
        <v>33.034074953814397</v>
      </c>
      <c r="CR35" s="18">
        <v>50.031160384097028</v>
      </c>
      <c r="CS35" s="18">
        <v>112.33178866025972</v>
      </c>
      <c r="CT35" s="18">
        <v>58.020125704717707</v>
      </c>
      <c r="CU35" s="18">
        <v>42.090552926171867</v>
      </c>
      <c r="CV35" s="18">
        <v>55.590940559559087</v>
      </c>
      <c r="CW35" s="18">
        <v>51.011018911028223</v>
      </c>
      <c r="CX35" s="18">
        <v>25.522357987697845</v>
      </c>
      <c r="CY35" s="18">
        <v>35.515462959754281</v>
      </c>
      <c r="CZ35" s="18">
        <v>33.722244207110215</v>
      </c>
      <c r="DA35" s="18">
        <v>21.573448150895622</v>
      </c>
      <c r="DB35" s="18">
        <v>55.545963913564904</v>
      </c>
      <c r="DC35" s="18">
        <v>36.301546524613087</v>
      </c>
      <c r="DD35" s="18">
        <v>45.140786810680737</v>
      </c>
      <c r="DE35" s="18">
        <v>116.45453076228524</v>
      </c>
      <c r="DF35" s="18">
        <v>54.395031874683355</v>
      </c>
      <c r="DG35" s="18">
        <v>34.443905323614914</v>
      </c>
      <c r="DH35" s="18">
        <v>49.468200856740502</v>
      </c>
      <c r="DI35" s="18">
        <v>42.676990292657536</v>
      </c>
      <c r="DJ35" s="18">
        <v>26.461032683860175</v>
      </c>
      <c r="DK35" s="18">
        <v>34.889224916275822</v>
      </c>
      <c r="DL35" s="18">
        <v>34.136573361866716</v>
      </c>
      <c r="DM35" s="18">
        <v>25.489538736659675</v>
      </c>
      <c r="DN35" s="18">
        <v>59.505922985134426</v>
      </c>
      <c r="DO35" s="18">
        <v>36.576071947128419</v>
      </c>
      <c r="DP35" s="18">
        <v>52.249156286164883</v>
      </c>
      <c r="DQ35" s="18">
        <v>120.93810478383399</v>
      </c>
      <c r="DR35" s="18">
        <v>71.806914976717295</v>
      </c>
      <c r="DS35" s="18">
        <v>43.250028469311879</v>
      </c>
      <c r="DT35" s="18">
        <v>49.786168567134126</v>
      </c>
      <c r="DU35" s="18">
        <v>43.228365293082959</v>
      </c>
      <c r="DV35" s="18">
        <v>28.914173938353606</v>
      </c>
      <c r="DW35" s="18">
        <v>38.613640090013099</v>
      </c>
      <c r="DX35" s="18">
        <v>46.040330287635321</v>
      </c>
      <c r="DY35" s="18">
        <v>20.4840074842235</v>
      </c>
      <c r="DZ35" s="18">
        <v>61.387345177052829</v>
      </c>
      <c r="EA35" s="18">
        <v>33.348414030649174</v>
      </c>
      <c r="EB35" s="18">
        <v>47.521679129421784</v>
      </c>
      <c r="EC35" s="18">
        <v>120.63822841742626</v>
      </c>
      <c r="ED35" s="18">
        <v>60.298423129421977</v>
      </c>
      <c r="EE35" s="18">
        <v>33.306395262872705</v>
      </c>
      <c r="EF35" s="18">
        <v>41.490334691127408</v>
      </c>
      <c r="EG35" s="18">
        <v>40.26650690775439</v>
      </c>
      <c r="EH35" s="18">
        <v>29.316750650452658</v>
      </c>
      <c r="EI35" s="18">
        <v>43.488801938833198</v>
      </c>
      <c r="EJ35" s="18">
        <v>40.612299483446634</v>
      </c>
      <c r="EK35" s="18">
        <v>28.60304768072114</v>
      </c>
      <c r="EL35" s="18">
        <v>60.69810583566538</v>
      </c>
      <c r="EM35" s="18">
        <v>35.999821494916482</v>
      </c>
      <c r="EN35" s="18">
        <v>45.053389324625535</v>
      </c>
      <c r="EO35" s="18">
        <v>84.223494255280329</v>
      </c>
      <c r="EP35" s="18">
        <v>107.10639195404015</v>
      </c>
      <c r="EQ35" s="18">
        <v>45.82541012609606</v>
      </c>
      <c r="ER35" s="18">
        <v>51.016015606099991</v>
      </c>
      <c r="ES35" s="18">
        <v>54.123523390761697</v>
      </c>
      <c r="ET35" s="18">
        <v>35.090284962254785</v>
      </c>
      <c r="EU35" s="18">
        <v>50.60581937505971</v>
      </c>
      <c r="EV35" s="18">
        <v>61.1967894023906</v>
      </c>
      <c r="EW35" s="18">
        <v>39.472454576378517</v>
      </c>
      <c r="EX35" s="18">
        <v>92.032553612333174</v>
      </c>
      <c r="EY35" s="18">
        <v>51.898765777869848</v>
      </c>
      <c r="EZ35" s="18">
        <v>63.416991636398755</v>
      </c>
      <c r="FA35" s="18">
        <v>123.89675664111476</v>
      </c>
      <c r="FB35" s="18">
        <v>99.83228153089641</v>
      </c>
      <c r="FC35" s="18">
        <v>46.933865684207632</v>
      </c>
      <c r="FD35" s="18">
        <v>45.636026380135533</v>
      </c>
      <c r="FE35" s="18">
        <v>49.551266356753402</v>
      </c>
      <c r="FF35" s="18">
        <v>34.008011764821354</v>
      </c>
      <c r="FG35" s="18">
        <v>57.085732877793653</v>
      </c>
      <c r="FH35" s="18">
        <v>61.878323194944045</v>
      </c>
      <c r="FI35" s="18">
        <v>34.593579461591219</v>
      </c>
      <c r="FJ35" s="18">
        <v>102.75665792312627</v>
      </c>
      <c r="FK35" s="18">
        <v>45.47031116320322</v>
      </c>
      <c r="FL35" s="18">
        <v>59.506146227526806</v>
      </c>
      <c r="FM35" s="18">
        <v>129.69591400671416</v>
      </c>
      <c r="FN35" s="18">
        <v>103.41994962140076</v>
      </c>
      <c r="FO35" s="18">
        <v>33.494178495922341</v>
      </c>
      <c r="FP35" s="18">
        <v>34.215659148539252</v>
      </c>
      <c r="FQ35" s="18">
        <v>39.563833366536372</v>
      </c>
      <c r="FR35" s="18">
        <v>21.55773878919199</v>
      </c>
      <c r="FS35" s="18">
        <v>39.776036965042366</v>
      </c>
      <c r="FT35" s="18">
        <v>57.225793849615599</v>
      </c>
      <c r="FU35" s="18">
        <v>22.322800791790502</v>
      </c>
      <c r="FV35" s="18">
        <v>98.68025335276198</v>
      </c>
      <c r="FW35" s="18">
        <v>33.84794822834828</v>
      </c>
      <c r="FX35" s="18">
        <v>42.253759119238197</v>
      </c>
      <c r="FY35" s="18">
        <v>123.90075241061967</v>
      </c>
      <c r="FZ35" s="18">
        <v>96.142956490081161</v>
      </c>
      <c r="GA35" s="18">
        <v>41.515677428761144</v>
      </c>
      <c r="GB35" s="18">
        <v>45.289059958856335</v>
      </c>
      <c r="GC35" s="18">
        <v>40.699746110172285</v>
      </c>
      <c r="GD35" s="18">
        <v>24.868170522406608</v>
      </c>
      <c r="GE35" s="18">
        <v>44.231537383716208</v>
      </c>
      <c r="GF35" s="18">
        <v>72.212288365185373</v>
      </c>
      <c r="GG35" s="18">
        <v>24.350485284533889</v>
      </c>
      <c r="GH35" s="18">
        <v>113.27920088615545</v>
      </c>
      <c r="GI35" s="18">
        <v>40.626292439225345</v>
      </c>
      <c r="GJ35" s="18">
        <v>45.548190435334838</v>
      </c>
      <c r="GK35" s="18">
        <v>139.05825067376711</v>
      </c>
      <c r="GL35" s="18">
        <v>80.890274372311467</v>
      </c>
      <c r="GM35" s="18">
        <v>29.135016051523717</v>
      </c>
      <c r="GN35" s="18">
        <v>29.428154354665917</v>
      </c>
      <c r="GO35" s="18">
        <v>40.575021778901643</v>
      </c>
      <c r="GP35" s="18">
        <v>22.369899739878012</v>
      </c>
      <c r="GQ35" s="18">
        <v>43.307363576073037</v>
      </c>
      <c r="GR35" s="18">
        <v>67.46973186168411</v>
      </c>
      <c r="GS35" s="18">
        <v>23.216245579147522</v>
      </c>
      <c r="GT35" s="18">
        <v>97.725124224066619</v>
      </c>
      <c r="GU35" s="18">
        <v>32.852117832793546</v>
      </c>
      <c r="GV35" s="18">
        <v>34.865222566099249</v>
      </c>
      <c r="GW35" s="18">
        <v>113.19105291343635</v>
      </c>
      <c r="GX35" s="18">
        <v>77.033606151462351</v>
      </c>
      <c r="GY35" s="18">
        <v>22.160621230644885</v>
      </c>
      <c r="GZ35" s="18">
        <v>27.08801886516623</v>
      </c>
      <c r="HA35" s="18">
        <v>46.104702902613155</v>
      </c>
      <c r="HB35" s="18">
        <v>16.842356734187742</v>
      </c>
      <c r="HC35" s="18">
        <v>34.234293428273034</v>
      </c>
      <c r="HD35" s="18">
        <v>58.448403289645313</v>
      </c>
      <c r="HE35" s="18">
        <v>18.470036842401193</v>
      </c>
      <c r="HF35" s="18">
        <v>99.825749788403769</v>
      </c>
      <c r="HG35" s="18">
        <v>34.573332309228782</v>
      </c>
      <c r="HH35" s="18">
        <v>28.918592427248278</v>
      </c>
      <c r="HI35" s="18">
        <v>115.76509530541166</v>
      </c>
      <c r="HJ35" s="18">
        <v>78.21153301685716</v>
      </c>
      <c r="HK35" s="18">
        <v>25.233453655348512</v>
      </c>
      <c r="HL35" s="18">
        <v>28.914234746648411</v>
      </c>
      <c r="HM35" s="18">
        <v>45.604323195212373</v>
      </c>
      <c r="HN35" s="18">
        <v>16.617271544906018</v>
      </c>
      <c r="HO35" s="18">
        <v>39.35255222657225</v>
      </c>
      <c r="HP35" s="18">
        <v>53.459448090036055</v>
      </c>
      <c r="HQ35" s="18">
        <v>19.488217311004849</v>
      </c>
      <c r="HR35" s="18">
        <v>104.74991799704816</v>
      </c>
      <c r="HS35" s="18">
        <v>36.010279066787902</v>
      </c>
      <c r="HT35" s="18">
        <v>27.934845386744353</v>
      </c>
      <c r="HU35" s="18">
        <v>128.61571552580006</v>
      </c>
      <c r="HV35" s="18">
        <v>64.610430727555084</v>
      </c>
      <c r="HW35" s="18">
        <v>25.449253625856436</v>
      </c>
      <c r="HX35" s="18">
        <v>26.083694816116385</v>
      </c>
      <c r="HY35" s="18">
        <v>44.032405523005792</v>
      </c>
      <c r="HZ35" s="18">
        <v>15.828106730702356</v>
      </c>
      <c r="IA35" s="18">
        <v>37.401728333350214</v>
      </c>
      <c r="IB35" s="18">
        <v>52.608233743874166</v>
      </c>
      <c r="IC35" s="18">
        <v>19.528185108890707</v>
      </c>
      <c r="ID35" s="18">
        <v>98.267591973291104</v>
      </c>
      <c r="IE35" s="18">
        <v>33.509396199951539</v>
      </c>
      <c r="IF35" s="18">
        <v>27.984106280680781</v>
      </c>
      <c r="IG35" s="18">
        <v>124.47474823976248</v>
      </c>
      <c r="IH35" s="18">
        <v>62.231873025587497</v>
      </c>
      <c r="II35" s="18">
        <v>20.573337584307318</v>
      </c>
      <c r="IJ35" s="18">
        <v>25.537114607688402</v>
      </c>
      <c r="IK35" s="18">
        <v>41.974790178801193</v>
      </c>
      <c r="IL35" s="18">
        <v>18.180327443609318</v>
      </c>
      <c r="IM35" s="18">
        <v>36.657518372531484</v>
      </c>
      <c r="IN35" s="18">
        <v>54.016039874812762</v>
      </c>
      <c r="IO35" s="18">
        <v>18.33493367906345</v>
      </c>
      <c r="IP35" s="18">
        <v>114.73833930210668</v>
      </c>
      <c r="IQ35" s="18">
        <v>34.507083125960015</v>
      </c>
      <c r="IR35" s="18">
        <v>24.627485863484043</v>
      </c>
      <c r="IS35" s="18">
        <v>148.43424480489864</v>
      </c>
      <c r="IT35" s="18">
        <v>70.957307853454751</v>
      </c>
      <c r="IU35" s="18">
        <v>22.035414271856915</v>
      </c>
      <c r="IV35" s="18">
        <v>25.58547308522683</v>
      </c>
      <c r="IW35" s="18">
        <v>46.049401182137998</v>
      </c>
      <c r="IX35" s="18">
        <v>18.723699435769579</v>
      </c>
      <c r="IY35" s="18">
        <v>38.782169668770614</v>
      </c>
      <c r="IZ35" s="18">
        <v>54.442071130572046</v>
      </c>
      <c r="JA35" s="18">
        <v>20.762251496162076</v>
      </c>
      <c r="JB35" s="18">
        <v>117.08959821067873</v>
      </c>
      <c r="JC35" s="18">
        <v>34.910644809821285</v>
      </c>
      <c r="JD35" s="18">
        <v>29.789279285003538</v>
      </c>
      <c r="JE35" s="18">
        <v>158.87679443976523</v>
      </c>
      <c r="JF35" s="18">
        <v>72.862091062075891</v>
      </c>
      <c r="JG35" s="18">
        <v>20.364136644556634</v>
      </c>
      <c r="JH35" s="18">
        <v>20.679418201020582</v>
      </c>
      <c r="JI35" s="18">
        <v>43.836550967026938</v>
      </c>
      <c r="JJ35" s="18">
        <v>15.717403230611218</v>
      </c>
      <c r="JK35" s="18">
        <v>37.780378541375939</v>
      </c>
      <c r="JL35" s="18">
        <v>51.95135693338608</v>
      </c>
      <c r="JM35" s="18">
        <v>19.581716798174607</v>
      </c>
      <c r="JN35" s="18">
        <v>117.01264093513802</v>
      </c>
      <c r="JO35" s="18">
        <v>31.375753099411614</v>
      </c>
      <c r="JP35" s="18">
        <v>33.182287974622604</v>
      </c>
      <c r="JQ35" s="18">
        <v>159.08815161863231</v>
      </c>
      <c r="JR35" s="18">
        <v>63.701986875766679</v>
      </c>
      <c r="JS35" s="18">
        <v>19.757782815537503</v>
      </c>
      <c r="JT35" s="18">
        <v>16.728128241977135</v>
      </c>
      <c r="JU35" s="18">
        <v>45.835849965080939</v>
      </c>
      <c r="JV35" s="18">
        <v>17.117941350627827</v>
      </c>
      <c r="JW35" s="18">
        <v>32.10167129081718</v>
      </c>
      <c r="JX35" s="18">
        <v>51.153794773987194</v>
      </c>
      <c r="JY35" s="18">
        <v>18.855849805765011</v>
      </c>
      <c r="JZ35" s="18">
        <v>117.75386452288865</v>
      </c>
      <c r="KA35" s="18">
        <v>29.845405842068999</v>
      </c>
      <c r="KB35" s="18">
        <v>27.598335202358175</v>
      </c>
      <c r="KC35" s="18">
        <v>150.48732706957227</v>
      </c>
      <c r="KD35" s="18">
        <v>77.500265303753324</v>
      </c>
      <c r="KE35" s="18">
        <v>22.135351740991634</v>
      </c>
      <c r="KF35" s="18">
        <v>14.209550286705147</v>
      </c>
      <c r="KG35" s="18">
        <v>45.273228141126452</v>
      </c>
      <c r="KH35" s="18">
        <v>12.811957188863801</v>
      </c>
      <c r="KI35" s="18">
        <v>28.069335472927854</v>
      </c>
      <c r="KJ35" s="18">
        <v>43.907635229985971</v>
      </c>
      <c r="KK35" s="18">
        <v>16.600930290674132</v>
      </c>
      <c r="KL35" s="18">
        <v>111.14350663165042</v>
      </c>
      <c r="KM35" s="18">
        <v>28.0449274093979</v>
      </c>
      <c r="KN35" s="18">
        <v>25.7938844500488</v>
      </c>
      <c r="KO35" s="18">
        <v>156.18575313312866</v>
      </c>
      <c r="KP35" s="18">
        <v>73.353657185866595</v>
      </c>
      <c r="KQ35" s="18">
        <v>22.765554721883333</v>
      </c>
      <c r="KR35" s="18">
        <v>16.723130255754945</v>
      </c>
      <c r="KS35" s="18">
        <v>45.116572363416942</v>
      </c>
      <c r="KT35" s="18">
        <v>13.698763428213688</v>
      </c>
      <c r="KU35" s="18">
        <v>27.700674013380915</v>
      </c>
      <c r="KV35" s="18">
        <v>43.330936977471012</v>
      </c>
      <c r="KW35" s="18">
        <v>17.676410000974432</v>
      </c>
      <c r="KX35" s="18">
        <v>104.2348650133732</v>
      </c>
      <c r="KY35" s="18">
        <v>29.037910332457535</v>
      </c>
      <c r="KZ35" s="18">
        <v>26.416456204250917</v>
      </c>
      <c r="LA35" s="18">
        <v>144.5359295261357</v>
      </c>
      <c r="LB35" s="18">
        <v>78.084369088161651</v>
      </c>
      <c r="LC35" s="18">
        <v>26.422131278517234</v>
      </c>
      <c r="LD35" s="18">
        <v>16.391460308962554</v>
      </c>
      <c r="LE35" s="18">
        <v>47.265756749100781</v>
      </c>
      <c r="LF35" s="18">
        <v>15.584165202708123</v>
      </c>
      <c r="LG35" s="18">
        <v>27.598051057777123</v>
      </c>
      <c r="LH35" s="18">
        <v>46.000683309220477</v>
      </c>
      <c r="LI35" s="18">
        <v>18.233063484706349</v>
      </c>
      <c r="LJ35" s="18">
        <v>109.85984928374035</v>
      </c>
      <c r="LK35" s="18">
        <v>29.9147528588969</v>
      </c>
      <c r="LL35" s="18">
        <v>27.949306064654955</v>
      </c>
      <c r="LM35" s="18">
        <v>147.32713475908477</v>
      </c>
      <c r="LN35" s="18">
        <v>74.830203461547072</v>
      </c>
      <c r="LO35" s="18">
        <v>21.698476271547246</v>
      </c>
      <c r="LP35" s="18">
        <v>10.6597423153035</v>
      </c>
      <c r="LQ35" s="18">
        <v>41.612093222783685</v>
      </c>
      <c r="LR35" s="18">
        <v>11.635394769128313</v>
      </c>
      <c r="LS35" s="18">
        <v>21.574962089182534</v>
      </c>
      <c r="LT35" s="18">
        <v>37.666789287016179</v>
      </c>
      <c r="LU35" s="18">
        <v>11.783895155017335</v>
      </c>
      <c r="LV35" s="18">
        <v>102.70309903499603</v>
      </c>
      <c r="LW35" s="18">
        <v>25.347435437534944</v>
      </c>
      <c r="LX35" s="18">
        <v>22.898055427553995</v>
      </c>
      <c r="LY35" s="18">
        <v>144.08626416515315</v>
      </c>
      <c r="LZ35" s="18">
        <v>60.803572084976643</v>
      </c>
      <c r="MA35" s="18">
        <v>24.370240556604411</v>
      </c>
      <c r="MB35" s="18">
        <v>14.648247305510072</v>
      </c>
      <c r="MC35" s="18">
        <v>39.985588851798326</v>
      </c>
      <c r="MD35" s="18">
        <v>9.8675194096625027</v>
      </c>
      <c r="ME35" s="18">
        <v>15.426659057117467</v>
      </c>
      <c r="MF35" s="18">
        <v>34.315207000735008</v>
      </c>
      <c r="MG35" s="18">
        <v>12.844582098058581</v>
      </c>
      <c r="MH35" s="18">
        <v>90.054958204480684</v>
      </c>
      <c r="MI35" s="18">
        <v>23.197427288225139</v>
      </c>
      <c r="MJ35" s="18">
        <v>22.028648937483336</v>
      </c>
      <c r="MK35" s="18">
        <v>140.86833074424675</v>
      </c>
      <c r="ML35" s="18">
        <v>68.256305078714163</v>
      </c>
      <c r="MM35" s="18">
        <v>27.706648425370229</v>
      </c>
      <c r="MN35" s="18">
        <v>14.925397107344388</v>
      </c>
      <c r="MO35" s="18">
        <v>49.224773448845276</v>
      </c>
      <c r="MP35" s="18">
        <v>7.3558009552018246</v>
      </c>
      <c r="MQ35" s="18">
        <v>24.016826410121421</v>
      </c>
      <c r="MR35" s="18">
        <v>36.1336081059899</v>
      </c>
      <c r="MS35" s="18">
        <v>11.516505089578978</v>
      </c>
      <c r="MT35" s="18">
        <v>86.706482622048014</v>
      </c>
      <c r="MU35" s="18">
        <v>27.451359733263459</v>
      </c>
      <c r="MV35" s="18">
        <v>30.900108073987283</v>
      </c>
      <c r="MW35" s="18">
        <v>142.72302347547125</v>
      </c>
      <c r="MX35" s="18">
        <v>77.253721634381577</v>
      </c>
      <c r="MY35" s="18">
        <v>31.559770365865649</v>
      </c>
      <c r="MZ35" s="18">
        <v>23.856951537902997</v>
      </c>
      <c r="NA35" s="18">
        <v>53.213823760824674</v>
      </c>
      <c r="NB35" s="18">
        <v>12.460497944924057</v>
      </c>
      <c r="NC35" s="18">
        <v>29.135153944616846</v>
      </c>
      <c r="ND35" s="18">
        <v>42.160142412266957</v>
      </c>
      <c r="NE35" s="18">
        <v>16.893354774820427</v>
      </c>
      <c r="NF35" s="18">
        <v>95.739671243706695</v>
      </c>
      <c r="NG35" s="18">
        <v>29.127035094105164</v>
      </c>
      <c r="NH35" s="18">
        <v>38.675141106814223</v>
      </c>
      <c r="NI35" s="18">
        <v>150.11184312443683</v>
      </c>
      <c r="NJ35" s="18">
        <v>79.098421909674272</v>
      </c>
      <c r="NK35" s="18">
        <v>29.369623425783445</v>
      </c>
      <c r="NL35" s="18">
        <v>23.188796714235689</v>
      </c>
      <c r="NM35" s="18">
        <v>50.852521448895004</v>
      </c>
      <c r="NN35" s="18">
        <v>11.473607060598564</v>
      </c>
      <c r="NO35" s="18">
        <v>24.426682985186702</v>
      </c>
      <c r="NP35" s="18">
        <v>39.934579213262623</v>
      </c>
      <c r="NQ35" s="18">
        <v>12.46145708357591</v>
      </c>
      <c r="NR35" s="18">
        <v>94.416377632987746</v>
      </c>
      <c r="NS35" s="18">
        <v>29.890024451811406</v>
      </c>
      <c r="NT35" s="18">
        <v>38.892263237929427</v>
      </c>
      <c r="NU35" s="18">
        <v>147.38126532592651</v>
      </c>
      <c r="NV35" s="18">
        <v>79.445700555012621</v>
      </c>
      <c r="NW35" s="18">
        <v>32.350474400760824</v>
      </c>
      <c r="NX35" s="18">
        <v>26.505410180783198</v>
      </c>
      <c r="NY35" s="18">
        <v>52.266043157185095</v>
      </c>
      <c r="NZ35" s="18">
        <v>11.5762837622989</v>
      </c>
      <c r="OA35" s="18">
        <v>27.575902461895915</v>
      </c>
      <c r="OB35" s="18">
        <v>41.874819164466707</v>
      </c>
      <c r="OC35" s="18">
        <v>12.979060950062838</v>
      </c>
      <c r="OD35" s="18">
        <v>94.488462837464937</v>
      </c>
      <c r="OE35" s="18">
        <v>34.703150920098849</v>
      </c>
      <c r="OF35" s="18">
        <v>44.598797752396401</v>
      </c>
      <c r="OG35" s="18">
        <v>154.2940088545385</v>
      </c>
      <c r="OH35" s="18">
        <v>83.020498562632213</v>
      </c>
      <c r="OI35" s="18">
        <v>31.925316765755102</v>
      </c>
      <c r="OJ35" s="18">
        <v>29.750488687392242</v>
      </c>
      <c r="OK35" s="18">
        <v>51.838706912272592</v>
      </c>
      <c r="OL35" s="18">
        <v>12.455323797141107</v>
      </c>
      <c r="OM35" s="18">
        <v>27.922075411434253</v>
      </c>
      <c r="ON35" s="18">
        <v>42.424247760810026</v>
      </c>
      <c r="OO35" s="18">
        <v>12.866879979338076</v>
      </c>
      <c r="OP35" s="18">
        <v>95.949278658288023</v>
      </c>
      <c r="OQ35" s="18">
        <v>38.751821837072185</v>
      </c>
      <c r="OR35" s="18">
        <v>46.144508531391452</v>
      </c>
      <c r="OS35" s="18">
        <v>154.44289847980036</v>
      </c>
      <c r="OT35" s="18">
        <v>95.564585641834725</v>
      </c>
      <c r="OU35" s="18">
        <v>35.473478388828795</v>
      </c>
      <c r="OV35" s="18">
        <v>33.226343247499138</v>
      </c>
      <c r="OW35" s="18">
        <v>54.303184675205372</v>
      </c>
      <c r="OX35" s="18">
        <v>14.980287010063218</v>
      </c>
      <c r="OY35" s="18">
        <v>30.767786245472397</v>
      </c>
      <c r="OZ35" s="18">
        <v>46.960363076987811</v>
      </c>
      <c r="PA35" s="18">
        <v>13.654794132324287</v>
      </c>
      <c r="PB35" s="18">
        <v>101.13213350092748</v>
      </c>
      <c r="PC35" s="18">
        <v>45.041558257208791</v>
      </c>
      <c r="PD35" s="18">
        <v>53.079517976068608</v>
      </c>
      <c r="PE35" s="18">
        <v>166.36021462715749</v>
      </c>
      <c r="PF35" s="18">
        <v>102.54962473284046</v>
      </c>
      <c r="PG35" s="18">
        <v>38.363533236902555</v>
      </c>
      <c r="PH35" s="18">
        <v>32.680605391022851</v>
      </c>
      <c r="PI35" s="18">
        <v>53.84469442673015</v>
      </c>
      <c r="PJ35" s="18">
        <v>13.254083631939366</v>
      </c>
      <c r="PK35" s="18">
        <v>28.663844148440873</v>
      </c>
      <c r="PL35" s="18">
        <v>48.142432303028336</v>
      </c>
      <c r="PM35" s="18">
        <v>14.112450337881343</v>
      </c>
      <c r="PN35" s="18">
        <v>104.04327911476602</v>
      </c>
      <c r="PO35" s="18">
        <v>50.935189802429626</v>
      </c>
      <c r="PP35" s="18">
        <v>58.02348172170008</v>
      </c>
      <c r="PQ35" s="18">
        <v>175.97733267167877</v>
      </c>
      <c r="PR35" s="18">
        <v>109.92666877843303</v>
      </c>
      <c r="PS35" s="18">
        <v>49.950600365173997</v>
      </c>
      <c r="PT35" s="18">
        <v>39.589246365968286</v>
      </c>
      <c r="PU35" s="18">
        <v>58.051320849284778</v>
      </c>
      <c r="PV35" s="18">
        <v>14.364378935202785</v>
      </c>
      <c r="PW35" s="18">
        <v>29.966425443058881</v>
      </c>
      <c r="PX35" s="18">
        <v>50.607210327525145</v>
      </c>
      <c r="PY35" s="18">
        <v>15.377983532699709</v>
      </c>
      <c r="PZ35" s="18">
        <v>108.08308379165804</v>
      </c>
      <c r="QA35" s="18">
        <v>55.290874484818623</v>
      </c>
      <c r="QB35" s="18">
        <v>65.377366235502379</v>
      </c>
      <c r="QC35" s="18">
        <v>182.54954487350105</v>
      </c>
      <c r="QD35" s="18">
        <v>117.28083269857719</v>
      </c>
      <c r="QE35" s="18">
        <v>55.834074963651808</v>
      </c>
      <c r="QF35" s="18">
        <v>46.405355597513712</v>
      </c>
      <c r="QG35" s="18">
        <v>59.607428564335585</v>
      </c>
      <c r="QH35" s="18">
        <v>16.070901848482443</v>
      </c>
      <c r="QI35" s="18">
        <v>34.660549456603846</v>
      </c>
      <c r="QJ35" s="18">
        <v>54.29753967129929</v>
      </c>
      <c r="QK35" s="18">
        <v>18.377702088945124</v>
      </c>
      <c r="QL35" s="18">
        <v>108.8163496942222</v>
      </c>
      <c r="QM35" s="18">
        <v>64.44535197271486</v>
      </c>
      <c r="QN35" s="18">
        <v>76.121628365768018</v>
      </c>
      <c r="QO35" s="53">
        <v>178.43089387137181</v>
      </c>
    </row>
    <row r="36" spans="1:457" x14ac:dyDescent="0.3">
      <c r="A36" s="42" t="s">
        <v>533</v>
      </c>
      <c r="B36" s="332">
        <v>484.55967734438912</v>
      </c>
      <c r="C36" s="18">
        <v>162.09867698259799</v>
      </c>
      <c r="D36" s="18">
        <v>218.03000155361593</v>
      </c>
      <c r="E36" s="18">
        <v>201.0860112647787</v>
      </c>
      <c r="F36" s="18">
        <v>163.04562940174253</v>
      </c>
      <c r="G36" s="18">
        <v>113.22376219630532</v>
      </c>
      <c r="H36" s="18">
        <v>126.74286011440753</v>
      </c>
      <c r="I36" s="18">
        <v>124.18799416165517</v>
      </c>
      <c r="J36" s="18">
        <v>123.14249796220859</v>
      </c>
      <c r="K36" s="18">
        <v>105.25501519491593</v>
      </c>
      <c r="L36" s="18">
        <v>130.10500133354171</v>
      </c>
      <c r="M36" s="18">
        <v>130.16606190912233</v>
      </c>
      <c r="N36" s="18">
        <v>176.64015589910932</v>
      </c>
      <c r="O36" s="18">
        <v>148.62370322667317</v>
      </c>
      <c r="P36" s="18">
        <v>106.83237850535062</v>
      </c>
      <c r="Q36" s="18">
        <v>87.583364540329413</v>
      </c>
      <c r="R36" s="18">
        <v>89.836299515928786</v>
      </c>
      <c r="S36" s="18">
        <v>73.623520727089087</v>
      </c>
      <c r="T36" s="18">
        <v>122.38090039308035</v>
      </c>
      <c r="U36" s="18">
        <v>113.87337359327954</v>
      </c>
      <c r="V36" s="18">
        <v>102.08530024260303</v>
      </c>
      <c r="W36" s="18">
        <v>90.469594060939059</v>
      </c>
      <c r="X36" s="18">
        <v>106.06946353267024</v>
      </c>
      <c r="Y36" s="18">
        <v>117.34316948734612</v>
      </c>
      <c r="Z36" s="18">
        <v>105.46131393755837</v>
      </c>
      <c r="AA36" s="18">
        <v>80.231458257685603</v>
      </c>
      <c r="AB36" s="18">
        <v>78.92473926451207</v>
      </c>
      <c r="AC36" s="18">
        <v>58.453687001092135</v>
      </c>
      <c r="AD36" s="18">
        <v>73.274183264848901</v>
      </c>
      <c r="AE36" s="18">
        <v>69.664586322443796</v>
      </c>
      <c r="AF36" s="18">
        <v>86.014628174784335</v>
      </c>
      <c r="AG36" s="18">
        <v>89.959444754563108</v>
      </c>
      <c r="AH36" s="18">
        <v>95.939920156908258</v>
      </c>
      <c r="AI36" s="18">
        <v>82.544107822722523</v>
      </c>
      <c r="AJ36" s="18">
        <v>94.695382501427588</v>
      </c>
      <c r="AK36" s="18">
        <v>101.06474517615408</v>
      </c>
      <c r="AL36" s="18">
        <v>122.19772150684702</v>
      </c>
      <c r="AM36" s="18">
        <v>92.851338584529074</v>
      </c>
      <c r="AN36" s="18">
        <v>90.52594020968678</v>
      </c>
      <c r="AO36" s="18">
        <v>66.310389614258369</v>
      </c>
      <c r="AP36" s="18">
        <v>81.090707897149827</v>
      </c>
      <c r="AQ36" s="18">
        <v>68.114417372903247</v>
      </c>
      <c r="AR36" s="18">
        <v>95.16687941141457</v>
      </c>
      <c r="AS36" s="18">
        <v>99.442572387791472</v>
      </c>
      <c r="AT36" s="18">
        <v>99.770612041091553</v>
      </c>
      <c r="AU36" s="18">
        <v>85.559624257521577</v>
      </c>
      <c r="AV36" s="18">
        <v>99.598201860693209</v>
      </c>
      <c r="AW36" s="18">
        <v>108.2256551391943</v>
      </c>
      <c r="AX36" s="18">
        <v>183.78235539690803</v>
      </c>
      <c r="AY36" s="18">
        <v>108.69093859199764</v>
      </c>
      <c r="AZ36" s="18">
        <v>130.12587308320613</v>
      </c>
      <c r="BA36" s="18">
        <v>72.973757581546778</v>
      </c>
      <c r="BB36" s="18">
        <v>85.157283641137681</v>
      </c>
      <c r="BC36" s="18">
        <v>70.375226603139311</v>
      </c>
      <c r="BD36" s="18">
        <v>103.70718089008862</v>
      </c>
      <c r="BE36" s="18">
        <v>107.77923911583875</v>
      </c>
      <c r="BF36" s="18">
        <v>110.32983975357159</v>
      </c>
      <c r="BG36" s="18">
        <v>83.520319870278811</v>
      </c>
      <c r="BH36" s="18">
        <v>103.96970099588277</v>
      </c>
      <c r="BI36" s="18">
        <v>121.53473569877796</v>
      </c>
      <c r="BJ36" s="18">
        <v>92.968019451978606</v>
      </c>
      <c r="BK36" s="18">
        <v>70.992830740297663</v>
      </c>
      <c r="BL36" s="18">
        <v>76.188446407266156</v>
      </c>
      <c r="BM36" s="18">
        <v>54.329266119068613</v>
      </c>
      <c r="BN36" s="18">
        <v>56.334904630883635</v>
      </c>
      <c r="BO36" s="18">
        <v>46.852479438524455</v>
      </c>
      <c r="BP36" s="18">
        <v>65.287257806164064</v>
      </c>
      <c r="BQ36" s="18">
        <v>61.202627227536404</v>
      </c>
      <c r="BR36" s="18">
        <v>76.604840319480488</v>
      </c>
      <c r="BS36" s="18">
        <v>60.520900681433012</v>
      </c>
      <c r="BT36" s="18">
        <v>77.003482749955566</v>
      </c>
      <c r="BU36" s="18">
        <v>91.791635689774694</v>
      </c>
      <c r="BV36" s="18">
        <v>61.838473269260497</v>
      </c>
      <c r="BW36" s="18">
        <v>48.007191099090356</v>
      </c>
      <c r="BX36" s="18">
        <v>64.481790189601185</v>
      </c>
      <c r="BY36" s="18">
        <v>32.32947112273871</v>
      </c>
      <c r="BZ36" s="18">
        <v>34.639011604361833</v>
      </c>
      <c r="CA36" s="18">
        <v>28.143613337944856</v>
      </c>
      <c r="CB36" s="18">
        <v>38.555361781038059</v>
      </c>
      <c r="CC36" s="18">
        <v>39.540669645270945</v>
      </c>
      <c r="CD36" s="18">
        <v>47.808562894921337</v>
      </c>
      <c r="CE36" s="18">
        <v>38.133340810608516</v>
      </c>
      <c r="CF36" s="18">
        <v>51.968549568077023</v>
      </c>
      <c r="CG36" s="18">
        <v>56.708914309850307</v>
      </c>
      <c r="CH36" s="18">
        <v>53.208499427606512</v>
      </c>
      <c r="CI36" s="18">
        <v>36.584079096371063</v>
      </c>
      <c r="CJ36" s="18">
        <v>38.173659008744238</v>
      </c>
      <c r="CK36" s="18">
        <v>21.581576250689867</v>
      </c>
      <c r="CL36" s="18">
        <v>28.265489918323592</v>
      </c>
      <c r="CM36" s="18">
        <v>27.090264950289932</v>
      </c>
      <c r="CN36" s="18">
        <v>31.722213632131929</v>
      </c>
      <c r="CO36" s="18">
        <v>34.214401841493363</v>
      </c>
      <c r="CP36" s="18">
        <v>38.533780974459447</v>
      </c>
      <c r="CQ36" s="18">
        <v>32.098117298026793</v>
      </c>
      <c r="CR36" s="18">
        <v>39.574167105750185</v>
      </c>
      <c r="CS36" s="18">
        <v>48.839391837943644</v>
      </c>
      <c r="CT36" s="18">
        <v>48.770102260695616</v>
      </c>
      <c r="CU36" s="18">
        <v>37.665620925443072</v>
      </c>
      <c r="CV36" s="18">
        <v>40.212036311815098</v>
      </c>
      <c r="CW36" s="18">
        <v>26.208513410944672</v>
      </c>
      <c r="CX36" s="18">
        <v>29.408487545449887</v>
      </c>
      <c r="CY36" s="18">
        <v>26.206185171615722</v>
      </c>
      <c r="CZ36" s="18">
        <v>31.845384607600096</v>
      </c>
      <c r="DA36" s="18">
        <v>36.677951793670907</v>
      </c>
      <c r="DB36" s="18">
        <v>50.490327590162387</v>
      </c>
      <c r="DC36" s="18">
        <v>34.379215291583328</v>
      </c>
      <c r="DD36" s="18">
        <v>39.015529943259295</v>
      </c>
      <c r="DE36" s="18">
        <v>54.150515469510488</v>
      </c>
      <c r="DF36" s="18">
        <v>48.678664355222509</v>
      </c>
      <c r="DG36" s="18">
        <v>34.639948142456191</v>
      </c>
      <c r="DH36" s="18">
        <v>44.497970923498578</v>
      </c>
      <c r="DI36" s="18">
        <v>27.784266024424547</v>
      </c>
      <c r="DJ36" s="18">
        <v>36.057196642515095</v>
      </c>
      <c r="DK36" s="18">
        <v>33.501152395796971</v>
      </c>
      <c r="DL36" s="18">
        <v>43.445790340351699</v>
      </c>
      <c r="DM36" s="18">
        <v>42.953896415972991</v>
      </c>
      <c r="DN36" s="18">
        <v>53.360925167286119</v>
      </c>
      <c r="DO36" s="18">
        <v>33.135471147165525</v>
      </c>
      <c r="DP36" s="18">
        <v>43.781943257441071</v>
      </c>
      <c r="DQ36" s="18">
        <v>54.497360493359629</v>
      </c>
      <c r="DR36" s="18">
        <v>53.994775201653596</v>
      </c>
      <c r="DS36" s="18">
        <v>38.079375220710176</v>
      </c>
      <c r="DT36" s="18">
        <v>40.675028344787336</v>
      </c>
      <c r="DU36" s="18">
        <v>25.591958649622683</v>
      </c>
      <c r="DV36" s="18">
        <v>36.67859911534633</v>
      </c>
      <c r="DW36" s="18">
        <v>32.280066652089822</v>
      </c>
      <c r="DX36" s="18">
        <v>47.110261217320122</v>
      </c>
      <c r="DY36" s="18">
        <v>44.814146695068665</v>
      </c>
      <c r="DZ36" s="18">
        <v>55.124305972826697</v>
      </c>
      <c r="EA36" s="18">
        <v>31.420551947715953</v>
      </c>
      <c r="EB36" s="18">
        <v>40.907133106925478</v>
      </c>
      <c r="EC36" s="18">
        <v>53.916732358058979</v>
      </c>
      <c r="ED36" s="18">
        <v>50.460073087966364</v>
      </c>
      <c r="EE36" s="18">
        <v>32.923271625792736</v>
      </c>
      <c r="EF36" s="18">
        <v>37.484086953183812</v>
      </c>
      <c r="EG36" s="18">
        <v>20.07520218833152</v>
      </c>
      <c r="EH36" s="18">
        <v>32.767829268671377</v>
      </c>
      <c r="EI36" s="18">
        <v>28.137235623948357</v>
      </c>
      <c r="EJ36" s="18">
        <v>38.213428940331283</v>
      </c>
      <c r="EK36" s="18">
        <v>35.701260230599708</v>
      </c>
      <c r="EL36" s="18">
        <v>56.267485190965758</v>
      </c>
      <c r="EM36" s="18">
        <v>31.650956322593547</v>
      </c>
      <c r="EN36" s="18">
        <v>39.51203810423295</v>
      </c>
      <c r="EO36" s="18">
        <v>65.782399667556788</v>
      </c>
      <c r="EP36" s="18">
        <v>68.286285203427681</v>
      </c>
      <c r="EQ36" s="18">
        <v>41.071329475805008</v>
      </c>
      <c r="ER36" s="18">
        <v>44.772498378231973</v>
      </c>
      <c r="ES36" s="18">
        <v>25.115715207229513</v>
      </c>
      <c r="ET36" s="18">
        <v>35.835994798458159</v>
      </c>
      <c r="EU36" s="18">
        <v>31.042045813819701</v>
      </c>
      <c r="EV36" s="18">
        <v>54.536311531579592</v>
      </c>
      <c r="EW36" s="18">
        <v>49.482648875095158</v>
      </c>
      <c r="EX36" s="18">
        <v>89.080595261231679</v>
      </c>
      <c r="EY36" s="18">
        <v>44.118040658034687</v>
      </c>
      <c r="EZ36" s="18">
        <v>55.227907851265712</v>
      </c>
      <c r="FA36" s="18">
        <v>98.311628918426067</v>
      </c>
      <c r="FB36" s="18">
        <v>76.200457833947141</v>
      </c>
      <c r="FC36" s="18">
        <v>37.832984912631026</v>
      </c>
      <c r="FD36" s="18">
        <v>40.266568401059033</v>
      </c>
      <c r="FE36" s="18">
        <v>20.182025462466225</v>
      </c>
      <c r="FF36" s="18">
        <v>35.279754587773596</v>
      </c>
      <c r="FG36" s="18">
        <v>34.978451945379049</v>
      </c>
      <c r="FH36" s="18">
        <v>56.641166423404556</v>
      </c>
      <c r="FI36" s="18">
        <v>47.736807258761388</v>
      </c>
      <c r="FJ36" s="18">
        <v>103.75584645482799</v>
      </c>
      <c r="FK36" s="18">
        <v>39.848125975560684</v>
      </c>
      <c r="FL36" s="18">
        <v>52.842201234893651</v>
      </c>
      <c r="FM36" s="18">
        <v>113.2145917293813</v>
      </c>
      <c r="FN36" s="18">
        <v>77.377064087951325</v>
      </c>
      <c r="FO36" s="18">
        <v>28.578481957536052</v>
      </c>
      <c r="FP36" s="18">
        <v>28.137246096969189</v>
      </c>
      <c r="FQ36" s="18">
        <v>16.094591064839562</v>
      </c>
      <c r="FR36" s="18">
        <v>23.204699524564738</v>
      </c>
      <c r="FS36" s="18">
        <v>21.863481124818399</v>
      </c>
      <c r="FT36" s="18">
        <v>52.818373766360686</v>
      </c>
      <c r="FU36" s="18">
        <v>32.800273274916336</v>
      </c>
      <c r="FV36" s="18">
        <v>93.855036652009389</v>
      </c>
      <c r="FW36" s="18">
        <v>28.067443453731045</v>
      </c>
      <c r="FX36" s="18">
        <v>38.441504684125121</v>
      </c>
      <c r="FY36" s="18">
        <v>99.818090116740748</v>
      </c>
      <c r="FZ36" s="18">
        <v>71.690861544649692</v>
      </c>
      <c r="GA36" s="18">
        <v>32.37781608995283</v>
      </c>
      <c r="GB36" s="18">
        <v>37.298469233293623</v>
      </c>
      <c r="GC36" s="18">
        <v>15.799650906827878</v>
      </c>
      <c r="GD36" s="18">
        <v>25.097304471448727</v>
      </c>
      <c r="GE36" s="18">
        <v>23.124658012784096</v>
      </c>
      <c r="GF36" s="18">
        <v>65.150031285616663</v>
      </c>
      <c r="GG36" s="18">
        <v>35.049810129385619</v>
      </c>
      <c r="GH36" s="18">
        <v>102.16825187716863</v>
      </c>
      <c r="GI36" s="18">
        <v>32.578637371477058</v>
      </c>
      <c r="GJ36" s="18">
        <v>40.483114996998481</v>
      </c>
      <c r="GK36" s="18">
        <v>107.70814415805336</v>
      </c>
      <c r="GL36" s="18">
        <v>64.436336977767937</v>
      </c>
      <c r="GM36" s="18">
        <v>25.297672140692047</v>
      </c>
      <c r="GN36" s="18">
        <v>26.285223387920968</v>
      </c>
      <c r="GO36" s="18">
        <v>15.871024606838883</v>
      </c>
      <c r="GP36" s="18">
        <v>28.828877086242382</v>
      </c>
      <c r="GQ36" s="18">
        <v>22.349027565054666</v>
      </c>
      <c r="GR36" s="18">
        <v>63.081538379586455</v>
      </c>
      <c r="GS36" s="18">
        <v>30.679701667337117</v>
      </c>
      <c r="GT36" s="18">
        <v>98.86529204430876</v>
      </c>
      <c r="GU36" s="18">
        <v>26.923667468001515</v>
      </c>
      <c r="GV36" s="18">
        <v>34.784319884869547</v>
      </c>
      <c r="GW36" s="18">
        <v>93.750292114395407</v>
      </c>
      <c r="GX36" s="18">
        <v>53.934110769191548</v>
      </c>
      <c r="GY36" s="18">
        <v>19.215067755397026</v>
      </c>
      <c r="GZ36" s="18">
        <v>25.185063437442238</v>
      </c>
      <c r="HA36" s="18">
        <v>17.913916705908701</v>
      </c>
      <c r="HB36" s="18">
        <v>23.484020186728202</v>
      </c>
      <c r="HC36" s="18">
        <v>16.590924496840042</v>
      </c>
      <c r="HD36" s="18">
        <v>59.308686177421194</v>
      </c>
      <c r="HE36" s="18">
        <v>23.577780277875799</v>
      </c>
      <c r="HF36" s="18">
        <v>100.38071694640658</v>
      </c>
      <c r="HG36" s="18">
        <v>30.444358851192757</v>
      </c>
      <c r="HH36" s="18">
        <v>30.375255955155765</v>
      </c>
      <c r="HI36" s="18">
        <v>100.54283638711964</v>
      </c>
      <c r="HJ36" s="18">
        <v>58.431155879888586</v>
      </c>
      <c r="HK36" s="18">
        <v>20.745733981070465</v>
      </c>
      <c r="HL36" s="18">
        <v>26.26007625897779</v>
      </c>
      <c r="HM36" s="18">
        <v>18.20152371445915</v>
      </c>
      <c r="HN36" s="18">
        <v>23.838269028009339</v>
      </c>
      <c r="HO36" s="18">
        <v>19.527157969519763</v>
      </c>
      <c r="HP36" s="18">
        <v>56.337629313137825</v>
      </c>
      <c r="HQ36" s="18">
        <v>25.606594471537836</v>
      </c>
      <c r="HR36" s="18">
        <v>103.72357543319958</v>
      </c>
      <c r="HS36" s="18">
        <v>33.578052310361578</v>
      </c>
      <c r="HT36" s="18">
        <v>31.324009734958508</v>
      </c>
      <c r="HU36" s="18">
        <v>112.52751867366946</v>
      </c>
      <c r="HV36" s="18">
        <v>49.175270425144411</v>
      </c>
      <c r="HW36" s="18">
        <v>21.513159943377758</v>
      </c>
      <c r="HX36" s="18">
        <v>23.720522900363427</v>
      </c>
      <c r="HY36" s="18">
        <v>17.585957569006595</v>
      </c>
      <c r="HZ36" s="18">
        <v>21.815958868510368</v>
      </c>
      <c r="IA36" s="18">
        <v>17.978333838099296</v>
      </c>
      <c r="IB36" s="18">
        <v>56.314957299921105</v>
      </c>
      <c r="IC36" s="18">
        <v>25.128782490719693</v>
      </c>
      <c r="ID36" s="18">
        <v>101.57962694421367</v>
      </c>
      <c r="IE36" s="18">
        <v>30.451986847722694</v>
      </c>
      <c r="IF36" s="18">
        <v>31.48710849618427</v>
      </c>
      <c r="IG36" s="18">
        <v>108.98748556341148</v>
      </c>
      <c r="IH36" s="18">
        <v>46.315387859640339</v>
      </c>
      <c r="II36" s="18">
        <v>16.752736570377394</v>
      </c>
      <c r="IJ36" s="18">
        <v>22.77828044099844</v>
      </c>
      <c r="IK36" s="18">
        <v>17.309686427410174</v>
      </c>
      <c r="IL36" s="18">
        <v>24.779624491958071</v>
      </c>
      <c r="IM36" s="18">
        <v>16.58000000076909</v>
      </c>
      <c r="IN36" s="18">
        <v>56.094172212413596</v>
      </c>
      <c r="IO36" s="18">
        <v>22.480503313334793</v>
      </c>
      <c r="IP36" s="18">
        <v>113.5092539493796</v>
      </c>
      <c r="IQ36" s="18">
        <v>30.785460188227418</v>
      </c>
      <c r="IR36" s="18">
        <v>28.998102203688852</v>
      </c>
      <c r="IS36" s="18">
        <v>119.49466569860034</v>
      </c>
      <c r="IT36" s="18">
        <v>53.888214369411841</v>
      </c>
      <c r="IU36" s="18">
        <v>17.828637871058984</v>
      </c>
      <c r="IV36" s="18">
        <v>23.253908938464175</v>
      </c>
      <c r="IW36" s="18">
        <v>19.733954828080016</v>
      </c>
      <c r="IX36" s="18">
        <v>25.347332275410231</v>
      </c>
      <c r="IY36" s="18">
        <v>17.356171314431503</v>
      </c>
      <c r="IZ36" s="18">
        <v>57.092426158562276</v>
      </c>
      <c r="JA36" s="18">
        <v>25.224743799995363</v>
      </c>
      <c r="JB36" s="18">
        <v>120.17074640208362</v>
      </c>
      <c r="JC36" s="18">
        <v>31.026388470474892</v>
      </c>
      <c r="JD36" s="18">
        <v>34.728867549756757</v>
      </c>
      <c r="JE36" s="18">
        <v>129.38053494862604</v>
      </c>
      <c r="JF36" s="18">
        <v>55.432277622708014</v>
      </c>
      <c r="JG36" s="18">
        <v>15.985355651464387</v>
      </c>
      <c r="JH36" s="18">
        <v>19.466400496206461</v>
      </c>
      <c r="JI36" s="18">
        <v>18.178635064895499</v>
      </c>
      <c r="JJ36" s="18">
        <v>21.335849766436358</v>
      </c>
      <c r="JK36" s="18">
        <v>16.740544297185547</v>
      </c>
      <c r="JL36" s="18">
        <v>55.390377768069882</v>
      </c>
      <c r="JM36" s="18">
        <v>23.481031332903953</v>
      </c>
      <c r="JN36" s="18">
        <v>118.86420550966345</v>
      </c>
      <c r="JO36" s="18">
        <v>26.483013149730905</v>
      </c>
      <c r="JP36" s="18">
        <v>34.180509705474755</v>
      </c>
      <c r="JQ36" s="18">
        <v>125.38816947143741</v>
      </c>
      <c r="JR36" s="18">
        <v>47.38150366330126</v>
      </c>
      <c r="JS36" s="18">
        <v>15.707294958006941</v>
      </c>
      <c r="JT36" s="18">
        <v>16.589083097783135</v>
      </c>
      <c r="JU36" s="18">
        <v>17.664640693233547</v>
      </c>
      <c r="JV36" s="18">
        <v>23.223865037931326</v>
      </c>
      <c r="JW36" s="18">
        <v>12.865211959986071</v>
      </c>
      <c r="JX36" s="18">
        <v>53.096696668596259</v>
      </c>
      <c r="JY36" s="18">
        <v>23.76365169038699</v>
      </c>
      <c r="JZ36" s="18">
        <v>125.74984017044733</v>
      </c>
      <c r="KA36" s="18">
        <v>23.940648616671812</v>
      </c>
      <c r="KB36" s="18">
        <v>30.715724108425029</v>
      </c>
      <c r="KC36" s="18">
        <v>124.87822665941437</v>
      </c>
      <c r="KD36" s="18">
        <v>59.503112063201549</v>
      </c>
      <c r="KE36" s="18">
        <v>17.692281615732231</v>
      </c>
      <c r="KF36" s="18">
        <v>14.450099048217417</v>
      </c>
      <c r="KG36" s="18">
        <v>17.561816077822243</v>
      </c>
      <c r="KH36" s="18">
        <v>16.933412193789916</v>
      </c>
      <c r="KI36" s="18">
        <v>11.189031971146221</v>
      </c>
      <c r="KJ36" s="18">
        <v>47.602836567820532</v>
      </c>
      <c r="KK36" s="18">
        <v>20.34714911267908</v>
      </c>
      <c r="KL36" s="18">
        <v>123.13820932867733</v>
      </c>
      <c r="KM36" s="18">
        <v>22.169161763435504</v>
      </c>
      <c r="KN36" s="18">
        <v>29.310741380512511</v>
      </c>
      <c r="KO36" s="18">
        <v>127.52737550029704</v>
      </c>
      <c r="KP36" s="18">
        <v>58.297116644871075</v>
      </c>
      <c r="KQ36" s="18">
        <v>18.801363370066692</v>
      </c>
      <c r="KR36" s="18">
        <v>16.736180608924226</v>
      </c>
      <c r="KS36" s="18">
        <v>17.740359624664883</v>
      </c>
      <c r="KT36" s="18">
        <v>18.132932345565756</v>
      </c>
      <c r="KU36" s="18">
        <v>11.107011612622513</v>
      </c>
      <c r="KV36" s="18">
        <v>45.212424931187442</v>
      </c>
      <c r="KW36" s="18">
        <v>21.13949726847072</v>
      </c>
      <c r="KX36" s="18">
        <v>109.61395859790315</v>
      </c>
      <c r="KY36" s="18">
        <v>22.565782823885879</v>
      </c>
      <c r="KZ36" s="18">
        <v>30.73431209282959</v>
      </c>
      <c r="LA36" s="18">
        <v>119.40561678068367</v>
      </c>
      <c r="LB36" s="18">
        <v>65.659848472708603</v>
      </c>
      <c r="LC36" s="18">
        <v>21.945780034325651</v>
      </c>
      <c r="LD36" s="18">
        <v>16.109921020256962</v>
      </c>
      <c r="LE36" s="18">
        <v>20.331240541851336</v>
      </c>
      <c r="LF36" s="18">
        <v>20.218899289372569</v>
      </c>
      <c r="LG36" s="18">
        <v>10.759177887389201</v>
      </c>
      <c r="LH36" s="18">
        <v>46.836039523089433</v>
      </c>
      <c r="LI36" s="18">
        <v>22.051301563849012</v>
      </c>
      <c r="LJ36" s="18">
        <v>116.83330113021751</v>
      </c>
      <c r="LK36" s="18">
        <v>23.80104871097155</v>
      </c>
      <c r="LL36" s="18">
        <v>31.833891109617309</v>
      </c>
      <c r="LM36" s="18">
        <v>124.0589518178672</v>
      </c>
      <c r="LN36" s="18">
        <v>59.637186922526283</v>
      </c>
      <c r="LO36" s="18">
        <v>16.872429581809836</v>
      </c>
      <c r="LP36" s="18">
        <v>11.825781138799808</v>
      </c>
      <c r="LQ36" s="18">
        <v>14.455444771259344</v>
      </c>
      <c r="LR36" s="18">
        <v>14.078333771525772</v>
      </c>
      <c r="LS36" s="18">
        <v>7.8991673865225405</v>
      </c>
      <c r="LT36" s="18">
        <v>37.922166352095836</v>
      </c>
      <c r="LU36" s="18">
        <v>14.03147467472991</v>
      </c>
      <c r="LV36" s="18">
        <v>116.96782043584868</v>
      </c>
      <c r="LW36" s="18">
        <v>18.918676851262763</v>
      </c>
      <c r="LX36" s="18">
        <v>25.546905721338753</v>
      </c>
      <c r="LY36" s="18">
        <v>117.98679666637689</v>
      </c>
      <c r="LZ36" s="18">
        <v>51.505356814269888</v>
      </c>
      <c r="MA36" s="18">
        <v>19.709320356185419</v>
      </c>
      <c r="MB36" s="18">
        <v>12.738102812937283</v>
      </c>
      <c r="MC36" s="18">
        <v>14.681630415686969</v>
      </c>
      <c r="MD36" s="18">
        <v>11.029325040422961</v>
      </c>
      <c r="ME36" s="18">
        <v>4.595299534830577</v>
      </c>
      <c r="MF36" s="18">
        <v>30.941930672864377</v>
      </c>
      <c r="MG36" s="18">
        <v>14.834691922929373</v>
      </c>
      <c r="MH36" s="18">
        <v>102.69415998060768</v>
      </c>
      <c r="MI36" s="18">
        <v>16.65900968195329</v>
      </c>
      <c r="MJ36" s="18">
        <v>25.34115041901978</v>
      </c>
      <c r="MK36" s="18">
        <v>106.15339773960055</v>
      </c>
      <c r="ML36" s="18">
        <v>60.9980895706232</v>
      </c>
      <c r="MM36" s="18">
        <v>23.548065993787382</v>
      </c>
      <c r="MN36" s="18">
        <v>14.483896590619503</v>
      </c>
      <c r="MO36" s="18">
        <v>18.907605936281737</v>
      </c>
      <c r="MP36" s="18">
        <v>8.6408761323238519</v>
      </c>
      <c r="MQ36" s="18">
        <v>8.8499993257618517</v>
      </c>
      <c r="MR36" s="18">
        <v>32.633940921289707</v>
      </c>
      <c r="MS36" s="18">
        <v>13.260674063917367</v>
      </c>
      <c r="MT36" s="18">
        <v>96.687957317413748</v>
      </c>
      <c r="MU36" s="18">
        <v>20.157417805346228</v>
      </c>
      <c r="MV36" s="18">
        <v>29.99432568979773</v>
      </c>
      <c r="MW36" s="18">
        <v>110.15505956648647</v>
      </c>
      <c r="MX36" s="18">
        <v>76.90500193754464</v>
      </c>
      <c r="MY36" s="18">
        <v>27.052594535464312</v>
      </c>
      <c r="MZ36" s="18">
        <v>21.970349452470593</v>
      </c>
      <c r="NA36" s="18">
        <v>21.313639218266651</v>
      </c>
      <c r="NB36" s="18">
        <v>15.605820700939141</v>
      </c>
      <c r="NC36" s="18">
        <v>11.571197658102863</v>
      </c>
      <c r="ND36" s="18">
        <v>40.340492801406441</v>
      </c>
      <c r="NE36" s="18">
        <v>20.669865207841077</v>
      </c>
      <c r="NF36" s="18">
        <v>111.01723441611958</v>
      </c>
      <c r="NG36" s="18">
        <v>22.308370594138545</v>
      </c>
      <c r="NH36" s="18">
        <v>35.806242965146467</v>
      </c>
      <c r="NI36" s="18">
        <v>120.21677480315086</v>
      </c>
      <c r="NJ36" s="18">
        <v>76.6507598129825</v>
      </c>
      <c r="NK36" s="18">
        <v>25.229971674316367</v>
      </c>
      <c r="NL36" s="18">
        <v>21.901019964730615</v>
      </c>
      <c r="NM36" s="18">
        <v>20.242962887160424</v>
      </c>
      <c r="NN36" s="18">
        <v>14.453708429829824</v>
      </c>
      <c r="NO36" s="18">
        <v>9.0845105891874098</v>
      </c>
      <c r="NP36" s="18">
        <v>38.827388001572395</v>
      </c>
      <c r="NQ36" s="18">
        <v>15.921627607829647</v>
      </c>
      <c r="NR36" s="18">
        <v>111.63281214568771</v>
      </c>
      <c r="NS36" s="18">
        <v>23.494541513621215</v>
      </c>
      <c r="NT36" s="18">
        <v>34.064802985793563</v>
      </c>
      <c r="NU36" s="18">
        <v>121.49970369497574</v>
      </c>
      <c r="NV36" s="18">
        <v>82.33113969355766</v>
      </c>
      <c r="NW36" s="18">
        <v>27.85440254730025</v>
      </c>
      <c r="NX36" s="18">
        <v>24.258546761170649</v>
      </c>
      <c r="NY36" s="18">
        <v>21.025119941323251</v>
      </c>
      <c r="NZ36" s="18">
        <v>14.565898266824579</v>
      </c>
      <c r="OA36" s="18">
        <v>10.170622606612167</v>
      </c>
      <c r="OB36" s="18">
        <v>39.575527837534366</v>
      </c>
      <c r="OC36" s="18">
        <v>16.051533604100261</v>
      </c>
      <c r="OD36" s="18">
        <v>110.37767729754283</v>
      </c>
      <c r="OE36" s="18">
        <v>26.837872634126054</v>
      </c>
      <c r="OF36" s="18">
        <v>38.203583970048548</v>
      </c>
      <c r="OG36" s="18">
        <v>124.96635918839755</v>
      </c>
      <c r="OH36" s="18">
        <v>85.492260704561374</v>
      </c>
      <c r="OI36" s="18">
        <v>27.451341024588988</v>
      </c>
      <c r="OJ36" s="18">
        <v>27.339352432231227</v>
      </c>
      <c r="OK36" s="18">
        <v>21.21171911705212</v>
      </c>
      <c r="OL36" s="18">
        <v>16.227909443833788</v>
      </c>
      <c r="OM36" s="18">
        <v>10.676615199294259</v>
      </c>
      <c r="ON36" s="18">
        <v>41.090938857155251</v>
      </c>
      <c r="OO36" s="18">
        <v>15.911460987509308</v>
      </c>
      <c r="OP36" s="18">
        <v>112.24696198454841</v>
      </c>
      <c r="OQ36" s="18">
        <v>31.493094969329501</v>
      </c>
      <c r="OR36" s="18">
        <v>40.056977613648726</v>
      </c>
      <c r="OS36" s="18">
        <v>128.97383746236855</v>
      </c>
      <c r="OT36" s="18">
        <v>94.444759818572237</v>
      </c>
      <c r="OU36" s="18">
        <v>31.030460094066942</v>
      </c>
      <c r="OV36" s="18">
        <v>31.085241936024467</v>
      </c>
      <c r="OW36" s="18">
        <v>22.998735996355144</v>
      </c>
      <c r="OX36" s="18">
        <v>20.192645008638848</v>
      </c>
      <c r="OY36" s="18">
        <v>13.156803708856799</v>
      </c>
      <c r="OZ36" s="18">
        <v>46.435557088634013</v>
      </c>
      <c r="PA36" s="18">
        <v>17.171457402909304</v>
      </c>
      <c r="PB36" s="18">
        <v>116.22823840493341</v>
      </c>
      <c r="PC36" s="18">
        <v>34.450421679405707</v>
      </c>
      <c r="PD36" s="18">
        <v>47.029283391893081</v>
      </c>
      <c r="PE36" s="18">
        <v>138.27302856097589</v>
      </c>
      <c r="PF36" s="18">
        <v>98.581365279590983</v>
      </c>
      <c r="PG36" s="18">
        <v>33.76209424551088</v>
      </c>
      <c r="PH36" s="18">
        <v>31.382212400302702</v>
      </c>
      <c r="PI36" s="18">
        <v>23.423744503745208</v>
      </c>
      <c r="PJ36" s="18">
        <v>17.083134740493474</v>
      </c>
      <c r="PK36" s="18">
        <v>11.211999230776033</v>
      </c>
      <c r="PL36" s="18">
        <v>47.689422581348865</v>
      </c>
      <c r="PM36" s="18">
        <v>17.801464218562021</v>
      </c>
      <c r="PN36" s="18">
        <v>121.92341701583486</v>
      </c>
      <c r="PO36" s="18">
        <v>38.733635758695591</v>
      </c>
      <c r="PP36" s="18">
        <v>52.206876048100845</v>
      </c>
      <c r="PQ36" s="18">
        <v>142.70991645830588</v>
      </c>
      <c r="PR36" s="18">
        <v>104.29208016598318</v>
      </c>
      <c r="PS36" s="18">
        <v>42.441801248032768</v>
      </c>
      <c r="PT36" s="18">
        <v>37.446237455675004</v>
      </c>
      <c r="PU36" s="18">
        <v>27.217991591625122</v>
      </c>
      <c r="PV36" s="18">
        <v>17.941522010746212</v>
      </c>
      <c r="PW36" s="18">
        <v>12.119460970882933</v>
      </c>
      <c r="PX36" s="18">
        <v>50.044829571870267</v>
      </c>
      <c r="PY36" s="18">
        <v>19.644834588150168</v>
      </c>
      <c r="PZ36" s="18">
        <v>122.14766718621698</v>
      </c>
      <c r="QA36" s="18">
        <v>43.361446017188157</v>
      </c>
      <c r="QB36" s="18">
        <v>57.331541308488681</v>
      </c>
      <c r="QC36" s="18">
        <v>146.66191395975295</v>
      </c>
      <c r="QD36" s="18">
        <v>112.36192585435114</v>
      </c>
      <c r="QE36" s="18">
        <v>48.495934001653076</v>
      </c>
      <c r="QF36" s="18">
        <v>44.02439005588127</v>
      </c>
      <c r="QG36" s="18">
        <v>28.982526481478885</v>
      </c>
      <c r="QH36" s="18">
        <v>21.235263820449713</v>
      </c>
      <c r="QI36" s="18">
        <v>17.722987581835081</v>
      </c>
      <c r="QJ36" s="18">
        <v>55.162870967801069</v>
      </c>
      <c r="QK36" s="18">
        <v>22.947492549168839</v>
      </c>
      <c r="QL36" s="18">
        <v>128.10360480177457</v>
      </c>
      <c r="QM36" s="18">
        <v>54.080582291253535</v>
      </c>
      <c r="QN36" s="18">
        <v>67.677005021990254</v>
      </c>
      <c r="QO36" s="53">
        <v>146.49260768895573</v>
      </c>
    </row>
    <row r="37" spans="1:457" ht="17.25" thickBot="1" x14ac:dyDescent="0.35">
      <c r="A37" s="335" t="s">
        <v>662</v>
      </c>
      <c r="B37" s="334">
        <v>55.88470580149859</v>
      </c>
      <c r="C37" s="54">
        <v>55.971930860030895</v>
      </c>
      <c r="D37" s="54">
        <v>44.323584649946646</v>
      </c>
      <c r="E37" s="54">
        <v>44.090694396989285</v>
      </c>
      <c r="F37" s="54">
        <v>52.841036444977156</v>
      </c>
      <c r="G37" s="54">
        <v>58.023653076326639</v>
      </c>
      <c r="H37" s="54">
        <v>67.162956965201531</v>
      </c>
      <c r="I37" s="54">
        <v>74.188932900917209</v>
      </c>
      <c r="J37" s="54">
        <v>77.053022285110686</v>
      </c>
      <c r="K37" s="54">
        <v>66.21798098199011</v>
      </c>
      <c r="L37" s="54">
        <v>59.203428696546801</v>
      </c>
      <c r="M37" s="54">
        <v>48.082981063112292</v>
      </c>
      <c r="N37" s="54">
        <v>53.936265309219067</v>
      </c>
      <c r="O37" s="54">
        <v>53.044524097846484</v>
      </c>
      <c r="P37" s="54">
        <v>45.659797000056876</v>
      </c>
      <c r="Q37" s="54">
        <v>48.696848900694739</v>
      </c>
      <c r="R37" s="54">
        <v>52.133134190502069</v>
      </c>
      <c r="S37" s="54">
        <v>57.860855163334229</v>
      </c>
      <c r="T37" s="54">
        <v>68.483948787830073</v>
      </c>
      <c r="U37" s="54">
        <v>73.53660998558631</v>
      </c>
      <c r="V37" s="54">
        <v>79.160805644405116</v>
      </c>
      <c r="W37" s="54">
        <v>67.47601850604606</v>
      </c>
      <c r="X37" s="54">
        <v>59.414526349310663</v>
      </c>
      <c r="Y37" s="54">
        <v>51.09098550245281</v>
      </c>
      <c r="Z37" s="54">
        <v>58.848226873776895</v>
      </c>
      <c r="AA37" s="54">
        <v>59.946918748908772</v>
      </c>
      <c r="AB37" s="54">
        <v>47.262501280706601</v>
      </c>
      <c r="AC37" s="54">
        <v>47.059968963990393</v>
      </c>
      <c r="AD37" s="54">
        <v>53.668427266219027</v>
      </c>
      <c r="AE37" s="54">
        <v>60.509409366140602</v>
      </c>
      <c r="AF37" s="54">
        <v>70.945510920636963</v>
      </c>
      <c r="AG37" s="54">
        <v>78.9602059408884</v>
      </c>
      <c r="AH37" s="54">
        <v>82.445504754241838</v>
      </c>
      <c r="AI37" s="54">
        <v>70.404466858002905</v>
      </c>
      <c r="AJ37" s="54">
        <v>63.662653531973007</v>
      </c>
      <c r="AK37" s="54">
        <v>50.594274140859646</v>
      </c>
      <c r="AL37" s="54">
        <v>63.423837691502136</v>
      </c>
      <c r="AM37" s="54">
        <v>63.678203179964065</v>
      </c>
      <c r="AN37" s="54">
        <v>53.459619497474613</v>
      </c>
      <c r="AO37" s="54">
        <v>55.184782849627496</v>
      </c>
      <c r="AP37" s="54">
        <v>60.0466044356791</v>
      </c>
      <c r="AQ37" s="54">
        <v>69.118669866392366</v>
      </c>
      <c r="AR37" s="54">
        <v>81.106305945298487</v>
      </c>
      <c r="AS37" s="54">
        <v>87.698811414899396</v>
      </c>
      <c r="AT37" s="54">
        <v>91.994287718128234</v>
      </c>
      <c r="AU37" s="54">
        <v>80.556790963760491</v>
      </c>
      <c r="AV37" s="54">
        <v>71.010608710378278</v>
      </c>
      <c r="AW37" s="54">
        <v>69.742435887562237</v>
      </c>
      <c r="AX37" s="54">
        <v>66.205637015554458</v>
      </c>
      <c r="AY37" s="54">
        <v>66.734981064600746</v>
      </c>
      <c r="AZ37" s="54">
        <v>60.338611235405175</v>
      </c>
      <c r="BA37" s="54">
        <v>60.895397279310252</v>
      </c>
      <c r="BB37" s="54">
        <v>66.560549490739049</v>
      </c>
      <c r="BC37" s="54">
        <v>71.097820139260833</v>
      </c>
      <c r="BD37" s="54">
        <v>84.564922548047889</v>
      </c>
      <c r="BE37" s="54">
        <v>90.91763502403559</v>
      </c>
      <c r="BF37" s="54">
        <v>95.273234490655639</v>
      </c>
      <c r="BG37" s="54">
        <v>83.018461936370414</v>
      </c>
      <c r="BH37" s="54">
        <v>72.666815647797534</v>
      </c>
      <c r="BI37" s="54">
        <v>72.007255210161432</v>
      </c>
      <c r="BJ37" s="54">
        <v>74.502142452100586</v>
      </c>
      <c r="BK37" s="54">
        <v>74.192214654125834</v>
      </c>
      <c r="BL37" s="54">
        <v>69.928786142372246</v>
      </c>
      <c r="BM37" s="54">
        <v>68.977380538369928</v>
      </c>
      <c r="BN37" s="54">
        <v>74.344856053441603</v>
      </c>
      <c r="BO37" s="54">
        <v>79.241356071600421</v>
      </c>
      <c r="BP37" s="54">
        <v>93.880372710150937</v>
      </c>
      <c r="BQ37" s="54">
        <v>99.292748535917241</v>
      </c>
      <c r="BR37" s="54">
        <v>106.38354607182949</v>
      </c>
      <c r="BS37" s="54">
        <v>93.928566455903265</v>
      </c>
      <c r="BT37" s="54">
        <v>84.584539396313346</v>
      </c>
      <c r="BU37" s="54">
        <v>81.904144664361411</v>
      </c>
      <c r="BV37" s="54">
        <v>74.841786651541838</v>
      </c>
      <c r="BW37" s="54">
        <v>72.652859573004832</v>
      </c>
      <c r="BX37" s="54">
        <v>68.531645837433359</v>
      </c>
      <c r="BY37" s="54">
        <v>71.045190283090832</v>
      </c>
      <c r="BZ37" s="54">
        <v>70.571813740497404</v>
      </c>
      <c r="CA37" s="54">
        <v>75.622504534996239</v>
      </c>
      <c r="CB37" s="54">
        <v>94.672736052569192</v>
      </c>
      <c r="CC37" s="54">
        <v>104.35723919614496</v>
      </c>
      <c r="CD37" s="54">
        <v>110.31986632566823</v>
      </c>
      <c r="CE37" s="54">
        <v>98.370955340886852</v>
      </c>
      <c r="CF37" s="54">
        <v>90.319106221419545</v>
      </c>
      <c r="CG37" s="54">
        <v>76.778680247299533</v>
      </c>
      <c r="CH37" s="54">
        <v>61.360128060250844</v>
      </c>
      <c r="CI37" s="54">
        <v>58.531533596796855</v>
      </c>
      <c r="CJ37" s="54">
        <v>41.171164690541382</v>
      </c>
      <c r="CK37" s="54">
        <v>40.536018837025878</v>
      </c>
      <c r="CL37" s="54">
        <v>47.093508147751891</v>
      </c>
      <c r="CM37" s="54">
        <v>44.575248639526635</v>
      </c>
      <c r="CN37" s="54">
        <v>61.997713482610109</v>
      </c>
      <c r="CO37" s="54">
        <v>90.766636349422399</v>
      </c>
      <c r="CP37" s="54">
        <v>104.10981903902739</v>
      </c>
      <c r="CQ37" s="54">
        <v>87.196514306657676</v>
      </c>
      <c r="CR37" s="54">
        <v>82.189928317947022</v>
      </c>
      <c r="CS37" s="54">
        <v>56.257301895213622</v>
      </c>
      <c r="CT37" s="54">
        <v>61.5944359217483</v>
      </c>
      <c r="CU37" s="54">
        <v>57.780518180714864</v>
      </c>
      <c r="CV37" s="54">
        <v>42.665891834526946</v>
      </c>
      <c r="CW37" s="54">
        <v>41.124389016311852</v>
      </c>
      <c r="CX37" s="54">
        <v>48.448602002618827</v>
      </c>
      <c r="CY37" s="54">
        <v>46.348618651052128</v>
      </c>
      <c r="CZ37" s="54">
        <v>61.957399086986342</v>
      </c>
      <c r="DA37" s="54">
        <v>89.081331980449747</v>
      </c>
      <c r="DB37" s="54">
        <v>101.1653218924428</v>
      </c>
      <c r="DC37" s="54">
        <v>79.173243579770173</v>
      </c>
      <c r="DD37" s="54">
        <v>83.829231053988195</v>
      </c>
      <c r="DE37" s="54">
        <v>56.594965414968577</v>
      </c>
      <c r="DF37" s="54">
        <v>44.637385795722473</v>
      </c>
      <c r="DG37" s="54">
        <v>38.72400895390318</v>
      </c>
      <c r="DH37" s="54">
        <v>42.122721604806628</v>
      </c>
      <c r="DI37" s="54">
        <v>38.532064718433418</v>
      </c>
      <c r="DJ37" s="54">
        <v>48.124455507830817</v>
      </c>
      <c r="DK37" s="54">
        <v>45.757265975654796</v>
      </c>
      <c r="DL37" s="54">
        <v>59.615621124254254</v>
      </c>
      <c r="DM37" s="54">
        <v>68.570970824180691</v>
      </c>
      <c r="DN37" s="54">
        <v>92.685774936203657</v>
      </c>
      <c r="DO37" s="54">
        <v>78.657078432975425</v>
      </c>
      <c r="DP37" s="54">
        <v>91.73336690648749</v>
      </c>
      <c r="DQ37" s="54">
        <v>55.322176263202628</v>
      </c>
      <c r="DR37" s="54">
        <v>45.596360583147209</v>
      </c>
      <c r="DS37" s="54">
        <v>39.188320685562203</v>
      </c>
      <c r="DT37" s="54">
        <v>42.171297952092274</v>
      </c>
      <c r="DU37" s="54">
        <v>38.559361401455071</v>
      </c>
      <c r="DV37" s="54">
        <v>49.330298174043293</v>
      </c>
      <c r="DW37" s="54">
        <v>46.456430187727655</v>
      </c>
      <c r="DX37" s="54">
        <v>60.030556338161411</v>
      </c>
      <c r="DY37" s="54">
        <v>69.485521088861503</v>
      </c>
      <c r="DZ37" s="54">
        <v>95.208435063572153</v>
      </c>
      <c r="EA37" s="54">
        <v>79.262490108860149</v>
      </c>
      <c r="EB37" s="54">
        <v>92.243320695088514</v>
      </c>
      <c r="EC37" s="54">
        <v>56.253798627350122</v>
      </c>
      <c r="ED37" s="54">
        <v>47.369788644183295</v>
      </c>
      <c r="EE37" s="54">
        <v>40.413898325591823</v>
      </c>
      <c r="EF37" s="54">
        <v>42.217284570022422</v>
      </c>
      <c r="EG37" s="54">
        <v>39.017321518737049</v>
      </c>
      <c r="EH37" s="54">
        <v>52.226009628791836</v>
      </c>
      <c r="EI37" s="54">
        <v>46.926089945636669</v>
      </c>
      <c r="EJ37" s="54">
        <v>62.22097652181602</v>
      </c>
      <c r="EK37" s="54">
        <v>73.518936012361465</v>
      </c>
      <c r="EL37" s="54">
        <v>102.49098331810265</v>
      </c>
      <c r="EM37" s="54">
        <v>80.759343494033004</v>
      </c>
      <c r="EN37" s="54">
        <v>94.291162464516091</v>
      </c>
      <c r="EO37" s="54">
        <v>58.945307450929391</v>
      </c>
      <c r="EP37" s="54">
        <v>42.844971756640049</v>
      </c>
      <c r="EQ37" s="54">
        <v>36.803031198073718</v>
      </c>
      <c r="ER37" s="54">
        <v>39.14070545017735</v>
      </c>
      <c r="ES37" s="54">
        <v>35.714111952319328</v>
      </c>
      <c r="ET37" s="54">
        <v>45.79381565019461</v>
      </c>
      <c r="EU37" s="54">
        <v>45.8173992366413</v>
      </c>
      <c r="EV37" s="54">
        <v>59.599064140041776</v>
      </c>
      <c r="EW37" s="54">
        <v>63.186166944726224</v>
      </c>
      <c r="EX37" s="54">
        <v>88.38573417072304</v>
      </c>
      <c r="EY37" s="54">
        <v>78.386543207613187</v>
      </c>
      <c r="EZ37" s="54">
        <v>75.864546091728087</v>
      </c>
      <c r="FA37" s="54">
        <v>53.647713691919229</v>
      </c>
      <c r="FB37" s="54">
        <v>39.302923115195377</v>
      </c>
      <c r="FC37" s="54">
        <v>32.301265035709477</v>
      </c>
      <c r="FD37" s="54">
        <v>36.205090846626703</v>
      </c>
      <c r="FE37" s="54">
        <v>29.20620865020766</v>
      </c>
      <c r="FF37" s="54">
        <v>43.691356161845128</v>
      </c>
      <c r="FG37" s="54">
        <v>40.717818901940547</v>
      </c>
      <c r="FH37" s="54">
        <v>55.185421545443774</v>
      </c>
      <c r="FI37" s="54">
        <v>54.237940482943678</v>
      </c>
      <c r="FJ37" s="54">
        <v>94.088217957812148</v>
      </c>
      <c r="FK37" s="54">
        <v>74.626261357727628</v>
      </c>
      <c r="FL37" s="54">
        <v>87.59930091055972</v>
      </c>
      <c r="FM37" s="54">
        <v>49.556797862577348</v>
      </c>
      <c r="FN37" s="54">
        <v>41.280471334542653</v>
      </c>
      <c r="FO37" s="54">
        <v>34.631381958899333</v>
      </c>
      <c r="FP37" s="54">
        <v>38.374676688302785</v>
      </c>
      <c r="FQ37" s="54">
        <v>31.513342958809204</v>
      </c>
      <c r="FR37" s="54">
        <v>46.04997017435533</v>
      </c>
      <c r="FS37" s="54">
        <v>42.489391914021716</v>
      </c>
      <c r="FT37" s="54">
        <v>56.802938025030699</v>
      </c>
      <c r="FU37" s="54">
        <v>60.701494545854743</v>
      </c>
      <c r="FV37" s="54">
        <v>102.73063414510924</v>
      </c>
      <c r="FW37" s="54">
        <v>78.000449184104099</v>
      </c>
      <c r="FX37" s="54">
        <v>93.975764904180494</v>
      </c>
      <c r="FY37" s="54">
        <v>51.196587413706837</v>
      </c>
      <c r="FZ37" s="54">
        <v>43.442943346854868</v>
      </c>
      <c r="GA37" s="54">
        <v>36.230128126558846</v>
      </c>
      <c r="GB37" s="54">
        <v>41.114415938836721</v>
      </c>
      <c r="GC37" s="54">
        <v>34.649870848216111</v>
      </c>
      <c r="GD37" s="54">
        <v>49.05470108527328</v>
      </c>
      <c r="GE37" s="54">
        <v>45.694151417995698</v>
      </c>
      <c r="GF37" s="54">
        <v>60.055977372866479</v>
      </c>
      <c r="GG37" s="54">
        <v>64.92699550796695</v>
      </c>
      <c r="GH37" s="54">
        <v>99.698718158778433</v>
      </c>
      <c r="GI37" s="54">
        <v>81.045304014726966</v>
      </c>
      <c r="GJ37" s="54">
        <v>96.232286993489765</v>
      </c>
      <c r="GK37" s="54">
        <v>52.918359020649604</v>
      </c>
      <c r="GL37" s="54">
        <v>44.948386563267057</v>
      </c>
      <c r="GM37" s="54">
        <v>37.934715715524348</v>
      </c>
      <c r="GN37" s="54">
        <v>43.241098957542093</v>
      </c>
      <c r="GO37" s="54">
        <v>37.433282069376133</v>
      </c>
      <c r="GP37" s="54">
        <v>51.156137833913071</v>
      </c>
      <c r="GQ37" s="54">
        <v>47.415580234264333</v>
      </c>
      <c r="GR37" s="54">
        <v>62.237176335606769</v>
      </c>
      <c r="GS37" s="54">
        <v>68.266572176295213</v>
      </c>
      <c r="GT37" s="54">
        <v>101.83499731874659</v>
      </c>
      <c r="GU37" s="54">
        <v>86.587397430293606</v>
      </c>
      <c r="GV37" s="54">
        <v>99.045612649945113</v>
      </c>
      <c r="GW37" s="54">
        <v>55.429435328274863</v>
      </c>
      <c r="GX37" s="54">
        <v>84.347337561428944</v>
      </c>
      <c r="GY37" s="54">
        <v>69.414981671104314</v>
      </c>
      <c r="GZ37" s="54">
        <v>39.77322551321452</v>
      </c>
      <c r="HA37" s="54">
        <v>38.035357308138877</v>
      </c>
      <c r="HB37" s="54">
        <v>49.18311340451023</v>
      </c>
      <c r="HC37" s="54">
        <v>40.994382618008849</v>
      </c>
      <c r="HD37" s="54">
        <v>56.644081758129587</v>
      </c>
      <c r="HE37" s="54">
        <v>109.03558804397191</v>
      </c>
      <c r="HF37" s="54">
        <v>123.97298845096003</v>
      </c>
      <c r="HG37" s="54">
        <v>113.66656441084044</v>
      </c>
      <c r="HH37" s="54">
        <v>106.40767601246556</v>
      </c>
      <c r="HI37" s="54">
        <v>53.100255064970241</v>
      </c>
      <c r="HJ37" s="54">
        <v>65.117709653921267</v>
      </c>
      <c r="HK37" s="54">
        <v>57.045942187989027</v>
      </c>
      <c r="HL37" s="54">
        <v>35.418578146520296</v>
      </c>
      <c r="HM37" s="54">
        <v>27.086846628451493</v>
      </c>
      <c r="HN37" s="54">
        <v>37.839299154379169</v>
      </c>
      <c r="HO37" s="54">
        <v>33.961645640772211</v>
      </c>
      <c r="HP37" s="54">
        <v>46.963552107615229</v>
      </c>
      <c r="HQ37" s="54">
        <v>79.96536145119525</v>
      </c>
      <c r="HR37" s="54">
        <v>112.56087320478269</v>
      </c>
      <c r="HS37" s="54">
        <v>106.98240006192302</v>
      </c>
      <c r="HT37" s="54">
        <v>105.50989442524222</v>
      </c>
      <c r="HU37" s="54">
        <v>42.109723625402225</v>
      </c>
      <c r="HV37" s="54">
        <v>68.895031165759548</v>
      </c>
      <c r="HW37" s="54">
        <v>59.214788683088422</v>
      </c>
      <c r="HX37" s="54">
        <v>35.824743162322825</v>
      </c>
      <c r="HY37" s="54">
        <v>28.516214765350803</v>
      </c>
      <c r="HZ37" s="54">
        <v>38.260801187161569</v>
      </c>
      <c r="IA37" s="54">
        <v>34.842244374028759</v>
      </c>
      <c r="IB37" s="54">
        <v>47.71134158880627</v>
      </c>
      <c r="IC37" s="54">
        <v>83.894606462302136</v>
      </c>
      <c r="ID37" s="54">
        <v>114.4544560701882</v>
      </c>
      <c r="IE37" s="54">
        <v>109.64738783837893</v>
      </c>
      <c r="IF37" s="54">
        <v>107.06809355075292</v>
      </c>
      <c r="IG37" s="54">
        <v>47.260296402352743</v>
      </c>
      <c r="IH37" s="54">
        <v>69.540918331180279</v>
      </c>
      <c r="II37" s="54">
        <v>58.651995483883113</v>
      </c>
      <c r="IJ37" s="54">
        <v>35.946230689182613</v>
      </c>
      <c r="IK37" s="54">
        <v>29.249891771159778</v>
      </c>
      <c r="IL37" s="54">
        <v>38.650255126757649</v>
      </c>
      <c r="IM37" s="54">
        <v>35.609251133564911</v>
      </c>
      <c r="IN37" s="54">
        <v>48.55022101805524</v>
      </c>
      <c r="IO37" s="54">
        <v>83.919596833930242</v>
      </c>
      <c r="IP37" s="54">
        <v>113.68858692792983</v>
      </c>
      <c r="IQ37" s="54">
        <v>109.72105501062252</v>
      </c>
      <c r="IR37" s="54">
        <v>107.65119028470674</v>
      </c>
      <c r="IS37" s="54">
        <v>48.837244376394331</v>
      </c>
      <c r="IT37" s="54">
        <v>57.515213529864958</v>
      </c>
      <c r="IU37" s="54">
        <v>33.447186588659385</v>
      </c>
      <c r="IV37" s="54">
        <v>36.069403147538964</v>
      </c>
      <c r="IW37" s="54">
        <v>21.459943596131282</v>
      </c>
      <c r="IX37" s="54">
        <v>38.881034374518393</v>
      </c>
      <c r="IY37" s="54">
        <v>34.262539556332982</v>
      </c>
      <c r="IZ37" s="54">
        <v>47.041639706779293</v>
      </c>
      <c r="JA37" s="54">
        <v>82.398616609928141</v>
      </c>
      <c r="JB37" s="54">
        <v>114.77406424918091</v>
      </c>
      <c r="JC37" s="54">
        <v>101.07715099724538</v>
      </c>
      <c r="JD37" s="54">
        <v>106.43944375161536</v>
      </c>
      <c r="JE37" s="54">
        <v>43.431061097345101</v>
      </c>
      <c r="JF37" s="54">
        <v>33.86325579787686</v>
      </c>
      <c r="JG37" s="54">
        <v>20.083784184546531</v>
      </c>
      <c r="JH37" s="54">
        <v>35.402975739943919</v>
      </c>
      <c r="JI37" s="54">
        <v>26.30899624586301</v>
      </c>
      <c r="JJ37" s="54">
        <v>38.245368844465254</v>
      </c>
      <c r="JK37" s="54">
        <v>33.350345284519101</v>
      </c>
      <c r="JL37" s="54">
        <v>48.170907399680019</v>
      </c>
      <c r="JM37" s="54">
        <v>48.993645320264626</v>
      </c>
      <c r="JN37" s="54">
        <v>108.69350208226612</v>
      </c>
      <c r="JO37" s="54">
        <v>84.781114545413459</v>
      </c>
      <c r="JP37" s="54">
        <v>105.33133503513899</v>
      </c>
      <c r="JQ37" s="54">
        <v>47.693372731533614</v>
      </c>
      <c r="JR37" s="54">
        <v>37.301573618169229</v>
      </c>
      <c r="JS37" s="54">
        <v>20.474274035397247</v>
      </c>
      <c r="JT37" s="54">
        <v>34.964378631025575</v>
      </c>
      <c r="JU37" s="54">
        <v>26.402738517428674</v>
      </c>
      <c r="JV37" s="54">
        <v>39.357139240445321</v>
      </c>
      <c r="JW37" s="54">
        <v>33.670402975695851</v>
      </c>
      <c r="JX37" s="54">
        <v>48.275837415423219</v>
      </c>
      <c r="JY37" s="54">
        <v>49.226297416182241</v>
      </c>
      <c r="JZ37" s="54">
        <v>108.04030661558038</v>
      </c>
      <c r="KA37" s="54">
        <v>87.182675688270422</v>
      </c>
      <c r="KB37" s="54">
        <v>103.6004247411358</v>
      </c>
      <c r="KC37" s="54">
        <v>48.480479645363779</v>
      </c>
      <c r="KD37" s="54">
        <v>44.968069156096313</v>
      </c>
      <c r="KE37" s="54">
        <v>24.799432981186968</v>
      </c>
      <c r="KF37" s="54">
        <v>35.73039738657544</v>
      </c>
      <c r="KG37" s="54">
        <v>27.228429710512518</v>
      </c>
      <c r="KH37" s="54">
        <v>40.534215514755509</v>
      </c>
      <c r="KI37" s="54">
        <v>34.433792032683556</v>
      </c>
      <c r="KJ37" s="54">
        <v>50.018808051466188</v>
      </c>
      <c r="KK37" s="54">
        <v>50.524453127809927</v>
      </c>
      <c r="KL37" s="54">
        <v>108.42401025321702</v>
      </c>
      <c r="KM37" s="54">
        <v>89.901673273429566</v>
      </c>
      <c r="KN37" s="54">
        <v>106.84726636678661</v>
      </c>
      <c r="KO37" s="54">
        <v>49.493242556824157</v>
      </c>
      <c r="KP37" s="54">
        <v>38.857685195015804</v>
      </c>
      <c r="KQ37" s="54">
        <v>26.144982256626676</v>
      </c>
      <c r="KR37" s="54">
        <v>36.450784048551114</v>
      </c>
      <c r="KS37" s="54">
        <v>27.212884877637773</v>
      </c>
      <c r="KT37" s="54">
        <v>40.755568153978274</v>
      </c>
      <c r="KU37" s="54">
        <v>34.847664787434439</v>
      </c>
      <c r="KV37" s="54">
        <v>51.07019530559301</v>
      </c>
      <c r="KW37" s="54">
        <v>53.330682535875788</v>
      </c>
      <c r="KX37" s="54">
        <v>108.84874921000677</v>
      </c>
      <c r="KY37" s="54">
        <v>92.322997432037482</v>
      </c>
      <c r="KZ37" s="54">
        <v>101.64556123520572</v>
      </c>
      <c r="LA37" s="54">
        <v>50.028177798435202</v>
      </c>
      <c r="LB37" s="54">
        <v>40.915227428317543</v>
      </c>
      <c r="LC37" s="54">
        <v>31.087728194542311</v>
      </c>
      <c r="LD37" s="54">
        <v>37.529668082951133</v>
      </c>
      <c r="LE37" s="54">
        <v>28.305181106508183</v>
      </c>
      <c r="LF37" s="54">
        <v>42.055559332557756</v>
      </c>
      <c r="LG37" s="54">
        <v>35.042594734718385</v>
      </c>
      <c r="LH37" s="54">
        <v>53.008318113834754</v>
      </c>
      <c r="LI37" s="54">
        <v>52.041884028812184</v>
      </c>
      <c r="LJ37" s="54">
        <v>109.5237258012378</v>
      </c>
      <c r="LK37" s="54">
        <v>93.832419492275307</v>
      </c>
      <c r="LL37" s="54">
        <v>104.52877853041753</v>
      </c>
      <c r="LM37" s="54">
        <v>49.566305933342079</v>
      </c>
      <c r="LN37" s="54">
        <v>42.909985164772053</v>
      </c>
      <c r="LO37" s="54">
        <v>33.680545065363866</v>
      </c>
      <c r="LP37" s="54">
        <v>39.32090731171111</v>
      </c>
      <c r="LQ37" s="54">
        <v>29.453128316338585</v>
      </c>
      <c r="LR37" s="54">
        <v>43.870957991960395</v>
      </c>
      <c r="LS37" s="54">
        <v>35.537842171679536</v>
      </c>
      <c r="LT37" s="54">
        <v>55.383488655417828</v>
      </c>
      <c r="LU37" s="54">
        <v>52.841156044855495</v>
      </c>
      <c r="LV37" s="54">
        <v>110.56831267746708</v>
      </c>
      <c r="LW37" s="54">
        <v>95.101928500579433</v>
      </c>
      <c r="LX37" s="54">
        <v>106.73992614402287</v>
      </c>
      <c r="LY37" s="54">
        <v>50.777049004283107</v>
      </c>
      <c r="LZ37" s="54">
        <v>39.323035482089772</v>
      </c>
      <c r="MA37" s="54">
        <v>30.482632390807279</v>
      </c>
      <c r="MB37" s="54">
        <v>37.222957105329115</v>
      </c>
      <c r="MC37" s="54">
        <v>27.62667495632974</v>
      </c>
      <c r="MD37" s="54">
        <v>42.05209207273694</v>
      </c>
      <c r="ME37" s="54">
        <v>35.487087744048111</v>
      </c>
      <c r="MF37" s="54">
        <v>52.414320003123585</v>
      </c>
      <c r="MG37" s="54">
        <v>52.155313688081613</v>
      </c>
      <c r="MH37" s="54">
        <v>110.97874891224791</v>
      </c>
      <c r="MI37" s="54">
        <v>79.110710287043872</v>
      </c>
      <c r="MJ37" s="54">
        <v>106.54685527045667</v>
      </c>
      <c r="MK37" s="54">
        <v>49.296413119798984</v>
      </c>
      <c r="ML37" s="54">
        <v>40.494764087793733</v>
      </c>
      <c r="MM37" s="54">
        <v>32.147972718997146</v>
      </c>
      <c r="MN37" s="54">
        <v>38.753478727439401</v>
      </c>
      <c r="MO37" s="54">
        <v>28.899535881518318</v>
      </c>
      <c r="MP37" s="54">
        <v>43.293938557358793</v>
      </c>
      <c r="MQ37" s="54">
        <v>35.878603498813341</v>
      </c>
      <c r="MR37" s="54">
        <v>54.451249916456618</v>
      </c>
      <c r="MS37" s="54">
        <v>57.436787857203761</v>
      </c>
      <c r="MT37" s="54">
        <v>111.0087274043336</v>
      </c>
      <c r="MU37" s="54">
        <v>80.441168739176959</v>
      </c>
      <c r="MV37" s="54">
        <v>108.02876359849701</v>
      </c>
      <c r="MW37" s="54">
        <v>50.546806145541439</v>
      </c>
      <c r="MX37" s="54">
        <v>41.149110144408006</v>
      </c>
      <c r="MY37" s="54">
        <v>33.608892156059802</v>
      </c>
      <c r="MZ37" s="54">
        <v>40.337142630175137</v>
      </c>
      <c r="NA37" s="54">
        <v>29.875171921053916</v>
      </c>
      <c r="NB37" s="54">
        <v>44.248627740787107</v>
      </c>
      <c r="NC37" s="54">
        <v>36.735329713240382</v>
      </c>
      <c r="ND37" s="54">
        <v>55.83939779246078</v>
      </c>
      <c r="NE37" s="54">
        <v>55.322899350722921</v>
      </c>
      <c r="NF37" s="54">
        <v>111.38871958521594</v>
      </c>
      <c r="NG37" s="54">
        <v>81.429784483607534</v>
      </c>
      <c r="NH37" s="54">
        <v>109.81009590080861</v>
      </c>
      <c r="NI37" s="54">
        <v>51.155349649893871</v>
      </c>
      <c r="NJ37" s="54">
        <v>42.723420365626879</v>
      </c>
      <c r="NK37" s="54">
        <v>35.297200568808037</v>
      </c>
      <c r="NL37" s="54">
        <v>41.621094267755211</v>
      </c>
      <c r="NM37" s="54">
        <v>30.840879037633623</v>
      </c>
      <c r="NN37" s="54">
        <v>44.999639805278747</v>
      </c>
      <c r="NO37" s="54">
        <v>38.084138207924305</v>
      </c>
      <c r="NP37" s="54">
        <v>56.738264319482639</v>
      </c>
      <c r="NQ37" s="54">
        <v>57.224397681924408</v>
      </c>
      <c r="NR37" s="54">
        <v>113.52234087235749</v>
      </c>
      <c r="NS37" s="54">
        <v>81.945027858955271</v>
      </c>
      <c r="NT37" s="54">
        <v>111.56859510719957</v>
      </c>
      <c r="NU37" s="54">
        <v>51.619035481476743</v>
      </c>
      <c r="NV37" s="54">
        <v>45.210553584434308</v>
      </c>
      <c r="NW37" s="54">
        <v>36.887631409792789</v>
      </c>
      <c r="NX37" s="54">
        <v>42.391800871555155</v>
      </c>
      <c r="NY37" s="54">
        <v>31.998905637189875</v>
      </c>
      <c r="NZ37" s="54">
        <v>45.937805387882769</v>
      </c>
      <c r="OA37" s="54">
        <v>39.72398970517358</v>
      </c>
      <c r="OB37" s="54">
        <v>57.605317309288587</v>
      </c>
      <c r="OC37" s="54">
        <v>58.878788766900598</v>
      </c>
      <c r="OD37" s="54">
        <v>115.04358915415368</v>
      </c>
      <c r="OE37" s="54">
        <v>98.008029832297098</v>
      </c>
      <c r="OF37" s="54">
        <v>112.48974413545032</v>
      </c>
      <c r="OG37" s="54">
        <v>52.291374012124194</v>
      </c>
      <c r="OH37" s="54">
        <v>48.867884744435088</v>
      </c>
      <c r="OI37" s="54">
        <v>38.05740650476789</v>
      </c>
      <c r="OJ37" s="54">
        <v>42.792472746236456</v>
      </c>
      <c r="OK37" s="54">
        <v>32.276127249387415</v>
      </c>
      <c r="OL37" s="54">
        <v>47.039173057914489</v>
      </c>
      <c r="OM37" s="54">
        <v>41.600461133354898</v>
      </c>
      <c r="ON37" s="54">
        <v>58.147990549463309</v>
      </c>
      <c r="OO37" s="54">
        <v>62.405278212057127</v>
      </c>
      <c r="OP37" s="54">
        <v>117.01475638778004</v>
      </c>
      <c r="OQ37" s="54">
        <v>98.308178159018723</v>
      </c>
      <c r="OR37" s="54">
        <v>113.99964381144596</v>
      </c>
      <c r="OS37" s="54">
        <v>53.279217163895929</v>
      </c>
      <c r="OT37" s="54">
        <v>54.794499718093775</v>
      </c>
      <c r="OU37" s="54">
        <v>38.918014370563633</v>
      </c>
      <c r="OV37" s="54">
        <v>43.283352896948664</v>
      </c>
      <c r="OW37" s="54">
        <v>32.406063874430281</v>
      </c>
      <c r="OX37" s="54">
        <v>48.785653242016515</v>
      </c>
      <c r="OY37" s="54">
        <v>43.517345300901553</v>
      </c>
      <c r="OZ37" s="54">
        <v>58.450441035634512</v>
      </c>
      <c r="PA37" s="54">
        <v>60.595892602206099</v>
      </c>
      <c r="PB37" s="54">
        <v>122.73237788811454</v>
      </c>
      <c r="PC37" s="54">
        <v>98.691196272730011</v>
      </c>
      <c r="PD37" s="54">
        <v>115.11568736901565</v>
      </c>
      <c r="PE37" s="54">
        <v>52.676600442825276</v>
      </c>
      <c r="PF37" s="54">
        <v>62.553224621081327</v>
      </c>
      <c r="PG37" s="54">
        <v>40.227122672398977</v>
      </c>
      <c r="PH37" s="54">
        <v>43.335509697586147</v>
      </c>
      <c r="PI37" s="54">
        <v>33.618954970251991</v>
      </c>
      <c r="PJ37" s="54">
        <v>49.848312133995009</v>
      </c>
      <c r="PK37" s="54">
        <v>44.504669434066919</v>
      </c>
      <c r="PL37" s="54">
        <v>59.406067377492796</v>
      </c>
      <c r="PM37" s="54">
        <v>61.280593166158283</v>
      </c>
      <c r="PN37" s="54">
        <v>125.69102578880994</v>
      </c>
      <c r="PO37" s="54">
        <v>99.358116170433206</v>
      </c>
      <c r="PP37" s="54">
        <v>116.72423132305744</v>
      </c>
      <c r="PQ37" s="54">
        <v>53.948376497763107</v>
      </c>
      <c r="PR37" s="54">
        <v>70.686625046780023</v>
      </c>
      <c r="PS37" s="54">
        <v>42.974355324576507</v>
      </c>
      <c r="PT37" s="54">
        <v>43.960017602150749</v>
      </c>
      <c r="PU37" s="54">
        <v>35.055042950007504</v>
      </c>
      <c r="PV37" s="54">
        <v>51.033023092649636</v>
      </c>
      <c r="PW37" s="54">
        <v>46.128687570110927</v>
      </c>
      <c r="PX37" s="54">
        <v>61.859612655796163</v>
      </c>
      <c r="PY37" s="54">
        <v>62.350146329412475</v>
      </c>
      <c r="PZ37" s="54">
        <v>128.56203246706977</v>
      </c>
      <c r="QA37" s="54">
        <v>99.973921253396796</v>
      </c>
      <c r="QB37" s="54">
        <v>116.96738804646981</v>
      </c>
      <c r="QC37" s="54">
        <v>55.869484177176552</v>
      </c>
      <c r="QD37" s="54">
        <v>73.156532016614548</v>
      </c>
      <c r="QE37" s="54">
        <v>49.012450894384585</v>
      </c>
      <c r="QF37" s="54">
        <v>44.857911352099833</v>
      </c>
      <c r="QG37" s="54">
        <v>36.819173776567716</v>
      </c>
      <c r="QH37" s="54">
        <v>51.902504545587796</v>
      </c>
      <c r="QI37" s="54">
        <v>47.181108829148862</v>
      </c>
      <c r="QJ37" s="54">
        <v>63.3857184433665</v>
      </c>
      <c r="QK37" s="54">
        <v>104.05688980414649</v>
      </c>
      <c r="QL37" s="54">
        <v>128.79919272088802</v>
      </c>
      <c r="QM37" s="54">
        <v>100.3756143575749</v>
      </c>
      <c r="QN37" s="54">
        <v>117.57580375635749</v>
      </c>
      <c r="QO37" s="55">
        <v>58.507495405156178</v>
      </c>
    </row>
    <row r="38" spans="1:457" customFormat="1" x14ac:dyDescent="0.3"/>
    <row r="39" spans="1:457" customFormat="1" x14ac:dyDescent="0.3"/>
    <row r="40" spans="1:457" customFormat="1" x14ac:dyDescent="0.3"/>
    <row r="41" spans="1:457" customFormat="1" x14ac:dyDescent="0.3"/>
    <row r="42" spans="1:457" customFormat="1" x14ac:dyDescent="0.3"/>
    <row r="43" spans="1:457" customFormat="1" x14ac:dyDescent="0.3"/>
    <row r="44" spans="1:457" customFormat="1" x14ac:dyDescent="0.3"/>
    <row r="45" spans="1:457" customFormat="1" x14ac:dyDescent="0.3"/>
    <row r="46" spans="1:457" customFormat="1" x14ac:dyDescent="0.3"/>
    <row r="47" spans="1:457" customFormat="1" x14ac:dyDescent="0.3"/>
    <row r="48" spans="1:457" customFormat="1" x14ac:dyDescent="0.3"/>
    <row r="49" customFormat="1" x14ac:dyDescent="0.3"/>
    <row r="50" customFormat="1" x14ac:dyDescent="0.3"/>
    <row r="51" customFormat="1" x14ac:dyDescent="0.3"/>
    <row r="52" customFormat="1" x14ac:dyDescent="0.3"/>
    <row r="53" customFormat="1" x14ac:dyDescent="0.3"/>
    <row r="54" customFormat="1" x14ac:dyDescent="0.3"/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>
    <tabColor theme="4"/>
  </sheetPr>
  <dimension ref="A1:AN38"/>
  <sheetViews>
    <sheetView tabSelected="1" zoomScale="70" zoomScaleNormal="70" workbookViewId="0">
      <pane xSplit="1" ySplit="2" topLeftCell="B3" activePane="bottomRight" state="frozen"/>
      <selection pane="topRight"/>
      <selection pane="bottomLeft"/>
      <selection pane="bottomRight" activeCell="J35" sqref="J35:AD35"/>
    </sheetView>
  </sheetViews>
  <sheetFormatPr defaultColWidth="9" defaultRowHeight="16.5" x14ac:dyDescent="0.3"/>
  <cols>
    <col min="1" max="1" width="56.375" customWidth="1"/>
    <col min="2" max="2" width="9" style="1" customWidth="1"/>
    <col min="3" max="20" width="9" style="1"/>
    <col min="21" max="29" width="9" style="1" customWidth="1"/>
    <col min="30" max="16384" width="9" style="1"/>
  </cols>
  <sheetData>
    <row r="1" spans="1:40" ht="24" thickBot="1" x14ac:dyDescent="0.4">
      <c r="A1" s="82" t="s">
        <v>630</v>
      </c>
      <c r="B1" s="3"/>
      <c r="C1" s="3"/>
      <c r="D1" s="3"/>
      <c r="E1" s="3"/>
      <c r="F1" s="3"/>
      <c r="G1" s="3"/>
      <c r="H1" s="3"/>
      <c r="I1" s="3"/>
      <c r="J1" s="3"/>
    </row>
    <row r="2" spans="1:40" x14ac:dyDescent="0.3">
      <c r="A2" s="46" t="s">
        <v>573</v>
      </c>
      <c r="B2" s="32">
        <v>2022</v>
      </c>
      <c r="C2" s="32">
        <v>2023</v>
      </c>
      <c r="D2" s="32">
        <v>2024</v>
      </c>
      <c r="E2" s="32">
        <v>2025</v>
      </c>
      <c r="F2" s="32">
        <v>2026</v>
      </c>
      <c r="G2" s="32">
        <v>2027</v>
      </c>
      <c r="H2" s="32">
        <v>2028</v>
      </c>
      <c r="I2" s="32">
        <v>2029</v>
      </c>
      <c r="J2" s="32">
        <v>2030</v>
      </c>
      <c r="K2" s="32">
        <v>2031</v>
      </c>
      <c r="L2" s="32">
        <v>2032</v>
      </c>
      <c r="M2" s="32">
        <v>2033</v>
      </c>
      <c r="N2" s="32">
        <v>2034</v>
      </c>
      <c r="O2" s="32">
        <v>2035</v>
      </c>
      <c r="P2" s="32">
        <v>2036</v>
      </c>
      <c r="Q2" s="32">
        <v>2037</v>
      </c>
      <c r="R2" s="32">
        <v>2038</v>
      </c>
      <c r="S2" s="32">
        <v>2039</v>
      </c>
      <c r="T2" s="32">
        <v>2040</v>
      </c>
      <c r="U2" s="32">
        <v>2041</v>
      </c>
      <c r="V2" s="32">
        <v>2042</v>
      </c>
      <c r="W2" s="32">
        <v>2043</v>
      </c>
      <c r="X2" s="32">
        <v>2044</v>
      </c>
      <c r="Y2" s="32">
        <v>2045</v>
      </c>
      <c r="Z2" s="32">
        <v>2046</v>
      </c>
      <c r="AA2" s="32">
        <v>2047</v>
      </c>
      <c r="AB2" s="32">
        <v>2048</v>
      </c>
      <c r="AC2" s="32">
        <v>2049</v>
      </c>
      <c r="AD2" s="44">
        <v>2050</v>
      </c>
      <c r="AE2" s="44">
        <v>2051</v>
      </c>
      <c r="AF2" s="44">
        <v>2052</v>
      </c>
      <c r="AG2" s="44">
        <v>2053</v>
      </c>
      <c r="AH2" s="44">
        <v>2054</v>
      </c>
      <c r="AI2" s="44">
        <v>2055</v>
      </c>
      <c r="AJ2" s="44">
        <v>2056</v>
      </c>
      <c r="AK2" s="44">
        <v>2057</v>
      </c>
      <c r="AL2" s="44">
        <v>2058</v>
      </c>
      <c r="AM2" s="44">
        <v>2059</v>
      </c>
      <c r="AN2" s="44">
        <v>2060</v>
      </c>
    </row>
    <row r="3" spans="1:40" x14ac:dyDescent="0.3">
      <c r="A3" s="47" t="s">
        <v>534</v>
      </c>
      <c r="B3" s="6">
        <v>94.717200000000005</v>
      </c>
      <c r="C3" s="6">
        <v>92.86</v>
      </c>
      <c r="D3" s="6">
        <v>90.595121951219525</v>
      </c>
      <c r="E3" s="6">
        <v>88.385484830458083</v>
      </c>
      <c r="F3" s="6">
        <v>86.229741298007895</v>
      </c>
      <c r="G3" s="6">
        <v>84.126576876105275</v>
      </c>
      <c r="H3" s="6">
        <v>82.074709147419782</v>
      </c>
      <c r="I3" s="6">
        <v>80.07288697309248</v>
      </c>
      <c r="J3" s="6">
        <v>78.119889729846335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37">
        <v>0</v>
      </c>
    </row>
    <row r="4" spans="1:40" x14ac:dyDescent="0.3">
      <c r="A4" s="47" t="s">
        <v>535</v>
      </c>
      <c r="B4" s="6">
        <v>46.163025077736307</v>
      </c>
      <c r="C4" s="6">
        <v>51.255124999999992</v>
      </c>
      <c r="D4" s="6">
        <v>40.98</v>
      </c>
      <c r="E4" s="6">
        <v>27.673170731707319</v>
      </c>
      <c r="F4" s="395">
        <v>34</v>
      </c>
      <c r="G4" s="395">
        <v>35.36</v>
      </c>
      <c r="H4" s="395">
        <v>36.7744</v>
      </c>
      <c r="I4" s="395">
        <v>38.245376</v>
      </c>
      <c r="J4" s="395">
        <v>39.775191040000003</v>
      </c>
      <c r="K4" s="395">
        <v>41.366198681600004</v>
      </c>
      <c r="L4" s="395">
        <v>43.020846628864007</v>
      </c>
      <c r="M4" s="395">
        <v>44.741680494018567</v>
      </c>
      <c r="N4" s="395">
        <v>46.531347713779311</v>
      </c>
      <c r="O4" s="395">
        <v>48.392601622330488</v>
      </c>
      <c r="P4" s="395">
        <v>50.328305687223711</v>
      </c>
      <c r="Q4" s="395">
        <v>52.341437914712664</v>
      </c>
      <c r="R4" s="395">
        <v>54.435095431301171</v>
      </c>
      <c r="S4" s="395">
        <v>56.61249924855322</v>
      </c>
      <c r="T4" s="395">
        <v>58.876999218495349</v>
      </c>
      <c r="U4" s="395">
        <v>61.232079187235165</v>
      </c>
      <c r="V4" s="395">
        <v>63.681362354724577</v>
      </c>
      <c r="W4" s="395">
        <v>66.22861684891356</v>
      </c>
      <c r="X4" s="395">
        <v>68.877761522870102</v>
      </c>
      <c r="Y4" s="395">
        <v>71.632871983784909</v>
      </c>
      <c r="Z4" s="395">
        <v>74.498186863136311</v>
      </c>
      <c r="AA4" s="395">
        <v>77.478114337661765</v>
      </c>
      <c r="AB4" s="395">
        <v>80.577238911168237</v>
      </c>
      <c r="AC4" s="395">
        <v>83.800328467614975</v>
      </c>
      <c r="AD4" s="395">
        <v>87.152341606319581</v>
      </c>
      <c r="AE4" s="6">
        <v>87.152341606319581</v>
      </c>
      <c r="AF4" s="6">
        <v>87.152341606319581</v>
      </c>
      <c r="AG4" s="6">
        <v>87.152341606319581</v>
      </c>
      <c r="AH4" s="6">
        <v>87.152341606319581</v>
      </c>
      <c r="AI4" s="6">
        <v>87.152341606319581</v>
      </c>
      <c r="AJ4" s="6">
        <v>87.152341606319581</v>
      </c>
      <c r="AK4" s="6">
        <v>87.152341606319581</v>
      </c>
      <c r="AL4" s="6">
        <v>87.152341606319581</v>
      </c>
      <c r="AM4" s="6">
        <v>87.152341606319581</v>
      </c>
      <c r="AN4" s="37">
        <v>87.152341606319581</v>
      </c>
    </row>
    <row r="5" spans="1:40" x14ac:dyDescent="0.3">
      <c r="A5" s="47" t="s">
        <v>536</v>
      </c>
      <c r="B5" s="6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0</v>
      </c>
      <c r="AE5" s="6">
        <v>0</v>
      </c>
      <c r="AF5" s="6">
        <v>0</v>
      </c>
      <c r="AG5" s="6">
        <v>0</v>
      </c>
      <c r="AH5" s="6">
        <v>0</v>
      </c>
      <c r="AI5" s="6">
        <v>0</v>
      </c>
      <c r="AJ5" s="6">
        <v>0</v>
      </c>
      <c r="AK5" s="6">
        <v>0</v>
      </c>
      <c r="AL5" s="6">
        <v>0</v>
      </c>
      <c r="AM5" s="6">
        <v>0</v>
      </c>
      <c r="AN5" s="37">
        <v>0</v>
      </c>
    </row>
    <row r="6" spans="1:40" x14ac:dyDescent="0.3">
      <c r="A6" s="62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37"/>
    </row>
    <row r="7" spans="1:40" x14ac:dyDescent="0.3">
      <c r="A7" s="47" t="s">
        <v>537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37"/>
    </row>
    <row r="8" spans="1:40" x14ac:dyDescent="0.3">
      <c r="A8" s="42" t="s">
        <v>403</v>
      </c>
      <c r="B8" s="6">
        <f>'Annual Black Price'!B34+B$4+B$5</f>
        <v>109.88675672852148</v>
      </c>
      <c r="C8" s="6">
        <f>'Annual Black Price'!C34+C$4+C$5</f>
        <v>144.91101531247122</v>
      </c>
      <c r="D8" s="6">
        <f>'Annual Black Price'!D34+D$4+D$5</f>
        <v>78.803214289652303</v>
      </c>
      <c r="E8" s="6">
        <f>'Annual Black Price'!E34+E$4+E$5</f>
        <v>63.791498161861654</v>
      </c>
      <c r="F8" s="6">
        <f>'Annual Black Price'!F34+F$4+F$5</f>
        <v>62.753633972022442</v>
      </c>
      <c r="G8" s="6">
        <f>'Annual Black Price'!G34+G$4+G$5</f>
        <v>57.199105906116735</v>
      </c>
      <c r="H8" s="6">
        <f>'Annual Black Price'!H34+H$4+H$5</f>
        <v>54.170471055262254</v>
      </c>
      <c r="I8" s="6">
        <f>'Annual Black Price'!I34+I$4+I$5</f>
        <v>55.728427410538558</v>
      </c>
      <c r="J8" s="6">
        <f>'Annual Black Price'!J34+J$4+J$5</f>
        <v>50.479945704299411</v>
      </c>
      <c r="K8" s="6">
        <f>'Annual Black Price'!K34+K$4+K$5</f>
        <v>53.492072064039007</v>
      </c>
      <c r="L8" s="6">
        <f>'Annual Black Price'!L34+L$4+L$5</f>
        <v>56.221963014777316</v>
      </c>
      <c r="M8" s="6">
        <f>'Annual Black Price'!M34+M$4+M$5</f>
        <v>60.270168813727139</v>
      </c>
      <c r="N8" s="6">
        <f>'Annual Black Price'!N34+N$4+N$5</f>
        <v>54.744555373272583</v>
      </c>
      <c r="O8" s="6">
        <f>'Annual Black Price'!O34+O$4+O$5</f>
        <v>59.017885170768935</v>
      </c>
      <c r="P8" s="6">
        <f>'Annual Black Price'!P34+P$4+P$5</f>
        <v>61.111451112629524</v>
      </c>
      <c r="Q8" s="6">
        <f>'Annual Black Price'!Q34+Q$4+Q$5</f>
        <v>66.439967639410625</v>
      </c>
      <c r="R8" s="6">
        <f>'Annual Black Price'!R34+R$4+R$5</f>
        <v>73.169674750190367</v>
      </c>
      <c r="S8" s="6">
        <f>'Annual Black Price'!S34+S$4+S$5</f>
        <v>73.000167800156163</v>
      </c>
      <c r="T8" s="6">
        <f>'Annual Black Price'!T34+T$4+T$5</f>
        <v>75.779230781446614</v>
      </c>
      <c r="U8" s="6">
        <f>'Annual Black Price'!U34+U$4+U$5</f>
        <v>78.089270701657171</v>
      </c>
      <c r="V8" s="6">
        <f>'Annual Black Price'!V34+V$4+V$5</f>
        <v>79.060093877768864</v>
      </c>
      <c r="W8" s="6">
        <f>'Annual Black Price'!W34+W$4+W$5</f>
        <v>93.085583009840008</v>
      </c>
      <c r="X8" s="6">
        <f>'Annual Black Price'!X34+X$4+X$5</f>
        <v>85.159945219270412</v>
      </c>
      <c r="Y8" s="6">
        <f>'Annual Black Price'!Y34+Y$4+Y$5</f>
        <v>89.213657898630231</v>
      </c>
      <c r="Z8" s="6">
        <f>'Annual Black Price'!Z34+Z$4+Z$5</f>
        <v>88.811760827825907</v>
      </c>
      <c r="AA8" s="6">
        <f>'Annual Black Price'!AA34+AA$4+AA$5</f>
        <v>92.074670194272997</v>
      </c>
      <c r="AB8" s="6">
        <f>'Annual Black Price'!AB34+AB$4+AB$5</f>
        <v>101.43343762816329</v>
      </c>
      <c r="AC8" s="6">
        <f>'Annual Black Price'!AC34+AC$4+AC$5</f>
        <v>115.60763331010446</v>
      </c>
      <c r="AD8" s="6">
        <f>'Annual Black Price'!AD34+AD$4+AD$5</f>
        <v>102.08609174408468</v>
      </c>
      <c r="AE8" s="6">
        <f>'Annual Black Price'!AE34+AE$4+AE$5</f>
        <v>97.850415171042357</v>
      </c>
      <c r="AF8" s="6">
        <f>'Annual Black Price'!AF34+AF$4+AF$5</f>
        <v>98.369384479224379</v>
      </c>
      <c r="AG8" s="6">
        <f>'Annual Black Price'!AG34+AG$4+AG$5</f>
        <v>110.64993506277401</v>
      </c>
      <c r="AH8" s="6">
        <f>'Annual Black Price'!AH34+AH$4+AH$5</f>
        <v>100.93246421429325</v>
      </c>
      <c r="AI8" s="6">
        <f>'Annual Black Price'!AI34+AI$4+AI$5</f>
        <v>100.52268216635409</v>
      </c>
      <c r="AJ8" s="6">
        <f>'Annual Black Price'!AJ34+AJ$4+AJ$5</f>
        <v>101.15818286030745</v>
      </c>
      <c r="AK8" s="6">
        <f>'Annual Black Price'!AK34+AK$4+AK$5</f>
        <v>103.29632301467227</v>
      </c>
      <c r="AL8" s="6">
        <f>'Annual Black Price'!AL34+AL$4+AL$5</f>
        <v>104.90413981794578</v>
      </c>
      <c r="AM8" s="6">
        <f>'Annual Black Price'!AM34+AM$4+AM$5</f>
        <v>106.81824050886198</v>
      </c>
      <c r="AN8" s="37">
        <f>'Annual Black Price'!AN34+AN$4+AN$5</f>
        <v>107.09293452071827</v>
      </c>
    </row>
    <row r="9" spans="1:40" x14ac:dyDescent="0.3">
      <c r="A9" s="42" t="s">
        <v>404</v>
      </c>
      <c r="B9" s="6">
        <f>'Annual Black Price'!B35+B$4+B$5</f>
        <v>120.94389846223399</v>
      </c>
      <c r="C9" s="6">
        <f>'Annual Black Price'!C35+C$4+C$5</f>
        <v>114.28314442217284</v>
      </c>
      <c r="D9" s="6">
        <f>'Annual Black Price'!D35+D$4+D$5</f>
        <v>83.175801369231166</v>
      </c>
      <c r="E9" s="6">
        <f>'Annual Black Price'!E35+E$4+E$5</f>
        <v>66.591983154977299</v>
      </c>
      <c r="F9" s="6">
        <f>'Annual Black Price'!F35+F$4+F$5</f>
        <v>65.049006627846424</v>
      </c>
      <c r="G9" s="6">
        <f>'Annual Black Price'!G35+G$4+G$5</f>
        <v>58.900930573271665</v>
      </c>
      <c r="H9" s="6">
        <f>'Annual Black Price'!H35+H$4+H$5</f>
        <v>56.84407532946085</v>
      </c>
      <c r="I9" s="6">
        <f>'Annual Black Price'!I35+I$4+I$5</f>
        <v>52.086559814246463</v>
      </c>
      <c r="J9" s="6">
        <f>'Annual Black Price'!J35+J$4+J$5</f>
        <v>49.614798822220479</v>
      </c>
      <c r="K9" s="6">
        <f>'Annual Black Price'!K35+K$4+K$5</f>
        <v>55.853576419854001</v>
      </c>
      <c r="L9" s="6">
        <f>'Annual Black Price'!L35+L$4+L$5</f>
        <v>59.934847478330752</v>
      </c>
      <c r="M9" s="6">
        <f>'Annual Black Price'!M35+M$4+M$5</f>
        <v>63.982862937843677</v>
      </c>
      <c r="N9" s="6">
        <f>'Annual Black Price'!N35+N$4+N$5</f>
        <v>56.91782136900089</v>
      </c>
      <c r="O9" s="6">
        <f>'Annual Black Price'!O35+O$4+O$5</f>
        <v>61.78878538937019</v>
      </c>
      <c r="P9" s="6">
        <f>'Annual Black Price'!P35+P$4+P$5</f>
        <v>63.974370321861912</v>
      </c>
      <c r="Q9" s="6">
        <f>'Annual Black Price'!Q35+Q$4+Q$5</f>
        <v>68.71830306468101</v>
      </c>
      <c r="R9" s="6">
        <f>'Annual Black Price'!R35+R$4+R$5</f>
        <v>74.455541421511342</v>
      </c>
      <c r="S9" s="6">
        <f>'Annual Black Price'!S35+S$4+S$5</f>
        <v>75.771075159949547</v>
      </c>
      <c r="T9" s="6">
        <f>'Annual Black Price'!T35+T$4+T$5</f>
        <v>78.076118855223172</v>
      </c>
      <c r="U9" s="6">
        <f>'Annual Black Price'!U35+U$4+U$5</f>
        <v>80.116890655844216</v>
      </c>
      <c r="V9" s="6">
        <f>'Annual Black Price'!V35+V$4+V$5</f>
        <v>81.384919251877108</v>
      </c>
      <c r="W9" s="6">
        <f>'Annual Black Price'!W35+W$4+W$5</f>
        <v>83.103950210260749</v>
      </c>
      <c r="X9" s="6">
        <f>'Annual Black Price'!X35+X$4+X$5</f>
        <v>88.059094964019692</v>
      </c>
      <c r="Y9" s="6">
        <f>'Annual Black Price'!Y35+Y$4+Y$5</f>
        <v>92.623894929041498</v>
      </c>
      <c r="Z9" s="6">
        <f>'Annual Black Price'!Z35+Z$4+Z$5</f>
        <v>90.217205150293239</v>
      </c>
      <c r="AA9" s="6">
        <f>'Annual Black Price'!AA35+AA$4+AA$5</f>
        <v>94.549538084429997</v>
      </c>
      <c r="AB9" s="6">
        <f>'Annual Black Price'!AB35+AB$4+AB$5</f>
        <v>98.090805951495099</v>
      </c>
      <c r="AC9" s="6">
        <f>'Annual Black Price'!AC35+AC$4+AC$5</f>
        <v>102.66553474093189</v>
      </c>
      <c r="AD9" s="6">
        <f>'Annual Black Price'!AD35+AD$4+AD$5</f>
        <v>104.53847246436611</v>
      </c>
      <c r="AE9" s="6">
        <f>'Annual Black Price'!AE35+AE$4+AE$5</f>
        <v>100.62623850639397</v>
      </c>
      <c r="AF9" s="6">
        <f>'Annual Black Price'!AF35+AF$4+AF$5</f>
        <v>101.2954627876119</v>
      </c>
      <c r="AG9" s="6">
        <f>'Annual Black Price'!AG35+AG$4+AG$5</f>
        <v>104.28316957875069</v>
      </c>
      <c r="AH9" s="6">
        <f>'Annual Black Price'!AH35+AH$4+AH$5</f>
        <v>103.781711355583</v>
      </c>
      <c r="AI9" s="6">
        <f>'Annual Black Price'!AI35+AI$4+AI$5</f>
        <v>103.70531777885789</v>
      </c>
      <c r="AJ9" s="6">
        <f>'Annual Black Price'!AJ35+AJ$4+AJ$5</f>
        <v>104.64936607582371</v>
      </c>
      <c r="AK9" s="6">
        <f>'Annual Black Price'!AK35+AK$4+AK$5</f>
        <v>107.11369610247756</v>
      </c>
      <c r="AL9" s="6">
        <f>'Annual Black Price'!AL35+AL$4+AL$5</f>
        <v>109.27994160170419</v>
      </c>
      <c r="AM9" s="6">
        <f>'Annual Black Price'!AM35+AM$4+AM$5</f>
        <v>112.01610306331492</v>
      </c>
      <c r="AN9" s="37">
        <f>'Annual Black Price'!AN35+AN$4+AN$5</f>
        <v>111.72711839665048</v>
      </c>
    </row>
    <row r="10" spans="1:40" x14ac:dyDescent="0.3">
      <c r="A10" s="42" t="s">
        <v>405</v>
      </c>
      <c r="B10" s="6">
        <f>'Annual Black Price'!B36+B$4+B$5</f>
        <v>126.37057856526506</v>
      </c>
      <c r="C10" s="6">
        <f>'Annual Black Price'!C36+C$4+C$5</f>
        <v>106.89190258586254</v>
      </c>
      <c r="D10" s="6">
        <f>'Annual Black Price'!D36+D$4+D$5</f>
        <v>76.112889578467389</v>
      </c>
      <c r="E10" s="6">
        <f>'Annual Black Price'!E36+E$4+E$5</f>
        <v>61.714793844974011</v>
      </c>
      <c r="F10" s="6">
        <f>'Annual Black Price'!F36+F$4+F$5</f>
        <v>59.297262536275142</v>
      </c>
      <c r="G10" s="6">
        <f>'Annual Black Price'!G36+G$4+G$5</f>
        <v>52.681332043786341</v>
      </c>
      <c r="H10" s="6">
        <f>'Annual Black Price'!H36+H$4+H$5</f>
        <v>50.630408656108862</v>
      </c>
      <c r="I10" s="6">
        <f>'Annual Black Price'!I36+I$4+I$5</f>
        <v>49.310899951917293</v>
      </c>
      <c r="J10" s="6">
        <f>'Annual Black Price'!J36+J$4+J$5</f>
        <v>47.042276726031247</v>
      </c>
      <c r="K10" s="6">
        <f>'Annual Black Price'!K36+K$4+K$5</f>
        <v>53.91329970490505</v>
      </c>
      <c r="L10" s="6">
        <f>'Annual Black Price'!L36+L$4+L$5</f>
        <v>57.965728454332208</v>
      </c>
      <c r="M10" s="6">
        <f>'Annual Black Price'!M36+M$4+M$5</f>
        <v>61.976069334209484</v>
      </c>
      <c r="N10" s="6">
        <f>'Annual Black Price'!N36+N$4+N$5</f>
        <v>55.562822180032057</v>
      </c>
      <c r="O10" s="6">
        <f>'Annual Black Price'!O36+O$4+O$5</f>
        <v>59.98243763806957</v>
      </c>
      <c r="P10" s="6">
        <f>'Annual Black Price'!P36+P$4+P$5</f>
        <v>62.004350748283755</v>
      </c>
      <c r="Q10" s="6">
        <f>'Annual Black Price'!Q36+Q$4+Q$5</f>
        <v>66.851586204301952</v>
      </c>
      <c r="R10" s="6">
        <f>'Annual Black Price'!R36+R$4+R$5</f>
        <v>72.073005726264839</v>
      </c>
      <c r="S10" s="6">
        <f>'Annual Black Price'!S36+S$4+S$5</f>
        <v>73.639923347925986</v>
      </c>
      <c r="T10" s="6">
        <f>'Annual Black Price'!T36+T$4+T$5</f>
        <v>76.611436355834456</v>
      </c>
      <c r="U10" s="6">
        <f>'Annual Black Price'!U36+U$4+U$5</f>
        <v>78.233710216228076</v>
      </c>
      <c r="V10" s="6">
        <f>'Annual Black Price'!V36+V$4+V$5</f>
        <v>79.846112553961689</v>
      </c>
      <c r="W10" s="6">
        <f>'Annual Black Price'!W36+W$4+W$5</f>
        <v>81.699073522313427</v>
      </c>
      <c r="X10" s="6">
        <f>'Annual Black Price'!X36+X$4+X$5</f>
        <v>86.128099672109613</v>
      </c>
      <c r="Y10" s="6">
        <f>'Annual Black Price'!Y36+Y$4+Y$5</f>
        <v>90.450223212897882</v>
      </c>
      <c r="Z10" s="6">
        <f>'Annual Black Price'!Z36+Z$4+Z$5</f>
        <v>88.689831286715162</v>
      </c>
      <c r="AA10" s="6">
        <f>'Annual Black Price'!AA36+AA$4+AA$5</f>
        <v>93.021524500258892</v>
      </c>
      <c r="AB10" s="6">
        <f>'Annual Black Price'!AB36+AB$4+AB$5</f>
        <v>96.676019682561162</v>
      </c>
      <c r="AC10" s="6">
        <f>'Annual Black Price'!AC36+AC$4+AC$5</f>
        <v>101.11069831774735</v>
      </c>
      <c r="AD10" s="6">
        <f>'Annual Black Price'!AD36+AD$4+AD$5</f>
        <v>102.82367592591422</v>
      </c>
      <c r="AE10" s="6">
        <f>'Annual Black Price'!AE36+AE$4+AE$5</f>
        <v>98.793370723372107</v>
      </c>
      <c r="AF10" s="6">
        <f>'Annual Black Price'!AF36+AF$4+AF$5</f>
        <v>99.513982087483797</v>
      </c>
      <c r="AG10" s="6">
        <f>'Annual Black Price'!AG36+AG$4+AG$5</f>
        <v>102.36549743884336</v>
      </c>
      <c r="AH10" s="6">
        <f>'Annual Black Price'!AH36+AH$4+AH$5</f>
        <v>102.06204842279712</v>
      </c>
      <c r="AI10" s="6">
        <f>'Annual Black Price'!AI36+AI$4+AI$5</f>
        <v>101.8715587864896</v>
      </c>
      <c r="AJ10" s="6">
        <f>'Annual Black Price'!AJ36+AJ$4+AJ$5</f>
        <v>102.62355252101533</v>
      </c>
      <c r="AK10" s="6">
        <f>'Annual Black Price'!AK36+AK$4+AK$5</f>
        <v>105.14467299925039</v>
      </c>
      <c r="AL10" s="6">
        <f>'Annual Black Price'!AL36+AL$4+AL$5</f>
        <v>107.07152443537609</v>
      </c>
      <c r="AM10" s="6">
        <f>'Annual Black Price'!AM36+AM$4+AM$5</f>
        <v>109.55813742252691</v>
      </c>
      <c r="AN10" s="37">
        <f>'Annual Black Price'!AN36+AN$4+AN$5</f>
        <v>109.80038440179271</v>
      </c>
    </row>
    <row r="11" spans="1:40" x14ac:dyDescent="0.3">
      <c r="A11" s="42" t="s">
        <v>406</v>
      </c>
      <c r="B11" s="6">
        <f>'Annual Black Price'!B37+B$4+B$5</f>
        <v>152.38578455901023</v>
      </c>
      <c r="C11" s="6">
        <f>'Annual Black Price'!C37+C$4+C$5</f>
        <v>147.37506578819739</v>
      </c>
      <c r="D11" s="6">
        <f>'Annual Black Price'!D37+D$4+D$5</f>
        <v>108.2419910130325</v>
      </c>
      <c r="E11" s="6">
        <f>'Annual Black Price'!E37+E$4+E$5</f>
        <v>89.256940535155394</v>
      </c>
      <c r="F11" s="6">
        <f>'Annual Black Price'!F37+F$4+F$5</f>
        <v>86.887384947781641</v>
      </c>
      <c r="G11" s="6">
        <f>'Annual Black Price'!G37+G$4+G$5</f>
        <v>79.149451445191573</v>
      </c>
      <c r="H11" s="6">
        <f>'Annual Black Price'!H37+H$4+H$5</f>
        <v>64.43717735388914</v>
      </c>
      <c r="I11" s="6">
        <f>'Annual Black Price'!I37+I$4+I$5</f>
        <v>52.01079141731671</v>
      </c>
      <c r="J11" s="6">
        <f>'Annual Black Price'!J37+J$4+J$5</f>
        <v>49.755640302389914</v>
      </c>
      <c r="K11" s="6">
        <f>'Annual Black Price'!K37+K$4+K$5</f>
        <v>55.531236009916604</v>
      </c>
      <c r="L11" s="6">
        <f>'Annual Black Price'!L37+L$4+L$5</f>
        <v>59.99183964760195</v>
      </c>
      <c r="M11" s="6">
        <f>'Annual Black Price'!M37+M$4+M$5</f>
        <v>64.999936335389648</v>
      </c>
      <c r="N11" s="6">
        <f>'Annual Black Price'!N37+N$4+N$5</f>
        <v>58.227040635897367</v>
      </c>
      <c r="O11" s="6">
        <f>'Annual Black Price'!O37+O$4+O$5</f>
        <v>65.161800324196946</v>
      </c>
      <c r="P11" s="6">
        <f>'Annual Black Price'!P37+P$4+P$5</f>
        <v>66.050192680924326</v>
      </c>
      <c r="Q11" s="6">
        <f>'Annual Black Price'!Q37+Q$4+Q$5</f>
        <v>71.744800627971884</v>
      </c>
      <c r="R11" s="6">
        <f>'Annual Black Price'!R37+R$4+R$5</f>
        <v>75.742995225181787</v>
      </c>
      <c r="S11" s="6">
        <f>'Annual Black Price'!S37+S$4+S$5</f>
        <v>76.869743063320186</v>
      </c>
      <c r="T11" s="6">
        <f>'Annual Black Price'!T37+T$4+T$5</f>
        <v>79.683389927823583</v>
      </c>
      <c r="U11" s="6">
        <f>'Annual Black Price'!U37+U$4+U$5</f>
        <v>80.719995862118296</v>
      </c>
      <c r="V11" s="6">
        <f>'Annual Black Price'!V37+V$4+V$5</f>
        <v>81.541302678364218</v>
      </c>
      <c r="W11" s="6">
        <f>'Annual Black Price'!W37+W$4+W$5</f>
        <v>83.079748318208345</v>
      </c>
      <c r="X11" s="6">
        <f>'Annual Black Price'!X37+X$4+X$5</f>
        <v>87.465115320609698</v>
      </c>
      <c r="Y11" s="6">
        <f>'Annual Black Price'!Y37+Y$4+Y$5</f>
        <v>91.893218581256846</v>
      </c>
      <c r="Z11" s="6">
        <f>'Annual Black Price'!Z37+Z$4+Z$5</f>
        <v>90.679720897169929</v>
      </c>
      <c r="AA11" s="6">
        <f>'Annual Black Price'!AA37+AA$4+AA$5</f>
        <v>96.704060111976062</v>
      </c>
      <c r="AB11" s="6">
        <f>'Annual Black Price'!AB37+AB$4+AB$5</f>
        <v>99.257175405645938</v>
      </c>
      <c r="AC11" s="6">
        <f>'Annual Black Price'!AC37+AC$4+AC$5</f>
        <v>103.83635408461791</v>
      </c>
      <c r="AD11" s="6">
        <f>'Annual Black Price'!AD37+AD$4+AD$5</f>
        <v>105.49025152075087</v>
      </c>
      <c r="AE11" s="6">
        <f>'Annual Black Price'!AE37+AE$4+AE$5</f>
        <v>100.35753084485486</v>
      </c>
      <c r="AF11" s="6">
        <f>'Annual Black Price'!AF37+AF$4+AF$5</f>
        <v>101.27671569178973</v>
      </c>
      <c r="AG11" s="6">
        <f>'Annual Black Price'!AG37+AG$4+AG$5</f>
        <v>104.05611784812719</v>
      </c>
      <c r="AH11" s="6">
        <f>'Annual Black Price'!AH37+AH$4+AH$5</f>
        <v>104.9178894438917</v>
      </c>
      <c r="AI11" s="6">
        <f>'Annual Black Price'!AI37+AI$4+AI$5</f>
        <v>104.11031729854524</v>
      </c>
      <c r="AJ11" s="6">
        <f>'Annual Black Price'!AJ37+AJ$4+AJ$5</f>
        <v>105.0491788843709</v>
      </c>
      <c r="AK11" s="6">
        <f>'Annual Black Price'!AK37+AK$4+AK$5</f>
        <v>108.71049609888624</v>
      </c>
      <c r="AL11" s="6">
        <f>'Annual Black Price'!AL37+AL$4+AL$5</f>
        <v>110.89585377801579</v>
      </c>
      <c r="AM11" s="6">
        <f>'Annual Black Price'!AM37+AM$4+AM$5</f>
        <v>112.81316667681801</v>
      </c>
      <c r="AN11" s="37">
        <f>'Annual Black Price'!AN37+AN$4+AN$5</f>
        <v>114.75439821034422</v>
      </c>
    </row>
    <row r="12" spans="1:40" x14ac:dyDescent="0.3">
      <c r="A12" s="42" t="s">
        <v>407</v>
      </c>
      <c r="B12" s="6">
        <f>'Annual Black Price'!B38+B$4+B$5</f>
        <v>151.6564747543043</v>
      </c>
      <c r="C12" s="6">
        <f>'Annual Black Price'!C38+C$4+C$5</f>
        <v>133.60776732659721</v>
      </c>
      <c r="D12" s="6">
        <f>'Annual Black Price'!D38+D$4+D$5</f>
        <v>97.322980391024004</v>
      </c>
      <c r="E12" s="6">
        <f>'Annual Black Price'!E38+E$4+E$5</f>
        <v>79.328777378356008</v>
      </c>
      <c r="F12" s="6">
        <f>'Annual Black Price'!F38+F$4+F$5</f>
        <v>78.087430710030162</v>
      </c>
      <c r="G12" s="6">
        <f>'Annual Black Price'!G38+G$4+G$5</f>
        <v>72.101298666002322</v>
      </c>
      <c r="H12" s="6">
        <f>'Annual Black Price'!H38+H$4+H$5</f>
        <v>59.219077205112583</v>
      </c>
      <c r="I12" s="6">
        <f>'Annual Black Price'!I38+I$4+I$5</f>
        <v>48.112038406452733</v>
      </c>
      <c r="J12" s="6">
        <f>'Annual Black Price'!J38+J$4+J$5</f>
        <v>46.688423760614043</v>
      </c>
      <c r="K12" s="6">
        <f>'Annual Black Price'!K38+K$4+K$5</f>
        <v>48.483113470007922</v>
      </c>
      <c r="L12" s="6">
        <f>'Annual Black Price'!L38+L$4+L$5</f>
        <v>52.016772609631907</v>
      </c>
      <c r="M12" s="6">
        <f>'Annual Black Price'!M38+M$4+M$5</f>
        <v>55.631740959481057</v>
      </c>
      <c r="N12" s="6">
        <f>'Annual Black Price'!N38+N$4+N$5</f>
        <v>56.278569070666606</v>
      </c>
      <c r="O12" s="6">
        <f>'Annual Black Price'!O38+O$4+O$5</f>
        <v>62.256800230312976</v>
      </c>
      <c r="P12" s="6">
        <f>'Annual Black Price'!P38+P$4+P$5</f>
        <v>64.473707901803238</v>
      </c>
      <c r="Q12" s="6">
        <f>'Annual Black Price'!Q38+Q$4+Q$5</f>
        <v>69.747272485910784</v>
      </c>
      <c r="R12" s="6">
        <f>'Annual Black Price'!R38+R$4+R$5</f>
        <v>72.944756083198982</v>
      </c>
      <c r="S12" s="6">
        <f>'Annual Black Price'!S38+S$4+S$5</f>
        <v>74.945463647019579</v>
      </c>
      <c r="T12" s="6">
        <f>'Annual Black Price'!T38+T$4+T$5</f>
        <v>77.801062933757436</v>
      </c>
      <c r="U12" s="6">
        <f>'Annual Black Price'!U38+U$4+U$5</f>
        <v>78.81179701599271</v>
      </c>
      <c r="V12" s="6">
        <f>'Annual Black Price'!V38+V$4+V$5</f>
        <v>79.764777428772533</v>
      </c>
      <c r="W12" s="6">
        <f>'Annual Black Price'!W38+W$4+W$5</f>
        <v>81.164685115728574</v>
      </c>
      <c r="X12" s="6">
        <f>'Annual Black Price'!X38+X$4+X$5</f>
        <v>85.208266203757404</v>
      </c>
      <c r="Y12" s="6">
        <f>'Annual Black Price'!Y38+Y$4+Y$5</f>
        <v>89.313138021814268</v>
      </c>
      <c r="Z12" s="6">
        <f>'Annual Black Price'!Z38+Z$4+Z$5</f>
        <v>89.041568754611802</v>
      </c>
      <c r="AA12" s="6">
        <f>'Annual Black Price'!AA38+AA$4+AA$5</f>
        <v>94.726459417920296</v>
      </c>
      <c r="AB12" s="6">
        <f>'Annual Black Price'!AB38+AB$4+AB$5</f>
        <v>96.977975971503014</v>
      </c>
      <c r="AC12" s="6">
        <f>'Annual Black Price'!AC38+AC$4+AC$5</f>
        <v>101.45185333774128</v>
      </c>
      <c r="AD12" s="6">
        <f>'Annual Black Price'!AD38+AD$4+AD$5</f>
        <v>103.05716632500938</v>
      </c>
      <c r="AE12" s="6">
        <f>'Annual Black Price'!AE38+AE$4+AE$5</f>
        <v>96.333183612604898</v>
      </c>
      <c r="AF12" s="6">
        <f>'Annual Black Price'!AF38+AF$4+AF$5</f>
        <v>97.150675280179371</v>
      </c>
      <c r="AG12" s="6">
        <f>'Annual Black Price'!AG38+AG$4+AG$5</f>
        <v>99.017596743460771</v>
      </c>
      <c r="AH12" s="6">
        <f>'Annual Black Price'!AH38+AH$4+AH$5</f>
        <v>101.58267160037988</v>
      </c>
      <c r="AI12" s="6">
        <f>'Annual Black Price'!AI38+AI$4+AI$5</f>
        <v>100.17433192119314</v>
      </c>
      <c r="AJ12" s="6">
        <f>'Annual Black Price'!AJ38+AJ$4+AJ$5</f>
        <v>101.97882947212884</v>
      </c>
      <c r="AK12" s="6">
        <f>'Annual Black Price'!AK38+AK$4+AK$5</f>
        <v>105.75270412610556</v>
      </c>
      <c r="AL12" s="6">
        <f>'Annual Black Price'!AL38+AL$4+AL$5</f>
        <v>107.43310838418051</v>
      </c>
      <c r="AM12" s="6">
        <f>'Annual Black Price'!AM38+AM$4+AM$5</f>
        <v>109.13406816294138</v>
      </c>
      <c r="AN12" s="37">
        <f>'Annual Black Price'!AN38+AN$4+AN$5</f>
        <v>111.3591668170847</v>
      </c>
    </row>
    <row r="13" spans="1:40" x14ac:dyDescent="0.3">
      <c r="A13" s="47" t="s">
        <v>538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37"/>
    </row>
    <row r="14" spans="1:40" x14ac:dyDescent="0.3">
      <c r="A14" s="42" t="s">
        <v>409</v>
      </c>
      <c r="B14" s="6">
        <f>'Annual Black Price'!B44+B$4+B$5</f>
        <v>135.91743193597264</v>
      </c>
      <c r="C14" s="6">
        <f>'Annual Black Price'!C44+C$4+C$5</f>
        <v>192.04851884947965</v>
      </c>
      <c r="D14" s="6">
        <f>'Annual Black Price'!D44+D$4+D$5</f>
        <v>120.8105741829977</v>
      </c>
      <c r="E14" s="6">
        <f>'Annual Black Price'!E44+E$4+E$5</f>
        <v>107.35563672329648</v>
      </c>
      <c r="F14" s="6">
        <f>'Annual Black Price'!F44+F$4+F$5</f>
        <v>113.62477064756597</v>
      </c>
      <c r="G14" s="6">
        <f>'Annual Black Price'!G44+G$4+G$5</f>
        <v>114.03619567818403</v>
      </c>
      <c r="H14" s="6">
        <f>'Annual Black Price'!H44+H$4+H$5</f>
        <v>95.677170912706885</v>
      </c>
      <c r="I14" s="6">
        <f>'Annual Black Price'!I44+I$4+I$5</f>
        <v>90.937128072611472</v>
      </c>
      <c r="J14" s="6">
        <f>'Annual Black Price'!J44+J$4+J$5</f>
        <v>79.117408072049386</v>
      </c>
      <c r="K14" s="6">
        <f>'Annual Black Price'!K44+K$4+K$5</f>
        <v>84.127810478122299</v>
      </c>
      <c r="L14" s="6">
        <f>'Annual Black Price'!L44+L$4+L$5</f>
        <v>84.096148245742654</v>
      </c>
      <c r="M14" s="6">
        <f>'Annual Black Price'!M44+M$4+M$5</f>
        <v>87.814581154890561</v>
      </c>
      <c r="N14" s="6">
        <f>'Annual Black Price'!N44+N$4+N$5</f>
        <v>79.395724844945875</v>
      </c>
      <c r="O14" s="6">
        <f>'Annual Black Price'!O44+O$4+O$5</f>
        <v>88.712048339296757</v>
      </c>
      <c r="P14" s="6">
        <f>'Annual Black Price'!P44+P$4+P$5</f>
        <v>90.199815932052303</v>
      </c>
      <c r="Q14" s="6">
        <f>'Annual Black Price'!Q44+Q$4+Q$5</f>
        <v>86.734765585558307</v>
      </c>
      <c r="R14" s="6">
        <f>'Annual Black Price'!R44+R$4+R$5</f>
        <v>96.085095989253531</v>
      </c>
      <c r="S14" s="6">
        <f>'Annual Black Price'!S44+S$4+S$5</f>
        <v>90.561234073656237</v>
      </c>
      <c r="T14" s="6">
        <f>'Annual Black Price'!T44+T$4+T$5</f>
        <v>90.288738438602195</v>
      </c>
      <c r="U14" s="6">
        <f>'Annual Black Price'!U44+U$4+U$5</f>
        <v>94.685118076937187</v>
      </c>
      <c r="V14" s="6">
        <f>'Annual Black Price'!V44+V$4+V$5</f>
        <v>95.955857988501478</v>
      </c>
      <c r="W14" s="6">
        <f>'Annual Black Price'!W44+W$4+W$5</f>
        <v>103.77115184427058</v>
      </c>
      <c r="X14" s="6">
        <f>'Annual Black Price'!X44+X$4+X$5</f>
        <v>106.23545207148288</v>
      </c>
      <c r="Y14" s="6">
        <f>'Annual Black Price'!Y44+Y$4+Y$5</f>
        <v>110.53258912339956</v>
      </c>
      <c r="Z14" s="6">
        <f>'Annual Black Price'!Z44+Z$4+Z$5</f>
        <v>106.34395175101631</v>
      </c>
      <c r="AA14" s="6">
        <f>'Annual Black Price'!AA44+AA$4+AA$5</f>
        <v>109.40000258983231</v>
      </c>
      <c r="AB14" s="6">
        <f>'Annual Black Price'!AB44+AB$4+AB$5</f>
        <v>115.62198856924746</v>
      </c>
      <c r="AC14" s="6">
        <f>'Annual Black Price'!AC44+AC$4+AC$5</f>
        <v>124.96390801646704</v>
      </c>
      <c r="AD14" s="6">
        <f>'Annual Black Price'!AD44+AD$4+AD$5</f>
        <v>119.19388083858196</v>
      </c>
      <c r="AE14" s="6">
        <f>'Annual Black Price'!AE44+AE$4+AE$5</f>
        <v>116.08633620245561</v>
      </c>
      <c r="AF14" s="6">
        <f>'Annual Black Price'!AF44+AF$4+AF$5</f>
        <v>118.41153259976795</v>
      </c>
      <c r="AG14" s="6">
        <f>'Annual Black Price'!AG44+AG$4+AG$5</f>
        <v>129.45397308497328</v>
      </c>
      <c r="AH14" s="6">
        <f>'Annual Black Price'!AH44+AH$4+AH$5</f>
        <v>121.99327815500038</v>
      </c>
      <c r="AI14" s="6">
        <f>'Annual Black Price'!AI44+AI$4+AI$5</f>
        <v>124.18182641995021</v>
      </c>
      <c r="AJ14" s="6">
        <f>'Annual Black Price'!AJ44+AJ$4+AJ$5</f>
        <v>126.13265560024981</v>
      </c>
      <c r="AK14" s="6">
        <f>'Annual Black Price'!AK44+AK$4+AK$5</f>
        <v>128.98940924371686</v>
      </c>
      <c r="AL14" s="6">
        <f>'Annual Black Price'!AL44+AL$4+AL$5</f>
        <v>132.60673004590623</v>
      </c>
      <c r="AM14" s="6">
        <f>'Annual Black Price'!AM44+AM$4+AM$5</f>
        <v>139.19647484926611</v>
      </c>
      <c r="AN14" s="37">
        <f>'Annual Black Price'!AN44+AN$4+AN$5</f>
        <v>140.48756608260445</v>
      </c>
    </row>
    <row r="15" spans="1:40" x14ac:dyDescent="0.3">
      <c r="A15" s="42" t="s">
        <v>410</v>
      </c>
      <c r="B15" s="6">
        <f>'Annual Black Price'!B45+B$4+B$5</f>
        <v>138.4246818572343</v>
      </c>
      <c r="C15" s="6">
        <f>'Annual Black Price'!C45+C$4+C$5</f>
        <v>180.40077496103982</v>
      </c>
      <c r="D15" s="6">
        <f>'Annual Black Price'!D45+D$4+D$5</f>
        <v>109.36860091175731</v>
      </c>
      <c r="E15" s="6">
        <f>'Annual Black Price'!E45+E$4+E$5</f>
        <v>98.589701964795864</v>
      </c>
      <c r="F15" s="6">
        <f>'Annual Black Price'!F45+F$4+F$5</f>
        <v>105.30740873898851</v>
      </c>
      <c r="G15" s="6">
        <f>'Annual Black Price'!G45+G$4+G$5</f>
        <v>103.60267113941656</v>
      </c>
      <c r="H15" s="6">
        <f>'Annual Black Price'!H45+H$4+H$5</f>
        <v>97.191925964369517</v>
      </c>
      <c r="I15" s="6">
        <f>'Annual Black Price'!I45+I$4+I$5</f>
        <v>85.188022851841097</v>
      </c>
      <c r="J15" s="6">
        <f>'Annual Black Price'!J45+J$4+J$5</f>
        <v>74.368759954982849</v>
      </c>
      <c r="K15" s="6">
        <f>'Annual Black Price'!K45+K$4+K$5</f>
        <v>80.155895311426747</v>
      </c>
      <c r="L15" s="6">
        <f>'Annual Black Price'!L45+L$4+L$5</f>
        <v>81.611862276737625</v>
      </c>
      <c r="M15" s="6">
        <f>'Annual Black Price'!M45+M$4+M$5</f>
        <v>84.907583050024755</v>
      </c>
      <c r="N15" s="6">
        <f>'Annual Black Price'!N45+N$4+N$5</f>
        <v>78.283458931981301</v>
      </c>
      <c r="O15" s="6">
        <f>'Annual Black Price'!O45+O$4+O$5</f>
        <v>88.760275620923011</v>
      </c>
      <c r="P15" s="6">
        <f>'Annual Black Price'!P45+P$4+P$5</f>
        <v>89.251709038446904</v>
      </c>
      <c r="Q15" s="6">
        <f>'Annual Black Price'!Q45+Q$4+Q$5</f>
        <v>86.1625338832512</v>
      </c>
      <c r="R15" s="6">
        <f>'Annual Black Price'!R45+R$4+R$5</f>
        <v>93.726938953681881</v>
      </c>
      <c r="S15" s="6">
        <f>'Annual Black Price'!S45+S$4+S$5</f>
        <v>90.314410023826696</v>
      </c>
      <c r="T15" s="6">
        <f>'Annual Black Price'!T45+T$4+T$5</f>
        <v>88.975864323665405</v>
      </c>
      <c r="U15" s="6">
        <f>'Annual Black Price'!U45+U$4+U$5</f>
        <v>92.830687717978179</v>
      </c>
      <c r="V15" s="6">
        <f>'Annual Black Price'!V45+V$4+V$5</f>
        <v>95.53291603060616</v>
      </c>
      <c r="W15" s="6">
        <f>'Annual Black Price'!W45+W$4+W$5</f>
        <v>98.120570791157704</v>
      </c>
      <c r="X15" s="6">
        <f>'Annual Black Price'!X45+X$4+X$5</f>
        <v>106.59882164357623</v>
      </c>
      <c r="Y15" s="6">
        <f>'Annual Black Price'!Y45+Y$4+Y$5</f>
        <v>111.53488940726034</v>
      </c>
      <c r="Z15" s="6">
        <f>'Annual Black Price'!Z45+Z$4+Z$5</f>
        <v>106.44927451351838</v>
      </c>
      <c r="AA15" s="6">
        <f>'Annual Black Price'!AA45+AA$4+AA$5</f>
        <v>108.87971297975074</v>
      </c>
      <c r="AB15" s="6">
        <f>'Annual Black Price'!AB45+AB$4+AB$5</f>
        <v>112.38811658810789</v>
      </c>
      <c r="AC15" s="6">
        <f>'Annual Black Price'!AC45+AC$4+AC$5</f>
        <v>117.27192328860863</v>
      </c>
      <c r="AD15" s="6">
        <f>'Annual Black Price'!AD45+AD$4+AD$5</f>
        <v>117.99936262752719</v>
      </c>
      <c r="AE15" s="6">
        <f>'Annual Black Price'!AE45+AE$4+AE$5</f>
        <v>115.67393477252322</v>
      </c>
      <c r="AF15" s="6">
        <f>'Annual Black Price'!AF45+AF$4+AF$5</f>
        <v>117.17504508048401</v>
      </c>
      <c r="AG15" s="6">
        <f>'Annual Black Price'!AG45+AG$4+AG$5</f>
        <v>125.51956726739202</v>
      </c>
      <c r="AH15" s="6">
        <f>'Annual Black Price'!AH45+AH$4+AH$5</f>
        <v>120.37133460340252</v>
      </c>
      <c r="AI15" s="6">
        <f>'Annual Black Price'!AI45+AI$4+AI$5</f>
        <v>122.57201507660713</v>
      </c>
      <c r="AJ15" s="6">
        <f>'Annual Black Price'!AJ45+AJ$4+AJ$5</f>
        <v>124.67866264308535</v>
      </c>
      <c r="AK15" s="6">
        <f>'Annual Black Price'!AK45+AK$4+AK$5</f>
        <v>126.81623694586757</v>
      </c>
      <c r="AL15" s="6">
        <f>'Annual Black Price'!AL45+AL$4+AL$5</f>
        <v>130.71173754901548</v>
      </c>
      <c r="AM15" s="6">
        <f>'Annual Black Price'!AM45+AM$4+AM$5</f>
        <v>137.08057772274455</v>
      </c>
      <c r="AN15" s="37">
        <f>'Annual Black Price'!AN45+AN$4+AN$5</f>
        <v>137.37043862931893</v>
      </c>
    </row>
    <row r="16" spans="1:40" x14ac:dyDescent="0.3">
      <c r="A16" s="42" t="s">
        <v>411</v>
      </c>
      <c r="B16" s="6">
        <f>'Annual Black Price'!B46+B$4+B$5</f>
        <v>138.14436262391649</v>
      </c>
      <c r="C16" s="6">
        <f>'Annual Black Price'!C46+C$4+C$5</f>
        <v>176.16742603065205</v>
      </c>
      <c r="D16" s="6">
        <f>'Annual Black Price'!D46+D$4+D$5</f>
        <v>108.21543921049164</v>
      </c>
      <c r="E16" s="6">
        <f>'Annual Black Price'!E46+E$4+E$5</f>
        <v>98.20784037974191</v>
      </c>
      <c r="F16" s="6">
        <f>'Annual Black Price'!F46+F$4+F$5</f>
        <v>103.99262901320398</v>
      </c>
      <c r="G16" s="6">
        <f>'Annual Black Price'!G46+G$4+G$5</f>
        <v>102.75667067082969</v>
      </c>
      <c r="H16" s="6">
        <f>'Annual Black Price'!H46+H$4+H$5</f>
        <v>87.485602139432274</v>
      </c>
      <c r="I16" s="6">
        <f>'Annual Black Price'!I46+I$4+I$5</f>
        <v>85.30773434653571</v>
      </c>
      <c r="J16" s="6">
        <f>'Annual Black Price'!J46+J$4+J$5</f>
        <v>74.032697738845371</v>
      </c>
      <c r="K16" s="6">
        <f>'Annual Black Price'!K46+K$4+K$5</f>
        <v>80.163810854902181</v>
      </c>
      <c r="L16" s="6">
        <f>'Annual Black Price'!L46+L$4+L$5</f>
        <v>81.058853456169516</v>
      </c>
      <c r="M16" s="6">
        <f>'Annual Black Price'!M46+M$4+M$5</f>
        <v>84.434044910438615</v>
      </c>
      <c r="N16" s="6">
        <f>'Annual Black Price'!N46+N$4+N$5</f>
        <v>75.185374584156435</v>
      </c>
      <c r="O16" s="6">
        <f>'Annual Black Price'!O46+O$4+O$5</f>
        <v>86.020497572509043</v>
      </c>
      <c r="P16" s="6">
        <f>'Annual Black Price'!P46+P$4+P$5</f>
        <v>87.3451116046013</v>
      </c>
      <c r="Q16" s="6">
        <f>'Annual Black Price'!Q46+Q$4+Q$5</f>
        <v>83.679111658826855</v>
      </c>
      <c r="R16" s="6">
        <f>'Annual Black Price'!R46+R$4+R$5</f>
        <v>92.064980172240979</v>
      </c>
      <c r="S16" s="6">
        <f>'Annual Black Price'!S46+S$4+S$5</f>
        <v>86.823489485523893</v>
      </c>
      <c r="T16" s="6">
        <f>'Annual Black Price'!T46+T$4+T$5</f>
        <v>85.405411444502676</v>
      </c>
      <c r="U16" s="6">
        <f>'Annual Black Price'!U46+U$4+U$5</f>
        <v>89.656911009517358</v>
      </c>
      <c r="V16" s="6">
        <f>'Annual Black Price'!V46+V$4+V$5</f>
        <v>92.054782842795035</v>
      </c>
      <c r="W16" s="6">
        <f>'Annual Black Price'!W46+W$4+W$5</f>
        <v>94.99917859372826</v>
      </c>
      <c r="X16" s="6">
        <f>'Annual Black Price'!X46+X$4+X$5</f>
        <v>103.5596017985067</v>
      </c>
      <c r="Y16" s="6">
        <f>'Annual Black Price'!Y46+Y$4+Y$5</f>
        <v>109.56284201562259</v>
      </c>
      <c r="Z16" s="6">
        <f>'Annual Black Price'!Z46+Z$4+Z$5</f>
        <v>104.89596991736909</v>
      </c>
      <c r="AA16" s="6">
        <f>'Annual Black Price'!AA46+AA$4+AA$5</f>
        <v>108.42841265927544</v>
      </c>
      <c r="AB16" s="6">
        <f>'Annual Black Price'!AB46+AB$4+AB$5</f>
        <v>112.77401193750384</v>
      </c>
      <c r="AC16" s="6">
        <f>'Annual Black Price'!AC46+AC$4+AC$5</f>
        <v>117.85635439093407</v>
      </c>
      <c r="AD16" s="6">
        <f>'Annual Black Price'!AD46+AD$4+AD$5</f>
        <v>118.96882309079302</v>
      </c>
      <c r="AE16" s="6">
        <f>'Annual Black Price'!AE46+AE$4+AE$5</f>
        <v>116.15156950172401</v>
      </c>
      <c r="AF16" s="6">
        <f>'Annual Black Price'!AF46+AF$4+AF$5</f>
        <v>118.19195775060632</v>
      </c>
      <c r="AG16" s="6">
        <f>'Annual Black Price'!AG46+AG$4+AG$5</f>
        <v>126.15355508342842</v>
      </c>
      <c r="AH16" s="6">
        <f>'Annual Black Price'!AH46+AH$4+AH$5</f>
        <v>121.97102959956558</v>
      </c>
      <c r="AI16" s="6">
        <f>'Annual Black Price'!AI46+AI$4+AI$5</f>
        <v>124.32885129572753</v>
      </c>
      <c r="AJ16" s="6">
        <f>'Annual Black Price'!AJ46+AJ$4+AJ$5</f>
        <v>126.10500323992491</v>
      </c>
      <c r="AK16" s="6">
        <f>'Annual Black Price'!AK46+AK$4+AK$5</f>
        <v>129.07296977807135</v>
      </c>
      <c r="AL16" s="6">
        <f>'Annual Black Price'!AL46+AL$4+AL$5</f>
        <v>132.90245707542621</v>
      </c>
      <c r="AM16" s="6">
        <f>'Annual Black Price'!AM46+AM$4+AM$5</f>
        <v>139.67142138023783</v>
      </c>
      <c r="AN16" s="37">
        <f>'Annual Black Price'!AN46+AN$4+AN$5</f>
        <v>140.07029253677882</v>
      </c>
    </row>
    <row r="17" spans="1:40" x14ac:dyDescent="0.3">
      <c r="A17" s="42" t="s">
        <v>412</v>
      </c>
      <c r="B17" s="6">
        <f>'Annual Black Price'!B47+B$4+B$5</f>
        <v>162.96504311553031</v>
      </c>
      <c r="C17" s="6">
        <f>'Annual Black Price'!C47+C$4+C$5</f>
        <v>194.40408100767638</v>
      </c>
      <c r="D17" s="6">
        <f>'Annual Black Price'!D47+D$4+D$5</f>
        <v>161.82000088296343</v>
      </c>
      <c r="E17" s="6">
        <f>'Annual Black Price'!E47+E$4+E$5</f>
        <v>124.84029965963155</v>
      </c>
      <c r="F17" s="6">
        <f>'Annual Black Price'!F47+F$4+F$5</f>
        <v>140.87533919512452</v>
      </c>
      <c r="G17" s="6">
        <f>'Annual Black Price'!G47+G$4+G$5</f>
        <v>148.87808958792414</v>
      </c>
      <c r="H17" s="6">
        <f>'Annual Black Price'!H47+H$4+H$5</f>
        <v>107.69135295355909</v>
      </c>
      <c r="I17" s="6">
        <f>'Annual Black Price'!I47+I$4+I$5</f>
        <v>90.250711848347976</v>
      </c>
      <c r="J17" s="6">
        <f>'Annual Black Price'!J47+J$4+J$5</f>
        <v>75.814184133121671</v>
      </c>
      <c r="K17" s="6">
        <f>'Annual Black Price'!K47+K$4+K$5</f>
        <v>82.816809993668585</v>
      </c>
      <c r="L17" s="6">
        <f>'Annual Black Price'!L47+L$4+L$5</f>
        <v>84.522615347525559</v>
      </c>
      <c r="M17" s="6">
        <f>'Annual Black Price'!M47+M$4+M$5</f>
        <v>89.288175675636822</v>
      </c>
      <c r="N17" s="6">
        <f>'Annual Black Price'!N47+N$4+N$5</f>
        <v>86.451642331349888</v>
      </c>
      <c r="O17" s="6">
        <f>'Annual Black Price'!O47+O$4+O$5</f>
        <v>105.75215637428245</v>
      </c>
      <c r="P17" s="6">
        <f>'Annual Black Price'!P47+P$4+P$5</f>
        <v>105.89522057175068</v>
      </c>
      <c r="Q17" s="6">
        <f>'Annual Black Price'!Q47+Q$4+Q$5</f>
        <v>99.307179159518967</v>
      </c>
      <c r="R17" s="6">
        <f>'Annual Black Price'!R47+R$4+R$5</f>
        <v>106.70685760301433</v>
      </c>
      <c r="S17" s="6">
        <f>'Annual Black Price'!S47+S$4+S$5</f>
        <v>100.50742818508252</v>
      </c>
      <c r="T17" s="6">
        <f>'Annual Black Price'!T47+T$4+T$5</f>
        <v>99.146047440257504</v>
      </c>
      <c r="U17" s="6">
        <f>'Annual Black Price'!U47+U$4+U$5</f>
        <v>102.91519640205229</v>
      </c>
      <c r="V17" s="6">
        <f>'Annual Black Price'!V47+V$4+V$5</f>
        <v>103.28589886628924</v>
      </c>
      <c r="W17" s="6">
        <f>'Annual Black Price'!W47+W$4+W$5</f>
        <v>106.76469489970742</v>
      </c>
      <c r="X17" s="6">
        <f>'Annual Black Price'!X47+X$4+X$5</f>
        <v>112.5247620041599</v>
      </c>
      <c r="Y17" s="6">
        <f>'Annual Black Price'!Y47+Y$4+Y$5</f>
        <v>114.07652445922594</v>
      </c>
      <c r="Z17" s="6">
        <f>'Annual Black Price'!Z47+Z$4+Z$5</f>
        <v>114.41218163103278</v>
      </c>
      <c r="AA17" s="6">
        <f>'Annual Black Price'!AA47+AA$4+AA$5</f>
        <v>116.88505662409433</v>
      </c>
      <c r="AB17" s="6">
        <f>'Annual Black Price'!AB47+AB$4+AB$5</f>
        <v>119.37621768538256</v>
      </c>
      <c r="AC17" s="6">
        <f>'Annual Black Price'!AC47+AC$4+AC$5</f>
        <v>124.63555731636821</v>
      </c>
      <c r="AD17" s="6">
        <f>'Annual Black Price'!AD47+AD$4+AD$5</f>
        <v>122.63119037478242</v>
      </c>
      <c r="AE17" s="6">
        <f>'Annual Black Price'!AE47+AE$4+AE$5</f>
        <v>119.5915208067812</v>
      </c>
      <c r="AF17" s="6">
        <f>'Annual Black Price'!AF47+AF$4+AF$5</f>
        <v>122.10309181769081</v>
      </c>
      <c r="AG17" s="6">
        <f>'Annual Black Price'!AG47+AG$4+AG$5</f>
        <v>128.04925266030773</v>
      </c>
      <c r="AH17" s="6">
        <f>'Annual Black Price'!AH47+AH$4+AH$5</f>
        <v>126.53215014688428</v>
      </c>
      <c r="AI17" s="6">
        <f>'Annual Black Price'!AI47+AI$4+AI$5</f>
        <v>128.5350633643333</v>
      </c>
      <c r="AJ17" s="6">
        <f>'Annual Black Price'!AJ47+AJ$4+AJ$5</f>
        <v>129.75974347626865</v>
      </c>
      <c r="AK17" s="6">
        <f>'Annual Black Price'!AK47+AK$4+AK$5</f>
        <v>134.4677835506761</v>
      </c>
      <c r="AL17" s="6">
        <f>'Annual Black Price'!AL47+AL$4+AL$5</f>
        <v>136.94285024091673</v>
      </c>
      <c r="AM17" s="6">
        <f>'Annual Black Price'!AM47+AM$4+AM$5</f>
        <v>141.31457559513251</v>
      </c>
      <c r="AN17" s="37">
        <f>'Annual Black Price'!AN47+AN$4+AN$5</f>
        <v>145.51610784564866</v>
      </c>
    </row>
    <row r="18" spans="1:40" x14ac:dyDescent="0.3">
      <c r="A18" s="42" t="s">
        <v>413</v>
      </c>
      <c r="B18" s="6">
        <f>'Annual Black Price'!B48+B$4+B$5</f>
        <v>176.68487321496167</v>
      </c>
      <c r="C18" s="6">
        <f>'Annual Black Price'!C48+C$4+C$5</f>
        <v>187.46075927956855</v>
      </c>
      <c r="D18" s="6">
        <f>'Annual Black Price'!D48+D$4+D$5</f>
        <v>147.34396412777684</v>
      </c>
      <c r="E18" s="6">
        <f>'Annual Black Price'!E48+E$4+E$5</f>
        <v>108.66127488728851</v>
      </c>
      <c r="F18" s="6">
        <f>'Annual Black Price'!F48+F$4+F$5</f>
        <v>122.48897761102795</v>
      </c>
      <c r="G18" s="6">
        <f>'Annual Black Price'!G48+G$4+G$5</f>
        <v>136.66989870672953</v>
      </c>
      <c r="H18" s="6">
        <f>'Annual Black Price'!H48+H$4+H$5</f>
        <v>102.08938595459178</v>
      </c>
      <c r="I18" s="6">
        <f>'Annual Black Price'!I48+I$4+I$5</f>
        <v>80.81164598607964</v>
      </c>
      <c r="J18" s="6">
        <f>'Annual Black Price'!J48+J$4+J$5</f>
        <v>73.18081094552511</v>
      </c>
      <c r="K18" s="6">
        <f>'Annual Black Price'!K48+K$4+K$5</f>
        <v>76.858578063318134</v>
      </c>
      <c r="L18" s="6">
        <f>'Annual Black Price'!L48+L$4+L$5</f>
        <v>82.528203500075549</v>
      </c>
      <c r="M18" s="6">
        <f>'Annual Black Price'!M48+M$4+M$5</f>
        <v>84.448241045382318</v>
      </c>
      <c r="N18" s="6">
        <f>'Annual Black Price'!N48+N$4+N$5</f>
        <v>82.493955044663366</v>
      </c>
      <c r="O18" s="6">
        <f>'Annual Black Price'!O48+O$4+O$5</f>
        <v>95.971173238313071</v>
      </c>
      <c r="P18" s="6">
        <f>'Annual Black Price'!P48+P$4+P$5</f>
        <v>98.557309553035083</v>
      </c>
      <c r="Q18" s="6">
        <f>'Annual Black Price'!Q48+Q$4+Q$5</f>
        <v>90.834109642981929</v>
      </c>
      <c r="R18" s="6">
        <f>'Annual Black Price'!R48+R$4+R$5</f>
        <v>96.605721386605723</v>
      </c>
      <c r="S18" s="6">
        <f>'Annual Black Price'!S48+S$4+S$5</f>
        <v>95.205522157131369</v>
      </c>
      <c r="T18" s="6">
        <f>'Annual Black Price'!T48+T$4+T$5</f>
        <v>94.671189631410186</v>
      </c>
      <c r="U18" s="6">
        <f>'Annual Black Price'!U48+U$4+U$5</f>
        <v>98.726357097073645</v>
      </c>
      <c r="V18" s="6">
        <f>'Annual Black Price'!V48+V$4+V$5</f>
        <v>99.352286174534044</v>
      </c>
      <c r="W18" s="6">
        <f>'Annual Black Price'!W48+W$4+W$5</f>
        <v>102.28805063056284</v>
      </c>
      <c r="X18" s="6">
        <f>'Annual Black Price'!X48+X$4+X$5</f>
        <v>107.44193569664782</v>
      </c>
      <c r="Y18" s="6">
        <f>'Annual Black Price'!Y48+Y$4+Y$5</f>
        <v>108.15187178876656</v>
      </c>
      <c r="Z18" s="6">
        <f>'Annual Black Price'!Z48+Z$4+Z$5</f>
        <v>109.9003767665252</v>
      </c>
      <c r="AA18" s="6">
        <f>'Annual Black Price'!AA48+AA$4+AA$5</f>
        <v>111.46413114168533</v>
      </c>
      <c r="AB18" s="6">
        <f>'Annual Black Price'!AB48+AB$4+AB$5</f>
        <v>113.67391119964859</v>
      </c>
      <c r="AC18" s="6">
        <f>'Annual Black Price'!AC48+AC$4+AC$5</f>
        <v>119.08324995345814</v>
      </c>
      <c r="AD18" s="6">
        <f>'Annual Black Price'!AD48+AD$4+AD$5</f>
        <v>117.02727714526925</v>
      </c>
      <c r="AE18" s="6">
        <f>'Annual Black Price'!AE48+AE$4+AE$5</f>
        <v>113.96564588640103</v>
      </c>
      <c r="AF18" s="6">
        <f>'Annual Black Price'!AF48+AF$4+AF$5</f>
        <v>115.88368328007601</v>
      </c>
      <c r="AG18" s="6">
        <f>'Annual Black Price'!AG48+AG$4+AG$5</f>
        <v>122.43555071154859</v>
      </c>
      <c r="AH18" s="6">
        <f>'Annual Black Price'!AH48+AH$4+AH$5</f>
        <v>121.25596341892637</v>
      </c>
      <c r="AI18" s="6">
        <f>'Annual Black Price'!AI48+AI$4+AI$5</f>
        <v>122.78949222056531</v>
      </c>
      <c r="AJ18" s="6">
        <f>'Annual Black Price'!AJ48+AJ$4+AJ$5</f>
        <v>124.36824816036426</v>
      </c>
      <c r="AK18" s="6">
        <f>'Annual Black Price'!AK48+AK$4+AK$5</f>
        <v>128.26101183066356</v>
      </c>
      <c r="AL18" s="6">
        <f>'Annual Black Price'!AL48+AL$4+AL$5</f>
        <v>129.45814676967166</v>
      </c>
      <c r="AM18" s="6">
        <f>'Annual Black Price'!AM48+AM$4+AM$5</f>
        <v>132.79913455037783</v>
      </c>
      <c r="AN18" s="37">
        <f>'Annual Black Price'!AN48+AN$4+AN$5</f>
        <v>138.01941377542616</v>
      </c>
    </row>
    <row r="19" spans="1:40" x14ac:dyDescent="0.3">
      <c r="A19" s="42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37"/>
    </row>
    <row r="20" spans="1:40" x14ac:dyDescent="0.3">
      <c r="A20" s="47" t="s">
        <v>539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37"/>
    </row>
    <row r="21" spans="1:40" x14ac:dyDescent="0.3">
      <c r="A21" s="42" t="s">
        <v>403</v>
      </c>
      <c r="B21" s="6">
        <f t="shared" ref="B21:E25" si="0">NPV(6.9%,B8:Z8)/-PV(6.9%,25,1)</f>
        <v>74.405122713532762</v>
      </c>
      <c r="C21" s="6">
        <f t="shared" si="0"/>
        <v>71.671203348051222</v>
      </c>
      <c r="D21" s="6">
        <f t="shared" si="0"/>
        <v>65.920322962766093</v>
      </c>
      <c r="E21" s="6">
        <f t="shared" si="0"/>
        <v>65.621706567680434</v>
      </c>
      <c r="F21" s="6">
        <f t="shared" ref="F21:K25" si="1">NPV(6.9%,F8:AD8)/-PV(6.9%,25,1)</f>
        <v>66.362194843687263</v>
      </c>
      <c r="G21" s="6">
        <f t="shared" si="1"/>
        <v>67.174099985093932</v>
      </c>
      <c r="H21" s="6">
        <f t="shared" si="1"/>
        <v>68.5227013520432</v>
      </c>
      <c r="I21" s="6">
        <f t="shared" si="1"/>
        <v>70.418874807717643</v>
      </c>
      <c r="J21" s="6">
        <f t="shared" si="1"/>
        <v>72.157539576350828</v>
      </c>
      <c r="K21" s="6">
        <f t="shared" si="1"/>
        <v>74.455924965075738</v>
      </c>
      <c r="L21" s="6">
        <f t="shared" ref="L21:L25" si="2">NPV(6.9%,L8:AJ8)/-PV(6.9%,25,1)</f>
        <v>76.666943719546111</v>
      </c>
      <c r="M21" s="6">
        <f t="shared" ref="M21:M25" si="3">NPV(6.9%,M8:AK8)/-PV(6.9%,25,1)</f>
        <v>78.832669249206603</v>
      </c>
      <c r="N21" s="6">
        <f t="shared" ref="N21:N25" si="4">NPV(6.9%,N8:AL8)/-PV(6.9%,25,1)</f>
        <v>80.829362438129337</v>
      </c>
      <c r="O21" s="6">
        <f t="shared" ref="O21:O25" si="5">NPV(6.9%,O8:AM8)/-PV(6.9%,25,1)</f>
        <v>83.46441975903052</v>
      </c>
      <c r="P21" s="6">
        <f t="shared" ref="P21:P25" si="6">NPV(6.9%,P8:AN8)/-PV(6.9%,25,1)</f>
        <v>85.922302482379649</v>
      </c>
      <c r="Q21" s="17"/>
      <c r="R21" s="17"/>
      <c r="S21" s="17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37"/>
    </row>
    <row r="22" spans="1:40" x14ac:dyDescent="0.3">
      <c r="A22" s="42" t="s">
        <v>404</v>
      </c>
      <c r="B22" s="6">
        <f t="shared" si="0"/>
        <v>74.56605339686682</v>
      </c>
      <c r="C22" s="6">
        <f t="shared" si="0"/>
        <v>70.942645071341232</v>
      </c>
      <c r="D22" s="6">
        <f t="shared" si="0"/>
        <v>67.692443006160815</v>
      </c>
      <c r="E22" s="6">
        <f t="shared" si="0"/>
        <v>66.936685539792279</v>
      </c>
      <c r="F22" s="6">
        <f t="shared" si="1"/>
        <v>67.569090684010646</v>
      </c>
      <c r="G22" s="6">
        <f t="shared" si="1"/>
        <v>68.313596834823286</v>
      </c>
      <c r="H22" s="6">
        <f t="shared" si="1"/>
        <v>69.64303328772192</v>
      </c>
      <c r="I22" s="6">
        <f t="shared" si="1"/>
        <v>71.287033191064509</v>
      </c>
      <c r="J22" s="6">
        <f t="shared" si="1"/>
        <v>73.44100021772131</v>
      </c>
      <c r="K22" s="6">
        <f t="shared" si="1"/>
        <v>75.952561582329665</v>
      </c>
      <c r="L22" s="6">
        <f t="shared" si="2"/>
        <v>78.122023290902462</v>
      </c>
      <c r="M22" s="6">
        <f t="shared" si="3"/>
        <v>80.133636167613233</v>
      </c>
      <c r="N22" s="6">
        <f t="shared" si="4"/>
        <v>81.97455570958077</v>
      </c>
      <c r="O22" s="6">
        <f t="shared" si="5"/>
        <v>84.587187272620426</v>
      </c>
      <c r="P22" s="6">
        <f t="shared" si="6"/>
        <v>86.961233895532516</v>
      </c>
      <c r="Q22" s="17"/>
      <c r="R22" s="17"/>
      <c r="S22" s="17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37"/>
    </row>
    <row r="23" spans="1:40" x14ac:dyDescent="0.3">
      <c r="A23" s="42" t="s">
        <v>405</v>
      </c>
      <c r="B23" s="6">
        <f t="shared" si="0"/>
        <v>71.523618373670871</v>
      </c>
      <c r="C23" s="6">
        <f t="shared" si="0"/>
        <v>67.204295333645973</v>
      </c>
      <c r="D23" s="6">
        <f t="shared" si="0"/>
        <v>64.301998711801744</v>
      </c>
      <c r="E23" s="6">
        <f t="shared" si="0"/>
        <v>63.887985078991676</v>
      </c>
      <c r="F23" s="6">
        <f t="shared" si="1"/>
        <v>64.697277316255708</v>
      </c>
      <c r="G23" s="6">
        <f t="shared" si="1"/>
        <v>65.703353227862337</v>
      </c>
      <c r="H23" s="6">
        <f t="shared" si="1"/>
        <v>67.353017784114101</v>
      </c>
      <c r="I23" s="6">
        <f t="shared" si="1"/>
        <v>69.336652727794558</v>
      </c>
      <c r="J23" s="6">
        <f t="shared" si="1"/>
        <v>71.564501082518049</v>
      </c>
      <c r="K23" s="6">
        <f t="shared" si="1"/>
        <v>74.135936993236768</v>
      </c>
      <c r="L23" s="6">
        <f t="shared" si="2"/>
        <v>76.312558780022144</v>
      </c>
      <c r="M23" s="6">
        <f t="shared" si="3"/>
        <v>78.335189356603621</v>
      </c>
      <c r="N23" s="6">
        <f t="shared" si="4"/>
        <v>80.187251003211642</v>
      </c>
      <c r="O23" s="6">
        <f t="shared" si="5"/>
        <v>82.752363095641826</v>
      </c>
      <c r="P23" s="6">
        <f t="shared" si="6"/>
        <v>85.122513979937168</v>
      </c>
      <c r="Q23" s="17"/>
      <c r="R23" s="17"/>
      <c r="S23" s="17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37"/>
    </row>
    <row r="24" spans="1:40" x14ac:dyDescent="0.3">
      <c r="A24" s="42" t="s">
        <v>406</v>
      </c>
      <c r="B24" s="6">
        <f t="shared" si="0"/>
        <v>86.084364956637387</v>
      </c>
      <c r="C24" s="6">
        <f t="shared" si="0"/>
        <v>80.616492319308236</v>
      </c>
      <c r="D24" s="6">
        <f t="shared" si="0"/>
        <v>75.23839178933126</v>
      </c>
      <c r="E24" s="6">
        <f t="shared" si="0"/>
        <v>72.890481787745856</v>
      </c>
      <c r="F24" s="6">
        <f t="shared" si="1"/>
        <v>72.021560899007795</v>
      </c>
      <c r="G24" s="6">
        <f t="shared" si="1"/>
        <v>71.211865622614454</v>
      </c>
      <c r="H24" s="6">
        <f t="shared" si="1"/>
        <v>71.019069606387745</v>
      </c>
      <c r="I24" s="6">
        <f t="shared" si="1"/>
        <v>72.10866516105952</v>
      </c>
      <c r="J24" s="6">
        <f t="shared" si="1"/>
        <v>74.343991124904051</v>
      </c>
      <c r="K24" s="6">
        <f t="shared" si="1"/>
        <v>76.912377609453983</v>
      </c>
      <c r="L24" s="6">
        <f t="shared" si="2"/>
        <v>79.181890669375946</v>
      </c>
      <c r="M24" s="6">
        <f t="shared" si="3"/>
        <v>81.287398788995162</v>
      </c>
      <c r="N24" s="6">
        <f t="shared" si="4"/>
        <v>83.147354614252322</v>
      </c>
      <c r="O24" s="6">
        <f t="shared" si="5"/>
        <v>85.742358749105833</v>
      </c>
      <c r="P24" s="6">
        <f t="shared" si="6"/>
        <v>87.957828955686139</v>
      </c>
      <c r="Q24" s="17"/>
      <c r="R24" s="17"/>
      <c r="S24" s="17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37"/>
    </row>
    <row r="25" spans="1:40" x14ac:dyDescent="0.3">
      <c r="A25" s="42" t="s">
        <v>407</v>
      </c>
      <c r="B25" s="6">
        <f t="shared" si="0"/>
        <v>80.37660161838312</v>
      </c>
      <c r="C25" s="6">
        <f t="shared" si="0"/>
        <v>74.545194450404765</v>
      </c>
      <c r="D25" s="6">
        <f t="shared" si="0"/>
        <v>69.882374654509746</v>
      </c>
      <c r="E25" s="6">
        <f t="shared" si="0"/>
        <v>68.05519551867333</v>
      </c>
      <c r="F25" s="6">
        <f t="shared" si="1"/>
        <v>67.657896085736155</v>
      </c>
      <c r="G25" s="6">
        <f t="shared" si="1"/>
        <v>67.230900354990922</v>
      </c>
      <c r="H25" s="6">
        <f t="shared" si="1"/>
        <v>67.296607801504805</v>
      </c>
      <c r="I25" s="6">
        <f t="shared" si="1"/>
        <v>68.49228265570126</v>
      </c>
      <c r="J25" s="6">
        <f t="shared" si="1"/>
        <v>70.756130679496295</v>
      </c>
      <c r="K25" s="6">
        <f t="shared" si="1"/>
        <v>73.274658621453426</v>
      </c>
      <c r="L25" s="6">
        <f t="shared" si="2"/>
        <v>75.843288708636422</v>
      </c>
      <c r="M25" s="6">
        <f t="shared" si="3"/>
        <v>78.349184588449745</v>
      </c>
      <c r="N25" s="6">
        <f t="shared" si="4"/>
        <v>80.747526150486337</v>
      </c>
      <c r="O25" s="6">
        <f t="shared" si="5"/>
        <v>83.283629273377073</v>
      </c>
      <c r="P25" s="6">
        <f t="shared" si="6"/>
        <v>85.522029372362141</v>
      </c>
      <c r="Q25" s="17"/>
      <c r="R25" s="17"/>
      <c r="S25" s="17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37"/>
    </row>
    <row r="26" spans="1:40" x14ac:dyDescent="0.3">
      <c r="A26" s="47" t="s">
        <v>540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37"/>
    </row>
    <row r="27" spans="1:40" x14ac:dyDescent="0.3">
      <c r="A27" s="42" t="s">
        <v>409</v>
      </c>
      <c r="B27" s="6">
        <f t="shared" ref="B27:E31" si="7">NPV(6.9%,B14:Z14)/-PV(6.9%,25,1)</f>
        <v>107.67940740690379</v>
      </c>
      <c r="C27" s="6">
        <f t="shared" si="7"/>
        <v>105.30567280513154</v>
      </c>
      <c r="D27" s="6">
        <f t="shared" si="7"/>
        <v>98.09461747669998</v>
      </c>
      <c r="E27" s="6">
        <f t="shared" si="7"/>
        <v>96.593831450137031</v>
      </c>
      <c r="F27" s="6">
        <f t="shared" ref="F27:K31" si="8">NPV(6.9%,F14:AD14)/-PV(6.9%,25,1)</f>
        <v>96.041139528281136</v>
      </c>
      <c r="G27" s="6">
        <f t="shared" si="8"/>
        <v>94.867349832331485</v>
      </c>
      <c r="H27" s="6">
        <f t="shared" si="8"/>
        <v>93.614875144753412</v>
      </c>
      <c r="I27" s="6">
        <f t="shared" si="8"/>
        <v>94.01432014094155</v>
      </c>
      <c r="J27" s="6">
        <f t="shared" si="8"/>
        <v>94.724753478526509</v>
      </c>
      <c r="K27" s="6">
        <f t="shared" si="8"/>
        <v>96.524444880655352</v>
      </c>
      <c r="L27" s="6">
        <f t="shared" ref="L27:L31" si="9">NPV(6.9%,L14:AJ14)/-PV(6.9%,25,1)</f>
        <v>98.053524975458345</v>
      </c>
      <c r="M27" s="6">
        <f t="shared" ref="M27:M31" si="10">NPV(6.9%,M14:AK14)/-PV(6.9%,25,1)</f>
        <v>99.736623359967922</v>
      </c>
      <c r="N27" s="6">
        <f t="shared" ref="N27:N31" si="11">NPV(6.9%,N14:AL14)/-PV(6.9%,25,1)</f>
        <v>101.27766193335397</v>
      </c>
      <c r="O27" s="6">
        <f t="shared" ref="O27:O31" si="12">NPV(6.9%,O14:AM14)/-PV(6.9%,25,1)</f>
        <v>103.7466549957182</v>
      </c>
      <c r="P27" s="6">
        <f t="shared" ref="P27:P31" si="13">NPV(6.9%,P14:AN14)/-PV(6.9%,25,1)</f>
        <v>105.61446620569532</v>
      </c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37"/>
    </row>
    <row r="28" spans="1:40" x14ac:dyDescent="0.3">
      <c r="A28" s="42" t="s">
        <v>410</v>
      </c>
      <c r="B28" s="6">
        <f t="shared" si="7"/>
        <v>103.40810851066962</v>
      </c>
      <c r="C28" s="6">
        <f t="shared" si="7"/>
        <v>100.5180955782762</v>
      </c>
      <c r="D28" s="6">
        <f t="shared" si="7"/>
        <v>93.915341161996778</v>
      </c>
      <c r="E28" s="6">
        <f t="shared" si="7"/>
        <v>92.975826989049679</v>
      </c>
      <c r="F28" s="6">
        <f t="shared" si="8"/>
        <v>92.899779596689442</v>
      </c>
      <c r="G28" s="6">
        <f t="shared" si="8"/>
        <v>92.209921060320667</v>
      </c>
      <c r="H28" s="6">
        <f t="shared" si="8"/>
        <v>91.641507515182667</v>
      </c>
      <c r="I28" s="6">
        <f t="shared" si="8"/>
        <v>91.7128733949435</v>
      </c>
      <c r="J28" s="6">
        <f t="shared" si="8"/>
        <v>92.727390380228343</v>
      </c>
      <c r="K28" s="6">
        <f t="shared" si="8"/>
        <v>94.767263998354764</v>
      </c>
      <c r="L28" s="6">
        <f t="shared" si="9"/>
        <v>96.489545509897667</v>
      </c>
      <c r="M28" s="6">
        <f t="shared" si="10"/>
        <v>98.241134970209032</v>
      </c>
      <c r="N28" s="6">
        <f t="shared" si="11"/>
        <v>99.895799190212628</v>
      </c>
      <c r="O28" s="6">
        <f t="shared" si="12"/>
        <v>102.33009291125576</v>
      </c>
      <c r="P28" s="6">
        <f t="shared" si="13"/>
        <v>104.04606478583075</v>
      </c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37"/>
    </row>
    <row r="29" spans="1:40" x14ac:dyDescent="0.3">
      <c r="A29" s="42" t="s">
        <v>411</v>
      </c>
      <c r="B29" s="6">
        <f t="shared" si="7"/>
        <v>101.39576248349323</v>
      </c>
      <c r="C29" s="6">
        <f t="shared" si="7"/>
        <v>98.38349735046522</v>
      </c>
      <c r="D29" s="6">
        <f t="shared" si="7"/>
        <v>91.999644418883591</v>
      </c>
      <c r="E29" s="6">
        <f t="shared" si="7"/>
        <v>91.035384438798189</v>
      </c>
      <c r="F29" s="6">
        <f t="shared" si="8"/>
        <v>90.873468705117574</v>
      </c>
      <c r="G29" s="6">
        <f t="shared" si="8"/>
        <v>90.163262909101093</v>
      </c>
      <c r="H29" s="6">
        <f t="shared" si="8"/>
        <v>89.541883097351914</v>
      </c>
      <c r="I29" s="6">
        <f t="shared" si="8"/>
        <v>90.303958660126227</v>
      </c>
      <c r="J29" s="6">
        <f t="shared" si="8"/>
        <v>91.236737771516829</v>
      </c>
      <c r="K29" s="6">
        <f t="shared" si="8"/>
        <v>93.230512481657129</v>
      </c>
      <c r="L29" s="6">
        <f t="shared" si="9"/>
        <v>94.868961971008872</v>
      </c>
      <c r="M29" s="6">
        <f t="shared" si="10"/>
        <v>96.591953995372464</v>
      </c>
      <c r="N29" s="6">
        <f t="shared" si="11"/>
        <v>98.2082306734371</v>
      </c>
      <c r="O29" s="6">
        <f t="shared" si="12"/>
        <v>100.83109424399059</v>
      </c>
      <c r="P29" s="6">
        <f t="shared" si="13"/>
        <v>102.71992571381458</v>
      </c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37"/>
    </row>
    <row r="30" spans="1:40" x14ac:dyDescent="0.3">
      <c r="A30" s="42" t="s">
        <v>412</v>
      </c>
      <c r="B30" s="6">
        <f t="shared" si="7"/>
        <v>121.25221799518127</v>
      </c>
      <c r="C30" s="6">
        <f t="shared" si="7"/>
        <v>117.63495987729968</v>
      </c>
      <c r="D30" s="6">
        <f t="shared" si="7"/>
        <v>111.13452467439497</v>
      </c>
      <c r="E30" s="6">
        <f t="shared" si="7"/>
        <v>107.04082852650747</v>
      </c>
      <c r="F30" s="6">
        <f t="shared" si="8"/>
        <v>105.77723329278227</v>
      </c>
      <c r="G30" s="6">
        <f t="shared" si="8"/>
        <v>103.01409454004209</v>
      </c>
      <c r="H30" s="6">
        <f t="shared" si="8"/>
        <v>99.420036853304083</v>
      </c>
      <c r="I30" s="6">
        <f t="shared" si="8"/>
        <v>99.175834752854698</v>
      </c>
      <c r="J30" s="6">
        <f t="shared" si="8"/>
        <v>100.37358329414205</v>
      </c>
      <c r="K30" s="6">
        <f t="shared" si="8"/>
        <v>102.91376776354819</v>
      </c>
      <c r="L30" s="6">
        <f t="shared" si="9"/>
        <v>105.05337177139685</v>
      </c>
      <c r="M30" s="6">
        <f t="shared" si="10"/>
        <v>107.27106048676674</v>
      </c>
      <c r="N30" s="6">
        <f t="shared" si="11"/>
        <v>109.27620901824763</v>
      </c>
      <c r="O30" s="6">
        <f t="shared" si="12"/>
        <v>111.73104627869913</v>
      </c>
      <c r="P30" s="6">
        <f t="shared" si="13"/>
        <v>112.78136049071266</v>
      </c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37"/>
    </row>
    <row r="31" spans="1:40" ht="17.25" customHeight="1" x14ac:dyDescent="0.3">
      <c r="A31" s="42" t="s">
        <v>413</v>
      </c>
      <c r="B31" s="6">
        <f t="shared" si="7"/>
        <v>114.53627820677599</v>
      </c>
      <c r="C31" s="6">
        <f t="shared" si="7"/>
        <v>109.20195493255864</v>
      </c>
      <c r="D31" s="6">
        <f t="shared" si="7"/>
        <v>102.61863613102594</v>
      </c>
      <c r="E31" s="6">
        <f t="shared" si="7"/>
        <v>99.079317185311524</v>
      </c>
      <c r="F31" s="6">
        <f t="shared" si="8"/>
        <v>98.552343738935647</v>
      </c>
      <c r="G31" s="6">
        <f t="shared" si="8"/>
        <v>96.764010972082019</v>
      </c>
      <c r="H31" s="6">
        <f t="shared" si="8"/>
        <v>93.677116286657622</v>
      </c>
      <c r="I31" s="6">
        <f t="shared" si="8"/>
        <v>93.42300017412569</v>
      </c>
      <c r="J31" s="6">
        <f t="shared" si="8"/>
        <v>94.941866756458765</v>
      </c>
      <c r="K31" s="6">
        <f t="shared" si="8"/>
        <v>97.239049242851266</v>
      </c>
      <c r="L31" s="6">
        <f t="shared" si="9"/>
        <v>99.407305518788192</v>
      </c>
      <c r="M31" s="6">
        <f t="shared" si="10"/>
        <v>101.30546838015304</v>
      </c>
      <c r="N31" s="6">
        <f t="shared" si="11"/>
        <v>103.19052731176333</v>
      </c>
      <c r="O31" s="6">
        <f t="shared" si="12"/>
        <v>105.42543151254409</v>
      </c>
      <c r="P31" s="6">
        <f t="shared" si="13"/>
        <v>106.75218367005309</v>
      </c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37"/>
    </row>
    <row r="32" spans="1:40" ht="17.25" thickBot="1" x14ac:dyDescent="0.35">
      <c r="A32" s="43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41"/>
    </row>
    <row r="33" spans="2:30" x14ac:dyDescent="0.3">
      <c r="B33" s="16"/>
      <c r="C33" s="16"/>
      <c r="D33" s="16"/>
      <c r="E33" s="16"/>
    </row>
    <row r="34" spans="2:30" customFormat="1" x14ac:dyDescent="0.3"/>
    <row r="35" spans="2:30" customFormat="1" x14ac:dyDescent="0.3">
      <c r="J35" s="2">
        <f>J4*AustGeneration!K300/AustGeneration!K263</f>
        <v>23.82496699579584</v>
      </c>
      <c r="K35" s="2">
        <f>K4*AustGeneration!L300/AustGeneration!L263</f>
        <v>25.482749204495594</v>
      </c>
      <c r="L35" s="2">
        <f>L4*AustGeneration!M300/AustGeneration!M263</f>
        <v>27.530223383235391</v>
      </c>
      <c r="M35" s="2">
        <f>M4*AustGeneration!N300/AustGeneration!N263</f>
        <v>29.774242668114042</v>
      </c>
      <c r="N35" s="2">
        <f>N4*AustGeneration!O300/AustGeneration!O263</f>
        <v>32.708265148559448</v>
      </c>
      <c r="O35" s="2">
        <f>O4*AustGeneration!P300/AustGeneration!P263</f>
        <v>35.593091990542732</v>
      </c>
      <c r="P35" s="2">
        <f>P4*AustGeneration!Q300/AustGeneration!Q263</f>
        <v>38.501258166040721</v>
      </c>
      <c r="Q35" s="2">
        <f>Q4*AustGeneration!R300/AustGeneration!R263</f>
        <v>40.682077416170749</v>
      </c>
      <c r="R35" s="2">
        <f>R4*AustGeneration!S300/AustGeneration!S263</f>
        <v>42.658245692430178</v>
      </c>
      <c r="S35" s="2">
        <f>S4*AustGeneration!T300/AustGeneration!T263</f>
        <v>45.125650838077313</v>
      </c>
      <c r="T35" s="2">
        <f>T4*AustGeneration!U300/AustGeneration!U263</f>
        <v>47.429476165418777</v>
      </c>
      <c r="U35" s="2">
        <f>U4*AustGeneration!V300/AustGeneration!V263</f>
        <v>49.899427720981073</v>
      </c>
      <c r="V35" s="2">
        <f>V4*AustGeneration!W300/AustGeneration!W263</f>
        <v>51.876097128662614</v>
      </c>
      <c r="W35" s="2">
        <f>W4*AustGeneration!X300/AustGeneration!X263</f>
        <v>54.010871161824412</v>
      </c>
      <c r="X35" s="2">
        <f>X4*AustGeneration!Y300/AustGeneration!Y263</f>
        <v>56.079474437554104</v>
      </c>
      <c r="Y35" s="2">
        <f>Y4*AustGeneration!Z300/AustGeneration!Z263</f>
        <v>58.391472416958628</v>
      </c>
      <c r="Z35" s="2">
        <f>Z4*AustGeneration!AA300/AustGeneration!AA263</f>
        <v>61.07317556876211</v>
      </c>
      <c r="AA35" s="2">
        <f>AA4*AustGeneration!AB300/AustGeneration!AB263</f>
        <v>63.393040336710243</v>
      </c>
      <c r="AB35" s="2">
        <f>AB4*AustGeneration!AC300/AustGeneration!AC263</f>
        <v>65.873294116328267</v>
      </c>
      <c r="AC35" s="2">
        <f>AC4*AustGeneration!AD300/AustGeneration!AD263</f>
        <v>68.277082478697963</v>
      </c>
      <c r="AD35" s="2">
        <f>AD4*AustGeneration!AE300/AustGeneration!AE263</f>
        <v>71.117458307748564</v>
      </c>
    </row>
    <row r="36" spans="2:30" customFormat="1" x14ac:dyDescent="0.3"/>
    <row r="37" spans="2:30" customFormat="1" x14ac:dyDescent="0.3"/>
    <row r="38" spans="2:30" customFormat="1" x14ac:dyDescent="0.3"/>
  </sheetData>
  <conditionalFormatting sqref="AD13:AN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AC1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A7D33-E6A5-469E-8466-DC31CDBA4018}">
  <sheetPr>
    <tabColor theme="4"/>
  </sheetPr>
  <dimension ref="A1:AW819"/>
  <sheetViews>
    <sheetView zoomScale="70" zoomScaleNormal="70" workbookViewId="0">
      <pane xSplit="2" ySplit="2" topLeftCell="AF788" activePane="bottomRight" state="frozen"/>
      <selection pane="topRight" activeCell="C1" sqref="C1"/>
      <selection pane="bottomLeft" activeCell="A3" sqref="A3"/>
      <selection pane="bottomRight" activeCell="AN811" sqref="AN811"/>
    </sheetView>
  </sheetViews>
  <sheetFormatPr defaultRowHeight="16.5" x14ac:dyDescent="0.3"/>
  <cols>
    <col min="1" max="1" width="55.25" customWidth="1"/>
    <col min="2" max="2" width="16.375" customWidth="1"/>
    <col min="6" max="6" width="11.875" bestFit="1" customWidth="1"/>
    <col min="7" max="8" width="9.25" bestFit="1" customWidth="1"/>
    <col min="9" max="9" width="10" bestFit="1" customWidth="1"/>
    <col min="10" max="16" width="10.25" bestFit="1" customWidth="1"/>
    <col min="17" max="21" width="10" bestFit="1" customWidth="1"/>
    <col min="22" max="24" width="10.25" bestFit="1" customWidth="1"/>
    <col min="25" max="25" width="10" bestFit="1" customWidth="1"/>
    <col min="26" max="28" width="10.25" bestFit="1" customWidth="1"/>
    <col min="29" max="29" width="10" bestFit="1" customWidth="1"/>
    <col min="30" max="33" width="10.25" bestFit="1" customWidth="1"/>
    <col min="34" max="35" width="10" bestFit="1" customWidth="1"/>
    <col min="36" max="41" width="10.25" bestFit="1" customWidth="1"/>
  </cols>
  <sheetData>
    <row r="1" spans="1:49" ht="24" thickBot="1" x14ac:dyDescent="0.4">
      <c r="A1" s="82" t="s">
        <v>676</v>
      </c>
    </row>
    <row r="2" spans="1:49" x14ac:dyDescent="0.3">
      <c r="A2" s="104" t="s">
        <v>168</v>
      </c>
      <c r="B2" s="105"/>
      <c r="C2" s="106">
        <v>2022</v>
      </c>
      <c r="D2" s="106">
        <f t="shared" ref="D2:AO2" si="0">C2+1</f>
        <v>2023</v>
      </c>
      <c r="E2" s="106">
        <f t="shared" si="0"/>
        <v>2024</v>
      </c>
      <c r="F2" s="106">
        <f t="shared" si="0"/>
        <v>2025</v>
      </c>
      <c r="G2" s="106">
        <f t="shared" si="0"/>
        <v>2026</v>
      </c>
      <c r="H2" s="106">
        <f t="shared" si="0"/>
        <v>2027</v>
      </c>
      <c r="I2" s="106">
        <f t="shared" si="0"/>
        <v>2028</v>
      </c>
      <c r="J2" s="106">
        <f t="shared" si="0"/>
        <v>2029</v>
      </c>
      <c r="K2" s="106">
        <f t="shared" si="0"/>
        <v>2030</v>
      </c>
      <c r="L2" s="106">
        <f t="shared" si="0"/>
        <v>2031</v>
      </c>
      <c r="M2" s="106">
        <f t="shared" si="0"/>
        <v>2032</v>
      </c>
      <c r="N2" s="106">
        <f t="shared" si="0"/>
        <v>2033</v>
      </c>
      <c r="O2" s="106">
        <f t="shared" si="0"/>
        <v>2034</v>
      </c>
      <c r="P2" s="106">
        <f t="shared" si="0"/>
        <v>2035</v>
      </c>
      <c r="Q2" s="106">
        <f t="shared" si="0"/>
        <v>2036</v>
      </c>
      <c r="R2" s="106">
        <f t="shared" si="0"/>
        <v>2037</v>
      </c>
      <c r="S2" s="106">
        <f t="shared" si="0"/>
        <v>2038</v>
      </c>
      <c r="T2" s="106">
        <f t="shared" si="0"/>
        <v>2039</v>
      </c>
      <c r="U2" s="106">
        <f t="shared" si="0"/>
        <v>2040</v>
      </c>
      <c r="V2" s="106">
        <f t="shared" si="0"/>
        <v>2041</v>
      </c>
      <c r="W2" s="106">
        <f t="shared" si="0"/>
        <v>2042</v>
      </c>
      <c r="X2" s="106">
        <f t="shared" si="0"/>
        <v>2043</v>
      </c>
      <c r="Y2" s="106">
        <f t="shared" si="0"/>
        <v>2044</v>
      </c>
      <c r="Z2" s="106">
        <f t="shared" si="0"/>
        <v>2045</v>
      </c>
      <c r="AA2" s="106">
        <f t="shared" si="0"/>
        <v>2046</v>
      </c>
      <c r="AB2" s="106">
        <f t="shared" si="0"/>
        <v>2047</v>
      </c>
      <c r="AC2" s="106">
        <f t="shared" si="0"/>
        <v>2048</v>
      </c>
      <c r="AD2" s="106">
        <f t="shared" si="0"/>
        <v>2049</v>
      </c>
      <c r="AE2" s="107">
        <f t="shared" si="0"/>
        <v>2050</v>
      </c>
      <c r="AF2" s="107">
        <f t="shared" si="0"/>
        <v>2051</v>
      </c>
      <c r="AG2" s="107">
        <f t="shared" si="0"/>
        <v>2052</v>
      </c>
      <c r="AH2" s="107">
        <f t="shared" si="0"/>
        <v>2053</v>
      </c>
      <c r="AI2" s="107">
        <f t="shared" si="0"/>
        <v>2054</v>
      </c>
      <c r="AJ2" s="107">
        <f t="shared" si="0"/>
        <v>2055</v>
      </c>
      <c r="AK2" s="107">
        <f t="shared" si="0"/>
        <v>2056</v>
      </c>
      <c r="AL2" s="107">
        <f t="shared" si="0"/>
        <v>2057</v>
      </c>
      <c r="AM2" s="107">
        <f t="shared" si="0"/>
        <v>2058</v>
      </c>
      <c r="AN2" s="107">
        <f t="shared" si="0"/>
        <v>2059</v>
      </c>
      <c r="AO2" s="108">
        <f t="shared" si="0"/>
        <v>2060</v>
      </c>
    </row>
    <row r="3" spans="1:49" ht="18.75" x14ac:dyDescent="0.3">
      <c r="A3" s="5" t="s">
        <v>677</v>
      </c>
      <c r="AO3" s="29"/>
    </row>
    <row r="4" spans="1:49" x14ac:dyDescent="0.3">
      <c r="A4" s="109" t="s">
        <v>16</v>
      </c>
      <c r="AO4" s="29"/>
    </row>
    <row r="5" spans="1:49" x14ac:dyDescent="0.3">
      <c r="A5" s="111" t="s">
        <v>12</v>
      </c>
      <c r="B5" t="s">
        <v>678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384">
        <v>0</v>
      </c>
      <c r="AQ5">
        <v>0</v>
      </c>
      <c r="AR5">
        <v>0</v>
      </c>
    </row>
    <row r="6" spans="1:49" x14ac:dyDescent="0.3">
      <c r="A6" s="111" t="s">
        <v>20</v>
      </c>
      <c r="B6" t="s">
        <v>678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384">
        <v>0</v>
      </c>
      <c r="AQ6">
        <v>0</v>
      </c>
      <c r="AR6">
        <v>0</v>
      </c>
    </row>
    <row r="7" spans="1:49" x14ac:dyDescent="0.3">
      <c r="A7" s="111" t="s">
        <v>576</v>
      </c>
      <c r="B7" t="s">
        <v>678</v>
      </c>
      <c r="G7" s="2">
        <v>0</v>
      </c>
      <c r="H7" s="2">
        <v>0</v>
      </c>
      <c r="I7" s="2">
        <v>0</v>
      </c>
      <c r="J7" s="2">
        <v>664.5008479588339</v>
      </c>
      <c r="K7" s="2">
        <v>0</v>
      </c>
      <c r="L7" s="2">
        <v>0</v>
      </c>
      <c r="M7" s="2">
        <v>0</v>
      </c>
      <c r="N7" s="2">
        <v>0</v>
      </c>
      <c r="O7" s="2">
        <v>751.76131556570169</v>
      </c>
      <c r="P7" s="2">
        <v>523.01226641334074</v>
      </c>
      <c r="Q7" s="2">
        <v>0</v>
      </c>
      <c r="R7" s="2">
        <v>0</v>
      </c>
      <c r="S7" s="2">
        <v>226.684527048098</v>
      </c>
      <c r="T7" s="2">
        <v>0</v>
      </c>
      <c r="U7" s="2">
        <v>0</v>
      </c>
      <c r="V7" s="2">
        <v>0</v>
      </c>
      <c r="W7" s="2">
        <v>0</v>
      </c>
      <c r="X7" s="2">
        <v>238.38348563892271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226.684527048098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384">
        <v>0</v>
      </c>
      <c r="AQ7" s="2">
        <f>AQ8*AV7</f>
        <v>1376.3480695087912</v>
      </c>
      <c r="AR7" s="380">
        <v>-1.739239299074713E-3</v>
      </c>
      <c r="AU7" s="2"/>
      <c r="AV7">
        <v>1.2</v>
      </c>
      <c r="AW7" t="s">
        <v>681</v>
      </c>
    </row>
    <row r="8" spans="1:49" x14ac:dyDescent="0.3">
      <c r="A8" s="111" t="s">
        <v>22</v>
      </c>
      <c r="B8" t="s">
        <v>678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626.4677629714181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188.90377254008169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384">
        <v>0</v>
      </c>
      <c r="AQ8" s="2">
        <v>1146.9567245906594</v>
      </c>
      <c r="AR8" s="380">
        <v>-1.739239299074713E-3</v>
      </c>
      <c r="AU8" s="2"/>
    </row>
    <row r="9" spans="1:49" x14ac:dyDescent="0.3">
      <c r="A9" s="111" t="s">
        <v>21</v>
      </c>
      <c r="B9" t="s">
        <v>678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384">
        <v>0</v>
      </c>
      <c r="AQ9" s="2">
        <v>1614.4368192914637</v>
      </c>
      <c r="AR9" s="380">
        <v>-1.739239299074713E-3</v>
      </c>
      <c r="AU9" s="2"/>
    </row>
    <row r="10" spans="1:49" x14ac:dyDescent="0.3">
      <c r="A10" s="111" t="s">
        <v>175</v>
      </c>
      <c r="B10" t="s">
        <v>678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384">
        <v>0</v>
      </c>
      <c r="AQ10">
        <v>0</v>
      </c>
      <c r="AR10" s="380">
        <v>-1.739239299074713E-3</v>
      </c>
    </row>
    <row r="11" spans="1:49" x14ac:dyDescent="0.3">
      <c r="A11" s="111" t="s">
        <v>176</v>
      </c>
      <c r="B11" t="s">
        <v>678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384">
        <v>0</v>
      </c>
      <c r="AQ11">
        <v>0</v>
      </c>
      <c r="AR11" s="380">
        <v>-1.739239299074713E-3</v>
      </c>
    </row>
    <row r="12" spans="1:49" x14ac:dyDescent="0.3">
      <c r="A12" s="111" t="s">
        <v>177</v>
      </c>
      <c r="B12" t="s">
        <v>678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384">
        <v>0</v>
      </c>
      <c r="AQ12">
        <v>0</v>
      </c>
      <c r="AR12" s="380">
        <v>-1.739239299074713E-3</v>
      </c>
    </row>
    <row r="13" spans="1:49" x14ac:dyDescent="0.3">
      <c r="A13" s="111" t="s">
        <v>178</v>
      </c>
      <c r="B13" t="s">
        <v>678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384">
        <v>0</v>
      </c>
      <c r="AQ13">
        <v>0</v>
      </c>
      <c r="AR13">
        <v>0</v>
      </c>
    </row>
    <row r="14" spans="1:49" x14ac:dyDescent="0.3">
      <c r="A14" s="111" t="s">
        <v>1</v>
      </c>
      <c r="B14" t="s">
        <v>678</v>
      </c>
      <c r="G14" s="2">
        <v>0</v>
      </c>
      <c r="H14" s="2">
        <v>0</v>
      </c>
      <c r="I14" s="2">
        <v>1454.4764165030665</v>
      </c>
      <c r="J14" s="2">
        <v>0</v>
      </c>
      <c r="K14" s="2">
        <v>0</v>
      </c>
      <c r="L14" s="2">
        <v>596.90181820875239</v>
      </c>
      <c r="M14" s="2">
        <v>1212.0674528899683</v>
      </c>
      <c r="N14" s="2">
        <v>0</v>
      </c>
      <c r="O14" s="2">
        <v>1193.8036364175048</v>
      </c>
      <c r="P14" s="2">
        <v>1808.9692710987206</v>
      </c>
      <c r="Q14" s="2">
        <v>1790.7054546262571</v>
      </c>
      <c r="R14" s="2">
        <v>0</v>
      </c>
      <c r="S14" s="2">
        <v>0</v>
      </c>
      <c r="T14" s="2">
        <v>596.90181820875239</v>
      </c>
      <c r="U14" s="2">
        <v>1790.705454626258</v>
      </c>
      <c r="V14" s="2">
        <v>2405.8710893074731</v>
      </c>
      <c r="W14" s="2">
        <v>596.90181820875239</v>
      </c>
      <c r="X14" s="2">
        <v>3011.9048157524567</v>
      </c>
      <c r="Y14" s="2">
        <v>1202.9355446537365</v>
      </c>
      <c r="Z14" s="2">
        <v>606.03372644498415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1193.8036364175048</v>
      </c>
      <c r="AG14" s="2">
        <v>0</v>
      </c>
      <c r="AH14" s="2">
        <v>0</v>
      </c>
      <c r="AI14" s="2">
        <v>1044.5781818653165</v>
      </c>
      <c r="AJ14" s="2">
        <v>0</v>
      </c>
      <c r="AK14" s="2">
        <v>0</v>
      </c>
      <c r="AL14" s="2">
        <v>0</v>
      </c>
      <c r="AM14" s="2">
        <v>1202.9355446537365</v>
      </c>
      <c r="AN14" s="2">
        <v>1212.0674528899683</v>
      </c>
      <c r="AO14" s="384">
        <v>0</v>
      </c>
    </row>
    <row r="15" spans="1:49" x14ac:dyDescent="0.3">
      <c r="A15" s="111" t="s">
        <v>179</v>
      </c>
      <c r="B15" t="s">
        <v>678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384">
        <v>0</v>
      </c>
      <c r="AQ15" s="2">
        <f>AQ9</f>
        <v>1614.4368192914637</v>
      </c>
      <c r="AR15" s="380">
        <v>-1.739239299074713E-3</v>
      </c>
    </row>
    <row r="16" spans="1:49" x14ac:dyDescent="0.3">
      <c r="A16" s="111" t="s">
        <v>180</v>
      </c>
      <c r="B16" t="s">
        <v>678</v>
      </c>
      <c r="G16" s="2">
        <v>0</v>
      </c>
      <c r="H16" s="2">
        <v>0</v>
      </c>
      <c r="I16" s="2">
        <v>411.99088140640686</v>
      </c>
      <c r="J16" s="2">
        <v>234.2632001931805</v>
      </c>
      <c r="K16" s="2">
        <v>0</v>
      </c>
      <c r="L16" s="2">
        <v>0</v>
      </c>
      <c r="M16" s="2">
        <v>156.1754667954537</v>
      </c>
      <c r="N16" s="2">
        <v>156.1754667954537</v>
      </c>
      <c r="O16" s="2">
        <v>0</v>
      </c>
      <c r="P16" s="2">
        <v>0</v>
      </c>
      <c r="Q16" s="2">
        <v>0</v>
      </c>
      <c r="R16" s="2">
        <v>0</v>
      </c>
      <c r="S16" s="2">
        <v>171.79301347499907</v>
      </c>
      <c r="T16" s="2">
        <v>156.1754667954537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624.70186718181481</v>
      </c>
      <c r="AB16" s="2">
        <v>0</v>
      </c>
      <c r="AC16" s="2">
        <v>0</v>
      </c>
      <c r="AD16" s="2">
        <v>0</v>
      </c>
      <c r="AE16" s="2">
        <v>312.3509335909074</v>
      </c>
      <c r="AF16" s="2">
        <v>702.78960057954168</v>
      </c>
      <c r="AG16" s="2">
        <v>0</v>
      </c>
      <c r="AH16" s="2">
        <v>624.70186718181481</v>
      </c>
      <c r="AI16" s="2">
        <v>0</v>
      </c>
      <c r="AJ16" s="2">
        <v>642.76729375437003</v>
      </c>
      <c r="AK16" s="2">
        <v>0</v>
      </c>
      <c r="AL16" s="2">
        <v>0</v>
      </c>
      <c r="AM16" s="2">
        <v>0</v>
      </c>
      <c r="AN16" s="2">
        <v>0</v>
      </c>
      <c r="AO16" s="384">
        <v>0</v>
      </c>
    </row>
    <row r="17" spans="1:44" x14ac:dyDescent="0.3">
      <c r="A17" s="111" t="s">
        <v>181</v>
      </c>
      <c r="B17" t="s">
        <v>678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384">
        <v>0</v>
      </c>
    </row>
    <row r="18" spans="1:44" x14ac:dyDescent="0.3">
      <c r="A18" s="111" t="s">
        <v>182</v>
      </c>
      <c r="B18" t="s">
        <v>678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384">
        <v>0</v>
      </c>
    </row>
    <row r="19" spans="1:44" x14ac:dyDescent="0.3">
      <c r="A19" s="111" t="s">
        <v>183</v>
      </c>
      <c r="B19" t="s">
        <v>678</v>
      </c>
      <c r="G19" s="2">
        <v>642.35881168004516</v>
      </c>
      <c r="H19" s="2">
        <v>631.31698888158428</v>
      </c>
      <c r="I19" s="2">
        <v>574.16140533666339</v>
      </c>
      <c r="J19" s="2">
        <v>432.68379414988078</v>
      </c>
      <c r="K19" s="2">
        <v>427.153998202754</v>
      </c>
      <c r="L19" s="2">
        <v>498.67444641581483</v>
      </c>
      <c r="M19" s="2">
        <v>487.17069913218279</v>
      </c>
      <c r="N19" s="2">
        <v>534.6679692418046</v>
      </c>
      <c r="O19" s="2">
        <v>481.5642098326266</v>
      </c>
      <c r="P19" s="2">
        <v>449.27892976619285</v>
      </c>
      <c r="Q19" s="2">
        <v>439.84953098307631</v>
      </c>
      <c r="R19" s="2">
        <v>505.99418627608969</v>
      </c>
      <c r="S19" s="2">
        <v>499.16352290241173</v>
      </c>
      <c r="T19" s="2">
        <v>483.86464978208244</v>
      </c>
      <c r="U19" s="2">
        <v>438.46819493713235</v>
      </c>
      <c r="V19" s="2">
        <v>409.40042018881758</v>
      </c>
      <c r="W19" s="2">
        <v>457.06761897694128</v>
      </c>
      <c r="X19" s="2">
        <v>479.81877555100789</v>
      </c>
      <c r="Y19" s="2">
        <v>452.92370563401903</v>
      </c>
      <c r="Z19" s="2">
        <v>406.53122803844502</v>
      </c>
      <c r="AA19" s="2">
        <v>441.83100539324425</v>
      </c>
      <c r="AB19" s="2">
        <v>451.92740898734252</v>
      </c>
      <c r="AC19" s="2">
        <v>438.7171503017824</v>
      </c>
      <c r="AD19" s="2">
        <v>462.95643982588314</v>
      </c>
      <c r="AE19" s="2">
        <v>446.62840919554975</v>
      </c>
      <c r="AF19" s="2">
        <v>357.3541542844643</v>
      </c>
      <c r="AG19" s="2">
        <v>417.40949570336716</v>
      </c>
      <c r="AH19" s="2">
        <v>414.68658232850385</v>
      </c>
      <c r="AI19" s="2">
        <v>418.94760845330705</v>
      </c>
      <c r="AJ19" s="2">
        <v>421.1981740293221</v>
      </c>
      <c r="AK19" s="2">
        <v>414.16758361432295</v>
      </c>
      <c r="AL19" s="2">
        <v>410.83696948903628</v>
      </c>
      <c r="AM19" s="2">
        <v>409.83054086236729</v>
      </c>
      <c r="AN19" s="2">
        <v>407.24874639070947</v>
      </c>
      <c r="AO19" s="384">
        <v>412.90061847432202</v>
      </c>
    </row>
    <row r="20" spans="1:44" x14ac:dyDescent="0.3">
      <c r="A20" s="111" t="s">
        <v>23</v>
      </c>
      <c r="B20" t="s">
        <v>678</v>
      </c>
      <c r="G20" s="2">
        <v>0</v>
      </c>
      <c r="H20" s="2">
        <v>0</v>
      </c>
      <c r="I20" s="2">
        <v>1800.0000000164705</v>
      </c>
      <c r="J20" s="2">
        <v>0</v>
      </c>
      <c r="K20" s="2">
        <v>0</v>
      </c>
      <c r="L20" s="2">
        <v>9000</v>
      </c>
      <c r="M20" s="2">
        <v>8991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384">
        <v>0</v>
      </c>
      <c r="AQ20">
        <v>4500</v>
      </c>
      <c r="AR20" s="380">
        <v>-1.739239299074713E-3</v>
      </c>
    </row>
    <row r="21" spans="1:44" x14ac:dyDescent="0.3">
      <c r="A21" s="111" t="s">
        <v>24</v>
      </c>
      <c r="B21" t="s">
        <v>678</v>
      </c>
      <c r="G21" s="2">
        <v>1338.9039299999997</v>
      </c>
      <c r="H21" s="2">
        <v>0</v>
      </c>
      <c r="I21" s="2">
        <v>420.00034019999998</v>
      </c>
      <c r="J21" s="2">
        <v>1050.0000255150001</v>
      </c>
      <c r="K21" s="2">
        <v>420.00000030618003</v>
      </c>
      <c r="L21" s="2">
        <v>0</v>
      </c>
      <c r="M21" s="2">
        <v>2520.0000000016535</v>
      </c>
      <c r="N21" s="2">
        <v>420.0000000000083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384">
        <v>0</v>
      </c>
      <c r="AQ21">
        <v>2100</v>
      </c>
      <c r="AR21" s="385">
        <v>0.03</v>
      </c>
    </row>
    <row r="22" spans="1:44" x14ac:dyDescent="0.3">
      <c r="A22" s="111" t="s">
        <v>651</v>
      </c>
      <c r="B22" t="s">
        <v>678</v>
      </c>
      <c r="G22" s="2">
        <v>19.400451755905149</v>
      </c>
      <c r="H22" s="2">
        <v>117.14116016245421</v>
      </c>
      <c r="I22" s="2">
        <v>201.41113878986292</v>
      </c>
      <c r="J22" s="2">
        <v>197.44204581346662</v>
      </c>
      <c r="K22" s="2">
        <v>300.69900534616266</v>
      </c>
      <c r="L22" s="2">
        <v>339.96896668223985</v>
      </c>
      <c r="M22" s="2">
        <v>337.93196411154986</v>
      </c>
      <c r="N22" s="2">
        <v>365.19005126953846</v>
      </c>
      <c r="O22" s="2">
        <v>358.44900512695335</v>
      </c>
      <c r="P22" s="2">
        <v>349.77586669921874</v>
      </c>
      <c r="Q22" s="2">
        <v>372.09913330078126</v>
      </c>
      <c r="R22" s="2">
        <v>470.35795898437499</v>
      </c>
      <c r="S22" s="2">
        <v>571.83010253906252</v>
      </c>
      <c r="T22" s="2">
        <v>564.0599487304687</v>
      </c>
      <c r="U22" s="2">
        <v>500.30397949218752</v>
      </c>
      <c r="V22" s="2">
        <v>504.79775390625002</v>
      </c>
      <c r="W22" s="2">
        <v>541.86306152343752</v>
      </c>
      <c r="X22" s="2">
        <v>571.83010253906252</v>
      </c>
      <c r="Y22" s="2">
        <v>569.54091796875002</v>
      </c>
      <c r="Z22" s="2">
        <v>539.19602050781248</v>
      </c>
      <c r="AA22" s="2">
        <v>524.16020507812505</v>
      </c>
      <c r="AB22" s="2">
        <v>529.11643066406248</v>
      </c>
      <c r="AC22" s="2">
        <v>459.164794921875</v>
      </c>
      <c r="AD22" s="2">
        <v>361.99775390625001</v>
      </c>
      <c r="AE22" s="2">
        <v>274.32275390625</v>
      </c>
      <c r="AF22" s="2">
        <v>227.282958984375</v>
      </c>
      <c r="AG22" s="2">
        <v>219.6181640625</v>
      </c>
      <c r="AH22" s="2">
        <v>202.56591796875</v>
      </c>
      <c r="AI22" s="2">
        <v>203.42724609375</v>
      </c>
      <c r="AJ22" s="2">
        <v>207.27041015624999</v>
      </c>
      <c r="AK22" s="2">
        <v>211.17509765624999</v>
      </c>
      <c r="AL22" s="2">
        <v>215.14541015624999</v>
      </c>
      <c r="AM22" s="2">
        <v>219.17724609375</v>
      </c>
      <c r="AN22" s="2">
        <v>223.31367187500001</v>
      </c>
      <c r="AO22" s="384">
        <v>227.513671875</v>
      </c>
      <c r="AQ22">
        <v>2100</v>
      </c>
      <c r="AR22" s="385">
        <v>0.03</v>
      </c>
    </row>
    <row r="23" spans="1:44" x14ac:dyDescent="0.3">
      <c r="A23" s="115" t="s">
        <v>184</v>
      </c>
      <c r="B23" s="377" t="s">
        <v>678</v>
      </c>
      <c r="C23" s="377"/>
      <c r="D23" s="377"/>
      <c r="E23" s="377"/>
      <c r="F23" s="377"/>
      <c r="G23" s="386">
        <v>2000.66319343595</v>
      </c>
      <c r="H23" s="386">
        <v>748.45814904403846</v>
      </c>
      <c r="I23" s="386">
        <v>4862.0401822524709</v>
      </c>
      <c r="J23" s="386">
        <v>2578.8899136303617</v>
      </c>
      <c r="K23" s="386">
        <v>1147.8530038550966</v>
      </c>
      <c r="L23" s="386">
        <v>10435.545231306807</v>
      </c>
      <c r="M23" s="386">
        <v>13704.345582930808</v>
      </c>
      <c r="N23" s="386">
        <v>1476.033487306805</v>
      </c>
      <c r="O23" s="386">
        <v>3412.0459299142049</v>
      </c>
      <c r="P23" s="386">
        <v>3131.0363339774731</v>
      </c>
      <c r="Q23" s="386">
        <v>2602.6541189101149</v>
      </c>
      <c r="R23" s="386">
        <v>976.35214526046468</v>
      </c>
      <c r="S23" s="386">
        <v>1469.4711659645714</v>
      </c>
      <c r="T23" s="386">
        <v>1801.0018835167573</v>
      </c>
      <c r="U23" s="386">
        <v>2729.4776290555778</v>
      </c>
      <c r="V23" s="386">
        <v>3320.0692634025404</v>
      </c>
      <c r="W23" s="386">
        <v>1595.832498709131</v>
      </c>
      <c r="X23" s="386">
        <v>4301.9371794814497</v>
      </c>
      <c r="Y23" s="386">
        <v>2225.4001682565054</v>
      </c>
      <c r="Z23" s="386">
        <v>1740.6647475313234</v>
      </c>
      <c r="AA23" s="386">
        <v>1590.6930776531842</v>
      </c>
      <c r="AB23" s="386">
        <v>981.04383965140505</v>
      </c>
      <c r="AC23" s="386">
        <v>897.88194522365734</v>
      </c>
      <c r="AD23" s="386">
        <v>824.95419373213315</v>
      </c>
      <c r="AE23" s="386">
        <v>1033.3020966927072</v>
      </c>
      <c r="AF23" s="386">
        <v>2707.9148773139837</v>
      </c>
      <c r="AG23" s="386">
        <v>637.02765976586716</v>
      </c>
      <c r="AH23" s="386">
        <v>1241.9543674790687</v>
      </c>
      <c r="AI23" s="386">
        <v>1666.9530364123736</v>
      </c>
      <c r="AJ23" s="386">
        <v>1271.2358779399419</v>
      </c>
      <c r="AK23" s="386">
        <v>625.34268127057294</v>
      </c>
      <c r="AL23" s="386">
        <v>625.9823796452863</v>
      </c>
      <c r="AM23" s="386">
        <v>1831.9433316098539</v>
      </c>
      <c r="AN23" s="386">
        <v>1842.6298711556776</v>
      </c>
      <c r="AO23" s="407">
        <v>640.41429034932207</v>
      </c>
    </row>
    <row r="24" spans="1:44" x14ac:dyDescent="0.3">
      <c r="A24" s="119" t="s">
        <v>17</v>
      </c>
      <c r="AO24" s="29"/>
    </row>
    <row r="25" spans="1:44" x14ac:dyDescent="0.3">
      <c r="A25" s="123" t="s">
        <v>12</v>
      </c>
      <c r="B25" t="s">
        <v>678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384">
        <v>0</v>
      </c>
      <c r="AQ25">
        <v>0</v>
      </c>
      <c r="AR25">
        <v>0</v>
      </c>
    </row>
    <row r="26" spans="1:44" x14ac:dyDescent="0.3">
      <c r="A26" s="123" t="s">
        <v>20</v>
      </c>
      <c r="B26" t="s">
        <v>678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384">
        <v>0</v>
      </c>
      <c r="AQ26">
        <v>0</v>
      </c>
      <c r="AR26">
        <v>0</v>
      </c>
    </row>
    <row r="27" spans="1:44" x14ac:dyDescent="0.3">
      <c r="A27" s="123" t="s">
        <v>576</v>
      </c>
      <c r="B27" t="s">
        <v>678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265.80033918353774</v>
      </c>
      <c r="V27" s="2">
        <v>0</v>
      </c>
      <c r="W27" s="2">
        <v>0</v>
      </c>
      <c r="X27" s="2">
        <v>0</v>
      </c>
      <c r="Y27" s="2">
        <v>228.19850992455758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384">
        <v>0</v>
      </c>
      <c r="AQ27" s="2">
        <f>AQ28*AV$7</f>
        <v>1376.3480695087912</v>
      </c>
      <c r="AR27" s="380">
        <v>-1.739239299074713E-3</v>
      </c>
    </row>
    <row r="28" spans="1:44" x14ac:dyDescent="0.3">
      <c r="A28" s="123" t="s">
        <v>22</v>
      </c>
      <c r="B28" t="s">
        <v>678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384">
        <v>0</v>
      </c>
      <c r="AQ28" s="2">
        <v>1146.9567245906594</v>
      </c>
      <c r="AR28" s="380">
        <v>-1.739239299074713E-3</v>
      </c>
    </row>
    <row r="29" spans="1:44" x14ac:dyDescent="0.3">
      <c r="A29" s="123" t="s">
        <v>21</v>
      </c>
      <c r="B29" t="s">
        <v>678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384">
        <v>0</v>
      </c>
      <c r="AQ29" s="2">
        <v>1728.558508096608</v>
      </c>
      <c r="AR29" s="380">
        <v>-1.739239299074713E-3</v>
      </c>
    </row>
    <row r="30" spans="1:44" x14ac:dyDescent="0.3">
      <c r="A30" s="123" t="s">
        <v>175</v>
      </c>
      <c r="B30" t="s">
        <v>678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384">
        <v>0</v>
      </c>
      <c r="AQ30">
        <v>0</v>
      </c>
      <c r="AR30" s="380">
        <v>-1.739239299074713E-3</v>
      </c>
    </row>
    <row r="31" spans="1:44" x14ac:dyDescent="0.3">
      <c r="A31" s="123" t="s">
        <v>176</v>
      </c>
      <c r="B31" t="s">
        <v>678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384">
        <v>0</v>
      </c>
      <c r="AQ31">
        <v>0</v>
      </c>
      <c r="AR31" s="380">
        <v>-1.739239299074713E-3</v>
      </c>
    </row>
    <row r="32" spans="1:44" x14ac:dyDescent="0.3">
      <c r="A32" s="123" t="s">
        <v>177</v>
      </c>
      <c r="B32" t="s">
        <v>678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384">
        <v>0</v>
      </c>
      <c r="AQ32">
        <v>0</v>
      </c>
      <c r="AR32" s="380">
        <v>-1.739239299074713E-3</v>
      </c>
    </row>
    <row r="33" spans="1:44" x14ac:dyDescent="0.3">
      <c r="A33" s="123" t="s">
        <v>178</v>
      </c>
      <c r="B33" t="s">
        <v>678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384">
        <v>0</v>
      </c>
      <c r="AQ33">
        <v>0</v>
      </c>
      <c r="AR33">
        <v>0</v>
      </c>
    </row>
    <row r="34" spans="1:44" x14ac:dyDescent="0.3">
      <c r="A34" s="123" t="s">
        <v>1</v>
      </c>
      <c r="B34" t="s">
        <v>678</v>
      </c>
      <c r="G34" s="2">
        <v>0</v>
      </c>
      <c r="H34" s="2">
        <v>0</v>
      </c>
      <c r="I34" s="2">
        <v>858.42183621317315</v>
      </c>
      <c r="J34" s="2">
        <v>0</v>
      </c>
      <c r="K34" s="2">
        <v>601.97884727431472</v>
      </c>
      <c r="L34" s="2">
        <v>0</v>
      </c>
      <c r="M34" s="2">
        <v>0</v>
      </c>
      <c r="N34" s="2">
        <v>1504.9471181857873</v>
      </c>
      <c r="O34" s="2">
        <v>601.97884727431472</v>
      </c>
      <c r="P34" s="2">
        <v>1203.9576945486294</v>
      </c>
      <c r="Q34" s="2">
        <v>0</v>
      </c>
      <c r="R34" s="2">
        <v>0</v>
      </c>
      <c r="S34" s="2">
        <v>1203.957694548629</v>
      </c>
      <c r="T34" s="2">
        <v>1241.9203205697092</v>
      </c>
      <c r="U34" s="2">
        <v>1805.9365418229447</v>
      </c>
      <c r="V34" s="2">
        <v>1203.9576945486294</v>
      </c>
      <c r="W34" s="2">
        <v>601.97884727431472</v>
      </c>
      <c r="X34" s="2">
        <v>639.94147329539453</v>
      </c>
      <c r="Y34" s="2">
        <v>0</v>
      </c>
      <c r="Z34" s="2">
        <v>0</v>
      </c>
      <c r="AA34" s="2">
        <v>0</v>
      </c>
      <c r="AB34" s="2">
        <v>0</v>
      </c>
      <c r="AC34" s="2">
        <v>1203.9576945486294</v>
      </c>
      <c r="AD34" s="2">
        <v>0</v>
      </c>
      <c r="AE34" s="2">
        <v>1279.8829465907891</v>
      </c>
      <c r="AF34" s="2">
        <v>601.97884727431472</v>
      </c>
      <c r="AG34" s="2">
        <v>0</v>
      </c>
      <c r="AH34" s="2">
        <v>0</v>
      </c>
      <c r="AI34" s="2">
        <v>0</v>
      </c>
      <c r="AJ34" s="2">
        <v>1203.9576945486294</v>
      </c>
      <c r="AK34" s="2">
        <v>0</v>
      </c>
      <c r="AL34" s="2">
        <v>0</v>
      </c>
      <c r="AM34" s="2">
        <v>601.97884727431472</v>
      </c>
      <c r="AN34" s="2">
        <v>0</v>
      </c>
      <c r="AO34" s="384">
        <v>0</v>
      </c>
    </row>
    <row r="35" spans="1:44" x14ac:dyDescent="0.3">
      <c r="A35" s="123" t="s">
        <v>179</v>
      </c>
      <c r="B35" t="s">
        <v>678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384">
        <v>0</v>
      </c>
      <c r="AQ35" s="2">
        <f>AQ29</f>
        <v>1728.558508096608</v>
      </c>
      <c r="AR35" s="380">
        <v>-1.739239299074713E-3</v>
      </c>
    </row>
    <row r="36" spans="1:44" x14ac:dyDescent="0.3">
      <c r="A36" s="123" t="s">
        <v>180</v>
      </c>
      <c r="B36" t="s">
        <v>678</v>
      </c>
      <c r="G36" s="2">
        <v>0</v>
      </c>
      <c r="H36" s="2">
        <v>616.31770145871235</v>
      </c>
      <c r="I36" s="2">
        <v>311.6546662847415</v>
      </c>
      <c r="J36" s="2">
        <v>0</v>
      </c>
      <c r="K36" s="2">
        <v>0</v>
      </c>
      <c r="L36" s="2">
        <v>163.61869979948929</v>
      </c>
      <c r="M36" s="2">
        <v>0</v>
      </c>
      <c r="N36" s="2">
        <v>0</v>
      </c>
      <c r="O36" s="2">
        <v>311.6546662847415</v>
      </c>
      <c r="P36" s="2">
        <v>311.6546662847415</v>
      </c>
      <c r="Q36" s="2">
        <v>311.6546662847415</v>
      </c>
      <c r="R36" s="2">
        <v>472.43319710005767</v>
      </c>
      <c r="S36" s="2">
        <v>311.6546662847415</v>
      </c>
      <c r="T36" s="2">
        <v>311.6546662847415</v>
      </c>
      <c r="U36" s="2">
        <v>591.19605601881926</v>
      </c>
      <c r="V36" s="2">
        <v>623.30933256948299</v>
      </c>
      <c r="W36" s="2">
        <v>334.95527253190886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1339.8210901276354</v>
      </c>
      <c r="AE36" s="2">
        <v>0</v>
      </c>
      <c r="AF36" s="2">
        <v>1604.8745439180425</v>
      </c>
      <c r="AG36" s="2">
        <v>334.95527253190886</v>
      </c>
      <c r="AH36" s="2">
        <v>646.60993881665036</v>
      </c>
      <c r="AI36" s="2">
        <v>0</v>
      </c>
      <c r="AJ36" s="2">
        <v>669.91054506381772</v>
      </c>
      <c r="AK36" s="2">
        <v>0</v>
      </c>
      <c r="AL36" s="2">
        <v>0</v>
      </c>
      <c r="AM36" s="2">
        <v>669.91054506381772</v>
      </c>
      <c r="AN36" s="2">
        <v>0</v>
      </c>
      <c r="AO36" s="384">
        <v>0</v>
      </c>
    </row>
    <row r="37" spans="1:44" x14ac:dyDescent="0.3">
      <c r="A37" s="123" t="s">
        <v>181</v>
      </c>
      <c r="B37" t="s">
        <v>678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384">
        <v>0</v>
      </c>
    </row>
    <row r="38" spans="1:44" x14ac:dyDescent="0.3">
      <c r="A38" s="123" t="s">
        <v>182</v>
      </c>
      <c r="B38" t="s">
        <v>678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384">
        <v>0</v>
      </c>
    </row>
    <row r="39" spans="1:44" x14ac:dyDescent="0.3">
      <c r="A39" s="123" t="s">
        <v>183</v>
      </c>
      <c r="B39" t="s">
        <v>678</v>
      </c>
      <c r="G39" s="2">
        <v>169.1390449869607</v>
      </c>
      <c r="H39" s="2">
        <v>161.94408317652784</v>
      </c>
      <c r="I39" s="2">
        <v>157.51451044880625</v>
      </c>
      <c r="J39" s="2">
        <v>125.9569325884852</v>
      </c>
      <c r="K39" s="2">
        <v>110.98908718120964</v>
      </c>
      <c r="L39" s="2">
        <v>143.34744058333541</v>
      </c>
      <c r="M39" s="2">
        <v>144.07520895995992</v>
      </c>
      <c r="N39" s="2">
        <v>155.62444658426966</v>
      </c>
      <c r="O39" s="2">
        <v>132.95193808582499</v>
      </c>
      <c r="P39" s="2">
        <v>126.64186246532718</v>
      </c>
      <c r="Q39" s="2">
        <v>125.78405163286143</v>
      </c>
      <c r="R39" s="2">
        <v>143.6653298300906</v>
      </c>
      <c r="S39" s="2">
        <v>143.34125531313805</v>
      </c>
      <c r="T39" s="2">
        <v>140.71807368542983</v>
      </c>
      <c r="U39" s="2">
        <v>130.27696841815245</v>
      </c>
      <c r="V39" s="2">
        <v>101.14477950030272</v>
      </c>
      <c r="W39" s="2">
        <v>113.14367524167305</v>
      </c>
      <c r="X39" s="2">
        <v>118.76339794280405</v>
      </c>
      <c r="Y39" s="2">
        <v>111.73316098400244</v>
      </c>
      <c r="Z39" s="2">
        <v>99.777494673527386</v>
      </c>
      <c r="AA39" s="2">
        <v>108.51351761579622</v>
      </c>
      <c r="AB39" s="2">
        <v>110.87942217454916</v>
      </c>
      <c r="AC39" s="2">
        <v>107.33682527791946</v>
      </c>
      <c r="AD39" s="2">
        <v>113.29325816593803</v>
      </c>
      <c r="AE39" s="2">
        <v>109.001764768942</v>
      </c>
      <c r="AF39" s="2">
        <v>86.295736846246996</v>
      </c>
      <c r="AG39" s="2">
        <v>101.19423263949244</v>
      </c>
      <c r="AH39" s="2">
        <v>100.28695512138309</v>
      </c>
      <c r="AI39" s="2">
        <v>101.12450240717249</v>
      </c>
      <c r="AJ39" s="2">
        <v>101.45516924346316</v>
      </c>
      <c r="AK39" s="2">
        <v>99.461892029569867</v>
      </c>
      <c r="AL39" s="2">
        <v>98.394560040449662</v>
      </c>
      <c r="AM39" s="2">
        <v>97.910694615674927</v>
      </c>
      <c r="AN39" s="2">
        <v>97.035179189666266</v>
      </c>
      <c r="AO39" s="384">
        <v>98.213091360256584</v>
      </c>
    </row>
    <row r="40" spans="1:44" x14ac:dyDescent="0.3">
      <c r="A40" s="123" t="s">
        <v>23</v>
      </c>
      <c r="B40" t="s">
        <v>678</v>
      </c>
      <c r="G40" s="2">
        <v>1125.0034030725069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3375</v>
      </c>
      <c r="N40" s="2">
        <v>2700</v>
      </c>
      <c r="O40" s="2">
        <v>0</v>
      </c>
      <c r="P40" s="2">
        <v>0</v>
      </c>
      <c r="Q40" s="2">
        <v>0</v>
      </c>
      <c r="R40" s="2">
        <v>0</v>
      </c>
      <c r="S40" s="2">
        <v>8100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384">
        <v>0</v>
      </c>
      <c r="AQ40">
        <v>4500</v>
      </c>
      <c r="AR40" s="380">
        <v>-1.739239299074713E-3</v>
      </c>
    </row>
    <row r="41" spans="1:44" x14ac:dyDescent="0.3">
      <c r="A41" s="123" t="s">
        <v>24</v>
      </c>
      <c r="B41" t="s">
        <v>678</v>
      </c>
      <c r="G41" s="2">
        <v>0</v>
      </c>
      <c r="H41" s="2">
        <v>0</v>
      </c>
      <c r="I41" s="2">
        <v>945.0007654499999</v>
      </c>
      <c r="J41" s="2">
        <v>315.0000076545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5040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384">
        <v>0</v>
      </c>
      <c r="AQ41">
        <v>2100</v>
      </c>
      <c r="AR41" s="385">
        <v>0.03</v>
      </c>
    </row>
    <row r="42" spans="1:44" x14ac:dyDescent="0.3">
      <c r="A42" s="111" t="s">
        <v>651</v>
      </c>
      <c r="B42" t="s">
        <v>678</v>
      </c>
      <c r="G42" s="2">
        <v>4.350911658554077</v>
      </c>
      <c r="H42" s="2">
        <v>26.250708750000001</v>
      </c>
      <c r="I42" s="2">
        <v>45.129040079273125</v>
      </c>
      <c r="J42" s="2">
        <v>44.225995947738554</v>
      </c>
      <c r="K42" s="2">
        <v>67.389008380425409</v>
      </c>
      <c r="L42" s="2">
        <v>76.166992952105218</v>
      </c>
      <c r="M42" s="2">
        <v>75.705006408741085</v>
      </c>
      <c r="N42" s="2">
        <v>81.815982055665685</v>
      </c>
      <c r="O42" s="2">
        <v>80.325032043457085</v>
      </c>
      <c r="P42" s="2">
        <v>78.371951293945315</v>
      </c>
      <c r="Q42" s="2">
        <v>83.349005126953131</v>
      </c>
      <c r="R42" s="2">
        <v>105.39900512695313</v>
      </c>
      <c r="S42" s="2">
        <v>128.12102050781249</v>
      </c>
      <c r="T42" s="2">
        <v>126.37798461914062</v>
      </c>
      <c r="U42" s="2">
        <v>112.09807434082032</v>
      </c>
      <c r="V42" s="2">
        <v>113.08494873046875</v>
      </c>
      <c r="W42" s="2">
        <v>121.42201538085938</v>
      </c>
      <c r="X42" s="2">
        <v>128.12102050781249</v>
      </c>
      <c r="Y42" s="2">
        <v>127.59589233398438</v>
      </c>
      <c r="Z42" s="2">
        <v>120.8130615234375</v>
      </c>
      <c r="AA42" s="2">
        <v>117.43196411132813</v>
      </c>
      <c r="AB42" s="2">
        <v>118.56604614257813</v>
      </c>
      <c r="AC42" s="2">
        <v>102.857958984375</v>
      </c>
      <c r="AD42" s="2">
        <v>81.123010253906244</v>
      </c>
      <c r="AE42" s="2">
        <v>61.446020507812499</v>
      </c>
      <c r="AF42" s="2">
        <v>50.924999999999997</v>
      </c>
      <c r="AG42" s="2">
        <v>49.223876953125</v>
      </c>
      <c r="AH42" s="2">
        <v>45.3812255859375</v>
      </c>
      <c r="AI42" s="2">
        <v>45.569897460937497</v>
      </c>
      <c r="AJ42" s="2">
        <v>46.451989746093751</v>
      </c>
      <c r="AK42" s="2">
        <v>47.313061523437497</v>
      </c>
      <c r="AL42" s="2">
        <v>48.194897460937497</v>
      </c>
      <c r="AM42" s="2">
        <v>49.119030761718747</v>
      </c>
      <c r="AN42" s="2">
        <v>50.022143554687503</v>
      </c>
      <c r="AO42" s="384">
        <v>50.966784667968753</v>
      </c>
      <c r="AQ42">
        <v>2100</v>
      </c>
      <c r="AR42" s="385">
        <v>0.03</v>
      </c>
    </row>
    <row r="43" spans="1:44" x14ac:dyDescent="0.3">
      <c r="A43" s="127" t="s">
        <v>184</v>
      </c>
      <c r="B43" s="377" t="s">
        <v>678</v>
      </c>
      <c r="C43" s="377"/>
      <c r="D43" s="377"/>
      <c r="E43" s="377"/>
      <c r="F43" s="377"/>
      <c r="G43" s="386">
        <v>1298.4933597180216</v>
      </c>
      <c r="H43" s="386">
        <v>804.5124933852403</v>
      </c>
      <c r="I43" s="386">
        <v>2317.7208184759938</v>
      </c>
      <c r="J43" s="386">
        <v>485.18293619072375</v>
      </c>
      <c r="K43" s="386">
        <v>780.35694283594967</v>
      </c>
      <c r="L43" s="386">
        <v>383.13313333492994</v>
      </c>
      <c r="M43" s="386">
        <v>3594.7802153687012</v>
      </c>
      <c r="N43" s="386">
        <v>4442.3875468257229</v>
      </c>
      <c r="O43" s="386">
        <v>1126.9104836883382</v>
      </c>
      <c r="P43" s="386">
        <v>1720.6261745926436</v>
      </c>
      <c r="Q43" s="386">
        <v>520.78772304455606</v>
      </c>
      <c r="R43" s="386">
        <v>721.49753205710147</v>
      </c>
      <c r="S43" s="386">
        <v>14927.074636654321</v>
      </c>
      <c r="T43" s="386">
        <v>1820.6710451590211</v>
      </c>
      <c r="U43" s="386">
        <v>2905.3079797842747</v>
      </c>
      <c r="V43" s="386">
        <v>2041.4967553488839</v>
      </c>
      <c r="W43" s="386">
        <v>1171.4998104287561</v>
      </c>
      <c r="X43" s="386">
        <v>886.82589174601117</v>
      </c>
      <c r="Y43" s="386">
        <v>467.52756324254437</v>
      </c>
      <c r="Z43" s="386">
        <v>220.59055619696488</v>
      </c>
      <c r="AA43" s="386">
        <v>225.94548172712433</v>
      </c>
      <c r="AB43" s="386">
        <v>229.44546831712728</v>
      </c>
      <c r="AC43" s="386">
        <v>1414.1524788109239</v>
      </c>
      <c r="AD43" s="386">
        <v>1534.2373585474797</v>
      </c>
      <c r="AE43" s="386">
        <v>1450.3307318675436</v>
      </c>
      <c r="AF43" s="386">
        <v>2344.0741280386046</v>
      </c>
      <c r="AG43" s="386">
        <v>485.3733821245263</v>
      </c>
      <c r="AH43" s="386">
        <v>792.27811952397099</v>
      </c>
      <c r="AI43" s="386">
        <v>146.69439986811</v>
      </c>
      <c r="AJ43" s="386">
        <v>2021.7753986020041</v>
      </c>
      <c r="AK43" s="386">
        <v>146.77495355300738</v>
      </c>
      <c r="AL43" s="386">
        <v>146.58945750138716</v>
      </c>
      <c r="AM43" s="386">
        <v>1418.919117715526</v>
      </c>
      <c r="AN43" s="386">
        <v>147.05732274435377</v>
      </c>
      <c r="AO43" s="407">
        <v>149.17987602822535</v>
      </c>
    </row>
    <row r="44" spans="1:44" x14ac:dyDescent="0.3">
      <c r="A44" s="119" t="s">
        <v>18</v>
      </c>
      <c r="AO44" s="29"/>
    </row>
    <row r="45" spans="1:44" x14ac:dyDescent="0.3">
      <c r="A45" s="123" t="s">
        <v>12</v>
      </c>
      <c r="B45" t="s">
        <v>678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384">
        <v>0</v>
      </c>
      <c r="AQ45">
        <v>0</v>
      </c>
      <c r="AR45">
        <v>0</v>
      </c>
    </row>
    <row r="46" spans="1:44" x14ac:dyDescent="0.3">
      <c r="A46" s="123" t="s">
        <v>20</v>
      </c>
      <c r="B46" t="s">
        <v>678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384">
        <v>0</v>
      </c>
      <c r="AQ46">
        <v>0</v>
      </c>
      <c r="AR46">
        <v>0</v>
      </c>
    </row>
    <row r="47" spans="1:44" x14ac:dyDescent="0.3">
      <c r="A47" s="123" t="s">
        <v>576</v>
      </c>
      <c r="B47" t="s">
        <v>678</v>
      </c>
      <c r="G47" s="2">
        <v>0</v>
      </c>
      <c r="H47" s="2">
        <v>0</v>
      </c>
      <c r="I47" s="2">
        <v>0</v>
      </c>
      <c r="J47" s="2">
        <v>523.01226641333244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523.01226641334074</v>
      </c>
      <c r="Q47" s="2">
        <v>0</v>
      </c>
      <c r="R47" s="2">
        <v>751.76131556570169</v>
      </c>
      <c r="S47" s="2">
        <v>1187.5131143721851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580.26834610490619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384">
        <v>0</v>
      </c>
      <c r="AQ47" s="2">
        <f>AQ48*AV$7</f>
        <v>1376.3480695087912</v>
      </c>
      <c r="AR47" s="380">
        <v>-1.739239299074713E-3</v>
      </c>
    </row>
    <row r="48" spans="1:44" x14ac:dyDescent="0.3">
      <c r="A48" s="123" t="s">
        <v>22</v>
      </c>
      <c r="B48" t="s">
        <v>678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384">
        <v>0</v>
      </c>
      <c r="AQ48" s="2">
        <v>1146.9567245906594</v>
      </c>
      <c r="AR48" s="380">
        <v>-1.739239299074713E-3</v>
      </c>
    </row>
    <row r="49" spans="1:44" x14ac:dyDescent="0.3">
      <c r="A49" s="123" t="s">
        <v>21</v>
      </c>
      <c r="B49" t="s">
        <v>678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613.48599133075606</v>
      </c>
      <c r="P49" s="2">
        <v>0</v>
      </c>
      <c r="Q49" s="2">
        <v>0</v>
      </c>
      <c r="R49" s="2">
        <v>80.72184096457319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384">
        <v>0</v>
      </c>
      <c r="AQ49" s="2">
        <v>1614.4368192914637</v>
      </c>
      <c r="AR49" s="380">
        <v>-1.739239299074713E-3</v>
      </c>
    </row>
    <row r="50" spans="1:44" x14ac:dyDescent="0.3">
      <c r="A50" s="123" t="s">
        <v>175</v>
      </c>
      <c r="B50" t="s">
        <v>678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384">
        <v>0</v>
      </c>
      <c r="AQ50">
        <v>0</v>
      </c>
      <c r="AR50" s="380">
        <v>-1.739239299074713E-3</v>
      </c>
    </row>
    <row r="51" spans="1:44" x14ac:dyDescent="0.3">
      <c r="A51" s="123" t="s">
        <v>176</v>
      </c>
      <c r="B51" t="s">
        <v>678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384">
        <v>0</v>
      </c>
      <c r="AQ51">
        <v>0</v>
      </c>
      <c r="AR51" s="380">
        <v>-1.739239299074713E-3</v>
      </c>
    </row>
    <row r="52" spans="1:44" x14ac:dyDescent="0.3">
      <c r="A52" s="123" t="s">
        <v>177</v>
      </c>
      <c r="B52" t="s">
        <v>678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384">
        <v>0</v>
      </c>
      <c r="AQ52">
        <v>0</v>
      </c>
      <c r="AR52" s="380">
        <v>-1.739239299074713E-3</v>
      </c>
    </row>
    <row r="53" spans="1:44" x14ac:dyDescent="0.3">
      <c r="A53" s="123" t="s">
        <v>178</v>
      </c>
      <c r="B53" t="s">
        <v>678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384">
        <v>0</v>
      </c>
      <c r="AQ53">
        <v>0</v>
      </c>
      <c r="AR53">
        <v>0</v>
      </c>
    </row>
    <row r="54" spans="1:44" x14ac:dyDescent="0.3">
      <c r="A54" s="123" t="s">
        <v>1</v>
      </c>
      <c r="B54" t="s">
        <v>678</v>
      </c>
      <c r="G54" s="2">
        <v>0</v>
      </c>
      <c r="H54" s="2">
        <v>0</v>
      </c>
      <c r="I54" s="2">
        <v>0</v>
      </c>
      <c r="J54" s="2">
        <v>1790.7054546262564</v>
      </c>
      <c r="K54" s="2">
        <v>2481.7037366766808</v>
      </c>
      <c r="L54" s="2">
        <v>0</v>
      </c>
      <c r="M54" s="2">
        <v>596.19790467288772</v>
      </c>
      <c r="N54" s="2">
        <v>1788.5937140186634</v>
      </c>
      <c r="O54" s="2">
        <v>1789.2976275545279</v>
      </c>
      <c r="P54" s="2">
        <v>1193.8036364175048</v>
      </c>
      <c r="Q54" s="2">
        <v>2984.5090910437616</v>
      </c>
      <c r="R54" s="2">
        <v>3577.1874280373258</v>
      </c>
      <c r="S54" s="2">
        <v>596.19790467288772</v>
      </c>
      <c r="T54" s="2">
        <v>0</v>
      </c>
      <c r="U54" s="2">
        <v>0</v>
      </c>
      <c r="V54" s="2">
        <v>0</v>
      </c>
      <c r="W54" s="2">
        <v>2384.7916186915509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384">
        <v>0</v>
      </c>
    </row>
    <row r="55" spans="1:44" x14ac:dyDescent="0.3">
      <c r="A55" s="123" t="s">
        <v>179</v>
      </c>
      <c r="B55" t="s">
        <v>678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384">
        <v>0</v>
      </c>
      <c r="AQ55" s="2">
        <f>AQ49</f>
        <v>1614.4368192914637</v>
      </c>
      <c r="AR55" s="380">
        <v>-1.739239299074713E-3</v>
      </c>
    </row>
    <row r="56" spans="1:44" x14ac:dyDescent="0.3">
      <c r="A56" s="123" t="s">
        <v>180</v>
      </c>
      <c r="B56" t="s">
        <v>678</v>
      </c>
      <c r="G56" s="2">
        <v>1368.9500082396971</v>
      </c>
      <c r="H56" s="2">
        <v>999.52298749090289</v>
      </c>
      <c r="I56" s="2">
        <v>874.75001839512254</v>
      </c>
      <c r="J56" s="2">
        <v>390.43866698863422</v>
      </c>
      <c r="K56" s="2">
        <v>608.59693338795307</v>
      </c>
      <c r="L56" s="2">
        <v>624.70186718181481</v>
      </c>
      <c r="M56" s="2">
        <v>1093.2282675681759</v>
      </c>
      <c r="N56" s="2">
        <v>234.26320019318192</v>
      </c>
      <c r="O56" s="2">
        <v>311.6546662847415</v>
      </c>
      <c r="P56" s="2">
        <v>936.35653346655477</v>
      </c>
      <c r="Q56" s="2">
        <v>858.26880006882948</v>
      </c>
      <c r="R56" s="2">
        <v>1715.5628259090265</v>
      </c>
      <c r="S56" s="2">
        <v>311.6546662847415</v>
      </c>
      <c r="T56" s="2">
        <v>0</v>
      </c>
      <c r="U56" s="2">
        <v>1248.7074670574634</v>
      </c>
      <c r="V56" s="2">
        <v>935.66026616039039</v>
      </c>
      <c r="W56" s="2">
        <v>623.30933256948299</v>
      </c>
      <c r="X56" s="2">
        <v>623.30933256948299</v>
      </c>
      <c r="Y56" s="2">
        <v>311.6546662847415</v>
      </c>
      <c r="Z56" s="2">
        <v>389.56833285592683</v>
      </c>
      <c r="AA56" s="2">
        <v>1248.7074670574634</v>
      </c>
      <c r="AB56" s="2">
        <v>1561.0584006483698</v>
      </c>
      <c r="AC56" s="2">
        <v>0</v>
      </c>
      <c r="AD56" s="2">
        <v>0</v>
      </c>
      <c r="AE56" s="2">
        <v>937.05280077272198</v>
      </c>
      <c r="AF56" s="2">
        <v>1949.9304661981319</v>
      </c>
      <c r="AG56" s="2">
        <v>1404.8829338529174</v>
      </c>
      <c r="AH56" s="2">
        <v>312.3509335909074</v>
      </c>
      <c r="AI56" s="2">
        <v>467.48199942711221</v>
      </c>
      <c r="AJ56" s="2">
        <v>311.6546662847415</v>
      </c>
      <c r="AK56" s="2">
        <v>311.6546662847415</v>
      </c>
      <c r="AL56" s="2">
        <v>0</v>
      </c>
      <c r="AM56" s="2">
        <v>624.70186718181481</v>
      </c>
      <c r="AN56" s="2">
        <v>312.3509335909074</v>
      </c>
      <c r="AO56" s="384">
        <v>312.3509335909074</v>
      </c>
    </row>
    <row r="57" spans="1:44" x14ac:dyDescent="0.3">
      <c r="A57" s="123" t="s">
        <v>181</v>
      </c>
      <c r="B57" t="s">
        <v>678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384">
        <v>0</v>
      </c>
    </row>
    <row r="58" spans="1:44" x14ac:dyDescent="0.3">
      <c r="A58" s="123" t="s">
        <v>182</v>
      </c>
      <c r="B58" t="s">
        <v>678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384">
        <v>0</v>
      </c>
    </row>
    <row r="59" spans="1:44" x14ac:dyDescent="0.3">
      <c r="A59" s="123" t="s">
        <v>183</v>
      </c>
      <c r="B59" t="s">
        <v>678</v>
      </c>
      <c r="G59" s="2">
        <v>304.64361496788894</v>
      </c>
      <c r="H59" s="2">
        <v>287.45462329972224</v>
      </c>
      <c r="I59" s="2">
        <v>280.05743128054735</v>
      </c>
      <c r="J59" s="2">
        <v>219.66109420879314</v>
      </c>
      <c r="K59" s="2">
        <v>189.6890094874378</v>
      </c>
      <c r="L59" s="2">
        <v>248.11821669445396</v>
      </c>
      <c r="M59" s="2">
        <v>247.51419348466573</v>
      </c>
      <c r="N59" s="2">
        <v>266.5500710039517</v>
      </c>
      <c r="O59" s="2">
        <v>245.04020008627259</v>
      </c>
      <c r="P59" s="2">
        <v>233.96367096143436</v>
      </c>
      <c r="Q59" s="2">
        <v>232.75370719565169</v>
      </c>
      <c r="R59" s="2">
        <v>265.62940393191974</v>
      </c>
      <c r="S59" s="2">
        <v>265.36409900341391</v>
      </c>
      <c r="T59" s="2">
        <v>260.86962394220188</v>
      </c>
      <c r="U59" s="2">
        <v>242.07062516256659</v>
      </c>
      <c r="V59" s="2">
        <v>189.08570328431958</v>
      </c>
      <c r="W59" s="2">
        <v>211.1980788146237</v>
      </c>
      <c r="X59" s="2">
        <v>221.70545755450837</v>
      </c>
      <c r="Y59" s="2">
        <v>209.11586873807457</v>
      </c>
      <c r="Z59" s="2">
        <v>187.47399697826233</v>
      </c>
      <c r="AA59" s="2">
        <v>203.78408450859155</v>
      </c>
      <c r="AB59" s="2">
        <v>208.39130123933134</v>
      </c>
      <c r="AC59" s="2">
        <v>202.16862625371286</v>
      </c>
      <c r="AD59" s="2">
        <v>213.34984874122333</v>
      </c>
      <c r="AE59" s="2">
        <v>205.69649818971456</v>
      </c>
      <c r="AF59" s="2">
        <v>164.18128467873314</v>
      </c>
      <c r="AG59" s="2">
        <v>191.94519957596086</v>
      </c>
      <c r="AH59" s="2">
        <v>190.58551498244938</v>
      </c>
      <c r="AI59" s="2">
        <v>192.45987637582786</v>
      </c>
      <c r="AJ59" s="2">
        <v>193.40125425029851</v>
      </c>
      <c r="AK59" s="2">
        <v>190.04255482846503</v>
      </c>
      <c r="AL59" s="2">
        <v>188.39788117074502</v>
      </c>
      <c r="AM59" s="2">
        <v>187.83068704281288</v>
      </c>
      <c r="AN59" s="2">
        <v>186.5348296181991</v>
      </c>
      <c r="AO59" s="384">
        <v>189.05015208288185</v>
      </c>
    </row>
    <row r="60" spans="1:44" x14ac:dyDescent="0.3">
      <c r="A60" s="123" t="s">
        <v>23</v>
      </c>
      <c r="B60" t="s">
        <v>678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12780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384">
        <v>0</v>
      </c>
      <c r="AQ60">
        <v>4500</v>
      </c>
      <c r="AR60" s="380">
        <v>-1.739239299074713E-3</v>
      </c>
    </row>
    <row r="61" spans="1:44" x14ac:dyDescent="0.3">
      <c r="A61" s="123" t="s">
        <v>24</v>
      </c>
      <c r="B61" t="s">
        <v>678</v>
      </c>
      <c r="G61" s="2">
        <v>0</v>
      </c>
      <c r="H61" s="2">
        <v>378.01020599999998</v>
      </c>
      <c r="I61" s="2">
        <v>840.00068039999996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384">
        <v>0</v>
      </c>
      <c r="AQ61">
        <v>2100</v>
      </c>
      <c r="AR61" s="385">
        <v>0.03</v>
      </c>
    </row>
    <row r="62" spans="1:44" x14ac:dyDescent="0.3">
      <c r="A62" s="111" t="s">
        <v>651</v>
      </c>
      <c r="B62" t="s">
        <v>678</v>
      </c>
      <c r="G62" s="2">
        <v>8.218397597351073</v>
      </c>
      <c r="H62" s="2">
        <v>49.603328999816895</v>
      </c>
      <c r="I62" s="2">
        <v>85.260081877993201</v>
      </c>
      <c r="J62" s="2">
        <v>83.600996904551039</v>
      </c>
      <c r="K62" s="2">
        <v>127.32301034672471</v>
      </c>
      <c r="L62" s="2">
        <v>143.93398590402674</v>
      </c>
      <c r="M62" s="2">
        <v>143.07301025400014</v>
      </c>
      <c r="N62" s="2">
        <v>154.62301025390931</v>
      </c>
      <c r="O62" s="2">
        <v>151.76697692871102</v>
      </c>
      <c r="P62" s="2">
        <v>148.092041015625</v>
      </c>
      <c r="Q62" s="2">
        <v>157.54191284179689</v>
      </c>
      <c r="R62" s="2">
        <v>199.14303588867188</v>
      </c>
      <c r="S62" s="2">
        <v>242.10895385742188</v>
      </c>
      <c r="T62" s="2">
        <v>238.83308715820311</v>
      </c>
      <c r="U62" s="2">
        <v>211.82686157226561</v>
      </c>
      <c r="V62" s="2">
        <v>213.717041015625</v>
      </c>
      <c r="W62" s="2">
        <v>229.42500000000001</v>
      </c>
      <c r="X62" s="2">
        <v>242.10908203125001</v>
      </c>
      <c r="Y62" s="2">
        <v>241.14290771484374</v>
      </c>
      <c r="Z62" s="2">
        <v>228.29117431640626</v>
      </c>
      <c r="AA62" s="2">
        <v>221.9278564453125</v>
      </c>
      <c r="AB62" s="2">
        <v>224.02811279296876</v>
      </c>
      <c r="AC62" s="2">
        <v>194.39688720703126</v>
      </c>
      <c r="AD62" s="2">
        <v>153.27897949218749</v>
      </c>
      <c r="AE62" s="2">
        <v>116.15086669921875</v>
      </c>
      <c r="AF62" s="2">
        <v>96.222143554687506</v>
      </c>
      <c r="AG62" s="2">
        <v>92.988061523437494</v>
      </c>
      <c r="AH62" s="2">
        <v>85.764184570312494</v>
      </c>
      <c r="AI62" s="2">
        <v>86.121020507812503</v>
      </c>
      <c r="AJ62" s="2">
        <v>87.758569335937494</v>
      </c>
      <c r="AK62" s="2">
        <v>89.418164062499997</v>
      </c>
      <c r="AL62" s="2">
        <v>91.077246093750006</v>
      </c>
      <c r="AM62" s="2">
        <v>92.819897460937497</v>
      </c>
      <c r="AN62" s="2">
        <v>94.542041015625003</v>
      </c>
      <c r="AO62" s="384">
        <v>96.326733398437497</v>
      </c>
      <c r="AQ62">
        <v>2100</v>
      </c>
      <c r="AR62" s="385">
        <v>0.03</v>
      </c>
    </row>
    <row r="63" spans="1:44" x14ac:dyDescent="0.3">
      <c r="A63" s="127" t="s">
        <v>184</v>
      </c>
      <c r="B63" s="377" t="s">
        <v>678</v>
      </c>
      <c r="C63" s="377"/>
      <c r="D63" s="377"/>
      <c r="E63" s="377"/>
      <c r="F63" s="377"/>
      <c r="G63" s="386">
        <v>1681.812020804937</v>
      </c>
      <c r="H63" s="386">
        <v>1714.5911457904419</v>
      </c>
      <c r="I63" s="386">
        <v>2080.0682119536632</v>
      </c>
      <c r="J63" s="386">
        <v>3007.4184791415673</v>
      </c>
      <c r="K63" s="386">
        <v>3407.3126898987966</v>
      </c>
      <c r="L63" s="386">
        <v>1016.7540697802955</v>
      </c>
      <c r="M63" s="386">
        <v>2080.0133759797295</v>
      </c>
      <c r="N63" s="386">
        <v>2444.0299954697066</v>
      </c>
      <c r="O63" s="386">
        <v>3111.2454621850088</v>
      </c>
      <c r="P63" s="386">
        <v>3035.2281482744593</v>
      </c>
      <c r="Q63" s="386">
        <v>4233.0735111500398</v>
      </c>
      <c r="R63" s="386">
        <v>19370.005850297217</v>
      </c>
      <c r="S63" s="386">
        <v>2602.83873819065</v>
      </c>
      <c r="T63" s="386">
        <v>499.702711100405</v>
      </c>
      <c r="U63" s="386">
        <v>1702.6049537922956</v>
      </c>
      <c r="V63" s="386">
        <v>1338.463010460335</v>
      </c>
      <c r="W63" s="386">
        <v>3448.724030075658</v>
      </c>
      <c r="X63" s="386">
        <v>1087.1238721552413</v>
      </c>
      <c r="Y63" s="386">
        <v>761.91344273765981</v>
      </c>
      <c r="Z63" s="386">
        <v>805.33350415059533</v>
      </c>
      <c r="AA63" s="386">
        <v>1674.4194080113675</v>
      </c>
      <c r="AB63" s="386">
        <v>2573.7461607855762</v>
      </c>
      <c r="AC63" s="386">
        <v>396.56551346074411</v>
      </c>
      <c r="AD63" s="386">
        <v>366.62882823341079</v>
      </c>
      <c r="AE63" s="386">
        <v>1258.9001656616554</v>
      </c>
      <c r="AF63" s="386">
        <v>2210.3338944315524</v>
      </c>
      <c r="AG63" s="386">
        <v>1689.8161949523158</v>
      </c>
      <c r="AH63" s="386">
        <v>588.70063314366928</v>
      </c>
      <c r="AI63" s="386">
        <v>746.06289631075265</v>
      </c>
      <c r="AJ63" s="386">
        <v>592.81448987097747</v>
      </c>
      <c r="AK63" s="386">
        <v>591.11538517570648</v>
      </c>
      <c r="AL63" s="386">
        <v>279.47512726449503</v>
      </c>
      <c r="AM63" s="386">
        <v>905.35245168556514</v>
      </c>
      <c r="AN63" s="386">
        <v>593.42780422473152</v>
      </c>
      <c r="AO63" s="407">
        <v>597.72781907222668</v>
      </c>
    </row>
    <row r="64" spans="1:44" x14ac:dyDescent="0.3">
      <c r="A64" s="119" t="s">
        <v>169</v>
      </c>
      <c r="AO64" s="29"/>
    </row>
    <row r="65" spans="1:41" x14ac:dyDescent="0.3">
      <c r="A65" s="123" t="s">
        <v>12</v>
      </c>
      <c r="B65" t="s">
        <v>678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384">
        <v>0</v>
      </c>
    </row>
    <row r="66" spans="1:41" x14ac:dyDescent="0.3">
      <c r="A66" s="123" t="s">
        <v>20</v>
      </c>
      <c r="B66" t="s">
        <v>678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384">
        <v>0</v>
      </c>
    </row>
    <row r="67" spans="1:41" x14ac:dyDescent="0.3">
      <c r="A67" s="123" t="s">
        <v>576</v>
      </c>
      <c r="B67" t="s">
        <v>678</v>
      </c>
      <c r="G67" s="2">
        <v>0</v>
      </c>
      <c r="H67" s="2">
        <v>0</v>
      </c>
      <c r="I67" s="2">
        <v>0</v>
      </c>
      <c r="J67" s="2">
        <v>1187.5131143721665</v>
      </c>
      <c r="K67" s="2">
        <v>0</v>
      </c>
      <c r="L67" s="2">
        <v>0</v>
      </c>
      <c r="M67" s="2">
        <v>0</v>
      </c>
      <c r="N67" s="2">
        <v>0</v>
      </c>
      <c r="O67" s="2">
        <v>751.76131556570169</v>
      </c>
      <c r="P67" s="2">
        <v>1046.0245328266815</v>
      </c>
      <c r="Q67" s="2">
        <v>0</v>
      </c>
      <c r="R67" s="2">
        <v>751.76131556570169</v>
      </c>
      <c r="S67" s="2">
        <v>1414.1976414202832</v>
      </c>
      <c r="T67" s="2">
        <v>0</v>
      </c>
      <c r="U67" s="2">
        <v>265.80033918353774</v>
      </c>
      <c r="V67" s="2">
        <v>0</v>
      </c>
      <c r="W67" s="2">
        <v>0</v>
      </c>
      <c r="X67" s="2">
        <v>238.38348563892271</v>
      </c>
      <c r="Y67" s="2">
        <v>228.19850992455758</v>
      </c>
      <c r="Z67" s="2">
        <v>0</v>
      </c>
      <c r="AA67" s="2">
        <v>0</v>
      </c>
      <c r="AB67" s="2">
        <v>580.26834610490619</v>
      </c>
      <c r="AC67" s="2">
        <v>0</v>
      </c>
      <c r="AD67" s="2">
        <v>0</v>
      </c>
      <c r="AE67" s="2">
        <v>0</v>
      </c>
      <c r="AF67" s="2">
        <v>226.684527048098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384">
        <v>0</v>
      </c>
    </row>
    <row r="68" spans="1:41" x14ac:dyDescent="0.3">
      <c r="A68" s="123" t="s">
        <v>22</v>
      </c>
      <c r="B68" t="s">
        <v>678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626.4677629714181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188.90377254008169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384">
        <v>0</v>
      </c>
    </row>
    <row r="69" spans="1:41" x14ac:dyDescent="0.3">
      <c r="A69" s="123" t="s">
        <v>21</v>
      </c>
      <c r="B69" t="s">
        <v>678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613.48599133075606</v>
      </c>
      <c r="P69" s="2">
        <v>0</v>
      </c>
      <c r="Q69" s="2">
        <v>0</v>
      </c>
      <c r="R69" s="2">
        <v>80.72184096457319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384">
        <v>0</v>
      </c>
    </row>
    <row r="70" spans="1:41" x14ac:dyDescent="0.3">
      <c r="A70" s="123" t="s">
        <v>175</v>
      </c>
      <c r="B70" t="s">
        <v>678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384">
        <v>0</v>
      </c>
    </row>
    <row r="71" spans="1:41" x14ac:dyDescent="0.3">
      <c r="A71" s="111" t="s">
        <v>176</v>
      </c>
      <c r="B71" t="s">
        <v>678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384">
        <v>0</v>
      </c>
    </row>
    <row r="72" spans="1:41" x14ac:dyDescent="0.3">
      <c r="A72" s="111" t="s">
        <v>177</v>
      </c>
      <c r="B72" t="s">
        <v>678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384">
        <v>0</v>
      </c>
    </row>
    <row r="73" spans="1:41" x14ac:dyDescent="0.3">
      <c r="A73" s="111" t="s">
        <v>178</v>
      </c>
      <c r="B73" t="s">
        <v>678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384">
        <v>0</v>
      </c>
    </row>
    <row r="74" spans="1:41" x14ac:dyDescent="0.3">
      <c r="A74" s="111" t="s">
        <v>1</v>
      </c>
      <c r="B74" t="s">
        <v>678</v>
      </c>
      <c r="G74" s="2">
        <v>0</v>
      </c>
      <c r="H74" s="2">
        <v>0</v>
      </c>
      <c r="I74" s="2">
        <v>2312.8982527162398</v>
      </c>
      <c r="J74" s="2">
        <v>1790.7054546262564</v>
      </c>
      <c r="K74" s="2">
        <v>3083.6825839509956</v>
      </c>
      <c r="L74" s="2">
        <v>596.90181820875239</v>
      </c>
      <c r="M74" s="2">
        <v>1808.265357562856</v>
      </c>
      <c r="N74" s="2">
        <v>3293.5408322044505</v>
      </c>
      <c r="O74" s="2">
        <v>3585.0801112463473</v>
      </c>
      <c r="P74" s="2">
        <v>4206.7306020648548</v>
      </c>
      <c r="Q74" s="2">
        <v>4775.2145456700182</v>
      </c>
      <c r="R74" s="2">
        <v>3577.1874280373258</v>
      </c>
      <c r="S74" s="2">
        <v>1800.1555992215167</v>
      </c>
      <c r="T74" s="2">
        <v>1838.8221387784615</v>
      </c>
      <c r="U74" s="2">
        <v>3596.6419964492025</v>
      </c>
      <c r="V74" s="2">
        <v>3609.8287838561027</v>
      </c>
      <c r="W74" s="2">
        <v>3583.6722841746177</v>
      </c>
      <c r="X74" s="2">
        <v>3651.8462890478513</v>
      </c>
      <c r="Y74" s="2">
        <v>1202.9355446537365</v>
      </c>
      <c r="Z74" s="2">
        <v>606.03372644498415</v>
      </c>
      <c r="AA74" s="2">
        <v>0</v>
      </c>
      <c r="AB74" s="2">
        <v>0</v>
      </c>
      <c r="AC74" s="2">
        <v>1203.9576945486294</v>
      </c>
      <c r="AD74" s="2">
        <v>0</v>
      </c>
      <c r="AE74" s="2">
        <v>1279.8829465907891</v>
      </c>
      <c r="AF74" s="2">
        <v>1795.7824836918194</v>
      </c>
      <c r="AG74" s="2">
        <v>0</v>
      </c>
      <c r="AH74" s="2">
        <v>0</v>
      </c>
      <c r="AI74" s="2">
        <v>1044.5781818653165</v>
      </c>
      <c r="AJ74" s="2">
        <v>1203.9576945486294</v>
      </c>
      <c r="AK74" s="2">
        <v>0</v>
      </c>
      <c r="AL74" s="2">
        <v>0</v>
      </c>
      <c r="AM74" s="2">
        <v>1804.9143919280514</v>
      </c>
      <c r="AN74" s="2">
        <v>1212.0674528899683</v>
      </c>
      <c r="AO74" s="384">
        <v>0</v>
      </c>
    </row>
    <row r="75" spans="1:41" x14ac:dyDescent="0.3">
      <c r="A75" s="111" t="s">
        <v>179</v>
      </c>
      <c r="B75" t="s">
        <v>678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384">
        <v>0</v>
      </c>
    </row>
    <row r="76" spans="1:41" x14ac:dyDescent="0.3">
      <c r="A76" s="111" t="s">
        <v>180</v>
      </c>
      <c r="B76" t="s">
        <v>678</v>
      </c>
      <c r="G76" s="2">
        <v>1368.9500082396971</v>
      </c>
      <c r="H76" s="2">
        <v>1615.8406889496152</v>
      </c>
      <c r="I76" s="2">
        <v>1598.3955660862707</v>
      </c>
      <c r="J76" s="2">
        <v>624.70186718181469</v>
      </c>
      <c r="K76" s="2">
        <v>608.59693338795307</v>
      </c>
      <c r="L76" s="2">
        <v>788.32056698130407</v>
      </c>
      <c r="M76" s="2">
        <v>1249.4037343636296</v>
      </c>
      <c r="N76" s="2">
        <v>390.43866698863565</v>
      </c>
      <c r="O76" s="2">
        <v>623.30933256948299</v>
      </c>
      <c r="P76" s="2">
        <v>1248.0111997512963</v>
      </c>
      <c r="Q76" s="2">
        <v>1169.923466353571</v>
      </c>
      <c r="R76" s="2">
        <v>2187.9960230090842</v>
      </c>
      <c r="S76" s="2">
        <v>795.10234604448215</v>
      </c>
      <c r="T76" s="2">
        <v>467.8301330801952</v>
      </c>
      <c r="U76" s="2">
        <v>1839.9035230762827</v>
      </c>
      <c r="V76" s="2">
        <v>1558.9695987298733</v>
      </c>
      <c r="W76" s="2">
        <v>958.26460510139191</v>
      </c>
      <c r="X76" s="2">
        <v>623.30933256948299</v>
      </c>
      <c r="Y76" s="2">
        <v>311.6546662847415</v>
      </c>
      <c r="Z76" s="2">
        <v>389.56833285592683</v>
      </c>
      <c r="AA76" s="2">
        <v>1873.4093342392782</v>
      </c>
      <c r="AB76" s="2">
        <v>1561.0584006483698</v>
      </c>
      <c r="AC76" s="2">
        <v>0</v>
      </c>
      <c r="AD76" s="2">
        <v>1339.8210901276354</v>
      </c>
      <c r="AE76" s="2">
        <v>1249.4037343636294</v>
      </c>
      <c r="AF76" s="2">
        <v>4257.5946106957163</v>
      </c>
      <c r="AG76" s="2">
        <v>1739.8382063848262</v>
      </c>
      <c r="AH76" s="2">
        <v>1583.6627395893724</v>
      </c>
      <c r="AI76" s="2">
        <v>467.48199942711221</v>
      </c>
      <c r="AJ76" s="2">
        <v>1624.3325051029294</v>
      </c>
      <c r="AK76" s="2">
        <v>311.6546662847415</v>
      </c>
      <c r="AL76" s="2">
        <v>0</v>
      </c>
      <c r="AM76" s="2">
        <v>1294.6124122456326</v>
      </c>
      <c r="AN76" s="2">
        <v>312.3509335909074</v>
      </c>
      <c r="AO76" s="384">
        <v>312.3509335909074</v>
      </c>
    </row>
    <row r="77" spans="1:41" x14ac:dyDescent="0.3">
      <c r="A77" s="111" t="s">
        <v>181</v>
      </c>
      <c r="B77" t="s">
        <v>678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384">
        <v>0</v>
      </c>
    </row>
    <row r="78" spans="1:41" x14ac:dyDescent="0.3">
      <c r="A78" s="111" t="s">
        <v>182</v>
      </c>
      <c r="B78" t="s">
        <v>678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384">
        <v>0</v>
      </c>
    </row>
    <row r="79" spans="1:41" x14ac:dyDescent="0.3">
      <c r="A79" s="111" t="s">
        <v>183</v>
      </c>
      <c r="B79" t="s">
        <v>678</v>
      </c>
      <c r="G79" s="2">
        <v>1116.1414716348947</v>
      </c>
      <c r="H79" s="2">
        <v>1080.7156953578344</v>
      </c>
      <c r="I79" s="2">
        <v>1011.733347066017</v>
      </c>
      <c r="J79" s="2">
        <v>778.30182094715906</v>
      </c>
      <c r="K79" s="2">
        <v>727.83209487140141</v>
      </c>
      <c r="L79" s="2">
        <v>890.14010369360415</v>
      </c>
      <c r="M79" s="2">
        <v>878.76010157680844</v>
      </c>
      <c r="N79" s="2">
        <v>956.84248683002602</v>
      </c>
      <c r="O79" s="2">
        <v>859.55634800472421</v>
      </c>
      <c r="P79" s="2">
        <v>809.8844631929544</v>
      </c>
      <c r="Q79" s="2">
        <v>798.38728981158943</v>
      </c>
      <c r="R79" s="2">
        <v>915.28892003810006</v>
      </c>
      <c r="S79" s="2">
        <v>907.86887721896369</v>
      </c>
      <c r="T79" s="2">
        <v>885.45234740971421</v>
      </c>
      <c r="U79" s="2">
        <v>810.81578851785139</v>
      </c>
      <c r="V79" s="2">
        <v>699.6309029734399</v>
      </c>
      <c r="W79" s="2">
        <v>781.40937303323801</v>
      </c>
      <c r="X79" s="2">
        <v>820.28763104832035</v>
      </c>
      <c r="Y79" s="2">
        <v>773.77273535609606</v>
      </c>
      <c r="Z79" s="2">
        <v>693.78271969023467</v>
      </c>
      <c r="AA79" s="2">
        <v>754.12860751763196</v>
      </c>
      <c r="AB79" s="2">
        <v>771.19813240122301</v>
      </c>
      <c r="AC79" s="2">
        <v>748.22260183341473</v>
      </c>
      <c r="AD79" s="2">
        <v>789.59954673304458</v>
      </c>
      <c r="AE79" s="2">
        <v>761.32667215420634</v>
      </c>
      <c r="AF79" s="2">
        <v>607.8311758094444</v>
      </c>
      <c r="AG79" s="2">
        <v>710.54892791882037</v>
      </c>
      <c r="AH79" s="2">
        <v>705.55905243233633</v>
      </c>
      <c r="AI79" s="2">
        <v>712.53198723630749</v>
      </c>
      <c r="AJ79" s="2">
        <v>716.05459752308377</v>
      </c>
      <c r="AK79" s="2">
        <v>703.67203047235785</v>
      </c>
      <c r="AL79" s="2">
        <v>697.62941070023101</v>
      </c>
      <c r="AM79" s="2">
        <v>695.57192252085508</v>
      </c>
      <c r="AN79" s="2">
        <v>690.81875519857488</v>
      </c>
      <c r="AO79" s="384">
        <v>700.16386191746039</v>
      </c>
    </row>
    <row r="80" spans="1:41" x14ac:dyDescent="0.3">
      <c r="A80" s="111" t="s">
        <v>23</v>
      </c>
      <c r="B80" t="s">
        <v>678</v>
      </c>
      <c r="G80" s="2">
        <v>1125.0034030725069</v>
      </c>
      <c r="H80" s="2">
        <v>0</v>
      </c>
      <c r="I80" s="2">
        <v>1800.0000000164705</v>
      </c>
      <c r="J80" s="2">
        <v>0</v>
      </c>
      <c r="K80" s="2">
        <v>0</v>
      </c>
      <c r="L80" s="2">
        <v>9000</v>
      </c>
      <c r="M80" s="2">
        <v>12366</v>
      </c>
      <c r="N80" s="2">
        <v>2700</v>
      </c>
      <c r="O80" s="2">
        <v>0</v>
      </c>
      <c r="P80" s="2">
        <v>0</v>
      </c>
      <c r="Q80" s="2">
        <v>0</v>
      </c>
      <c r="R80" s="2">
        <v>12780</v>
      </c>
      <c r="S80" s="2">
        <v>8100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384">
        <v>0</v>
      </c>
    </row>
    <row r="81" spans="1:44" x14ac:dyDescent="0.3">
      <c r="A81" s="111" t="s">
        <v>24</v>
      </c>
      <c r="B81" t="s">
        <v>678</v>
      </c>
      <c r="G81" s="2">
        <v>1338.9039299999997</v>
      </c>
      <c r="H81" s="2">
        <v>378.01020599999998</v>
      </c>
      <c r="I81" s="2">
        <v>2205.0017860499997</v>
      </c>
      <c r="J81" s="2">
        <v>1365.0000331695001</v>
      </c>
      <c r="K81" s="2">
        <v>420.00000030618003</v>
      </c>
      <c r="L81" s="2">
        <v>0</v>
      </c>
      <c r="M81" s="2">
        <v>2520.0000000016535</v>
      </c>
      <c r="N81" s="2">
        <v>420.0000000000083</v>
      </c>
      <c r="O81" s="2">
        <v>0</v>
      </c>
      <c r="P81" s="2">
        <v>0</v>
      </c>
      <c r="Q81" s="2">
        <v>0</v>
      </c>
      <c r="R81" s="2">
        <v>0</v>
      </c>
      <c r="S81" s="2">
        <v>5040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384">
        <v>0</v>
      </c>
    </row>
    <row r="82" spans="1:44" x14ac:dyDescent="0.3">
      <c r="A82" s="111" t="s">
        <v>651</v>
      </c>
      <c r="B82" t="s">
        <v>678</v>
      </c>
      <c r="G82" s="2">
        <v>31.969761011810299</v>
      </c>
      <c r="H82" s="2">
        <v>192.99519791227112</v>
      </c>
      <c r="I82" s="2">
        <v>331.80026074712924</v>
      </c>
      <c r="J82" s="2">
        <v>325.26903866575623</v>
      </c>
      <c r="K82" s="2">
        <v>495.41102407331277</v>
      </c>
      <c r="L82" s="2">
        <v>560.06994553837183</v>
      </c>
      <c r="M82" s="2">
        <v>556.70998077429113</v>
      </c>
      <c r="N82" s="2">
        <v>601.6290435791135</v>
      </c>
      <c r="O82" s="2">
        <v>590.54101409912141</v>
      </c>
      <c r="P82" s="2">
        <v>576.23985900878904</v>
      </c>
      <c r="Q82" s="2">
        <v>612.99005126953125</v>
      </c>
      <c r="R82" s="2">
        <v>774.9</v>
      </c>
      <c r="S82" s="2">
        <v>942.06007690429681</v>
      </c>
      <c r="T82" s="2">
        <v>929.27102050781241</v>
      </c>
      <c r="U82" s="2">
        <v>824.22891540527348</v>
      </c>
      <c r="V82" s="2">
        <v>831.59974365234382</v>
      </c>
      <c r="W82" s="2">
        <v>892.71007690429701</v>
      </c>
      <c r="X82" s="2">
        <v>942.06020507812491</v>
      </c>
      <c r="Y82" s="2">
        <v>938.27971801757815</v>
      </c>
      <c r="Z82" s="2">
        <v>888.30025634765616</v>
      </c>
      <c r="AA82" s="2">
        <v>863.52002563476572</v>
      </c>
      <c r="AB82" s="2">
        <v>871.71058959960931</v>
      </c>
      <c r="AC82" s="2">
        <v>756.41964111328127</v>
      </c>
      <c r="AD82" s="2">
        <v>596.39974365234366</v>
      </c>
      <c r="AE82" s="2">
        <v>451.91964111328122</v>
      </c>
      <c r="AF82" s="2">
        <v>374.43010253906255</v>
      </c>
      <c r="AG82" s="2">
        <v>361.83010253906252</v>
      </c>
      <c r="AH82" s="2">
        <v>333.71132812500002</v>
      </c>
      <c r="AI82" s="2">
        <v>335.1181640625</v>
      </c>
      <c r="AJ82" s="2">
        <v>341.4809692382812</v>
      </c>
      <c r="AK82" s="2">
        <v>347.90632324218751</v>
      </c>
      <c r="AL82" s="2">
        <v>354.41755371093745</v>
      </c>
      <c r="AM82" s="2">
        <v>361.11617431640627</v>
      </c>
      <c r="AN82" s="2">
        <v>367.87785644531249</v>
      </c>
      <c r="AO82" s="384">
        <v>374.80718994140625</v>
      </c>
    </row>
    <row r="83" spans="1:44" x14ac:dyDescent="0.3">
      <c r="A83" s="133" t="s">
        <v>184</v>
      </c>
      <c r="B83" s="377" t="s">
        <v>678</v>
      </c>
      <c r="C83" s="377"/>
      <c r="D83" s="377"/>
      <c r="E83" s="377"/>
      <c r="F83" s="377"/>
      <c r="G83" s="386">
        <v>4980.9685739589086</v>
      </c>
      <c r="H83" s="386">
        <v>3267.5617882197207</v>
      </c>
      <c r="I83" s="386">
        <v>9259.829212682127</v>
      </c>
      <c r="J83" s="386">
        <v>6071.491328962652</v>
      </c>
      <c r="K83" s="386">
        <v>5335.5226365898425</v>
      </c>
      <c r="L83" s="386">
        <v>11835.432434422031</v>
      </c>
      <c r="M83" s="386">
        <v>19379.13917427924</v>
      </c>
      <c r="N83" s="386">
        <v>8362.4510296022345</v>
      </c>
      <c r="O83" s="386">
        <v>7650.2018757875512</v>
      </c>
      <c r="P83" s="386">
        <v>7886.8906568445755</v>
      </c>
      <c r="Q83" s="386">
        <v>7356.5153531047099</v>
      </c>
      <c r="R83" s="386">
        <v>21067.855527614785</v>
      </c>
      <c r="S83" s="386">
        <v>18999.384540809544</v>
      </c>
      <c r="T83" s="386">
        <v>4121.3756397761827</v>
      </c>
      <c r="U83" s="386">
        <v>7337.3905626321475</v>
      </c>
      <c r="V83" s="386">
        <v>6700.0290292117597</v>
      </c>
      <c r="W83" s="386">
        <v>6216.0563392135446</v>
      </c>
      <c r="X83" s="386">
        <v>6275.8869433827022</v>
      </c>
      <c r="Y83" s="386">
        <v>3454.8411742367098</v>
      </c>
      <c r="Z83" s="386">
        <v>2766.5888078788835</v>
      </c>
      <c r="AA83" s="386">
        <v>3491.0579673916759</v>
      </c>
      <c r="AB83" s="386">
        <v>3784.2354687541083</v>
      </c>
      <c r="AC83" s="386">
        <v>2708.5999374953253</v>
      </c>
      <c r="AD83" s="386">
        <v>2725.8203805130238</v>
      </c>
      <c r="AE83" s="386">
        <v>3742.5329942219059</v>
      </c>
      <c r="AF83" s="386">
        <v>7262.3228997841406</v>
      </c>
      <c r="AG83" s="386">
        <v>2812.2172368427091</v>
      </c>
      <c r="AH83" s="386">
        <v>2622.9331201467089</v>
      </c>
      <c r="AI83" s="386">
        <v>2559.7103325912362</v>
      </c>
      <c r="AJ83" s="386">
        <v>3885.8257664129242</v>
      </c>
      <c r="AK83" s="386">
        <v>1363.2330199992869</v>
      </c>
      <c r="AL83" s="386">
        <v>1052.0469644111686</v>
      </c>
      <c r="AM83" s="386">
        <v>4156.2149010109451</v>
      </c>
      <c r="AN83" s="386">
        <v>2583.1149981247627</v>
      </c>
      <c r="AO83" s="407">
        <v>1387.321985449774</v>
      </c>
    </row>
    <row r="84" spans="1:44" x14ac:dyDescent="0.3">
      <c r="A84" s="109" t="s">
        <v>15</v>
      </c>
      <c r="AO84" s="29"/>
    </row>
    <row r="85" spans="1:44" x14ac:dyDescent="0.3">
      <c r="A85" s="111" t="s">
        <v>12</v>
      </c>
      <c r="B85" t="s">
        <v>678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384">
        <v>0</v>
      </c>
      <c r="AQ85">
        <v>0</v>
      </c>
      <c r="AR85">
        <v>0</v>
      </c>
    </row>
    <row r="86" spans="1:44" x14ac:dyDescent="0.3">
      <c r="A86" s="111" t="s">
        <v>20</v>
      </c>
      <c r="B86" t="s">
        <v>678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384">
        <v>0</v>
      </c>
      <c r="AQ86">
        <v>0</v>
      </c>
      <c r="AR86">
        <v>0</v>
      </c>
    </row>
    <row r="87" spans="1:44" x14ac:dyDescent="0.3">
      <c r="A87" s="111" t="s">
        <v>576</v>
      </c>
      <c r="B87" t="s">
        <v>678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590.61328431397965</v>
      </c>
      <c r="P87" s="2">
        <v>304.17341061428499</v>
      </c>
      <c r="Q87" s="2">
        <v>590.61328431397965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608.34682122856998</v>
      </c>
      <c r="Z87" s="2">
        <v>0</v>
      </c>
      <c r="AA87" s="2">
        <v>0</v>
      </c>
      <c r="AB87" s="2">
        <v>0</v>
      </c>
      <c r="AC87" s="2">
        <v>304.17341061428499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384">
        <v>0</v>
      </c>
      <c r="AQ87" s="2">
        <f>AQ88*AV$7</f>
        <v>1081.3132264994135</v>
      </c>
      <c r="AR87" s="380">
        <v>-1.739239299074713E-3</v>
      </c>
    </row>
    <row r="88" spans="1:44" x14ac:dyDescent="0.3">
      <c r="A88" s="111" t="s">
        <v>22</v>
      </c>
      <c r="B88" t="s">
        <v>678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162.28709341045356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253.47784217857102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384">
        <v>253.47784217857102</v>
      </c>
      <c r="AQ88" s="2">
        <v>901.0943554161779</v>
      </c>
      <c r="AR88" s="380">
        <v>-1.739239299074713E-3</v>
      </c>
    </row>
    <row r="89" spans="1:44" x14ac:dyDescent="0.3">
      <c r="A89" s="111" t="s">
        <v>21</v>
      </c>
      <c r="B89" t="s">
        <v>678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881.80539069699751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881.80539069699762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384">
        <v>0</v>
      </c>
      <c r="AQ89" s="2">
        <v>1614.4368192914637</v>
      </c>
      <c r="AR89" s="380">
        <v>-1.739239299074713E-3</v>
      </c>
    </row>
    <row r="90" spans="1:44" x14ac:dyDescent="0.3">
      <c r="A90" s="111" t="s">
        <v>175</v>
      </c>
      <c r="B90" t="s">
        <v>678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384">
        <v>0</v>
      </c>
      <c r="AQ90">
        <v>0</v>
      </c>
      <c r="AR90" s="380">
        <v>-1.739239299074713E-3</v>
      </c>
    </row>
    <row r="91" spans="1:44" x14ac:dyDescent="0.3">
      <c r="A91" s="111" t="s">
        <v>176</v>
      </c>
      <c r="B91" t="s">
        <v>678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384">
        <v>0</v>
      </c>
      <c r="AQ91">
        <v>0</v>
      </c>
      <c r="AR91" s="380">
        <v>-1.739239299074713E-3</v>
      </c>
    </row>
    <row r="92" spans="1:44" x14ac:dyDescent="0.3">
      <c r="A92" s="111" t="s">
        <v>177</v>
      </c>
      <c r="B92" t="s">
        <v>678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384">
        <v>0</v>
      </c>
      <c r="AQ92">
        <v>0</v>
      </c>
      <c r="AR92" s="380">
        <v>-1.739239299074713E-3</v>
      </c>
    </row>
    <row r="93" spans="1:44" x14ac:dyDescent="0.3">
      <c r="A93" s="111" t="s">
        <v>178</v>
      </c>
      <c r="B93" t="s">
        <v>678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0</v>
      </c>
      <c r="AO93" s="384">
        <v>0</v>
      </c>
      <c r="AQ93">
        <v>0</v>
      </c>
      <c r="AR93">
        <v>0</v>
      </c>
    </row>
    <row r="94" spans="1:44" x14ac:dyDescent="0.3">
      <c r="A94" s="111" t="s">
        <v>1</v>
      </c>
      <c r="B94" t="s">
        <v>678</v>
      </c>
      <c r="G94" s="2">
        <v>0</v>
      </c>
      <c r="H94" s="2">
        <v>2626.001601110197</v>
      </c>
      <c r="I94" s="2">
        <v>4803.3012392410728</v>
      </c>
      <c r="J94" s="2">
        <v>7053.8066396358354</v>
      </c>
      <c r="K94" s="2">
        <v>6139.3566274496097</v>
      </c>
      <c r="L94" s="2">
        <v>5764.3393359535376</v>
      </c>
      <c r="M94" s="2">
        <v>1329.0732748635714</v>
      </c>
      <c r="N94" s="2">
        <v>1201.529825107564</v>
      </c>
      <c r="O94" s="2">
        <v>4946.7238163173797</v>
      </c>
      <c r="P94" s="2">
        <v>0</v>
      </c>
      <c r="Q94" s="2">
        <v>279.35388240315785</v>
      </c>
      <c r="R94" s="2">
        <v>1899.9348581994504</v>
      </c>
      <c r="S94" s="2">
        <v>2468.1530639071962</v>
      </c>
      <c r="T94" s="2">
        <v>6591.450986392596</v>
      </c>
      <c r="U94" s="2">
        <v>3777.8669298559435</v>
      </c>
      <c r="V94" s="2">
        <v>2564.4455179879883</v>
      </c>
      <c r="W94" s="2">
        <v>1453.9818300254542</v>
      </c>
      <c r="X94" s="2">
        <v>677.99882335001564</v>
      </c>
      <c r="Y94" s="2">
        <v>677.99882335001564</v>
      </c>
      <c r="Z94" s="2">
        <v>677.99882335001564</v>
      </c>
      <c r="AA94" s="2">
        <v>0</v>
      </c>
      <c r="AB94" s="2">
        <v>0</v>
      </c>
      <c r="AC94" s="2">
        <v>0</v>
      </c>
      <c r="AD94" s="2">
        <v>0</v>
      </c>
      <c r="AE94" s="2">
        <v>1989.3092660998482</v>
      </c>
      <c r="AF94" s="2">
        <v>1266.6232387996336</v>
      </c>
      <c r="AG94" s="2">
        <v>0</v>
      </c>
      <c r="AH94" s="2">
        <v>1319.9512975314042</v>
      </c>
      <c r="AI94" s="2">
        <v>0</v>
      </c>
      <c r="AJ94" s="2">
        <v>0</v>
      </c>
      <c r="AK94" s="2">
        <v>0</v>
      </c>
      <c r="AL94" s="2">
        <v>0</v>
      </c>
      <c r="AM94" s="2">
        <v>0</v>
      </c>
      <c r="AN94" s="2">
        <v>600.76491255378198</v>
      </c>
      <c r="AO94" s="384">
        <v>0</v>
      </c>
    </row>
    <row r="95" spans="1:44" x14ac:dyDescent="0.3">
      <c r="A95" s="111" t="s">
        <v>179</v>
      </c>
      <c r="B95" t="s">
        <v>678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8.0721840964573186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384">
        <v>0</v>
      </c>
      <c r="AQ95" s="2">
        <f>AQ89</f>
        <v>1614.4368192914637</v>
      </c>
      <c r="AR95" s="380">
        <v>-1.739239299074713E-3</v>
      </c>
    </row>
    <row r="96" spans="1:44" x14ac:dyDescent="0.3">
      <c r="A96" s="111" t="s">
        <v>180</v>
      </c>
      <c r="B96" t="s">
        <v>678</v>
      </c>
      <c r="G96" s="2">
        <v>2327.6677228240119</v>
      </c>
      <c r="H96" s="2">
        <v>197.6075407776286</v>
      </c>
      <c r="I96" s="2">
        <v>971.02281376566509</v>
      </c>
      <c r="J96" s="2">
        <v>1193.5495462968809</v>
      </c>
      <c r="K96" s="2">
        <v>0</v>
      </c>
      <c r="L96" s="2">
        <v>0</v>
      </c>
      <c r="M96" s="2">
        <v>0</v>
      </c>
      <c r="N96" s="2">
        <v>0</v>
      </c>
      <c r="O96" s="2">
        <v>207.09270273495551</v>
      </c>
      <c r="P96" s="2">
        <v>0</v>
      </c>
      <c r="Q96" s="2">
        <v>482.99831551116563</v>
      </c>
      <c r="R96" s="2">
        <v>0</v>
      </c>
      <c r="S96" s="2">
        <v>0</v>
      </c>
      <c r="T96" s="2">
        <v>0</v>
      </c>
      <c r="U96" s="2">
        <v>316.17206524420692</v>
      </c>
      <c r="V96" s="2">
        <v>323.25456716003634</v>
      </c>
      <c r="W96" s="2">
        <v>996.8454853111449</v>
      </c>
      <c r="X96" s="2">
        <v>614.56089646885584</v>
      </c>
      <c r="Y96" s="2">
        <v>340.58328038368848</v>
      </c>
      <c r="Z96" s="2">
        <v>316.17206524420692</v>
      </c>
      <c r="AA96" s="2">
        <v>1280.0593415377862</v>
      </c>
      <c r="AB96" s="2">
        <v>0</v>
      </c>
      <c r="AC96" s="2">
        <v>0</v>
      </c>
      <c r="AD96" s="2">
        <v>331.54314580516552</v>
      </c>
      <c r="AE96" s="2">
        <v>766.31238086329904</v>
      </c>
      <c r="AF96" s="2">
        <v>0</v>
      </c>
      <c r="AG96" s="2">
        <v>1029.8036943287104</v>
      </c>
      <c r="AH96" s="2">
        <v>1635.8394271926268</v>
      </c>
      <c r="AI96" s="2">
        <v>0</v>
      </c>
      <c r="AJ96" s="2">
        <v>316.17206524420692</v>
      </c>
      <c r="AK96" s="2">
        <v>316.17206524420692</v>
      </c>
      <c r="AL96" s="2">
        <v>228.76477060556419</v>
      </c>
      <c r="AM96" s="2">
        <v>0</v>
      </c>
      <c r="AN96" s="2">
        <v>632.34413048841384</v>
      </c>
      <c r="AO96" s="384">
        <v>462.62287580919298</v>
      </c>
    </row>
    <row r="97" spans="1:44" x14ac:dyDescent="0.3">
      <c r="A97" s="111" t="s">
        <v>181</v>
      </c>
      <c r="B97" t="s">
        <v>678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384">
        <v>0</v>
      </c>
    </row>
    <row r="98" spans="1:44" x14ac:dyDescent="0.3">
      <c r="A98" s="111" t="s">
        <v>182</v>
      </c>
      <c r="B98" t="s">
        <v>678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384">
        <v>0</v>
      </c>
    </row>
    <row r="99" spans="1:44" x14ac:dyDescent="0.3">
      <c r="A99" s="111" t="s">
        <v>183</v>
      </c>
      <c r="B99" t="s">
        <v>678</v>
      </c>
      <c r="G99" s="2">
        <v>1360.1068206261284</v>
      </c>
      <c r="H99" s="2">
        <v>1314.8216838617802</v>
      </c>
      <c r="I99" s="2">
        <v>1251.8779196139899</v>
      </c>
      <c r="J99" s="2">
        <v>1078.9157517891813</v>
      </c>
      <c r="K99" s="2">
        <v>1013.6716084936276</v>
      </c>
      <c r="L99" s="2">
        <v>1107.5298110985425</v>
      </c>
      <c r="M99" s="2">
        <v>1095.9103578913109</v>
      </c>
      <c r="N99" s="2">
        <v>1162.2379944741658</v>
      </c>
      <c r="O99" s="2">
        <v>1053.3291663410487</v>
      </c>
      <c r="P99" s="2">
        <v>1033.8950593952604</v>
      </c>
      <c r="Q99" s="2">
        <v>1028.9246531310496</v>
      </c>
      <c r="R99" s="2">
        <v>1169.6679185941434</v>
      </c>
      <c r="S99" s="2">
        <v>1132.247116835819</v>
      </c>
      <c r="T99" s="2">
        <v>1117.5934122736815</v>
      </c>
      <c r="U99" s="2">
        <v>1063.4689481733499</v>
      </c>
      <c r="V99" s="2">
        <v>924.72954132141865</v>
      </c>
      <c r="W99" s="2">
        <v>977.00621234067637</v>
      </c>
      <c r="X99" s="2">
        <v>984.91283035905849</v>
      </c>
      <c r="Y99" s="2">
        <v>919.08651460358647</v>
      </c>
      <c r="Z99" s="2">
        <v>889.93071373878331</v>
      </c>
      <c r="AA99" s="2">
        <v>975.24378922125561</v>
      </c>
      <c r="AB99" s="2">
        <v>1017.9815347696191</v>
      </c>
      <c r="AC99" s="2">
        <v>983.45267735180641</v>
      </c>
      <c r="AD99" s="2">
        <v>1052.5175970906207</v>
      </c>
      <c r="AE99" s="2">
        <v>1026.9249261451619</v>
      </c>
      <c r="AF99" s="2">
        <v>874.89607536158292</v>
      </c>
      <c r="AG99" s="2">
        <v>877.07922208627542</v>
      </c>
      <c r="AH99" s="2">
        <v>880.31285997815473</v>
      </c>
      <c r="AI99" s="2">
        <v>884.9139946011087</v>
      </c>
      <c r="AJ99" s="2">
        <v>911.32545052095816</v>
      </c>
      <c r="AK99" s="2">
        <v>938.55098399693918</v>
      </c>
      <c r="AL99" s="2">
        <v>967.83580860187101</v>
      </c>
      <c r="AM99" s="2">
        <v>998.06198806279201</v>
      </c>
      <c r="AN99" s="2">
        <v>1029.2608513568778</v>
      </c>
      <c r="AO99" s="384">
        <v>1061.4648103192101</v>
      </c>
    </row>
    <row r="100" spans="1:44" x14ac:dyDescent="0.3">
      <c r="A100" s="111" t="s">
        <v>23</v>
      </c>
      <c r="B100" t="s">
        <v>678</v>
      </c>
      <c r="G100" s="2">
        <v>0</v>
      </c>
      <c r="H100" s="2">
        <v>1462.4999923056153</v>
      </c>
      <c r="I100" s="2">
        <v>2700.0000000247055</v>
      </c>
      <c r="J100" s="2">
        <v>3937.4999999999377</v>
      </c>
      <c r="K100" s="2">
        <v>11700</v>
      </c>
      <c r="L100" s="2">
        <v>2700</v>
      </c>
      <c r="M100" s="2">
        <v>2700</v>
      </c>
      <c r="N100" s="2">
        <v>1800</v>
      </c>
      <c r="O100" s="2">
        <v>0</v>
      </c>
      <c r="P100" s="2">
        <v>0</v>
      </c>
      <c r="Q100" s="2">
        <v>8100</v>
      </c>
      <c r="R100" s="2">
        <v>0</v>
      </c>
      <c r="S100" s="2">
        <v>0</v>
      </c>
      <c r="T100" s="2">
        <v>0</v>
      </c>
      <c r="U100" s="2">
        <v>0</v>
      </c>
      <c r="V100" s="2">
        <v>900</v>
      </c>
      <c r="W100" s="2">
        <v>0</v>
      </c>
      <c r="X100" s="2">
        <v>4500</v>
      </c>
      <c r="Y100" s="2">
        <v>0</v>
      </c>
      <c r="Z100" s="2">
        <v>1800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2700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384">
        <v>0</v>
      </c>
      <c r="AQ100">
        <v>4500</v>
      </c>
      <c r="AR100" s="380">
        <v>-1.739239299074713E-3</v>
      </c>
    </row>
    <row r="101" spans="1:44" x14ac:dyDescent="0.3">
      <c r="A101" s="111" t="s">
        <v>24</v>
      </c>
      <c r="B101" t="s">
        <v>678</v>
      </c>
      <c r="G101" s="2">
        <v>3474.4241699999993</v>
      </c>
      <c r="H101" s="2">
        <v>1260.0340200000001</v>
      </c>
      <c r="I101" s="2">
        <v>1526.7012366269998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4410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384">
        <v>0</v>
      </c>
      <c r="AQ101">
        <v>2100</v>
      </c>
      <c r="AR101" s="385">
        <v>0.03</v>
      </c>
    </row>
    <row r="102" spans="1:44" x14ac:dyDescent="0.3">
      <c r="A102" s="111" t="s">
        <v>651</v>
      </c>
      <c r="B102" t="s">
        <v>678</v>
      </c>
      <c r="G102" s="2">
        <v>31.318212315673826</v>
      </c>
      <c r="H102" s="2">
        <v>207.06553934908447</v>
      </c>
      <c r="I102" s="2">
        <v>463.68034994601356</v>
      </c>
      <c r="J102" s="2">
        <v>448.56008780430676</v>
      </c>
      <c r="K102" s="2">
        <v>664.0200261188362</v>
      </c>
      <c r="L102" s="2">
        <v>699.92984620671382</v>
      </c>
      <c r="M102" s="2">
        <v>718.62015380906519</v>
      </c>
      <c r="N102" s="2">
        <v>757.89005126954623</v>
      </c>
      <c r="O102" s="2">
        <v>730.16989746093793</v>
      </c>
      <c r="P102" s="2">
        <v>723.03010253906245</v>
      </c>
      <c r="Q102" s="2">
        <v>777</v>
      </c>
      <c r="R102" s="2">
        <v>938.48979492187505</v>
      </c>
      <c r="S102" s="2">
        <v>1181.8801025390626</v>
      </c>
      <c r="T102" s="2">
        <v>1193.4295898437499</v>
      </c>
      <c r="U102" s="2">
        <v>1058.4000000000001</v>
      </c>
      <c r="V102" s="2">
        <v>1053.1500000000001</v>
      </c>
      <c r="W102" s="2">
        <v>1101.660205078125</v>
      </c>
      <c r="X102" s="2">
        <v>1128.539794921875</v>
      </c>
      <c r="Y102" s="2">
        <v>1121.1908203124999</v>
      </c>
      <c r="Z102" s="2">
        <v>1083.1795898437499</v>
      </c>
      <c r="AA102" s="2">
        <v>1046.8499999999999</v>
      </c>
      <c r="AB102" s="2">
        <v>1050.2091796875</v>
      </c>
      <c r="AC102" s="2">
        <v>1027.1112304687499</v>
      </c>
      <c r="AD102" s="2">
        <v>844.2</v>
      </c>
      <c r="AE102" s="2">
        <v>670.32041015624998</v>
      </c>
      <c r="AF102" s="2">
        <v>520.37958984374995</v>
      </c>
      <c r="AG102" s="2">
        <v>505.47041015625001</v>
      </c>
      <c r="AH102" s="2">
        <v>468.71835937499998</v>
      </c>
      <c r="AI102" s="2">
        <v>470.19082031250002</v>
      </c>
      <c r="AJ102" s="2">
        <v>479.80898437500002</v>
      </c>
      <c r="AK102" s="2">
        <v>489.65683593749998</v>
      </c>
      <c r="AL102" s="2">
        <v>499.65234375</v>
      </c>
      <c r="AM102" s="2">
        <v>509.90009765625001</v>
      </c>
      <c r="AN102" s="2">
        <v>520.33857421874995</v>
      </c>
      <c r="AO102" s="384">
        <v>530.98417968750005</v>
      </c>
      <c r="AQ102">
        <v>2100</v>
      </c>
      <c r="AR102" s="385">
        <v>0.03</v>
      </c>
    </row>
    <row r="103" spans="1:44" x14ac:dyDescent="0.3">
      <c r="A103" s="115" t="s">
        <v>184</v>
      </c>
      <c r="B103" s="377" t="s">
        <v>678</v>
      </c>
      <c r="C103" s="377"/>
      <c r="D103" s="377"/>
      <c r="E103" s="377"/>
      <c r="F103" s="377"/>
      <c r="G103" s="386">
        <v>7193.5169257658135</v>
      </c>
      <c r="H103" s="386">
        <v>7068.0303774043059</v>
      </c>
      <c r="I103" s="386">
        <v>11716.583559218445</v>
      </c>
      <c r="J103" s="386">
        <v>13712.332025526142</v>
      </c>
      <c r="K103" s="386">
        <v>19517.048262062075</v>
      </c>
      <c r="L103" s="386">
        <v>10271.798993258793</v>
      </c>
      <c r="M103" s="386">
        <v>6725.4091772609454</v>
      </c>
      <c r="N103" s="386">
        <v>4921.6578708512761</v>
      </c>
      <c r="O103" s="386">
        <v>7527.9288671683016</v>
      </c>
      <c r="P103" s="386">
        <v>2061.098572548608</v>
      </c>
      <c r="Q103" s="386">
        <v>11421.177228769806</v>
      </c>
      <c r="R103" s="386">
        <v>4008.0925717154687</v>
      </c>
      <c r="S103" s="386">
        <v>4790.3524673785359</v>
      </c>
      <c r="T103" s="386">
        <v>9784.2793792070261</v>
      </c>
      <c r="U103" s="386">
        <v>6215.9079432734998</v>
      </c>
      <c r="V103" s="386">
        <v>5765.5796264694436</v>
      </c>
      <c r="W103" s="386">
        <v>4529.4937327554007</v>
      </c>
      <c r="X103" s="386">
        <v>8159.4901872783757</v>
      </c>
      <c r="Y103" s="386">
        <v>3667.20625987836</v>
      </c>
      <c r="Z103" s="386">
        <v>4767.2811921767552</v>
      </c>
      <c r="AA103" s="386">
        <v>3302.1531307590417</v>
      </c>
      <c r="AB103" s="386">
        <v>2068.1907144571192</v>
      </c>
      <c r="AC103" s="386">
        <v>2314.7373184348412</v>
      </c>
      <c r="AD103" s="386">
        <v>2228.2607428957863</v>
      </c>
      <c r="AE103" s="386">
        <v>8862.8669832645592</v>
      </c>
      <c r="AF103" s="386">
        <v>2661.8989040049664</v>
      </c>
      <c r="AG103" s="386">
        <v>2412.3533265712358</v>
      </c>
      <c r="AH103" s="386">
        <v>7004.8219440771854</v>
      </c>
      <c r="AI103" s="386">
        <v>1355.1048149136086</v>
      </c>
      <c r="AJ103" s="386">
        <v>1707.3065001401651</v>
      </c>
      <c r="AK103" s="386">
        <v>1744.379885178646</v>
      </c>
      <c r="AL103" s="386">
        <v>1696.2529229574352</v>
      </c>
      <c r="AM103" s="386">
        <v>1507.9620857190421</v>
      </c>
      <c r="AN103" s="386">
        <v>2782.7084686178241</v>
      </c>
      <c r="AO103" s="407">
        <v>2308.5497079944744</v>
      </c>
    </row>
    <row r="104" spans="1:44" x14ac:dyDescent="0.3">
      <c r="A104" s="109" t="s">
        <v>14</v>
      </c>
      <c r="AO104" s="29"/>
    </row>
    <row r="105" spans="1:44" x14ac:dyDescent="0.3">
      <c r="A105" s="111" t="s">
        <v>12</v>
      </c>
      <c r="B105" t="s">
        <v>678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384">
        <v>0</v>
      </c>
      <c r="AQ105">
        <v>0</v>
      </c>
      <c r="AR105">
        <v>0</v>
      </c>
    </row>
    <row r="106" spans="1:44" x14ac:dyDescent="0.3">
      <c r="A106" s="111" t="s">
        <v>20</v>
      </c>
      <c r="B106" t="s">
        <v>678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384">
        <v>0</v>
      </c>
      <c r="AQ106">
        <v>0</v>
      </c>
      <c r="AR106">
        <v>0</v>
      </c>
    </row>
    <row r="107" spans="1:44" x14ac:dyDescent="0.3">
      <c r="A107" s="111" t="s">
        <v>576</v>
      </c>
      <c r="B107" t="s">
        <v>678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304.17341061428505</v>
      </c>
      <c r="AC107" s="2">
        <v>0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472.49062745118374</v>
      </c>
      <c r="AM107" s="2">
        <v>0</v>
      </c>
      <c r="AN107" s="2">
        <v>0</v>
      </c>
      <c r="AO107" s="384">
        <v>0</v>
      </c>
      <c r="AQ107" s="2">
        <f>AQ108*AV$7</f>
        <v>1081.3132264994135</v>
      </c>
      <c r="AR107" s="380">
        <v>-1.739239299074713E-3</v>
      </c>
    </row>
    <row r="108" spans="1:44" x14ac:dyDescent="0.3">
      <c r="A108" s="111" t="s">
        <v>22</v>
      </c>
      <c r="B108" t="s">
        <v>678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2">
        <v>0</v>
      </c>
      <c r="AN108" s="2">
        <v>0</v>
      </c>
      <c r="AO108" s="384">
        <v>253.47784217857091</v>
      </c>
      <c r="AQ108" s="2">
        <v>901.0943554161779</v>
      </c>
      <c r="AR108" s="380">
        <v>-1.739239299074713E-3</v>
      </c>
    </row>
    <row r="109" spans="1:44" x14ac:dyDescent="0.3">
      <c r="A109" s="111" t="s">
        <v>21</v>
      </c>
      <c r="B109" t="s">
        <v>678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881.80539069699751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0</v>
      </c>
      <c r="AO109" s="384">
        <v>0</v>
      </c>
      <c r="AQ109" s="2">
        <v>1614.4368192914637</v>
      </c>
      <c r="AR109" s="380">
        <v>-1.739239299074713E-3</v>
      </c>
    </row>
    <row r="110" spans="1:44" x14ac:dyDescent="0.3">
      <c r="A110" s="111" t="s">
        <v>175</v>
      </c>
      <c r="B110" t="s">
        <v>678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2">
        <v>0</v>
      </c>
      <c r="AN110" s="2">
        <v>0</v>
      </c>
      <c r="AO110" s="384">
        <v>0</v>
      </c>
      <c r="AQ110">
        <v>0</v>
      </c>
      <c r="AR110" s="380">
        <v>-1.739239299074713E-3</v>
      </c>
    </row>
    <row r="111" spans="1:44" x14ac:dyDescent="0.3">
      <c r="A111" s="111" t="s">
        <v>176</v>
      </c>
      <c r="B111" t="s">
        <v>678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384">
        <v>0</v>
      </c>
      <c r="AQ111">
        <v>0</v>
      </c>
      <c r="AR111" s="380">
        <v>-1.739239299074713E-3</v>
      </c>
    </row>
    <row r="112" spans="1:44" x14ac:dyDescent="0.3">
      <c r="A112" s="111" t="s">
        <v>177</v>
      </c>
      <c r="B112" t="s">
        <v>678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2">
        <v>0</v>
      </c>
      <c r="AN112" s="2">
        <v>0</v>
      </c>
      <c r="AO112" s="384">
        <v>0</v>
      </c>
      <c r="AQ112">
        <v>0</v>
      </c>
      <c r="AR112" s="380">
        <v>-1.739239299074713E-3</v>
      </c>
    </row>
    <row r="113" spans="1:44" x14ac:dyDescent="0.3">
      <c r="A113" s="111" t="s">
        <v>178</v>
      </c>
      <c r="B113" t="s">
        <v>678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384">
        <v>0</v>
      </c>
      <c r="AQ113">
        <v>0</v>
      </c>
      <c r="AR113">
        <v>0</v>
      </c>
    </row>
    <row r="114" spans="1:44" x14ac:dyDescent="0.3">
      <c r="A114" s="111" t="s">
        <v>1</v>
      </c>
      <c r="B114" t="s">
        <v>678</v>
      </c>
      <c r="G114" s="2">
        <v>2326.1457021692977</v>
      </c>
      <c r="H114" s="2">
        <v>1712.9338393816745</v>
      </c>
      <c r="I114" s="2">
        <v>3878.549655705865</v>
      </c>
      <c r="J114" s="2">
        <v>3127.5650173270433</v>
      </c>
      <c r="K114" s="2">
        <v>2989.1771847019522</v>
      </c>
      <c r="L114" s="2">
        <v>0</v>
      </c>
      <c r="M114" s="2">
        <v>3991.713655770096</v>
      </c>
      <c r="N114" s="2">
        <v>4978.5710431026127</v>
      </c>
      <c r="O114" s="2">
        <v>6688.1204452550464</v>
      </c>
      <c r="P114" s="2">
        <v>7062.3842739195297</v>
      </c>
      <c r="Q114" s="2">
        <v>5528.3322277987436</v>
      </c>
      <c r="R114" s="2">
        <v>3994.2801816779515</v>
      </c>
      <c r="S114" s="2">
        <v>1534.0520461207889</v>
      </c>
      <c r="T114" s="2">
        <v>0</v>
      </c>
      <c r="U114" s="2">
        <v>1534.0520461207889</v>
      </c>
      <c r="V114" s="2">
        <v>0</v>
      </c>
      <c r="W114" s="2">
        <v>0</v>
      </c>
      <c r="X114" s="2">
        <v>0</v>
      </c>
      <c r="Y114" s="2">
        <v>92.258555083393588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27.677566525018076</v>
      </c>
      <c r="AF114" s="2">
        <v>1084.9606077807066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384">
        <v>0</v>
      </c>
    </row>
    <row r="115" spans="1:44" x14ac:dyDescent="0.3">
      <c r="A115" s="111" t="s">
        <v>179</v>
      </c>
      <c r="B115" t="s">
        <v>678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384">
        <v>0</v>
      </c>
      <c r="AQ115" s="2">
        <f>AQ109</f>
        <v>1614.4368192914637</v>
      </c>
      <c r="AR115" s="380">
        <v>-1.739239299074713E-3</v>
      </c>
    </row>
    <row r="116" spans="1:44" x14ac:dyDescent="0.3">
      <c r="A116" s="111" t="s">
        <v>180</v>
      </c>
      <c r="B116" t="s">
        <v>678</v>
      </c>
      <c r="G116" s="2">
        <v>602.33488951782419</v>
      </c>
      <c r="H116" s="2">
        <v>841.59489422666888</v>
      </c>
      <c r="I116" s="2">
        <v>0</v>
      </c>
      <c r="J116" s="2">
        <v>597.98594471994443</v>
      </c>
      <c r="K116" s="2">
        <v>493.472824113223</v>
      </c>
      <c r="L116" s="2">
        <v>4.160489336464513E-2</v>
      </c>
      <c r="M116" s="2">
        <v>0</v>
      </c>
      <c r="N116" s="2">
        <v>0</v>
      </c>
      <c r="O116" s="2">
        <v>396.84667516943398</v>
      </c>
      <c r="P116" s="2">
        <v>167.69972402321244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318.36993514311956</v>
      </c>
      <c r="AB116" s="2">
        <v>0</v>
      </c>
      <c r="AC116" s="2">
        <v>0</v>
      </c>
      <c r="AD116" s="2">
        <v>0</v>
      </c>
      <c r="AE116" s="2">
        <v>123.37451070791663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384">
        <v>0</v>
      </c>
    </row>
    <row r="117" spans="1:44" x14ac:dyDescent="0.3">
      <c r="A117" s="111" t="s">
        <v>181</v>
      </c>
      <c r="B117" t="s">
        <v>678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384">
        <v>0</v>
      </c>
    </row>
    <row r="118" spans="1:44" x14ac:dyDescent="0.3">
      <c r="A118" s="111" t="s">
        <v>182</v>
      </c>
      <c r="B118" t="s">
        <v>678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384">
        <v>0</v>
      </c>
    </row>
    <row r="119" spans="1:44" x14ac:dyDescent="0.3">
      <c r="A119" s="111" t="s">
        <v>183</v>
      </c>
      <c r="B119" t="s">
        <v>678</v>
      </c>
      <c r="G119" s="2">
        <v>1262.5206810296349</v>
      </c>
      <c r="H119" s="2">
        <v>1219.1179778696014</v>
      </c>
      <c r="I119" s="2">
        <v>1172.3033866986852</v>
      </c>
      <c r="J119" s="2">
        <v>929.29511954360783</v>
      </c>
      <c r="K119" s="2">
        <v>877.36850709043745</v>
      </c>
      <c r="L119" s="2">
        <v>954.45658517435379</v>
      </c>
      <c r="M119" s="2">
        <v>962.5724812069684</v>
      </c>
      <c r="N119" s="2">
        <v>1035.7444196445422</v>
      </c>
      <c r="O119" s="2">
        <v>968.86409168162493</v>
      </c>
      <c r="P119" s="2">
        <v>968.66120445722629</v>
      </c>
      <c r="Q119" s="2">
        <v>976.75040774822514</v>
      </c>
      <c r="R119" s="2">
        <v>1095.9693302274393</v>
      </c>
      <c r="S119" s="2">
        <v>1105.7819911374211</v>
      </c>
      <c r="T119" s="2">
        <v>1116.4879786314723</v>
      </c>
      <c r="U119" s="2">
        <v>1087.7828505669754</v>
      </c>
      <c r="V119" s="2">
        <v>988.60888463638503</v>
      </c>
      <c r="W119" s="2">
        <v>1016.1255802021649</v>
      </c>
      <c r="X119" s="2">
        <v>984.91283035905849</v>
      </c>
      <c r="Y119" s="2">
        <v>940.37452048060823</v>
      </c>
      <c r="Z119" s="2">
        <v>937.15152712084125</v>
      </c>
      <c r="AA119" s="2">
        <v>989.62526445401136</v>
      </c>
      <c r="AB119" s="2">
        <v>1040.0157671239399</v>
      </c>
      <c r="AC119" s="2">
        <v>1009.4929071139902</v>
      </c>
      <c r="AD119" s="2">
        <v>1043.2182448271697</v>
      </c>
      <c r="AE119" s="2">
        <v>1003.8294257981222</v>
      </c>
      <c r="AF119" s="2">
        <v>877.35825943858549</v>
      </c>
      <c r="AG119" s="2">
        <v>881.99742333161907</v>
      </c>
      <c r="AH119" s="2">
        <v>882.7627102378342</v>
      </c>
      <c r="AI119" s="2">
        <v>889.80752821180613</v>
      </c>
      <c r="AJ119" s="2">
        <v>918.79121017837804</v>
      </c>
      <c r="AK119" s="2">
        <v>948.73240535258969</v>
      </c>
      <c r="AL119" s="2">
        <v>980.89886578713595</v>
      </c>
      <c r="AM119" s="2">
        <v>1014.1701538169062</v>
      </c>
      <c r="AN119" s="2">
        <v>1048.5847742058463</v>
      </c>
      <c r="AO119" s="384">
        <v>1084.1825951799231</v>
      </c>
    </row>
    <row r="120" spans="1:44" x14ac:dyDescent="0.3">
      <c r="A120" s="111" t="s">
        <v>23</v>
      </c>
      <c r="B120" t="s">
        <v>678</v>
      </c>
      <c r="G120" s="2">
        <v>0</v>
      </c>
      <c r="H120" s="2">
        <v>0</v>
      </c>
      <c r="I120" s="2">
        <v>0</v>
      </c>
      <c r="J120" s="2">
        <v>0</v>
      </c>
      <c r="K120" s="2">
        <v>900</v>
      </c>
      <c r="L120" s="2">
        <v>2700</v>
      </c>
      <c r="M120" s="2">
        <v>1350</v>
      </c>
      <c r="N120" s="2">
        <v>1350</v>
      </c>
      <c r="O120" s="2">
        <v>1800</v>
      </c>
      <c r="P120" s="2">
        <v>5850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>
        <v>1800</v>
      </c>
      <c r="X120" s="2">
        <v>0</v>
      </c>
      <c r="Y120" s="2">
        <v>1800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384">
        <v>0</v>
      </c>
      <c r="AQ120">
        <v>4500</v>
      </c>
      <c r="AR120" s="380">
        <v>-1.739239299074713E-3</v>
      </c>
    </row>
    <row r="121" spans="1:44" x14ac:dyDescent="0.3">
      <c r="A121" s="111" t="s">
        <v>24</v>
      </c>
      <c r="B121" t="s">
        <v>678</v>
      </c>
      <c r="G121" s="2">
        <v>1996.7954999999997</v>
      </c>
      <c r="H121" s="2">
        <v>3223.5870344999998</v>
      </c>
      <c r="I121" s="2">
        <v>42.000034019999994</v>
      </c>
      <c r="J121" s="2">
        <v>262.50000637875002</v>
      </c>
      <c r="K121" s="2">
        <v>2226.0000016227541</v>
      </c>
      <c r="L121" s="2">
        <v>0</v>
      </c>
      <c r="M121" s="2">
        <v>1050.0000000006889</v>
      </c>
      <c r="N121" s="2">
        <v>1680.0000000000332</v>
      </c>
      <c r="O121" s="2">
        <v>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384">
        <v>0</v>
      </c>
      <c r="AQ121">
        <v>2100</v>
      </c>
      <c r="AR121" s="385">
        <v>0.03</v>
      </c>
    </row>
    <row r="122" spans="1:44" x14ac:dyDescent="0.3">
      <c r="A122" s="111" t="s">
        <v>651</v>
      </c>
      <c r="B122" t="s">
        <v>678</v>
      </c>
      <c r="G122" s="2">
        <v>54.649139999999996</v>
      </c>
      <c r="H122" s="2">
        <v>181.02491317545778</v>
      </c>
      <c r="I122" s="2">
        <v>459.90037251899997</v>
      </c>
      <c r="J122" s="2">
        <v>361.4099575127305</v>
      </c>
      <c r="K122" s="2">
        <v>520.80012855349139</v>
      </c>
      <c r="L122" s="2">
        <v>603.75000001320404</v>
      </c>
      <c r="M122" s="2">
        <v>623.48979492228409</v>
      </c>
      <c r="N122" s="2">
        <v>674.52015380860712</v>
      </c>
      <c r="O122" s="2">
        <v>657.2997436523442</v>
      </c>
      <c r="P122" s="2">
        <v>651.84030761718748</v>
      </c>
      <c r="Q122" s="2">
        <v>684.6</v>
      </c>
      <c r="R122" s="2">
        <v>830.96989746093755</v>
      </c>
      <c r="S122" s="2">
        <v>1118.6698974609376</v>
      </c>
      <c r="T122" s="2">
        <v>1082.9698974609375</v>
      </c>
      <c r="U122" s="2">
        <v>1022.489794921875</v>
      </c>
      <c r="V122" s="2">
        <v>1036.1408203125</v>
      </c>
      <c r="W122" s="2">
        <v>1074.3591796875</v>
      </c>
      <c r="X122" s="2">
        <v>1086.12041015625</v>
      </c>
      <c r="Y122" s="2">
        <v>1089.9000000000001</v>
      </c>
      <c r="Z122" s="2">
        <v>1093.260205078125</v>
      </c>
      <c r="AA122" s="2">
        <v>1055.460205078125</v>
      </c>
      <c r="AB122" s="2">
        <v>1073.5204101562499</v>
      </c>
      <c r="AC122" s="2">
        <v>947.72958984374998</v>
      </c>
      <c r="AD122" s="2">
        <v>762.72041015624995</v>
      </c>
      <c r="AE122" s="2">
        <v>582.11835937499995</v>
      </c>
      <c r="AF122" s="2">
        <v>497.28164062500002</v>
      </c>
      <c r="AG122" s="2">
        <v>478.37958984375001</v>
      </c>
      <c r="AH122" s="2">
        <v>438.68876953124999</v>
      </c>
      <c r="AI122" s="2">
        <v>444.36123046875002</v>
      </c>
      <c r="AJ122" s="2">
        <v>453.6</v>
      </c>
      <c r="AK122" s="2">
        <v>463.05</v>
      </c>
      <c r="AL122" s="2">
        <v>472.66816406250001</v>
      </c>
      <c r="AM122" s="2">
        <v>482.51601562500002</v>
      </c>
      <c r="AN122" s="2">
        <v>492.55458984375002</v>
      </c>
      <c r="AO122" s="384">
        <v>502.80439453125001</v>
      </c>
      <c r="AQ122">
        <v>2100</v>
      </c>
      <c r="AR122" s="385">
        <v>0.03</v>
      </c>
    </row>
    <row r="123" spans="1:44" x14ac:dyDescent="0.3">
      <c r="A123" s="115" t="s">
        <v>184</v>
      </c>
      <c r="B123" s="377" t="s">
        <v>678</v>
      </c>
      <c r="C123" s="377"/>
      <c r="D123" s="377"/>
      <c r="E123" s="377"/>
      <c r="F123" s="377"/>
      <c r="G123" s="386">
        <v>6242.4459127167565</v>
      </c>
      <c r="H123" s="386">
        <v>7178.2586591534027</v>
      </c>
      <c r="I123" s="386">
        <v>5552.7534489435502</v>
      </c>
      <c r="J123" s="386">
        <v>5278.7560454820759</v>
      </c>
      <c r="K123" s="386">
        <v>8006.8186460818579</v>
      </c>
      <c r="L123" s="386">
        <v>4258.2481900809225</v>
      </c>
      <c r="M123" s="386">
        <v>7977.775931900037</v>
      </c>
      <c r="N123" s="386">
        <v>9718.8356165557962</v>
      </c>
      <c r="O123" s="386">
        <v>10511.13095575845</v>
      </c>
      <c r="P123" s="386">
        <v>14700.585510017156</v>
      </c>
      <c r="Q123" s="386">
        <v>7189.6826355469693</v>
      </c>
      <c r="R123" s="386">
        <v>5921.2194093663284</v>
      </c>
      <c r="S123" s="386">
        <v>3758.5039347191473</v>
      </c>
      <c r="T123" s="386">
        <v>2199.4578760924096</v>
      </c>
      <c r="U123" s="386">
        <v>3644.3246916096396</v>
      </c>
      <c r="V123" s="386">
        <v>2024.749704948885</v>
      </c>
      <c r="W123" s="386">
        <v>3890.4847598896649</v>
      </c>
      <c r="X123" s="386">
        <v>2071.0332405153085</v>
      </c>
      <c r="Y123" s="386">
        <v>3922.533075564002</v>
      </c>
      <c r="Z123" s="386">
        <v>2030.4117321989661</v>
      </c>
      <c r="AA123" s="386">
        <v>2363.455404675256</v>
      </c>
      <c r="AB123" s="386">
        <v>3299.5149785914723</v>
      </c>
      <c r="AC123" s="386">
        <v>1957.2224969577401</v>
      </c>
      <c r="AD123" s="386">
        <v>1805.9386549834196</v>
      </c>
      <c r="AE123" s="386">
        <v>1736.9998624060568</v>
      </c>
      <c r="AF123" s="386">
        <v>2459.6005078442922</v>
      </c>
      <c r="AG123" s="386">
        <v>1360.377013175369</v>
      </c>
      <c r="AH123" s="386">
        <v>1321.4514797690842</v>
      </c>
      <c r="AI123" s="386">
        <v>1334.168758680556</v>
      </c>
      <c r="AJ123" s="386">
        <v>1372.3912101783781</v>
      </c>
      <c r="AK123" s="386">
        <v>1411.7824053525896</v>
      </c>
      <c r="AL123" s="386">
        <v>1926.0576573008195</v>
      </c>
      <c r="AM123" s="386">
        <v>1496.6861694419063</v>
      </c>
      <c r="AN123" s="386">
        <v>1541.1393640495962</v>
      </c>
      <c r="AO123" s="407">
        <v>1840.4648318897439</v>
      </c>
    </row>
    <row r="124" spans="1:44" x14ac:dyDescent="0.3">
      <c r="A124" s="109" t="s">
        <v>19</v>
      </c>
      <c r="AO124" s="29"/>
    </row>
    <row r="125" spans="1:44" x14ac:dyDescent="0.3">
      <c r="A125" s="111" t="s">
        <v>12</v>
      </c>
      <c r="B125" t="s">
        <v>678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0</v>
      </c>
      <c r="AL125" s="2">
        <v>0</v>
      </c>
      <c r="AM125" s="2">
        <v>0</v>
      </c>
      <c r="AN125" s="2">
        <v>0</v>
      </c>
      <c r="AO125" s="384">
        <v>0</v>
      </c>
      <c r="AQ125">
        <v>0</v>
      </c>
      <c r="AR125">
        <v>0</v>
      </c>
    </row>
    <row r="126" spans="1:44" x14ac:dyDescent="0.3">
      <c r="A126" s="111" t="s">
        <v>20</v>
      </c>
      <c r="B126" t="s">
        <v>678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0</v>
      </c>
      <c r="AJ126" s="2">
        <v>0</v>
      </c>
      <c r="AK126" s="2">
        <v>0</v>
      </c>
      <c r="AL126" s="2">
        <v>0</v>
      </c>
      <c r="AM126" s="2">
        <v>0</v>
      </c>
      <c r="AN126" s="2">
        <v>0</v>
      </c>
      <c r="AO126" s="384">
        <v>0</v>
      </c>
      <c r="AQ126">
        <v>0</v>
      </c>
      <c r="AR126">
        <v>0</v>
      </c>
    </row>
    <row r="127" spans="1:44" x14ac:dyDescent="0.3">
      <c r="A127" s="111" t="s">
        <v>576</v>
      </c>
      <c r="B127" t="s">
        <v>678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2">
        <v>0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2">
        <v>0</v>
      </c>
      <c r="AM127" s="2">
        <v>0</v>
      </c>
      <c r="AN127" s="2">
        <v>0</v>
      </c>
      <c r="AO127" s="384">
        <v>0</v>
      </c>
      <c r="AQ127" s="2">
        <f>AQ128*AV$7</f>
        <v>2236.5436509046585</v>
      </c>
      <c r="AR127" s="380">
        <v>-1.739239299074713E-3</v>
      </c>
    </row>
    <row r="128" spans="1:44" x14ac:dyDescent="0.3">
      <c r="A128" s="111" t="s">
        <v>22</v>
      </c>
      <c r="B128" t="s">
        <v>678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0</v>
      </c>
      <c r="AL128" s="2">
        <v>0</v>
      </c>
      <c r="AM128" s="2">
        <v>0</v>
      </c>
      <c r="AN128" s="2">
        <v>0</v>
      </c>
      <c r="AO128" s="384">
        <v>0</v>
      </c>
      <c r="AQ128" s="2">
        <v>1863.7863757538821</v>
      </c>
      <c r="AR128" s="380">
        <v>-1.739239299074713E-3</v>
      </c>
    </row>
    <row r="129" spans="1:44" x14ac:dyDescent="0.3">
      <c r="A129" s="111" t="s">
        <v>21</v>
      </c>
      <c r="B129" t="s">
        <v>678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0</v>
      </c>
      <c r="AL129" s="2">
        <v>0</v>
      </c>
      <c r="AM129" s="2">
        <v>0</v>
      </c>
      <c r="AN129" s="2">
        <v>0</v>
      </c>
      <c r="AO129" s="384">
        <v>0</v>
      </c>
      <c r="AQ129" s="2">
        <v>1541.2824873003083</v>
      </c>
      <c r="AR129" s="380">
        <v>-1.739239299074713E-3</v>
      </c>
    </row>
    <row r="130" spans="1:44" x14ac:dyDescent="0.3">
      <c r="A130" s="111" t="s">
        <v>175</v>
      </c>
      <c r="B130" t="s">
        <v>678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0</v>
      </c>
      <c r="AL130" s="2">
        <v>0</v>
      </c>
      <c r="AM130" s="2">
        <v>0</v>
      </c>
      <c r="AN130" s="2">
        <v>0</v>
      </c>
      <c r="AO130" s="384">
        <v>0</v>
      </c>
      <c r="AQ130">
        <v>0</v>
      </c>
      <c r="AR130" s="380">
        <v>-1.739239299074713E-3</v>
      </c>
    </row>
    <row r="131" spans="1:44" x14ac:dyDescent="0.3">
      <c r="A131" s="111" t="s">
        <v>176</v>
      </c>
      <c r="B131" t="s">
        <v>678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0</v>
      </c>
      <c r="AL131" s="2">
        <v>0</v>
      </c>
      <c r="AM131" s="2">
        <v>0</v>
      </c>
      <c r="AN131" s="2">
        <v>0</v>
      </c>
      <c r="AO131" s="384">
        <v>0</v>
      </c>
      <c r="AQ131">
        <v>0</v>
      </c>
      <c r="AR131" s="380">
        <v>-1.739239299074713E-3</v>
      </c>
    </row>
    <row r="132" spans="1:44" x14ac:dyDescent="0.3">
      <c r="A132" s="111" t="s">
        <v>177</v>
      </c>
      <c r="B132" t="s">
        <v>678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0</v>
      </c>
      <c r="AL132" s="2">
        <v>0</v>
      </c>
      <c r="AM132" s="2">
        <v>0</v>
      </c>
      <c r="AN132" s="2">
        <v>0</v>
      </c>
      <c r="AO132" s="384">
        <v>0</v>
      </c>
      <c r="AQ132">
        <v>0</v>
      </c>
      <c r="AR132" s="380">
        <v>-1.739239299074713E-3</v>
      </c>
    </row>
    <row r="133" spans="1:44" x14ac:dyDescent="0.3">
      <c r="A133" s="111" t="s">
        <v>178</v>
      </c>
      <c r="B133" t="s">
        <v>678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0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2">
        <v>0</v>
      </c>
      <c r="AM133" s="2">
        <v>0</v>
      </c>
      <c r="AN133" s="2">
        <v>0</v>
      </c>
      <c r="AO133" s="384">
        <v>0</v>
      </c>
      <c r="AQ133">
        <v>0</v>
      </c>
      <c r="AR133">
        <v>0</v>
      </c>
    </row>
    <row r="134" spans="1:44" x14ac:dyDescent="0.3">
      <c r="A134" s="111" t="s">
        <v>1</v>
      </c>
      <c r="B134" t="s">
        <v>678</v>
      </c>
      <c r="G134" s="2">
        <v>0</v>
      </c>
      <c r="H134" s="2">
        <v>873.68554449128328</v>
      </c>
      <c r="I134" s="2">
        <v>0</v>
      </c>
      <c r="J134" s="2">
        <v>1864.5233075634687</v>
      </c>
      <c r="K134" s="2">
        <v>0</v>
      </c>
      <c r="L134" s="2">
        <v>0</v>
      </c>
      <c r="M134" s="2">
        <v>0</v>
      </c>
      <c r="N134" s="2">
        <v>905.88930133275505</v>
      </c>
      <c r="O134" s="2">
        <v>0</v>
      </c>
      <c r="P134" s="2">
        <v>301.96310044425167</v>
      </c>
      <c r="Q134" s="2">
        <v>2422.5668646154036</v>
      </c>
      <c r="R134" s="2">
        <v>638.79337767324591</v>
      </c>
      <c r="S134" s="2">
        <v>167.04584764756814</v>
      </c>
      <c r="T134" s="2">
        <v>0</v>
      </c>
      <c r="U134" s="2">
        <v>301.96310044425167</v>
      </c>
      <c r="V134" s="2">
        <v>301.96310044425167</v>
      </c>
      <c r="W134" s="2">
        <v>0</v>
      </c>
      <c r="X134" s="2">
        <v>597.60362421906052</v>
      </c>
      <c r="Y134" s="2">
        <v>638.79337767324591</v>
      </c>
      <c r="Z134" s="2">
        <v>1214.8788919823144</v>
      </c>
      <c r="AA134" s="2">
        <v>603.92620088850333</v>
      </c>
      <c r="AB134" s="2">
        <v>637.38976565262953</v>
      </c>
      <c r="AC134" s="2">
        <v>0</v>
      </c>
      <c r="AD134" s="2">
        <v>597.60362421906052</v>
      </c>
      <c r="AE134" s="2">
        <v>0</v>
      </c>
      <c r="AF134" s="2">
        <v>0</v>
      </c>
      <c r="AG134" s="2">
        <v>0</v>
      </c>
      <c r="AH134" s="2">
        <v>0</v>
      </c>
      <c r="AI134" s="2">
        <v>1234.9933898716899</v>
      </c>
      <c r="AJ134" s="2">
        <v>0</v>
      </c>
      <c r="AK134" s="2">
        <v>0</v>
      </c>
      <c r="AL134" s="2">
        <v>597.60362421906052</v>
      </c>
      <c r="AM134" s="2">
        <v>0</v>
      </c>
      <c r="AN134" s="2">
        <v>0</v>
      </c>
      <c r="AO134" s="384">
        <v>0</v>
      </c>
    </row>
    <row r="135" spans="1:44" x14ac:dyDescent="0.3">
      <c r="A135" s="111" t="s">
        <v>179</v>
      </c>
      <c r="B135" t="s">
        <v>678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7.7064124365015427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0</v>
      </c>
      <c r="AL135" s="2">
        <v>0</v>
      </c>
      <c r="AM135" s="2">
        <v>0</v>
      </c>
      <c r="AN135" s="2">
        <v>0</v>
      </c>
      <c r="AO135" s="384">
        <v>0</v>
      </c>
      <c r="AQ135" s="2">
        <f>AQ129</f>
        <v>1541.2824873003083</v>
      </c>
      <c r="AR135" s="380">
        <v>-1.739239299074713E-3</v>
      </c>
    </row>
    <row r="136" spans="1:44" x14ac:dyDescent="0.3">
      <c r="A136" s="111" t="s">
        <v>180</v>
      </c>
      <c r="B136" t="s">
        <v>678</v>
      </c>
      <c r="G136" s="2">
        <v>0</v>
      </c>
      <c r="H136" s="2">
        <v>0</v>
      </c>
      <c r="I136" s="2">
        <v>559.48988404358465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331.52338348761333</v>
      </c>
      <c r="T136" s="2">
        <v>0</v>
      </c>
      <c r="U136" s="2">
        <v>0</v>
      </c>
      <c r="V136" s="2">
        <v>0</v>
      </c>
      <c r="W136" s="2">
        <v>0</v>
      </c>
      <c r="X136" s="2">
        <v>484.16114528529533</v>
      </c>
      <c r="Y136" s="2">
        <v>0</v>
      </c>
      <c r="Z136" s="2">
        <v>324.57467746473094</v>
      </c>
      <c r="AA136" s="2">
        <v>1300.6665607043778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324.57467746473094</v>
      </c>
      <c r="AI136" s="2">
        <v>324.57467746473094</v>
      </c>
      <c r="AJ136" s="2">
        <v>0</v>
      </c>
      <c r="AK136" s="2">
        <v>0</v>
      </c>
      <c r="AL136" s="2">
        <v>0</v>
      </c>
      <c r="AM136" s="2">
        <v>0</v>
      </c>
      <c r="AN136" s="2">
        <v>324.57467746473094</v>
      </c>
      <c r="AO136" s="384">
        <v>656.09806095234421</v>
      </c>
    </row>
    <row r="137" spans="1:44" x14ac:dyDescent="0.3">
      <c r="A137" s="111" t="s">
        <v>181</v>
      </c>
      <c r="B137" t="s">
        <v>678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0</v>
      </c>
      <c r="AM137" s="2">
        <v>0</v>
      </c>
      <c r="AN137" s="2">
        <v>0</v>
      </c>
      <c r="AO137" s="384">
        <v>0</v>
      </c>
    </row>
    <row r="138" spans="1:44" x14ac:dyDescent="0.3">
      <c r="A138" s="111" t="s">
        <v>182</v>
      </c>
      <c r="B138" t="s">
        <v>678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0</v>
      </c>
      <c r="AM138" s="2">
        <v>0</v>
      </c>
      <c r="AN138" s="2">
        <v>0</v>
      </c>
      <c r="AO138" s="384">
        <v>0</v>
      </c>
    </row>
    <row r="139" spans="1:44" x14ac:dyDescent="0.3">
      <c r="A139" s="111" t="s">
        <v>183</v>
      </c>
      <c r="B139" t="s">
        <v>678</v>
      </c>
      <c r="G139" s="2">
        <v>70.140037834979722</v>
      </c>
      <c r="H139" s="2">
        <v>69.201141255883172</v>
      </c>
      <c r="I139" s="2">
        <v>68.206742498832611</v>
      </c>
      <c r="J139" s="2">
        <v>65.887984842087405</v>
      </c>
      <c r="K139" s="2">
        <v>64.843222997634143</v>
      </c>
      <c r="L139" s="2">
        <v>66.88914073998167</v>
      </c>
      <c r="M139" s="2">
        <v>69.84364969179849</v>
      </c>
      <c r="N139" s="2">
        <v>78.901932814517721</v>
      </c>
      <c r="O139" s="2">
        <v>69.559473248937167</v>
      </c>
      <c r="P139" s="2">
        <v>68.926337293017369</v>
      </c>
      <c r="Q139" s="2">
        <v>70.374563539623679</v>
      </c>
      <c r="R139" s="2">
        <v>85.585457458108053</v>
      </c>
      <c r="S139" s="2">
        <v>87.449980568620177</v>
      </c>
      <c r="T139" s="2">
        <v>92.856425945587773</v>
      </c>
      <c r="U139" s="2">
        <v>89.855726237310876</v>
      </c>
      <c r="V139" s="2">
        <v>80.102668601307101</v>
      </c>
      <c r="W139" s="2">
        <v>84.106640902200368</v>
      </c>
      <c r="X139" s="2">
        <v>85.150965160725505</v>
      </c>
      <c r="Y139" s="2">
        <v>75.896368778946723</v>
      </c>
      <c r="Z139" s="2">
        <v>69.015034943007691</v>
      </c>
      <c r="AA139" s="2">
        <v>78.199271578109901</v>
      </c>
      <c r="AB139" s="2">
        <v>79.323236475554751</v>
      </c>
      <c r="AC139" s="2">
        <v>76.384673969072338</v>
      </c>
      <c r="AD139" s="2">
        <v>87.075753012316426</v>
      </c>
      <c r="AE139" s="2">
        <v>84.13360840707351</v>
      </c>
      <c r="AF139" s="2">
        <v>67.299698104737132</v>
      </c>
      <c r="AG139" s="2">
        <v>67.215417019695877</v>
      </c>
      <c r="AH139" s="2">
        <v>66.145957011345587</v>
      </c>
      <c r="AI139" s="2">
        <v>66.062703744414563</v>
      </c>
      <c r="AJ139" s="2">
        <v>68.24398240281684</v>
      </c>
      <c r="AK139" s="2">
        <v>70.498939137929582</v>
      </c>
      <c r="AL139" s="2">
        <v>72.921987169473553</v>
      </c>
      <c r="AM139" s="2">
        <v>75.430093791021818</v>
      </c>
      <c r="AN139" s="2">
        <v>78.026318911518104</v>
      </c>
      <c r="AO139" s="384">
        <v>80.713835533430299</v>
      </c>
    </row>
    <row r="140" spans="1:44" x14ac:dyDescent="0.3">
      <c r="A140" s="111" t="s">
        <v>23</v>
      </c>
      <c r="B140" t="s">
        <v>678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0</v>
      </c>
      <c r="AN140" s="2">
        <v>0</v>
      </c>
      <c r="AO140" s="384">
        <v>0</v>
      </c>
      <c r="AQ140">
        <v>4500</v>
      </c>
      <c r="AR140" s="380">
        <v>-1.739239299074713E-3</v>
      </c>
    </row>
    <row r="141" spans="1:44" x14ac:dyDescent="0.3">
      <c r="A141" s="111" t="s">
        <v>24</v>
      </c>
      <c r="B141" t="s">
        <v>678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0</v>
      </c>
      <c r="AN141" s="2">
        <v>0</v>
      </c>
      <c r="AO141" s="384">
        <v>0</v>
      </c>
      <c r="AQ141">
        <v>2100</v>
      </c>
      <c r="AR141" s="385">
        <v>0.03</v>
      </c>
    </row>
    <row r="142" spans="1:44" x14ac:dyDescent="0.3">
      <c r="A142" s="111" t="s">
        <v>651</v>
      </c>
      <c r="B142" t="s">
        <v>678</v>
      </c>
      <c r="G142" s="2">
        <v>5.4649107927703851</v>
      </c>
      <c r="H142" s="2">
        <v>8.4002268000000004</v>
      </c>
      <c r="I142" s="2">
        <v>24.990023446248298</v>
      </c>
      <c r="J142" s="2">
        <v>26.670002250253891</v>
      </c>
      <c r="K142" s="2">
        <v>42.209996826425382</v>
      </c>
      <c r="L142" s="2">
        <v>46.619993592328179</v>
      </c>
      <c r="M142" s="2">
        <v>48.720009613069081</v>
      </c>
      <c r="N142" s="2">
        <v>53.129990386963939</v>
      </c>
      <c r="O142" s="2">
        <v>52.290019226074257</v>
      </c>
      <c r="P142" s="2">
        <v>52.919993591308597</v>
      </c>
      <c r="Q142" s="2">
        <v>55.230006408691409</v>
      </c>
      <c r="R142" s="2">
        <v>61.95</v>
      </c>
      <c r="S142" s="2">
        <v>80.219961547851568</v>
      </c>
      <c r="T142" s="2">
        <v>85.05</v>
      </c>
      <c r="U142" s="2">
        <v>80.849999999999994</v>
      </c>
      <c r="V142" s="2">
        <v>81.480038452148435</v>
      </c>
      <c r="W142" s="2">
        <v>84.210012817382818</v>
      </c>
      <c r="X142" s="2">
        <v>87.359948730468744</v>
      </c>
      <c r="Y142" s="2">
        <v>87.360076904296875</v>
      </c>
      <c r="Z142" s="2">
        <v>86.5198974609375</v>
      </c>
      <c r="AA142" s="2">
        <v>85.05</v>
      </c>
      <c r="AB142" s="2">
        <v>84.630102539062506</v>
      </c>
      <c r="AC142" s="2">
        <v>72.029974365234381</v>
      </c>
      <c r="AD142" s="2">
        <v>54.6</v>
      </c>
      <c r="AE142" s="2">
        <v>38.220025634765626</v>
      </c>
      <c r="AF142" s="2">
        <v>32.129974365234375</v>
      </c>
      <c r="AG142" s="2">
        <v>30.659948730468749</v>
      </c>
      <c r="AH142" s="2">
        <v>27.720025634765626</v>
      </c>
      <c r="AI142" s="2">
        <v>27.720025634765626</v>
      </c>
      <c r="AJ142" s="2">
        <v>28.181964111328124</v>
      </c>
      <c r="AK142" s="2">
        <v>28.686071777343749</v>
      </c>
      <c r="AL142" s="2">
        <v>29.147882080078126</v>
      </c>
      <c r="AM142" s="2">
        <v>29.673010253906249</v>
      </c>
      <c r="AN142" s="2">
        <v>30.156097412109375</v>
      </c>
      <c r="AO142" s="384">
        <v>30.659948730468749</v>
      </c>
      <c r="AQ142">
        <v>2100</v>
      </c>
      <c r="AR142" s="385">
        <v>0.03</v>
      </c>
    </row>
    <row r="143" spans="1:44" x14ac:dyDescent="0.3">
      <c r="A143" s="137" t="s">
        <v>184</v>
      </c>
      <c r="B143" s="377" t="s">
        <v>678</v>
      </c>
      <c r="C143" s="377"/>
      <c r="D143" s="377"/>
      <c r="E143" s="377"/>
      <c r="F143" s="377"/>
      <c r="G143" s="386">
        <v>75.604948627750105</v>
      </c>
      <c r="H143" s="386">
        <v>951.28691254716648</v>
      </c>
      <c r="I143" s="386">
        <v>652.68664998866552</v>
      </c>
      <c r="J143" s="386">
        <v>1957.0812946558101</v>
      </c>
      <c r="K143" s="386">
        <v>107.05321982405952</v>
      </c>
      <c r="L143" s="386">
        <v>113.50913433230986</v>
      </c>
      <c r="M143" s="386">
        <v>118.56365930486757</v>
      </c>
      <c r="N143" s="386">
        <v>1037.9212245342367</v>
      </c>
      <c r="O143" s="386">
        <v>121.84949247501143</v>
      </c>
      <c r="P143" s="386">
        <v>423.8094313285776</v>
      </c>
      <c r="Q143" s="386">
        <v>2548.1714345637183</v>
      </c>
      <c r="R143" s="386">
        <v>786.32883513135403</v>
      </c>
      <c r="S143" s="386">
        <v>666.23917325165314</v>
      </c>
      <c r="T143" s="386">
        <v>185.61283838208931</v>
      </c>
      <c r="U143" s="386">
        <v>472.66882668156256</v>
      </c>
      <c r="V143" s="386">
        <v>463.54580749770724</v>
      </c>
      <c r="W143" s="386">
        <v>168.3166537195832</v>
      </c>
      <c r="X143" s="386">
        <v>1254.27568339555</v>
      </c>
      <c r="Y143" s="386">
        <v>802.04982335648947</v>
      </c>
      <c r="Z143" s="386">
        <v>1694.9885018509906</v>
      </c>
      <c r="AA143" s="386">
        <v>2067.8420331709913</v>
      </c>
      <c r="AB143" s="386">
        <v>801.34310466724673</v>
      </c>
      <c r="AC143" s="386">
        <v>148.41464833430672</v>
      </c>
      <c r="AD143" s="386">
        <v>739.279377231377</v>
      </c>
      <c r="AE143" s="386">
        <v>122.35363404183914</v>
      </c>
      <c r="AF143" s="386">
        <v>99.429672469971507</v>
      </c>
      <c r="AG143" s="386">
        <v>97.875365750164633</v>
      </c>
      <c r="AH143" s="386">
        <v>418.44066011084215</v>
      </c>
      <c r="AI143" s="386">
        <v>1653.3507967156011</v>
      </c>
      <c r="AJ143" s="386">
        <v>96.425946514144968</v>
      </c>
      <c r="AK143" s="386">
        <v>99.185010915273324</v>
      </c>
      <c r="AL143" s="386">
        <v>699.67349346861226</v>
      </c>
      <c r="AM143" s="386">
        <v>105.10310404492807</v>
      </c>
      <c r="AN143" s="386">
        <v>432.75709378835842</v>
      </c>
      <c r="AO143" s="407">
        <v>767.4718452162432</v>
      </c>
    </row>
    <row r="144" spans="1:44" x14ac:dyDescent="0.3">
      <c r="A144" s="109" t="s">
        <v>13</v>
      </c>
      <c r="AO144" s="29"/>
    </row>
    <row r="145" spans="1:44" x14ac:dyDescent="0.3">
      <c r="A145" s="111" t="s">
        <v>12</v>
      </c>
      <c r="B145" t="s">
        <v>678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0</v>
      </c>
      <c r="AO145" s="384">
        <v>0</v>
      </c>
      <c r="AQ145">
        <v>0</v>
      </c>
      <c r="AR145">
        <v>0</v>
      </c>
    </row>
    <row r="146" spans="1:44" x14ac:dyDescent="0.3">
      <c r="A146" s="111" t="s">
        <v>20</v>
      </c>
      <c r="B146" t="s">
        <v>678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0</v>
      </c>
      <c r="AO146" s="384">
        <v>0</v>
      </c>
      <c r="AQ146">
        <v>0</v>
      </c>
      <c r="AR146">
        <v>0</v>
      </c>
    </row>
    <row r="147" spans="1:44" x14ac:dyDescent="0.3">
      <c r="A147" s="111" t="s">
        <v>576</v>
      </c>
      <c r="B147" t="s">
        <v>678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344.08701737719781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265.80033918353774</v>
      </c>
      <c r="AA147" s="2">
        <v>0</v>
      </c>
      <c r="AB147" s="2">
        <v>0</v>
      </c>
      <c r="AC147" s="2">
        <v>0</v>
      </c>
      <c r="AD147" s="2">
        <v>0</v>
      </c>
      <c r="AE147" s="2">
        <v>0</v>
      </c>
      <c r="AF147" s="2">
        <v>387.16671195282305</v>
      </c>
      <c r="AG147" s="2">
        <v>0</v>
      </c>
      <c r="AH147" s="2">
        <v>0</v>
      </c>
      <c r="AI147" s="2">
        <v>387.16671195282294</v>
      </c>
      <c r="AJ147" s="2">
        <v>0</v>
      </c>
      <c r="AK147" s="2">
        <v>0</v>
      </c>
      <c r="AL147" s="2">
        <v>0</v>
      </c>
      <c r="AM147" s="2">
        <v>0</v>
      </c>
      <c r="AN147" s="2">
        <v>0</v>
      </c>
      <c r="AO147" s="384">
        <v>0</v>
      </c>
      <c r="AQ147" s="2">
        <f>AQ148*AV$7</f>
        <v>1376.3480695087912</v>
      </c>
      <c r="AR147" s="380">
        <v>-1.739239299074713E-3</v>
      </c>
    </row>
    <row r="148" spans="1:44" x14ac:dyDescent="0.3">
      <c r="A148" s="111" t="s">
        <v>22</v>
      </c>
      <c r="B148" t="s">
        <v>678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240.86091216403847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384">
        <v>0</v>
      </c>
      <c r="AQ148" s="2">
        <v>1146.9567245906594</v>
      </c>
      <c r="AR148" s="380">
        <v>-1.739239299074713E-3</v>
      </c>
    </row>
    <row r="149" spans="1:44" x14ac:dyDescent="0.3">
      <c r="A149" s="111" t="s">
        <v>21</v>
      </c>
      <c r="B149" t="s">
        <v>678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</v>
      </c>
      <c r="AC149" s="2">
        <v>0</v>
      </c>
      <c r="AD149" s="2">
        <v>0</v>
      </c>
      <c r="AE149" s="2">
        <v>0</v>
      </c>
      <c r="AF149" s="2">
        <v>0</v>
      </c>
      <c r="AG149" s="2">
        <v>0</v>
      </c>
      <c r="AH149" s="2">
        <v>0</v>
      </c>
      <c r="AI149" s="2">
        <v>0</v>
      </c>
      <c r="AJ149" s="2">
        <v>0</v>
      </c>
      <c r="AK149" s="2">
        <v>0</v>
      </c>
      <c r="AL149" s="2">
        <v>0</v>
      </c>
      <c r="AM149" s="2">
        <v>0</v>
      </c>
      <c r="AN149" s="2">
        <v>0</v>
      </c>
      <c r="AO149" s="384">
        <v>0</v>
      </c>
      <c r="AQ149" s="2">
        <v>1728.558508096608</v>
      </c>
      <c r="AR149" s="380">
        <v>-1.739239299074713E-3</v>
      </c>
    </row>
    <row r="150" spans="1:44" x14ac:dyDescent="0.3">
      <c r="A150" s="111" t="s">
        <v>175</v>
      </c>
      <c r="B150" t="s">
        <v>678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384">
        <v>0</v>
      </c>
      <c r="AQ150">
        <v>0</v>
      </c>
      <c r="AR150" s="380">
        <v>-1.739239299074713E-3</v>
      </c>
    </row>
    <row r="151" spans="1:44" x14ac:dyDescent="0.3">
      <c r="A151" s="111" t="s">
        <v>176</v>
      </c>
      <c r="B151" t="s">
        <v>678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2">
        <v>0</v>
      </c>
      <c r="AN151" s="2">
        <v>0</v>
      </c>
      <c r="AO151" s="384">
        <v>0</v>
      </c>
      <c r="AQ151">
        <v>0</v>
      </c>
      <c r="AR151" s="380">
        <v>-1.739239299074713E-3</v>
      </c>
    </row>
    <row r="152" spans="1:44" x14ac:dyDescent="0.3">
      <c r="A152" s="111" t="s">
        <v>177</v>
      </c>
      <c r="B152" t="s">
        <v>678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0</v>
      </c>
      <c r="AL152" s="2">
        <v>0</v>
      </c>
      <c r="AM152" s="2">
        <v>0</v>
      </c>
      <c r="AN152" s="2">
        <v>0</v>
      </c>
      <c r="AO152" s="384">
        <v>0</v>
      </c>
      <c r="AQ152">
        <v>0</v>
      </c>
      <c r="AR152" s="380">
        <v>-1.739239299074713E-3</v>
      </c>
    </row>
    <row r="153" spans="1:44" x14ac:dyDescent="0.3">
      <c r="A153" s="111" t="s">
        <v>178</v>
      </c>
      <c r="B153" t="s">
        <v>678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2">
        <v>0</v>
      </c>
      <c r="AM153" s="2">
        <v>0</v>
      </c>
      <c r="AN153" s="2">
        <v>0</v>
      </c>
      <c r="AO153" s="384">
        <v>0</v>
      </c>
      <c r="AQ153">
        <v>0</v>
      </c>
      <c r="AR153">
        <v>0</v>
      </c>
    </row>
    <row r="154" spans="1:44" x14ac:dyDescent="0.3">
      <c r="A154" s="111" t="s">
        <v>1</v>
      </c>
      <c r="B154" t="s">
        <v>678</v>
      </c>
      <c r="G154" s="2">
        <v>0</v>
      </c>
      <c r="H154" s="2">
        <v>0</v>
      </c>
      <c r="I154" s="2">
        <v>0</v>
      </c>
      <c r="J154" s="2">
        <v>618.67887978386977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618.67887978386977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618.67887978386977</v>
      </c>
      <c r="AG154" s="2">
        <v>0</v>
      </c>
      <c r="AH154" s="2">
        <v>0</v>
      </c>
      <c r="AI154" s="2">
        <v>0</v>
      </c>
      <c r="AJ154" s="2">
        <v>629.91831357658248</v>
      </c>
      <c r="AK154" s="2">
        <v>944.8774703648736</v>
      </c>
      <c r="AL154" s="2">
        <v>0</v>
      </c>
      <c r="AM154" s="2">
        <v>0</v>
      </c>
      <c r="AN154" s="2">
        <v>0</v>
      </c>
      <c r="AO154" s="384">
        <v>0</v>
      </c>
    </row>
    <row r="155" spans="1:44" x14ac:dyDescent="0.3">
      <c r="A155" s="111" t="s">
        <v>179</v>
      </c>
      <c r="B155" t="s">
        <v>678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384">
        <v>0</v>
      </c>
      <c r="AQ155" s="2">
        <f>AQ149</f>
        <v>1728.558508096608</v>
      </c>
      <c r="AR155" s="380">
        <v>-1.739239299074713E-3</v>
      </c>
    </row>
    <row r="156" spans="1:44" x14ac:dyDescent="0.3">
      <c r="A156" s="111" t="s">
        <v>180</v>
      </c>
      <c r="B156" t="s">
        <v>678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384">
        <v>0</v>
      </c>
    </row>
    <row r="157" spans="1:44" x14ac:dyDescent="0.3">
      <c r="A157" s="111" t="s">
        <v>181</v>
      </c>
      <c r="B157" t="s">
        <v>678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384">
        <v>0</v>
      </c>
    </row>
    <row r="158" spans="1:44" x14ac:dyDescent="0.3">
      <c r="A158" s="111" t="s">
        <v>182</v>
      </c>
      <c r="B158" t="s">
        <v>678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384">
        <v>0</v>
      </c>
    </row>
    <row r="159" spans="1:44" x14ac:dyDescent="0.3">
      <c r="A159" s="111" t="s">
        <v>183</v>
      </c>
      <c r="B159" t="s">
        <v>678</v>
      </c>
      <c r="G159" s="2">
        <v>404.06760926673104</v>
      </c>
      <c r="H159" s="2">
        <v>390.17664750657531</v>
      </c>
      <c r="I159" s="2">
        <v>356.66442431681213</v>
      </c>
      <c r="J159" s="2">
        <v>245.70727680695097</v>
      </c>
      <c r="K159" s="2">
        <v>222.31962170617419</v>
      </c>
      <c r="L159" s="2">
        <v>276.56087036723187</v>
      </c>
      <c r="M159" s="2">
        <v>271.75529152808866</v>
      </c>
      <c r="N159" s="2">
        <v>285.54985209063557</v>
      </c>
      <c r="O159" s="2">
        <v>258.36375778176659</v>
      </c>
      <c r="P159" s="2">
        <v>251.088800138849</v>
      </c>
      <c r="Q159" s="2">
        <v>229.32400877567025</v>
      </c>
      <c r="R159" s="2">
        <v>255.56768546518379</v>
      </c>
      <c r="S159" s="2">
        <v>256.59665351055656</v>
      </c>
      <c r="T159" s="2">
        <v>257.56603863478517</v>
      </c>
      <c r="U159" s="2">
        <v>233.6248882170083</v>
      </c>
      <c r="V159" s="2">
        <v>199.74969258806959</v>
      </c>
      <c r="W159" s="2">
        <v>203.42071287974039</v>
      </c>
      <c r="X159" s="2">
        <v>193.95497619943032</v>
      </c>
      <c r="Y159" s="2">
        <v>177.70857079948502</v>
      </c>
      <c r="Z159" s="2">
        <v>182.52660557295451</v>
      </c>
      <c r="AA159" s="2">
        <v>192.35223123810937</v>
      </c>
      <c r="AB159" s="2">
        <v>197.42672189471403</v>
      </c>
      <c r="AC159" s="2">
        <v>190.96168492268083</v>
      </c>
      <c r="AD159" s="2">
        <v>198.66798017373165</v>
      </c>
      <c r="AE159" s="2">
        <v>192.18755645929539</v>
      </c>
      <c r="AF159" s="2">
        <v>161.68342105650265</v>
      </c>
      <c r="AG159" s="2">
        <v>159.84154047366704</v>
      </c>
      <c r="AH159" s="2">
        <v>163.32335064529772</v>
      </c>
      <c r="AI159" s="2">
        <v>159.03984234766469</v>
      </c>
      <c r="AJ159" s="2">
        <v>162.85097472995474</v>
      </c>
      <c r="AK159" s="2">
        <v>166.77081424592134</v>
      </c>
      <c r="AL159" s="2">
        <v>171.0183160740464</v>
      </c>
      <c r="AM159" s="2">
        <v>175.39239813276782</v>
      </c>
      <c r="AN159" s="2">
        <v>179.89730925013242</v>
      </c>
      <c r="AO159" s="384">
        <v>184.53745142180767</v>
      </c>
    </row>
    <row r="160" spans="1:44" x14ac:dyDescent="0.3">
      <c r="A160" s="111" t="s">
        <v>23</v>
      </c>
      <c r="B160" t="s">
        <v>678</v>
      </c>
      <c r="G160" s="2">
        <v>0</v>
      </c>
      <c r="H160" s="2">
        <v>0</v>
      </c>
      <c r="I160" s="2">
        <v>1125.0000000102939</v>
      </c>
      <c r="J160" s="2">
        <v>1034.9999999999836</v>
      </c>
      <c r="K160" s="2">
        <v>0</v>
      </c>
      <c r="L160" s="2">
        <v>0</v>
      </c>
      <c r="M160" s="2">
        <v>1890</v>
      </c>
      <c r="N160" s="2">
        <v>675</v>
      </c>
      <c r="O160" s="2">
        <v>675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2250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2">
        <v>0</v>
      </c>
      <c r="AM160" s="2">
        <v>0</v>
      </c>
      <c r="AN160" s="2">
        <v>0</v>
      </c>
      <c r="AO160" s="384">
        <v>0</v>
      </c>
      <c r="AQ160">
        <v>4500</v>
      </c>
      <c r="AR160" s="380">
        <v>-1.739239299074713E-3</v>
      </c>
    </row>
    <row r="161" spans="1:44" x14ac:dyDescent="0.3">
      <c r="A161" s="111" t="s">
        <v>24</v>
      </c>
      <c r="B161" t="s">
        <v>678</v>
      </c>
      <c r="G161" s="2">
        <v>569.61219000000006</v>
      </c>
      <c r="H161" s="2">
        <v>378.01020599999998</v>
      </c>
      <c r="I161" s="2">
        <v>882.00071442000001</v>
      </c>
      <c r="J161" s="2">
        <v>0</v>
      </c>
      <c r="K161" s="2">
        <v>420.00000030618003</v>
      </c>
      <c r="L161" s="2">
        <v>1260.0000000275561</v>
      </c>
      <c r="M161" s="2">
        <v>2310.0000000015157</v>
      </c>
      <c r="N161" s="2">
        <v>0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2">
        <v>0</v>
      </c>
      <c r="AM161" s="2">
        <v>0</v>
      </c>
      <c r="AN161" s="2">
        <v>0</v>
      </c>
      <c r="AO161" s="384">
        <v>0</v>
      </c>
      <c r="AQ161">
        <v>2100</v>
      </c>
      <c r="AR161" s="385">
        <v>0.03</v>
      </c>
    </row>
    <row r="162" spans="1:44" x14ac:dyDescent="0.3">
      <c r="A162" s="111" t="s">
        <v>651</v>
      </c>
      <c r="B162" t="s">
        <v>678</v>
      </c>
      <c r="G162" s="2">
        <v>38.254391585540766</v>
      </c>
      <c r="H162" s="2">
        <v>146.37397762545777</v>
      </c>
      <c r="I162" s="2">
        <v>159.81007817652721</v>
      </c>
      <c r="J162" s="2">
        <v>162.75000395482502</v>
      </c>
      <c r="K162" s="2">
        <v>239.40000017452257</v>
      </c>
      <c r="L162" s="2">
        <v>252.62997437075938</v>
      </c>
      <c r="M162" s="2">
        <v>257.25000000016882</v>
      </c>
      <c r="N162" s="2">
        <v>263.34005126953645</v>
      </c>
      <c r="O162" s="2">
        <v>254.51989746093767</v>
      </c>
      <c r="P162" s="2">
        <v>246.12015380859376</v>
      </c>
      <c r="Q162" s="2">
        <v>256.40994873046873</v>
      </c>
      <c r="R162" s="2">
        <v>344.4</v>
      </c>
      <c r="S162" s="2">
        <v>379.46989746093749</v>
      </c>
      <c r="T162" s="2">
        <v>402.36020507812498</v>
      </c>
      <c r="U162" s="2">
        <v>365.18979492187498</v>
      </c>
      <c r="V162" s="2">
        <v>357.210205078125</v>
      </c>
      <c r="W162" s="2">
        <v>357.83979492187501</v>
      </c>
      <c r="X162" s="2">
        <v>351.33010253906252</v>
      </c>
      <c r="Y162" s="2">
        <v>338.31020507812502</v>
      </c>
      <c r="Z162" s="2">
        <v>330.32958984375</v>
      </c>
      <c r="AA162" s="2">
        <v>309.54030761718752</v>
      </c>
      <c r="AB162" s="2">
        <v>314.789794921875</v>
      </c>
      <c r="AC162" s="2">
        <v>262.91989746093748</v>
      </c>
      <c r="AD162" s="2">
        <v>199.92041015625</v>
      </c>
      <c r="AE162" s="2">
        <v>177.02958984374999</v>
      </c>
      <c r="AF162" s="2">
        <v>164.64030761718749</v>
      </c>
      <c r="AG162" s="2">
        <v>159.18010253906249</v>
      </c>
      <c r="AH162" s="2">
        <v>148.67958984374999</v>
      </c>
      <c r="AI162" s="2">
        <v>150.15</v>
      </c>
      <c r="AJ162" s="2">
        <v>153.06928710937501</v>
      </c>
      <c r="AK162" s="2">
        <v>156.05112304687501</v>
      </c>
      <c r="AL162" s="2">
        <v>159.07499999999999</v>
      </c>
      <c r="AM162" s="2">
        <v>162.18295898437501</v>
      </c>
      <c r="AN162" s="2">
        <v>165.33295898437501</v>
      </c>
      <c r="AO162" s="384">
        <v>168.54550781250001</v>
      </c>
      <c r="AQ162">
        <v>2100</v>
      </c>
      <c r="AR162" s="385">
        <v>0.03</v>
      </c>
    </row>
    <row r="163" spans="1:44" x14ac:dyDescent="0.3">
      <c r="A163" s="137" t="s">
        <v>184</v>
      </c>
      <c r="B163" s="377" t="s">
        <v>678</v>
      </c>
      <c r="C163" s="377"/>
      <c r="D163" s="377"/>
      <c r="E163" s="377"/>
      <c r="F163" s="377"/>
      <c r="G163" s="386">
        <v>1011.934190852272</v>
      </c>
      <c r="H163" s="386">
        <v>914.56083113203306</v>
      </c>
      <c r="I163" s="386">
        <v>2523.4752169236335</v>
      </c>
      <c r="J163" s="386">
        <v>2062.1361605456295</v>
      </c>
      <c r="K163" s="386">
        <v>881.71962218687679</v>
      </c>
      <c r="L163" s="386">
        <v>1789.1908447655474</v>
      </c>
      <c r="M163" s="386">
        <v>4729.0052915297729</v>
      </c>
      <c r="N163" s="386">
        <v>1223.889903360172</v>
      </c>
      <c r="O163" s="386">
        <v>1187.8836552427042</v>
      </c>
      <c r="P163" s="386">
        <v>1356.748745895351</v>
      </c>
      <c r="Q163" s="386">
        <v>829.82097488333682</v>
      </c>
      <c r="R163" s="386">
        <v>599.96768546518376</v>
      </c>
      <c r="S163" s="386">
        <v>636.06655097149405</v>
      </c>
      <c r="T163" s="386">
        <v>659.92624371291015</v>
      </c>
      <c r="U163" s="386">
        <v>598.81468313888331</v>
      </c>
      <c r="V163" s="386">
        <v>556.95989766619459</v>
      </c>
      <c r="W163" s="386">
        <v>561.2605078016154</v>
      </c>
      <c r="X163" s="386">
        <v>545.28507873849287</v>
      </c>
      <c r="Y163" s="386">
        <v>516.0187758776101</v>
      </c>
      <c r="Z163" s="386">
        <v>778.65653460024225</v>
      </c>
      <c r="AA163" s="386">
        <v>2751.8925388552966</v>
      </c>
      <c r="AB163" s="386">
        <v>512.21651681658909</v>
      </c>
      <c r="AC163" s="386">
        <v>453.88158238361831</v>
      </c>
      <c r="AD163" s="386">
        <v>398.58839032998162</v>
      </c>
      <c r="AE163" s="386">
        <v>369.21714630304541</v>
      </c>
      <c r="AF163" s="386">
        <v>1332.1693204103829</v>
      </c>
      <c r="AG163" s="386">
        <v>319.02164301272956</v>
      </c>
      <c r="AH163" s="386">
        <v>312.00294048904772</v>
      </c>
      <c r="AI163" s="386">
        <v>696.35655430048757</v>
      </c>
      <c r="AJ163" s="386">
        <v>945.83857541591215</v>
      </c>
      <c r="AK163" s="386">
        <v>1267.69940765767</v>
      </c>
      <c r="AL163" s="386">
        <v>330.09331607404636</v>
      </c>
      <c r="AM163" s="386">
        <v>337.57535711714286</v>
      </c>
      <c r="AN163" s="386">
        <v>345.23026823450743</v>
      </c>
      <c r="AO163" s="407">
        <v>353.08295923430768</v>
      </c>
    </row>
    <row r="164" spans="1:44" x14ac:dyDescent="0.3">
      <c r="A164" s="109" t="s">
        <v>185</v>
      </c>
      <c r="AO164" s="29"/>
    </row>
    <row r="165" spans="1:44" x14ac:dyDescent="0.3">
      <c r="A165" s="111" t="s">
        <v>12</v>
      </c>
      <c r="B165" t="s">
        <v>678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384">
        <v>0</v>
      </c>
    </row>
    <row r="166" spans="1:44" x14ac:dyDescent="0.3">
      <c r="A166" s="111" t="s">
        <v>20</v>
      </c>
      <c r="B166" t="s">
        <v>678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384">
        <v>0</v>
      </c>
    </row>
    <row r="167" spans="1:44" x14ac:dyDescent="0.3">
      <c r="A167" s="111" t="s">
        <v>576</v>
      </c>
      <c r="B167" t="s">
        <v>678</v>
      </c>
      <c r="G167" s="2">
        <v>0</v>
      </c>
      <c r="H167" s="2">
        <v>0</v>
      </c>
      <c r="I167" s="2">
        <v>0</v>
      </c>
      <c r="J167" s="2">
        <v>1187.5131143721665</v>
      </c>
      <c r="K167" s="2">
        <v>0</v>
      </c>
      <c r="L167" s="2">
        <v>0</v>
      </c>
      <c r="M167" s="2">
        <v>0</v>
      </c>
      <c r="N167" s="2">
        <v>0</v>
      </c>
      <c r="O167" s="2">
        <v>1342.3745998796812</v>
      </c>
      <c r="P167" s="2">
        <v>1350.1979434409664</v>
      </c>
      <c r="Q167" s="2">
        <v>934.7003016911774</v>
      </c>
      <c r="R167" s="2">
        <v>751.76131556570169</v>
      </c>
      <c r="S167" s="2">
        <v>1414.1976414202832</v>
      </c>
      <c r="T167" s="2">
        <v>0</v>
      </c>
      <c r="U167" s="2">
        <v>265.80033918353774</v>
      </c>
      <c r="V167" s="2">
        <v>0</v>
      </c>
      <c r="W167" s="2">
        <v>0</v>
      </c>
      <c r="X167" s="2">
        <v>238.38348563892271</v>
      </c>
      <c r="Y167" s="2">
        <v>836.54533115312756</v>
      </c>
      <c r="Z167" s="2">
        <v>265.80033918353774</v>
      </c>
      <c r="AA167" s="2">
        <v>0</v>
      </c>
      <c r="AB167" s="2">
        <v>884.44175671919129</v>
      </c>
      <c r="AC167" s="2">
        <v>304.17341061428499</v>
      </c>
      <c r="AD167" s="2">
        <v>0</v>
      </c>
      <c r="AE167" s="2">
        <v>0</v>
      </c>
      <c r="AF167" s="2">
        <v>613.85123900092105</v>
      </c>
      <c r="AG167" s="2">
        <v>0</v>
      </c>
      <c r="AH167" s="2">
        <v>0</v>
      </c>
      <c r="AI167" s="2">
        <v>387.16671195282294</v>
      </c>
      <c r="AJ167" s="2">
        <v>0</v>
      </c>
      <c r="AK167" s="2">
        <v>0</v>
      </c>
      <c r="AL167" s="2">
        <v>472.49062745118374</v>
      </c>
      <c r="AM167" s="2">
        <v>0</v>
      </c>
      <c r="AN167" s="2">
        <v>0</v>
      </c>
      <c r="AO167" s="384">
        <v>0</v>
      </c>
    </row>
    <row r="168" spans="1:44" x14ac:dyDescent="0.3">
      <c r="A168" s="111" t="s">
        <v>22</v>
      </c>
      <c r="B168" t="s">
        <v>678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626.4677629714181</v>
      </c>
      <c r="P168" s="2">
        <v>240.86091216403847</v>
      </c>
      <c r="Q168" s="2">
        <v>162.28709341045356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253.47784217857102</v>
      </c>
      <c r="Y168" s="2">
        <v>0</v>
      </c>
      <c r="Z168" s="2">
        <v>188.90377254008169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384">
        <v>506.95568435714193</v>
      </c>
    </row>
    <row r="169" spans="1:44" x14ac:dyDescent="0.3">
      <c r="A169" s="111" t="s">
        <v>21</v>
      </c>
      <c r="B169" t="s">
        <v>678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881.80539069699751</v>
      </c>
      <c r="N169" s="2">
        <v>0</v>
      </c>
      <c r="O169" s="2">
        <v>613.48599133075606</v>
      </c>
      <c r="P169" s="2">
        <v>0</v>
      </c>
      <c r="Q169" s="2">
        <v>0</v>
      </c>
      <c r="R169" s="2">
        <v>80.72184096457319</v>
      </c>
      <c r="S169" s="2">
        <v>0</v>
      </c>
      <c r="T169" s="2">
        <v>881.80539069699762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2">
        <v>0</v>
      </c>
      <c r="AB169" s="2">
        <v>881.80539069699751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384">
        <v>0</v>
      </c>
    </row>
    <row r="170" spans="1:44" x14ac:dyDescent="0.3">
      <c r="A170" s="111" t="s">
        <v>175</v>
      </c>
      <c r="B170" t="s">
        <v>678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384">
        <v>0</v>
      </c>
    </row>
    <row r="171" spans="1:44" x14ac:dyDescent="0.3">
      <c r="A171" s="111" t="s">
        <v>176</v>
      </c>
      <c r="B171" t="s">
        <v>678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0</v>
      </c>
      <c r="AL171" s="2">
        <v>0</v>
      </c>
      <c r="AM171" s="2">
        <v>0</v>
      </c>
      <c r="AN171" s="2">
        <v>0</v>
      </c>
      <c r="AO171" s="384">
        <v>0</v>
      </c>
    </row>
    <row r="172" spans="1:44" x14ac:dyDescent="0.3">
      <c r="A172" s="111" t="s">
        <v>177</v>
      </c>
      <c r="B172" t="s">
        <v>678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384">
        <v>0</v>
      </c>
    </row>
    <row r="173" spans="1:44" x14ac:dyDescent="0.3">
      <c r="A173" s="111" t="s">
        <v>178</v>
      </c>
      <c r="B173" t="s">
        <v>678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384">
        <v>0</v>
      </c>
    </row>
    <row r="174" spans="1:44" x14ac:dyDescent="0.3">
      <c r="A174" s="111" t="s">
        <v>1</v>
      </c>
      <c r="B174" t="s">
        <v>678</v>
      </c>
      <c r="G174" s="2">
        <v>2326.1457021692977</v>
      </c>
      <c r="H174" s="2">
        <v>5212.6209849831548</v>
      </c>
      <c r="I174" s="2">
        <v>10994.749147663177</v>
      </c>
      <c r="J174" s="2">
        <v>14455.279298936473</v>
      </c>
      <c r="K174" s="2">
        <v>12212.216396102558</v>
      </c>
      <c r="L174" s="2">
        <v>6361.2411541622896</v>
      </c>
      <c r="M174" s="2">
        <v>7129.0522881965235</v>
      </c>
      <c r="N174" s="2">
        <v>10379.531001747382</v>
      </c>
      <c r="O174" s="2">
        <v>15219.924372818774</v>
      </c>
      <c r="P174" s="2">
        <v>12189.756856212505</v>
      </c>
      <c r="Q174" s="2">
        <v>13005.467520487324</v>
      </c>
      <c r="R174" s="2">
        <v>10110.195845587974</v>
      </c>
      <c r="S174" s="2">
        <v>5969.40655689707</v>
      </c>
      <c r="T174" s="2">
        <v>8430.2731251710575</v>
      </c>
      <c r="U174" s="2">
        <v>9210.5240728701847</v>
      </c>
      <c r="V174" s="2">
        <v>6476.2374022883423</v>
      </c>
      <c r="W174" s="2">
        <v>5037.6541142000715</v>
      </c>
      <c r="X174" s="2">
        <v>4927.4487366169269</v>
      </c>
      <c r="Y174" s="2">
        <v>2611.9863007603917</v>
      </c>
      <c r="Z174" s="2">
        <v>2498.9114417773144</v>
      </c>
      <c r="AA174" s="2">
        <v>603.92620088850333</v>
      </c>
      <c r="AB174" s="2">
        <v>637.38976565262953</v>
      </c>
      <c r="AC174" s="2">
        <v>1203.9576945486294</v>
      </c>
      <c r="AD174" s="2">
        <v>597.60362421906052</v>
      </c>
      <c r="AE174" s="2">
        <v>3296.8697792156554</v>
      </c>
      <c r="AF174" s="2">
        <v>4766.0452100560296</v>
      </c>
      <c r="AG174" s="2">
        <v>0</v>
      </c>
      <c r="AH174" s="2">
        <v>1319.9512975314042</v>
      </c>
      <c r="AI174" s="2">
        <v>2279.5715717370067</v>
      </c>
      <c r="AJ174" s="2">
        <v>1833.8760081252119</v>
      </c>
      <c r="AK174" s="2">
        <v>944.8774703648736</v>
      </c>
      <c r="AL174" s="2">
        <v>597.60362421906052</v>
      </c>
      <c r="AM174" s="2">
        <v>1804.9143919280514</v>
      </c>
      <c r="AN174" s="2">
        <v>1812.8323654437504</v>
      </c>
      <c r="AO174" s="384">
        <v>0</v>
      </c>
    </row>
    <row r="175" spans="1:44" x14ac:dyDescent="0.3">
      <c r="A175" s="111" t="s">
        <v>179</v>
      </c>
      <c r="B175" t="s">
        <v>678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8.0721840964573186</v>
      </c>
      <c r="T175" s="2">
        <v>7.7064124365015427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2">
        <v>0</v>
      </c>
      <c r="AN175" s="2">
        <v>0</v>
      </c>
      <c r="AO175" s="384">
        <v>0</v>
      </c>
    </row>
    <row r="176" spans="1:44" x14ac:dyDescent="0.3">
      <c r="A176" s="111" t="s">
        <v>180</v>
      </c>
      <c r="B176" t="s">
        <v>678</v>
      </c>
      <c r="G176" s="2">
        <v>4298.9526205815328</v>
      </c>
      <c r="H176" s="2">
        <v>2655.043123953913</v>
      </c>
      <c r="I176" s="2">
        <v>3128.9082638955206</v>
      </c>
      <c r="J176" s="2">
        <v>2416.2373581986403</v>
      </c>
      <c r="K176" s="2">
        <v>1102.0697575011761</v>
      </c>
      <c r="L176" s="2">
        <v>788.36217187466866</v>
      </c>
      <c r="M176" s="2">
        <v>1249.4037343636296</v>
      </c>
      <c r="N176" s="2">
        <v>390.43866698863565</v>
      </c>
      <c r="O176" s="2">
        <v>1227.2487104738725</v>
      </c>
      <c r="P176" s="2">
        <v>1415.7109237745087</v>
      </c>
      <c r="Q176" s="2">
        <v>1652.9217818647367</v>
      </c>
      <c r="R176" s="2">
        <v>2187.9960230090842</v>
      </c>
      <c r="S176" s="2">
        <v>1126.6257295320954</v>
      </c>
      <c r="T176" s="2">
        <v>467.8301330801952</v>
      </c>
      <c r="U176" s="2">
        <v>2156.0755883204897</v>
      </c>
      <c r="V176" s="2">
        <v>1882.2241658899097</v>
      </c>
      <c r="W176" s="2">
        <v>1955.1100904125369</v>
      </c>
      <c r="X176" s="2">
        <v>1722.0313743236343</v>
      </c>
      <c r="Y176" s="2">
        <v>652.23794666842991</v>
      </c>
      <c r="Z176" s="2">
        <v>1030.3150755648646</v>
      </c>
      <c r="AA176" s="2">
        <v>4772.5051716245616</v>
      </c>
      <c r="AB176" s="2">
        <v>1561.0584006483698</v>
      </c>
      <c r="AC176" s="2">
        <v>0</v>
      </c>
      <c r="AD176" s="2">
        <v>1671.364235932801</v>
      </c>
      <c r="AE176" s="2">
        <v>2139.0906259348449</v>
      </c>
      <c r="AF176" s="2">
        <v>4257.5946106957163</v>
      </c>
      <c r="AG176" s="2">
        <v>2769.6419007135364</v>
      </c>
      <c r="AH176" s="2">
        <v>3544.0768442467302</v>
      </c>
      <c r="AI176" s="2">
        <v>792.05667689184315</v>
      </c>
      <c r="AJ176" s="2">
        <v>1940.5045703471365</v>
      </c>
      <c r="AK176" s="2">
        <v>627.82673152894836</v>
      </c>
      <c r="AL176" s="2">
        <v>228.76477060556419</v>
      </c>
      <c r="AM176" s="2">
        <v>1294.6124122456326</v>
      </c>
      <c r="AN176" s="2">
        <v>1269.2697415440521</v>
      </c>
      <c r="AO176" s="384">
        <v>1431.0718703524446</v>
      </c>
    </row>
    <row r="177" spans="1:44" x14ac:dyDescent="0.3">
      <c r="A177" s="111" t="s">
        <v>181</v>
      </c>
      <c r="B177" t="s">
        <v>678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2">
        <v>0</v>
      </c>
      <c r="AN177" s="2">
        <v>0</v>
      </c>
      <c r="AO177" s="384">
        <v>0</v>
      </c>
    </row>
    <row r="178" spans="1:44" x14ac:dyDescent="0.3">
      <c r="A178" s="111" t="s">
        <v>182</v>
      </c>
      <c r="B178" t="s">
        <v>678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2">
        <v>0</v>
      </c>
      <c r="AM178" s="2">
        <v>0</v>
      </c>
      <c r="AN178" s="2">
        <v>0</v>
      </c>
      <c r="AO178" s="384">
        <v>0</v>
      </c>
    </row>
    <row r="179" spans="1:44" x14ac:dyDescent="0.3">
      <c r="A179" s="111" t="s">
        <v>183</v>
      </c>
      <c r="B179" t="s">
        <v>678</v>
      </c>
      <c r="G179" s="2">
        <v>4212.9766203923691</v>
      </c>
      <c r="H179" s="2">
        <v>4074.0331458516744</v>
      </c>
      <c r="I179" s="2">
        <v>3860.7858201943368</v>
      </c>
      <c r="J179" s="2">
        <v>3098.1079539289867</v>
      </c>
      <c r="K179" s="2">
        <v>2906.0350551592746</v>
      </c>
      <c r="L179" s="2">
        <v>3295.5765110737138</v>
      </c>
      <c r="M179" s="2">
        <v>3278.8418818949749</v>
      </c>
      <c r="N179" s="2">
        <v>3519.2766858538871</v>
      </c>
      <c r="O179" s="2">
        <v>3209.6728370581018</v>
      </c>
      <c r="P179" s="2">
        <v>3132.4558644773074</v>
      </c>
      <c r="Q179" s="2">
        <v>3103.760923006158</v>
      </c>
      <c r="R179" s="2">
        <v>3522.0793117829744</v>
      </c>
      <c r="S179" s="2">
        <v>3489.9446192713808</v>
      </c>
      <c r="T179" s="2">
        <v>3469.9562028952414</v>
      </c>
      <c r="U179" s="2">
        <v>3285.5482017124964</v>
      </c>
      <c r="V179" s="2">
        <v>2892.8216901206201</v>
      </c>
      <c r="W179" s="2">
        <v>3062.0685193580198</v>
      </c>
      <c r="X179" s="2">
        <v>3069.2192331265933</v>
      </c>
      <c r="Y179" s="2">
        <v>2886.8387100187228</v>
      </c>
      <c r="Z179" s="2">
        <v>2772.4066010658216</v>
      </c>
      <c r="AA179" s="2">
        <v>2989.5491640091177</v>
      </c>
      <c r="AB179" s="2">
        <v>3105.9453926650508</v>
      </c>
      <c r="AC179" s="2">
        <v>3008.5145451909648</v>
      </c>
      <c r="AD179" s="2">
        <v>3171.0791218368831</v>
      </c>
      <c r="AE179" s="2">
        <v>3068.4021889638598</v>
      </c>
      <c r="AF179" s="2">
        <v>2589.0686297708526</v>
      </c>
      <c r="AG179" s="2">
        <v>2696.6825308300781</v>
      </c>
      <c r="AH179" s="2">
        <v>2698.1039303049683</v>
      </c>
      <c r="AI179" s="2">
        <v>2712.3560561413015</v>
      </c>
      <c r="AJ179" s="2">
        <v>2777.2662153551919</v>
      </c>
      <c r="AK179" s="2">
        <v>2828.2251732057375</v>
      </c>
      <c r="AL179" s="2">
        <v>2890.3043883327578</v>
      </c>
      <c r="AM179" s="2">
        <v>2958.6265563243433</v>
      </c>
      <c r="AN179" s="2">
        <v>3026.5880089229495</v>
      </c>
      <c r="AO179" s="384">
        <v>3111.0625543718315</v>
      </c>
    </row>
    <row r="180" spans="1:44" x14ac:dyDescent="0.3">
      <c r="A180" s="111" t="s">
        <v>23</v>
      </c>
      <c r="B180" t="s">
        <v>678</v>
      </c>
      <c r="G180" s="2">
        <v>1125.0034030725069</v>
      </c>
      <c r="H180" s="2">
        <v>1462.4999923056153</v>
      </c>
      <c r="I180" s="2">
        <v>5625.0000000514701</v>
      </c>
      <c r="J180" s="2">
        <v>4972.4999999999218</v>
      </c>
      <c r="K180" s="2">
        <v>12600</v>
      </c>
      <c r="L180" s="2">
        <v>14400</v>
      </c>
      <c r="M180" s="2">
        <v>18306</v>
      </c>
      <c r="N180" s="2">
        <v>6525</v>
      </c>
      <c r="O180" s="2">
        <v>2475</v>
      </c>
      <c r="P180" s="2">
        <v>5850</v>
      </c>
      <c r="Q180" s="2">
        <v>8100</v>
      </c>
      <c r="R180" s="2">
        <v>12780</v>
      </c>
      <c r="S180" s="2">
        <v>8100</v>
      </c>
      <c r="T180" s="2">
        <v>0</v>
      </c>
      <c r="U180" s="2">
        <v>0</v>
      </c>
      <c r="V180" s="2">
        <v>900</v>
      </c>
      <c r="W180" s="2">
        <v>1800</v>
      </c>
      <c r="X180" s="2">
        <v>4500</v>
      </c>
      <c r="Y180" s="2">
        <v>1800</v>
      </c>
      <c r="Z180" s="2">
        <v>1800</v>
      </c>
      <c r="AA180" s="2">
        <v>2250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2700</v>
      </c>
      <c r="AI180" s="2">
        <v>0</v>
      </c>
      <c r="AJ180" s="2">
        <v>0</v>
      </c>
      <c r="AK180" s="2">
        <v>0</v>
      </c>
      <c r="AL180" s="2">
        <v>0</v>
      </c>
      <c r="AM180" s="2">
        <v>0</v>
      </c>
      <c r="AN180" s="2">
        <v>0</v>
      </c>
      <c r="AO180" s="384">
        <v>0</v>
      </c>
    </row>
    <row r="181" spans="1:44" x14ac:dyDescent="0.3">
      <c r="A181" s="111" t="s">
        <v>24</v>
      </c>
      <c r="B181" t="s">
        <v>678</v>
      </c>
      <c r="G181" s="2">
        <v>7379.7357899999988</v>
      </c>
      <c r="H181" s="2">
        <v>5239.6414665000002</v>
      </c>
      <c r="I181" s="2">
        <v>4655.7037711169996</v>
      </c>
      <c r="J181" s="2">
        <v>1627.50003954825</v>
      </c>
      <c r="K181" s="2">
        <v>3066.0000022351142</v>
      </c>
      <c r="L181" s="2">
        <v>1260.0000000275561</v>
      </c>
      <c r="M181" s="2">
        <v>5880.0000000038581</v>
      </c>
      <c r="N181" s="2">
        <v>2100.0000000000414</v>
      </c>
      <c r="O181" s="2">
        <v>0</v>
      </c>
      <c r="P181" s="2">
        <v>0</v>
      </c>
      <c r="Q181" s="2">
        <v>0</v>
      </c>
      <c r="R181" s="2">
        <v>0</v>
      </c>
      <c r="S181" s="2">
        <v>5040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4410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2">
        <v>0</v>
      </c>
      <c r="AN181" s="2">
        <v>0</v>
      </c>
      <c r="AO181" s="384">
        <v>0</v>
      </c>
    </row>
    <row r="182" spans="1:44" x14ac:dyDescent="0.3">
      <c r="A182" s="111" t="s">
        <v>651</v>
      </c>
      <c r="B182" t="s">
        <v>678</v>
      </c>
      <c r="G182" s="2">
        <v>161.65641570579527</v>
      </c>
      <c r="H182" s="2">
        <v>735.85985486227116</v>
      </c>
      <c r="I182" s="2">
        <v>1440.1810848349182</v>
      </c>
      <c r="J182" s="2">
        <v>1324.6590901878724</v>
      </c>
      <c r="K182" s="2">
        <v>1961.8411757465885</v>
      </c>
      <c r="L182" s="2">
        <v>2162.9997597213774</v>
      </c>
      <c r="M182" s="2">
        <v>2204.7899391188785</v>
      </c>
      <c r="N182" s="2">
        <v>2350.5092903137675</v>
      </c>
      <c r="O182" s="2">
        <v>2284.8205718994154</v>
      </c>
      <c r="P182" s="2">
        <v>2250.1504165649412</v>
      </c>
      <c r="Q182" s="2">
        <v>2386.2300064086912</v>
      </c>
      <c r="R182" s="2">
        <v>2950.7096923828126</v>
      </c>
      <c r="S182" s="2">
        <v>3702.2999359130858</v>
      </c>
      <c r="T182" s="2">
        <v>3693.0807128906249</v>
      </c>
      <c r="U182" s="2">
        <v>3351.1585052490236</v>
      </c>
      <c r="V182" s="2">
        <v>3359.5808074951174</v>
      </c>
      <c r="W182" s="2">
        <v>3510.77926940918</v>
      </c>
      <c r="X182" s="2">
        <v>3595.4104614257813</v>
      </c>
      <c r="Y182" s="2">
        <v>3575.0408203124998</v>
      </c>
      <c r="Z182" s="2">
        <v>3481.5895385742188</v>
      </c>
      <c r="AA182" s="2">
        <v>3360.4205383300782</v>
      </c>
      <c r="AB182" s="2">
        <v>3394.8600769042969</v>
      </c>
      <c r="AC182" s="2">
        <v>3066.2103332519532</v>
      </c>
      <c r="AD182" s="2">
        <v>2457.8405639648436</v>
      </c>
      <c r="AE182" s="2">
        <v>1919.6080261230468</v>
      </c>
      <c r="AF182" s="2">
        <v>1588.8616149902343</v>
      </c>
      <c r="AG182" s="2">
        <v>1535.5201538085939</v>
      </c>
      <c r="AH182" s="2">
        <v>1417.5180725097655</v>
      </c>
      <c r="AI182" s="2">
        <v>1427.5402404785157</v>
      </c>
      <c r="AJ182" s="2">
        <v>1456.1412048339844</v>
      </c>
      <c r="AK182" s="2">
        <v>1485.3503540039064</v>
      </c>
      <c r="AL182" s="2">
        <v>1514.9609436035155</v>
      </c>
      <c r="AM182" s="2">
        <v>1545.3882568359377</v>
      </c>
      <c r="AN182" s="2">
        <v>1576.2600769042967</v>
      </c>
      <c r="AO182" s="384">
        <v>1607.8012207031252</v>
      </c>
    </row>
    <row r="183" spans="1:44" ht="17.25" thickBot="1" x14ac:dyDescent="0.35">
      <c r="A183" s="298" t="s">
        <v>184</v>
      </c>
      <c r="B183" s="378" t="s">
        <v>678</v>
      </c>
      <c r="C183" s="378"/>
      <c r="D183" s="378"/>
      <c r="E183" s="378"/>
      <c r="F183" s="378"/>
      <c r="G183" s="387">
        <v>19504.470551921499</v>
      </c>
      <c r="H183" s="387">
        <v>19379.698568456628</v>
      </c>
      <c r="I183" s="387">
        <v>29705.328087756425</v>
      </c>
      <c r="J183" s="387">
        <v>29081.79685517231</v>
      </c>
      <c r="K183" s="387">
        <v>33848.162386744712</v>
      </c>
      <c r="L183" s="387">
        <v>28268.179596859605</v>
      </c>
      <c r="M183" s="387">
        <v>38929.893234274859</v>
      </c>
      <c r="N183" s="387">
        <v>25264.755644903711</v>
      </c>
      <c r="O183" s="387">
        <v>26998.994846432015</v>
      </c>
      <c r="P183" s="387">
        <v>26429.132916634266</v>
      </c>
      <c r="Q183" s="387">
        <v>29345.367626868541</v>
      </c>
      <c r="R183" s="387">
        <v>32383.464029293122</v>
      </c>
      <c r="S183" s="387">
        <v>28850.546667130369</v>
      </c>
      <c r="T183" s="387">
        <v>16950.651977170619</v>
      </c>
      <c r="U183" s="387">
        <v>18269.10670733573</v>
      </c>
      <c r="V183" s="387">
        <v>15510.86406579399</v>
      </c>
      <c r="W183" s="387">
        <v>15365.611993379809</v>
      </c>
      <c r="X183" s="387">
        <v>18305.971133310428</v>
      </c>
      <c r="Y183" s="387">
        <v>12362.64910891317</v>
      </c>
      <c r="Z183" s="387">
        <v>12037.926768705838</v>
      </c>
      <c r="AA183" s="387">
        <v>13976.401074852261</v>
      </c>
      <c r="AB183" s="387">
        <v>10465.500783286536</v>
      </c>
      <c r="AC183" s="387">
        <v>7582.8559836058321</v>
      </c>
      <c r="AD183" s="387">
        <v>7897.8875459535884</v>
      </c>
      <c r="AE183" s="387">
        <v>14833.970620237407</v>
      </c>
      <c r="AF183" s="387">
        <v>13815.421304513753</v>
      </c>
      <c r="AG183" s="387">
        <v>7001.8445853522089</v>
      </c>
      <c r="AH183" s="387">
        <v>11679.650144592868</v>
      </c>
      <c r="AI183" s="387">
        <v>7598.6912572014899</v>
      </c>
      <c r="AJ183" s="387">
        <v>8007.7879986615244</v>
      </c>
      <c r="AK183" s="387">
        <v>5886.2797291034658</v>
      </c>
      <c r="AL183" s="387">
        <v>5704.124354212081</v>
      </c>
      <c r="AM183" s="387">
        <v>7603.5416173339645</v>
      </c>
      <c r="AN183" s="387">
        <v>7684.9501928150485</v>
      </c>
      <c r="AO183" s="408">
        <v>6656.8913297845438</v>
      </c>
    </row>
    <row r="184" spans="1:44" x14ac:dyDescent="0.3">
      <c r="A184" s="170" t="s">
        <v>541</v>
      </c>
      <c r="AO184" s="29"/>
    </row>
    <row r="185" spans="1:44" x14ac:dyDescent="0.3">
      <c r="A185" s="111" t="s">
        <v>12</v>
      </c>
      <c r="B185" t="s">
        <v>678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2">
        <v>0</v>
      </c>
      <c r="AN185" s="2">
        <v>0</v>
      </c>
      <c r="AO185" s="384">
        <v>0</v>
      </c>
      <c r="AQ185">
        <v>0</v>
      </c>
      <c r="AR185">
        <v>0</v>
      </c>
    </row>
    <row r="186" spans="1:44" x14ac:dyDescent="0.3">
      <c r="A186" s="111" t="s">
        <v>20</v>
      </c>
      <c r="B186" t="s">
        <v>678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2">
        <v>0</v>
      </c>
      <c r="AM186" s="2">
        <v>0</v>
      </c>
      <c r="AN186" s="2">
        <v>0</v>
      </c>
      <c r="AO186" s="384">
        <v>0</v>
      </c>
      <c r="AQ186">
        <v>0</v>
      </c>
      <c r="AR186">
        <v>0</v>
      </c>
    </row>
    <row r="187" spans="1:44" x14ac:dyDescent="0.3">
      <c r="A187" s="111" t="s">
        <v>576</v>
      </c>
      <c r="B187" t="s">
        <v>678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384">
        <v>0</v>
      </c>
      <c r="AQ187" s="2">
        <f>AQ188*AV$7</f>
        <v>1376.3480695087912</v>
      </c>
      <c r="AR187" s="380">
        <v>-1.739239299074713E-3</v>
      </c>
    </row>
    <row r="188" spans="1:44" x14ac:dyDescent="0.3">
      <c r="A188" s="111" t="s">
        <v>22</v>
      </c>
      <c r="B188" t="s">
        <v>678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241.77847754371103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0</v>
      </c>
      <c r="AJ188" s="2">
        <v>0</v>
      </c>
      <c r="AK188" s="2">
        <v>0</v>
      </c>
      <c r="AL188" s="2">
        <v>0</v>
      </c>
      <c r="AM188" s="2">
        <v>0</v>
      </c>
      <c r="AN188" s="2">
        <v>0</v>
      </c>
      <c r="AO188" s="384">
        <v>0</v>
      </c>
      <c r="AQ188" s="2">
        <v>1146.9567245906594</v>
      </c>
      <c r="AR188" s="380">
        <v>-1.739239299074713E-3</v>
      </c>
    </row>
    <row r="189" spans="1:44" x14ac:dyDescent="0.3">
      <c r="A189" s="111" t="s">
        <v>21</v>
      </c>
      <c r="B189" t="s">
        <v>678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338.09084856175417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2">
        <v>0</v>
      </c>
      <c r="AM189" s="2">
        <v>0</v>
      </c>
      <c r="AN189" s="2">
        <v>0</v>
      </c>
      <c r="AO189" s="384">
        <v>0</v>
      </c>
      <c r="AQ189" s="2">
        <v>1863.7863757538821</v>
      </c>
      <c r="AR189" s="380">
        <v>-1.739239299074713E-3</v>
      </c>
    </row>
    <row r="190" spans="1:44" x14ac:dyDescent="0.3">
      <c r="A190" s="111" t="s">
        <v>175</v>
      </c>
      <c r="B190" t="s">
        <v>678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2">
        <v>0</v>
      </c>
      <c r="AN190" s="2">
        <v>0</v>
      </c>
      <c r="AO190" s="384">
        <v>0</v>
      </c>
      <c r="AQ190">
        <v>0</v>
      </c>
      <c r="AR190" s="380">
        <v>-1.739239299074713E-3</v>
      </c>
    </row>
    <row r="191" spans="1:44" x14ac:dyDescent="0.3">
      <c r="A191" s="111" t="s">
        <v>176</v>
      </c>
      <c r="B191" t="s">
        <v>678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384">
        <v>0</v>
      </c>
      <c r="AQ191">
        <v>0</v>
      </c>
      <c r="AR191" s="380">
        <v>-1.739239299074713E-3</v>
      </c>
    </row>
    <row r="192" spans="1:44" x14ac:dyDescent="0.3">
      <c r="A192" s="111" t="s">
        <v>177</v>
      </c>
      <c r="B192" t="s">
        <v>678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2">
        <v>0</v>
      </c>
      <c r="AM192" s="2">
        <v>0</v>
      </c>
      <c r="AN192" s="2">
        <v>0</v>
      </c>
      <c r="AO192" s="384">
        <v>0</v>
      </c>
      <c r="AQ192">
        <v>0</v>
      </c>
      <c r="AR192" s="380">
        <v>-1.739239299074713E-3</v>
      </c>
    </row>
    <row r="193" spans="1:44" x14ac:dyDescent="0.3">
      <c r="A193" s="111" t="s">
        <v>178</v>
      </c>
      <c r="B193" t="s">
        <v>678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2">
        <v>0</v>
      </c>
      <c r="AN193" s="2">
        <v>0</v>
      </c>
      <c r="AO193" s="384">
        <v>0</v>
      </c>
      <c r="AQ193">
        <v>0</v>
      </c>
      <c r="AR193">
        <v>0</v>
      </c>
    </row>
    <row r="194" spans="1:44" x14ac:dyDescent="0.3">
      <c r="A194" s="111" t="s">
        <v>1</v>
      </c>
      <c r="B194" t="s">
        <v>678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500.77470202987524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749.4470148150026</v>
      </c>
      <c r="AK194" s="2">
        <v>0</v>
      </c>
      <c r="AL194" s="2">
        <v>0</v>
      </c>
      <c r="AM194" s="2">
        <v>0</v>
      </c>
      <c r="AN194" s="2">
        <v>0</v>
      </c>
      <c r="AO194" s="384">
        <v>0</v>
      </c>
    </row>
    <row r="195" spans="1:44" x14ac:dyDescent="0.3">
      <c r="A195" s="111" t="s">
        <v>179</v>
      </c>
      <c r="B195" t="s">
        <v>678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2">
        <v>0</v>
      </c>
      <c r="AN195" s="2">
        <v>0</v>
      </c>
      <c r="AO195" s="384">
        <v>0</v>
      </c>
      <c r="AQ195" s="2">
        <f>AQ189</f>
        <v>1863.7863757538821</v>
      </c>
      <c r="AR195" s="380">
        <v>-1.739239299074713E-3</v>
      </c>
    </row>
    <row r="196" spans="1:44" x14ac:dyDescent="0.3">
      <c r="A196" s="111" t="s">
        <v>180</v>
      </c>
      <c r="B196" t="s">
        <v>678</v>
      </c>
      <c r="G196" s="2">
        <v>0</v>
      </c>
      <c r="H196" s="2">
        <v>0</v>
      </c>
      <c r="I196" s="2">
        <v>0</v>
      </c>
      <c r="J196" s="2">
        <v>74.399784199073594</v>
      </c>
      <c r="K196" s="2">
        <v>0</v>
      </c>
      <c r="L196" s="2">
        <v>0</v>
      </c>
      <c r="M196" s="2">
        <v>0</v>
      </c>
      <c r="N196" s="2">
        <v>136.77409650811228</v>
      </c>
      <c r="O196" s="2">
        <v>135.74627839785288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117.24555241318376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2">
        <v>0</v>
      </c>
      <c r="AN196" s="2">
        <v>0</v>
      </c>
      <c r="AO196" s="384">
        <v>0</v>
      </c>
    </row>
    <row r="197" spans="1:44" x14ac:dyDescent="0.3">
      <c r="A197" s="111" t="s">
        <v>181</v>
      </c>
      <c r="B197" t="s">
        <v>678</v>
      </c>
      <c r="G197" s="2">
        <v>0</v>
      </c>
      <c r="H197" s="2">
        <v>0</v>
      </c>
      <c r="I197" s="2">
        <v>0</v>
      </c>
      <c r="J197" s="2">
        <v>74.399784199073594</v>
      </c>
      <c r="K197" s="2">
        <v>0</v>
      </c>
      <c r="L197" s="2">
        <v>0</v>
      </c>
      <c r="M197" s="2">
        <v>0</v>
      </c>
      <c r="N197" s="2">
        <v>136.77409650811228</v>
      </c>
      <c r="O197" s="2">
        <v>135.74627839785288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117.24555241318376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2">
        <v>0</v>
      </c>
      <c r="AN197" s="2">
        <v>0</v>
      </c>
      <c r="AO197" s="384">
        <v>0</v>
      </c>
    </row>
    <row r="198" spans="1:44" x14ac:dyDescent="0.3">
      <c r="A198" s="111" t="s">
        <v>182</v>
      </c>
      <c r="B198" t="s">
        <v>678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0</v>
      </c>
      <c r="AL198" s="2">
        <v>0</v>
      </c>
      <c r="AM198" s="2">
        <v>0</v>
      </c>
      <c r="AN198" s="2">
        <v>0</v>
      </c>
      <c r="AO198" s="384">
        <v>0</v>
      </c>
    </row>
    <row r="199" spans="1:44" x14ac:dyDescent="0.3">
      <c r="A199" s="111" t="s">
        <v>183</v>
      </c>
      <c r="B199" t="s">
        <v>678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384">
        <v>0</v>
      </c>
    </row>
    <row r="200" spans="1:44" x14ac:dyDescent="0.3">
      <c r="A200" s="111" t="s">
        <v>23</v>
      </c>
      <c r="B200" t="s">
        <v>678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384">
        <v>0</v>
      </c>
      <c r="AQ200">
        <v>4500</v>
      </c>
      <c r="AR200" s="380">
        <v>-1.739239299074713E-3</v>
      </c>
    </row>
    <row r="201" spans="1:44" x14ac:dyDescent="0.3">
      <c r="A201" s="111" t="s">
        <v>24</v>
      </c>
      <c r="B201" t="s">
        <v>678</v>
      </c>
      <c r="G201" s="2">
        <v>0</v>
      </c>
      <c r="H201" s="2">
        <v>0</v>
      </c>
      <c r="I201" s="2">
        <v>84.000068039999988</v>
      </c>
      <c r="J201" s="2">
        <v>0</v>
      </c>
      <c r="K201" s="2">
        <v>0</v>
      </c>
      <c r="L201" s="2">
        <v>0</v>
      </c>
      <c r="M201" s="2">
        <v>84.000000000055124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0</v>
      </c>
      <c r="AL201" s="2">
        <v>0</v>
      </c>
      <c r="AM201" s="2">
        <v>0</v>
      </c>
      <c r="AN201" s="2">
        <v>0</v>
      </c>
      <c r="AO201" s="384">
        <v>0</v>
      </c>
      <c r="AQ201">
        <v>2100</v>
      </c>
      <c r="AR201" s="385">
        <v>0.03</v>
      </c>
    </row>
    <row r="202" spans="1:44" x14ac:dyDescent="0.3">
      <c r="A202" s="111" t="s">
        <v>651</v>
      </c>
      <c r="B202" t="s">
        <v>678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0</v>
      </c>
      <c r="AL202" s="2">
        <v>0</v>
      </c>
      <c r="AM202" s="2">
        <v>0</v>
      </c>
      <c r="AN202" s="2">
        <v>0</v>
      </c>
      <c r="AO202" s="384">
        <v>0</v>
      </c>
      <c r="AQ202">
        <v>2100</v>
      </c>
      <c r="AR202" s="385">
        <v>0.03</v>
      </c>
    </row>
    <row r="203" spans="1:44" ht="17.25" thickBot="1" x14ac:dyDescent="0.35">
      <c r="A203" s="138" t="s">
        <v>184</v>
      </c>
      <c r="B203" s="378" t="s">
        <v>678</v>
      </c>
      <c r="C203" s="378"/>
      <c r="D203" s="378"/>
      <c r="E203" s="378"/>
      <c r="F203" s="378"/>
      <c r="G203" s="387">
        <v>0</v>
      </c>
      <c r="H203" s="387">
        <v>0</v>
      </c>
      <c r="I203" s="387">
        <v>84.000068039999988</v>
      </c>
      <c r="J203" s="387">
        <v>148.79956839814719</v>
      </c>
      <c r="K203" s="387">
        <v>0</v>
      </c>
      <c r="L203" s="387">
        <v>0</v>
      </c>
      <c r="M203" s="387">
        <v>584.77470202993038</v>
      </c>
      <c r="N203" s="387">
        <v>273.54819301622456</v>
      </c>
      <c r="O203" s="387">
        <v>271.49255679570575</v>
      </c>
      <c r="P203" s="387">
        <v>0</v>
      </c>
      <c r="Q203" s="387">
        <v>338.09084856175417</v>
      </c>
      <c r="R203" s="387">
        <v>0</v>
      </c>
      <c r="S203" s="387">
        <v>0</v>
      </c>
      <c r="T203" s="387">
        <v>0</v>
      </c>
      <c r="U203" s="387">
        <v>234.49110482636752</v>
      </c>
      <c r="V203" s="387">
        <v>0</v>
      </c>
      <c r="W203" s="387">
        <v>0</v>
      </c>
      <c r="X203" s="387">
        <v>0</v>
      </c>
      <c r="Y203" s="387">
        <v>0</v>
      </c>
      <c r="Z203" s="387">
        <v>0</v>
      </c>
      <c r="AA203" s="387">
        <v>0</v>
      </c>
      <c r="AB203" s="387">
        <v>0</v>
      </c>
      <c r="AC203" s="387">
        <v>241.77847754371103</v>
      </c>
      <c r="AD203" s="387">
        <v>0</v>
      </c>
      <c r="AE203" s="387">
        <v>0</v>
      </c>
      <c r="AF203" s="387">
        <v>0</v>
      </c>
      <c r="AG203" s="387">
        <v>0</v>
      </c>
      <c r="AH203" s="387">
        <v>0</v>
      </c>
      <c r="AI203" s="387">
        <v>0</v>
      </c>
      <c r="AJ203" s="387">
        <v>749.4470148150026</v>
      </c>
      <c r="AK203" s="387">
        <v>0</v>
      </c>
      <c r="AL203" s="387">
        <v>0</v>
      </c>
      <c r="AM203" s="387">
        <v>0</v>
      </c>
      <c r="AN203" s="387">
        <v>0</v>
      </c>
      <c r="AO203" s="408">
        <v>0</v>
      </c>
    </row>
    <row r="204" spans="1:44" x14ac:dyDescent="0.3">
      <c r="A204" s="95" t="s">
        <v>662</v>
      </c>
      <c r="AO204" s="29"/>
    </row>
    <row r="205" spans="1:44" x14ac:dyDescent="0.3">
      <c r="A205" s="111" t="s">
        <v>12</v>
      </c>
      <c r="B205" t="s">
        <v>678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0</v>
      </c>
      <c r="AL205" s="2">
        <v>0</v>
      </c>
      <c r="AM205" s="2">
        <v>0</v>
      </c>
      <c r="AN205" s="2">
        <v>0</v>
      </c>
      <c r="AO205" s="384">
        <v>0</v>
      </c>
      <c r="AQ205">
        <v>0</v>
      </c>
      <c r="AR205">
        <v>0</v>
      </c>
    </row>
    <row r="206" spans="1:44" x14ac:dyDescent="0.3">
      <c r="A206" s="111" t="s">
        <v>20</v>
      </c>
      <c r="B206" t="s">
        <v>678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0</v>
      </c>
      <c r="AL206" s="2">
        <v>0</v>
      </c>
      <c r="AM206" s="2">
        <v>0</v>
      </c>
      <c r="AN206" s="2">
        <v>0</v>
      </c>
      <c r="AO206" s="384">
        <v>0</v>
      </c>
      <c r="AQ206">
        <v>0</v>
      </c>
      <c r="AR206">
        <v>0</v>
      </c>
    </row>
    <row r="207" spans="1:44" x14ac:dyDescent="0.3">
      <c r="A207" s="111" t="s">
        <v>576</v>
      </c>
      <c r="B207" t="s">
        <v>678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384">
        <v>0</v>
      </c>
      <c r="AQ207" s="2">
        <f>AQ208*AV$7</f>
        <v>1376.3480695087912</v>
      </c>
      <c r="AR207" s="380">
        <v>-1.739239299074713E-3</v>
      </c>
    </row>
    <row r="208" spans="1:44" x14ac:dyDescent="0.3">
      <c r="A208" s="111" t="s">
        <v>22</v>
      </c>
      <c r="B208" t="s">
        <v>678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  <c r="AC208" s="2">
        <v>0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>
        <v>0</v>
      </c>
      <c r="AJ208" s="2">
        <v>0</v>
      </c>
      <c r="AK208" s="2">
        <v>0</v>
      </c>
      <c r="AL208" s="2">
        <v>0</v>
      </c>
      <c r="AM208" s="2">
        <v>0</v>
      </c>
      <c r="AN208" s="2">
        <v>0</v>
      </c>
      <c r="AO208" s="384">
        <v>0</v>
      </c>
      <c r="AQ208" s="2">
        <v>1146.9567245906594</v>
      </c>
      <c r="AR208" s="380">
        <v>-1.739239299074713E-3</v>
      </c>
    </row>
    <row r="209" spans="1:44" x14ac:dyDescent="0.3">
      <c r="A209" s="111" t="s">
        <v>21</v>
      </c>
      <c r="B209" t="s">
        <v>678</v>
      </c>
      <c r="G209" s="2">
        <v>0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0</v>
      </c>
      <c r="AL209" s="2">
        <v>0</v>
      </c>
      <c r="AM209" s="2">
        <v>0</v>
      </c>
      <c r="AN209" s="2">
        <v>0</v>
      </c>
      <c r="AO209" s="384">
        <v>0</v>
      </c>
      <c r="AQ209" s="2">
        <v>1728.558508096608</v>
      </c>
      <c r="AR209" s="380">
        <v>-1.739239299074713E-3</v>
      </c>
    </row>
    <row r="210" spans="1:44" x14ac:dyDescent="0.3">
      <c r="A210" s="111" t="s">
        <v>175</v>
      </c>
      <c r="B210" t="s">
        <v>678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0</v>
      </c>
      <c r="AL210" s="2">
        <v>0</v>
      </c>
      <c r="AM210" s="2">
        <v>0</v>
      </c>
      <c r="AN210" s="2">
        <v>0</v>
      </c>
      <c r="AO210" s="384">
        <v>0</v>
      </c>
      <c r="AQ210">
        <v>0</v>
      </c>
      <c r="AR210" s="380">
        <v>-1.739239299074713E-3</v>
      </c>
    </row>
    <row r="211" spans="1:44" x14ac:dyDescent="0.3">
      <c r="A211" s="111" t="s">
        <v>176</v>
      </c>
      <c r="B211" t="s">
        <v>678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384">
        <v>0</v>
      </c>
      <c r="AQ211">
        <v>0</v>
      </c>
      <c r="AR211" s="380">
        <v>-1.739239299074713E-3</v>
      </c>
    </row>
    <row r="212" spans="1:44" x14ac:dyDescent="0.3">
      <c r="A212" s="111" t="s">
        <v>177</v>
      </c>
      <c r="B212" t="s">
        <v>678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384">
        <v>0</v>
      </c>
      <c r="AQ212">
        <v>0</v>
      </c>
      <c r="AR212" s="380">
        <v>-1.739239299074713E-3</v>
      </c>
    </row>
    <row r="213" spans="1:44" x14ac:dyDescent="0.3">
      <c r="A213" s="111" t="s">
        <v>178</v>
      </c>
      <c r="B213" t="s">
        <v>678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384">
        <v>0</v>
      </c>
      <c r="AQ213">
        <v>0</v>
      </c>
      <c r="AR213">
        <v>0</v>
      </c>
    </row>
    <row r="214" spans="1:44" x14ac:dyDescent="0.3">
      <c r="A214" s="111" t="s">
        <v>1</v>
      </c>
      <c r="B214" t="s">
        <v>678</v>
      </c>
      <c r="G214" s="2">
        <v>0</v>
      </c>
      <c r="H214" s="2">
        <v>0</v>
      </c>
      <c r="I214" s="2">
        <v>972.80120490635534</v>
      </c>
      <c r="J214" s="2">
        <v>1354.7241756845501</v>
      </c>
      <c r="K214" s="2">
        <v>3086.2018534108893</v>
      </c>
      <c r="L214" s="2">
        <v>853.68164658520288</v>
      </c>
      <c r="M214" s="2">
        <v>2891.9972304722619</v>
      </c>
      <c r="N214" s="2">
        <v>0</v>
      </c>
      <c r="O214" s="2">
        <v>0</v>
      </c>
      <c r="P214" s="2">
        <v>1135.9093845824341</v>
      </c>
      <c r="Q214" s="2">
        <v>1122.3844197706369</v>
      </c>
      <c r="R214" s="2">
        <v>0</v>
      </c>
      <c r="S214" s="2">
        <v>0</v>
      </c>
      <c r="T214" s="2">
        <v>0</v>
      </c>
      <c r="U214" s="2">
        <v>0</v>
      </c>
      <c r="V214" s="2">
        <v>0</v>
      </c>
      <c r="W214" s="2">
        <v>0</v>
      </c>
      <c r="X214" s="2">
        <v>361.12336606604833</v>
      </c>
      <c r="Y214" s="2">
        <v>1080.2489524723458</v>
      </c>
      <c r="Z214" s="2">
        <v>1077.647997700846</v>
      </c>
      <c r="AA214" s="2">
        <v>249.89141310125649</v>
      </c>
      <c r="AB214" s="2">
        <v>0</v>
      </c>
      <c r="AC214" s="2">
        <v>510.32640074952474</v>
      </c>
      <c r="AD214" s="2">
        <v>0</v>
      </c>
      <c r="AE214" s="2">
        <v>0</v>
      </c>
      <c r="AF214" s="2">
        <v>1060.4816962089496</v>
      </c>
      <c r="AG214" s="2">
        <v>0</v>
      </c>
      <c r="AH214" s="2">
        <v>0</v>
      </c>
      <c r="AI214" s="2">
        <v>0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384">
        <v>0</v>
      </c>
    </row>
    <row r="215" spans="1:44" x14ac:dyDescent="0.3">
      <c r="A215" s="111" t="s">
        <v>179</v>
      </c>
      <c r="B215" t="s">
        <v>678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0</v>
      </c>
      <c r="AL215" s="2">
        <v>0</v>
      </c>
      <c r="AM215" s="2">
        <v>0</v>
      </c>
      <c r="AN215" s="2">
        <v>0</v>
      </c>
      <c r="AO215" s="384">
        <v>0</v>
      </c>
      <c r="AQ215" s="2">
        <f>AQ209</f>
        <v>1728.558508096608</v>
      </c>
      <c r="AR215" s="380">
        <v>-1.739239299074713E-3</v>
      </c>
    </row>
    <row r="216" spans="1:44" x14ac:dyDescent="0.3">
      <c r="A216" s="111" t="s">
        <v>180</v>
      </c>
      <c r="B216" t="s">
        <v>678</v>
      </c>
      <c r="G216" s="2">
        <v>0</v>
      </c>
      <c r="H216" s="2">
        <v>82.373271453124104</v>
      </c>
      <c r="I216" s="2">
        <v>0</v>
      </c>
      <c r="J216" s="2">
        <v>307.86347797185908</v>
      </c>
      <c r="K216" s="2">
        <v>423.45323779753221</v>
      </c>
      <c r="L216" s="2">
        <v>289.13268355316296</v>
      </c>
      <c r="M216" s="2">
        <v>0</v>
      </c>
      <c r="N216" s="2">
        <v>70.443539293597311</v>
      </c>
      <c r="O216" s="2">
        <v>384.37341345696291</v>
      </c>
      <c r="P216" s="2">
        <v>207.8185939272864</v>
      </c>
      <c r="Q216" s="2">
        <v>136.6503512782038</v>
      </c>
      <c r="R216" s="2">
        <v>0</v>
      </c>
      <c r="S216" s="2">
        <v>259.69857803806866</v>
      </c>
      <c r="T216" s="2">
        <v>124.94360476651863</v>
      </c>
      <c r="U216" s="2">
        <v>0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  <c r="AA216" s="2">
        <v>0</v>
      </c>
      <c r="AB216" s="2">
        <v>0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0</v>
      </c>
      <c r="AN216" s="2">
        <v>0</v>
      </c>
      <c r="AO216" s="384">
        <v>0</v>
      </c>
    </row>
    <row r="217" spans="1:44" x14ac:dyDescent="0.3">
      <c r="A217" s="111" t="s">
        <v>181</v>
      </c>
      <c r="B217" t="s">
        <v>678</v>
      </c>
      <c r="G217" s="2">
        <v>0</v>
      </c>
      <c r="H217" s="2">
        <v>79.38470203383163</v>
      </c>
      <c r="I217" s="2">
        <v>0</v>
      </c>
      <c r="J217" s="2">
        <v>297.59913679629437</v>
      </c>
      <c r="K217" s="2">
        <v>410.01821818637097</v>
      </c>
      <c r="L217" s="2">
        <v>280.33179254393661</v>
      </c>
      <c r="M217" s="2">
        <v>0</v>
      </c>
      <c r="N217" s="2">
        <v>68.38704825405614</v>
      </c>
      <c r="O217" s="2">
        <v>373.30226559409539</v>
      </c>
      <c r="P217" s="2">
        <v>201.92351771485127</v>
      </c>
      <c r="Q217" s="2">
        <v>132.86838768912656</v>
      </c>
      <c r="R217" s="2">
        <v>0</v>
      </c>
      <c r="S217" s="2">
        <v>253.19739443308848</v>
      </c>
      <c r="T217" s="2">
        <v>122.07629753140293</v>
      </c>
      <c r="U217" s="2">
        <v>0</v>
      </c>
      <c r="V217" s="2">
        <v>0</v>
      </c>
      <c r="W217" s="2">
        <v>0</v>
      </c>
      <c r="X217" s="2">
        <v>0</v>
      </c>
      <c r="Y217" s="2">
        <v>0</v>
      </c>
      <c r="Z217" s="2">
        <v>0</v>
      </c>
      <c r="AA217" s="2">
        <v>0</v>
      </c>
      <c r="AB217" s="2">
        <v>0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0</v>
      </c>
      <c r="AN217" s="2">
        <v>0</v>
      </c>
      <c r="AO217" s="384">
        <v>0</v>
      </c>
    </row>
    <row r="218" spans="1:44" x14ac:dyDescent="0.3">
      <c r="A218" s="111" t="s">
        <v>182</v>
      </c>
      <c r="B218" t="s">
        <v>678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0</v>
      </c>
      <c r="AL218" s="2">
        <v>0</v>
      </c>
      <c r="AM218" s="2">
        <v>0</v>
      </c>
      <c r="AN218" s="2">
        <v>0</v>
      </c>
      <c r="AO218" s="384">
        <v>0</v>
      </c>
    </row>
    <row r="219" spans="1:44" x14ac:dyDescent="0.3">
      <c r="A219" s="111" t="s">
        <v>183</v>
      </c>
      <c r="B219" t="s">
        <v>678</v>
      </c>
      <c r="G219" s="2">
        <v>388.81977495477889</v>
      </c>
      <c r="H219" s="2">
        <v>500.60400057447401</v>
      </c>
      <c r="I219" s="2">
        <v>483.13109270006424</v>
      </c>
      <c r="J219" s="2">
        <v>466.70655929811915</v>
      </c>
      <c r="K219" s="2">
        <v>449.93256773868586</v>
      </c>
      <c r="L219" s="2">
        <v>437.35207406911087</v>
      </c>
      <c r="M219" s="2">
        <v>431.76074354929978</v>
      </c>
      <c r="N219" s="2">
        <v>425.81995487200044</v>
      </c>
      <c r="O219" s="2">
        <v>422.32537329711852</v>
      </c>
      <c r="P219" s="2">
        <v>102.00482505640629</v>
      </c>
      <c r="Q219" s="2">
        <v>102.06510918355931</v>
      </c>
      <c r="R219" s="2">
        <v>101.48996571906866</v>
      </c>
      <c r="S219" s="2">
        <v>99.716676019862021</v>
      </c>
      <c r="T219" s="2">
        <v>97.234500592545388</v>
      </c>
      <c r="U219" s="2">
        <v>94.380133119546514</v>
      </c>
      <c r="V219" s="2">
        <v>91.883956674257192</v>
      </c>
      <c r="W219" s="2">
        <v>89.953418842109215</v>
      </c>
      <c r="X219" s="2">
        <v>88.328111457888468</v>
      </c>
      <c r="Y219" s="2">
        <v>87.705144228559149</v>
      </c>
      <c r="Z219" s="2">
        <v>87.340180242479633</v>
      </c>
      <c r="AA219" s="2">
        <v>87.747239216660702</v>
      </c>
      <c r="AB219" s="2">
        <v>87.332112299158979</v>
      </c>
      <c r="AC219" s="2">
        <v>87.298272101388093</v>
      </c>
      <c r="AD219" s="2">
        <v>86.299473672844528</v>
      </c>
      <c r="AE219" s="2">
        <v>85.464059780014935</v>
      </c>
      <c r="AF219" s="2">
        <v>86.313649759136808</v>
      </c>
      <c r="AG219" s="2">
        <v>87.498640385187926</v>
      </c>
      <c r="AH219" s="2">
        <v>88.477040494544141</v>
      </c>
      <c r="AI219" s="2">
        <v>89.691165872339951</v>
      </c>
      <c r="AJ219" s="2">
        <v>90.921807677357805</v>
      </c>
      <c r="AK219" s="2">
        <v>92.169359974306104</v>
      </c>
      <c r="AL219" s="2">
        <v>93.551900373920731</v>
      </c>
      <c r="AM219" s="2">
        <v>94.955178879529186</v>
      </c>
      <c r="AN219" s="2">
        <v>96.379506562722682</v>
      </c>
      <c r="AO219" s="384">
        <v>97.825199161162828</v>
      </c>
    </row>
    <row r="220" spans="1:44" x14ac:dyDescent="0.3">
      <c r="A220" s="111" t="s">
        <v>23</v>
      </c>
      <c r="B220" t="s">
        <v>678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0</v>
      </c>
      <c r="AL220" s="2">
        <v>0</v>
      </c>
      <c r="AM220" s="2">
        <v>0</v>
      </c>
      <c r="AN220" s="2">
        <v>0</v>
      </c>
      <c r="AO220" s="384">
        <v>0</v>
      </c>
      <c r="AQ220">
        <v>4500</v>
      </c>
      <c r="AR220" s="380">
        <v>-1.739239299074713E-3</v>
      </c>
    </row>
    <row r="221" spans="1:44" x14ac:dyDescent="0.3">
      <c r="A221" s="111" t="s">
        <v>24</v>
      </c>
      <c r="B221" t="s">
        <v>678</v>
      </c>
      <c r="G221" s="2">
        <v>472.92524999999995</v>
      </c>
      <c r="H221" s="2">
        <v>1719.9464372999998</v>
      </c>
      <c r="I221" s="2">
        <v>1205.400976374</v>
      </c>
      <c r="J221" s="2">
        <v>273.0000066339</v>
      </c>
      <c r="K221" s="2">
        <v>0</v>
      </c>
      <c r="L221" s="2">
        <v>0</v>
      </c>
      <c r="M221" s="2">
        <v>630.00000000041337</v>
      </c>
      <c r="N221" s="2">
        <v>0</v>
      </c>
      <c r="O221" s="2">
        <v>0</v>
      </c>
      <c r="P221" s="2">
        <v>0</v>
      </c>
      <c r="Q221" s="2">
        <v>945</v>
      </c>
      <c r="R221" s="2">
        <v>0</v>
      </c>
      <c r="S221" s="2">
        <v>0</v>
      </c>
      <c r="T221" s="2">
        <v>0</v>
      </c>
      <c r="U221" s="2">
        <v>1890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0</v>
      </c>
      <c r="AL221" s="2">
        <v>0</v>
      </c>
      <c r="AM221" s="2">
        <v>0</v>
      </c>
      <c r="AN221" s="2">
        <v>0</v>
      </c>
      <c r="AO221" s="384">
        <v>0</v>
      </c>
      <c r="AQ221">
        <v>2100</v>
      </c>
      <c r="AR221" s="385">
        <v>0.03</v>
      </c>
    </row>
    <row r="222" spans="1:44" x14ac:dyDescent="0.3">
      <c r="A222" s="111" t="s">
        <v>651</v>
      </c>
      <c r="B222" t="s">
        <v>678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0</v>
      </c>
      <c r="AL222" s="2">
        <v>0</v>
      </c>
      <c r="AM222" s="2">
        <v>0</v>
      </c>
      <c r="AN222" s="2">
        <v>0</v>
      </c>
      <c r="AO222" s="384">
        <v>0</v>
      </c>
      <c r="AQ222">
        <v>2100</v>
      </c>
      <c r="AR222" s="385">
        <v>0.03</v>
      </c>
    </row>
    <row r="223" spans="1:44" ht="17.25" thickBot="1" x14ac:dyDescent="0.35">
      <c r="A223" s="298" t="s">
        <v>184</v>
      </c>
      <c r="B223" s="378" t="s">
        <v>678</v>
      </c>
      <c r="C223" s="378"/>
      <c r="D223" s="378"/>
      <c r="E223" s="378"/>
      <c r="F223" s="378"/>
      <c r="G223" s="387">
        <v>861.74502495477884</v>
      </c>
      <c r="H223" s="387">
        <v>2382.3084113614295</v>
      </c>
      <c r="I223" s="387">
        <v>2661.3332739804196</v>
      </c>
      <c r="J223" s="387">
        <v>2699.8933563847222</v>
      </c>
      <c r="K223" s="387">
        <v>4369.6058771334783</v>
      </c>
      <c r="L223" s="387">
        <v>1860.4981967514134</v>
      </c>
      <c r="M223" s="387">
        <v>3953.7579740219749</v>
      </c>
      <c r="N223" s="387">
        <v>564.6505424196539</v>
      </c>
      <c r="O223" s="387">
        <v>1180.0010523481769</v>
      </c>
      <c r="P223" s="387">
        <v>1647.6563212809781</v>
      </c>
      <c r="Q223" s="387">
        <v>2438.9682679215266</v>
      </c>
      <c r="R223" s="387">
        <v>101.48996571906866</v>
      </c>
      <c r="S223" s="387">
        <v>612.61264849101917</v>
      </c>
      <c r="T223" s="387">
        <v>344.25440289046696</v>
      </c>
      <c r="U223" s="387">
        <v>1984.3801331195466</v>
      </c>
      <c r="V223" s="387">
        <v>91.883956674257192</v>
      </c>
      <c r="W223" s="387">
        <v>89.953418842109215</v>
      </c>
      <c r="X223" s="387">
        <v>449.45147752393677</v>
      </c>
      <c r="Y223" s="387">
        <v>1167.954096700905</v>
      </c>
      <c r="Z223" s="387">
        <v>1164.9881779433256</v>
      </c>
      <c r="AA223" s="387">
        <v>337.63865231791721</v>
      </c>
      <c r="AB223" s="387">
        <v>87.332112299158979</v>
      </c>
      <c r="AC223" s="387">
        <v>597.62467285091282</v>
      </c>
      <c r="AD223" s="387">
        <v>86.299473672844528</v>
      </c>
      <c r="AE223" s="387">
        <v>85.464059780014935</v>
      </c>
      <c r="AF223" s="387">
        <v>1146.7953459680864</v>
      </c>
      <c r="AG223" s="387">
        <v>87.498640385187926</v>
      </c>
      <c r="AH223" s="387">
        <v>88.477040494544141</v>
      </c>
      <c r="AI223" s="387">
        <v>89.691165872339951</v>
      </c>
      <c r="AJ223" s="387">
        <v>90.921807677357805</v>
      </c>
      <c r="AK223" s="387">
        <v>92.169359974306104</v>
      </c>
      <c r="AL223" s="387">
        <v>93.551900373920731</v>
      </c>
      <c r="AM223" s="387">
        <v>94.955178879529186</v>
      </c>
      <c r="AN223" s="387">
        <v>96.379506562722682</v>
      </c>
      <c r="AO223" s="408">
        <v>97.825199161162828</v>
      </c>
    </row>
    <row r="224" spans="1:44" x14ac:dyDescent="0.3">
      <c r="A224" s="95" t="s">
        <v>544</v>
      </c>
      <c r="AO224" s="29"/>
    </row>
    <row r="225" spans="1:44" x14ac:dyDescent="0.3">
      <c r="A225" s="111" t="s">
        <v>12</v>
      </c>
      <c r="B225" t="s">
        <v>678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2">
        <v>0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2">
        <v>0</v>
      </c>
      <c r="AN225" s="2">
        <v>0</v>
      </c>
      <c r="AO225" s="384">
        <v>0</v>
      </c>
      <c r="AQ225">
        <v>0</v>
      </c>
      <c r="AR225">
        <v>0</v>
      </c>
    </row>
    <row r="226" spans="1:44" x14ac:dyDescent="0.3">
      <c r="A226" s="111" t="s">
        <v>20</v>
      </c>
      <c r="B226" t="s">
        <v>678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2">
        <v>0</v>
      </c>
      <c r="AN226" s="2">
        <v>0</v>
      </c>
      <c r="AO226" s="384">
        <v>0</v>
      </c>
      <c r="AQ226">
        <v>0</v>
      </c>
      <c r="AR226">
        <v>0</v>
      </c>
    </row>
    <row r="227" spans="1:44" x14ac:dyDescent="0.3">
      <c r="A227" s="111" t="s">
        <v>576</v>
      </c>
      <c r="B227" t="s">
        <v>678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0</v>
      </c>
      <c r="AL227" s="2">
        <v>0</v>
      </c>
      <c r="AM227" s="2">
        <v>0</v>
      </c>
      <c r="AN227" s="2">
        <v>0</v>
      </c>
      <c r="AO227" s="384">
        <v>0</v>
      </c>
      <c r="AQ227" s="2">
        <f>AQ228*AV$7</f>
        <v>1376.3480695087912</v>
      </c>
      <c r="AR227" s="380">
        <v>-1.739239299074713E-3</v>
      </c>
    </row>
    <row r="228" spans="1:44" x14ac:dyDescent="0.3">
      <c r="A228" s="111" t="s">
        <v>22</v>
      </c>
      <c r="B228" t="s">
        <v>678</v>
      </c>
      <c r="G228" s="2">
        <v>5.7348009704061669</v>
      </c>
      <c r="H228" s="2">
        <v>0</v>
      </c>
      <c r="I228" s="2">
        <v>0</v>
      </c>
      <c r="J228" s="2">
        <v>0</v>
      </c>
      <c r="K228" s="2">
        <v>48.172182432807695</v>
      </c>
      <c r="L228" s="2">
        <v>0</v>
      </c>
      <c r="M228" s="2">
        <v>0</v>
      </c>
      <c r="N228" s="2">
        <v>0</v>
      </c>
      <c r="O228" s="2">
        <v>0</v>
      </c>
      <c r="P228" s="2">
        <v>48.172182432807695</v>
      </c>
      <c r="Q228" s="2">
        <v>0</v>
      </c>
      <c r="R228" s="2">
        <v>0</v>
      </c>
      <c r="S228" s="2">
        <v>49.319139157398361</v>
      </c>
      <c r="T228" s="2">
        <v>0</v>
      </c>
      <c r="U228" s="2">
        <v>0</v>
      </c>
      <c r="V228" s="2">
        <v>0</v>
      </c>
      <c r="W228" s="2">
        <v>49.319139157398361</v>
      </c>
      <c r="X228" s="2">
        <v>0</v>
      </c>
      <c r="Y228" s="2">
        <v>0</v>
      </c>
      <c r="Z228" s="2">
        <v>49.319139157398361</v>
      </c>
      <c r="AA228" s="2">
        <v>0</v>
      </c>
      <c r="AB228" s="2">
        <v>0</v>
      </c>
      <c r="AC228" s="2">
        <v>0</v>
      </c>
      <c r="AD228" s="2">
        <v>48.172182432807695</v>
      </c>
      <c r="AE228" s="2">
        <v>0</v>
      </c>
      <c r="AF228" s="2">
        <v>0</v>
      </c>
      <c r="AG228" s="2">
        <v>0</v>
      </c>
      <c r="AH228" s="2">
        <v>0</v>
      </c>
      <c r="AI228" s="2">
        <v>0</v>
      </c>
      <c r="AJ228" s="2">
        <v>0</v>
      </c>
      <c r="AK228" s="2">
        <v>0</v>
      </c>
      <c r="AL228" s="2">
        <v>0</v>
      </c>
      <c r="AM228" s="2">
        <v>0</v>
      </c>
      <c r="AN228" s="2">
        <v>0</v>
      </c>
      <c r="AO228" s="384">
        <v>0</v>
      </c>
      <c r="AQ228" s="2">
        <f>AQ188</f>
        <v>1146.9567245906594</v>
      </c>
      <c r="AR228" s="380">
        <v>-1.739239299074713E-3</v>
      </c>
    </row>
    <row r="229" spans="1:44" x14ac:dyDescent="0.3">
      <c r="A229" s="111" t="s">
        <v>21</v>
      </c>
      <c r="B229" t="s">
        <v>678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0</v>
      </c>
      <c r="AG229" s="2">
        <v>0</v>
      </c>
      <c r="AH229" s="2">
        <v>0</v>
      </c>
      <c r="AI229" s="2">
        <v>0</v>
      </c>
      <c r="AJ229" s="2">
        <v>0</v>
      </c>
      <c r="AK229" s="2">
        <v>0</v>
      </c>
      <c r="AL229" s="2">
        <v>0</v>
      </c>
      <c r="AM229" s="2">
        <v>0</v>
      </c>
      <c r="AN229" s="2">
        <v>0</v>
      </c>
      <c r="AO229" s="384">
        <v>0</v>
      </c>
      <c r="AQ229" s="2">
        <f>AQ189</f>
        <v>1863.7863757538821</v>
      </c>
      <c r="AR229" s="380">
        <v>-1.739239299074713E-3</v>
      </c>
    </row>
    <row r="230" spans="1:44" x14ac:dyDescent="0.3">
      <c r="A230" s="111" t="s">
        <v>175</v>
      </c>
      <c r="B230" t="s">
        <v>678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0</v>
      </c>
      <c r="AL230" s="2">
        <v>0</v>
      </c>
      <c r="AM230" s="2">
        <v>0</v>
      </c>
      <c r="AN230" s="2">
        <v>0</v>
      </c>
      <c r="AO230" s="384">
        <v>0</v>
      </c>
      <c r="AQ230">
        <v>0</v>
      </c>
      <c r="AR230" s="380">
        <v>-1.739239299074713E-3</v>
      </c>
    </row>
    <row r="231" spans="1:44" x14ac:dyDescent="0.3">
      <c r="A231" s="111" t="s">
        <v>176</v>
      </c>
      <c r="B231" t="s">
        <v>678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0</v>
      </c>
      <c r="AL231" s="2">
        <v>0</v>
      </c>
      <c r="AM231" s="2">
        <v>0</v>
      </c>
      <c r="AN231" s="2">
        <v>0</v>
      </c>
      <c r="AO231" s="384">
        <v>0</v>
      </c>
      <c r="AQ231">
        <v>0</v>
      </c>
      <c r="AR231" s="380">
        <v>-1.739239299074713E-3</v>
      </c>
    </row>
    <row r="232" spans="1:44" x14ac:dyDescent="0.3">
      <c r="A232" s="111" t="s">
        <v>177</v>
      </c>
      <c r="B232" t="s">
        <v>678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  <c r="AG232" s="2">
        <v>0</v>
      </c>
      <c r="AH232" s="2">
        <v>0</v>
      </c>
      <c r="AI232" s="2">
        <v>0</v>
      </c>
      <c r="AJ232" s="2">
        <v>0</v>
      </c>
      <c r="AK232" s="2">
        <v>0</v>
      </c>
      <c r="AL232" s="2">
        <v>0</v>
      </c>
      <c r="AM232" s="2">
        <v>0</v>
      </c>
      <c r="AN232" s="2">
        <v>0</v>
      </c>
      <c r="AO232" s="384">
        <v>0</v>
      </c>
      <c r="AQ232">
        <v>0</v>
      </c>
      <c r="AR232" s="380">
        <v>-1.739239299074713E-3</v>
      </c>
    </row>
    <row r="233" spans="1:44" x14ac:dyDescent="0.3">
      <c r="A233" s="111" t="s">
        <v>178</v>
      </c>
      <c r="B233" t="s">
        <v>678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0</v>
      </c>
      <c r="AL233" s="2">
        <v>0</v>
      </c>
      <c r="AM233" s="2">
        <v>0</v>
      </c>
      <c r="AN233" s="2">
        <v>0</v>
      </c>
      <c r="AO233" s="384">
        <v>0</v>
      </c>
      <c r="AQ233">
        <v>0</v>
      </c>
      <c r="AR233">
        <v>0</v>
      </c>
    </row>
    <row r="234" spans="1:44" x14ac:dyDescent="0.3">
      <c r="A234" s="111" t="s">
        <v>1</v>
      </c>
      <c r="B234" t="s">
        <v>678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0</v>
      </c>
      <c r="AL234" s="2">
        <v>0</v>
      </c>
      <c r="AM234" s="2">
        <v>0</v>
      </c>
      <c r="AN234" s="2">
        <v>0</v>
      </c>
      <c r="AO234" s="384">
        <v>0</v>
      </c>
    </row>
    <row r="235" spans="1:44" x14ac:dyDescent="0.3">
      <c r="A235" s="111" t="s">
        <v>179</v>
      </c>
      <c r="B235" t="s">
        <v>678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2">
        <v>0</v>
      </c>
      <c r="AD235" s="2"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0</v>
      </c>
      <c r="AL235" s="2">
        <v>0</v>
      </c>
      <c r="AM235" s="2">
        <v>0</v>
      </c>
      <c r="AN235" s="2">
        <v>0</v>
      </c>
      <c r="AO235" s="384">
        <v>0</v>
      </c>
      <c r="AQ235" s="2">
        <f>AQ229</f>
        <v>1863.7863757538821</v>
      </c>
      <c r="AR235" s="380">
        <v>-1.739239299074713E-3</v>
      </c>
    </row>
    <row r="236" spans="1:44" x14ac:dyDescent="0.3">
      <c r="A236" s="111" t="s">
        <v>180</v>
      </c>
      <c r="B236" t="s">
        <v>678</v>
      </c>
      <c r="G236" s="2">
        <v>0</v>
      </c>
      <c r="H236" s="2">
        <v>82.373271453124104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70.443539293597311</v>
      </c>
      <c r="O236" s="2">
        <v>244.60126310897638</v>
      </c>
      <c r="P236" s="2">
        <v>207.8185939272864</v>
      </c>
      <c r="Q236" s="2">
        <v>136.6503512782038</v>
      </c>
      <c r="R236" s="2">
        <v>0</v>
      </c>
      <c r="S236" s="2">
        <v>259.69857803806866</v>
      </c>
      <c r="T236" s="2">
        <v>124.94360476651863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0</v>
      </c>
      <c r="AL236" s="2">
        <v>0</v>
      </c>
      <c r="AM236" s="2">
        <v>0</v>
      </c>
      <c r="AN236" s="2">
        <v>0</v>
      </c>
      <c r="AO236" s="384">
        <v>0</v>
      </c>
    </row>
    <row r="237" spans="1:44" x14ac:dyDescent="0.3">
      <c r="A237" s="111" t="s">
        <v>181</v>
      </c>
      <c r="B237" t="s">
        <v>678</v>
      </c>
      <c r="G237" s="2">
        <v>0</v>
      </c>
      <c r="H237" s="2">
        <v>79.38470203383163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 s="2">
        <v>68.38704825405614</v>
      </c>
      <c r="O237" s="2">
        <v>237.55598719624251</v>
      </c>
      <c r="P237" s="2">
        <v>201.92351771485127</v>
      </c>
      <c r="Q237" s="2">
        <v>132.86838768912656</v>
      </c>
      <c r="R237" s="2">
        <v>0</v>
      </c>
      <c r="S237" s="2">
        <v>253.19739443308848</v>
      </c>
      <c r="T237" s="2">
        <v>122.07629753140293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0</v>
      </c>
      <c r="AL237" s="2">
        <v>0</v>
      </c>
      <c r="AM237" s="2">
        <v>0</v>
      </c>
      <c r="AN237" s="2">
        <v>0</v>
      </c>
      <c r="AO237" s="384">
        <v>0</v>
      </c>
    </row>
    <row r="238" spans="1:44" x14ac:dyDescent="0.3">
      <c r="A238" s="111" t="s">
        <v>182</v>
      </c>
      <c r="B238" t="s">
        <v>678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0</v>
      </c>
      <c r="AK238" s="2">
        <v>0</v>
      </c>
      <c r="AL238" s="2">
        <v>0</v>
      </c>
      <c r="AM238" s="2">
        <v>0</v>
      </c>
      <c r="AN238" s="2">
        <v>0</v>
      </c>
      <c r="AO238" s="384">
        <v>0</v>
      </c>
    </row>
    <row r="239" spans="1:44" x14ac:dyDescent="0.3">
      <c r="A239" s="111" t="s">
        <v>183</v>
      </c>
      <c r="B239" t="s">
        <v>678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  <c r="AG239" s="2">
        <v>0</v>
      </c>
      <c r="AH239" s="2">
        <v>0</v>
      </c>
      <c r="AI239" s="2">
        <v>0</v>
      </c>
      <c r="AJ239" s="2">
        <v>0</v>
      </c>
      <c r="AK239" s="2">
        <v>0</v>
      </c>
      <c r="AL239" s="2">
        <v>0</v>
      </c>
      <c r="AM239" s="2">
        <v>0</v>
      </c>
      <c r="AN239" s="2">
        <v>0</v>
      </c>
      <c r="AO239" s="384">
        <v>0</v>
      </c>
    </row>
    <row r="240" spans="1:44" x14ac:dyDescent="0.3">
      <c r="A240" s="111" t="s">
        <v>23</v>
      </c>
      <c r="B240" t="s">
        <v>678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0</v>
      </c>
      <c r="AL240" s="2">
        <v>0</v>
      </c>
      <c r="AM240" s="2">
        <v>0</v>
      </c>
      <c r="AN240" s="2">
        <v>0</v>
      </c>
      <c r="AO240" s="384">
        <v>0</v>
      </c>
      <c r="AQ240">
        <v>4500</v>
      </c>
      <c r="AR240" s="380">
        <v>-1.739239299074713E-3</v>
      </c>
    </row>
    <row r="241" spans="1:44" x14ac:dyDescent="0.3">
      <c r="A241" s="111" t="s">
        <v>24</v>
      </c>
      <c r="B241" t="s">
        <v>678</v>
      </c>
      <c r="G241" s="2">
        <v>0</v>
      </c>
      <c r="H241" s="2">
        <v>21.000567</v>
      </c>
      <c r="I241" s="2">
        <v>63.000051030000002</v>
      </c>
      <c r="J241" s="2">
        <v>0</v>
      </c>
      <c r="K241" s="2">
        <v>0</v>
      </c>
      <c r="L241" s="2">
        <v>168.00000000367419</v>
      </c>
      <c r="M241" s="2">
        <v>252.00000000016533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0</v>
      </c>
      <c r="AL241" s="2">
        <v>0</v>
      </c>
      <c r="AM241" s="2">
        <v>0</v>
      </c>
      <c r="AN241" s="2">
        <v>0</v>
      </c>
      <c r="AO241" s="384">
        <v>0</v>
      </c>
      <c r="AQ241">
        <v>2100</v>
      </c>
      <c r="AR241" s="385">
        <v>0.03</v>
      </c>
    </row>
    <row r="242" spans="1:44" x14ac:dyDescent="0.3">
      <c r="A242" s="111" t="s">
        <v>651</v>
      </c>
      <c r="B242" t="s">
        <v>678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384">
        <v>0</v>
      </c>
      <c r="AQ242">
        <v>2100</v>
      </c>
      <c r="AR242" s="385">
        <v>0.03</v>
      </c>
    </row>
    <row r="243" spans="1:44" ht="17.25" thickBot="1" x14ac:dyDescent="0.35">
      <c r="A243" s="298" t="s">
        <v>184</v>
      </c>
      <c r="B243" s="378" t="s">
        <v>678</v>
      </c>
      <c r="C243" s="378"/>
      <c r="D243" s="378"/>
      <c r="E243" s="378"/>
      <c r="F243" s="378"/>
      <c r="G243" s="387">
        <v>5.7348009704061669</v>
      </c>
      <c r="H243" s="387">
        <v>182.75854048695572</v>
      </c>
      <c r="I243" s="387">
        <v>63.000051030000002</v>
      </c>
      <c r="J243" s="387">
        <v>0</v>
      </c>
      <c r="K243" s="387">
        <v>48.172182432807695</v>
      </c>
      <c r="L243" s="387">
        <v>168.00000000367419</v>
      </c>
      <c r="M243" s="387">
        <v>252.00000000016533</v>
      </c>
      <c r="N243" s="387">
        <v>138.83058754765347</v>
      </c>
      <c r="O243" s="387">
        <v>482.15725030521889</v>
      </c>
      <c r="P243" s="387">
        <v>457.91429407494536</v>
      </c>
      <c r="Q243" s="387">
        <v>269.51873896733036</v>
      </c>
      <c r="R243" s="387">
        <v>0</v>
      </c>
      <c r="S243" s="387">
        <v>562.21511162855552</v>
      </c>
      <c r="T243" s="387">
        <v>247.01990229792156</v>
      </c>
      <c r="U243" s="387">
        <v>0</v>
      </c>
      <c r="V243" s="387">
        <v>0</v>
      </c>
      <c r="W243" s="387">
        <v>49.319139157398361</v>
      </c>
      <c r="X243" s="387">
        <v>0</v>
      </c>
      <c r="Y243" s="387">
        <v>0</v>
      </c>
      <c r="Z243" s="387">
        <v>49.319139157398361</v>
      </c>
      <c r="AA243" s="387">
        <v>0</v>
      </c>
      <c r="AB243" s="387">
        <v>0</v>
      </c>
      <c r="AC243" s="387">
        <v>0</v>
      </c>
      <c r="AD243" s="387">
        <v>48.172182432807695</v>
      </c>
      <c r="AE243" s="387">
        <v>0</v>
      </c>
      <c r="AF243" s="387">
        <v>0</v>
      </c>
      <c r="AG243" s="387">
        <v>0</v>
      </c>
      <c r="AH243" s="387">
        <v>0</v>
      </c>
      <c r="AI243" s="387">
        <v>0</v>
      </c>
      <c r="AJ243" s="387">
        <v>0</v>
      </c>
      <c r="AK243" s="387">
        <v>0</v>
      </c>
      <c r="AL243" s="387">
        <v>0</v>
      </c>
      <c r="AM243" s="387">
        <v>0</v>
      </c>
      <c r="AN243" s="387">
        <v>0</v>
      </c>
      <c r="AO243" s="408">
        <v>0</v>
      </c>
    </row>
    <row r="244" spans="1:44" x14ac:dyDescent="0.3">
      <c r="A244" s="95" t="s">
        <v>542</v>
      </c>
      <c r="AO244" s="29"/>
    </row>
    <row r="245" spans="1:44" x14ac:dyDescent="0.3">
      <c r="A245" s="111" t="s">
        <v>12</v>
      </c>
      <c r="B245" t="s">
        <v>678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</v>
      </c>
      <c r="AL245" s="2">
        <v>0</v>
      </c>
      <c r="AM245" s="2">
        <v>0</v>
      </c>
      <c r="AN245" s="2">
        <v>0</v>
      </c>
      <c r="AO245" s="384">
        <v>0</v>
      </c>
      <c r="AQ245">
        <v>0</v>
      </c>
      <c r="AR245">
        <v>0</v>
      </c>
    </row>
    <row r="246" spans="1:44" x14ac:dyDescent="0.3">
      <c r="A246" s="111" t="s">
        <v>20</v>
      </c>
      <c r="B246" t="s">
        <v>678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0</v>
      </c>
      <c r="AL246" s="2">
        <v>0</v>
      </c>
      <c r="AM246" s="2">
        <v>0</v>
      </c>
      <c r="AN246" s="2">
        <v>0</v>
      </c>
      <c r="AO246" s="384">
        <v>0</v>
      </c>
      <c r="AQ246">
        <v>0</v>
      </c>
      <c r="AR246">
        <v>0</v>
      </c>
    </row>
    <row r="247" spans="1:44" x14ac:dyDescent="0.3">
      <c r="A247" s="111" t="s">
        <v>576</v>
      </c>
      <c r="B247" t="s">
        <v>678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0</v>
      </c>
      <c r="AL247" s="2">
        <v>0</v>
      </c>
      <c r="AM247" s="2">
        <v>0</v>
      </c>
      <c r="AN247" s="2">
        <v>0</v>
      </c>
      <c r="AO247" s="384">
        <v>0</v>
      </c>
      <c r="AQ247" s="2">
        <f>AQ248*AV$7</f>
        <v>1376.3480695087912</v>
      </c>
      <c r="AR247" s="380">
        <v>-1.739239299074713E-3</v>
      </c>
    </row>
    <row r="248" spans="1:44" x14ac:dyDescent="0.3">
      <c r="A248" s="111" t="s">
        <v>22</v>
      </c>
      <c r="B248" t="s">
        <v>678</v>
      </c>
      <c r="G248" s="2">
        <v>38.996646598761942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2">
        <v>0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  <c r="AG248" s="2">
        <v>0</v>
      </c>
      <c r="AH248" s="2">
        <v>0</v>
      </c>
      <c r="AI248" s="2">
        <v>0</v>
      </c>
      <c r="AJ248" s="2">
        <v>0</v>
      </c>
      <c r="AK248" s="2">
        <v>0</v>
      </c>
      <c r="AL248" s="2">
        <v>0</v>
      </c>
      <c r="AM248" s="2">
        <v>0</v>
      </c>
      <c r="AN248" s="2">
        <v>0</v>
      </c>
      <c r="AO248" s="384">
        <v>0</v>
      </c>
      <c r="AQ248" s="2">
        <f>AQ208</f>
        <v>1146.9567245906594</v>
      </c>
      <c r="AR248" s="380">
        <v>-1.739239299074713E-3</v>
      </c>
    </row>
    <row r="249" spans="1:44" x14ac:dyDescent="0.3">
      <c r="A249" s="111" t="s">
        <v>21</v>
      </c>
      <c r="B249" t="s">
        <v>678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0</v>
      </c>
      <c r="AD249" s="2">
        <v>0</v>
      </c>
      <c r="AE249" s="2">
        <v>0</v>
      </c>
      <c r="AF249" s="2">
        <v>0</v>
      </c>
      <c r="AG249" s="2">
        <v>0</v>
      </c>
      <c r="AH249" s="2">
        <v>0</v>
      </c>
      <c r="AI249" s="2">
        <v>0</v>
      </c>
      <c r="AJ249" s="2">
        <v>0</v>
      </c>
      <c r="AK249" s="2">
        <v>0</v>
      </c>
      <c r="AL249" s="2">
        <v>0</v>
      </c>
      <c r="AM249" s="2">
        <v>0</v>
      </c>
      <c r="AN249" s="2">
        <v>0</v>
      </c>
      <c r="AO249" s="384">
        <v>0</v>
      </c>
      <c r="AQ249" s="2">
        <f>AQ209</f>
        <v>1728.558508096608</v>
      </c>
      <c r="AR249" s="380">
        <v>-1.739239299074713E-3</v>
      </c>
    </row>
    <row r="250" spans="1:44" x14ac:dyDescent="0.3">
      <c r="A250" s="111" t="s">
        <v>175</v>
      </c>
      <c r="B250" t="s">
        <v>678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0</v>
      </c>
      <c r="AL250" s="2">
        <v>0</v>
      </c>
      <c r="AM250" s="2">
        <v>0</v>
      </c>
      <c r="AN250" s="2">
        <v>0</v>
      </c>
      <c r="AO250" s="384">
        <v>0</v>
      </c>
      <c r="AQ250">
        <v>0</v>
      </c>
      <c r="AR250" s="380">
        <v>-1.739239299074713E-3</v>
      </c>
    </row>
    <row r="251" spans="1:44" x14ac:dyDescent="0.3">
      <c r="A251" s="111" t="s">
        <v>176</v>
      </c>
      <c r="B251" t="s">
        <v>678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0</v>
      </c>
      <c r="AL251" s="2">
        <v>0</v>
      </c>
      <c r="AM251" s="2">
        <v>0</v>
      </c>
      <c r="AN251" s="2">
        <v>0</v>
      </c>
      <c r="AO251" s="384">
        <v>0</v>
      </c>
      <c r="AQ251">
        <v>0</v>
      </c>
      <c r="AR251" s="380">
        <v>-1.739239299074713E-3</v>
      </c>
    </row>
    <row r="252" spans="1:44" x14ac:dyDescent="0.3">
      <c r="A252" s="111" t="s">
        <v>177</v>
      </c>
      <c r="B252" t="s">
        <v>678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0</v>
      </c>
      <c r="AL252" s="2">
        <v>0</v>
      </c>
      <c r="AM252" s="2">
        <v>0</v>
      </c>
      <c r="AN252" s="2">
        <v>0</v>
      </c>
      <c r="AO252" s="384">
        <v>0</v>
      </c>
      <c r="AQ252">
        <v>0</v>
      </c>
      <c r="AR252" s="380">
        <v>-1.739239299074713E-3</v>
      </c>
    </row>
    <row r="253" spans="1:44" x14ac:dyDescent="0.3">
      <c r="A253" s="111" t="s">
        <v>178</v>
      </c>
      <c r="B253" t="s">
        <v>678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2">
        <v>0</v>
      </c>
      <c r="AM253" s="2">
        <v>0</v>
      </c>
      <c r="AN253" s="2">
        <v>0</v>
      </c>
      <c r="AO253" s="384">
        <v>0</v>
      </c>
      <c r="AQ253">
        <v>0</v>
      </c>
      <c r="AR253">
        <v>0</v>
      </c>
    </row>
    <row r="254" spans="1:44" x14ac:dyDescent="0.3">
      <c r="A254" s="111" t="s">
        <v>1</v>
      </c>
      <c r="B254" t="s">
        <v>678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0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2">
        <v>0</v>
      </c>
      <c r="AN254" s="2">
        <v>0</v>
      </c>
      <c r="AO254" s="384">
        <v>0</v>
      </c>
    </row>
    <row r="255" spans="1:44" x14ac:dyDescent="0.3">
      <c r="A255" s="111" t="s">
        <v>179</v>
      </c>
      <c r="B255" t="s">
        <v>678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0</v>
      </c>
      <c r="AL255" s="2">
        <v>0</v>
      </c>
      <c r="AM255" s="2">
        <v>0</v>
      </c>
      <c r="AN255" s="2">
        <v>0</v>
      </c>
      <c r="AO255" s="384">
        <v>0</v>
      </c>
      <c r="AQ255" s="2">
        <f>AQ249</f>
        <v>1728.558508096608</v>
      </c>
      <c r="AR255" s="380">
        <v>-1.739239299074713E-3</v>
      </c>
    </row>
    <row r="256" spans="1:44" x14ac:dyDescent="0.3">
      <c r="A256" s="111" t="s">
        <v>180</v>
      </c>
      <c r="B256" t="s">
        <v>678</v>
      </c>
      <c r="G256" s="2">
        <v>0</v>
      </c>
      <c r="H256" s="2">
        <v>0</v>
      </c>
      <c r="I256" s="2">
        <v>0</v>
      </c>
      <c r="J256" s="2">
        <v>278.26394462309781</v>
      </c>
      <c r="K256" s="2">
        <v>301.94650211018353</v>
      </c>
      <c r="L256" s="2">
        <v>260.99660037073994</v>
      </c>
      <c r="M256" s="2">
        <v>32.213447802238747</v>
      </c>
      <c r="N256" s="2">
        <v>1.9065975063227096</v>
      </c>
      <c r="O256" s="2">
        <v>0</v>
      </c>
      <c r="P256" s="2">
        <v>31.237020597492311</v>
      </c>
      <c r="Q256" s="2">
        <v>0</v>
      </c>
      <c r="R256" s="2">
        <v>0</v>
      </c>
      <c r="S256" s="2">
        <v>0</v>
      </c>
      <c r="T256" s="2">
        <v>0</v>
      </c>
      <c r="U256" s="2">
        <v>26.894489081646373</v>
      </c>
      <c r="V256" s="2">
        <v>25.81528006587401</v>
      </c>
      <c r="W256" s="2">
        <v>24.915939219397043</v>
      </c>
      <c r="X256" s="2">
        <v>0</v>
      </c>
      <c r="Y256" s="2">
        <v>0</v>
      </c>
      <c r="Z256" s="2">
        <v>23.168648431956068</v>
      </c>
      <c r="AA256" s="2">
        <v>0</v>
      </c>
      <c r="AB256" s="2">
        <v>0</v>
      </c>
      <c r="AC256" s="2">
        <v>0</v>
      </c>
      <c r="AD256" s="2"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0</v>
      </c>
      <c r="AL256" s="2">
        <v>0</v>
      </c>
      <c r="AM256" s="2">
        <v>0</v>
      </c>
      <c r="AN256" s="2">
        <v>0</v>
      </c>
      <c r="AO256" s="384">
        <v>0</v>
      </c>
    </row>
    <row r="257" spans="1:44" x14ac:dyDescent="0.3">
      <c r="A257" s="111" t="s">
        <v>181</v>
      </c>
      <c r="B257" t="s">
        <v>678</v>
      </c>
      <c r="G257" s="2">
        <v>0</v>
      </c>
      <c r="H257" s="2">
        <v>0</v>
      </c>
      <c r="I257" s="2">
        <v>0</v>
      </c>
      <c r="J257" s="2">
        <v>297.59913679629437</v>
      </c>
      <c r="K257" s="2">
        <v>323.69859330502965</v>
      </c>
      <c r="L257" s="2">
        <v>280.33179254393644</v>
      </c>
      <c r="M257" s="2">
        <v>34.63034682388831</v>
      </c>
      <c r="N257" s="2">
        <v>2.051611447621684</v>
      </c>
      <c r="O257" s="2">
        <v>0</v>
      </c>
      <c r="P257" s="2">
        <v>33.653919619141881</v>
      </c>
      <c r="Q257" s="2">
        <v>0</v>
      </c>
      <c r="R257" s="2">
        <v>0</v>
      </c>
      <c r="S257" s="2">
        <v>0</v>
      </c>
      <c r="T257" s="2">
        <v>0</v>
      </c>
      <c r="U257" s="2">
        <v>29.31138810329594</v>
      </c>
      <c r="V257" s="2">
        <v>28.232179087523576</v>
      </c>
      <c r="W257" s="2">
        <v>27.332838241046598</v>
      </c>
      <c r="X257" s="2">
        <v>0</v>
      </c>
      <c r="Y257" s="2">
        <v>0</v>
      </c>
      <c r="Z257" s="2">
        <v>25.585547453605635</v>
      </c>
      <c r="AA257" s="2">
        <v>0</v>
      </c>
      <c r="AB257" s="2">
        <v>0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0</v>
      </c>
      <c r="AL257" s="2">
        <v>0</v>
      </c>
      <c r="AM257" s="2">
        <v>0</v>
      </c>
      <c r="AN257" s="2">
        <v>0</v>
      </c>
      <c r="AO257" s="384">
        <v>0</v>
      </c>
    </row>
    <row r="258" spans="1:44" x14ac:dyDescent="0.3">
      <c r="A258" s="111" t="s">
        <v>182</v>
      </c>
      <c r="B258" t="s">
        <v>678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2">
        <v>0</v>
      </c>
      <c r="AB258" s="2">
        <v>0</v>
      </c>
      <c r="AC258" s="2">
        <v>0</v>
      </c>
      <c r="AD258" s="2">
        <v>0</v>
      </c>
      <c r="AE258" s="2">
        <v>0</v>
      </c>
      <c r="AF258" s="2">
        <v>0</v>
      </c>
      <c r="AG258" s="2">
        <v>0</v>
      </c>
      <c r="AH258" s="2">
        <v>0</v>
      </c>
      <c r="AI258" s="2">
        <v>0</v>
      </c>
      <c r="AJ258" s="2">
        <v>0</v>
      </c>
      <c r="AK258" s="2">
        <v>0</v>
      </c>
      <c r="AL258" s="2">
        <v>0</v>
      </c>
      <c r="AM258" s="2">
        <v>0</v>
      </c>
      <c r="AN258" s="2">
        <v>0</v>
      </c>
      <c r="AO258" s="384">
        <v>0</v>
      </c>
    </row>
    <row r="259" spans="1:44" x14ac:dyDescent="0.3">
      <c r="A259" s="111" t="s">
        <v>183</v>
      </c>
      <c r="B259" t="s">
        <v>678</v>
      </c>
      <c r="G259" s="2">
        <v>23.100448866871311</v>
      </c>
      <c r="H259" s="2">
        <v>15.085381858654932</v>
      </c>
      <c r="I259" s="2">
        <v>10.918798757101772</v>
      </c>
      <c r="J259" s="2">
        <v>8.0022369034506919</v>
      </c>
      <c r="K259" s="2">
        <v>7.4676874018372938</v>
      </c>
      <c r="L259" s="2">
        <v>7.0420253931346899</v>
      </c>
      <c r="M259" s="2">
        <v>6.8390792198891566</v>
      </c>
      <c r="N259" s="2">
        <v>6.5719660783510072</v>
      </c>
      <c r="O259" s="2">
        <v>6.3146985317987241</v>
      </c>
      <c r="P259" s="2">
        <v>6.1178351042007675</v>
      </c>
      <c r="Q259" s="2">
        <v>5.9972558273016805</v>
      </c>
      <c r="R259" s="2">
        <v>5.7611665339065867</v>
      </c>
      <c r="S259" s="2">
        <v>4.7258543849240535</v>
      </c>
      <c r="T259" s="2">
        <v>3.1092570570045202</v>
      </c>
      <c r="U259" s="2">
        <v>2.9662812938270928</v>
      </c>
      <c r="V259" s="2">
        <v>2.3352723006867153</v>
      </c>
      <c r="W259" s="2">
        <v>2.261862553232894</v>
      </c>
      <c r="X259" s="2">
        <v>2.1971324649689814</v>
      </c>
      <c r="Y259" s="2">
        <v>2.1579922634624671</v>
      </c>
      <c r="Z259" s="2">
        <v>2.1970154351497668</v>
      </c>
      <c r="AA259" s="2">
        <v>2.1826591787268952</v>
      </c>
      <c r="AB259" s="2">
        <v>2.1479402230534408</v>
      </c>
      <c r="AC259" s="2">
        <v>2.122817304425912</v>
      </c>
      <c r="AD259" s="2">
        <v>2.0746149834477294</v>
      </c>
      <c r="AE259" s="2">
        <v>1.9854896618912095</v>
      </c>
      <c r="AF259" s="2">
        <v>1.9989012215926394</v>
      </c>
      <c r="AG259" s="2">
        <v>2.0200369722268623</v>
      </c>
      <c r="AH259" s="2">
        <v>2.0363542647186699</v>
      </c>
      <c r="AI259" s="2">
        <v>2.0580497764071519</v>
      </c>
      <c r="AJ259" s="2">
        <v>2.0800635363725193</v>
      </c>
      <c r="AK259" s="2">
        <v>2.1024054438655537</v>
      </c>
      <c r="AL259" s="2">
        <v>2.1277620284124033</v>
      </c>
      <c r="AM259" s="2">
        <v>2.153520273649085</v>
      </c>
      <c r="AN259" s="2">
        <v>2.1796881002256874</v>
      </c>
      <c r="AO259" s="384">
        <v>2.2062736042728441</v>
      </c>
    </row>
    <row r="260" spans="1:44" x14ac:dyDescent="0.3">
      <c r="A260" s="111" t="s">
        <v>23</v>
      </c>
      <c r="B260" t="s">
        <v>678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0</v>
      </c>
      <c r="AK260" s="2">
        <v>0</v>
      </c>
      <c r="AL260" s="2">
        <v>0</v>
      </c>
      <c r="AM260" s="2">
        <v>0</v>
      </c>
      <c r="AN260" s="2">
        <v>0</v>
      </c>
      <c r="AO260" s="384">
        <v>0</v>
      </c>
      <c r="AQ260">
        <v>4500</v>
      </c>
      <c r="AR260" s="380">
        <v>-1.739239299074713E-3</v>
      </c>
    </row>
    <row r="261" spans="1:44" x14ac:dyDescent="0.3">
      <c r="A261" s="111" t="s">
        <v>24</v>
      </c>
      <c r="B261" t="s">
        <v>678</v>
      </c>
      <c r="G261" s="2">
        <v>73.566149999999993</v>
      </c>
      <c r="H261" s="2">
        <v>0</v>
      </c>
      <c r="I261" s="2">
        <v>252.00020412000001</v>
      </c>
      <c r="J261" s="2">
        <v>378.00000918540002</v>
      </c>
      <c r="K261" s="2">
        <v>252.00000018370798</v>
      </c>
      <c r="L261" s="2">
        <v>252.00000000551125</v>
      </c>
      <c r="M261" s="2">
        <v>0</v>
      </c>
      <c r="N261" s="2">
        <v>0</v>
      </c>
      <c r="O261" s="2">
        <v>0</v>
      </c>
      <c r="P261" s="2">
        <v>0</v>
      </c>
      <c r="Q261" s="2">
        <v>84</v>
      </c>
      <c r="R261" s="2">
        <v>0</v>
      </c>
      <c r="S261" s="2">
        <v>0</v>
      </c>
      <c r="T261" s="2">
        <v>0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2">
        <v>0</v>
      </c>
      <c r="AM261" s="2">
        <v>0</v>
      </c>
      <c r="AN261" s="2">
        <v>0</v>
      </c>
      <c r="AO261" s="384">
        <v>0</v>
      </c>
      <c r="AQ261">
        <v>2100</v>
      </c>
      <c r="AR261" s="385">
        <v>0.03</v>
      </c>
    </row>
    <row r="262" spans="1:44" x14ac:dyDescent="0.3">
      <c r="A262" s="111" t="s">
        <v>651</v>
      </c>
      <c r="B262" t="s">
        <v>678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0</v>
      </c>
      <c r="AL262" s="2">
        <v>0</v>
      </c>
      <c r="AM262" s="2">
        <v>0</v>
      </c>
      <c r="AN262" s="2">
        <v>0</v>
      </c>
      <c r="AO262" s="384">
        <v>0</v>
      </c>
      <c r="AQ262">
        <v>2100</v>
      </c>
      <c r="AR262" s="385">
        <v>0.03</v>
      </c>
    </row>
    <row r="263" spans="1:44" ht="17.25" thickBot="1" x14ac:dyDescent="0.35">
      <c r="A263" s="298" t="s">
        <v>184</v>
      </c>
      <c r="B263" s="378" t="s">
        <v>678</v>
      </c>
      <c r="C263" s="379"/>
      <c r="D263" s="379"/>
      <c r="E263" s="379"/>
      <c r="F263" s="379"/>
      <c r="G263" s="387">
        <v>135.66324546563325</v>
      </c>
      <c r="H263" s="387">
        <v>15.085381858654932</v>
      </c>
      <c r="I263" s="387">
        <v>262.91900287710178</v>
      </c>
      <c r="J263" s="387">
        <v>961.8653275082429</v>
      </c>
      <c r="K263" s="387">
        <v>885.11278300075855</v>
      </c>
      <c r="L263" s="387">
        <v>800.37041831332249</v>
      </c>
      <c r="M263" s="387">
        <v>73.682873846016207</v>
      </c>
      <c r="N263" s="387">
        <v>10.5301750322954</v>
      </c>
      <c r="O263" s="387">
        <v>6.3146985317987241</v>
      </c>
      <c r="P263" s="387">
        <v>71.008775320834957</v>
      </c>
      <c r="Q263" s="387">
        <v>89.997255827301686</v>
      </c>
      <c r="R263" s="387">
        <v>5.7611665339065867</v>
      </c>
      <c r="S263" s="387">
        <v>4.7258543849240535</v>
      </c>
      <c r="T263" s="387">
        <v>3.1092570570045202</v>
      </c>
      <c r="U263" s="387">
        <v>59.172158478769404</v>
      </c>
      <c r="V263" s="387">
        <v>56.382731454084301</v>
      </c>
      <c r="W263" s="387">
        <v>54.510640013676536</v>
      </c>
      <c r="X263" s="387">
        <v>2.1971324649689814</v>
      </c>
      <c r="Y263" s="387">
        <v>2.1579922634624671</v>
      </c>
      <c r="Z263" s="387">
        <v>50.951211320711465</v>
      </c>
      <c r="AA263" s="387">
        <v>2.1826591787268952</v>
      </c>
      <c r="AB263" s="387">
        <v>2.1479402230534408</v>
      </c>
      <c r="AC263" s="387">
        <v>2.122817304425912</v>
      </c>
      <c r="AD263" s="387">
        <v>2.0746149834477294</v>
      </c>
      <c r="AE263" s="387">
        <v>1.9854896618912095</v>
      </c>
      <c r="AF263" s="387">
        <v>1.9989012215926394</v>
      </c>
      <c r="AG263" s="387">
        <v>2.0200369722268623</v>
      </c>
      <c r="AH263" s="387">
        <v>2.0363542647186699</v>
      </c>
      <c r="AI263" s="387">
        <v>2.0580497764071519</v>
      </c>
      <c r="AJ263" s="387">
        <v>2.0800635363725193</v>
      </c>
      <c r="AK263" s="387">
        <v>2.1024054438655537</v>
      </c>
      <c r="AL263" s="387">
        <v>2.1277620284124033</v>
      </c>
      <c r="AM263" s="387">
        <v>2.153520273649085</v>
      </c>
      <c r="AN263" s="387">
        <v>2.1796881002256874</v>
      </c>
      <c r="AO263" s="408">
        <v>2.2062736042728441</v>
      </c>
    </row>
    <row r="264" spans="1:44" ht="18.75" x14ac:dyDescent="0.3">
      <c r="A264" s="5" t="s">
        <v>695</v>
      </c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384"/>
    </row>
    <row r="265" spans="1:44" x14ac:dyDescent="0.3">
      <c r="A265" s="109" t="s">
        <v>16</v>
      </c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384"/>
    </row>
    <row r="266" spans="1:44" x14ac:dyDescent="0.3">
      <c r="A266" s="111" t="s">
        <v>12</v>
      </c>
      <c r="B266" t="s">
        <v>678</v>
      </c>
      <c r="G266" s="2">
        <v>632.74213566291257</v>
      </c>
      <c r="H266" s="2">
        <v>621.54360520043497</v>
      </c>
      <c r="I266" s="2">
        <v>518.61518137405221</v>
      </c>
      <c r="J266" s="2">
        <v>297.94049445598239</v>
      </c>
      <c r="K266" s="2">
        <v>262.64953343833633</v>
      </c>
      <c r="L266" s="2">
        <v>301.26301429736287</v>
      </c>
      <c r="M266" s="2">
        <v>312.25729453682544</v>
      </c>
      <c r="N266" s="2">
        <v>298.5970116420886</v>
      </c>
      <c r="O266" s="2">
        <v>248.25637875815403</v>
      </c>
      <c r="P266" s="2">
        <v>245.79073907225694</v>
      </c>
      <c r="Q266" s="2">
        <v>134.17403012795495</v>
      </c>
      <c r="R266" s="2">
        <v>101.24364608190234</v>
      </c>
      <c r="S266" s="2">
        <v>101.61480411950826</v>
      </c>
      <c r="T266" s="2">
        <v>95.004296753038588</v>
      </c>
      <c r="U266" s="2">
        <v>41.475355679569034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2">
        <v>0</v>
      </c>
      <c r="AB266" s="2">
        <v>0</v>
      </c>
      <c r="AC266" s="2">
        <v>0</v>
      </c>
      <c r="AD266" s="2">
        <v>0</v>
      </c>
      <c r="AE266" s="2">
        <v>0</v>
      </c>
      <c r="AF266" s="2">
        <v>0</v>
      </c>
      <c r="AG266" s="2">
        <v>0</v>
      </c>
      <c r="AH266" s="2">
        <v>0</v>
      </c>
      <c r="AI266" s="2">
        <v>0</v>
      </c>
      <c r="AJ266" s="2">
        <v>0</v>
      </c>
      <c r="AK266" s="2">
        <v>0</v>
      </c>
      <c r="AL266" s="2">
        <v>0</v>
      </c>
      <c r="AM266" s="2">
        <v>0</v>
      </c>
      <c r="AN266" s="2">
        <v>0</v>
      </c>
      <c r="AO266" s="384">
        <v>0</v>
      </c>
    </row>
    <row r="267" spans="1:44" x14ac:dyDescent="0.3">
      <c r="A267" s="111" t="s">
        <v>20</v>
      </c>
      <c r="B267" t="s">
        <v>678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2">
        <v>0</v>
      </c>
      <c r="AD267" s="2"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0</v>
      </c>
      <c r="AL267" s="2">
        <v>0</v>
      </c>
      <c r="AM267" s="2">
        <v>0</v>
      </c>
      <c r="AN267" s="2">
        <v>0</v>
      </c>
      <c r="AO267" s="384">
        <v>0</v>
      </c>
    </row>
    <row r="268" spans="1:44" x14ac:dyDescent="0.3">
      <c r="A268" s="111" t="s">
        <v>576</v>
      </c>
      <c r="B268" t="s">
        <v>678</v>
      </c>
      <c r="G268" s="2">
        <v>0</v>
      </c>
      <c r="H268" s="2">
        <v>0</v>
      </c>
      <c r="I268" s="2">
        <v>0</v>
      </c>
      <c r="J268" s="2">
        <v>45.999299202720792</v>
      </c>
      <c r="K268" s="2">
        <v>22.92347837449822</v>
      </c>
      <c r="L268" s="2">
        <v>46.301365891224364</v>
      </c>
      <c r="M268" s="2">
        <v>56.550838132805538</v>
      </c>
      <c r="N268" s="2">
        <v>57.911845659567355</v>
      </c>
      <c r="O268" s="2">
        <v>75.204499306562226</v>
      </c>
      <c r="P268" s="2">
        <v>21.483704918823111</v>
      </c>
      <c r="Q268" s="2">
        <v>25.427804607553853</v>
      </c>
      <c r="R268" s="2">
        <v>14.997810440577323</v>
      </c>
      <c r="S268" s="2">
        <v>21.090225093688424</v>
      </c>
      <c r="T268" s="2">
        <v>11.908167047864726</v>
      </c>
      <c r="U268" s="2">
        <v>9.0392008742550267</v>
      </c>
      <c r="V268" s="2">
        <v>7.581830568042049</v>
      </c>
      <c r="W268" s="2">
        <v>6.0871913883791553</v>
      </c>
      <c r="X268" s="2">
        <v>11.819814282463144</v>
      </c>
      <c r="Y268" s="2">
        <v>19.859053524705107</v>
      </c>
      <c r="Z268" s="2">
        <v>19.518847674691393</v>
      </c>
      <c r="AA268" s="2">
        <v>32.360645889730996</v>
      </c>
      <c r="AB268" s="2">
        <v>65.417061624729456</v>
      </c>
      <c r="AC268" s="2">
        <v>57.729085467235628</v>
      </c>
      <c r="AD268" s="2">
        <v>61.5329372860758</v>
      </c>
      <c r="AE268" s="2">
        <v>54.215530751678379</v>
      </c>
      <c r="AF268" s="2">
        <v>47.873303961076296</v>
      </c>
      <c r="AG268" s="2">
        <v>56.905541711560545</v>
      </c>
      <c r="AH268" s="2">
        <v>69.892423611994843</v>
      </c>
      <c r="AI268" s="2">
        <v>65.160658957107927</v>
      </c>
      <c r="AJ268" s="2">
        <v>71.912680903154879</v>
      </c>
      <c r="AK268" s="2">
        <v>75.656509805946044</v>
      </c>
      <c r="AL268" s="2">
        <v>113.39948403630527</v>
      </c>
      <c r="AM268" s="2">
        <v>122.98911793769291</v>
      </c>
      <c r="AN268" s="2">
        <v>144.53995971038918</v>
      </c>
      <c r="AO268" s="384">
        <v>166.11787894456373</v>
      </c>
    </row>
    <row r="269" spans="1:44" x14ac:dyDescent="0.3">
      <c r="A269" s="111" t="s">
        <v>22</v>
      </c>
      <c r="B269" t="s">
        <v>678</v>
      </c>
      <c r="G269" s="2">
        <v>3.689163189753585</v>
      </c>
      <c r="H269" s="2">
        <v>25.643395298589034</v>
      </c>
      <c r="I269" s="2">
        <v>9.3308836384734128</v>
      </c>
      <c r="J269" s="2">
        <v>3.4491613677567829</v>
      </c>
      <c r="K269" s="2">
        <v>0.71713281297471043</v>
      </c>
      <c r="L269" s="2">
        <v>2.071961513461225</v>
      </c>
      <c r="M269" s="2">
        <v>2.2154279144514257</v>
      </c>
      <c r="N269" s="2">
        <v>2.9239802390897416</v>
      </c>
      <c r="O269" s="2">
        <v>0.49532389576846103</v>
      </c>
      <c r="P269" s="2">
        <v>24.655706546592565</v>
      </c>
      <c r="Q269" s="2">
        <v>29.686454223824374</v>
      </c>
      <c r="R269" s="2">
        <v>20.56110187546852</v>
      </c>
      <c r="S269" s="2">
        <v>23.00908303798532</v>
      </c>
      <c r="T269" s="2">
        <v>16.667266306656902</v>
      </c>
      <c r="U269" s="2">
        <v>14.066181492704542</v>
      </c>
      <c r="V269" s="2">
        <v>18.430507993053265</v>
      </c>
      <c r="W269" s="2">
        <v>16.297911610348113</v>
      </c>
      <c r="X269" s="2">
        <v>23.362283660255731</v>
      </c>
      <c r="Y269" s="2">
        <v>32.265914176917107</v>
      </c>
      <c r="Z269" s="2">
        <v>31.906024050999672</v>
      </c>
      <c r="AA269" s="2">
        <v>56.249754417931079</v>
      </c>
      <c r="AB269" s="2">
        <v>34.071511311068271</v>
      </c>
      <c r="AC269" s="2">
        <v>31.953801398008455</v>
      </c>
      <c r="AD269" s="2">
        <v>33.725100542653578</v>
      </c>
      <c r="AE269" s="2">
        <v>30.004437619698468</v>
      </c>
      <c r="AF269" s="2">
        <v>29.33615068869797</v>
      </c>
      <c r="AG269" s="2">
        <v>30.773525590343635</v>
      </c>
      <c r="AH269" s="2">
        <v>34.8502745487054</v>
      </c>
      <c r="AI269" s="2">
        <v>34.024059273931627</v>
      </c>
      <c r="AJ269" s="2">
        <v>35.567855207071894</v>
      </c>
      <c r="AK269" s="2">
        <v>35.723830233024138</v>
      </c>
      <c r="AL269" s="2">
        <v>3.655985835245101E-3</v>
      </c>
      <c r="AM269" s="2">
        <v>5.1979660364690379E-3</v>
      </c>
      <c r="AN269" s="2">
        <v>1.7036395985988721E-2</v>
      </c>
      <c r="AO269" s="384">
        <v>2.1450936960174399E-2</v>
      </c>
    </row>
    <row r="270" spans="1:44" x14ac:dyDescent="0.3">
      <c r="A270" s="111" t="s">
        <v>21</v>
      </c>
      <c r="B270" t="s">
        <v>678</v>
      </c>
      <c r="G270" s="2">
        <v>122.94170023190095</v>
      </c>
      <c r="H270" s="2">
        <v>191.40265179666594</v>
      </c>
      <c r="I270" s="2">
        <v>56.893033185919741</v>
      </c>
      <c r="J270" s="2">
        <v>12.337285385798815</v>
      </c>
      <c r="K270" s="2">
        <v>4.5250659205822092</v>
      </c>
      <c r="L270" s="2">
        <v>12.131381167327584</v>
      </c>
      <c r="M270" s="2">
        <v>15.214981547237402</v>
      </c>
      <c r="N270" s="2">
        <v>16.494911722583073</v>
      </c>
      <c r="O270" s="2">
        <v>8.2288526627662257</v>
      </c>
      <c r="P270" s="2">
        <v>119.3864266767953</v>
      </c>
      <c r="Q270" s="2">
        <v>139.86110527361177</v>
      </c>
      <c r="R270" s="2">
        <v>114.63288259645407</v>
      </c>
      <c r="S270" s="2">
        <v>129.49285138478481</v>
      </c>
      <c r="T270" s="2">
        <v>116.75055054081179</v>
      </c>
      <c r="U270" s="2">
        <v>105.66033613612291</v>
      </c>
      <c r="V270" s="2">
        <v>111.67456721119538</v>
      </c>
      <c r="W270" s="2">
        <v>106.00359241190903</v>
      </c>
      <c r="X270" s="2">
        <v>106.51429569023196</v>
      </c>
      <c r="Y270" s="2">
        <v>115.67228151483053</v>
      </c>
      <c r="Z270" s="2">
        <v>110.81159447479931</v>
      </c>
      <c r="AA270" s="2">
        <v>8.5667826360044064</v>
      </c>
      <c r="AB270" s="2">
        <v>0</v>
      </c>
      <c r="AC270" s="2">
        <v>0</v>
      </c>
      <c r="AD270" s="2"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0</v>
      </c>
      <c r="AL270" s="2">
        <v>0</v>
      </c>
      <c r="AM270" s="2">
        <v>0</v>
      </c>
      <c r="AN270" s="2">
        <v>0</v>
      </c>
      <c r="AO270" s="384">
        <v>0</v>
      </c>
    </row>
    <row r="271" spans="1:44" x14ac:dyDescent="0.3">
      <c r="A271" s="111" t="s">
        <v>175</v>
      </c>
      <c r="B271" t="s">
        <v>678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2">
        <v>0</v>
      </c>
      <c r="AN271" s="2">
        <v>0</v>
      </c>
      <c r="AO271" s="384">
        <v>0</v>
      </c>
    </row>
    <row r="272" spans="1:44" x14ac:dyDescent="0.3">
      <c r="A272" s="111" t="s">
        <v>176</v>
      </c>
      <c r="B272" t="s">
        <v>678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0</v>
      </c>
      <c r="AL272" s="2">
        <v>0</v>
      </c>
      <c r="AM272" s="2">
        <v>0</v>
      </c>
      <c r="AN272" s="2">
        <v>0</v>
      </c>
      <c r="AO272" s="384">
        <v>0</v>
      </c>
    </row>
    <row r="273" spans="1:41" x14ac:dyDescent="0.3">
      <c r="A273" s="111" t="s">
        <v>177</v>
      </c>
      <c r="B273" t="s">
        <v>678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0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0</v>
      </c>
      <c r="AL273" s="2">
        <v>0</v>
      </c>
      <c r="AM273" s="2">
        <v>0</v>
      </c>
      <c r="AN273" s="2">
        <v>0</v>
      </c>
      <c r="AO273" s="384">
        <v>0</v>
      </c>
    </row>
    <row r="274" spans="1:41" x14ac:dyDescent="0.3">
      <c r="A274" s="111" t="s">
        <v>178</v>
      </c>
      <c r="B274" t="s">
        <v>678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0</v>
      </c>
      <c r="AL274" s="2">
        <v>0</v>
      </c>
      <c r="AM274" s="2">
        <v>0</v>
      </c>
      <c r="AN274" s="2">
        <v>0</v>
      </c>
      <c r="AO274" s="384">
        <v>0</v>
      </c>
    </row>
    <row r="275" spans="1:41" x14ac:dyDescent="0.3">
      <c r="A275" s="111" t="s">
        <v>1</v>
      </c>
      <c r="B275" t="s">
        <v>678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0</v>
      </c>
      <c r="AL275" s="2">
        <v>0</v>
      </c>
      <c r="AM275" s="2">
        <v>0</v>
      </c>
      <c r="AN275" s="2">
        <v>0</v>
      </c>
      <c r="AO275" s="384">
        <v>0</v>
      </c>
    </row>
    <row r="276" spans="1:41" x14ac:dyDescent="0.3">
      <c r="A276" s="111" t="s">
        <v>179</v>
      </c>
      <c r="B276" t="s">
        <v>678</v>
      </c>
      <c r="G276" s="2">
        <v>7.0709999817057891</v>
      </c>
      <c r="H276" s="2">
        <v>6.7790181722513392</v>
      </c>
      <c r="I276" s="2">
        <v>7.3997771181213778</v>
      </c>
      <c r="J276" s="2">
        <v>6.9970346893119997</v>
      </c>
      <c r="K276" s="2">
        <v>6.5899016433429987</v>
      </c>
      <c r="L276" s="2">
        <v>6.5747309104245657</v>
      </c>
      <c r="M276" s="2">
        <v>6.5085625914710645</v>
      </c>
      <c r="N276" s="2">
        <v>6.6292969734402885</v>
      </c>
      <c r="O276" s="2">
        <v>6.3691248240270975</v>
      </c>
      <c r="P276" s="2">
        <v>6.3478111131244432</v>
      </c>
      <c r="Q276" s="2">
        <v>6.1257780101820369</v>
      </c>
      <c r="R276" s="2">
        <v>5.9549914426641966</v>
      </c>
      <c r="S276" s="2">
        <v>5.8049593607130916</v>
      </c>
      <c r="T276" s="2">
        <v>5.6123362885746557</v>
      </c>
      <c r="U276" s="2">
        <v>4.8101579038839493</v>
      </c>
      <c r="V276" s="2">
        <v>3.9434032619452504</v>
      </c>
      <c r="W276" s="2">
        <v>3.8568286829734899</v>
      </c>
      <c r="X276" s="2">
        <v>3.6085821201076054</v>
      </c>
      <c r="Y276" s="2">
        <v>3.7711120686050408</v>
      </c>
      <c r="Z276" s="2">
        <v>3.6799610712219843</v>
      </c>
      <c r="AA276" s="2">
        <v>3.1206076174488464</v>
      </c>
      <c r="AB276" s="2">
        <v>3.1074384983413252</v>
      </c>
      <c r="AC276" s="2">
        <v>3.1545934594704792</v>
      </c>
      <c r="AD276" s="2">
        <v>3.3188763759861457</v>
      </c>
      <c r="AE276" s="2">
        <v>2.9316404581742033</v>
      </c>
      <c r="AF276" s="2">
        <v>2.6996096084690011</v>
      </c>
      <c r="AG276" s="2">
        <v>2.8268728399761658</v>
      </c>
      <c r="AH276" s="2">
        <v>3.2020963425512941</v>
      </c>
      <c r="AI276" s="2">
        <v>3.1270119922920387</v>
      </c>
      <c r="AJ276" s="2">
        <v>3.2088486393461482</v>
      </c>
      <c r="AK276" s="2">
        <v>3.3104576362657507</v>
      </c>
      <c r="AL276" s="2">
        <v>3.4624175580013667</v>
      </c>
      <c r="AM276" s="2">
        <v>3.4922747869159796</v>
      </c>
      <c r="AN276" s="2">
        <v>3.6555008829135547</v>
      </c>
      <c r="AO276" s="384">
        <v>3.8289861225328954</v>
      </c>
    </row>
    <row r="277" spans="1:41" x14ac:dyDescent="0.3">
      <c r="A277" s="111" t="s">
        <v>180</v>
      </c>
      <c r="B277" t="s">
        <v>678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0</v>
      </c>
      <c r="AL277" s="2">
        <v>0</v>
      </c>
      <c r="AM277" s="2">
        <v>0</v>
      </c>
      <c r="AN277" s="2">
        <v>0</v>
      </c>
      <c r="AO277" s="384">
        <v>0</v>
      </c>
    </row>
    <row r="278" spans="1:41" x14ac:dyDescent="0.3">
      <c r="A278" s="111" t="s">
        <v>181</v>
      </c>
      <c r="B278" t="s">
        <v>678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2">
        <v>0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0</v>
      </c>
      <c r="AH278" s="2">
        <v>0</v>
      </c>
      <c r="AI278" s="2">
        <v>0</v>
      </c>
      <c r="AJ278" s="2">
        <v>0</v>
      </c>
      <c r="AK278" s="2">
        <v>0</v>
      </c>
      <c r="AL278" s="2">
        <v>0</v>
      </c>
      <c r="AM278" s="2">
        <v>0</v>
      </c>
      <c r="AN278" s="2">
        <v>0</v>
      </c>
      <c r="AO278" s="384">
        <v>0</v>
      </c>
    </row>
    <row r="279" spans="1:41" x14ac:dyDescent="0.3">
      <c r="A279" s="111" t="s">
        <v>182</v>
      </c>
      <c r="B279" t="s">
        <v>678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2">
        <v>0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0</v>
      </c>
      <c r="AH279" s="2">
        <v>0</v>
      </c>
      <c r="AI279" s="2">
        <v>0</v>
      </c>
      <c r="AJ279" s="2">
        <v>0</v>
      </c>
      <c r="AK279" s="2">
        <v>0</v>
      </c>
      <c r="AL279" s="2">
        <v>0</v>
      </c>
      <c r="AM279" s="2">
        <v>0</v>
      </c>
      <c r="AN279" s="2">
        <v>0</v>
      </c>
      <c r="AO279" s="384">
        <v>0</v>
      </c>
    </row>
    <row r="280" spans="1:41" x14ac:dyDescent="0.3">
      <c r="A280" s="111" t="s">
        <v>183</v>
      </c>
      <c r="B280" t="s">
        <v>678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0</v>
      </c>
      <c r="AL280" s="2">
        <v>0</v>
      </c>
      <c r="AM280" s="2">
        <v>0</v>
      </c>
      <c r="AN280" s="2">
        <v>0</v>
      </c>
      <c r="AO280" s="384">
        <v>0</v>
      </c>
    </row>
    <row r="281" spans="1:41" x14ac:dyDescent="0.3">
      <c r="A281" s="111" t="s">
        <v>23</v>
      </c>
      <c r="B281" t="s">
        <v>678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2">
        <v>0</v>
      </c>
      <c r="AN281" s="2">
        <v>0</v>
      </c>
      <c r="AO281" s="384">
        <v>0</v>
      </c>
    </row>
    <row r="282" spans="1:41" x14ac:dyDescent="0.3">
      <c r="A282" s="111" t="s">
        <v>24</v>
      </c>
      <c r="B282" t="s">
        <v>678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0</v>
      </c>
      <c r="AL282" s="2">
        <v>0</v>
      </c>
      <c r="AM282" s="2">
        <v>0</v>
      </c>
      <c r="AN282" s="2">
        <v>0</v>
      </c>
      <c r="AO282" s="384">
        <v>0</v>
      </c>
    </row>
    <row r="283" spans="1:41" x14ac:dyDescent="0.3">
      <c r="A283" s="111" t="s">
        <v>651</v>
      </c>
      <c r="B283" t="s">
        <v>678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2">
        <v>0</v>
      </c>
      <c r="AD283" s="2"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0</v>
      </c>
      <c r="AL283" s="2">
        <v>0</v>
      </c>
      <c r="AM283" s="2">
        <v>0</v>
      </c>
      <c r="AN283" s="2">
        <v>0</v>
      </c>
      <c r="AO283" s="384">
        <v>0</v>
      </c>
    </row>
    <row r="284" spans="1:41" x14ac:dyDescent="0.3">
      <c r="A284" s="115" t="s">
        <v>184</v>
      </c>
      <c r="B284" s="377" t="s">
        <v>678</v>
      </c>
      <c r="C284" s="377"/>
      <c r="D284" s="377"/>
      <c r="E284" s="377"/>
      <c r="F284" s="377"/>
      <c r="G284" s="386">
        <v>766.44399906627291</v>
      </c>
      <c r="H284" s="386">
        <v>845.36867046794123</v>
      </c>
      <c r="I284" s="386">
        <v>592.2388753165668</v>
      </c>
      <c r="J284" s="386">
        <v>366.72327510157078</v>
      </c>
      <c r="K284" s="386">
        <v>297.4051121897345</v>
      </c>
      <c r="L284" s="386">
        <v>368.34245377980062</v>
      </c>
      <c r="M284" s="386">
        <v>392.74710472279088</v>
      </c>
      <c r="N284" s="386">
        <v>382.55704623676905</v>
      </c>
      <c r="O284" s="386">
        <v>338.55417944727805</v>
      </c>
      <c r="P284" s="386">
        <v>417.66438832759235</v>
      </c>
      <c r="Q284" s="386">
        <v>335.27517224312697</v>
      </c>
      <c r="R284" s="386">
        <v>257.39043243706647</v>
      </c>
      <c r="S284" s="386">
        <v>281.01192299667997</v>
      </c>
      <c r="T284" s="386">
        <v>245.94261693694665</v>
      </c>
      <c r="U284" s="386">
        <v>175.05123208653546</v>
      </c>
      <c r="V284" s="386">
        <v>141.63030903423595</v>
      </c>
      <c r="W284" s="386">
        <v>132.24552409360979</v>
      </c>
      <c r="X284" s="386">
        <v>145.30497575305844</v>
      </c>
      <c r="Y284" s="386">
        <v>171.56836128505779</v>
      </c>
      <c r="Z284" s="386">
        <v>165.91642727171237</v>
      </c>
      <c r="AA284" s="386">
        <v>100.29779056111532</v>
      </c>
      <c r="AB284" s="386">
        <v>102.59601143413904</v>
      </c>
      <c r="AC284" s="386">
        <v>92.837480324714562</v>
      </c>
      <c r="AD284" s="386">
        <v>98.576914204715536</v>
      </c>
      <c r="AE284" s="386">
        <v>87.151608829551051</v>
      </c>
      <c r="AF284" s="386">
        <v>79.909064258243276</v>
      </c>
      <c r="AG284" s="386">
        <v>90.505940141880345</v>
      </c>
      <c r="AH284" s="386">
        <v>107.94479450325154</v>
      </c>
      <c r="AI284" s="386">
        <v>102.31173022333159</v>
      </c>
      <c r="AJ284" s="386">
        <v>110.68938474957292</v>
      </c>
      <c r="AK284" s="386">
        <v>114.69079767523594</v>
      </c>
      <c r="AL284" s="386">
        <v>116.86555758014188</v>
      </c>
      <c r="AM284" s="386">
        <v>126.48659069064536</v>
      </c>
      <c r="AN284" s="386">
        <v>148.21249698928872</v>
      </c>
      <c r="AO284" s="407">
        <v>169.96831600405679</v>
      </c>
    </row>
    <row r="285" spans="1:41" x14ac:dyDescent="0.3">
      <c r="A285" s="119" t="s">
        <v>17</v>
      </c>
      <c r="AO285" s="29"/>
    </row>
    <row r="286" spans="1:41" x14ac:dyDescent="0.3">
      <c r="A286" s="123" t="s">
        <v>12</v>
      </c>
      <c r="B286" t="s">
        <v>678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0</v>
      </c>
      <c r="AC286" s="2">
        <v>0</v>
      </c>
      <c r="AD286" s="2"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0</v>
      </c>
      <c r="AL286" s="2">
        <v>0</v>
      </c>
      <c r="AM286" s="2">
        <v>0</v>
      </c>
      <c r="AN286" s="2">
        <v>0</v>
      </c>
      <c r="AO286" s="384">
        <v>0</v>
      </c>
    </row>
    <row r="287" spans="1:41" x14ac:dyDescent="0.3">
      <c r="A287" s="123" t="s">
        <v>20</v>
      </c>
      <c r="B287" t="s">
        <v>678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0</v>
      </c>
      <c r="AL287" s="2">
        <v>0</v>
      </c>
      <c r="AM287" s="2">
        <v>0</v>
      </c>
      <c r="AN287" s="2">
        <v>0</v>
      </c>
      <c r="AO287" s="384">
        <v>0</v>
      </c>
    </row>
    <row r="288" spans="1:41" x14ac:dyDescent="0.3">
      <c r="A288" s="123" t="s">
        <v>576</v>
      </c>
      <c r="B288" t="s">
        <v>678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0.30028823732755527</v>
      </c>
      <c r="V288" s="2">
        <v>0.21719540152094605</v>
      </c>
      <c r="W288" s="2">
        <v>0.18531122743604869</v>
      </c>
      <c r="X288" s="2">
        <v>1.0677219587286917</v>
      </c>
      <c r="Y288" s="2">
        <v>0.68675329436030819</v>
      </c>
      <c r="Z288" s="2">
        <v>1.5834272981995885</v>
      </c>
      <c r="AA288" s="2">
        <v>3.2404343967352673</v>
      </c>
      <c r="AB288" s="2">
        <v>4.9470960069396055</v>
      </c>
      <c r="AC288" s="2">
        <v>4.4623296118403628</v>
      </c>
      <c r="AD288" s="2">
        <v>5.7293772634732534</v>
      </c>
      <c r="AE288" s="2">
        <v>4.102762141694777</v>
      </c>
      <c r="AF288" s="2">
        <v>4.5497374122748955</v>
      </c>
      <c r="AG288" s="2">
        <v>5.6768255653347319</v>
      </c>
      <c r="AH288" s="2">
        <v>6.6971687741309385</v>
      </c>
      <c r="AI288" s="2">
        <v>6.847250873657555</v>
      </c>
      <c r="AJ288" s="2">
        <v>7.6078328513316453</v>
      </c>
      <c r="AK288" s="2">
        <v>6.6567916878284255</v>
      </c>
      <c r="AL288" s="2">
        <v>11.238511962128369</v>
      </c>
      <c r="AM288" s="2">
        <v>13.904087228984308</v>
      </c>
      <c r="AN288" s="2">
        <v>18.369313913445726</v>
      </c>
      <c r="AO288" s="384">
        <v>16.175560432427279</v>
      </c>
    </row>
    <row r="289" spans="1:41" x14ac:dyDescent="0.3">
      <c r="A289" s="123" t="s">
        <v>22</v>
      </c>
      <c r="B289" t="s">
        <v>678</v>
      </c>
      <c r="G289" s="2">
        <v>0.9311944608798951</v>
      </c>
      <c r="H289" s="2">
        <v>4.5249911883283582</v>
      </c>
      <c r="I289" s="2">
        <v>0.67541227399569137</v>
      </c>
      <c r="J289" s="2">
        <v>0.44560744358576598</v>
      </c>
      <c r="K289" s="2">
        <v>0.36028869758898618</v>
      </c>
      <c r="L289" s="2">
        <v>0.53990451990377686</v>
      </c>
      <c r="M289" s="2">
        <v>0.53742991648392424</v>
      </c>
      <c r="N289" s="2">
        <v>0.46469567834682285</v>
      </c>
      <c r="O289" s="2">
        <v>0.42941667280103568</v>
      </c>
      <c r="P289" s="2">
        <v>1.2691120340856032</v>
      </c>
      <c r="Q289" s="2">
        <v>2.1779974893370877</v>
      </c>
      <c r="R289" s="2">
        <v>1.4273267333331012</v>
      </c>
      <c r="S289" s="2">
        <v>1.4879736887840798</v>
      </c>
      <c r="T289" s="2">
        <v>2.1627393205355157</v>
      </c>
      <c r="U289" s="2">
        <v>3.2167078501338096</v>
      </c>
      <c r="V289" s="2">
        <v>5.0644232736361241</v>
      </c>
      <c r="W289" s="2">
        <v>5.1189398503707633</v>
      </c>
      <c r="X289" s="2">
        <v>7.7705362295104834</v>
      </c>
      <c r="Y289" s="2">
        <v>6.3121463807077953</v>
      </c>
      <c r="Z289" s="2">
        <v>0</v>
      </c>
      <c r="AA289" s="2">
        <v>0</v>
      </c>
      <c r="AB289" s="2">
        <v>0</v>
      </c>
      <c r="AC289" s="2">
        <v>0</v>
      </c>
      <c r="AD289" s="2">
        <v>0</v>
      </c>
      <c r="AE289" s="2">
        <v>0</v>
      </c>
      <c r="AF289" s="2">
        <v>0</v>
      </c>
      <c r="AG289" s="2">
        <v>0</v>
      </c>
      <c r="AH289" s="2">
        <v>0</v>
      </c>
      <c r="AI289" s="2">
        <v>0</v>
      </c>
      <c r="AJ289" s="2">
        <v>0</v>
      </c>
      <c r="AK289" s="2">
        <v>0</v>
      </c>
      <c r="AL289" s="2">
        <v>0</v>
      </c>
      <c r="AM289" s="2">
        <v>0</v>
      </c>
      <c r="AN289" s="2">
        <v>0</v>
      </c>
      <c r="AO289" s="384">
        <v>0</v>
      </c>
    </row>
    <row r="290" spans="1:41" x14ac:dyDescent="0.3">
      <c r="A290" s="123" t="s">
        <v>21</v>
      </c>
      <c r="B290" t="s">
        <v>678</v>
      </c>
      <c r="G290" s="2">
        <v>16.959669873090437</v>
      </c>
      <c r="H290" s="2">
        <v>53.490067322702956</v>
      </c>
      <c r="I290" s="2">
        <v>12.091849522259704</v>
      </c>
      <c r="J290" s="2">
        <v>6.5741212880171176</v>
      </c>
      <c r="K290" s="2">
        <v>4.8320939882603433</v>
      </c>
      <c r="L290" s="2">
        <v>9.7157569317643304</v>
      </c>
      <c r="M290" s="2">
        <v>10.206181764328727</v>
      </c>
      <c r="N290" s="2">
        <v>9.7654860903002358</v>
      </c>
      <c r="O290" s="2">
        <v>7.6972054544630915</v>
      </c>
      <c r="P290" s="2">
        <v>20.615418794603038</v>
      </c>
      <c r="Q290" s="2">
        <v>24.450871529326498</v>
      </c>
      <c r="R290" s="2">
        <v>16.672525575309436</v>
      </c>
      <c r="S290" s="2">
        <v>18.069137722318246</v>
      </c>
      <c r="T290" s="2">
        <v>15.905453001296278</v>
      </c>
      <c r="U290" s="2">
        <v>14.234754862775985</v>
      </c>
      <c r="V290" s="2">
        <v>15.986717368351362</v>
      </c>
      <c r="W290" s="2">
        <v>14.9721320249777</v>
      </c>
      <c r="X290" s="2">
        <v>18.493032955717553</v>
      </c>
      <c r="Y290" s="2">
        <v>12.210581379627566</v>
      </c>
      <c r="Z290" s="2">
        <v>10.861312120177299</v>
      </c>
      <c r="AA290" s="2">
        <v>10.971426685506804</v>
      </c>
      <c r="AB290" s="2">
        <v>0</v>
      </c>
      <c r="AC290" s="2">
        <v>0</v>
      </c>
      <c r="AD290" s="2">
        <v>0</v>
      </c>
      <c r="AE290" s="2">
        <v>0</v>
      </c>
      <c r="AF290" s="2">
        <v>0</v>
      </c>
      <c r="AG290" s="2">
        <v>0</v>
      </c>
      <c r="AH290" s="2">
        <v>0</v>
      </c>
      <c r="AI290" s="2">
        <v>0</v>
      </c>
      <c r="AJ290" s="2">
        <v>0</v>
      </c>
      <c r="AK290" s="2">
        <v>0</v>
      </c>
      <c r="AL290" s="2">
        <v>0</v>
      </c>
      <c r="AM290" s="2">
        <v>0</v>
      </c>
      <c r="AN290" s="2">
        <v>0</v>
      </c>
      <c r="AO290" s="384">
        <v>0</v>
      </c>
    </row>
    <row r="291" spans="1:41" x14ac:dyDescent="0.3">
      <c r="A291" s="123" t="s">
        <v>175</v>
      </c>
      <c r="B291" t="s">
        <v>678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0</v>
      </c>
      <c r="AF291" s="2">
        <v>0</v>
      </c>
      <c r="AG291" s="2">
        <v>0</v>
      </c>
      <c r="AH291" s="2">
        <v>0</v>
      </c>
      <c r="AI291" s="2">
        <v>0</v>
      </c>
      <c r="AJ291" s="2">
        <v>0</v>
      </c>
      <c r="AK291" s="2">
        <v>0</v>
      </c>
      <c r="AL291" s="2">
        <v>0</v>
      </c>
      <c r="AM291" s="2">
        <v>0</v>
      </c>
      <c r="AN291" s="2">
        <v>0</v>
      </c>
      <c r="AO291" s="384">
        <v>0</v>
      </c>
    </row>
    <row r="292" spans="1:41" x14ac:dyDescent="0.3">
      <c r="A292" s="123" t="s">
        <v>176</v>
      </c>
      <c r="B292" t="s">
        <v>678</v>
      </c>
      <c r="G292" s="2">
        <v>0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  <c r="AG292" s="2">
        <v>0</v>
      </c>
      <c r="AH292" s="2">
        <v>0</v>
      </c>
      <c r="AI292" s="2">
        <v>0</v>
      </c>
      <c r="AJ292" s="2">
        <v>0</v>
      </c>
      <c r="AK292" s="2">
        <v>0</v>
      </c>
      <c r="AL292" s="2">
        <v>0</v>
      </c>
      <c r="AM292" s="2">
        <v>0</v>
      </c>
      <c r="AN292" s="2">
        <v>0</v>
      </c>
      <c r="AO292" s="384">
        <v>0</v>
      </c>
    </row>
    <row r="293" spans="1:41" x14ac:dyDescent="0.3">
      <c r="A293" s="123" t="s">
        <v>177</v>
      </c>
      <c r="B293" t="s">
        <v>678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>
        <v>0</v>
      </c>
      <c r="AH293" s="2">
        <v>0</v>
      </c>
      <c r="AI293" s="2">
        <v>0</v>
      </c>
      <c r="AJ293" s="2">
        <v>0</v>
      </c>
      <c r="AK293" s="2">
        <v>0</v>
      </c>
      <c r="AL293" s="2">
        <v>0</v>
      </c>
      <c r="AM293" s="2">
        <v>0</v>
      </c>
      <c r="AN293" s="2">
        <v>0</v>
      </c>
      <c r="AO293" s="384">
        <v>0</v>
      </c>
    </row>
    <row r="294" spans="1:41" x14ac:dyDescent="0.3">
      <c r="A294" s="123" t="s">
        <v>178</v>
      </c>
      <c r="B294" t="s">
        <v>678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  <c r="AG294" s="2">
        <v>0</v>
      </c>
      <c r="AH294" s="2">
        <v>0</v>
      </c>
      <c r="AI294" s="2">
        <v>0</v>
      </c>
      <c r="AJ294" s="2">
        <v>0</v>
      </c>
      <c r="AK294" s="2">
        <v>0</v>
      </c>
      <c r="AL294" s="2">
        <v>0</v>
      </c>
      <c r="AM294" s="2">
        <v>0</v>
      </c>
      <c r="AN294" s="2">
        <v>0</v>
      </c>
      <c r="AO294" s="384">
        <v>0</v>
      </c>
    </row>
    <row r="295" spans="1:41" x14ac:dyDescent="0.3">
      <c r="A295" s="123" t="s">
        <v>1</v>
      </c>
      <c r="B295" t="s">
        <v>678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  <c r="AF295" s="2">
        <v>0</v>
      </c>
      <c r="AG295" s="2">
        <v>0</v>
      </c>
      <c r="AH295" s="2">
        <v>0</v>
      </c>
      <c r="AI295" s="2">
        <v>0</v>
      </c>
      <c r="AJ295" s="2">
        <v>0</v>
      </c>
      <c r="AK295" s="2">
        <v>0</v>
      </c>
      <c r="AL295" s="2">
        <v>0</v>
      </c>
      <c r="AM295" s="2">
        <v>0</v>
      </c>
      <c r="AN295" s="2">
        <v>0</v>
      </c>
      <c r="AO295" s="384">
        <v>0</v>
      </c>
    </row>
    <row r="296" spans="1:41" x14ac:dyDescent="0.3">
      <c r="A296" s="123" t="s">
        <v>179</v>
      </c>
      <c r="B296" t="s">
        <v>678</v>
      </c>
      <c r="G296" s="2">
        <v>1.1685475240634238</v>
      </c>
      <c r="H296" s="2">
        <v>1.1461887949689173</v>
      </c>
      <c r="I296" s="2">
        <v>1.0264739290589633</v>
      </c>
      <c r="J296" s="2">
        <v>0.80690341374365815</v>
      </c>
      <c r="K296" s="2">
        <v>0.7488428375216919</v>
      </c>
      <c r="L296" s="2">
        <v>0.89209784158779837</v>
      </c>
      <c r="M296" s="2">
        <v>0.94590548180640555</v>
      </c>
      <c r="N296" s="2">
        <v>0.95091691650608423</v>
      </c>
      <c r="O296" s="2">
        <v>0.88556929564667441</v>
      </c>
      <c r="P296" s="2">
        <v>0.89225950689256261</v>
      </c>
      <c r="Q296" s="2">
        <v>0.86599606734317514</v>
      </c>
      <c r="R296" s="2">
        <v>0.81282260292454778</v>
      </c>
      <c r="S296" s="2">
        <v>0.81922682596933205</v>
      </c>
      <c r="T296" s="2">
        <v>0.78507943249174161</v>
      </c>
      <c r="U296" s="2">
        <v>0.69834301744200744</v>
      </c>
      <c r="V296" s="2">
        <v>0.60944286788137347</v>
      </c>
      <c r="W296" s="2">
        <v>0.56999803252819936</v>
      </c>
      <c r="X296" s="2">
        <v>0.4926627205977156</v>
      </c>
      <c r="Y296" s="2">
        <v>0.42242800690976778</v>
      </c>
      <c r="Z296" s="2">
        <v>0.44324472982387908</v>
      </c>
      <c r="AA296" s="2">
        <v>0.40489420919562968</v>
      </c>
      <c r="AB296" s="2">
        <v>9.1188240173775442E-2</v>
      </c>
      <c r="AC296" s="2">
        <v>6.5733131891909102E-2</v>
      </c>
      <c r="AD296" s="2">
        <v>6.3159019871761937E-2</v>
      </c>
      <c r="AE296" s="2">
        <v>4.9119536128456744E-2</v>
      </c>
      <c r="AF296" s="2">
        <v>7.2398467173648687E-2</v>
      </c>
      <c r="AG296" s="2">
        <v>5.8906136049105599E-2</v>
      </c>
      <c r="AH296" s="2">
        <v>7.0272025262320514E-2</v>
      </c>
      <c r="AI296" s="2">
        <v>6.1803566819530434E-2</v>
      </c>
      <c r="AJ296" s="2">
        <v>7.0632650843270653E-2</v>
      </c>
      <c r="AK296" s="2">
        <v>7.2933184182186639E-2</v>
      </c>
      <c r="AL296" s="2">
        <v>8.4572647332932474E-2</v>
      </c>
      <c r="AM296" s="2">
        <v>0.10684432004031916</v>
      </c>
      <c r="AN296" s="2">
        <v>8.284413783322693E-2</v>
      </c>
      <c r="AO296" s="384">
        <v>7.620367377193564E-2</v>
      </c>
    </row>
    <row r="297" spans="1:41" x14ac:dyDescent="0.3">
      <c r="A297" s="123" t="s">
        <v>180</v>
      </c>
      <c r="B297" t="s">
        <v>678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0</v>
      </c>
      <c r="AD297" s="2">
        <v>0</v>
      </c>
      <c r="AE297" s="2">
        <v>0</v>
      </c>
      <c r="AF297" s="2">
        <v>0</v>
      </c>
      <c r="AG297" s="2">
        <v>0</v>
      </c>
      <c r="AH297" s="2">
        <v>0</v>
      </c>
      <c r="AI297" s="2">
        <v>0</v>
      </c>
      <c r="AJ297" s="2">
        <v>0</v>
      </c>
      <c r="AK297" s="2">
        <v>0</v>
      </c>
      <c r="AL297" s="2">
        <v>0</v>
      </c>
      <c r="AM297" s="2">
        <v>0</v>
      </c>
      <c r="AN297" s="2">
        <v>0</v>
      </c>
      <c r="AO297" s="384">
        <v>0</v>
      </c>
    </row>
    <row r="298" spans="1:41" x14ac:dyDescent="0.3">
      <c r="A298" s="123" t="s">
        <v>181</v>
      </c>
      <c r="B298" t="s">
        <v>678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0</v>
      </c>
      <c r="AB298" s="2">
        <v>0</v>
      </c>
      <c r="AC298" s="2">
        <v>0</v>
      </c>
      <c r="AD298" s="2">
        <v>0</v>
      </c>
      <c r="AE298" s="2">
        <v>0</v>
      </c>
      <c r="AF298" s="2">
        <v>0</v>
      </c>
      <c r="AG298" s="2">
        <v>0</v>
      </c>
      <c r="AH298" s="2">
        <v>0</v>
      </c>
      <c r="AI298" s="2">
        <v>0</v>
      </c>
      <c r="AJ298" s="2">
        <v>0</v>
      </c>
      <c r="AK298" s="2">
        <v>0</v>
      </c>
      <c r="AL298" s="2">
        <v>0</v>
      </c>
      <c r="AM298" s="2">
        <v>0</v>
      </c>
      <c r="AN298" s="2">
        <v>0</v>
      </c>
      <c r="AO298" s="384">
        <v>0</v>
      </c>
    </row>
    <row r="299" spans="1:41" x14ac:dyDescent="0.3">
      <c r="A299" s="123" t="s">
        <v>182</v>
      </c>
      <c r="B299" t="s">
        <v>678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  <c r="AC299" s="2">
        <v>0</v>
      </c>
      <c r="AD299" s="2">
        <v>0</v>
      </c>
      <c r="AE299" s="2">
        <v>0</v>
      </c>
      <c r="AF299" s="2">
        <v>0</v>
      </c>
      <c r="AG299" s="2">
        <v>0</v>
      </c>
      <c r="AH299" s="2">
        <v>0</v>
      </c>
      <c r="AI299" s="2">
        <v>0</v>
      </c>
      <c r="AJ299" s="2">
        <v>0</v>
      </c>
      <c r="AK299" s="2">
        <v>0</v>
      </c>
      <c r="AL299" s="2">
        <v>0</v>
      </c>
      <c r="AM299" s="2">
        <v>0</v>
      </c>
      <c r="AN299" s="2">
        <v>0</v>
      </c>
      <c r="AO299" s="384">
        <v>0</v>
      </c>
    </row>
    <row r="300" spans="1:41" x14ac:dyDescent="0.3">
      <c r="A300" s="123" t="s">
        <v>183</v>
      </c>
      <c r="B300" t="s">
        <v>678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  <c r="AC300" s="2">
        <v>0</v>
      </c>
      <c r="AD300" s="2">
        <v>0</v>
      </c>
      <c r="AE300" s="2">
        <v>0</v>
      </c>
      <c r="AF300" s="2">
        <v>0</v>
      </c>
      <c r="AG300" s="2">
        <v>0</v>
      </c>
      <c r="AH300" s="2">
        <v>0</v>
      </c>
      <c r="AI300" s="2">
        <v>0</v>
      </c>
      <c r="AJ300" s="2">
        <v>0</v>
      </c>
      <c r="AK300" s="2">
        <v>0</v>
      </c>
      <c r="AL300" s="2">
        <v>0</v>
      </c>
      <c r="AM300" s="2">
        <v>0</v>
      </c>
      <c r="AN300" s="2">
        <v>0</v>
      </c>
      <c r="AO300" s="384">
        <v>0</v>
      </c>
    </row>
    <row r="301" spans="1:41" x14ac:dyDescent="0.3">
      <c r="A301" s="123" t="s">
        <v>23</v>
      </c>
      <c r="B301" t="s">
        <v>678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  <c r="AG301" s="2">
        <v>0</v>
      </c>
      <c r="AH301" s="2">
        <v>0</v>
      </c>
      <c r="AI301" s="2">
        <v>0</v>
      </c>
      <c r="AJ301" s="2">
        <v>0</v>
      </c>
      <c r="AK301" s="2">
        <v>0</v>
      </c>
      <c r="AL301" s="2">
        <v>0</v>
      </c>
      <c r="AM301" s="2">
        <v>0</v>
      </c>
      <c r="AN301" s="2">
        <v>0</v>
      </c>
      <c r="AO301" s="384">
        <v>0</v>
      </c>
    </row>
    <row r="302" spans="1:41" x14ac:dyDescent="0.3">
      <c r="A302" s="123" t="s">
        <v>24</v>
      </c>
      <c r="B302" t="s">
        <v>678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  <c r="AC302" s="2">
        <v>0</v>
      </c>
      <c r="AD302" s="2">
        <v>0</v>
      </c>
      <c r="AE302" s="2">
        <v>0</v>
      </c>
      <c r="AF302" s="2">
        <v>0</v>
      </c>
      <c r="AG302" s="2">
        <v>0</v>
      </c>
      <c r="AH302" s="2">
        <v>0</v>
      </c>
      <c r="AI302" s="2">
        <v>0</v>
      </c>
      <c r="AJ302" s="2">
        <v>0</v>
      </c>
      <c r="AK302" s="2">
        <v>0</v>
      </c>
      <c r="AL302" s="2">
        <v>0</v>
      </c>
      <c r="AM302" s="2">
        <v>0</v>
      </c>
      <c r="AN302" s="2">
        <v>0</v>
      </c>
      <c r="AO302" s="384">
        <v>0</v>
      </c>
    </row>
    <row r="303" spans="1:41" x14ac:dyDescent="0.3">
      <c r="A303" s="111" t="s">
        <v>651</v>
      </c>
      <c r="B303" t="s">
        <v>678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</v>
      </c>
      <c r="AC303" s="2">
        <v>0</v>
      </c>
      <c r="AD303" s="2">
        <v>0</v>
      </c>
      <c r="AE303" s="2">
        <v>0</v>
      </c>
      <c r="AF303" s="2">
        <v>0</v>
      </c>
      <c r="AG303" s="2">
        <v>0</v>
      </c>
      <c r="AH303" s="2">
        <v>0</v>
      </c>
      <c r="AI303" s="2">
        <v>0</v>
      </c>
      <c r="AJ303" s="2">
        <v>0</v>
      </c>
      <c r="AK303" s="2">
        <v>0</v>
      </c>
      <c r="AL303" s="2">
        <v>0</v>
      </c>
      <c r="AM303" s="2">
        <v>0</v>
      </c>
      <c r="AN303" s="2">
        <v>0</v>
      </c>
      <c r="AO303" s="384">
        <v>0</v>
      </c>
    </row>
    <row r="304" spans="1:41" x14ac:dyDescent="0.3">
      <c r="A304" s="127" t="s">
        <v>184</v>
      </c>
      <c r="B304" s="377" t="s">
        <v>678</v>
      </c>
      <c r="C304" s="377"/>
      <c r="D304" s="377"/>
      <c r="E304" s="377"/>
      <c r="F304" s="377"/>
      <c r="G304" s="386">
        <v>19.059411858033755</v>
      </c>
      <c r="H304" s="386">
        <v>59.161247306000227</v>
      </c>
      <c r="I304" s="386">
        <v>13.79373572531436</v>
      </c>
      <c r="J304" s="386">
        <v>7.8266321453465419</v>
      </c>
      <c r="K304" s="386">
        <v>5.9412255233710214</v>
      </c>
      <c r="L304" s="386">
        <v>11.147759293255906</v>
      </c>
      <c r="M304" s="386">
        <v>11.689517162619058</v>
      </c>
      <c r="N304" s="386">
        <v>11.181098685153144</v>
      </c>
      <c r="O304" s="386">
        <v>9.0121914229108011</v>
      </c>
      <c r="P304" s="386">
        <v>22.7767903355812</v>
      </c>
      <c r="Q304" s="386">
        <v>27.494865086006762</v>
      </c>
      <c r="R304" s="386">
        <v>18.912674911567084</v>
      </c>
      <c r="S304" s="386">
        <v>20.376338237071657</v>
      </c>
      <c r="T304" s="386">
        <v>18.853271754323536</v>
      </c>
      <c r="U304" s="386">
        <v>18.450093967679358</v>
      </c>
      <c r="V304" s="386">
        <v>21.877778911389807</v>
      </c>
      <c r="W304" s="386">
        <v>20.846381135312715</v>
      </c>
      <c r="X304" s="386">
        <v>27.82395386455444</v>
      </c>
      <c r="Y304" s="386">
        <v>19.631909061605437</v>
      </c>
      <c r="Z304" s="386">
        <v>12.887984148200767</v>
      </c>
      <c r="AA304" s="386">
        <v>14.616755291437702</v>
      </c>
      <c r="AB304" s="386">
        <v>5.0382842471133813</v>
      </c>
      <c r="AC304" s="386">
        <v>4.5280627437322716</v>
      </c>
      <c r="AD304" s="386">
        <v>5.7925362833450151</v>
      </c>
      <c r="AE304" s="386">
        <v>4.1518816778232335</v>
      </c>
      <c r="AF304" s="386">
        <v>4.6221358794485443</v>
      </c>
      <c r="AG304" s="386">
        <v>5.7357317013838376</v>
      </c>
      <c r="AH304" s="386">
        <v>6.7674407993932588</v>
      </c>
      <c r="AI304" s="386">
        <v>6.9090544404770853</v>
      </c>
      <c r="AJ304" s="386">
        <v>7.678465502174916</v>
      </c>
      <c r="AK304" s="386">
        <v>6.7297248720106122</v>
      </c>
      <c r="AL304" s="386">
        <v>11.323084609461301</v>
      </c>
      <c r="AM304" s="386">
        <v>14.010931549024626</v>
      </c>
      <c r="AN304" s="386">
        <v>18.452158051278953</v>
      </c>
      <c r="AO304" s="407">
        <v>16.251764106199214</v>
      </c>
    </row>
    <row r="305" spans="1:41" x14ac:dyDescent="0.3">
      <c r="A305" s="119" t="s">
        <v>18</v>
      </c>
      <c r="AO305" s="29"/>
    </row>
    <row r="306" spans="1:41" x14ac:dyDescent="0.3">
      <c r="A306" s="123" t="s">
        <v>12</v>
      </c>
      <c r="B306" t="s">
        <v>678</v>
      </c>
      <c r="G306" s="2">
        <v>870.48286782613695</v>
      </c>
      <c r="H306" s="2">
        <v>699.89715569273437</v>
      </c>
      <c r="I306" s="2">
        <v>625.78852180536433</v>
      </c>
      <c r="J306" s="2">
        <v>444.19788736078982</v>
      </c>
      <c r="K306" s="2">
        <v>410.58023814665694</v>
      </c>
      <c r="L306" s="2">
        <v>401.2939359131949</v>
      </c>
      <c r="M306" s="2">
        <v>333.42706593844093</v>
      </c>
      <c r="N306" s="2">
        <v>334.01483666142821</v>
      </c>
      <c r="O306" s="2">
        <v>313.3009413818578</v>
      </c>
      <c r="P306" s="2">
        <v>197.66709734916861</v>
      </c>
      <c r="Q306" s="2">
        <v>109.36992005951718</v>
      </c>
      <c r="R306" s="2">
        <v>78.984736281082746</v>
      </c>
      <c r="S306" s="2">
        <v>79.07081205048506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2">
        <v>0</v>
      </c>
      <c r="AB306" s="2">
        <v>0</v>
      </c>
      <c r="AC306" s="2">
        <v>0</v>
      </c>
      <c r="AD306" s="2">
        <v>0</v>
      </c>
      <c r="AE306" s="2">
        <v>0</v>
      </c>
      <c r="AF306" s="2">
        <v>0</v>
      </c>
      <c r="AG306" s="2">
        <v>0</v>
      </c>
      <c r="AH306" s="2">
        <v>0</v>
      </c>
      <c r="AI306" s="2">
        <v>0</v>
      </c>
      <c r="AJ306" s="2">
        <v>0</v>
      </c>
      <c r="AK306" s="2">
        <v>0</v>
      </c>
      <c r="AL306" s="2">
        <v>0</v>
      </c>
      <c r="AM306" s="2">
        <v>0</v>
      </c>
      <c r="AN306" s="2">
        <v>0</v>
      </c>
      <c r="AO306" s="384">
        <v>0</v>
      </c>
    </row>
    <row r="307" spans="1:41" x14ac:dyDescent="0.3">
      <c r="A307" s="123" t="s">
        <v>20</v>
      </c>
      <c r="B307" t="s">
        <v>678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  <c r="AF307" s="2">
        <v>0</v>
      </c>
      <c r="AG307" s="2">
        <v>0</v>
      </c>
      <c r="AH307" s="2">
        <v>0</v>
      </c>
      <c r="AI307" s="2">
        <v>0</v>
      </c>
      <c r="AJ307" s="2">
        <v>0</v>
      </c>
      <c r="AK307" s="2">
        <v>0</v>
      </c>
      <c r="AL307" s="2">
        <v>0</v>
      </c>
      <c r="AM307" s="2">
        <v>0</v>
      </c>
      <c r="AN307" s="2">
        <v>0</v>
      </c>
      <c r="AO307" s="384">
        <v>0</v>
      </c>
    </row>
    <row r="308" spans="1:41" x14ac:dyDescent="0.3">
      <c r="A308" s="123" t="s">
        <v>576</v>
      </c>
      <c r="B308" t="s">
        <v>678</v>
      </c>
      <c r="G308" s="2">
        <v>0</v>
      </c>
      <c r="H308" s="2">
        <v>0</v>
      </c>
      <c r="I308" s="2">
        <v>0</v>
      </c>
      <c r="J308" s="2">
        <v>5.2258338606712771</v>
      </c>
      <c r="K308" s="2">
        <v>2.3320463089683461</v>
      </c>
      <c r="L308" s="2">
        <v>4.8510205173951837</v>
      </c>
      <c r="M308" s="2">
        <v>6.6669636232646647</v>
      </c>
      <c r="N308" s="2">
        <v>7.0540629225092006</v>
      </c>
      <c r="O308" s="2">
        <v>23.133125638119566</v>
      </c>
      <c r="P308" s="2">
        <v>25.051112795146636</v>
      </c>
      <c r="Q308" s="2">
        <v>25.448085062862404</v>
      </c>
      <c r="R308" s="2">
        <v>14.95997009542433</v>
      </c>
      <c r="S308" s="2">
        <v>18.225536193080348</v>
      </c>
      <c r="T308" s="2">
        <v>1.9527564336678729</v>
      </c>
      <c r="U308" s="2">
        <v>1.5811641206454976</v>
      </c>
      <c r="V308" s="2">
        <v>2.4518607386959141</v>
      </c>
      <c r="W308" s="2">
        <v>1.8971953895804106</v>
      </c>
      <c r="X308" s="2">
        <v>7.8829146255770519</v>
      </c>
      <c r="Y308" s="2">
        <v>12.139887117308874</v>
      </c>
      <c r="Z308" s="2">
        <v>12.833977566680774</v>
      </c>
      <c r="AA308" s="2">
        <v>20.516819434160855</v>
      </c>
      <c r="AB308" s="2">
        <v>24.53171427728482</v>
      </c>
      <c r="AC308" s="2">
        <v>12.588765279008907</v>
      </c>
      <c r="AD308" s="2">
        <v>18.486354737173624</v>
      </c>
      <c r="AE308" s="2">
        <v>13.127127271228691</v>
      </c>
      <c r="AF308" s="2">
        <v>23.336294387777809</v>
      </c>
      <c r="AG308" s="2">
        <v>30.702196716508684</v>
      </c>
      <c r="AH308" s="2">
        <v>53.593194288505543</v>
      </c>
      <c r="AI308" s="2">
        <v>47.816289538235893</v>
      </c>
      <c r="AJ308" s="2">
        <v>57.388157380801808</v>
      </c>
      <c r="AK308" s="2">
        <v>56.80368330481604</v>
      </c>
      <c r="AL308" s="2">
        <v>83.512499067973181</v>
      </c>
      <c r="AM308" s="2">
        <v>98.933573872731287</v>
      </c>
      <c r="AN308" s="2">
        <v>123.25271881467718</v>
      </c>
      <c r="AO308" s="384">
        <v>134.62353813481567</v>
      </c>
    </row>
    <row r="309" spans="1:41" x14ac:dyDescent="0.3">
      <c r="A309" s="123" t="s">
        <v>22</v>
      </c>
      <c r="B309" t="s">
        <v>678</v>
      </c>
      <c r="G309" s="2">
        <v>0.97747874428904791</v>
      </c>
      <c r="H309" s="2">
        <v>7.4231061046916826</v>
      </c>
      <c r="I309" s="2">
        <v>0.54206826390207719</v>
      </c>
      <c r="J309" s="2">
        <v>0.19329470419564707</v>
      </c>
      <c r="K309" s="2">
        <v>8.7756094766662768E-2</v>
      </c>
      <c r="L309" s="2">
        <v>0.19681389413062855</v>
      </c>
      <c r="M309" s="2">
        <v>0.21256945413526526</v>
      </c>
      <c r="N309" s="2">
        <v>0.25889104200324026</v>
      </c>
      <c r="O309" s="2">
        <v>0.10485466746960659</v>
      </c>
      <c r="P309" s="2">
        <v>3.3293969164668828</v>
      </c>
      <c r="Q309" s="2">
        <v>3.8251932875048791</v>
      </c>
      <c r="R309" s="2">
        <v>3.1316998307349748</v>
      </c>
      <c r="S309" s="2">
        <v>3.59352311081763</v>
      </c>
      <c r="T309" s="2">
        <v>3.4076149930656228</v>
      </c>
      <c r="U309" s="2">
        <v>2.5207027369013439</v>
      </c>
      <c r="V309" s="2">
        <v>3.1034592548680036</v>
      </c>
      <c r="W309" s="2">
        <v>2.7803772911323601</v>
      </c>
      <c r="X309" s="2">
        <v>3.5090873714178197</v>
      </c>
      <c r="Y309" s="2">
        <v>4.1883791763074267</v>
      </c>
      <c r="Z309" s="2">
        <v>4.0508695522447873</v>
      </c>
      <c r="AA309" s="2">
        <v>4.4832084203034412</v>
      </c>
      <c r="AB309" s="2">
        <v>4.2252127564674398</v>
      </c>
      <c r="AC309" s="2">
        <v>3.7178514719000897</v>
      </c>
      <c r="AD309" s="2">
        <v>3.9307317380199045</v>
      </c>
      <c r="AE309" s="2">
        <v>3.1041681534344336</v>
      </c>
      <c r="AF309" s="2">
        <v>2.9521214030093117</v>
      </c>
      <c r="AG309" s="2">
        <v>3.138191337864491</v>
      </c>
      <c r="AH309" s="2">
        <v>4.3540428511443467</v>
      </c>
      <c r="AI309" s="2">
        <v>4.1026625619389776</v>
      </c>
      <c r="AJ309" s="2">
        <v>4.3855537719182101</v>
      </c>
      <c r="AK309" s="2">
        <v>4.6051119536128464</v>
      </c>
      <c r="AL309" s="2">
        <v>4.9938279059050243</v>
      </c>
      <c r="AM309" s="2">
        <v>5.6185788463146755</v>
      </c>
      <c r="AN309" s="2">
        <v>6.5276381866427862</v>
      </c>
      <c r="AO309" s="384">
        <v>7.7109711413149542</v>
      </c>
    </row>
    <row r="310" spans="1:41" x14ac:dyDescent="0.3">
      <c r="A310" s="123" t="s">
        <v>21</v>
      </c>
      <c r="B310" t="s">
        <v>678</v>
      </c>
      <c r="G310" s="2">
        <v>53.119344035738195</v>
      </c>
      <c r="H310" s="2">
        <v>63.05838003177967</v>
      </c>
      <c r="I310" s="2">
        <v>46.758937297892516</v>
      </c>
      <c r="J310" s="2">
        <v>42.915105291034791</v>
      </c>
      <c r="K310" s="2">
        <v>41.40894934071143</v>
      </c>
      <c r="L310" s="2">
        <v>39.012426506049287</v>
      </c>
      <c r="M310" s="2">
        <v>36.758137565510708</v>
      </c>
      <c r="N310" s="2">
        <v>37.536042473935105</v>
      </c>
      <c r="O310" s="2">
        <v>36.906105796303528</v>
      </c>
      <c r="P310" s="2">
        <v>98.686122212310451</v>
      </c>
      <c r="Q310" s="2">
        <v>108.36366662717442</v>
      </c>
      <c r="R310" s="2">
        <v>106.25358131690457</v>
      </c>
      <c r="S310" s="2">
        <v>112.63650279465881</v>
      </c>
      <c r="T310" s="2">
        <v>96.236103189813804</v>
      </c>
      <c r="U310" s="2">
        <v>87.897556746905678</v>
      </c>
      <c r="V310" s="2">
        <v>89.19600147050626</v>
      </c>
      <c r="W310" s="2">
        <v>85.043399357437565</v>
      </c>
      <c r="X310" s="2">
        <v>88.679107245902102</v>
      </c>
      <c r="Y310" s="2">
        <v>98.74161971035906</v>
      </c>
      <c r="Z310" s="2">
        <v>95.912410692880243</v>
      </c>
      <c r="AA310" s="2">
        <v>99.900419613486861</v>
      </c>
      <c r="AB310" s="2">
        <v>95.015886865103724</v>
      </c>
      <c r="AC310" s="2">
        <v>90.165075222318251</v>
      </c>
      <c r="AD310" s="2">
        <v>97.064903068549299</v>
      </c>
      <c r="AE310" s="2">
        <v>86.933879732103037</v>
      </c>
      <c r="AF310" s="2">
        <v>71.034125850245331</v>
      </c>
      <c r="AG310" s="2">
        <v>77.298345830313352</v>
      </c>
      <c r="AH310" s="2">
        <v>91.384718356238864</v>
      </c>
      <c r="AI310" s="2">
        <v>90.078999452915937</v>
      </c>
      <c r="AJ310" s="2">
        <v>95.780870693019637</v>
      </c>
      <c r="AK310" s="2">
        <v>96.102659030720361</v>
      </c>
      <c r="AL310" s="2">
        <v>109.53494071629686</v>
      </c>
      <c r="AM310" s="2">
        <v>112.92847063865969</v>
      </c>
      <c r="AN310" s="2">
        <v>121.37111678676965</v>
      </c>
      <c r="AO310" s="384">
        <v>135.0261462421945</v>
      </c>
    </row>
    <row r="311" spans="1:41" x14ac:dyDescent="0.3">
      <c r="A311" s="123" t="s">
        <v>175</v>
      </c>
      <c r="B311" t="s">
        <v>678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2">
        <v>0</v>
      </c>
      <c r="AB311" s="2">
        <v>0</v>
      </c>
      <c r="AC311" s="2">
        <v>0</v>
      </c>
      <c r="AD311" s="2">
        <v>0</v>
      </c>
      <c r="AE311" s="2">
        <v>0</v>
      </c>
      <c r="AF311" s="2">
        <v>0</v>
      </c>
      <c r="AG311" s="2">
        <v>0</v>
      </c>
      <c r="AH311" s="2">
        <v>0</v>
      </c>
      <c r="AI311" s="2">
        <v>0</v>
      </c>
      <c r="AJ311" s="2">
        <v>0</v>
      </c>
      <c r="AK311" s="2">
        <v>0</v>
      </c>
      <c r="AL311" s="2">
        <v>0</v>
      </c>
      <c r="AM311" s="2">
        <v>0</v>
      </c>
      <c r="AN311" s="2">
        <v>0</v>
      </c>
      <c r="AO311" s="384">
        <v>0</v>
      </c>
    </row>
    <row r="312" spans="1:41" x14ac:dyDescent="0.3">
      <c r="A312" s="123" t="s">
        <v>176</v>
      </c>
      <c r="B312" t="s">
        <v>678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  <c r="AF312" s="2">
        <v>0</v>
      </c>
      <c r="AG312" s="2">
        <v>0</v>
      </c>
      <c r="AH312" s="2">
        <v>0</v>
      </c>
      <c r="AI312" s="2">
        <v>0</v>
      </c>
      <c r="AJ312" s="2">
        <v>0</v>
      </c>
      <c r="AK312" s="2">
        <v>0</v>
      </c>
      <c r="AL312" s="2">
        <v>0</v>
      </c>
      <c r="AM312" s="2">
        <v>0</v>
      </c>
      <c r="AN312" s="2">
        <v>0</v>
      </c>
      <c r="AO312" s="384">
        <v>0</v>
      </c>
    </row>
    <row r="313" spans="1:41" x14ac:dyDescent="0.3">
      <c r="A313" s="123" t="s">
        <v>177</v>
      </c>
      <c r="B313" t="s">
        <v>678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  <c r="AF313" s="2">
        <v>0</v>
      </c>
      <c r="AG313" s="2">
        <v>0</v>
      </c>
      <c r="AH313" s="2">
        <v>0</v>
      </c>
      <c r="AI313" s="2">
        <v>0</v>
      </c>
      <c r="AJ313" s="2">
        <v>0</v>
      </c>
      <c r="AK313" s="2">
        <v>0</v>
      </c>
      <c r="AL313" s="2">
        <v>0</v>
      </c>
      <c r="AM313" s="2">
        <v>0</v>
      </c>
      <c r="AN313" s="2">
        <v>0</v>
      </c>
      <c r="AO313" s="384">
        <v>0</v>
      </c>
    </row>
    <row r="314" spans="1:41" x14ac:dyDescent="0.3">
      <c r="A314" s="123" t="s">
        <v>178</v>
      </c>
      <c r="B314" t="s">
        <v>678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  <c r="AC314" s="2">
        <v>0</v>
      </c>
      <c r="AD314" s="2">
        <v>0</v>
      </c>
      <c r="AE314" s="2">
        <v>0</v>
      </c>
      <c r="AF314" s="2">
        <v>0</v>
      </c>
      <c r="AG314" s="2">
        <v>0</v>
      </c>
      <c r="AH314" s="2">
        <v>0</v>
      </c>
      <c r="AI314" s="2">
        <v>0</v>
      </c>
      <c r="AJ314" s="2">
        <v>0</v>
      </c>
      <c r="AK314" s="2">
        <v>0</v>
      </c>
      <c r="AL314" s="2">
        <v>0</v>
      </c>
      <c r="AM314" s="2">
        <v>0</v>
      </c>
      <c r="AN314" s="2">
        <v>0</v>
      </c>
      <c r="AO314" s="384">
        <v>0</v>
      </c>
    </row>
    <row r="315" spans="1:41" x14ac:dyDescent="0.3">
      <c r="A315" s="123" t="s">
        <v>1</v>
      </c>
      <c r="B315" t="s">
        <v>678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  <c r="AC315" s="2">
        <v>0</v>
      </c>
      <c r="AD315" s="2">
        <v>0</v>
      </c>
      <c r="AE315" s="2">
        <v>0</v>
      </c>
      <c r="AF315" s="2">
        <v>0</v>
      </c>
      <c r="AG315" s="2">
        <v>0</v>
      </c>
      <c r="AH315" s="2">
        <v>0</v>
      </c>
      <c r="AI315" s="2">
        <v>0</v>
      </c>
      <c r="AJ315" s="2">
        <v>0</v>
      </c>
      <c r="AK315" s="2">
        <v>0</v>
      </c>
      <c r="AL315" s="2">
        <v>0</v>
      </c>
      <c r="AM315" s="2">
        <v>0</v>
      </c>
      <c r="AN315" s="2">
        <v>0</v>
      </c>
      <c r="AO315" s="384">
        <v>0</v>
      </c>
    </row>
    <row r="316" spans="1:41" x14ac:dyDescent="0.3">
      <c r="A316" s="123" t="s">
        <v>179</v>
      </c>
      <c r="B316" t="s">
        <v>678</v>
      </c>
      <c r="G316" s="2">
        <v>1.7730784231521106</v>
      </c>
      <c r="H316" s="2">
        <v>1.6906074105500113</v>
      </c>
      <c r="I316" s="2">
        <v>1.8675123647099412</v>
      </c>
      <c r="J316" s="2">
        <v>1.809613491742341</v>
      </c>
      <c r="K316" s="2">
        <v>1.8507867606960167</v>
      </c>
      <c r="L316" s="2">
        <v>1.8381898456883157</v>
      </c>
      <c r="M316" s="2">
        <v>1.8341359173981451</v>
      </c>
      <c r="N316" s="2">
        <v>1.8350809383885764</v>
      </c>
      <c r="O316" s="2">
        <v>1.7471259805915829</v>
      </c>
      <c r="P316" s="2">
        <v>1.7070842169728482</v>
      </c>
      <c r="Q316" s="2">
        <v>1.6051393660750379</v>
      </c>
      <c r="R316" s="2">
        <v>1.6518340744304405</v>
      </c>
      <c r="S316" s="2">
        <v>1.5520156915343097</v>
      </c>
      <c r="T316" s="2">
        <v>1.3490338960183084</v>
      </c>
      <c r="U316" s="2">
        <v>1.2195075020428539</v>
      </c>
      <c r="V316" s="2">
        <v>1.1226736276509186</v>
      </c>
      <c r="W316" s="2">
        <v>1.0960620384522575</v>
      </c>
      <c r="X316" s="2">
        <v>1.0450896130033522</v>
      </c>
      <c r="Y316" s="2">
        <v>1.0751831161403742</v>
      </c>
      <c r="Z316" s="2">
        <v>1.0936744392388216</v>
      </c>
      <c r="AA316" s="2">
        <v>1.023203470303266</v>
      </c>
      <c r="AB316" s="2">
        <v>0.99810895439644798</v>
      </c>
      <c r="AC316" s="2">
        <v>0.99292344487213235</v>
      </c>
      <c r="AD316" s="2">
        <v>1.0085049063336309</v>
      </c>
      <c r="AE316" s="2">
        <v>0.91449383719152488</v>
      </c>
      <c r="AF316" s="2">
        <v>0.83158750470422627</v>
      </c>
      <c r="AG316" s="2">
        <v>0.85955457778917066</v>
      </c>
      <c r="AH316" s="2">
        <v>0.93319657752303342</v>
      </c>
      <c r="AI316" s="2">
        <v>0.92276335907663021</v>
      </c>
      <c r="AJ316" s="2">
        <v>0.92520067226876135</v>
      </c>
      <c r="AK316" s="2">
        <v>0.93759865546247778</v>
      </c>
      <c r="AL316" s="2">
        <v>0.99512452179145661</v>
      </c>
      <c r="AM316" s="2">
        <v>0.97974199214394253</v>
      </c>
      <c r="AN316" s="2">
        <v>1.0307765790410177</v>
      </c>
      <c r="AO316" s="384">
        <v>1.0791375405739507</v>
      </c>
    </row>
    <row r="317" spans="1:41" x14ac:dyDescent="0.3">
      <c r="A317" s="123" t="s">
        <v>180</v>
      </c>
      <c r="B317" t="s">
        <v>678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0</v>
      </c>
      <c r="AE317" s="2">
        <v>0</v>
      </c>
      <c r="AF317" s="2">
        <v>0</v>
      </c>
      <c r="AG317" s="2">
        <v>0</v>
      </c>
      <c r="AH317" s="2">
        <v>0</v>
      </c>
      <c r="AI317" s="2">
        <v>0</v>
      </c>
      <c r="AJ317" s="2">
        <v>0</v>
      </c>
      <c r="AK317" s="2">
        <v>0</v>
      </c>
      <c r="AL317" s="2">
        <v>0</v>
      </c>
      <c r="AM317" s="2">
        <v>0</v>
      </c>
      <c r="AN317" s="2">
        <v>0</v>
      </c>
      <c r="AO317" s="384">
        <v>0</v>
      </c>
    </row>
    <row r="318" spans="1:41" x14ac:dyDescent="0.3">
      <c r="A318" s="123" t="s">
        <v>181</v>
      </c>
      <c r="B318" t="s">
        <v>678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 s="2">
        <v>0</v>
      </c>
      <c r="AD318" s="2">
        <v>0</v>
      </c>
      <c r="AE318" s="2">
        <v>0</v>
      </c>
      <c r="AF318" s="2">
        <v>0</v>
      </c>
      <c r="AG318" s="2">
        <v>0</v>
      </c>
      <c r="AH318" s="2">
        <v>0</v>
      </c>
      <c r="AI318" s="2">
        <v>0</v>
      </c>
      <c r="AJ318" s="2">
        <v>0</v>
      </c>
      <c r="AK318" s="2">
        <v>0</v>
      </c>
      <c r="AL318" s="2">
        <v>0</v>
      </c>
      <c r="AM318" s="2">
        <v>0</v>
      </c>
      <c r="AN318" s="2">
        <v>0</v>
      </c>
      <c r="AO318" s="384">
        <v>0</v>
      </c>
    </row>
    <row r="319" spans="1:41" x14ac:dyDescent="0.3">
      <c r="A319" s="123" t="s">
        <v>182</v>
      </c>
      <c r="B319" t="s">
        <v>678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  <c r="AF319" s="2">
        <v>0</v>
      </c>
      <c r="AG319" s="2">
        <v>0</v>
      </c>
      <c r="AH319" s="2">
        <v>0</v>
      </c>
      <c r="AI319" s="2">
        <v>0</v>
      </c>
      <c r="AJ319" s="2">
        <v>0</v>
      </c>
      <c r="AK319" s="2">
        <v>0</v>
      </c>
      <c r="AL319" s="2">
        <v>0</v>
      </c>
      <c r="AM319" s="2">
        <v>0</v>
      </c>
      <c r="AN319" s="2">
        <v>0</v>
      </c>
      <c r="AO319" s="384">
        <v>0</v>
      </c>
    </row>
    <row r="320" spans="1:41" x14ac:dyDescent="0.3">
      <c r="A320" s="123" t="s">
        <v>183</v>
      </c>
      <c r="B320" t="s">
        <v>678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0</v>
      </c>
      <c r="AF320" s="2">
        <v>0</v>
      </c>
      <c r="AG320" s="2">
        <v>0</v>
      </c>
      <c r="AH320" s="2">
        <v>0</v>
      </c>
      <c r="AI320" s="2">
        <v>0</v>
      </c>
      <c r="AJ320" s="2">
        <v>0</v>
      </c>
      <c r="AK320" s="2">
        <v>0</v>
      </c>
      <c r="AL320" s="2">
        <v>0</v>
      </c>
      <c r="AM320" s="2">
        <v>0</v>
      </c>
      <c r="AN320" s="2">
        <v>0</v>
      </c>
      <c r="AO320" s="384">
        <v>0</v>
      </c>
    </row>
    <row r="321" spans="1:41" x14ac:dyDescent="0.3">
      <c r="A321" s="123" t="s">
        <v>23</v>
      </c>
      <c r="B321" t="s">
        <v>678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0</v>
      </c>
      <c r="AF321" s="2">
        <v>0</v>
      </c>
      <c r="AG321" s="2">
        <v>0</v>
      </c>
      <c r="AH321" s="2">
        <v>0</v>
      </c>
      <c r="AI321" s="2">
        <v>0</v>
      </c>
      <c r="AJ321" s="2">
        <v>0</v>
      </c>
      <c r="AK321" s="2">
        <v>0</v>
      </c>
      <c r="AL321" s="2">
        <v>0</v>
      </c>
      <c r="AM321" s="2">
        <v>0</v>
      </c>
      <c r="AN321" s="2">
        <v>0</v>
      </c>
      <c r="AO321" s="384">
        <v>0</v>
      </c>
    </row>
    <row r="322" spans="1:41" x14ac:dyDescent="0.3">
      <c r="A322" s="123" t="s">
        <v>24</v>
      </c>
      <c r="B322" t="s">
        <v>678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  <c r="AF322" s="2">
        <v>0</v>
      </c>
      <c r="AG322" s="2">
        <v>0</v>
      </c>
      <c r="AH322" s="2">
        <v>0</v>
      </c>
      <c r="AI322" s="2">
        <v>0</v>
      </c>
      <c r="AJ322" s="2">
        <v>0</v>
      </c>
      <c r="AK322" s="2">
        <v>0</v>
      </c>
      <c r="AL322" s="2">
        <v>0</v>
      </c>
      <c r="AM322" s="2">
        <v>0</v>
      </c>
      <c r="AN322" s="2">
        <v>0</v>
      </c>
      <c r="AO322" s="384">
        <v>0</v>
      </c>
    </row>
    <row r="323" spans="1:41" x14ac:dyDescent="0.3">
      <c r="A323" s="111" t="s">
        <v>651</v>
      </c>
      <c r="B323" t="s">
        <v>678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  <c r="AG323" s="2">
        <v>0</v>
      </c>
      <c r="AH323" s="2">
        <v>0</v>
      </c>
      <c r="AI323" s="2">
        <v>0</v>
      </c>
      <c r="AJ323" s="2">
        <v>0</v>
      </c>
      <c r="AK323" s="2">
        <v>0</v>
      </c>
      <c r="AL323" s="2">
        <v>0</v>
      </c>
      <c r="AM323" s="2">
        <v>0</v>
      </c>
      <c r="AN323" s="2">
        <v>0</v>
      </c>
      <c r="AO323" s="384">
        <v>0</v>
      </c>
    </row>
    <row r="324" spans="1:41" x14ac:dyDescent="0.3">
      <c r="A324" s="127" t="s">
        <v>184</v>
      </c>
      <c r="B324" s="377" t="s">
        <v>678</v>
      </c>
      <c r="C324" s="377"/>
      <c r="D324" s="377"/>
      <c r="E324" s="377"/>
      <c r="F324" s="377"/>
      <c r="G324" s="386">
        <v>926.35276902931639</v>
      </c>
      <c r="H324" s="386">
        <v>772.06924923975566</v>
      </c>
      <c r="I324" s="386">
        <v>674.9570397318688</v>
      </c>
      <c r="J324" s="386">
        <v>494.34173470843388</v>
      </c>
      <c r="K324" s="386">
        <v>456.25977665179943</v>
      </c>
      <c r="L324" s="386">
        <v>447.19238667645828</v>
      </c>
      <c r="M324" s="386">
        <v>378.89887249874977</v>
      </c>
      <c r="N324" s="386">
        <v>380.69891403826432</v>
      </c>
      <c r="O324" s="386">
        <v>375.19215346434208</v>
      </c>
      <c r="P324" s="386">
        <v>326.44081349006547</v>
      </c>
      <c r="Q324" s="386">
        <v>248.61200440313394</v>
      </c>
      <c r="R324" s="386">
        <v>204.98182159857706</v>
      </c>
      <c r="S324" s="386">
        <v>215.07838984057614</v>
      </c>
      <c r="T324" s="386">
        <v>102.94550851256561</v>
      </c>
      <c r="U324" s="386">
        <v>93.218931106495376</v>
      </c>
      <c r="V324" s="386">
        <v>95.873995091721099</v>
      </c>
      <c r="W324" s="386">
        <v>90.817034076602596</v>
      </c>
      <c r="X324" s="386">
        <v>101.11619885590032</v>
      </c>
      <c r="Y324" s="386">
        <v>116.14506912011575</v>
      </c>
      <c r="Z324" s="386">
        <v>113.89093225104463</v>
      </c>
      <c r="AA324" s="386">
        <v>125.92365093825443</v>
      </c>
      <c r="AB324" s="386">
        <v>124.77092285325243</v>
      </c>
      <c r="AC324" s="386">
        <v>107.46461541809938</v>
      </c>
      <c r="AD324" s="386">
        <v>120.49049445007645</v>
      </c>
      <c r="AE324" s="386">
        <v>104.0796689939577</v>
      </c>
      <c r="AF324" s="386">
        <v>98.154129145736675</v>
      </c>
      <c r="AG324" s="386">
        <v>111.9982884624757</v>
      </c>
      <c r="AH324" s="386">
        <v>150.2651520734118</v>
      </c>
      <c r="AI324" s="386">
        <v>142.92071491216745</v>
      </c>
      <c r="AJ324" s="386">
        <v>158.47978251800842</v>
      </c>
      <c r="AK324" s="386">
        <v>158.44905294461171</v>
      </c>
      <c r="AL324" s="386">
        <v>199.03639221196653</v>
      </c>
      <c r="AM324" s="386">
        <v>218.46036534984961</v>
      </c>
      <c r="AN324" s="386">
        <v>252.18225036713065</v>
      </c>
      <c r="AO324" s="407">
        <v>278.43979305889906</v>
      </c>
    </row>
    <row r="325" spans="1:41" x14ac:dyDescent="0.3">
      <c r="A325" s="119" t="s">
        <v>169</v>
      </c>
      <c r="AO325" s="29"/>
    </row>
    <row r="326" spans="1:41" x14ac:dyDescent="0.3">
      <c r="A326" s="123" t="s">
        <v>12</v>
      </c>
      <c r="B326" t="s">
        <v>678</v>
      </c>
      <c r="G326" s="2">
        <v>1503.2250034890494</v>
      </c>
      <c r="H326" s="2">
        <v>1321.4407608931692</v>
      </c>
      <c r="I326" s="2">
        <v>1144.4037031794164</v>
      </c>
      <c r="J326" s="2">
        <v>742.13838181677215</v>
      </c>
      <c r="K326" s="2">
        <v>673.22977158499327</v>
      </c>
      <c r="L326" s="2">
        <v>702.55695021055772</v>
      </c>
      <c r="M326" s="2">
        <v>645.68436047526643</v>
      </c>
      <c r="N326" s="2">
        <v>632.61184830351681</v>
      </c>
      <c r="O326" s="2">
        <v>561.55732014001183</v>
      </c>
      <c r="P326" s="2">
        <v>443.45783642142555</v>
      </c>
      <c r="Q326" s="2">
        <v>243.54395018747215</v>
      </c>
      <c r="R326" s="2">
        <v>180.22838236298509</v>
      </c>
      <c r="S326" s="2">
        <v>180.68561616999332</v>
      </c>
      <c r="T326" s="2">
        <v>95.004296753038588</v>
      </c>
      <c r="U326" s="2">
        <v>41.475355679569034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2">
        <v>0</v>
      </c>
      <c r="AB326" s="2">
        <v>0</v>
      </c>
      <c r="AC326" s="2">
        <v>0</v>
      </c>
      <c r="AD326" s="2">
        <v>0</v>
      </c>
      <c r="AE326" s="2">
        <v>0</v>
      </c>
      <c r="AF326" s="2">
        <v>0</v>
      </c>
      <c r="AG326" s="2">
        <v>0</v>
      </c>
      <c r="AH326" s="2">
        <v>0</v>
      </c>
      <c r="AI326" s="2">
        <v>0</v>
      </c>
      <c r="AJ326" s="2">
        <v>0</v>
      </c>
      <c r="AK326" s="2">
        <v>0</v>
      </c>
      <c r="AL326" s="2">
        <v>0</v>
      </c>
      <c r="AM326" s="2">
        <v>0</v>
      </c>
      <c r="AN326" s="2">
        <v>0</v>
      </c>
      <c r="AO326" s="384">
        <v>0</v>
      </c>
    </row>
    <row r="327" spans="1:41" x14ac:dyDescent="0.3">
      <c r="A327" s="123" t="s">
        <v>20</v>
      </c>
      <c r="B327" t="s">
        <v>678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0</v>
      </c>
      <c r="AF327" s="2">
        <v>0</v>
      </c>
      <c r="AG327" s="2">
        <v>0</v>
      </c>
      <c r="AH327" s="2">
        <v>0</v>
      </c>
      <c r="AI327" s="2">
        <v>0</v>
      </c>
      <c r="AJ327" s="2">
        <v>0</v>
      </c>
      <c r="AK327" s="2">
        <v>0</v>
      </c>
      <c r="AL327" s="2">
        <v>0</v>
      </c>
      <c r="AM327" s="2">
        <v>0</v>
      </c>
      <c r="AN327" s="2">
        <v>0</v>
      </c>
      <c r="AO327" s="384">
        <v>0</v>
      </c>
    </row>
    <row r="328" spans="1:41" x14ac:dyDescent="0.3">
      <c r="A328" s="123" t="s">
        <v>576</v>
      </c>
      <c r="B328" t="s">
        <v>678</v>
      </c>
      <c r="G328" s="2">
        <v>0</v>
      </c>
      <c r="H328" s="2">
        <v>0</v>
      </c>
      <c r="I328" s="2">
        <v>0</v>
      </c>
      <c r="J328" s="2">
        <v>51.225133063392072</v>
      </c>
      <c r="K328" s="2">
        <v>25.255524683466568</v>
      </c>
      <c r="L328" s="2">
        <v>51.152386408619549</v>
      </c>
      <c r="M328" s="2">
        <v>63.217801756070202</v>
      </c>
      <c r="N328" s="2">
        <v>64.965908582076551</v>
      </c>
      <c r="O328" s="2">
        <v>98.337624944681792</v>
      </c>
      <c r="P328" s="2">
        <v>46.534817713969744</v>
      </c>
      <c r="Q328" s="2">
        <v>50.875889670416257</v>
      </c>
      <c r="R328" s="2">
        <v>29.957780536001653</v>
      </c>
      <c r="S328" s="2">
        <v>39.315761286768776</v>
      </c>
      <c r="T328" s="2">
        <v>13.860923481532598</v>
      </c>
      <c r="U328" s="2">
        <v>10.92065323222808</v>
      </c>
      <c r="V328" s="2">
        <v>10.250886708258909</v>
      </c>
      <c r="W328" s="2">
        <v>8.169698005395615</v>
      </c>
      <c r="X328" s="2">
        <v>20.77045086676889</v>
      </c>
      <c r="Y328" s="2">
        <v>32.685693936374292</v>
      </c>
      <c r="Z328" s="2">
        <v>33.936252539571754</v>
      </c>
      <c r="AA328" s="2">
        <v>56.117899720627122</v>
      </c>
      <c r="AB328" s="2">
        <v>94.895871908953879</v>
      </c>
      <c r="AC328" s="2">
        <v>74.780180358084891</v>
      </c>
      <c r="AD328" s="2">
        <v>85.748669286722674</v>
      </c>
      <c r="AE328" s="2">
        <v>71.445420164601842</v>
      </c>
      <c r="AF328" s="2">
        <v>75.759335761128995</v>
      </c>
      <c r="AG328" s="2">
        <v>93.284563993403964</v>
      </c>
      <c r="AH328" s="2">
        <v>130.18278667463133</v>
      </c>
      <c r="AI328" s="2">
        <v>119.82419936900138</v>
      </c>
      <c r="AJ328" s="2">
        <v>136.90867113528833</v>
      </c>
      <c r="AK328" s="2">
        <v>139.11698479859052</v>
      </c>
      <c r="AL328" s="2">
        <v>208.15049506640682</v>
      </c>
      <c r="AM328" s="2">
        <v>235.82677903940851</v>
      </c>
      <c r="AN328" s="2">
        <v>286.16199243851213</v>
      </c>
      <c r="AO328" s="384">
        <v>316.91697751180669</v>
      </c>
    </row>
    <row r="329" spans="1:41" x14ac:dyDescent="0.3">
      <c r="A329" s="123" t="s">
        <v>22</v>
      </c>
      <c r="B329" t="s">
        <v>678</v>
      </c>
      <c r="G329" s="2">
        <v>5.5978363949225276</v>
      </c>
      <c r="H329" s="2">
        <v>37.591492591609075</v>
      </c>
      <c r="I329" s="2">
        <v>10.548364176371182</v>
      </c>
      <c r="J329" s="2">
        <v>4.0880635155381961</v>
      </c>
      <c r="K329" s="2">
        <v>1.1651776053303595</v>
      </c>
      <c r="L329" s="2">
        <v>2.8086799274956302</v>
      </c>
      <c r="M329" s="2">
        <v>2.9654272850706151</v>
      </c>
      <c r="N329" s="2">
        <v>3.6475669594398048</v>
      </c>
      <c r="O329" s="2">
        <v>1.0295952360391034</v>
      </c>
      <c r="P329" s="2">
        <v>29.254215497145051</v>
      </c>
      <c r="Q329" s="2">
        <v>35.689645000666339</v>
      </c>
      <c r="R329" s="2">
        <v>25.120128439536597</v>
      </c>
      <c r="S329" s="2">
        <v>28.090579837587029</v>
      </c>
      <c r="T329" s="2">
        <v>22.237620620258042</v>
      </c>
      <c r="U329" s="2">
        <v>19.803592079739694</v>
      </c>
      <c r="V329" s="2">
        <v>26.598390521557391</v>
      </c>
      <c r="W329" s="2">
        <v>24.197228751851235</v>
      </c>
      <c r="X329" s="2">
        <v>34.641907261184031</v>
      </c>
      <c r="Y329" s="2">
        <v>42.76643973393233</v>
      </c>
      <c r="Z329" s="2">
        <v>35.95689360324446</v>
      </c>
      <c r="AA329" s="2">
        <v>60.732962838234521</v>
      </c>
      <c r="AB329" s="2">
        <v>38.296724067535713</v>
      </c>
      <c r="AC329" s="2">
        <v>35.671652869908542</v>
      </c>
      <c r="AD329" s="2">
        <v>37.655832280673479</v>
      </c>
      <c r="AE329" s="2">
        <v>33.108605773132901</v>
      </c>
      <c r="AF329" s="2">
        <v>32.288272091707285</v>
      </c>
      <c r="AG329" s="2">
        <v>33.911716928208122</v>
      </c>
      <c r="AH329" s="2">
        <v>39.204317399849749</v>
      </c>
      <c r="AI329" s="2">
        <v>38.126721835870605</v>
      </c>
      <c r="AJ329" s="2">
        <v>39.953408978990105</v>
      </c>
      <c r="AK329" s="2">
        <v>40.328942186636986</v>
      </c>
      <c r="AL329" s="2">
        <v>4.9974838917402691</v>
      </c>
      <c r="AM329" s="2">
        <v>5.6237768123511449</v>
      </c>
      <c r="AN329" s="2">
        <v>6.5446745826287751</v>
      </c>
      <c r="AO329" s="384">
        <v>7.7324220782751283</v>
      </c>
    </row>
    <row r="330" spans="1:41" x14ac:dyDescent="0.3">
      <c r="A330" s="123" t="s">
        <v>21</v>
      </c>
      <c r="B330" t="s">
        <v>678</v>
      </c>
      <c r="G330" s="2">
        <v>193.02071414072958</v>
      </c>
      <c r="H330" s="2">
        <v>307.95109915114858</v>
      </c>
      <c r="I330" s="2">
        <v>115.74382000607196</v>
      </c>
      <c r="J330" s="2">
        <v>61.826511964850724</v>
      </c>
      <c r="K330" s="2">
        <v>50.766109249553978</v>
      </c>
      <c r="L330" s="2">
        <v>60.859564605141202</v>
      </c>
      <c r="M330" s="2">
        <v>62.179300877076834</v>
      </c>
      <c r="N330" s="2">
        <v>63.79644028681841</v>
      </c>
      <c r="O330" s="2">
        <v>52.832163913532852</v>
      </c>
      <c r="P330" s="2">
        <v>238.68796768370879</v>
      </c>
      <c r="Q330" s="2">
        <v>272.6756434301127</v>
      </c>
      <c r="R330" s="2">
        <v>237.55898948866809</v>
      </c>
      <c r="S330" s="2">
        <v>260.19849190176183</v>
      </c>
      <c r="T330" s="2">
        <v>228.89210673192187</v>
      </c>
      <c r="U330" s="2">
        <v>207.79264774580457</v>
      </c>
      <c r="V330" s="2">
        <v>216.85728605005301</v>
      </c>
      <c r="W330" s="2">
        <v>206.01912379432429</v>
      </c>
      <c r="X330" s="2">
        <v>213.6864358918516</v>
      </c>
      <c r="Y330" s="2">
        <v>226.62448260481716</v>
      </c>
      <c r="Z330" s="2">
        <v>217.58531728785687</v>
      </c>
      <c r="AA330" s="2">
        <v>119.43862893499806</v>
      </c>
      <c r="AB330" s="2">
        <v>95.015886865103724</v>
      </c>
      <c r="AC330" s="2">
        <v>90.165075222318251</v>
      </c>
      <c r="AD330" s="2">
        <v>97.064903068549299</v>
      </c>
      <c r="AE330" s="2">
        <v>86.933879732103037</v>
      </c>
      <c r="AF330" s="2">
        <v>71.034125850245331</v>
      </c>
      <c r="AG330" s="2">
        <v>77.298345830313352</v>
      </c>
      <c r="AH330" s="2">
        <v>91.384718356238864</v>
      </c>
      <c r="AI330" s="2">
        <v>90.078999452915937</v>
      </c>
      <c r="AJ330" s="2">
        <v>95.780870693019637</v>
      </c>
      <c r="AK330" s="2">
        <v>96.102659030720361</v>
      </c>
      <c r="AL330" s="2">
        <v>109.53494071629686</v>
      </c>
      <c r="AM330" s="2">
        <v>112.92847063865969</v>
      </c>
      <c r="AN330" s="2">
        <v>121.37111678676965</v>
      </c>
      <c r="AO330" s="384">
        <v>135.0261462421945</v>
      </c>
    </row>
    <row r="331" spans="1:41" x14ac:dyDescent="0.3">
      <c r="A331" s="123" t="s">
        <v>175</v>
      </c>
      <c r="B331" t="s">
        <v>678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</v>
      </c>
      <c r="AG331" s="2">
        <v>0</v>
      </c>
      <c r="AH331" s="2">
        <v>0</v>
      </c>
      <c r="AI331" s="2">
        <v>0</v>
      </c>
      <c r="AJ331" s="2">
        <v>0</v>
      </c>
      <c r="AK331" s="2">
        <v>0</v>
      </c>
      <c r="AL331" s="2">
        <v>0</v>
      </c>
      <c r="AM331" s="2">
        <v>0</v>
      </c>
      <c r="AN331" s="2">
        <v>0</v>
      </c>
      <c r="AO331" s="384">
        <v>0</v>
      </c>
    </row>
    <row r="332" spans="1:41" x14ac:dyDescent="0.3">
      <c r="A332" s="111" t="s">
        <v>176</v>
      </c>
      <c r="B332" t="s">
        <v>678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0</v>
      </c>
      <c r="AE332" s="2">
        <v>0</v>
      </c>
      <c r="AF332" s="2">
        <v>0</v>
      </c>
      <c r="AG332" s="2">
        <v>0</v>
      </c>
      <c r="AH332" s="2">
        <v>0</v>
      </c>
      <c r="AI332" s="2">
        <v>0</v>
      </c>
      <c r="AJ332" s="2">
        <v>0</v>
      </c>
      <c r="AK332" s="2">
        <v>0</v>
      </c>
      <c r="AL332" s="2">
        <v>0</v>
      </c>
      <c r="AM332" s="2">
        <v>0</v>
      </c>
      <c r="AN332" s="2">
        <v>0</v>
      </c>
      <c r="AO332" s="384">
        <v>0</v>
      </c>
    </row>
    <row r="333" spans="1:41" x14ac:dyDescent="0.3">
      <c r="A333" s="111" t="s">
        <v>177</v>
      </c>
      <c r="B333" t="s">
        <v>678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0</v>
      </c>
      <c r="AF333" s="2">
        <v>0</v>
      </c>
      <c r="AG333" s="2">
        <v>0</v>
      </c>
      <c r="AH333" s="2">
        <v>0</v>
      </c>
      <c r="AI333" s="2">
        <v>0</v>
      </c>
      <c r="AJ333" s="2">
        <v>0</v>
      </c>
      <c r="AK333" s="2">
        <v>0</v>
      </c>
      <c r="AL333" s="2">
        <v>0</v>
      </c>
      <c r="AM333" s="2">
        <v>0</v>
      </c>
      <c r="AN333" s="2">
        <v>0</v>
      </c>
      <c r="AO333" s="384">
        <v>0</v>
      </c>
    </row>
    <row r="334" spans="1:41" x14ac:dyDescent="0.3">
      <c r="A334" s="111" t="s">
        <v>178</v>
      </c>
      <c r="B334" t="s">
        <v>678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0</v>
      </c>
      <c r="AE334" s="2">
        <v>0</v>
      </c>
      <c r="AF334" s="2">
        <v>0</v>
      </c>
      <c r="AG334" s="2">
        <v>0</v>
      </c>
      <c r="AH334" s="2">
        <v>0</v>
      </c>
      <c r="AI334" s="2">
        <v>0</v>
      </c>
      <c r="AJ334" s="2">
        <v>0</v>
      </c>
      <c r="AK334" s="2">
        <v>0</v>
      </c>
      <c r="AL334" s="2">
        <v>0</v>
      </c>
      <c r="AM334" s="2">
        <v>0</v>
      </c>
      <c r="AN334" s="2">
        <v>0</v>
      </c>
      <c r="AO334" s="384">
        <v>0</v>
      </c>
    </row>
    <row r="335" spans="1:41" x14ac:dyDescent="0.3">
      <c r="A335" s="111" t="s">
        <v>1</v>
      </c>
      <c r="B335" t="s">
        <v>678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  <c r="AC335" s="2">
        <v>0</v>
      </c>
      <c r="AD335" s="2">
        <v>0</v>
      </c>
      <c r="AE335" s="2">
        <v>0</v>
      </c>
      <c r="AF335" s="2">
        <v>0</v>
      </c>
      <c r="AG335" s="2">
        <v>0</v>
      </c>
      <c r="AH335" s="2">
        <v>0</v>
      </c>
      <c r="AI335" s="2">
        <v>0</v>
      </c>
      <c r="AJ335" s="2">
        <v>0</v>
      </c>
      <c r="AK335" s="2">
        <v>0</v>
      </c>
      <c r="AL335" s="2">
        <v>0</v>
      </c>
      <c r="AM335" s="2">
        <v>0</v>
      </c>
      <c r="AN335" s="2">
        <v>0</v>
      </c>
      <c r="AO335" s="384">
        <v>0</v>
      </c>
    </row>
    <row r="336" spans="1:41" x14ac:dyDescent="0.3">
      <c r="A336" s="111" t="s">
        <v>179</v>
      </c>
      <c r="B336" t="s">
        <v>678</v>
      </c>
      <c r="G336" s="2">
        <v>10.012625928921324</v>
      </c>
      <c r="H336" s="2">
        <v>9.6158143777702669</v>
      </c>
      <c r="I336" s="2">
        <v>10.293763411890282</v>
      </c>
      <c r="J336" s="2">
        <v>9.6135515947979986</v>
      </c>
      <c r="K336" s="2">
        <v>9.189531241560708</v>
      </c>
      <c r="L336" s="2">
        <v>9.3050185977006805</v>
      </c>
      <c r="M336" s="2">
        <v>9.2886039906756146</v>
      </c>
      <c r="N336" s="2">
        <v>9.4152948283349502</v>
      </c>
      <c r="O336" s="2">
        <v>9.0018201002653555</v>
      </c>
      <c r="P336" s="2">
        <v>8.9471548369898546</v>
      </c>
      <c r="Q336" s="2">
        <v>8.5969134436002506</v>
      </c>
      <c r="R336" s="2">
        <v>8.4196481200191844</v>
      </c>
      <c r="S336" s="2">
        <v>8.1762018782167338</v>
      </c>
      <c r="T336" s="2">
        <v>7.7464496170847053</v>
      </c>
      <c r="U336" s="2">
        <v>6.7280084233688111</v>
      </c>
      <c r="V336" s="2">
        <v>5.6755197574775424</v>
      </c>
      <c r="W336" s="2">
        <v>5.5228887539539464</v>
      </c>
      <c r="X336" s="2">
        <v>5.1463344537086737</v>
      </c>
      <c r="Y336" s="2">
        <v>5.2687231916551829</v>
      </c>
      <c r="Z336" s="2">
        <v>5.2168802402846852</v>
      </c>
      <c r="AA336" s="2">
        <v>4.5487052969477419</v>
      </c>
      <c r="AB336" s="2">
        <v>4.1967356929115489</v>
      </c>
      <c r="AC336" s="2">
        <v>4.2132500362345207</v>
      </c>
      <c r="AD336" s="2">
        <v>4.390540302191539</v>
      </c>
      <c r="AE336" s="2">
        <v>3.8952538314941849</v>
      </c>
      <c r="AF336" s="2">
        <v>3.6035955803468762</v>
      </c>
      <c r="AG336" s="2">
        <v>3.7453335538144419</v>
      </c>
      <c r="AH336" s="2">
        <v>4.2055649453366479</v>
      </c>
      <c r="AI336" s="2">
        <v>4.111578918188199</v>
      </c>
      <c r="AJ336" s="2">
        <v>4.2046819624581797</v>
      </c>
      <c r="AK336" s="2">
        <v>4.320989475910415</v>
      </c>
      <c r="AL336" s="2">
        <v>4.5421147271257558</v>
      </c>
      <c r="AM336" s="2">
        <v>4.5788610991002408</v>
      </c>
      <c r="AN336" s="2">
        <v>4.7691215997877991</v>
      </c>
      <c r="AO336" s="384">
        <v>4.9843273368787813</v>
      </c>
    </row>
    <row r="337" spans="1:41" x14ac:dyDescent="0.3">
      <c r="A337" s="111" t="s">
        <v>180</v>
      </c>
      <c r="B337" t="s">
        <v>678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  <c r="AG337" s="2">
        <v>0</v>
      </c>
      <c r="AH337" s="2">
        <v>0</v>
      </c>
      <c r="AI337" s="2">
        <v>0</v>
      </c>
      <c r="AJ337" s="2">
        <v>0</v>
      </c>
      <c r="AK337" s="2">
        <v>0</v>
      </c>
      <c r="AL337" s="2">
        <v>0</v>
      </c>
      <c r="AM337" s="2">
        <v>0</v>
      </c>
      <c r="AN337" s="2">
        <v>0</v>
      </c>
      <c r="AO337" s="384">
        <v>0</v>
      </c>
    </row>
    <row r="338" spans="1:41" x14ac:dyDescent="0.3">
      <c r="A338" s="111" t="s">
        <v>181</v>
      </c>
      <c r="B338" t="s">
        <v>678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0</v>
      </c>
      <c r="AG338" s="2">
        <v>0</v>
      </c>
      <c r="AH338" s="2">
        <v>0</v>
      </c>
      <c r="AI338" s="2">
        <v>0</v>
      </c>
      <c r="AJ338" s="2">
        <v>0</v>
      </c>
      <c r="AK338" s="2">
        <v>0</v>
      </c>
      <c r="AL338" s="2">
        <v>0</v>
      </c>
      <c r="AM338" s="2">
        <v>0</v>
      </c>
      <c r="AN338" s="2">
        <v>0</v>
      </c>
      <c r="AO338" s="384">
        <v>0</v>
      </c>
    </row>
    <row r="339" spans="1:41" x14ac:dyDescent="0.3">
      <c r="A339" s="111" t="s">
        <v>182</v>
      </c>
      <c r="B339" t="s">
        <v>678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0</v>
      </c>
      <c r="AG339" s="2">
        <v>0</v>
      </c>
      <c r="AH339" s="2">
        <v>0</v>
      </c>
      <c r="AI339" s="2">
        <v>0</v>
      </c>
      <c r="AJ339" s="2">
        <v>0</v>
      </c>
      <c r="AK339" s="2">
        <v>0</v>
      </c>
      <c r="AL339" s="2">
        <v>0</v>
      </c>
      <c r="AM339" s="2">
        <v>0</v>
      </c>
      <c r="AN339" s="2">
        <v>0</v>
      </c>
      <c r="AO339" s="384">
        <v>0</v>
      </c>
    </row>
    <row r="340" spans="1:41" x14ac:dyDescent="0.3">
      <c r="A340" s="111" t="s">
        <v>183</v>
      </c>
      <c r="B340" t="s">
        <v>678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2">
        <v>0</v>
      </c>
      <c r="AB340" s="2">
        <v>0</v>
      </c>
      <c r="AC340" s="2">
        <v>0</v>
      </c>
      <c r="AD340" s="2">
        <v>0</v>
      </c>
      <c r="AE340" s="2">
        <v>0</v>
      </c>
      <c r="AF340" s="2">
        <v>0</v>
      </c>
      <c r="AG340" s="2">
        <v>0</v>
      </c>
      <c r="AH340" s="2">
        <v>0</v>
      </c>
      <c r="AI340" s="2">
        <v>0</v>
      </c>
      <c r="AJ340" s="2">
        <v>0</v>
      </c>
      <c r="AK340" s="2">
        <v>0</v>
      </c>
      <c r="AL340" s="2">
        <v>0</v>
      </c>
      <c r="AM340" s="2">
        <v>0</v>
      </c>
      <c r="AN340" s="2">
        <v>0</v>
      </c>
      <c r="AO340" s="384">
        <v>0</v>
      </c>
    </row>
    <row r="341" spans="1:41" x14ac:dyDescent="0.3">
      <c r="A341" s="111" t="s">
        <v>23</v>
      </c>
      <c r="B341" t="s">
        <v>678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  <c r="AC341" s="2">
        <v>0</v>
      </c>
      <c r="AD341" s="2">
        <v>0</v>
      </c>
      <c r="AE341" s="2">
        <v>0</v>
      </c>
      <c r="AF341" s="2">
        <v>0</v>
      </c>
      <c r="AG341" s="2">
        <v>0</v>
      </c>
      <c r="AH341" s="2">
        <v>0</v>
      </c>
      <c r="AI341" s="2">
        <v>0</v>
      </c>
      <c r="AJ341" s="2">
        <v>0</v>
      </c>
      <c r="AK341" s="2">
        <v>0</v>
      </c>
      <c r="AL341" s="2">
        <v>0</v>
      </c>
      <c r="AM341" s="2">
        <v>0</v>
      </c>
      <c r="AN341" s="2">
        <v>0</v>
      </c>
      <c r="AO341" s="384">
        <v>0</v>
      </c>
    </row>
    <row r="342" spans="1:41" x14ac:dyDescent="0.3">
      <c r="A342" s="111" t="s">
        <v>24</v>
      </c>
      <c r="B342" t="s">
        <v>678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0</v>
      </c>
      <c r="AF342" s="2">
        <v>0</v>
      </c>
      <c r="AG342" s="2">
        <v>0</v>
      </c>
      <c r="AH342" s="2">
        <v>0</v>
      </c>
      <c r="AI342" s="2">
        <v>0</v>
      </c>
      <c r="AJ342" s="2">
        <v>0</v>
      </c>
      <c r="AK342" s="2">
        <v>0</v>
      </c>
      <c r="AL342" s="2">
        <v>0</v>
      </c>
      <c r="AM342" s="2">
        <v>0</v>
      </c>
      <c r="AN342" s="2">
        <v>0</v>
      </c>
      <c r="AO342" s="384">
        <v>0</v>
      </c>
    </row>
    <row r="343" spans="1:41" x14ac:dyDescent="0.3">
      <c r="A343" s="111" t="s">
        <v>651</v>
      </c>
      <c r="B343" t="s">
        <v>678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</v>
      </c>
      <c r="AD343" s="2">
        <v>0</v>
      </c>
      <c r="AE343" s="2">
        <v>0</v>
      </c>
      <c r="AF343" s="2">
        <v>0</v>
      </c>
      <c r="AG343" s="2">
        <v>0</v>
      </c>
      <c r="AH343" s="2">
        <v>0</v>
      </c>
      <c r="AI343" s="2">
        <v>0</v>
      </c>
      <c r="AJ343" s="2">
        <v>0</v>
      </c>
      <c r="AK343" s="2">
        <v>0</v>
      </c>
      <c r="AL343" s="2">
        <v>0</v>
      </c>
      <c r="AM343" s="2">
        <v>0</v>
      </c>
      <c r="AN343" s="2">
        <v>0</v>
      </c>
      <c r="AO343" s="384">
        <v>0</v>
      </c>
    </row>
    <row r="344" spans="1:41" x14ac:dyDescent="0.3">
      <c r="A344" s="133" t="s">
        <v>184</v>
      </c>
      <c r="B344" s="377" t="s">
        <v>678</v>
      </c>
      <c r="C344" s="377"/>
      <c r="D344" s="377"/>
      <c r="E344" s="377"/>
      <c r="F344" s="377"/>
      <c r="G344" s="386">
        <v>1711.8561799536228</v>
      </c>
      <c r="H344" s="386">
        <v>1676.5991670136971</v>
      </c>
      <c r="I344" s="386">
        <v>1280.9896507737499</v>
      </c>
      <c r="J344" s="386">
        <v>868.89164195535113</v>
      </c>
      <c r="K344" s="386">
        <v>759.6061143649049</v>
      </c>
      <c r="L344" s="386">
        <v>826.68259974951491</v>
      </c>
      <c r="M344" s="386">
        <v>783.33549438415969</v>
      </c>
      <c r="N344" s="386">
        <v>774.4370589601865</v>
      </c>
      <c r="O344" s="386">
        <v>722.75852433453099</v>
      </c>
      <c r="P344" s="386">
        <v>766.88199215323891</v>
      </c>
      <c r="Q344" s="386">
        <v>611.38204173226768</v>
      </c>
      <c r="R344" s="386">
        <v>481.28492894721063</v>
      </c>
      <c r="S344" s="386">
        <v>516.46665107432773</v>
      </c>
      <c r="T344" s="386">
        <v>367.74139720383579</v>
      </c>
      <c r="U344" s="386">
        <v>286.72025716071016</v>
      </c>
      <c r="V344" s="386">
        <v>259.38208303734683</v>
      </c>
      <c r="W344" s="386">
        <v>243.90893930552508</v>
      </c>
      <c r="X344" s="386">
        <v>274.2451284735132</v>
      </c>
      <c r="Y344" s="386">
        <v>307.34533946677897</v>
      </c>
      <c r="Z344" s="386">
        <v>292.69534367095775</v>
      </c>
      <c r="AA344" s="386">
        <v>240.83819679080744</v>
      </c>
      <c r="AB344" s="386">
        <v>232.40521853450485</v>
      </c>
      <c r="AC344" s="386">
        <v>204.8301584865462</v>
      </c>
      <c r="AD344" s="386">
        <v>224.85994493813701</v>
      </c>
      <c r="AE344" s="386">
        <v>195.38315950133196</v>
      </c>
      <c r="AF344" s="386">
        <v>182.6853292834285</v>
      </c>
      <c r="AG344" s="386">
        <v>208.23996030573988</v>
      </c>
      <c r="AH344" s="386">
        <v>264.97738737605658</v>
      </c>
      <c r="AI344" s="386">
        <v>252.1414995759761</v>
      </c>
      <c r="AJ344" s="386">
        <v>276.84763276975622</v>
      </c>
      <c r="AK344" s="386">
        <v>279.86957549185831</v>
      </c>
      <c r="AL344" s="386">
        <v>327.2250344015697</v>
      </c>
      <c r="AM344" s="386">
        <v>358.9578875895196</v>
      </c>
      <c r="AN344" s="386">
        <v>418.84690540769839</v>
      </c>
      <c r="AO344" s="407">
        <v>464.65987316915511</v>
      </c>
    </row>
    <row r="345" spans="1:41" x14ac:dyDescent="0.3">
      <c r="A345" s="109" t="s">
        <v>15</v>
      </c>
      <c r="AO345" s="29"/>
    </row>
    <row r="346" spans="1:41" x14ac:dyDescent="0.3">
      <c r="A346" s="111" t="s">
        <v>12</v>
      </c>
      <c r="B346" t="s">
        <v>678</v>
      </c>
      <c r="G346" s="2">
        <v>2084.5470958128908</v>
      </c>
      <c r="H346" s="2">
        <v>1864.6596743002901</v>
      </c>
      <c r="I346" s="2">
        <v>1455.89033378401</v>
      </c>
      <c r="J346" s="2">
        <v>808.43189377508929</v>
      </c>
      <c r="K346" s="2">
        <v>732.78449043125568</v>
      </c>
      <c r="L346" s="2">
        <v>556.29124391412529</v>
      </c>
      <c r="M346" s="2">
        <v>465.81387564813787</v>
      </c>
      <c r="N346" s="2">
        <v>291.19965176181984</v>
      </c>
      <c r="O346" s="2">
        <v>152.79233077330511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  <c r="AC346" s="2">
        <v>0</v>
      </c>
      <c r="AD346" s="2">
        <v>0</v>
      </c>
      <c r="AE346" s="2">
        <v>0</v>
      </c>
      <c r="AF346" s="2">
        <v>0</v>
      </c>
      <c r="AG346" s="2">
        <v>0</v>
      </c>
      <c r="AH346" s="2">
        <v>0</v>
      </c>
      <c r="AI346" s="2">
        <v>0</v>
      </c>
      <c r="AJ346" s="2">
        <v>0</v>
      </c>
      <c r="AK346" s="2">
        <v>0</v>
      </c>
      <c r="AL346" s="2">
        <v>0</v>
      </c>
      <c r="AM346" s="2">
        <v>0</v>
      </c>
      <c r="AN346" s="2">
        <v>0</v>
      </c>
      <c r="AO346" s="384">
        <v>0</v>
      </c>
    </row>
    <row r="347" spans="1:41" x14ac:dyDescent="0.3">
      <c r="A347" s="111" t="s">
        <v>20</v>
      </c>
      <c r="B347" t="s">
        <v>678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</v>
      </c>
      <c r="AI347" s="2">
        <v>0</v>
      </c>
      <c r="AJ347" s="2">
        <v>0</v>
      </c>
      <c r="AK347" s="2">
        <v>0</v>
      </c>
      <c r="AL347" s="2">
        <v>0</v>
      </c>
      <c r="AM347" s="2">
        <v>0</v>
      </c>
      <c r="AN347" s="2">
        <v>0</v>
      </c>
      <c r="AO347" s="384">
        <v>0</v>
      </c>
    </row>
    <row r="348" spans="1:41" x14ac:dyDescent="0.3">
      <c r="A348" s="111" t="s">
        <v>576</v>
      </c>
      <c r="B348" t="s">
        <v>678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 s="2">
        <v>0</v>
      </c>
      <c r="O348" s="2">
        <v>81.334340049342117</v>
      </c>
      <c r="P348" s="2">
        <v>23.79500860621906</v>
      </c>
      <c r="Q348" s="2">
        <v>23.621546549507599</v>
      </c>
      <c r="R348" s="2">
        <v>19.430681795674495</v>
      </c>
      <c r="S348" s="2">
        <v>27.872936798792566</v>
      </c>
      <c r="T348" s="2">
        <v>15.966485761444449</v>
      </c>
      <c r="U348" s="2">
        <v>17.527082152558059</v>
      </c>
      <c r="V348" s="2">
        <v>25.498846074043062</v>
      </c>
      <c r="W348" s="2">
        <v>24.961005083911878</v>
      </c>
      <c r="X348" s="2">
        <v>30.971683900121921</v>
      </c>
      <c r="Y348" s="2">
        <v>45.823527721938447</v>
      </c>
      <c r="Z348" s="2">
        <v>51.832424933597729</v>
      </c>
      <c r="AA348" s="2">
        <v>57.167854640719092</v>
      </c>
      <c r="AB348" s="2">
        <v>70.48813900530881</v>
      </c>
      <c r="AC348" s="2">
        <v>43.874328976960406</v>
      </c>
      <c r="AD348" s="2">
        <v>50.942902100589428</v>
      </c>
      <c r="AE348" s="2">
        <v>49.286852432564054</v>
      </c>
      <c r="AF348" s="2">
        <v>47.462216439048923</v>
      </c>
      <c r="AG348" s="2">
        <v>56.961303153835175</v>
      </c>
      <c r="AH348" s="2">
        <v>77.976132553985352</v>
      </c>
      <c r="AI348" s="2">
        <v>99.539930954700935</v>
      </c>
      <c r="AJ348" s="2">
        <v>110.32939241021027</v>
      </c>
      <c r="AK348" s="2">
        <v>114.65775590413051</v>
      </c>
      <c r="AL348" s="2">
        <v>146.2670445511994</v>
      </c>
      <c r="AM348" s="2">
        <v>164.74342370355015</v>
      </c>
      <c r="AN348" s="2">
        <v>181.12370334017481</v>
      </c>
      <c r="AO348" s="384">
        <v>168.03264656408552</v>
      </c>
    </row>
    <row r="349" spans="1:41" x14ac:dyDescent="0.3">
      <c r="A349" s="111" t="s">
        <v>22</v>
      </c>
      <c r="B349" t="s">
        <v>678</v>
      </c>
      <c r="G349" s="2">
        <v>132.40372605552642</v>
      </c>
      <c r="H349" s="2">
        <v>90.400713555858374</v>
      </c>
      <c r="I349" s="2">
        <v>36.227448653443176</v>
      </c>
      <c r="J349" s="2">
        <v>36.111974734427143</v>
      </c>
      <c r="K349" s="2">
        <v>16.088662890482759</v>
      </c>
      <c r="L349" s="2">
        <v>21.362757945555011</v>
      </c>
      <c r="M349" s="2">
        <v>12.250984617375165</v>
      </c>
      <c r="N349" s="2">
        <v>14.354407369855366</v>
      </c>
      <c r="O349" s="2">
        <v>1.1558013599972499</v>
      </c>
      <c r="P349" s="2">
        <v>0.5843235210755594</v>
      </c>
      <c r="Q349" s="2">
        <v>7.4412988148237547E-2</v>
      </c>
      <c r="R349" s="2">
        <v>7.6775700575958727E-2</v>
      </c>
      <c r="S349" s="2">
        <v>5.9876093189382439E-2</v>
      </c>
      <c r="T349" s="2">
        <v>7.5072060369573271E-2</v>
      </c>
      <c r="U349" s="2">
        <v>1.0205547506996397</v>
      </c>
      <c r="V349" s="2">
        <v>0.14917416769401717</v>
      </c>
      <c r="W349" s="2">
        <v>0.15433482651068206</v>
      </c>
      <c r="X349" s="2">
        <v>0.19586881574327719</v>
      </c>
      <c r="Y349" s="2">
        <v>0.56733686738222666</v>
      </c>
      <c r="Z349" s="2">
        <v>0.45372772514006587</v>
      </c>
      <c r="AA349" s="2">
        <v>8.7793399151364811E-3</v>
      </c>
      <c r="AB349" s="2">
        <v>2.5815735511993537E-2</v>
      </c>
      <c r="AC349" s="2">
        <v>47.72189316098418</v>
      </c>
      <c r="AD349" s="2">
        <v>54.811906099759661</v>
      </c>
      <c r="AE349" s="2">
        <v>50.49735689538872</v>
      </c>
      <c r="AF349" s="2">
        <v>44.053668353212458</v>
      </c>
      <c r="AG349" s="2">
        <v>46.003243921395395</v>
      </c>
      <c r="AH349" s="2">
        <v>56.745376561162416</v>
      </c>
      <c r="AI349" s="2">
        <v>43.129713897511756</v>
      </c>
      <c r="AJ349" s="2">
        <v>46.250381639137757</v>
      </c>
      <c r="AK349" s="2">
        <v>48.455316423209155</v>
      </c>
      <c r="AL349" s="2">
        <v>59.917912677584987</v>
      </c>
      <c r="AM349" s="2">
        <v>66.208783600162803</v>
      </c>
      <c r="AN349" s="2">
        <v>74.906895830150276</v>
      </c>
      <c r="AO349" s="384">
        <v>145.06490024009861</v>
      </c>
    </row>
    <row r="350" spans="1:41" x14ac:dyDescent="0.3">
      <c r="A350" s="111" t="s">
        <v>21</v>
      </c>
      <c r="B350" t="s">
        <v>678</v>
      </c>
      <c r="G350" s="2">
        <v>79.80010746543266</v>
      </c>
      <c r="H350" s="2">
        <v>64.721604831066017</v>
      </c>
      <c r="I350" s="2">
        <v>22.92543110922168</v>
      </c>
      <c r="J350" s="2">
        <v>26.642660814841662</v>
      </c>
      <c r="K350" s="2">
        <v>16.145889536058768</v>
      </c>
      <c r="L350" s="2">
        <v>21.350795860977925</v>
      </c>
      <c r="M350" s="2">
        <v>59.354343429415714</v>
      </c>
      <c r="N350" s="2">
        <v>78.827915167122001</v>
      </c>
      <c r="O350" s="2">
        <v>27.209848584463515</v>
      </c>
      <c r="P350" s="2">
        <v>177.16058996571144</v>
      </c>
      <c r="Q350" s="2">
        <v>179.44301140165035</v>
      </c>
      <c r="R350" s="2">
        <v>147.73700659985505</v>
      </c>
      <c r="S350" s="2">
        <v>165.27485232214542</v>
      </c>
      <c r="T350" s="2">
        <v>243.45857876268403</v>
      </c>
      <c r="U350" s="2">
        <v>235.33012617431427</v>
      </c>
      <c r="V350" s="2">
        <v>265.06820912550182</v>
      </c>
      <c r="W350" s="2">
        <v>257.53877005742646</v>
      </c>
      <c r="X350" s="2">
        <v>204.37933363330038</v>
      </c>
      <c r="Y350" s="2">
        <v>218.35700210470566</v>
      </c>
      <c r="Z350" s="2">
        <v>214.82751667038363</v>
      </c>
      <c r="AA350" s="2">
        <v>200.82613182287022</v>
      </c>
      <c r="AB350" s="2">
        <v>197.46431440956738</v>
      </c>
      <c r="AC350" s="2">
        <v>206.90680688280557</v>
      </c>
      <c r="AD350" s="2">
        <v>218.90475876728371</v>
      </c>
      <c r="AE350" s="2">
        <v>197.92770030246433</v>
      </c>
      <c r="AF350" s="2">
        <v>173.63032246599022</v>
      </c>
      <c r="AG350" s="2">
        <v>189.4982594014831</v>
      </c>
      <c r="AH350" s="2">
        <v>229.39418907504464</v>
      </c>
      <c r="AI350" s="2">
        <v>222.80220354315347</v>
      </c>
      <c r="AJ350" s="2">
        <v>232.66985785570921</v>
      </c>
      <c r="AK350" s="2">
        <v>240.46187173840326</v>
      </c>
      <c r="AL350" s="2">
        <v>261.67727556311331</v>
      </c>
      <c r="AM350" s="2">
        <v>273.6009263771187</v>
      </c>
      <c r="AN350" s="2">
        <v>291.78368460080287</v>
      </c>
      <c r="AO350" s="384">
        <v>318.53114703668604</v>
      </c>
    </row>
    <row r="351" spans="1:41" x14ac:dyDescent="0.3">
      <c r="A351" s="111" t="s">
        <v>175</v>
      </c>
      <c r="B351" t="s">
        <v>678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  <c r="AC351" s="2">
        <v>0</v>
      </c>
      <c r="AD351" s="2">
        <v>0</v>
      </c>
      <c r="AE351" s="2">
        <v>0</v>
      </c>
      <c r="AF351" s="2">
        <v>0</v>
      </c>
      <c r="AG351" s="2">
        <v>0</v>
      </c>
      <c r="AH351" s="2">
        <v>0</v>
      </c>
      <c r="AI351" s="2">
        <v>0</v>
      </c>
      <c r="AJ351" s="2">
        <v>0</v>
      </c>
      <c r="AK351" s="2">
        <v>0</v>
      </c>
      <c r="AL351" s="2">
        <v>0</v>
      </c>
      <c r="AM351" s="2">
        <v>0</v>
      </c>
      <c r="AN351" s="2">
        <v>0</v>
      </c>
      <c r="AO351" s="384">
        <v>0</v>
      </c>
    </row>
    <row r="352" spans="1:41" x14ac:dyDescent="0.3">
      <c r="A352" s="111" t="s">
        <v>176</v>
      </c>
      <c r="B352" t="s">
        <v>678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0</v>
      </c>
      <c r="AF352" s="2">
        <v>0</v>
      </c>
      <c r="AG352" s="2">
        <v>0</v>
      </c>
      <c r="AH352" s="2">
        <v>0</v>
      </c>
      <c r="AI352" s="2">
        <v>0</v>
      </c>
      <c r="AJ352" s="2">
        <v>0</v>
      </c>
      <c r="AK352" s="2">
        <v>0</v>
      </c>
      <c r="AL352" s="2">
        <v>0</v>
      </c>
      <c r="AM352" s="2">
        <v>0</v>
      </c>
      <c r="AN352" s="2">
        <v>0</v>
      </c>
      <c r="AO352" s="384">
        <v>0</v>
      </c>
    </row>
    <row r="353" spans="1:41" x14ac:dyDescent="0.3">
      <c r="A353" s="111" t="s">
        <v>177</v>
      </c>
      <c r="B353" t="s">
        <v>678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  <c r="AC353" s="2">
        <v>0</v>
      </c>
      <c r="AD353" s="2">
        <v>0</v>
      </c>
      <c r="AE353" s="2">
        <v>0</v>
      </c>
      <c r="AF353" s="2">
        <v>0</v>
      </c>
      <c r="AG353" s="2">
        <v>0</v>
      </c>
      <c r="AH353" s="2">
        <v>0</v>
      </c>
      <c r="AI353" s="2">
        <v>0</v>
      </c>
      <c r="AJ353" s="2">
        <v>0</v>
      </c>
      <c r="AK353" s="2">
        <v>0</v>
      </c>
      <c r="AL353" s="2">
        <v>0</v>
      </c>
      <c r="AM353" s="2">
        <v>0</v>
      </c>
      <c r="AN353" s="2">
        <v>0</v>
      </c>
      <c r="AO353" s="384">
        <v>0</v>
      </c>
    </row>
    <row r="354" spans="1:41" x14ac:dyDescent="0.3">
      <c r="A354" s="111" t="s">
        <v>178</v>
      </c>
      <c r="B354" t="s">
        <v>678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2">
        <v>0</v>
      </c>
      <c r="AB354" s="2">
        <v>0</v>
      </c>
      <c r="AC354" s="2">
        <v>0</v>
      </c>
      <c r="AD354" s="2">
        <v>0</v>
      </c>
      <c r="AE354" s="2">
        <v>0</v>
      </c>
      <c r="AF354" s="2">
        <v>0</v>
      </c>
      <c r="AG354" s="2">
        <v>0</v>
      </c>
      <c r="AH354" s="2">
        <v>0</v>
      </c>
      <c r="AI354" s="2">
        <v>0</v>
      </c>
      <c r="AJ354" s="2">
        <v>0</v>
      </c>
      <c r="AK354" s="2">
        <v>0</v>
      </c>
      <c r="AL354" s="2">
        <v>0</v>
      </c>
      <c r="AM354" s="2">
        <v>0</v>
      </c>
      <c r="AN354" s="2">
        <v>0</v>
      </c>
      <c r="AO354" s="384">
        <v>0</v>
      </c>
    </row>
    <row r="355" spans="1:41" x14ac:dyDescent="0.3">
      <c r="A355" s="111" t="s">
        <v>1</v>
      </c>
      <c r="B355" t="s">
        <v>678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0</v>
      </c>
      <c r="AF355" s="2">
        <v>0</v>
      </c>
      <c r="AG355" s="2">
        <v>0</v>
      </c>
      <c r="AH355" s="2">
        <v>0</v>
      </c>
      <c r="AI355" s="2">
        <v>0</v>
      </c>
      <c r="AJ355" s="2">
        <v>0</v>
      </c>
      <c r="AK355" s="2">
        <v>0</v>
      </c>
      <c r="AL355" s="2">
        <v>0</v>
      </c>
      <c r="AM355" s="2">
        <v>0</v>
      </c>
      <c r="AN355" s="2">
        <v>0</v>
      </c>
      <c r="AO355" s="384">
        <v>0</v>
      </c>
    </row>
    <row r="356" spans="1:41" x14ac:dyDescent="0.3">
      <c r="A356" s="111" t="s">
        <v>179</v>
      </c>
      <c r="B356" t="s">
        <v>678</v>
      </c>
      <c r="G356" s="2">
        <v>5.3476375106280676</v>
      </c>
      <c r="H356" s="2">
        <v>5.1444693066667604</v>
      </c>
      <c r="I356" s="2">
        <v>5.7393502670955066</v>
      </c>
      <c r="J356" s="2">
        <v>5.664738313482661</v>
      </c>
      <c r="K356" s="2">
        <v>5.3959986619090108</v>
      </c>
      <c r="L356" s="2">
        <v>5.3656687327511721</v>
      </c>
      <c r="M356" s="2">
        <v>5.1609461130895973</v>
      </c>
      <c r="N356" s="2">
        <v>5.0644603124477321</v>
      </c>
      <c r="O356" s="2">
        <v>4.6515455687060951</v>
      </c>
      <c r="P356" s="2">
        <v>4.0695598830564235</v>
      </c>
      <c r="Q356" s="2">
        <v>3.8398047950873946</v>
      </c>
      <c r="R356" s="2">
        <v>3.6082836844370267</v>
      </c>
      <c r="S356" s="2">
        <v>3.7701545242459304</v>
      </c>
      <c r="T356" s="2">
        <v>3.6862534188399034</v>
      </c>
      <c r="U356" s="2">
        <v>3.3945579011833749</v>
      </c>
      <c r="V356" s="2">
        <v>3.3922696919777269</v>
      </c>
      <c r="W356" s="2">
        <v>3.3500269273388721</v>
      </c>
      <c r="X356" s="2">
        <v>3.1715053201313008</v>
      </c>
      <c r="Y356" s="2">
        <v>3.2881113925903214</v>
      </c>
      <c r="Z356" s="2">
        <v>3.2243927963488241</v>
      </c>
      <c r="AA356" s="2">
        <v>2.9770791864999171</v>
      </c>
      <c r="AB356" s="2">
        <v>2.9644076625745712</v>
      </c>
      <c r="AC356" s="2">
        <v>3.0382111378651881</v>
      </c>
      <c r="AD356" s="2">
        <v>3.1157579619027378</v>
      </c>
      <c r="AE356" s="2">
        <v>2.8743508281180312</v>
      </c>
      <c r="AF356" s="2">
        <v>2.7928745504850587</v>
      </c>
      <c r="AG356" s="2">
        <v>2.8836773223196368</v>
      </c>
      <c r="AH356" s="2">
        <v>3.1461747197500842</v>
      </c>
      <c r="AI356" s="2">
        <v>2.991715589021382</v>
      </c>
      <c r="AJ356" s="2">
        <v>3.1101496179122998</v>
      </c>
      <c r="AK356" s="2">
        <v>3.1857689057621545</v>
      </c>
      <c r="AL356" s="2">
        <v>3.2983705362120883</v>
      </c>
      <c r="AM356" s="2">
        <v>3.3879422229559273</v>
      </c>
      <c r="AN356" s="2">
        <v>3.5141483303481826</v>
      </c>
      <c r="AO356" s="384">
        <v>3.7274515068333245</v>
      </c>
    </row>
    <row r="357" spans="1:41" x14ac:dyDescent="0.3">
      <c r="A357" s="111" t="s">
        <v>180</v>
      </c>
      <c r="B357" t="s">
        <v>678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0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2">
        <v>0</v>
      </c>
      <c r="AB357" s="2">
        <v>0</v>
      </c>
      <c r="AC357" s="2">
        <v>0</v>
      </c>
      <c r="AD357" s="2">
        <v>0</v>
      </c>
      <c r="AE357" s="2">
        <v>0</v>
      </c>
      <c r="AF357" s="2">
        <v>0</v>
      </c>
      <c r="AG357" s="2">
        <v>0</v>
      </c>
      <c r="AH357" s="2">
        <v>0</v>
      </c>
      <c r="AI357" s="2">
        <v>0</v>
      </c>
      <c r="AJ357" s="2">
        <v>0</v>
      </c>
      <c r="AK357" s="2">
        <v>0</v>
      </c>
      <c r="AL357" s="2">
        <v>0</v>
      </c>
      <c r="AM357" s="2">
        <v>0</v>
      </c>
      <c r="AN357" s="2">
        <v>0</v>
      </c>
      <c r="AO357" s="384">
        <v>0</v>
      </c>
    </row>
    <row r="358" spans="1:41" x14ac:dyDescent="0.3">
      <c r="A358" s="111" t="s">
        <v>181</v>
      </c>
      <c r="B358" t="s">
        <v>678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2">
        <v>0</v>
      </c>
      <c r="AB358" s="2">
        <v>0</v>
      </c>
      <c r="AC358" s="2">
        <v>0</v>
      </c>
      <c r="AD358" s="2">
        <v>0</v>
      </c>
      <c r="AE358" s="2">
        <v>0</v>
      </c>
      <c r="AF358" s="2">
        <v>0</v>
      </c>
      <c r="AG358" s="2">
        <v>0</v>
      </c>
      <c r="AH358" s="2">
        <v>0</v>
      </c>
      <c r="AI358" s="2">
        <v>0</v>
      </c>
      <c r="AJ358" s="2">
        <v>0</v>
      </c>
      <c r="AK358" s="2">
        <v>0</v>
      </c>
      <c r="AL358" s="2">
        <v>0</v>
      </c>
      <c r="AM358" s="2">
        <v>0</v>
      </c>
      <c r="AN358" s="2">
        <v>0</v>
      </c>
      <c r="AO358" s="384">
        <v>0</v>
      </c>
    </row>
    <row r="359" spans="1:41" x14ac:dyDescent="0.3">
      <c r="A359" s="111" t="s">
        <v>182</v>
      </c>
      <c r="B359" t="s">
        <v>678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2">
        <v>0</v>
      </c>
      <c r="AB359" s="2">
        <v>0</v>
      </c>
      <c r="AC359" s="2">
        <v>0</v>
      </c>
      <c r="AD359" s="2">
        <v>0</v>
      </c>
      <c r="AE359" s="2">
        <v>0</v>
      </c>
      <c r="AF359" s="2">
        <v>0</v>
      </c>
      <c r="AG359" s="2">
        <v>0</v>
      </c>
      <c r="AH359" s="2">
        <v>0</v>
      </c>
      <c r="AI359" s="2">
        <v>0</v>
      </c>
      <c r="AJ359" s="2">
        <v>0</v>
      </c>
      <c r="AK359" s="2">
        <v>0</v>
      </c>
      <c r="AL359" s="2">
        <v>0</v>
      </c>
      <c r="AM359" s="2">
        <v>0</v>
      </c>
      <c r="AN359" s="2">
        <v>0</v>
      </c>
      <c r="AO359" s="384">
        <v>0</v>
      </c>
    </row>
    <row r="360" spans="1:41" x14ac:dyDescent="0.3">
      <c r="A360" s="111" t="s">
        <v>183</v>
      </c>
      <c r="B360" t="s">
        <v>678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0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  <c r="AC360" s="2">
        <v>0</v>
      </c>
      <c r="AD360" s="2">
        <v>0</v>
      </c>
      <c r="AE360" s="2">
        <v>0</v>
      </c>
      <c r="AF360" s="2">
        <v>0</v>
      </c>
      <c r="AG360" s="2">
        <v>0</v>
      </c>
      <c r="AH360" s="2">
        <v>0</v>
      </c>
      <c r="AI360" s="2">
        <v>0</v>
      </c>
      <c r="AJ360" s="2">
        <v>0</v>
      </c>
      <c r="AK360" s="2">
        <v>0</v>
      </c>
      <c r="AL360" s="2">
        <v>0</v>
      </c>
      <c r="AM360" s="2">
        <v>0</v>
      </c>
      <c r="AN360" s="2">
        <v>0</v>
      </c>
      <c r="AO360" s="384">
        <v>0</v>
      </c>
    </row>
    <row r="361" spans="1:41" x14ac:dyDescent="0.3">
      <c r="A361" s="111" t="s">
        <v>23</v>
      </c>
      <c r="B361" t="s">
        <v>678</v>
      </c>
      <c r="G361" s="2">
        <v>0</v>
      </c>
      <c r="H361" s="2">
        <v>0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2">
        <v>0</v>
      </c>
      <c r="AB361" s="2">
        <v>0</v>
      </c>
      <c r="AC361" s="2">
        <v>0</v>
      </c>
      <c r="AD361" s="2">
        <v>0</v>
      </c>
      <c r="AE361" s="2">
        <v>0</v>
      </c>
      <c r="AF361" s="2">
        <v>0</v>
      </c>
      <c r="AG361" s="2">
        <v>0</v>
      </c>
      <c r="AH361" s="2">
        <v>0</v>
      </c>
      <c r="AI361" s="2">
        <v>0</v>
      </c>
      <c r="AJ361" s="2">
        <v>0</v>
      </c>
      <c r="AK361" s="2">
        <v>0</v>
      </c>
      <c r="AL361" s="2">
        <v>0</v>
      </c>
      <c r="AM361" s="2">
        <v>0</v>
      </c>
      <c r="AN361" s="2">
        <v>0</v>
      </c>
      <c r="AO361" s="384">
        <v>0</v>
      </c>
    </row>
    <row r="362" spans="1:41" x14ac:dyDescent="0.3">
      <c r="A362" s="111" t="s">
        <v>24</v>
      </c>
      <c r="B362" t="s">
        <v>678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0</v>
      </c>
      <c r="AF362" s="2">
        <v>0</v>
      </c>
      <c r="AG362" s="2">
        <v>0</v>
      </c>
      <c r="AH362" s="2">
        <v>0</v>
      </c>
      <c r="AI362" s="2">
        <v>0</v>
      </c>
      <c r="AJ362" s="2">
        <v>0</v>
      </c>
      <c r="AK362" s="2">
        <v>0</v>
      </c>
      <c r="AL362" s="2">
        <v>0</v>
      </c>
      <c r="AM362" s="2">
        <v>0</v>
      </c>
      <c r="AN362" s="2">
        <v>0</v>
      </c>
      <c r="AO362" s="384">
        <v>0</v>
      </c>
    </row>
    <row r="363" spans="1:41" x14ac:dyDescent="0.3">
      <c r="A363" s="111" t="s">
        <v>651</v>
      </c>
      <c r="B363" t="s">
        <v>678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2">
        <v>0</v>
      </c>
      <c r="AB363" s="2">
        <v>0</v>
      </c>
      <c r="AC363" s="2">
        <v>0</v>
      </c>
      <c r="AD363" s="2">
        <v>0</v>
      </c>
      <c r="AE363" s="2">
        <v>0</v>
      </c>
      <c r="AF363" s="2">
        <v>0</v>
      </c>
      <c r="AG363" s="2">
        <v>0</v>
      </c>
      <c r="AH363" s="2">
        <v>0</v>
      </c>
      <c r="AI363" s="2">
        <v>0</v>
      </c>
      <c r="AJ363" s="2">
        <v>0</v>
      </c>
      <c r="AK363" s="2">
        <v>0</v>
      </c>
      <c r="AL363" s="2">
        <v>0</v>
      </c>
      <c r="AM363" s="2">
        <v>0</v>
      </c>
      <c r="AN363" s="2">
        <v>0</v>
      </c>
      <c r="AO363" s="384">
        <v>0</v>
      </c>
    </row>
    <row r="364" spans="1:41" x14ac:dyDescent="0.3">
      <c r="A364" s="115" t="s">
        <v>184</v>
      </c>
      <c r="B364" s="377" t="s">
        <v>678</v>
      </c>
      <c r="C364" s="377"/>
      <c r="D364" s="377"/>
      <c r="E364" s="377"/>
      <c r="F364" s="377"/>
      <c r="G364" s="386">
        <v>2302.0985668444778</v>
      </c>
      <c r="H364" s="386">
        <v>2024.9264619938813</v>
      </c>
      <c r="I364" s="386">
        <v>1520.7825638137704</v>
      </c>
      <c r="J364" s="386">
        <v>876.85126763784069</v>
      </c>
      <c r="K364" s="386">
        <v>770.41504151970628</v>
      </c>
      <c r="L364" s="386">
        <v>604.37046645340934</v>
      </c>
      <c r="M364" s="386">
        <v>542.58014980801829</v>
      </c>
      <c r="N364" s="386">
        <v>389.44643461124497</v>
      </c>
      <c r="O364" s="386">
        <v>267.14386633581404</v>
      </c>
      <c r="P364" s="386">
        <v>205.60948197606248</v>
      </c>
      <c r="Q364" s="386">
        <v>206.97877573439357</v>
      </c>
      <c r="R364" s="386">
        <v>170.85274778054253</v>
      </c>
      <c r="S364" s="386">
        <v>196.97781973837328</v>
      </c>
      <c r="T364" s="386">
        <v>263.18639000333792</v>
      </c>
      <c r="U364" s="386">
        <v>257.27232097875532</v>
      </c>
      <c r="V364" s="386">
        <v>294.10849905921663</v>
      </c>
      <c r="W364" s="386">
        <v>286.00413689518791</v>
      </c>
      <c r="X364" s="386">
        <v>238.71839166929686</v>
      </c>
      <c r="Y364" s="386">
        <v>268.03597808661669</v>
      </c>
      <c r="Z364" s="386">
        <v>270.33806212547023</v>
      </c>
      <c r="AA364" s="386">
        <v>260.97984499000438</v>
      </c>
      <c r="AB364" s="386">
        <v>270.94267681296276</v>
      </c>
      <c r="AC364" s="386">
        <v>301.54124015861532</v>
      </c>
      <c r="AD364" s="386">
        <v>327.77532492953554</v>
      </c>
      <c r="AE364" s="386">
        <v>300.58626045853515</v>
      </c>
      <c r="AF364" s="386">
        <v>267.93908180873666</v>
      </c>
      <c r="AG364" s="386">
        <v>295.34648379903331</v>
      </c>
      <c r="AH364" s="386">
        <v>367.2618729099425</v>
      </c>
      <c r="AI364" s="386">
        <v>368.46356398438752</v>
      </c>
      <c r="AJ364" s="386">
        <v>392.35978152296957</v>
      </c>
      <c r="AK364" s="386">
        <v>406.76071297150503</v>
      </c>
      <c r="AL364" s="386">
        <v>471.16060332810974</v>
      </c>
      <c r="AM364" s="386">
        <v>507.94107590378758</v>
      </c>
      <c r="AN364" s="386">
        <v>551.32843210147621</v>
      </c>
      <c r="AO364" s="407">
        <v>635.35614534770355</v>
      </c>
    </row>
    <row r="365" spans="1:41" x14ac:dyDescent="0.3">
      <c r="A365" s="109" t="s">
        <v>14</v>
      </c>
      <c r="AO365" s="29"/>
    </row>
    <row r="366" spans="1:41" x14ac:dyDescent="0.3">
      <c r="A366" s="111" t="s">
        <v>12</v>
      </c>
      <c r="B366" t="s">
        <v>678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  <c r="AG366" s="2">
        <v>0</v>
      </c>
      <c r="AH366" s="2">
        <v>0</v>
      </c>
      <c r="AI366" s="2">
        <v>0</v>
      </c>
      <c r="AJ366" s="2">
        <v>0</v>
      </c>
      <c r="AK366" s="2">
        <v>0</v>
      </c>
      <c r="AL366" s="2">
        <v>0</v>
      </c>
      <c r="AM366" s="2">
        <v>0</v>
      </c>
      <c r="AN366" s="2">
        <v>0</v>
      </c>
      <c r="AO366" s="384">
        <v>0</v>
      </c>
    </row>
    <row r="367" spans="1:41" x14ac:dyDescent="0.3">
      <c r="A367" s="111" t="s">
        <v>20</v>
      </c>
      <c r="B367" t="s">
        <v>678</v>
      </c>
      <c r="G367" s="2">
        <v>260.76373088341887</v>
      </c>
      <c r="H367" s="2">
        <v>238.32165990884258</v>
      </c>
      <c r="I367" s="2">
        <v>223.90737610462205</v>
      </c>
      <c r="J367" s="2">
        <v>152.11200097090003</v>
      </c>
      <c r="K367" s="2">
        <v>143.8163063078446</v>
      </c>
      <c r="L367" s="2">
        <v>148.9566983092663</v>
      </c>
      <c r="M367" s="2">
        <v>154.13249212826162</v>
      </c>
      <c r="N367" s="2">
        <v>153.42211200936666</v>
      </c>
      <c r="O367" s="2">
        <v>131.32961090997159</v>
      </c>
      <c r="P367" s="2">
        <v>62.628577715122525</v>
      </c>
      <c r="Q367" s="2">
        <v>38.05840144123551</v>
      </c>
      <c r="R367" s="2">
        <v>25.446941110057988</v>
      </c>
      <c r="S367" s="2">
        <v>0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2">
        <v>0</v>
      </c>
      <c r="AB367" s="2">
        <v>0</v>
      </c>
      <c r="AC367" s="2">
        <v>0</v>
      </c>
      <c r="AD367" s="2">
        <v>0</v>
      </c>
      <c r="AE367" s="2">
        <v>0</v>
      </c>
      <c r="AF367" s="2">
        <v>0</v>
      </c>
      <c r="AG367" s="2">
        <v>0</v>
      </c>
      <c r="AH367" s="2">
        <v>0</v>
      </c>
      <c r="AI367" s="2">
        <v>0</v>
      </c>
      <c r="AJ367" s="2">
        <v>0</v>
      </c>
      <c r="AK367" s="2">
        <v>0</v>
      </c>
      <c r="AL367" s="2">
        <v>0</v>
      </c>
      <c r="AM367" s="2">
        <v>0</v>
      </c>
      <c r="AN367" s="2">
        <v>0</v>
      </c>
      <c r="AO367" s="384">
        <v>0</v>
      </c>
    </row>
    <row r="368" spans="1:41" x14ac:dyDescent="0.3">
      <c r="A368" s="111" t="s">
        <v>576</v>
      </c>
      <c r="B368" t="s">
        <v>678</v>
      </c>
      <c r="G368" s="2">
        <v>0</v>
      </c>
      <c r="H368" s="2">
        <v>0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2">
        <v>0</v>
      </c>
      <c r="AB368" s="2">
        <v>5.2101773728465108</v>
      </c>
      <c r="AC368" s="2">
        <v>5.8853165804805982</v>
      </c>
      <c r="AD368" s="2">
        <v>6.1882655213327951</v>
      </c>
      <c r="AE368" s="2">
        <v>5.2913057285278216</v>
      </c>
      <c r="AF368" s="2">
        <v>6.2685978461613523</v>
      </c>
      <c r="AG368" s="2">
        <v>5.8500872058987525</v>
      </c>
      <c r="AH368" s="2">
        <v>6.2919019377927077</v>
      </c>
      <c r="AI368" s="2">
        <v>5.9126742968053083</v>
      </c>
      <c r="AJ368" s="2">
        <v>6.7661851348196382</v>
      </c>
      <c r="AK368" s="2">
        <v>32.937843723429843</v>
      </c>
      <c r="AL368" s="2">
        <v>43.61270216237596</v>
      </c>
      <c r="AM368" s="2">
        <v>49.271420758181875</v>
      </c>
      <c r="AN368" s="2">
        <v>55.339810165745575</v>
      </c>
      <c r="AO368" s="384">
        <v>81.53201123447063</v>
      </c>
    </row>
    <row r="369" spans="1:41" x14ac:dyDescent="0.3">
      <c r="A369" s="111" t="s">
        <v>22</v>
      </c>
      <c r="B369" t="s">
        <v>678</v>
      </c>
      <c r="G369" s="2">
        <v>259.58667238075537</v>
      </c>
      <c r="H369" s="2">
        <v>242.1073630325665</v>
      </c>
      <c r="I369" s="2">
        <v>169.32575083468029</v>
      </c>
      <c r="J369" s="2">
        <v>142.23781376954554</v>
      </c>
      <c r="K369" s="2">
        <v>93.498206410199899</v>
      </c>
      <c r="L369" s="2">
        <v>99.991892896086497</v>
      </c>
      <c r="M369" s="2">
        <v>96.046276755488648</v>
      </c>
      <c r="N369" s="2">
        <v>105.40233092321829</v>
      </c>
      <c r="O369" s="2">
        <v>83.478789397880306</v>
      </c>
      <c r="P369" s="2">
        <v>102.75103135740366</v>
      </c>
      <c r="Q369" s="2">
        <v>96.24669911717902</v>
      </c>
      <c r="R369" s="2">
        <v>89.38973509979931</v>
      </c>
      <c r="S369" s="2">
        <v>103.59843833872979</v>
      </c>
      <c r="T369" s="2">
        <v>75.39562835979207</v>
      </c>
      <c r="U369" s="2">
        <v>71.012611651594995</v>
      </c>
      <c r="V369" s="2">
        <v>75.120272973066577</v>
      </c>
      <c r="W369" s="2">
        <v>71.393878514448957</v>
      </c>
      <c r="X369" s="2">
        <v>78.878340397258839</v>
      </c>
      <c r="Y369" s="2">
        <v>88.89566797827824</v>
      </c>
      <c r="Z369" s="2">
        <v>88.473960880983967</v>
      </c>
      <c r="AA369" s="2">
        <v>69.181571017589462</v>
      </c>
      <c r="AB369" s="2">
        <v>7.6446413468046996</v>
      </c>
      <c r="AC369" s="2">
        <v>6.7317016596662276</v>
      </c>
      <c r="AD369" s="2">
        <v>6.8012029403700147</v>
      </c>
      <c r="AE369" s="2">
        <v>6.331110328150265</v>
      </c>
      <c r="AF369" s="2">
        <v>6.8201170220353804</v>
      </c>
      <c r="AG369" s="2">
        <v>6.7645310634643678</v>
      </c>
      <c r="AH369" s="2">
        <v>7.4831188463930793</v>
      </c>
      <c r="AI369" s="2">
        <v>7.7173632204870799</v>
      </c>
      <c r="AJ369" s="2">
        <v>8.5399848281084481</v>
      </c>
      <c r="AK369" s="2">
        <v>4.1671769992852195</v>
      </c>
      <c r="AL369" s="2">
        <v>3.1397954390812521</v>
      </c>
      <c r="AM369" s="2">
        <v>3.6460996279958957</v>
      </c>
      <c r="AN369" s="2">
        <v>4.1405281625521395</v>
      </c>
      <c r="AO369" s="384">
        <v>17.019981918559559</v>
      </c>
    </row>
    <row r="370" spans="1:41" x14ac:dyDescent="0.3">
      <c r="A370" s="111" t="s">
        <v>21</v>
      </c>
      <c r="B370" t="s">
        <v>678</v>
      </c>
      <c r="G370" s="2">
        <v>20.733542243950716</v>
      </c>
      <c r="H370" s="2">
        <v>18.424650808778438</v>
      </c>
      <c r="I370" s="2">
        <v>3.7517501816353986</v>
      </c>
      <c r="J370" s="2">
        <v>2.986815840000558</v>
      </c>
      <c r="K370" s="2">
        <v>1.7450244075288528</v>
      </c>
      <c r="L370" s="2">
        <v>1.9349366636931313</v>
      </c>
      <c r="M370" s="2">
        <v>1.9343397923519741</v>
      </c>
      <c r="N370" s="2">
        <v>2.1537734993518627</v>
      </c>
      <c r="O370" s="2">
        <v>1.639299244971705</v>
      </c>
      <c r="P370" s="2">
        <v>1.9783110854653352</v>
      </c>
      <c r="Q370" s="2">
        <v>1.2389314745614617</v>
      </c>
      <c r="R370" s="2">
        <v>0.99643017785023846</v>
      </c>
      <c r="S370" s="2">
        <v>1.6217156763544689</v>
      </c>
      <c r="T370" s="2">
        <v>0.72068928009223787</v>
      </c>
      <c r="U370" s="2">
        <v>0.64073015165031233</v>
      </c>
      <c r="V370" s="2">
        <v>0.70811718412428226</v>
      </c>
      <c r="W370" s="2">
        <v>0.40397396929534179</v>
      </c>
      <c r="X370" s="2">
        <v>0.63850425569124247</v>
      </c>
      <c r="Y370" s="2">
        <v>0.56664049841058151</v>
      </c>
      <c r="Z370" s="2">
        <v>0.52314171579243562</v>
      </c>
      <c r="AA370" s="2">
        <v>29.804367320024152</v>
      </c>
      <c r="AB370" s="2">
        <v>76.082346161787058</v>
      </c>
      <c r="AC370" s="2">
        <v>75.301378189182216</v>
      </c>
      <c r="AD370" s="2">
        <v>80.706281118020328</v>
      </c>
      <c r="AE370" s="2">
        <v>74.919676461838293</v>
      </c>
      <c r="AF370" s="2">
        <v>72.698803436197636</v>
      </c>
      <c r="AG370" s="2">
        <v>72.806964583710837</v>
      </c>
      <c r="AH370" s="2">
        <v>87.267113593885043</v>
      </c>
      <c r="AI370" s="2">
        <v>87.513930747039836</v>
      </c>
      <c r="AJ370" s="2">
        <v>91.299646050214136</v>
      </c>
      <c r="AK370" s="2">
        <v>104.60220309309403</v>
      </c>
      <c r="AL370" s="2">
        <v>116.82926655413914</v>
      </c>
      <c r="AM370" s="2">
        <v>125.26943835024534</v>
      </c>
      <c r="AN370" s="2">
        <v>136.13549075521561</v>
      </c>
      <c r="AO370" s="384">
        <v>149.74074300790835</v>
      </c>
    </row>
    <row r="371" spans="1:41" x14ac:dyDescent="0.3">
      <c r="A371" s="111" t="s">
        <v>175</v>
      </c>
      <c r="B371" t="s">
        <v>678</v>
      </c>
      <c r="G371" s="2">
        <v>0</v>
      </c>
      <c r="H371" s="2">
        <v>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2">
        <v>0</v>
      </c>
      <c r="AB371" s="2">
        <v>0</v>
      </c>
      <c r="AC371" s="2">
        <v>0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I371" s="2">
        <v>0</v>
      </c>
      <c r="AJ371" s="2">
        <v>0</v>
      </c>
      <c r="AK371" s="2">
        <v>0</v>
      </c>
      <c r="AL371" s="2">
        <v>0</v>
      </c>
      <c r="AM371" s="2">
        <v>0</v>
      </c>
      <c r="AN371" s="2">
        <v>0</v>
      </c>
      <c r="AO371" s="384">
        <v>0</v>
      </c>
    </row>
    <row r="372" spans="1:41" x14ac:dyDescent="0.3">
      <c r="A372" s="111" t="s">
        <v>176</v>
      </c>
      <c r="B372" t="s">
        <v>678</v>
      </c>
      <c r="G372" s="2">
        <v>73.461783145628914</v>
      </c>
      <c r="H372" s="2">
        <v>74.60611969642062</v>
      </c>
      <c r="I372" s="2">
        <v>44.051222868811337</v>
      </c>
      <c r="J372" s="2">
        <v>33.002023179638726</v>
      </c>
      <c r="K372" s="2">
        <v>18.052971799035461</v>
      </c>
      <c r="L372" s="2">
        <v>20.552248797808879</v>
      </c>
      <c r="M372" s="2">
        <v>20.734251446113966</v>
      </c>
      <c r="N372" s="2">
        <v>24.218991567239076</v>
      </c>
      <c r="O372" s="2">
        <v>18.564659945430979</v>
      </c>
      <c r="P372" s="2">
        <v>20.101368664975471</v>
      </c>
      <c r="Q372" s="2">
        <v>3.0484453865480043</v>
      </c>
      <c r="R372" s="2">
        <v>0</v>
      </c>
      <c r="S372" s="2">
        <v>0</v>
      </c>
      <c r="T372" s="2">
        <v>0</v>
      </c>
      <c r="U372" s="2">
        <v>0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  <c r="AC372" s="2">
        <v>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I372" s="2">
        <v>0</v>
      </c>
      <c r="AJ372" s="2">
        <v>0</v>
      </c>
      <c r="AK372" s="2">
        <v>0</v>
      </c>
      <c r="AL372" s="2">
        <v>0</v>
      </c>
      <c r="AM372" s="2">
        <v>0</v>
      </c>
      <c r="AN372" s="2">
        <v>0</v>
      </c>
      <c r="AO372" s="384">
        <v>0</v>
      </c>
    </row>
    <row r="373" spans="1:41" x14ac:dyDescent="0.3">
      <c r="A373" s="111" t="s">
        <v>177</v>
      </c>
      <c r="B373" t="s">
        <v>678</v>
      </c>
      <c r="G373" s="2">
        <v>0</v>
      </c>
      <c r="H373" s="2">
        <v>0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2">
        <v>0</v>
      </c>
      <c r="AB373" s="2">
        <v>0</v>
      </c>
      <c r="AC373" s="2">
        <v>0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I373" s="2">
        <v>0</v>
      </c>
      <c r="AJ373" s="2">
        <v>0</v>
      </c>
      <c r="AK373" s="2">
        <v>0</v>
      </c>
      <c r="AL373" s="2">
        <v>0</v>
      </c>
      <c r="AM373" s="2">
        <v>0</v>
      </c>
      <c r="AN373" s="2">
        <v>0</v>
      </c>
      <c r="AO373" s="384">
        <v>0</v>
      </c>
    </row>
    <row r="374" spans="1:41" x14ac:dyDescent="0.3">
      <c r="A374" s="111" t="s">
        <v>178</v>
      </c>
      <c r="B374" t="s">
        <v>678</v>
      </c>
      <c r="G374" s="2">
        <v>0</v>
      </c>
      <c r="H374" s="2">
        <v>0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2">
        <v>0</v>
      </c>
      <c r="AB374" s="2">
        <v>0</v>
      </c>
      <c r="AC374" s="2">
        <v>0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I374" s="2">
        <v>0</v>
      </c>
      <c r="AJ374" s="2">
        <v>0</v>
      </c>
      <c r="AK374" s="2">
        <v>0</v>
      </c>
      <c r="AL374" s="2">
        <v>0</v>
      </c>
      <c r="AM374" s="2">
        <v>0</v>
      </c>
      <c r="AN374" s="2">
        <v>0</v>
      </c>
      <c r="AO374" s="384">
        <v>0</v>
      </c>
    </row>
    <row r="375" spans="1:41" x14ac:dyDescent="0.3">
      <c r="A375" s="111" t="s">
        <v>1</v>
      </c>
      <c r="B375" t="s">
        <v>678</v>
      </c>
      <c r="G375" s="2">
        <v>0</v>
      </c>
      <c r="H375" s="2">
        <v>0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2">
        <v>0</v>
      </c>
      <c r="AB375" s="2">
        <v>0</v>
      </c>
      <c r="AC375" s="2">
        <v>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I375" s="2">
        <v>0</v>
      </c>
      <c r="AJ375" s="2">
        <v>0</v>
      </c>
      <c r="AK375" s="2">
        <v>0</v>
      </c>
      <c r="AL375" s="2">
        <v>0</v>
      </c>
      <c r="AM375" s="2">
        <v>0</v>
      </c>
      <c r="AN375" s="2">
        <v>0</v>
      </c>
      <c r="AO375" s="384">
        <v>0</v>
      </c>
    </row>
    <row r="376" spans="1:41" x14ac:dyDescent="0.3">
      <c r="A376" s="111" t="s">
        <v>179</v>
      </c>
      <c r="B376" t="s">
        <v>678</v>
      </c>
      <c r="G376" s="2">
        <v>3.2561402190427078</v>
      </c>
      <c r="H376" s="2">
        <v>3.5543642826403605</v>
      </c>
      <c r="I376" s="2">
        <v>3.6373700810346512</v>
      </c>
      <c r="J376" s="2">
        <v>3.5049961007192247</v>
      </c>
      <c r="K376" s="2">
        <v>3.4384173188698708</v>
      </c>
      <c r="L376" s="2">
        <v>3.4697044887900037</v>
      </c>
      <c r="M376" s="2">
        <v>3.4974228781326664</v>
      </c>
      <c r="N376" s="2">
        <v>3.4954455520670722</v>
      </c>
      <c r="O376" s="2">
        <v>3.3282028701877517</v>
      </c>
      <c r="P376" s="2">
        <v>2.9568468874574885</v>
      </c>
      <c r="Q376" s="2">
        <v>2.7299270901573656</v>
      </c>
      <c r="R376" s="2">
        <v>2.5986099303600305</v>
      </c>
      <c r="S376" s="2">
        <v>1.8855560343025204</v>
      </c>
      <c r="T376" s="2">
        <v>1.6297364006484865</v>
      </c>
      <c r="U376" s="2">
        <v>1.468214089984877</v>
      </c>
      <c r="V376" s="2">
        <v>1.4022197320072065</v>
      </c>
      <c r="W376" s="2">
        <v>1.4138591785550014</v>
      </c>
      <c r="X376" s="2">
        <v>1.4170302473029106</v>
      </c>
      <c r="Y376" s="2">
        <v>1.5710915144036437</v>
      </c>
      <c r="Z376" s="2">
        <v>1.6489864121912636</v>
      </c>
      <c r="AA376" s="2">
        <v>1.4911696524709386</v>
      </c>
      <c r="AB376" s="2">
        <v>1.5086164507223603</v>
      </c>
      <c r="AC376" s="2">
        <v>1.5668385784002847</v>
      </c>
      <c r="AD376" s="2">
        <v>1.6295499922031811</v>
      </c>
      <c r="AE376" s="2">
        <v>1.5607576859650287</v>
      </c>
      <c r="AF376" s="2">
        <v>1.4545599749630633</v>
      </c>
      <c r="AG376" s="2">
        <v>1.498742723259088</v>
      </c>
      <c r="AH376" s="2">
        <v>1.6978075126491416</v>
      </c>
      <c r="AI376" s="2">
        <v>1.5941838472555199</v>
      </c>
      <c r="AJ376" s="2">
        <v>1.6740559193103259</v>
      </c>
      <c r="AK376" s="2">
        <v>1.8191140228189817</v>
      </c>
      <c r="AL376" s="2">
        <v>1.7996651553614242</v>
      </c>
      <c r="AM376" s="2">
        <v>1.9175521027890836</v>
      </c>
      <c r="AN376" s="2">
        <v>2.0290472746414339</v>
      </c>
      <c r="AO376" s="384">
        <v>2.0769729162891672</v>
      </c>
    </row>
    <row r="377" spans="1:41" x14ac:dyDescent="0.3">
      <c r="A377" s="111" t="s">
        <v>180</v>
      </c>
      <c r="B377" t="s">
        <v>678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0</v>
      </c>
      <c r="AL377" s="2">
        <v>0</v>
      </c>
      <c r="AM377" s="2">
        <v>0</v>
      </c>
      <c r="AN377" s="2">
        <v>0</v>
      </c>
      <c r="AO377" s="384">
        <v>0</v>
      </c>
    </row>
    <row r="378" spans="1:41" x14ac:dyDescent="0.3">
      <c r="A378" s="111" t="s">
        <v>181</v>
      </c>
      <c r="B378" t="s">
        <v>678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I378" s="2">
        <v>0</v>
      </c>
      <c r="AJ378" s="2">
        <v>0</v>
      </c>
      <c r="AK378" s="2">
        <v>0</v>
      </c>
      <c r="AL378" s="2">
        <v>0</v>
      </c>
      <c r="AM378" s="2">
        <v>0</v>
      </c>
      <c r="AN378" s="2">
        <v>0</v>
      </c>
      <c r="AO378" s="384">
        <v>0</v>
      </c>
    </row>
    <row r="379" spans="1:41" x14ac:dyDescent="0.3">
      <c r="A379" s="111" t="s">
        <v>182</v>
      </c>
      <c r="B379" t="s">
        <v>678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I379" s="2">
        <v>0</v>
      </c>
      <c r="AJ379" s="2">
        <v>0</v>
      </c>
      <c r="AK379" s="2">
        <v>0</v>
      </c>
      <c r="AL379" s="2">
        <v>0</v>
      </c>
      <c r="AM379" s="2">
        <v>0</v>
      </c>
      <c r="AN379" s="2">
        <v>0</v>
      </c>
      <c r="AO379" s="384">
        <v>0</v>
      </c>
    </row>
    <row r="380" spans="1:41" x14ac:dyDescent="0.3">
      <c r="A380" s="111" t="s">
        <v>183</v>
      </c>
      <c r="B380" t="s">
        <v>678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0</v>
      </c>
      <c r="O380" s="2">
        <v>0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2">
        <v>0</v>
      </c>
      <c r="AB380" s="2">
        <v>0</v>
      </c>
      <c r="AC380" s="2">
        <v>0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I380" s="2">
        <v>0</v>
      </c>
      <c r="AJ380" s="2">
        <v>0</v>
      </c>
      <c r="AK380" s="2">
        <v>0</v>
      </c>
      <c r="AL380" s="2">
        <v>0</v>
      </c>
      <c r="AM380" s="2">
        <v>0</v>
      </c>
      <c r="AN380" s="2">
        <v>0</v>
      </c>
      <c r="AO380" s="384">
        <v>0</v>
      </c>
    </row>
    <row r="381" spans="1:41" x14ac:dyDescent="0.3">
      <c r="A381" s="111" t="s">
        <v>23</v>
      </c>
      <c r="B381" t="s">
        <v>678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2">
        <v>0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2">
        <v>0</v>
      </c>
      <c r="AB381" s="2">
        <v>0</v>
      </c>
      <c r="AC381" s="2">
        <v>0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I381" s="2">
        <v>0</v>
      </c>
      <c r="AJ381" s="2">
        <v>0</v>
      </c>
      <c r="AK381" s="2">
        <v>0</v>
      </c>
      <c r="AL381" s="2">
        <v>0</v>
      </c>
      <c r="AM381" s="2">
        <v>0</v>
      </c>
      <c r="AN381" s="2">
        <v>0</v>
      </c>
      <c r="AO381" s="384">
        <v>0</v>
      </c>
    </row>
    <row r="382" spans="1:41" x14ac:dyDescent="0.3">
      <c r="A382" s="111" t="s">
        <v>24</v>
      </c>
      <c r="B382" t="s">
        <v>678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2">
        <v>0</v>
      </c>
      <c r="AB382" s="2">
        <v>0</v>
      </c>
      <c r="AC382" s="2">
        <v>0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I382" s="2">
        <v>0</v>
      </c>
      <c r="AJ382" s="2">
        <v>0</v>
      </c>
      <c r="AK382" s="2">
        <v>0</v>
      </c>
      <c r="AL382" s="2">
        <v>0</v>
      </c>
      <c r="AM382" s="2">
        <v>0</v>
      </c>
      <c r="AN382" s="2">
        <v>0</v>
      </c>
      <c r="AO382" s="384">
        <v>0</v>
      </c>
    </row>
    <row r="383" spans="1:41" x14ac:dyDescent="0.3">
      <c r="A383" s="111" t="s">
        <v>651</v>
      </c>
      <c r="B383" t="s">
        <v>678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2">
        <v>0</v>
      </c>
      <c r="AB383" s="2">
        <v>0</v>
      </c>
      <c r="AC383" s="2">
        <v>0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I383" s="2">
        <v>0</v>
      </c>
      <c r="AJ383" s="2">
        <v>0</v>
      </c>
      <c r="AK383" s="2">
        <v>0</v>
      </c>
      <c r="AL383" s="2">
        <v>0</v>
      </c>
      <c r="AM383" s="2">
        <v>0</v>
      </c>
      <c r="AN383" s="2">
        <v>0</v>
      </c>
      <c r="AO383" s="384">
        <v>0</v>
      </c>
    </row>
    <row r="384" spans="1:41" x14ac:dyDescent="0.3">
      <c r="A384" s="115" t="s">
        <v>184</v>
      </c>
      <c r="B384" s="377" t="s">
        <v>678</v>
      </c>
      <c r="C384" s="377"/>
      <c r="D384" s="377"/>
      <c r="E384" s="377"/>
      <c r="F384" s="377"/>
      <c r="G384" s="386">
        <v>617.8018688727966</v>
      </c>
      <c r="H384" s="386">
        <v>577.0141577292485</v>
      </c>
      <c r="I384" s="386">
        <v>444.67347007078371</v>
      </c>
      <c r="J384" s="386">
        <v>333.84364986080408</v>
      </c>
      <c r="K384" s="386">
        <v>260.55092624347873</v>
      </c>
      <c r="L384" s="386">
        <v>274.90548115564479</v>
      </c>
      <c r="M384" s="386">
        <v>276.34478300034885</v>
      </c>
      <c r="N384" s="386">
        <v>288.69265355124293</v>
      </c>
      <c r="O384" s="386">
        <v>238.34056236844233</v>
      </c>
      <c r="P384" s="386">
        <v>190.41613571042447</v>
      </c>
      <c r="Q384" s="386">
        <v>141.32240450968135</v>
      </c>
      <c r="R384" s="386">
        <v>118.43171631806757</v>
      </c>
      <c r="S384" s="386">
        <v>107.10571004938679</v>
      </c>
      <c r="T384" s="386">
        <v>77.746054040532798</v>
      </c>
      <c r="U384" s="386">
        <v>73.121555893230195</v>
      </c>
      <c r="V384" s="386">
        <v>77.230609889198064</v>
      </c>
      <c r="W384" s="386">
        <v>73.211711662299294</v>
      </c>
      <c r="X384" s="386">
        <v>80.933874900252988</v>
      </c>
      <c r="Y384" s="386">
        <v>91.033399991092466</v>
      </c>
      <c r="Z384" s="386">
        <v>90.646089008967664</v>
      </c>
      <c r="AA384" s="386">
        <v>100.47710799008456</v>
      </c>
      <c r="AB384" s="386">
        <v>90.445781332160621</v>
      </c>
      <c r="AC384" s="386">
        <v>89.485235007729329</v>
      </c>
      <c r="AD384" s="386">
        <v>95.325299571926323</v>
      </c>
      <c r="AE384" s="386">
        <v>88.102850204481413</v>
      </c>
      <c r="AF384" s="386">
        <v>87.242078279357429</v>
      </c>
      <c r="AG384" s="386">
        <v>86.920325576333042</v>
      </c>
      <c r="AH384" s="386">
        <v>102.73994189071996</v>
      </c>
      <c r="AI384" s="386">
        <v>102.73815211158775</v>
      </c>
      <c r="AJ384" s="386">
        <v>108.27987193245254</v>
      </c>
      <c r="AK384" s="386">
        <v>143.52633783862808</v>
      </c>
      <c r="AL384" s="386">
        <v>165.38142931095777</v>
      </c>
      <c r="AM384" s="386">
        <v>180.10451083921217</v>
      </c>
      <c r="AN384" s="386">
        <v>197.64487635815476</v>
      </c>
      <c r="AO384" s="407">
        <v>250.36970907722772</v>
      </c>
    </row>
    <row r="385" spans="1:41" x14ac:dyDescent="0.3">
      <c r="A385" s="109" t="s">
        <v>19</v>
      </c>
      <c r="AO385" s="29"/>
    </row>
    <row r="386" spans="1:41" x14ac:dyDescent="0.3">
      <c r="A386" s="111" t="s">
        <v>12</v>
      </c>
      <c r="B386" t="s">
        <v>678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I386" s="2">
        <v>0</v>
      </c>
      <c r="AJ386" s="2">
        <v>0</v>
      </c>
      <c r="AK386" s="2">
        <v>0</v>
      </c>
      <c r="AL386" s="2">
        <v>0</v>
      </c>
      <c r="AM386" s="2">
        <v>0</v>
      </c>
      <c r="AN386" s="2">
        <v>0</v>
      </c>
      <c r="AO386" s="384">
        <v>0</v>
      </c>
    </row>
    <row r="387" spans="1:41" x14ac:dyDescent="0.3">
      <c r="A387" s="111" t="s">
        <v>20</v>
      </c>
      <c r="B387" t="s">
        <v>678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0</v>
      </c>
      <c r="AL387" s="2">
        <v>0</v>
      </c>
      <c r="AM387" s="2">
        <v>0</v>
      </c>
      <c r="AN387" s="2">
        <v>0</v>
      </c>
      <c r="AO387" s="384">
        <v>0</v>
      </c>
    </row>
    <row r="388" spans="1:41" x14ac:dyDescent="0.3">
      <c r="A388" s="111" t="s">
        <v>576</v>
      </c>
      <c r="B388" t="s">
        <v>678</v>
      </c>
      <c r="G388" s="2">
        <v>0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I388" s="2">
        <v>0</v>
      </c>
      <c r="AJ388" s="2">
        <v>0</v>
      </c>
      <c r="AK388" s="2">
        <v>0</v>
      </c>
      <c r="AL388" s="2">
        <v>0</v>
      </c>
      <c r="AM388" s="2">
        <v>0</v>
      </c>
      <c r="AN388" s="2">
        <v>0</v>
      </c>
      <c r="AO388" s="384">
        <v>0</v>
      </c>
    </row>
    <row r="389" spans="1:41" x14ac:dyDescent="0.3">
      <c r="A389" s="111" t="s">
        <v>22</v>
      </c>
      <c r="B389" t="s">
        <v>678</v>
      </c>
      <c r="G389" s="2">
        <v>1.491480554585793</v>
      </c>
      <c r="H389" s="2">
        <v>1.7169205261284919</v>
      </c>
      <c r="I389" s="2">
        <v>0.54709215555863122</v>
      </c>
      <c r="J389" s="2">
        <v>0.57907580503792133</v>
      </c>
      <c r="K389" s="2">
        <v>0.29804988441161029</v>
      </c>
      <c r="L389" s="2">
        <v>0.25181534344335416</v>
      </c>
      <c r="M389" s="2">
        <v>0.1671432136004786</v>
      </c>
      <c r="N389" s="2">
        <v>0.18835787841361301</v>
      </c>
      <c r="O389" s="2">
        <v>3.2356718082496044E-2</v>
      </c>
      <c r="P389" s="2">
        <v>0.39008371761842675</v>
      </c>
      <c r="Q389" s="2">
        <v>0.3837790221487381</v>
      </c>
      <c r="R389" s="2">
        <v>0.15059179588814703</v>
      </c>
      <c r="S389" s="2">
        <v>0.15381254066514929</v>
      </c>
      <c r="T389" s="2">
        <v>1.0172096212470139E-2</v>
      </c>
      <c r="U389" s="2">
        <v>9.7492955405793502E-3</v>
      </c>
      <c r="V389" s="2">
        <v>6.9103103991601231E-2</v>
      </c>
      <c r="W389" s="2">
        <v>9.8612133735304017E-3</v>
      </c>
      <c r="X389" s="2">
        <v>1.1615837720859064</v>
      </c>
      <c r="Y389" s="2">
        <v>1.1937912162981536E-2</v>
      </c>
      <c r="Z389" s="2">
        <v>1.0433238407930928E-2</v>
      </c>
      <c r="AA389" s="2">
        <v>3.4029890883732441</v>
      </c>
      <c r="AB389" s="2">
        <v>1.1577288286798668E-2</v>
      </c>
      <c r="AC389" s="2">
        <v>0.82804344829249665</v>
      </c>
      <c r="AD389" s="2">
        <v>0.54203096655880534</v>
      </c>
      <c r="AE389" s="2">
        <v>6.0721694449778658E-2</v>
      </c>
      <c r="AF389" s="2">
        <v>1.1676770129658941E-2</v>
      </c>
      <c r="AG389" s="2">
        <v>1.1154486632813685E-2</v>
      </c>
      <c r="AH389" s="2">
        <v>1.5074972410584859</v>
      </c>
      <c r="AI389" s="2">
        <v>1.1564852343033087E-2</v>
      </c>
      <c r="AJ389" s="2">
        <v>1.1055004461044507E-2</v>
      </c>
      <c r="AK389" s="2">
        <v>7.4089670583884923E-2</v>
      </c>
      <c r="AL389" s="2">
        <v>3.6385762403523897E-2</v>
      </c>
      <c r="AM389" s="2">
        <v>4.0079053253493709E-2</v>
      </c>
      <c r="AN389" s="2">
        <v>0.18033709096908573</v>
      </c>
      <c r="AO389" s="384">
        <v>6.3183888127397586E-2</v>
      </c>
    </row>
    <row r="390" spans="1:41" x14ac:dyDescent="0.3">
      <c r="A390" s="111" t="s">
        <v>21</v>
      </c>
      <c r="B390" t="s">
        <v>678</v>
      </c>
      <c r="G390" s="2">
        <v>20.191524775590995</v>
      </c>
      <c r="H390" s="2">
        <v>24.642611134729037</v>
      </c>
      <c r="I390" s="2">
        <v>10.848279316040367</v>
      </c>
      <c r="J390" s="2">
        <v>9.486823073183821</v>
      </c>
      <c r="K390" s="2">
        <v>2.8801583316200663</v>
      </c>
      <c r="L390" s="2">
        <v>2.9113708167233505</v>
      </c>
      <c r="M390" s="2">
        <v>2.6710705969314512</v>
      </c>
      <c r="N390" s="2">
        <v>3.8877925222840939</v>
      </c>
      <c r="O390" s="2">
        <v>0.11985166473797026</v>
      </c>
      <c r="P390" s="2">
        <v>8.5988910353130592</v>
      </c>
      <c r="Q390" s="2">
        <v>8.5035118450671856</v>
      </c>
      <c r="R390" s="2">
        <v>0.80758734147193501</v>
      </c>
      <c r="S390" s="2">
        <v>0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I390" s="2">
        <v>0</v>
      </c>
      <c r="AJ390" s="2">
        <v>0</v>
      </c>
      <c r="AK390" s="2">
        <v>0</v>
      </c>
      <c r="AL390" s="2">
        <v>0</v>
      </c>
      <c r="AM390" s="2">
        <v>0</v>
      </c>
      <c r="AN390" s="2">
        <v>0</v>
      </c>
      <c r="AO390" s="384">
        <v>0</v>
      </c>
    </row>
    <row r="391" spans="1:41" x14ac:dyDescent="0.3">
      <c r="A391" s="111" t="s">
        <v>175</v>
      </c>
      <c r="B391" t="s">
        <v>678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>
        <v>0</v>
      </c>
      <c r="AJ391" s="2">
        <v>0</v>
      </c>
      <c r="AK391" s="2">
        <v>0</v>
      </c>
      <c r="AL391" s="2">
        <v>0</v>
      </c>
      <c r="AM391" s="2">
        <v>0</v>
      </c>
      <c r="AN391" s="2">
        <v>0</v>
      </c>
      <c r="AO391" s="384">
        <v>0</v>
      </c>
    </row>
    <row r="392" spans="1:41" x14ac:dyDescent="0.3">
      <c r="A392" s="111" t="s">
        <v>176</v>
      </c>
      <c r="B392" t="s">
        <v>678</v>
      </c>
      <c r="G392" s="2">
        <v>0</v>
      </c>
      <c r="H392" s="2">
        <v>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>
        <v>0</v>
      </c>
      <c r="AJ392" s="2">
        <v>0</v>
      </c>
      <c r="AK392" s="2">
        <v>0</v>
      </c>
      <c r="AL392" s="2">
        <v>0</v>
      </c>
      <c r="AM392" s="2">
        <v>0</v>
      </c>
      <c r="AN392" s="2">
        <v>0</v>
      </c>
      <c r="AO392" s="384">
        <v>0</v>
      </c>
    </row>
    <row r="393" spans="1:41" x14ac:dyDescent="0.3">
      <c r="A393" s="111" t="s">
        <v>177</v>
      </c>
      <c r="B393" t="s">
        <v>678</v>
      </c>
      <c r="G393" s="2">
        <v>0</v>
      </c>
      <c r="H393" s="2">
        <v>0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2">
        <v>0</v>
      </c>
      <c r="AB393" s="2">
        <v>0</v>
      </c>
      <c r="AC393" s="2">
        <v>0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>
        <v>0</v>
      </c>
      <c r="AJ393" s="2">
        <v>0</v>
      </c>
      <c r="AK393" s="2">
        <v>0</v>
      </c>
      <c r="AL393" s="2">
        <v>0</v>
      </c>
      <c r="AM393" s="2">
        <v>0</v>
      </c>
      <c r="AN393" s="2">
        <v>0</v>
      </c>
      <c r="AO393" s="384">
        <v>0</v>
      </c>
    </row>
    <row r="394" spans="1:41" x14ac:dyDescent="0.3">
      <c r="A394" s="111" t="s">
        <v>178</v>
      </c>
      <c r="B394" t="s">
        <v>678</v>
      </c>
      <c r="G394" s="2">
        <v>0</v>
      </c>
      <c r="H394" s="2">
        <v>0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2">
        <v>0</v>
      </c>
      <c r="AB394" s="2">
        <v>0</v>
      </c>
      <c r="AC394" s="2">
        <v>0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>
        <v>0</v>
      </c>
      <c r="AJ394" s="2">
        <v>0</v>
      </c>
      <c r="AK394" s="2">
        <v>0</v>
      </c>
      <c r="AL394" s="2">
        <v>0</v>
      </c>
      <c r="AM394" s="2">
        <v>0</v>
      </c>
      <c r="AN394" s="2">
        <v>0</v>
      </c>
      <c r="AO394" s="384">
        <v>0</v>
      </c>
    </row>
    <row r="395" spans="1:41" x14ac:dyDescent="0.3">
      <c r="A395" s="111" t="s">
        <v>1</v>
      </c>
      <c r="B395" t="s">
        <v>678</v>
      </c>
      <c r="G395" s="2">
        <v>0</v>
      </c>
      <c r="H395" s="2">
        <v>0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2">
        <v>0</v>
      </c>
      <c r="AB395" s="2">
        <v>0</v>
      </c>
      <c r="AC395" s="2">
        <v>0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>
        <v>0</v>
      </c>
      <c r="AJ395" s="2">
        <v>0</v>
      </c>
      <c r="AK395" s="2">
        <v>0</v>
      </c>
      <c r="AL395" s="2">
        <v>0</v>
      </c>
      <c r="AM395" s="2">
        <v>0</v>
      </c>
      <c r="AN395" s="2">
        <v>0</v>
      </c>
      <c r="AO395" s="384">
        <v>0</v>
      </c>
    </row>
    <row r="396" spans="1:41" x14ac:dyDescent="0.3">
      <c r="A396" s="111" t="s">
        <v>179</v>
      </c>
      <c r="B396" t="s">
        <v>678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>
        <v>0</v>
      </c>
      <c r="AJ396" s="2">
        <v>0</v>
      </c>
      <c r="AK396" s="2">
        <v>0</v>
      </c>
      <c r="AL396" s="2">
        <v>0</v>
      </c>
      <c r="AM396" s="2">
        <v>0</v>
      </c>
      <c r="AN396" s="2">
        <v>0</v>
      </c>
      <c r="AO396" s="384">
        <v>0</v>
      </c>
    </row>
    <row r="397" spans="1:41" x14ac:dyDescent="0.3">
      <c r="A397" s="111" t="s">
        <v>180</v>
      </c>
      <c r="B397" t="s">
        <v>678</v>
      </c>
      <c r="G397" s="2">
        <v>0</v>
      </c>
      <c r="H397" s="2">
        <v>0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2">
        <v>0</v>
      </c>
      <c r="AB397" s="2">
        <v>0</v>
      </c>
      <c r="AC397" s="2">
        <v>0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>
        <v>0</v>
      </c>
      <c r="AJ397" s="2">
        <v>0</v>
      </c>
      <c r="AK397" s="2">
        <v>0</v>
      </c>
      <c r="AL397" s="2">
        <v>0</v>
      </c>
      <c r="AM397" s="2">
        <v>0</v>
      </c>
      <c r="AN397" s="2">
        <v>0</v>
      </c>
      <c r="AO397" s="384">
        <v>0</v>
      </c>
    </row>
    <row r="398" spans="1:41" x14ac:dyDescent="0.3">
      <c r="A398" s="111" t="s">
        <v>181</v>
      </c>
      <c r="B398" t="s">
        <v>678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2">
        <v>0</v>
      </c>
      <c r="AB398" s="2">
        <v>0</v>
      </c>
      <c r="AC398" s="2">
        <v>0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>
        <v>0</v>
      </c>
      <c r="AJ398" s="2">
        <v>0</v>
      </c>
      <c r="AK398" s="2">
        <v>0</v>
      </c>
      <c r="AL398" s="2">
        <v>0</v>
      </c>
      <c r="AM398" s="2">
        <v>0</v>
      </c>
      <c r="AN398" s="2">
        <v>0</v>
      </c>
      <c r="AO398" s="384">
        <v>0</v>
      </c>
    </row>
    <row r="399" spans="1:41" x14ac:dyDescent="0.3">
      <c r="A399" s="111" t="s">
        <v>182</v>
      </c>
      <c r="B399" t="s">
        <v>678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  <c r="AF399" s="2">
        <v>0</v>
      </c>
      <c r="AG399" s="2">
        <v>0</v>
      </c>
      <c r="AH399" s="2">
        <v>0</v>
      </c>
      <c r="AI399" s="2">
        <v>0</v>
      </c>
      <c r="AJ399" s="2">
        <v>0</v>
      </c>
      <c r="AK399" s="2">
        <v>0</v>
      </c>
      <c r="AL399" s="2">
        <v>0</v>
      </c>
      <c r="AM399" s="2">
        <v>0</v>
      </c>
      <c r="AN399" s="2">
        <v>0</v>
      </c>
      <c r="AO399" s="384">
        <v>0</v>
      </c>
    </row>
    <row r="400" spans="1:41" x14ac:dyDescent="0.3">
      <c r="A400" s="111" t="s">
        <v>183</v>
      </c>
      <c r="B400" t="s">
        <v>678</v>
      </c>
      <c r="G400" s="2">
        <v>0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2">
        <v>0</v>
      </c>
      <c r="AB400" s="2">
        <v>0</v>
      </c>
      <c r="AC400" s="2">
        <v>0</v>
      </c>
      <c r="AD400" s="2">
        <v>0</v>
      </c>
      <c r="AE400" s="2">
        <v>0</v>
      </c>
      <c r="AF400" s="2">
        <v>0</v>
      </c>
      <c r="AG400" s="2">
        <v>0</v>
      </c>
      <c r="AH400" s="2">
        <v>0</v>
      </c>
      <c r="AI400" s="2">
        <v>0</v>
      </c>
      <c r="AJ400" s="2">
        <v>0</v>
      </c>
      <c r="AK400" s="2">
        <v>0</v>
      </c>
      <c r="AL400" s="2">
        <v>0</v>
      </c>
      <c r="AM400" s="2">
        <v>0</v>
      </c>
      <c r="AN400" s="2">
        <v>0</v>
      </c>
      <c r="AO400" s="384">
        <v>0</v>
      </c>
    </row>
    <row r="401" spans="1:41" x14ac:dyDescent="0.3">
      <c r="A401" s="111" t="s">
        <v>23</v>
      </c>
      <c r="B401" t="s">
        <v>678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  <c r="AC401" s="2">
        <v>0</v>
      </c>
      <c r="AD401" s="2">
        <v>0</v>
      </c>
      <c r="AE401" s="2">
        <v>0</v>
      </c>
      <c r="AF401" s="2">
        <v>0</v>
      </c>
      <c r="AG401" s="2">
        <v>0</v>
      </c>
      <c r="AH401" s="2">
        <v>0</v>
      </c>
      <c r="AI401" s="2">
        <v>0</v>
      </c>
      <c r="AJ401" s="2">
        <v>0</v>
      </c>
      <c r="AK401" s="2">
        <v>0</v>
      </c>
      <c r="AL401" s="2">
        <v>0</v>
      </c>
      <c r="AM401" s="2">
        <v>0</v>
      </c>
      <c r="AN401" s="2">
        <v>0</v>
      </c>
      <c r="AO401" s="384">
        <v>0</v>
      </c>
    </row>
    <row r="402" spans="1:41" x14ac:dyDescent="0.3">
      <c r="A402" s="111" t="s">
        <v>24</v>
      </c>
      <c r="B402" t="s">
        <v>678</v>
      </c>
      <c r="G402" s="2">
        <v>0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0</v>
      </c>
      <c r="AD402" s="2">
        <v>0</v>
      </c>
      <c r="AE402" s="2">
        <v>0</v>
      </c>
      <c r="AF402" s="2">
        <v>0</v>
      </c>
      <c r="AG402" s="2">
        <v>0</v>
      </c>
      <c r="AH402" s="2">
        <v>0</v>
      </c>
      <c r="AI402" s="2">
        <v>0</v>
      </c>
      <c r="AJ402" s="2">
        <v>0</v>
      </c>
      <c r="AK402" s="2">
        <v>0</v>
      </c>
      <c r="AL402" s="2">
        <v>0</v>
      </c>
      <c r="AM402" s="2">
        <v>0</v>
      </c>
      <c r="AN402" s="2">
        <v>0</v>
      </c>
      <c r="AO402" s="384">
        <v>0</v>
      </c>
    </row>
    <row r="403" spans="1:41" x14ac:dyDescent="0.3">
      <c r="A403" s="111" t="s">
        <v>651</v>
      </c>
      <c r="B403" t="s">
        <v>678</v>
      </c>
      <c r="G403" s="2">
        <v>0</v>
      </c>
      <c r="H403" s="2">
        <v>0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 s="2">
        <v>0</v>
      </c>
      <c r="O403" s="2">
        <v>0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2">
        <v>0</v>
      </c>
      <c r="AB403" s="2">
        <v>0</v>
      </c>
      <c r="AC403" s="2">
        <v>0</v>
      </c>
      <c r="AD403" s="2">
        <v>0</v>
      </c>
      <c r="AE403" s="2">
        <v>0</v>
      </c>
      <c r="AF403" s="2">
        <v>0</v>
      </c>
      <c r="AG403" s="2">
        <v>0</v>
      </c>
      <c r="AH403" s="2">
        <v>0</v>
      </c>
      <c r="AI403" s="2">
        <v>0</v>
      </c>
      <c r="AJ403" s="2">
        <v>0</v>
      </c>
      <c r="AK403" s="2">
        <v>0</v>
      </c>
      <c r="AL403" s="2">
        <v>0</v>
      </c>
      <c r="AM403" s="2">
        <v>0</v>
      </c>
      <c r="AN403" s="2">
        <v>0</v>
      </c>
      <c r="AO403" s="384">
        <v>0</v>
      </c>
    </row>
    <row r="404" spans="1:41" x14ac:dyDescent="0.3">
      <c r="A404" s="137" t="s">
        <v>184</v>
      </c>
      <c r="B404" s="377" t="s">
        <v>678</v>
      </c>
      <c r="C404" s="377"/>
      <c r="D404" s="377"/>
      <c r="E404" s="377"/>
      <c r="F404" s="377"/>
      <c r="G404" s="386">
        <v>21.683005330176787</v>
      </c>
      <c r="H404" s="386">
        <v>26.359531660857527</v>
      </c>
      <c r="I404" s="386">
        <v>11.395371471598999</v>
      </c>
      <c r="J404" s="386">
        <v>10.065898878221743</v>
      </c>
      <c r="K404" s="386">
        <v>3.1782082160316767</v>
      </c>
      <c r="L404" s="386">
        <v>3.1631861601667048</v>
      </c>
      <c r="M404" s="386">
        <v>2.8382138105319297</v>
      </c>
      <c r="N404" s="386">
        <v>4.0761504006977072</v>
      </c>
      <c r="O404" s="386">
        <v>0.15220838282046631</v>
      </c>
      <c r="P404" s="386">
        <v>8.9889747529314867</v>
      </c>
      <c r="Q404" s="386">
        <v>8.8872908672159241</v>
      </c>
      <c r="R404" s="386">
        <v>0.95817913736008209</v>
      </c>
      <c r="S404" s="386">
        <v>0.15381254066514929</v>
      </c>
      <c r="T404" s="386">
        <v>1.0172096212470139E-2</v>
      </c>
      <c r="U404" s="386">
        <v>9.7492955405793502E-3</v>
      </c>
      <c r="V404" s="386">
        <v>6.9103103991601231E-2</v>
      </c>
      <c r="W404" s="386">
        <v>9.8612133735304017E-3</v>
      </c>
      <c r="X404" s="386">
        <v>1.1615837720859064</v>
      </c>
      <c r="Y404" s="386">
        <v>1.1937912162981536E-2</v>
      </c>
      <c r="Z404" s="386">
        <v>1.0433238407930928E-2</v>
      </c>
      <c r="AA404" s="386">
        <v>3.4029890883732441</v>
      </c>
      <c r="AB404" s="386">
        <v>1.1577288286798668E-2</v>
      </c>
      <c r="AC404" s="386">
        <v>0.82804344829249665</v>
      </c>
      <c r="AD404" s="386">
        <v>0.54203096655880534</v>
      </c>
      <c r="AE404" s="386">
        <v>6.0721694449778658E-2</v>
      </c>
      <c r="AF404" s="386">
        <v>1.1676770129658941E-2</v>
      </c>
      <c r="AG404" s="386">
        <v>1.1154486632813685E-2</v>
      </c>
      <c r="AH404" s="386">
        <v>1.5074972410584859</v>
      </c>
      <c r="AI404" s="386">
        <v>1.1564852343033087E-2</v>
      </c>
      <c r="AJ404" s="386">
        <v>1.1055004461044507E-2</v>
      </c>
      <c r="AK404" s="386">
        <v>7.4089670583884923E-2</v>
      </c>
      <c r="AL404" s="386">
        <v>3.6385762403523897E-2</v>
      </c>
      <c r="AM404" s="386">
        <v>4.0079053253493709E-2</v>
      </c>
      <c r="AN404" s="386">
        <v>0.18033709096908573</v>
      </c>
      <c r="AO404" s="407">
        <v>6.3183888127397586E-2</v>
      </c>
    </row>
    <row r="405" spans="1:41" x14ac:dyDescent="0.3">
      <c r="A405" s="109" t="s">
        <v>13</v>
      </c>
      <c r="AO405" s="29"/>
    </row>
    <row r="406" spans="1:41" x14ac:dyDescent="0.3">
      <c r="A406" s="111" t="s">
        <v>12</v>
      </c>
      <c r="B406" t="s">
        <v>678</v>
      </c>
      <c r="G406" s="2">
        <v>0</v>
      </c>
      <c r="H406" s="2">
        <v>0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0</v>
      </c>
      <c r="AD406" s="2">
        <v>0</v>
      </c>
      <c r="AE406" s="2">
        <v>0</v>
      </c>
      <c r="AF406" s="2">
        <v>0</v>
      </c>
      <c r="AG406" s="2">
        <v>0</v>
      </c>
      <c r="AH406" s="2">
        <v>0</v>
      </c>
      <c r="AI406" s="2">
        <v>0</v>
      </c>
      <c r="AJ406" s="2">
        <v>0</v>
      </c>
      <c r="AK406" s="2">
        <v>0</v>
      </c>
      <c r="AL406" s="2">
        <v>0</v>
      </c>
      <c r="AM406" s="2">
        <v>0</v>
      </c>
      <c r="AN406" s="2">
        <v>0</v>
      </c>
      <c r="AO406" s="384">
        <v>0</v>
      </c>
    </row>
    <row r="407" spans="1:41" x14ac:dyDescent="0.3">
      <c r="A407" s="111" t="s">
        <v>20</v>
      </c>
      <c r="B407" t="s">
        <v>678</v>
      </c>
      <c r="G407" s="2">
        <v>0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2">
        <v>0</v>
      </c>
      <c r="AB407" s="2">
        <v>0</v>
      </c>
      <c r="AC407" s="2">
        <v>0</v>
      </c>
      <c r="AD407" s="2">
        <v>0</v>
      </c>
      <c r="AE407" s="2">
        <v>0</v>
      </c>
      <c r="AF407" s="2">
        <v>0</v>
      </c>
      <c r="AG407" s="2">
        <v>0</v>
      </c>
      <c r="AH407" s="2">
        <v>0</v>
      </c>
      <c r="AI407" s="2">
        <v>0</v>
      </c>
      <c r="AJ407" s="2">
        <v>0</v>
      </c>
      <c r="AK407" s="2">
        <v>0</v>
      </c>
      <c r="AL407" s="2">
        <v>0</v>
      </c>
      <c r="AM407" s="2">
        <v>0</v>
      </c>
      <c r="AN407" s="2">
        <v>0</v>
      </c>
      <c r="AO407" s="384">
        <v>0</v>
      </c>
    </row>
    <row r="408" spans="1:41" x14ac:dyDescent="0.3">
      <c r="A408" s="111" t="s">
        <v>576</v>
      </c>
      <c r="B408" t="s">
        <v>678</v>
      </c>
      <c r="G408" s="2">
        <v>0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4.8517169684921395</v>
      </c>
      <c r="R408" s="2">
        <v>5.3054448394639282</v>
      </c>
      <c r="S408" s="2">
        <v>8.9843612340404775</v>
      </c>
      <c r="T408" s="2">
        <v>2.2223916928157759</v>
      </c>
      <c r="U408" s="2">
        <v>2.996938365054918</v>
      </c>
      <c r="V408" s="2">
        <v>8.1689517964916938</v>
      </c>
      <c r="W408" s="2">
        <v>4.6596160828780109</v>
      </c>
      <c r="X408" s="2">
        <v>12.3705380415087</v>
      </c>
      <c r="Y408" s="2">
        <v>7.6812757295035139</v>
      </c>
      <c r="Z408" s="2">
        <v>15.407367813859</v>
      </c>
      <c r="AA408" s="2">
        <v>29.733323767492756</v>
      </c>
      <c r="AB408" s="2">
        <v>31.277854355416487</v>
      </c>
      <c r="AC408" s="2">
        <v>27.630721815151794</v>
      </c>
      <c r="AD408" s="2">
        <v>29.395269015963009</v>
      </c>
      <c r="AE408" s="2">
        <v>31.362673537595484</v>
      </c>
      <c r="AF408" s="2">
        <v>31.417217134446787</v>
      </c>
      <c r="AG408" s="2">
        <v>34.096083490431255</v>
      </c>
      <c r="AH408" s="2">
        <v>39.501271724377659</v>
      </c>
      <c r="AI408" s="2">
        <v>45.86871811340496</v>
      </c>
      <c r="AJ408" s="2">
        <v>49.060618612270723</v>
      </c>
      <c r="AK408" s="2">
        <v>52.19576274888842</v>
      </c>
      <c r="AL408" s="2">
        <v>60.130742649428882</v>
      </c>
      <c r="AM408" s="2">
        <v>68.710469742896635</v>
      </c>
      <c r="AN408" s="2">
        <v>74.790055193857683</v>
      </c>
      <c r="AO408" s="384">
        <v>75.859490766867282</v>
      </c>
    </row>
    <row r="409" spans="1:41" x14ac:dyDescent="0.3">
      <c r="A409" s="111" t="s">
        <v>22</v>
      </c>
      <c r="B409" t="s">
        <v>678</v>
      </c>
      <c r="G409" s="2">
        <v>20.304647962839027</v>
      </c>
      <c r="H409" s="2">
        <v>99.675389419671802</v>
      </c>
      <c r="I409" s="2">
        <v>32.194062779792183</v>
      </c>
      <c r="J409" s="2">
        <v>33.979552188157164</v>
      </c>
      <c r="K409" s="2">
        <v>9.9524012055606548</v>
      </c>
      <c r="L409" s="2">
        <v>1.8387618072664602</v>
      </c>
      <c r="M409" s="2">
        <v>1.5965962562807219</v>
      </c>
      <c r="N409" s="2">
        <v>2.1469465628053124</v>
      </c>
      <c r="O409" s="2">
        <v>0.70916175878016052</v>
      </c>
      <c r="P409" s="2">
        <v>18.895166578814191</v>
      </c>
      <c r="Q409" s="2">
        <v>16.817348215397825</v>
      </c>
      <c r="R409" s="2">
        <v>23.601115396458987</v>
      </c>
      <c r="S409" s="2">
        <v>34.650499266849415</v>
      </c>
      <c r="T409" s="2">
        <v>22.242519654286497</v>
      </c>
      <c r="U409" s="2">
        <v>21.870704485142213</v>
      </c>
      <c r="V409" s="2">
        <v>19.651929972395852</v>
      </c>
      <c r="W409" s="2">
        <v>26.572226826125608</v>
      </c>
      <c r="X409" s="2">
        <v>35.344166478174699</v>
      </c>
      <c r="Y409" s="2">
        <v>23.542397647353432</v>
      </c>
      <c r="Z409" s="2">
        <v>14.066393179955599</v>
      </c>
      <c r="AA409" s="2">
        <v>4.7122299993891046</v>
      </c>
      <c r="AB409" s="2">
        <v>2.440432668394962</v>
      </c>
      <c r="AC409" s="2">
        <v>2.4728888758064702</v>
      </c>
      <c r="AD409" s="2">
        <v>2.8394574023883972</v>
      </c>
      <c r="AE409" s="2">
        <v>2.4902982747250646</v>
      </c>
      <c r="AF409" s="2">
        <v>2.0687904697659825</v>
      </c>
      <c r="AG409" s="2">
        <v>2.2543753328076654</v>
      </c>
      <c r="AH409" s="2">
        <v>1.51043192173518</v>
      </c>
      <c r="AI409" s="2">
        <v>1.3541696156647247</v>
      </c>
      <c r="AJ409" s="2">
        <v>0.71937115758918002</v>
      </c>
      <c r="AK409" s="2">
        <v>0.62527305103475572</v>
      </c>
      <c r="AL409" s="2">
        <v>0.59388626340922246</v>
      </c>
      <c r="AM409" s="2">
        <v>0.69144144588746115</v>
      </c>
      <c r="AN409" s="2">
        <v>0.57264674397859061</v>
      </c>
      <c r="AO409" s="384">
        <v>0.62692693264201549</v>
      </c>
    </row>
    <row r="410" spans="1:41" x14ac:dyDescent="0.3">
      <c r="A410" s="111" t="s">
        <v>21</v>
      </c>
      <c r="B410" t="s">
        <v>678</v>
      </c>
      <c r="G410" s="2">
        <v>179.53427989100135</v>
      </c>
      <c r="H410" s="2">
        <v>181.64581760844115</v>
      </c>
      <c r="I410" s="2">
        <v>89.701784051628024</v>
      </c>
      <c r="J410" s="2">
        <v>70.675216122602592</v>
      </c>
      <c r="K410" s="2">
        <v>36.670283933151211</v>
      </c>
      <c r="L410" s="2">
        <v>34.915644918041927</v>
      </c>
      <c r="M410" s="2">
        <v>29.040662773193581</v>
      </c>
      <c r="N410" s="2">
        <v>35.454631275786127</v>
      </c>
      <c r="O410" s="2">
        <v>14.634973187653326</v>
      </c>
      <c r="P410" s="2">
        <v>56.713415442406344</v>
      </c>
      <c r="Q410" s="2">
        <v>61.675508676683776</v>
      </c>
      <c r="R410" s="2">
        <v>1.5525130590188727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  <c r="AC410" s="2">
        <v>0</v>
      </c>
      <c r="AD410" s="2">
        <v>0</v>
      </c>
      <c r="AE410" s="2">
        <v>0</v>
      </c>
      <c r="AF410" s="2">
        <v>0</v>
      </c>
      <c r="AG410" s="2">
        <v>0</v>
      </c>
      <c r="AH410" s="2">
        <v>0</v>
      </c>
      <c r="AI410" s="2">
        <v>0</v>
      </c>
      <c r="AJ410" s="2">
        <v>0</v>
      </c>
      <c r="AK410" s="2">
        <v>0</v>
      </c>
      <c r="AL410" s="2">
        <v>0</v>
      </c>
      <c r="AM410" s="2">
        <v>0</v>
      </c>
      <c r="AN410" s="2">
        <v>0</v>
      </c>
      <c r="AO410" s="384">
        <v>0</v>
      </c>
    </row>
    <row r="411" spans="1:41" x14ac:dyDescent="0.3">
      <c r="A411" s="111" t="s">
        <v>175</v>
      </c>
      <c r="B411" t="s">
        <v>678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0</v>
      </c>
      <c r="AD411" s="2">
        <v>0</v>
      </c>
      <c r="AE411" s="2">
        <v>0</v>
      </c>
      <c r="AF411" s="2">
        <v>0</v>
      </c>
      <c r="AG411" s="2">
        <v>0</v>
      </c>
      <c r="AH411" s="2">
        <v>0</v>
      </c>
      <c r="AI411" s="2">
        <v>0</v>
      </c>
      <c r="AJ411" s="2">
        <v>0</v>
      </c>
      <c r="AK411" s="2">
        <v>0</v>
      </c>
      <c r="AL411" s="2">
        <v>0</v>
      </c>
      <c r="AM411" s="2">
        <v>0</v>
      </c>
      <c r="AN411" s="2">
        <v>0</v>
      </c>
      <c r="AO411" s="384">
        <v>0</v>
      </c>
    </row>
    <row r="412" spans="1:41" x14ac:dyDescent="0.3">
      <c r="A412" s="111" t="s">
        <v>176</v>
      </c>
      <c r="B412" t="s">
        <v>678</v>
      </c>
      <c r="G412" s="2">
        <v>134.90258962421944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0</v>
      </c>
      <c r="AD412" s="2">
        <v>0</v>
      </c>
      <c r="AE412" s="2">
        <v>0</v>
      </c>
      <c r="AF412" s="2">
        <v>0</v>
      </c>
      <c r="AG412" s="2">
        <v>0</v>
      </c>
      <c r="AH412" s="2">
        <v>0</v>
      </c>
      <c r="AI412" s="2">
        <v>0</v>
      </c>
      <c r="AJ412" s="2">
        <v>0</v>
      </c>
      <c r="AK412" s="2">
        <v>0</v>
      </c>
      <c r="AL412" s="2">
        <v>0</v>
      </c>
      <c r="AM412" s="2">
        <v>0</v>
      </c>
      <c r="AN412" s="2">
        <v>0</v>
      </c>
      <c r="AO412" s="384">
        <v>0</v>
      </c>
    </row>
    <row r="413" spans="1:41" x14ac:dyDescent="0.3">
      <c r="A413" s="111" t="s">
        <v>177</v>
      </c>
      <c r="B413" t="s">
        <v>678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  <c r="AC413" s="2">
        <v>0</v>
      </c>
      <c r="AD413" s="2">
        <v>0</v>
      </c>
      <c r="AE413" s="2">
        <v>0</v>
      </c>
      <c r="AF413" s="2">
        <v>0</v>
      </c>
      <c r="AG413" s="2">
        <v>0</v>
      </c>
      <c r="AH413" s="2">
        <v>0</v>
      </c>
      <c r="AI413" s="2">
        <v>0</v>
      </c>
      <c r="AJ413" s="2">
        <v>0</v>
      </c>
      <c r="AK413" s="2">
        <v>0</v>
      </c>
      <c r="AL413" s="2">
        <v>0</v>
      </c>
      <c r="AM413" s="2">
        <v>0</v>
      </c>
      <c r="AN413" s="2">
        <v>0</v>
      </c>
      <c r="AO413" s="384">
        <v>0</v>
      </c>
    </row>
    <row r="414" spans="1:41" x14ac:dyDescent="0.3">
      <c r="A414" s="111" t="s">
        <v>178</v>
      </c>
      <c r="B414" t="s">
        <v>678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2">
        <v>0</v>
      </c>
      <c r="AB414" s="2">
        <v>0</v>
      </c>
      <c r="AC414" s="2">
        <v>0</v>
      </c>
      <c r="AD414" s="2">
        <v>0</v>
      </c>
      <c r="AE414" s="2">
        <v>0</v>
      </c>
      <c r="AF414" s="2">
        <v>0</v>
      </c>
      <c r="AG414" s="2">
        <v>0</v>
      </c>
      <c r="AH414" s="2">
        <v>0</v>
      </c>
      <c r="AI414" s="2">
        <v>0</v>
      </c>
      <c r="AJ414" s="2">
        <v>0</v>
      </c>
      <c r="AK414" s="2">
        <v>0</v>
      </c>
      <c r="AL414" s="2">
        <v>0</v>
      </c>
      <c r="AM414" s="2">
        <v>0</v>
      </c>
      <c r="AN414" s="2">
        <v>0</v>
      </c>
      <c r="AO414" s="384">
        <v>0</v>
      </c>
    </row>
    <row r="415" spans="1:41" x14ac:dyDescent="0.3">
      <c r="A415" s="111" t="s">
        <v>1</v>
      </c>
      <c r="B415" t="s">
        <v>678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  <c r="AF415" s="2">
        <v>0</v>
      </c>
      <c r="AG415" s="2">
        <v>0</v>
      </c>
      <c r="AH415" s="2">
        <v>0</v>
      </c>
      <c r="AI415" s="2">
        <v>0</v>
      </c>
      <c r="AJ415" s="2">
        <v>0</v>
      </c>
      <c r="AK415" s="2">
        <v>0</v>
      </c>
      <c r="AL415" s="2">
        <v>0</v>
      </c>
      <c r="AM415" s="2">
        <v>0</v>
      </c>
      <c r="AN415" s="2">
        <v>0</v>
      </c>
      <c r="AO415" s="384">
        <v>0</v>
      </c>
    </row>
    <row r="416" spans="1:41" x14ac:dyDescent="0.3">
      <c r="A416" s="111" t="s">
        <v>179</v>
      </c>
      <c r="B416" t="s">
        <v>678</v>
      </c>
      <c r="G416" s="2">
        <v>0.52147538671570104</v>
      </c>
      <c r="H416" s="2">
        <v>0.53509204548028411</v>
      </c>
      <c r="I416" s="2">
        <v>0.54111077646737027</v>
      </c>
      <c r="J416" s="2">
        <v>0.48341083531375456</v>
      </c>
      <c r="K416" s="2">
        <v>0.43825817108834897</v>
      </c>
      <c r="L416" s="2">
        <v>0.45371527170390563</v>
      </c>
      <c r="M416" s="2">
        <v>0.47101281417043595</v>
      </c>
      <c r="N416" s="2">
        <v>0.46777965987356096</v>
      </c>
      <c r="O416" s="2">
        <v>0.3900339799212304</v>
      </c>
      <c r="P416" s="2">
        <v>0.44477430750960018</v>
      </c>
      <c r="Q416" s="2">
        <v>0.43874316700264143</v>
      </c>
      <c r="R416" s="2">
        <v>0.36701621803739692</v>
      </c>
      <c r="S416" s="2">
        <v>0.38426400857563009</v>
      </c>
      <c r="T416" s="2">
        <v>0.3529518298677416</v>
      </c>
      <c r="U416" s="2">
        <v>0.33024495112396163</v>
      </c>
      <c r="V416" s="2">
        <v>0.33712168466396153</v>
      </c>
      <c r="W416" s="2">
        <v>0.32611641391614637</v>
      </c>
      <c r="X416" s="2">
        <v>0.32420136314752807</v>
      </c>
      <c r="Y416" s="2">
        <v>0.30639398675215873</v>
      </c>
      <c r="Z416" s="2">
        <v>0.28216997779213249</v>
      </c>
      <c r="AA416" s="2">
        <v>0.25560812154696738</v>
      </c>
      <c r="AB416" s="2">
        <v>0.28934514700271108</v>
      </c>
      <c r="AC416" s="2">
        <v>0.29098661909009815</v>
      </c>
      <c r="AD416" s="2">
        <v>0.30094730806648473</v>
      </c>
      <c r="AE416" s="2">
        <v>0.29260321521333671</v>
      </c>
      <c r="AF416" s="2">
        <v>0.25369307077834907</v>
      </c>
      <c r="AG416" s="2">
        <v>0.25785891244498677</v>
      </c>
      <c r="AH416" s="2">
        <v>0.29569959914439714</v>
      </c>
      <c r="AI416" s="2">
        <v>0.29172029874667227</v>
      </c>
      <c r="AJ416" s="2">
        <v>0.29751516503122216</v>
      </c>
      <c r="AK416" s="2">
        <v>0.30298670070624378</v>
      </c>
      <c r="AL416" s="2">
        <v>0.31465104219298834</v>
      </c>
      <c r="AM416" s="2">
        <v>0.33290609106902674</v>
      </c>
      <c r="AN416" s="2">
        <v>0.35481712870806276</v>
      </c>
      <c r="AO416" s="384">
        <v>0.35108653102742043</v>
      </c>
    </row>
    <row r="417" spans="1:41" x14ac:dyDescent="0.3">
      <c r="A417" s="111" t="s">
        <v>180</v>
      </c>
      <c r="B417" t="s">
        <v>678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  <c r="AC417" s="2">
        <v>0</v>
      </c>
      <c r="AD417" s="2">
        <v>0</v>
      </c>
      <c r="AE417" s="2">
        <v>0</v>
      </c>
      <c r="AF417" s="2">
        <v>0</v>
      </c>
      <c r="AG417" s="2">
        <v>0</v>
      </c>
      <c r="AH417" s="2">
        <v>0</v>
      </c>
      <c r="AI417" s="2">
        <v>0</v>
      </c>
      <c r="AJ417" s="2">
        <v>0</v>
      </c>
      <c r="AK417" s="2">
        <v>0</v>
      </c>
      <c r="AL417" s="2">
        <v>0</v>
      </c>
      <c r="AM417" s="2">
        <v>0</v>
      </c>
      <c r="AN417" s="2">
        <v>0</v>
      </c>
      <c r="AO417" s="384">
        <v>0</v>
      </c>
    </row>
    <row r="418" spans="1:41" x14ac:dyDescent="0.3">
      <c r="A418" s="111" t="s">
        <v>181</v>
      </c>
      <c r="B418" t="s">
        <v>678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  <c r="AF418" s="2">
        <v>0</v>
      </c>
      <c r="AG418" s="2">
        <v>0</v>
      </c>
      <c r="AH418" s="2">
        <v>0</v>
      </c>
      <c r="AI418" s="2">
        <v>0</v>
      </c>
      <c r="AJ418" s="2">
        <v>0</v>
      </c>
      <c r="AK418" s="2">
        <v>0</v>
      </c>
      <c r="AL418" s="2">
        <v>0</v>
      </c>
      <c r="AM418" s="2">
        <v>0</v>
      </c>
      <c r="AN418" s="2">
        <v>0</v>
      </c>
      <c r="AO418" s="384">
        <v>0</v>
      </c>
    </row>
    <row r="419" spans="1:41" x14ac:dyDescent="0.3">
      <c r="A419" s="111" t="s">
        <v>182</v>
      </c>
      <c r="B419" t="s">
        <v>678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  <c r="AG419" s="2">
        <v>0</v>
      </c>
      <c r="AH419" s="2">
        <v>0</v>
      </c>
      <c r="AI419" s="2">
        <v>0</v>
      </c>
      <c r="AJ419" s="2">
        <v>0</v>
      </c>
      <c r="AK419" s="2">
        <v>0</v>
      </c>
      <c r="AL419" s="2">
        <v>0</v>
      </c>
      <c r="AM419" s="2">
        <v>0</v>
      </c>
      <c r="AN419" s="2">
        <v>0</v>
      </c>
      <c r="AO419" s="384">
        <v>0</v>
      </c>
    </row>
    <row r="420" spans="1:41" x14ac:dyDescent="0.3">
      <c r="A420" s="111" t="s">
        <v>183</v>
      </c>
      <c r="B420" t="s">
        <v>678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0</v>
      </c>
      <c r="AF420" s="2">
        <v>0</v>
      </c>
      <c r="AG420" s="2">
        <v>0</v>
      </c>
      <c r="AH420" s="2">
        <v>0</v>
      </c>
      <c r="AI420" s="2">
        <v>0</v>
      </c>
      <c r="AJ420" s="2">
        <v>0</v>
      </c>
      <c r="AK420" s="2">
        <v>0</v>
      </c>
      <c r="AL420" s="2">
        <v>0</v>
      </c>
      <c r="AM420" s="2">
        <v>0</v>
      </c>
      <c r="AN420" s="2">
        <v>0</v>
      </c>
      <c r="AO420" s="384">
        <v>0</v>
      </c>
    </row>
    <row r="421" spans="1:41" x14ac:dyDescent="0.3">
      <c r="A421" s="111" t="s">
        <v>23</v>
      </c>
      <c r="B421" t="s">
        <v>678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</v>
      </c>
      <c r="AE421" s="2">
        <v>0</v>
      </c>
      <c r="AF421" s="2">
        <v>0</v>
      </c>
      <c r="AG421" s="2">
        <v>0</v>
      </c>
      <c r="AH421" s="2">
        <v>0</v>
      </c>
      <c r="AI421" s="2">
        <v>0</v>
      </c>
      <c r="AJ421" s="2">
        <v>0</v>
      </c>
      <c r="AK421" s="2">
        <v>0</v>
      </c>
      <c r="AL421" s="2">
        <v>0</v>
      </c>
      <c r="AM421" s="2">
        <v>0</v>
      </c>
      <c r="AN421" s="2">
        <v>0</v>
      </c>
      <c r="AO421" s="384">
        <v>0</v>
      </c>
    </row>
    <row r="422" spans="1:41" x14ac:dyDescent="0.3">
      <c r="A422" s="111" t="s">
        <v>24</v>
      </c>
      <c r="B422" t="s">
        <v>678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0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  <c r="AC422" s="2">
        <v>0</v>
      </c>
      <c r="AD422" s="2">
        <v>0</v>
      </c>
      <c r="AE422" s="2">
        <v>0</v>
      </c>
      <c r="AF422" s="2">
        <v>0</v>
      </c>
      <c r="AG422" s="2">
        <v>0</v>
      </c>
      <c r="AH422" s="2">
        <v>0</v>
      </c>
      <c r="AI422" s="2">
        <v>0</v>
      </c>
      <c r="AJ422" s="2">
        <v>0</v>
      </c>
      <c r="AK422" s="2">
        <v>0</v>
      </c>
      <c r="AL422" s="2">
        <v>0</v>
      </c>
      <c r="AM422" s="2">
        <v>0</v>
      </c>
      <c r="AN422" s="2">
        <v>0</v>
      </c>
      <c r="AO422" s="384">
        <v>0</v>
      </c>
    </row>
    <row r="423" spans="1:41" x14ac:dyDescent="0.3">
      <c r="A423" s="111" t="s">
        <v>651</v>
      </c>
      <c r="B423" t="s">
        <v>678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  <c r="AC423" s="2">
        <v>0</v>
      </c>
      <c r="AD423" s="2">
        <v>0</v>
      </c>
      <c r="AE423" s="2">
        <v>0</v>
      </c>
      <c r="AF423" s="2">
        <v>0</v>
      </c>
      <c r="AG423" s="2">
        <v>0</v>
      </c>
      <c r="AH423" s="2">
        <v>0</v>
      </c>
      <c r="AI423" s="2">
        <v>0</v>
      </c>
      <c r="AJ423" s="2">
        <v>0</v>
      </c>
      <c r="AK423" s="2">
        <v>0</v>
      </c>
      <c r="AL423" s="2">
        <v>0</v>
      </c>
      <c r="AM423" s="2">
        <v>0</v>
      </c>
      <c r="AN423" s="2">
        <v>0</v>
      </c>
      <c r="AO423" s="384">
        <v>0</v>
      </c>
    </row>
    <row r="424" spans="1:41" x14ac:dyDescent="0.3">
      <c r="A424" s="137" t="s">
        <v>184</v>
      </c>
      <c r="B424" s="377" t="s">
        <v>678</v>
      </c>
      <c r="C424" s="377"/>
      <c r="D424" s="377"/>
      <c r="E424" s="377"/>
      <c r="F424" s="377"/>
      <c r="G424" s="386">
        <v>335.26299286477547</v>
      </c>
      <c r="H424" s="386">
        <v>281.85629907359322</v>
      </c>
      <c r="I424" s="386">
        <v>122.43695760788759</v>
      </c>
      <c r="J424" s="386">
        <v>105.1381791460735</v>
      </c>
      <c r="K424" s="386">
        <v>47.060943309800216</v>
      </c>
      <c r="L424" s="386">
        <v>37.208121997012292</v>
      </c>
      <c r="M424" s="386">
        <v>31.10827184364474</v>
      </c>
      <c r="N424" s="386">
        <v>38.069357498465003</v>
      </c>
      <c r="O424" s="386">
        <v>15.734168926354718</v>
      </c>
      <c r="P424" s="386">
        <v>76.053356328730146</v>
      </c>
      <c r="Q424" s="386">
        <v>83.783317027576388</v>
      </c>
      <c r="R424" s="386">
        <v>30.826089512979184</v>
      </c>
      <c r="S424" s="386">
        <v>44.01912450946552</v>
      </c>
      <c r="T424" s="386">
        <v>24.817863176970015</v>
      </c>
      <c r="U424" s="386">
        <v>25.197887801321091</v>
      </c>
      <c r="V424" s="386">
        <v>28.158003453551508</v>
      </c>
      <c r="W424" s="386">
        <v>31.557959322919764</v>
      </c>
      <c r="X424" s="386">
        <v>48.038905882830932</v>
      </c>
      <c r="Y424" s="386">
        <v>31.530067363609106</v>
      </c>
      <c r="Z424" s="386">
        <v>29.755930971606734</v>
      </c>
      <c r="AA424" s="386">
        <v>34.701161888428828</v>
      </c>
      <c r="AB424" s="386">
        <v>34.007632170814162</v>
      </c>
      <c r="AC424" s="386">
        <v>30.394597310048361</v>
      </c>
      <c r="AD424" s="386">
        <v>32.53567372641789</v>
      </c>
      <c r="AE424" s="386">
        <v>34.145575027533887</v>
      </c>
      <c r="AF424" s="386">
        <v>33.73970067499112</v>
      </c>
      <c r="AG424" s="386">
        <v>36.608317735683912</v>
      </c>
      <c r="AH424" s="386">
        <v>41.307403245257241</v>
      </c>
      <c r="AI424" s="386">
        <v>47.514608027816358</v>
      </c>
      <c r="AJ424" s="386">
        <v>50.077504934891124</v>
      </c>
      <c r="AK424" s="386">
        <v>53.124022500629415</v>
      </c>
      <c r="AL424" s="386">
        <v>61.039279955031098</v>
      </c>
      <c r="AM424" s="386">
        <v>69.734817279853118</v>
      </c>
      <c r="AN424" s="386">
        <v>75.717519066544341</v>
      </c>
      <c r="AO424" s="407">
        <v>76.837504230536723</v>
      </c>
    </row>
    <row r="425" spans="1:41" x14ac:dyDescent="0.3">
      <c r="A425" s="109" t="s">
        <v>185</v>
      </c>
      <c r="AO425" s="29"/>
    </row>
    <row r="426" spans="1:41" x14ac:dyDescent="0.3">
      <c r="A426" s="111" t="s">
        <v>12</v>
      </c>
      <c r="B426" t="s">
        <v>678</v>
      </c>
      <c r="G426" s="2">
        <v>3587.7720993019402</v>
      </c>
      <c r="H426" s="2">
        <v>3186.1004351934594</v>
      </c>
      <c r="I426" s="2">
        <v>2600.2940369634262</v>
      </c>
      <c r="J426" s="2">
        <v>1550.5702755918614</v>
      </c>
      <c r="K426" s="2">
        <v>1406.0142620162489</v>
      </c>
      <c r="L426" s="2">
        <v>1258.848194124683</v>
      </c>
      <c r="M426" s="2">
        <v>1111.4982361234042</v>
      </c>
      <c r="N426" s="2">
        <v>923.81150006533665</v>
      </c>
      <c r="O426" s="2">
        <v>714.34965091331696</v>
      </c>
      <c r="P426" s="2">
        <v>443.45783642142555</v>
      </c>
      <c r="Q426" s="2">
        <v>243.54395018747215</v>
      </c>
      <c r="R426" s="2">
        <v>180.22838236298509</v>
      </c>
      <c r="S426" s="2">
        <v>180.68561616999332</v>
      </c>
      <c r="T426" s="2">
        <v>95.004296753038588</v>
      </c>
      <c r="U426" s="2">
        <v>41.475355679569034</v>
      </c>
      <c r="V426" s="2">
        <v>0</v>
      </c>
      <c r="W426" s="2">
        <v>0</v>
      </c>
      <c r="X426" s="2">
        <v>0</v>
      </c>
      <c r="Y426" s="2">
        <v>0</v>
      </c>
      <c r="Z426" s="2">
        <v>0</v>
      </c>
      <c r="AA426" s="2">
        <v>0</v>
      </c>
      <c r="AB426" s="2">
        <v>0</v>
      </c>
      <c r="AC426" s="2">
        <v>0</v>
      </c>
      <c r="AD426" s="2">
        <v>0</v>
      </c>
      <c r="AE426" s="2">
        <v>0</v>
      </c>
      <c r="AF426" s="2">
        <v>0</v>
      </c>
      <c r="AG426" s="2">
        <v>0</v>
      </c>
      <c r="AH426" s="2">
        <v>0</v>
      </c>
      <c r="AI426" s="2">
        <v>0</v>
      </c>
      <c r="AJ426" s="2">
        <v>0</v>
      </c>
      <c r="AK426" s="2">
        <v>0</v>
      </c>
      <c r="AL426" s="2">
        <v>0</v>
      </c>
      <c r="AM426" s="2">
        <v>0</v>
      </c>
      <c r="AN426" s="2">
        <v>0</v>
      </c>
      <c r="AO426" s="384">
        <v>0</v>
      </c>
    </row>
    <row r="427" spans="1:41" x14ac:dyDescent="0.3">
      <c r="A427" s="111" t="s">
        <v>20</v>
      </c>
      <c r="B427" t="s">
        <v>678</v>
      </c>
      <c r="G427" s="2">
        <v>260.76373088341887</v>
      </c>
      <c r="H427" s="2">
        <v>238.32165990884258</v>
      </c>
      <c r="I427" s="2">
        <v>223.90737610462205</v>
      </c>
      <c r="J427" s="2">
        <v>152.11200097090003</v>
      </c>
      <c r="K427" s="2">
        <v>143.8163063078446</v>
      </c>
      <c r="L427" s="2">
        <v>148.9566983092663</v>
      </c>
      <c r="M427" s="2">
        <v>154.13249212826162</v>
      </c>
      <c r="N427" s="2">
        <v>153.42211200936666</v>
      </c>
      <c r="O427" s="2">
        <v>131.32961090997159</v>
      </c>
      <c r="P427" s="2">
        <v>62.628577715122525</v>
      </c>
      <c r="Q427" s="2">
        <v>38.05840144123551</v>
      </c>
      <c r="R427" s="2">
        <v>25.446941110057988</v>
      </c>
      <c r="S427" s="2">
        <v>0</v>
      </c>
      <c r="T427" s="2">
        <v>0</v>
      </c>
      <c r="U427" s="2">
        <v>0</v>
      </c>
      <c r="V427" s="2">
        <v>0</v>
      </c>
      <c r="W427" s="2">
        <v>0</v>
      </c>
      <c r="X427" s="2">
        <v>0</v>
      </c>
      <c r="Y427" s="2">
        <v>0</v>
      </c>
      <c r="Z427" s="2">
        <v>0</v>
      </c>
      <c r="AA427" s="2">
        <v>0</v>
      </c>
      <c r="AB427" s="2">
        <v>0</v>
      </c>
      <c r="AC427" s="2">
        <v>0</v>
      </c>
      <c r="AD427" s="2">
        <v>0</v>
      </c>
      <c r="AE427" s="2">
        <v>0</v>
      </c>
      <c r="AF427" s="2">
        <v>0</v>
      </c>
      <c r="AG427" s="2">
        <v>0</v>
      </c>
      <c r="AH427" s="2">
        <v>0</v>
      </c>
      <c r="AI427" s="2">
        <v>0</v>
      </c>
      <c r="AJ427" s="2">
        <v>0</v>
      </c>
      <c r="AK427" s="2">
        <v>0</v>
      </c>
      <c r="AL427" s="2">
        <v>0</v>
      </c>
      <c r="AM427" s="2">
        <v>0</v>
      </c>
      <c r="AN427" s="2">
        <v>0</v>
      </c>
      <c r="AO427" s="384">
        <v>0</v>
      </c>
    </row>
    <row r="428" spans="1:41" x14ac:dyDescent="0.3">
      <c r="A428" s="111" t="s">
        <v>576</v>
      </c>
      <c r="B428" t="s">
        <v>678</v>
      </c>
      <c r="G428" s="2">
        <v>0</v>
      </c>
      <c r="H428" s="2">
        <v>0</v>
      </c>
      <c r="I428" s="2">
        <v>0</v>
      </c>
      <c r="J428" s="2">
        <v>51.225133063392072</v>
      </c>
      <c r="K428" s="2">
        <v>25.255524683466568</v>
      </c>
      <c r="L428" s="2">
        <v>51.152386408619549</v>
      </c>
      <c r="M428" s="2">
        <v>63.217801756070202</v>
      </c>
      <c r="N428" s="2">
        <v>64.965908582076551</v>
      </c>
      <c r="O428" s="2">
        <v>179.67196499402391</v>
      </c>
      <c r="P428" s="2">
        <v>70.329826320188801</v>
      </c>
      <c r="Q428" s="2">
        <v>79.349153188415997</v>
      </c>
      <c r="R428" s="2">
        <v>54.693907171140076</v>
      </c>
      <c r="S428" s="2">
        <v>76.173059319601819</v>
      </c>
      <c r="T428" s="2">
        <v>32.049800935792824</v>
      </c>
      <c r="U428" s="2">
        <v>31.444673749841055</v>
      </c>
      <c r="V428" s="2">
        <v>43.918684578793666</v>
      </c>
      <c r="W428" s="2">
        <v>37.790319172185505</v>
      </c>
      <c r="X428" s="2">
        <v>64.112672808399509</v>
      </c>
      <c r="Y428" s="2">
        <v>86.190497387816251</v>
      </c>
      <c r="Z428" s="2">
        <v>101.17604528702849</v>
      </c>
      <c r="AA428" s="2">
        <v>143.01907812883897</v>
      </c>
      <c r="AB428" s="2">
        <v>201.87204264252568</v>
      </c>
      <c r="AC428" s="2">
        <v>152.1705477306777</v>
      </c>
      <c r="AD428" s="2">
        <v>172.27510592460791</v>
      </c>
      <c r="AE428" s="2">
        <v>157.3862518632892</v>
      </c>
      <c r="AF428" s="2">
        <v>160.90736718078605</v>
      </c>
      <c r="AG428" s="2">
        <v>190.19203784356915</v>
      </c>
      <c r="AH428" s="2">
        <v>253.95209289078704</v>
      </c>
      <c r="AI428" s="2">
        <v>271.14552273391257</v>
      </c>
      <c r="AJ428" s="2">
        <v>303.06486729258893</v>
      </c>
      <c r="AK428" s="2">
        <v>338.9083471750393</v>
      </c>
      <c r="AL428" s="2">
        <v>458.16098442941109</v>
      </c>
      <c r="AM428" s="2">
        <v>518.55209324403722</v>
      </c>
      <c r="AN428" s="2">
        <v>597.41556113829017</v>
      </c>
      <c r="AO428" s="384">
        <v>642.34112607723023</v>
      </c>
    </row>
    <row r="429" spans="1:41" x14ac:dyDescent="0.3">
      <c r="A429" s="111" t="s">
        <v>22</v>
      </c>
      <c r="B429" t="s">
        <v>678</v>
      </c>
      <c r="G429" s="2">
        <v>419.38436334862917</v>
      </c>
      <c r="H429" s="2">
        <v>471.49187912583426</v>
      </c>
      <c r="I429" s="2">
        <v>248.84271859984545</v>
      </c>
      <c r="J429" s="2">
        <v>216.996480012706</v>
      </c>
      <c r="K429" s="2">
        <v>121.00249799598528</v>
      </c>
      <c r="L429" s="2">
        <v>126.25390791984697</v>
      </c>
      <c r="M429" s="2">
        <v>113.02642812781563</v>
      </c>
      <c r="N429" s="2">
        <v>125.73960969373238</v>
      </c>
      <c r="O429" s="2">
        <v>86.405704470779312</v>
      </c>
      <c r="P429" s="2">
        <v>151.8748206720569</v>
      </c>
      <c r="Q429" s="2">
        <v>149.21188434354016</v>
      </c>
      <c r="R429" s="2">
        <v>138.33834643225902</v>
      </c>
      <c r="S429" s="2">
        <v>166.55320607702077</v>
      </c>
      <c r="T429" s="2">
        <v>119.96101279091866</v>
      </c>
      <c r="U429" s="2">
        <v>113.71721226271711</v>
      </c>
      <c r="V429" s="2">
        <v>121.58887073870544</v>
      </c>
      <c r="W429" s="2">
        <v>122.32753013231002</v>
      </c>
      <c r="X429" s="2">
        <v>150.22186672444676</v>
      </c>
      <c r="Y429" s="2">
        <v>155.78378013910921</v>
      </c>
      <c r="Z429" s="2">
        <v>138.96140862773203</v>
      </c>
      <c r="AA429" s="2">
        <v>138.03853228350147</v>
      </c>
      <c r="AB429" s="2">
        <v>48.419191106534171</v>
      </c>
      <c r="AC429" s="2">
        <v>93.426180014657916</v>
      </c>
      <c r="AD429" s="2">
        <v>102.65042968975035</v>
      </c>
      <c r="AE429" s="2">
        <v>92.488092965846732</v>
      </c>
      <c r="AF429" s="2">
        <v>85.242524706850759</v>
      </c>
      <c r="AG429" s="2">
        <v>88.945021732508366</v>
      </c>
      <c r="AH429" s="2">
        <v>106.45074197019892</v>
      </c>
      <c r="AI429" s="2">
        <v>90.339533421877206</v>
      </c>
      <c r="AJ429" s="2">
        <v>95.474201608286535</v>
      </c>
      <c r="AK429" s="2">
        <v>93.650798330750007</v>
      </c>
      <c r="AL429" s="2">
        <v>68.685464034219251</v>
      </c>
      <c r="AM429" s="2">
        <v>76.210180539650793</v>
      </c>
      <c r="AN429" s="2">
        <v>86.345082410278863</v>
      </c>
      <c r="AO429" s="384">
        <v>170.5074150577027</v>
      </c>
    </row>
    <row r="430" spans="1:41" x14ac:dyDescent="0.3">
      <c r="A430" s="111" t="s">
        <v>21</v>
      </c>
      <c r="B430" t="s">
        <v>678</v>
      </c>
      <c r="G430" s="2">
        <v>493.28016851670532</v>
      </c>
      <c r="H430" s="2">
        <v>597.38578353416324</v>
      </c>
      <c r="I430" s="2">
        <v>242.97106466459741</v>
      </c>
      <c r="J430" s="2">
        <v>171.61802781547937</v>
      </c>
      <c r="K430" s="2">
        <v>108.20746545791287</v>
      </c>
      <c r="L430" s="2">
        <v>121.97231286457753</v>
      </c>
      <c r="M430" s="2">
        <v>155.17971746896956</v>
      </c>
      <c r="N430" s="2">
        <v>184.12055275136248</v>
      </c>
      <c r="O430" s="2">
        <v>96.436136595359372</v>
      </c>
      <c r="P430" s="2">
        <v>483.13917521260498</v>
      </c>
      <c r="Q430" s="2">
        <v>523.53660682807549</v>
      </c>
      <c r="R430" s="2">
        <v>388.65252666686422</v>
      </c>
      <c r="S430" s="2">
        <v>427.09505990026173</v>
      </c>
      <c r="T430" s="2">
        <v>473.07137477469814</v>
      </c>
      <c r="U430" s="2">
        <v>443.76350407176915</v>
      </c>
      <c r="V430" s="2">
        <v>482.63361235967909</v>
      </c>
      <c r="W430" s="2">
        <v>463.9618678210461</v>
      </c>
      <c r="X430" s="2">
        <v>418.70427378084321</v>
      </c>
      <c r="Y430" s="2">
        <v>445.54812520793337</v>
      </c>
      <c r="Z430" s="2">
        <v>432.93597567403293</v>
      </c>
      <c r="AA430" s="2">
        <v>350.0691280778924</v>
      </c>
      <c r="AB430" s="2">
        <v>368.56254743645815</v>
      </c>
      <c r="AC430" s="2">
        <v>372.37326029430602</v>
      </c>
      <c r="AD430" s="2">
        <v>396.67594295385334</v>
      </c>
      <c r="AE430" s="2">
        <v>359.78125649640566</v>
      </c>
      <c r="AF430" s="2">
        <v>317.3632517524332</v>
      </c>
      <c r="AG430" s="2">
        <v>339.60356981550729</v>
      </c>
      <c r="AH430" s="2">
        <v>408.04602102516856</v>
      </c>
      <c r="AI430" s="2">
        <v>400.39513374310923</v>
      </c>
      <c r="AJ430" s="2">
        <v>419.75037459894304</v>
      </c>
      <c r="AK430" s="2">
        <v>441.16673386221765</v>
      </c>
      <c r="AL430" s="2">
        <v>488.04148283354937</v>
      </c>
      <c r="AM430" s="2">
        <v>511.79883536602375</v>
      </c>
      <c r="AN430" s="2">
        <v>549.29029214278819</v>
      </c>
      <c r="AO430" s="384">
        <v>603.29803628678883</v>
      </c>
    </row>
    <row r="431" spans="1:41" x14ac:dyDescent="0.3">
      <c r="A431" s="111" t="s">
        <v>175</v>
      </c>
      <c r="B431" t="s">
        <v>678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  <c r="AC431" s="2">
        <v>0</v>
      </c>
      <c r="AD431" s="2">
        <v>0</v>
      </c>
      <c r="AE431" s="2">
        <v>0</v>
      </c>
      <c r="AF431" s="2">
        <v>0</v>
      </c>
      <c r="AG431" s="2">
        <v>0</v>
      </c>
      <c r="AH431" s="2">
        <v>0</v>
      </c>
      <c r="AI431" s="2">
        <v>0</v>
      </c>
      <c r="AJ431" s="2">
        <v>0</v>
      </c>
      <c r="AK431" s="2">
        <v>0</v>
      </c>
      <c r="AL431" s="2">
        <v>0</v>
      </c>
      <c r="AM431" s="2">
        <v>0</v>
      </c>
      <c r="AN431" s="2">
        <v>0</v>
      </c>
      <c r="AO431" s="384">
        <v>0</v>
      </c>
    </row>
    <row r="432" spans="1:41" x14ac:dyDescent="0.3">
      <c r="A432" s="111" t="s">
        <v>176</v>
      </c>
      <c r="B432" t="s">
        <v>678</v>
      </c>
      <c r="G432" s="2">
        <v>208.36437276984836</v>
      </c>
      <c r="H432" s="2">
        <v>74.60611969642062</v>
      </c>
      <c r="I432" s="2">
        <v>44.051222868811337</v>
      </c>
      <c r="J432" s="2">
        <v>33.002023179638726</v>
      </c>
      <c r="K432" s="2">
        <v>18.052971799035461</v>
      </c>
      <c r="L432" s="2">
        <v>20.552248797808879</v>
      </c>
      <c r="M432" s="2">
        <v>20.734251446113966</v>
      </c>
      <c r="N432" s="2">
        <v>24.218991567239076</v>
      </c>
      <c r="O432" s="2">
        <v>18.564659945430979</v>
      </c>
      <c r="P432" s="2">
        <v>20.101368664975471</v>
      </c>
      <c r="Q432" s="2">
        <v>3.0484453865480043</v>
      </c>
      <c r="R432" s="2">
        <v>0</v>
      </c>
      <c r="S432" s="2">
        <v>0</v>
      </c>
      <c r="T432" s="2">
        <v>0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  <c r="AC432" s="2">
        <v>0</v>
      </c>
      <c r="AD432" s="2">
        <v>0</v>
      </c>
      <c r="AE432" s="2">
        <v>0</v>
      </c>
      <c r="AF432" s="2">
        <v>0</v>
      </c>
      <c r="AG432" s="2">
        <v>0</v>
      </c>
      <c r="AH432" s="2">
        <v>0</v>
      </c>
      <c r="AI432" s="2">
        <v>0</v>
      </c>
      <c r="AJ432" s="2">
        <v>0</v>
      </c>
      <c r="AK432" s="2">
        <v>0</v>
      </c>
      <c r="AL432" s="2">
        <v>0</v>
      </c>
      <c r="AM432" s="2">
        <v>0</v>
      </c>
      <c r="AN432" s="2">
        <v>0</v>
      </c>
      <c r="AO432" s="384">
        <v>0</v>
      </c>
    </row>
    <row r="433" spans="1:41" x14ac:dyDescent="0.3">
      <c r="A433" s="111" t="s">
        <v>177</v>
      </c>
      <c r="B433" t="s">
        <v>678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0</v>
      </c>
      <c r="AC433" s="2">
        <v>0</v>
      </c>
      <c r="AD433" s="2">
        <v>0</v>
      </c>
      <c r="AE433" s="2">
        <v>0</v>
      </c>
      <c r="AF433" s="2">
        <v>0</v>
      </c>
      <c r="AG433" s="2">
        <v>0</v>
      </c>
      <c r="AH433" s="2">
        <v>0</v>
      </c>
      <c r="AI433" s="2">
        <v>0</v>
      </c>
      <c r="AJ433" s="2">
        <v>0</v>
      </c>
      <c r="AK433" s="2">
        <v>0</v>
      </c>
      <c r="AL433" s="2">
        <v>0</v>
      </c>
      <c r="AM433" s="2">
        <v>0</v>
      </c>
      <c r="AN433" s="2">
        <v>0</v>
      </c>
      <c r="AO433" s="384">
        <v>0</v>
      </c>
    </row>
    <row r="434" spans="1:41" x14ac:dyDescent="0.3">
      <c r="A434" s="111" t="s">
        <v>178</v>
      </c>
      <c r="B434" t="s">
        <v>678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  <c r="AC434" s="2">
        <v>0</v>
      </c>
      <c r="AD434" s="2">
        <v>0</v>
      </c>
      <c r="AE434" s="2">
        <v>0</v>
      </c>
      <c r="AF434" s="2">
        <v>0</v>
      </c>
      <c r="AG434" s="2">
        <v>0</v>
      </c>
      <c r="AH434" s="2">
        <v>0</v>
      </c>
      <c r="AI434" s="2">
        <v>0</v>
      </c>
      <c r="AJ434" s="2">
        <v>0</v>
      </c>
      <c r="AK434" s="2">
        <v>0</v>
      </c>
      <c r="AL434" s="2">
        <v>0</v>
      </c>
      <c r="AM434" s="2">
        <v>0</v>
      </c>
      <c r="AN434" s="2">
        <v>0</v>
      </c>
      <c r="AO434" s="384">
        <v>0</v>
      </c>
    </row>
    <row r="435" spans="1:41" x14ac:dyDescent="0.3">
      <c r="A435" s="111" t="s">
        <v>1</v>
      </c>
      <c r="B435" t="s">
        <v>678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  <c r="AC435" s="2">
        <v>0</v>
      </c>
      <c r="AD435" s="2">
        <v>0</v>
      </c>
      <c r="AE435" s="2">
        <v>0</v>
      </c>
      <c r="AF435" s="2">
        <v>0</v>
      </c>
      <c r="AG435" s="2">
        <v>0</v>
      </c>
      <c r="AH435" s="2">
        <v>0</v>
      </c>
      <c r="AI435" s="2">
        <v>0</v>
      </c>
      <c r="AJ435" s="2">
        <v>0</v>
      </c>
      <c r="AK435" s="2">
        <v>0</v>
      </c>
      <c r="AL435" s="2">
        <v>0</v>
      </c>
      <c r="AM435" s="2">
        <v>0</v>
      </c>
      <c r="AN435" s="2">
        <v>0</v>
      </c>
      <c r="AO435" s="384">
        <v>0</v>
      </c>
    </row>
    <row r="436" spans="1:41" x14ac:dyDescent="0.3">
      <c r="A436" s="111" t="s">
        <v>179</v>
      </c>
      <c r="B436" t="s">
        <v>678</v>
      </c>
      <c r="G436" s="2">
        <v>19.137879045307798</v>
      </c>
      <c r="H436" s="2">
        <v>18.849740012557671</v>
      </c>
      <c r="I436" s="2">
        <v>20.211594536487809</v>
      </c>
      <c r="J436" s="2">
        <v>19.266696844313639</v>
      </c>
      <c r="K436" s="2">
        <v>18.462205393427936</v>
      </c>
      <c r="L436" s="2">
        <v>18.594107090945762</v>
      </c>
      <c r="M436" s="2">
        <v>18.417985796068315</v>
      </c>
      <c r="N436" s="2">
        <v>18.442980352723318</v>
      </c>
      <c r="O436" s="2">
        <v>17.371602519080433</v>
      </c>
      <c r="P436" s="2">
        <v>16.418335915013365</v>
      </c>
      <c r="Q436" s="2">
        <v>15.605388495847652</v>
      </c>
      <c r="R436" s="2">
        <v>14.993557952853639</v>
      </c>
      <c r="S436" s="2">
        <v>14.216176445340814</v>
      </c>
      <c r="T436" s="2">
        <v>13.415391266440837</v>
      </c>
      <c r="U436" s="2">
        <v>11.921025365661023</v>
      </c>
      <c r="V436" s="2">
        <v>10.807130866126437</v>
      </c>
      <c r="W436" s="2">
        <v>10.612891273763967</v>
      </c>
      <c r="X436" s="2">
        <v>10.059071384290412</v>
      </c>
      <c r="Y436" s="2">
        <v>10.434320085401307</v>
      </c>
      <c r="Z436" s="2">
        <v>10.372429426616906</v>
      </c>
      <c r="AA436" s="2">
        <v>9.2725622574655659</v>
      </c>
      <c r="AB436" s="2">
        <v>8.9591049532111917</v>
      </c>
      <c r="AC436" s="2">
        <v>9.1092863715900911</v>
      </c>
      <c r="AD436" s="2">
        <v>9.4367955643639423</v>
      </c>
      <c r="AE436" s="2">
        <v>8.6229655607905826</v>
      </c>
      <c r="AF436" s="2">
        <v>8.1047231765733478</v>
      </c>
      <c r="AG436" s="2">
        <v>8.3856125118381541</v>
      </c>
      <c r="AH436" s="2">
        <v>9.3452467768802698</v>
      </c>
      <c r="AI436" s="2">
        <v>8.9891986532117727</v>
      </c>
      <c r="AJ436" s="2">
        <v>9.2864026647120284</v>
      </c>
      <c r="AK436" s="2">
        <v>9.6288591051977939</v>
      </c>
      <c r="AL436" s="2">
        <v>9.9548014608922557</v>
      </c>
      <c r="AM436" s="2">
        <v>10.217261515914279</v>
      </c>
      <c r="AN436" s="2">
        <v>10.667134333485478</v>
      </c>
      <c r="AO436" s="384">
        <v>11.139838291028694</v>
      </c>
    </row>
    <row r="437" spans="1:41" x14ac:dyDescent="0.3">
      <c r="A437" s="111" t="s">
        <v>180</v>
      </c>
      <c r="B437" t="s">
        <v>678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2">
        <v>0</v>
      </c>
      <c r="X437" s="2">
        <v>0</v>
      </c>
      <c r="Y437" s="2">
        <v>0</v>
      </c>
      <c r="Z437" s="2">
        <v>0</v>
      </c>
      <c r="AA437" s="2">
        <v>0</v>
      </c>
      <c r="AB437" s="2">
        <v>0</v>
      </c>
      <c r="AC437" s="2">
        <v>0</v>
      </c>
      <c r="AD437" s="2">
        <v>0</v>
      </c>
      <c r="AE437" s="2">
        <v>0</v>
      </c>
      <c r="AF437" s="2">
        <v>0</v>
      </c>
      <c r="AG437" s="2">
        <v>0</v>
      </c>
      <c r="AH437" s="2">
        <v>0</v>
      </c>
      <c r="AI437" s="2">
        <v>0</v>
      </c>
      <c r="AJ437" s="2">
        <v>0</v>
      </c>
      <c r="AK437" s="2">
        <v>0</v>
      </c>
      <c r="AL437" s="2">
        <v>0</v>
      </c>
      <c r="AM437" s="2">
        <v>0</v>
      </c>
      <c r="AN437" s="2">
        <v>0</v>
      </c>
      <c r="AO437" s="384">
        <v>0</v>
      </c>
    </row>
    <row r="438" spans="1:41" x14ac:dyDescent="0.3">
      <c r="A438" s="111" t="s">
        <v>181</v>
      </c>
      <c r="B438" t="s">
        <v>678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2">
        <v>0</v>
      </c>
      <c r="X438" s="2">
        <v>0</v>
      </c>
      <c r="Y438" s="2">
        <v>0</v>
      </c>
      <c r="Z438" s="2">
        <v>0</v>
      </c>
      <c r="AA438" s="2">
        <v>0</v>
      </c>
      <c r="AB438" s="2">
        <v>0</v>
      </c>
      <c r="AC438" s="2">
        <v>0</v>
      </c>
      <c r="AD438" s="2">
        <v>0</v>
      </c>
      <c r="AE438" s="2">
        <v>0</v>
      </c>
      <c r="AF438" s="2">
        <v>0</v>
      </c>
      <c r="AG438" s="2">
        <v>0</v>
      </c>
      <c r="AH438" s="2">
        <v>0</v>
      </c>
      <c r="AI438" s="2">
        <v>0</v>
      </c>
      <c r="AJ438" s="2">
        <v>0</v>
      </c>
      <c r="AK438" s="2">
        <v>0</v>
      </c>
      <c r="AL438" s="2">
        <v>0</v>
      </c>
      <c r="AM438" s="2">
        <v>0</v>
      </c>
      <c r="AN438" s="2">
        <v>0</v>
      </c>
      <c r="AO438" s="384">
        <v>0</v>
      </c>
    </row>
    <row r="439" spans="1:41" x14ac:dyDescent="0.3">
      <c r="A439" s="111" t="s">
        <v>182</v>
      </c>
      <c r="B439" t="s">
        <v>678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2">
        <v>0</v>
      </c>
      <c r="AB439" s="2">
        <v>0</v>
      </c>
      <c r="AC439" s="2">
        <v>0</v>
      </c>
      <c r="AD439" s="2">
        <v>0</v>
      </c>
      <c r="AE439" s="2">
        <v>0</v>
      </c>
      <c r="AF439" s="2">
        <v>0</v>
      </c>
      <c r="AG439" s="2">
        <v>0</v>
      </c>
      <c r="AH439" s="2">
        <v>0</v>
      </c>
      <c r="AI439" s="2">
        <v>0</v>
      </c>
      <c r="AJ439" s="2">
        <v>0</v>
      </c>
      <c r="AK439" s="2">
        <v>0</v>
      </c>
      <c r="AL439" s="2">
        <v>0</v>
      </c>
      <c r="AM439" s="2">
        <v>0</v>
      </c>
      <c r="AN439" s="2">
        <v>0</v>
      </c>
      <c r="AO439" s="384">
        <v>0</v>
      </c>
    </row>
    <row r="440" spans="1:41" x14ac:dyDescent="0.3">
      <c r="A440" s="111" t="s">
        <v>183</v>
      </c>
      <c r="B440" t="s">
        <v>678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v>0</v>
      </c>
      <c r="X440" s="2">
        <v>0</v>
      </c>
      <c r="Y440" s="2">
        <v>0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2">
        <v>0</v>
      </c>
      <c r="AF440" s="2">
        <v>0</v>
      </c>
      <c r="AG440" s="2">
        <v>0</v>
      </c>
      <c r="AH440" s="2">
        <v>0</v>
      </c>
      <c r="AI440" s="2">
        <v>0</v>
      </c>
      <c r="AJ440" s="2">
        <v>0</v>
      </c>
      <c r="AK440" s="2">
        <v>0</v>
      </c>
      <c r="AL440" s="2">
        <v>0</v>
      </c>
      <c r="AM440" s="2">
        <v>0</v>
      </c>
      <c r="AN440" s="2">
        <v>0</v>
      </c>
      <c r="AO440" s="384">
        <v>0</v>
      </c>
    </row>
    <row r="441" spans="1:41" x14ac:dyDescent="0.3">
      <c r="A441" s="111" t="s">
        <v>23</v>
      </c>
      <c r="B441" t="s">
        <v>678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0</v>
      </c>
      <c r="V441" s="2">
        <v>0</v>
      </c>
      <c r="W441" s="2">
        <v>0</v>
      </c>
      <c r="X441" s="2">
        <v>0</v>
      </c>
      <c r="Y441" s="2">
        <v>0</v>
      </c>
      <c r="Z441" s="2">
        <v>0</v>
      </c>
      <c r="AA441" s="2">
        <v>0</v>
      </c>
      <c r="AB441" s="2">
        <v>0</v>
      </c>
      <c r="AC441" s="2">
        <v>0</v>
      </c>
      <c r="AD441" s="2">
        <v>0</v>
      </c>
      <c r="AE441" s="2">
        <v>0</v>
      </c>
      <c r="AF441" s="2">
        <v>0</v>
      </c>
      <c r="AG441" s="2">
        <v>0</v>
      </c>
      <c r="AH441" s="2">
        <v>0</v>
      </c>
      <c r="AI441" s="2">
        <v>0</v>
      </c>
      <c r="AJ441" s="2">
        <v>0</v>
      </c>
      <c r="AK441" s="2">
        <v>0</v>
      </c>
      <c r="AL441" s="2">
        <v>0</v>
      </c>
      <c r="AM441" s="2">
        <v>0</v>
      </c>
      <c r="AN441" s="2">
        <v>0</v>
      </c>
      <c r="AO441" s="384">
        <v>0</v>
      </c>
    </row>
    <row r="442" spans="1:41" x14ac:dyDescent="0.3">
      <c r="A442" s="111" t="s">
        <v>24</v>
      </c>
      <c r="B442" t="s">
        <v>678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2">
        <v>0</v>
      </c>
      <c r="AB442" s="2">
        <v>0</v>
      </c>
      <c r="AC442" s="2">
        <v>0</v>
      </c>
      <c r="AD442" s="2">
        <v>0</v>
      </c>
      <c r="AE442" s="2">
        <v>0</v>
      </c>
      <c r="AF442" s="2">
        <v>0</v>
      </c>
      <c r="AG442" s="2">
        <v>0</v>
      </c>
      <c r="AH442" s="2">
        <v>0</v>
      </c>
      <c r="AI442" s="2">
        <v>0</v>
      </c>
      <c r="AJ442" s="2">
        <v>0</v>
      </c>
      <c r="AK442" s="2">
        <v>0</v>
      </c>
      <c r="AL442" s="2">
        <v>0</v>
      </c>
      <c r="AM442" s="2">
        <v>0</v>
      </c>
      <c r="AN442" s="2">
        <v>0</v>
      </c>
      <c r="AO442" s="384">
        <v>0</v>
      </c>
    </row>
    <row r="443" spans="1:41" x14ac:dyDescent="0.3">
      <c r="A443" s="111" t="s">
        <v>651</v>
      </c>
      <c r="B443" t="s">
        <v>678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2">
        <v>0</v>
      </c>
      <c r="AB443" s="2">
        <v>0</v>
      </c>
      <c r="AC443" s="2">
        <v>0</v>
      </c>
      <c r="AD443" s="2">
        <v>0</v>
      </c>
      <c r="AE443" s="2">
        <v>0</v>
      </c>
      <c r="AF443" s="2">
        <v>0</v>
      </c>
      <c r="AG443" s="2">
        <v>0</v>
      </c>
      <c r="AH443" s="2">
        <v>0</v>
      </c>
      <c r="AI443" s="2">
        <v>0</v>
      </c>
      <c r="AJ443" s="2">
        <v>0</v>
      </c>
      <c r="AK443" s="2">
        <v>0</v>
      </c>
      <c r="AL443" s="2">
        <v>0</v>
      </c>
      <c r="AM443" s="2">
        <v>0</v>
      </c>
      <c r="AN443" s="2">
        <v>0</v>
      </c>
      <c r="AO443" s="384">
        <v>0</v>
      </c>
    </row>
    <row r="444" spans="1:41" ht="17.25" thickBot="1" x14ac:dyDescent="0.35">
      <c r="A444" s="138" t="s">
        <v>184</v>
      </c>
      <c r="B444" s="378" t="s">
        <v>678</v>
      </c>
      <c r="C444" s="378"/>
      <c r="D444" s="378"/>
      <c r="E444" s="378"/>
      <c r="F444" s="378"/>
      <c r="G444" s="387">
        <v>4988.7026138658493</v>
      </c>
      <c r="H444" s="387">
        <v>4586.7556174712781</v>
      </c>
      <c r="I444" s="387">
        <v>3380.2780137377895</v>
      </c>
      <c r="J444" s="387">
        <v>2194.7906374782915</v>
      </c>
      <c r="K444" s="387">
        <v>1840.8112336539216</v>
      </c>
      <c r="L444" s="387">
        <v>1746.3298555157482</v>
      </c>
      <c r="M444" s="387">
        <v>1636.2069128467037</v>
      </c>
      <c r="N444" s="387">
        <v>1494.721655021837</v>
      </c>
      <c r="O444" s="387">
        <v>1244.1293303479624</v>
      </c>
      <c r="P444" s="387">
        <v>1247.9499409213877</v>
      </c>
      <c r="Q444" s="387">
        <v>1052.3538298711351</v>
      </c>
      <c r="R444" s="387">
        <v>802.35366169615997</v>
      </c>
      <c r="S444" s="387">
        <v>864.72311791221841</v>
      </c>
      <c r="T444" s="387">
        <v>733.50187652088903</v>
      </c>
      <c r="U444" s="387">
        <v>642.32177112955742</v>
      </c>
      <c r="V444" s="387">
        <v>658.94829854330453</v>
      </c>
      <c r="W444" s="387">
        <v>634.69260839930553</v>
      </c>
      <c r="X444" s="387">
        <v>643.09788469797991</v>
      </c>
      <c r="Y444" s="387">
        <v>697.9567228202601</v>
      </c>
      <c r="Z444" s="387">
        <v>683.44585901541041</v>
      </c>
      <c r="AA444" s="387">
        <v>640.39930074769836</v>
      </c>
      <c r="AB444" s="387">
        <v>627.81288613872925</v>
      </c>
      <c r="AC444" s="387">
        <v>627.07927441123172</v>
      </c>
      <c r="AD444" s="387">
        <v>681.03827413257557</v>
      </c>
      <c r="AE444" s="387">
        <v>618.27856688633221</v>
      </c>
      <c r="AF444" s="387">
        <v>571.6178668166433</v>
      </c>
      <c r="AG444" s="387">
        <v>627.12624190342297</v>
      </c>
      <c r="AH444" s="387">
        <v>777.79410266303478</v>
      </c>
      <c r="AI444" s="387">
        <v>770.86938855211088</v>
      </c>
      <c r="AJ444" s="387">
        <v>827.5758461645305</v>
      </c>
      <c r="AK444" s="387">
        <v>883.35473847320463</v>
      </c>
      <c r="AL444" s="387">
        <v>1024.8427327580721</v>
      </c>
      <c r="AM444" s="387">
        <v>1116.778370665626</v>
      </c>
      <c r="AN444" s="387">
        <v>1243.7180700248427</v>
      </c>
      <c r="AO444" s="408">
        <v>1427.2864157127503</v>
      </c>
    </row>
    <row r="445" spans="1:41" x14ac:dyDescent="0.3">
      <c r="A445" s="170" t="s">
        <v>541</v>
      </c>
      <c r="AO445" s="29"/>
    </row>
    <row r="446" spans="1:41" x14ac:dyDescent="0.3">
      <c r="A446" s="111" t="s">
        <v>12</v>
      </c>
      <c r="B446" t="s">
        <v>678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 s="2">
        <v>0</v>
      </c>
      <c r="O446" s="2">
        <v>0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2">
        <v>0</v>
      </c>
      <c r="AB446" s="2">
        <v>0</v>
      </c>
      <c r="AC446" s="2">
        <v>0</v>
      </c>
      <c r="AD446" s="2">
        <v>0</v>
      </c>
      <c r="AE446" s="2">
        <v>0</v>
      </c>
      <c r="AF446" s="2">
        <v>0</v>
      </c>
      <c r="AG446" s="2">
        <v>0</v>
      </c>
      <c r="AH446" s="2">
        <v>0</v>
      </c>
      <c r="AI446" s="2">
        <v>0</v>
      </c>
      <c r="AJ446" s="2">
        <v>0</v>
      </c>
      <c r="AK446" s="2">
        <v>0</v>
      </c>
      <c r="AL446" s="2">
        <v>0</v>
      </c>
      <c r="AM446" s="2">
        <v>0</v>
      </c>
      <c r="AN446" s="2">
        <v>0</v>
      </c>
      <c r="AO446" s="384">
        <v>0</v>
      </c>
    </row>
    <row r="447" spans="1:41" x14ac:dyDescent="0.3">
      <c r="A447" s="111" t="s">
        <v>20</v>
      </c>
      <c r="B447" t="s">
        <v>678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 s="2">
        <v>0</v>
      </c>
      <c r="O447" s="2">
        <v>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2">
        <v>0</v>
      </c>
      <c r="AB447" s="2">
        <v>0</v>
      </c>
      <c r="AC447" s="2">
        <v>0</v>
      </c>
      <c r="AD447" s="2">
        <v>0</v>
      </c>
      <c r="AE447" s="2">
        <v>0</v>
      </c>
      <c r="AF447" s="2">
        <v>0</v>
      </c>
      <c r="AG447" s="2">
        <v>0</v>
      </c>
      <c r="AH447" s="2">
        <v>0</v>
      </c>
      <c r="AI447" s="2">
        <v>0</v>
      </c>
      <c r="AJ447" s="2">
        <v>0</v>
      </c>
      <c r="AK447" s="2">
        <v>0</v>
      </c>
      <c r="AL447" s="2">
        <v>0</v>
      </c>
      <c r="AM447" s="2">
        <v>0</v>
      </c>
      <c r="AN447" s="2">
        <v>0</v>
      </c>
      <c r="AO447" s="384">
        <v>0</v>
      </c>
    </row>
    <row r="448" spans="1:41" x14ac:dyDescent="0.3">
      <c r="A448" s="111" t="s">
        <v>576</v>
      </c>
      <c r="B448" t="s">
        <v>678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0</v>
      </c>
      <c r="AC448" s="2">
        <v>0</v>
      </c>
      <c r="AD448" s="2">
        <v>0</v>
      </c>
      <c r="AE448" s="2">
        <v>0</v>
      </c>
      <c r="AF448" s="2">
        <v>0</v>
      </c>
      <c r="AG448" s="2">
        <v>0</v>
      </c>
      <c r="AH448" s="2">
        <v>0</v>
      </c>
      <c r="AI448" s="2">
        <v>0</v>
      </c>
      <c r="AJ448" s="2">
        <v>0</v>
      </c>
      <c r="AK448" s="2">
        <v>0</v>
      </c>
      <c r="AL448" s="2">
        <v>0</v>
      </c>
      <c r="AM448" s="2">
        <v>0</v>
      </c>
      <c r="AN448" s="2">
        <v>0</v>
      </c>
      <c r="AO448" s="384">
        <v>0</v>
      </c>
    </row>
    <row r="449" spans="1:41" x14ac:dyDescent="0.3">
      <c r="A449" s="111" t="s">
        <v>22</v>
      </c>
      <c r="B449" t="s">
        <v>678</v>
      </c>
      <c r="G449" s="2">
        <v>63.202529963361492</v>
      </c>
      <c r="H449" s="2">
        <v>55.961452331679098</v>
      </c>
      <c r="I449" s="2">
        <v>43.826340486027959</v>
      </c>
      <c r="J449" s="2">
        <v>45.134275442131923</v>
      </c>
      <c r="K449" s="2">
        <v>45.412279388509411</v>
      </c>
      <c r="L449" s="2">
        <v>23.00883406680445</v>
      </c>
      <c r="M449" s="2">
        <v>12.523939685229424</v>
      </c>
      <c r="N449" s="2">
        <v>10.423426413759817</v>
      </c>
      <c r="O449" s="2">
        <v>11.855056039003687</v>
      </c>
      <c r="P449" s="2">
        <v>11.248349046879005</v>
      </c>
      <c r="Q449" s="2">
        <v>2.4708370608981443</v>
      </c>
      <c r="R449" s="2">
        <v>3.0162629001287349</v>
      </c>
      <c r="S449" s="2">
        <v>3.728968661953997</v>
      </c>
      <c r="T449" s="2">
        <v>3.8539062979678618</v>
      </c>
      <c r="U449" s="2">
        <v>4.6514584180379321</v>
      </c>
      <c r="V449" s="2">
        <v>5.7354332953613865</v>
      </c>
      <c r="W449" s="2">
        <v>6.9510610459282614</v>
      </c>
      <c r="X449" s="2">
        <v>8.2625649913325052</v>
      </c>
      <c r="Y449" s="2">
        <v>5.8465181371414916</v>
      </c>
      <c r="Z449" s="2">
        <v>7.0746308656211001</v>
      </c>
      <c r="AA449" s="2">
        <v>8.5185337799678003</v>
      </c>
      <c r="AB449" s="2">
        <v>9.932094539455175</v>
      </c>
      <c r="AC449" s="2">
        <v>22.488652138315285</v>
      </c>
      <c r="AD449" s="2">
        <v>23.54692329121232</v>
      </c>
      <c r="AE449" s="2">
        <v>24.675106325869262</v>
      </c>
      <c r="AF449" s="2">
        <v>25.337162545761398</v>
      </c>
      <c r="AG449" s="2">
        <v>25.902733614898604</v>
      </c>
      <c r="AH449" s="2">
        <v>26.582473685231413</v>
      </c>
      <c r="AI449" s="2">
        <v>17.54367036374375</v>
      </c>
      <c r="AJ449" s="2">
        <v>21.778345388879504</v>
      </c>
      <c r="AK449" s="2">
        <v>22.132043265045095</v>
      </c>
      <c r="AL449" s="2">
        <v>22.446807664385663</v>
      </c>
      <c r="AM449" s="2">
        <v>22.763820257170408</v>
      </c>
      <c r="AN449" s="2">
        <v>23.045655777188738</v>
      </c>
      <c r="AO449" s="384">
        <v>23.383125074722642</v>
      </c>
    </row>
    <row r="450" spans="1:41" x14ac:dyDescent="0.3">
      <c r="A450" s="111" t="s">
        <v>21</v>
      </c>
      <c r="B450" t="s">
        <v>678</v>
      </c>
      <c r="G450" s="2">
        <v>255.61730087261222</v>
      </c>
      <c r="H450" s="2">
        <v>217.33204505919051</v>
      </c>
      <c r="I450" s="2">
        <v>207.56653862790358</v>
      </c>
      <c r="J450" s="2">
        <v>198.80019421452056</v>
      </c>
      <c r="K450" s="2">
        <v>190.68352991103788</v>
      </c>
      <c r="L450" s="2">
        <v>160.37631575315751</v>
      </c>
      <c r="M450" s="2">
        <v>145.3910925290927</v>
      </c>
      <c r="N450" s="2">
        <v>135.49634484765281</v>
      </c>
      <c r="O450" s="2">
        <v>139.58975218474282</v>
      </c>
      <c r="P450" s="2">
        <v>140.92528114562498</v>
      </c>
      <c r="Q450" s="2">
        <v>134.35788772909012</v>
      </c>
      <c r="R450" s="2">
        <v>136.77358296835882</v>
      </c>
      <c r="S450" s="2">
        <v>140.90557275269825</v>
      </c>
      <c r="T450" s="2">
        <v>130.1255125639658</v>
      </c>
      <c r="U450" s="2">
        <v>133.36517432577799</v>
      </c>
      <c r="V450" s="2">
        <v>138.30626482716681</v>
      </c>
      <c r="W450" s="2">
        <v>143.28161271421112</v>
      </c>
      <c r="X450" s="2">
        <v>146.52618987925496</v>
      </c>
      <c r="Y450" s="2">
        <v>146.80905277883105</v>
      </c>
      <c r="Z450" s="2">
        <v>151.21888431532062</v>
      </c>
      <c r="AA450" s="2">
        <v>157.08022515313783</v>
      </c>
      <c r="AB450" s="2">
        <v>165.00846457818449</v>
      </c>
      <c r="AC450" s="2">
        <v>144.80680588317114</v>
      </c>
      <c r="AD450" s="2">
        <v>149.53236620683356</v>
      </c>
      <c r="AE450" s="2">
        <v>154.99305119406765</v>
      </c>
      <c r="AF450" s="2">
        <v>159.98858564614019</v>
      </c>
      <c r="AG450" s="2">
        <v>165.16228794871731</v>
      </c>
      <c r="AH450" s="2">
        <v>170.71725082400184</v>
      </c>
      <c r="AI450" s="2">
        <v>115.93742441845239</v>
      </c>
      <c r="AJ450" s="2">
        <v>114.27079157486929</v>
      </c>
      <c r="AK450" s="2">
        <v>119.15965243593506</v>
      </c>
      <c r="AL450" s="2">
        <v>124.38157028621272</v>
      </c>
      <c r="AM450" s="2">
        <v>129.78311762911162</v>
      </c>
      <c r="AN450" s="2">
        <v>135.39835071754459</v>
      </c>
      <c r="AO450" s="384">
        <v>141.18510750597275</v>
      </c>
    </row>
    <row r="451" spans="1:41" x14ac:dyDescent="0.3">
      <c r="A451" s="111" t="s">
        <v>175</v>
      </c>
      <c r="B451" t="s">
        <v>678</v>
      </c>
      <c r="G451" s="2">
        <v>0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  <c r="AC451" s="2">
        <v>0</v>
      </c>
      <c r="AD451" s="2">
        <v>0</v>
      </c>
      <c r="AE451" s="2">
        <v>0</v>
      </c>
      <c r="AF451" s="2">
        <v>0</v>
      </c>
      <c r="AG451" s="2">
        <v>0</v>
      </c>
      <c r="AH451" s="2">
        <v>0</v>
      </c>
      <c r="AI451" s="2">
        <v>0</v>
      </c>
      <c r="AJ451" s="2">
        <v>0</v>
      </c>
      <c r="AK451" s="2">
        <v>0</v>
      </c>
      <c r="AL451" s="2">
        <v>0</v>
      </c>
      <c r="AM451" s="2">
        <v>0</v>
      </c>
      <c r="AN451" s="2">
        <v>0</v>
      </c>
      <c r="AO451" s="384">
        <v>0</v>
      </c>
    </row>
    <row r="452" spans="1:41" x14ac:dyDescent="0.3">
      <c r="A452" s="111" t="s">
        <v>176</v>
      </c>
      <c r="B452" t="s">
        <v>678</v>
      </c>
      <c r="G452" s="2">
        <v>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0</v>
      </c>
      <c r="O452" s="2">
        <v>0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2">
        <v>0</v>
      </c>
      <c r="AB452" s="2">
        <v>0</v>
      </c>
      <c r="AC452" s="2">
        <v>0</v>
      </c>
      <c r="AD452" s="2">
        <v>0</v>
      </c>
      <c r="AE452" s="2">
        <v>0</v>
      </c>
      <c r="AF452" s="2">
        <v>0</v>
      </c>
      <c r="AG452" s="2">
        <v>0</v>
      </c>
      <c r="AH452" s="2">
        <v>0</v>
      </c>
      <c r="AI452" s="2">
        <v>0</v>
      </c>
      <c r="AJ452" s="2">
        <v>0</v>
      </c>
      <c r="AK452" s="2">
        <v>0</v>
      </c>
      <c r="AL452" s="2">
        <v>0</v>
      </c>
      <c r="AM452" s="2">
        <v>0</v>
      </c>
      <c r="AN452" s="2">
        <v>0</v>
      </c>
      <c r="AO452" s="384">
        <v>0</v>
      </c>
    </row>
    <row r="453" spans="1:41" x14ac:dyDescent="0.3">
      <c r="A453" s="111" t="s">
        <v>177</v>
      </c>
      <c r="B453" t="s">
        <v>678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  <c r="AC453" s="2">
        <v>0</v>
      </c>
      <c r="AD453" s="2">
        <v>0</v>
      </c>
      <c r="AE453" s="2">
        <v>0</v>
      </c>
      <c r="AF453" s="2">
        <v>0</v>
      </c>
      <c r="AG453" s="2">
        <v>0</v>
      </c>
      <c r="AH453" s="2">
        <v>0</v>
      </c>
      <c r="AI453" s="2">
        <v>0</v>
      </c>
      <c r="AJ453" s="2">
        <v>0</v>
      </c>
      <c r="AK453" s="2">
        <v>0</v>
      </c>
      <c r="AL453" s="2">
        <v>0</v>
      </c>
      <c r="AM453" s="2">
        <v>0</v>
      </c>
      <c r="AN453" s="2">
        <v>0</v>
      </c>
      <c r="AO453" s="384">
        <v>0</v>
      </c>
    </row>
    <row r="454" spans="1:41" x14ac:dyDescent="0.3">
      <c r="A454" s="111" t="s">
        <v>178</v>
      </c>
      <c r="B454" t="s">
        <v>678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  <c r="AC454" s="2">
        <v>0</v>
      </c>
      <c r="AD454" s="2">
        <v>0</v>
      </c>
      <c r="AE454" s="2">
        <v>0</v>
      </c>
      <c r="AF454" s="2">
        <v>0</v>
      </c>
      <c r="AG454" s="2">
        <v>0</v>
      </c>
      <c r="AH454" s="2">
        <v>0</v>
      </c>
      <c r="AI454" s="2">
        <v>0</v>
      </c>
      <c r="AJ454" s="2">
        <v>0</v>
      </c>
      <c r="AK454" s="2">
        <v>0</v>
      </c>
      <c r="AL454" s="2">
        <v>0</v>
      </c>
      <c r="AM454" s="2">
        <v>0</v>
      </c>
      <c r="AN454" s="2">
        <v>0</v>
      </c>
      <c r="AO454" s="384">
        <v>0</v>
      </c>
    </row>
    <row r="455" spans="1:41" x14ac:dyDescent="0.3">
      <c r="A455" s="111" t="s">
        <v>1</v>
      </c>
      <c r="B455" t="s">
        <v>678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  <c r="AC455" s="2">
        <v>0</v>
      </c>
      <c r="AD455" s="2">
        <v>0</v>
      </c>
      <c r="AE455" s="2">
        <v>0</v>
      </c>
      <c r="AF455" s="2">
        <v>0</v>
      </c>
      <c r="AG455" s="2">
        <v>0</v>
      </c>
      <c r="AH455" s="2">
        <v>0</v>
      </c>
      <c r="AI455" s="2">
        <v>0</v>
      </c>
      <c r="AJ455" s="2">
        <v>0</v>
      </c>
      <c r="AK455" s="2">
        <v>0</v>
      </c>
      <c r="AL455" s="2">
        <v>0</v>
      </c>
      <c r="AM455" s="2">
        <v>0</v>
      </c>
      <c r="AN455" s="2">
        <v>0</v>
      </c>
      <c r="AO455" s="384">
        <v>0</v>
      </c>
    </row>
    <row r="456" spans="1:41" x14ac:dyDescent="0.3">
      <c r="A456" s="111" t="s">
        <v>179</v>
      </c>
      <c r="B456" t="s">
        <v>678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 s="2">
        <v>0</v>
      </c>
      <c r="O456" s="2">
        <v>0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0</v>
      </c>
      <c r="AC456" s="2">
        <v>0</v>
      </c>
      <c r="AD456" s="2">
        <v>0</v>
      </c>
      <c r="AE456" s="2">
        <v>0</v>
      </c>
      <c r="AF456" s="2">
        <v>0</v>
      </c>
      <c r="AG456" s="2">
        <v>0</v>
      </c>
      <c r="AH456" s="2">
        <v>0</v>
      </c>
      <c r="AI456" s="2">
        <v>0</v>
      </c>
      <c r="AJ456" s="2">
        <v>0</v>
      </c>
      <c r="AK456" s="2">
        <v>0</v>
      </c>
      <c r="AL456" s="2">
        <v>0</v>
      </c>
      <c r="AM456" s="2">
        <v>0</v>
      </c>
      <c r="AN456" s="2">
        <v>0</v>
      </c>
      <c r="AO456" s="384">
        <v>0</v>
      </c>
    </row>
    <row r="457" spans="1:41" x14ac:dyDescent="0.3">
      <c r="A457" s="111" t="s">
        <v>180</v>
      </c>
      <c r="B457" t="s">
        <v>678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0</v>
      </c>
      <c r="AC457" s="2">
        <v>0</v>
      </c>
      <c r="AD457" s="2">
        <v>0</v>
      </c>
      <c r="AE457" s="2">
        <v>0</v>
      </c>
      <c r="AF457" s="2">
        <v>0</v>
      </c>
      <c r="AG457" s="2">
        <v>0</v>
      </c>
      <c r="AH457" s="2">
        <v>0</v>
      </c>
      <c r="AI457" s="2">
        <v>0</v>
      </c>
      <c r="AJ457" s="2">
        <v>0</v>
      </c>
      <c r="AK457" s="2">
        <v>0</v>
      </c>
      <c r="AL457" s="2">
        <v>0</v>
      </c>
      <c r="AM457" s="2">
        <v>0</v>
      </c>
      <c r="AN457" s="2">
        <v>0</v>
      </c>
      <c r="AO457" s="384">
        <v>0</v>
      </c>
    </row>
    <row r="458" spans="1:41" x14ac:dyDescent="0.3">
      <c r="A458" s="111" t="s">
        <v>181</v>
      </c>
      <c r="B458" t="s">
        <v>678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  <c r="AC458" s="2">
        <v>0</v>
      </c>
      <c r="AD458" s="2">
        <v>0</v>
      </c>
      <c r="AE458" s="2">
        <v>0</v>
      </c>
      <c r="AF458" s="2">
        <v>0</v>
      </c>
      <c r="AG458" s="2">
        <v>0</v>
      </c>
      <c r="AH458" s="2">
        <v>0</v>
      </c>
      <c r="AI458" s="2">
        <v>0</v>
      </c>
      <c r="AJ458" s="2">
        <v>0</v>
      </c>
      <c r="AK458" s="2">
        <v>0</v>
      </c>
      <c r="AL458" s="2">
        <v>0</v>
      </c>
      <c r="AM458" s="2">
        <v>0</v>
      </c>
      <c r="AN458" s="2">
        <v>0</v>
      </c>
      <c r="AO458" s="384">
        <v>0</v>
      </c>
    </row>
    <row r="459" spans="1:41" x14ac:dyDescent="0.3">
      <c r="A459" s="111" t="s">
        <v>182</v>
      </c>
      <c r="B459" t="s">
        <v>678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2">
        <v>0</v>
      </c>
      <c r="AB459" s="2">
        <v>0</v>
      </c>
      <c r="AC459" s="2">
        <v>0</v>
      </c>
      <c r="AD459" s="2">
        <v>0</v>
      </c>
      <c r="AE459" s="2">
        <v>0</v>
      </c>
      <c r="AF459" s="2">
        <v>0</v>
      </c>
      <c r="AG459" s="2">
        <v>0</v>
      </c>
      <c r="AH459" s="2">
        <v>0</v>
      </c>
      <c r="AI459" s="2">
        <v>0</v>
      </c>
      <c r="AJ459" s="2">
        <v>0</v>
      </c>
      <c r="AK459" s="2">
        <v>0</v>
      </c>
      <c r="AL459" s="2">
        <v>0</v>
      </c>
      <c r="AM459" s="2">
        <v>0</v>
      </c>
      <c r="AN459" s="2">
        <v>0</v>
      </c>
      <c r="AO459" s="384">
        <v>0</v>
      </c>
    </row>
    <row r="460" spans="1:41" x14ac:dyDescent="0.3">
      <c r="A460" s="111" t="s">
        <v>183</v>
      </c>
      <c r="B460" t="s">
        <v>678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0</v>
      </c>
      <c r="AD460" s="2">
        <v>0</v>
      </c>
      <c r="AE460" s="2">
        <v>0</v>
      </c>
      <c r="AF460" s="2">
        <v>0</v>
      </c>
      <c r="AG460" s="2">
        <v>0</v>
      </c>
      <c r="AH460" s="2">
        <v>0</v>
      </c>
      <c r="AI460" s="2">
        <v>0</v>
      </c>
      <c r="AJ460" s="2">
        <v>0</v>
      </c>
      <c r="AK460" s="2">
        <v>0</v>
      </c>
      <c r="AL460" s="2">
        <v>0</v>
      </c>
      <c r="AM460" s="2">
        <v>0</v>
      </c>
      <c r="AN460" s="2">
        <v>0</v>
      </c>
      <c r="AO460" s="384">
        <v>0</v>
      </c>
    </row>
    <row r="461" spans="1:41" x14ac:dyDescent="0.3">
      <c r="A461" s="111" t="s">
        <v>23</v>
      </c>
      <c r="B461" t="s">
        <v>678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2">
        <v>0</v>
      </c>
      <c r="AB461" s="2">
        <v>0</v>
      </c>
      <c r="AC461" s="2">
        <v>0</v>
      </c>
      <c r="AD461" s="2">
        <v>0</v>
      </c>
      <c r="AE461" s="2">
        <v>0</v>
      </c>
      <c r="AF461" s="2">
        <v>0</v>
      </c>
      <c r="AG461" s="2">
        <v>0</v>
      </c>
      <c r="AH461" s="2">
        <v>0</v>
      </c>
      <c r="AI461" s="2">
        <v>0</v>
      </c>
      <c r="AJ461" s="2">
        <v>0</v>
      </c>
      <c r="AK461" s="2">
        <v>0</v>
      </c>
      <c r="AL461" s="2">
        <v>0</v>
      </c>
      <c r="AM461" s="2">
        <v>0</v>
      </c>
      <c r="AN461" s="2">
        <v>0</v>
      </c>
      <c r="AO461" s="384">
        <v>0</v>
      </c>
    </row>
    <row r="462" spans="1:41" x14ac:dyDescent="0.3">
      <c r="A462" s="111" t="s">
        <v>24</v>
      </c>
      <c r="B462" t="s">
        <v>678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2">
        <v>0</v>
      </c>
      <c r="AB462" s="2">
        <v>0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H462" s="2">
        <v>0</v>
      </c>
      <c r="AI462" s="2">
        <v>0</v>
      </c>
      <c r="AJ462" s="2">
        <v>0</v>
      </c>
      <c r="AK462" s="2">
        <v>0</v>
      </c>
      <c r="AL462" s="2">
        <v>0</v>
      </c>
      <c r="AM462" s="2">
        <v>0</v>
      </c>
      <c r="AN462" s="2">
        <v>0</v>
      </c>
      <c r="AO462" s="384">
        <v>0</v>
      </c>
    </row>
    <row r="463" spans="1:41" x14ac:dyDescent="0.3">
      <c r="A463" s="111" t="s">
        <v>651</v>
      </c>
      <c r="B463" t="s">
        <v>678</v>
      </c>
      <c r="G463" s="2">
        <v>0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2">
        <v>0</v>
      </c>
      <c r="AB463" s="2">
        <v>0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H463" s="2">
        <v>0</v>
      </c>
      <c r="AI463" s="2">
        <v>0</v>
      </c>
      <c r="AJ463" s="2">
        <v>0</v>
      </c>
      <c r="AK463" s="2">
        <v>0</v>
      </c>
      <c r="AL463" s="2">
        <v>0</v>
      </c>
      <c r="AM463" s="2">
        <v>0</v>
      </c>
      <c r="AN463" s="2">
        <v>0</v>
      </c>
      <c r="AO463" s="384">
        <v>0</v>
      </c>
    </row>
    <row r="464" spans="1:41" ht="17.25" thickBot="1" x14ac:dyDescent="0.35">
      <c r="A464" s="138" t="s">
        <v>184</v>
      </c>
      <c r="B464" s="378" t="s">
        <v>678</v>
      </c>
      <c r="C464" s="378"/>
      <c r="D464" s="378"/>
      <c r="E464" s="378"/>
      <c r="F464" s="378"/>
      <c r="G464" s="387">
        <v>318.81983083597373</v>
      </c>
      <c r="H464" s="387">
        <v>273.29349739086962</v>
      </c>
      <c r="I464" s="387">
        <v>251.39287911393154</v>
      </c>
      <c r="J464" s="387">
        <v>243.93446965665248</v>
      </c>
      <c r="K464" s="387">
        <v>236.09580929954728</v>
      </c>
      <c r="L464" s="387">
        <v>183.38514981996195</v>
      </c>
      <c r="M464" s="387">
        <v>157.91503221432214</v>
      </c>
      <c r="N464" s="387">
        <v>145.91977126141262</v>
      </c>
      <c r="O464" s="387">
        <v>151.44480822374652</v>
      </c>
      <c r="P464" s="387">
        <v>152.17363019250399</v>
      </c>
      <c r="Q464" s="387">
        <v>136.82872478998826</v>
      </c>
      <c r="R464" s="387">
        <v>139.78984586848756</v>
      </c>
      <c r="S464" s="387">
        <v>144.63454141465223</v>
      </c>
      <c r="T464" s="387">
        <v>133.97941886193365</v>
      </c>
      <c r="U464" s="387">
        <v>138.0166327438159</v>
      </c>
      <c r="V464" s="387">
        <v>144.0416981225282</v>
      </c>
      <c r="W464" s="387">
        <v>150.23267376013939</v>
      </c>
      <c r="X464" s="387">
        <v>154.78875487058747</v>
      </c>
      <c r="Y464" s="387">
        <v>152.65557091597253</v>
      </c>
      <c r="Z464" s="387">
        <v>158.29351518094171</v>
      </c>
      <c r="AA464" s="387">
        <v>165.59875893310564</v>
      </c>
      <c r="AB464" s="387">
        <v>174.94055911763965</v>
      </c>
      <c r="AC464" s="387">
        <v>167.29545802148641</v>
      </c>
      <c r="AD464" s="387">
        <v>173.07928949804588</v>
      </c>
      <c r="AE464" s="387">
        <v>179.6681575199369</v>
      </c>
      <c r="AF464" s="387">
        <v>185.3257481919016</v>
      </c>
      <c r="AG464" s="387">
        <v>191.06502156361591</v>
      </c>
      <c r="AH464" s="387">
        <v>197.29972450923324</v>
      </c>
      <c r="AI464" s="387">
        <v>133.48109478219615</v>
      </c>
      <c r="AJ464" s="387">
        <v>136.04913696374879</v>
      </c>
      <c r="AK464" s="387">
        <v>141.29169570098014</v>
      </c>
      <c r="AL464" s="387">
        <v>146.82837795059839</v>
      </c>
      <c r="AM464" s="387">
        <v>152.54693788628202</v>
      </c>
      <c r="AN464" s="387">
        <v>158.44400649473332</v>
      </c>
      <c r="AO464" s="408">
        <v>164.56823258069539</v>
      </c>
    </row>
    <row r="465" spans="1:41" x14ac:dyDescent="0.3">
      <c r="A465" s="95" t="s">
        <v>662</v>
      </c>
      <c r="AO465" s="29"/>
    </row>
    <row r="466" spans="1:41" x14ac:dyDescent="0.3">
      <c r="A466" s="111" t="s">
        <v>12</v>
      </c>
      <c r="B466" t="s">
        <v>678</v>
      </c>
      <c r="G466" s="2">
        <v>287.16138663860397</v>
      </c>
      <c r="H466" s="2">
        <v>296.93293677171619</v>
      </c>
      <c r="I466" s="2">
        <v>237.67685427352814</v>
      </c>
      <c r="J466" s="2">
        <v>208.82575249498217</v>
      </c>
      <c r="K466" s="2">
        <v>99.352956832627143</v>
      </c>
      <c r="L466" s="2">
        <v>97.998861598182444</v>
      </c>
      <c r="M466" s="2">
        <v>0</v>
      </c>
      <c r="N466" s="2">
        <v>0</v>
      </c>
      <c r="O466" s="2">
        <v>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0</v>
      </c>
      <c r="V466" s="2">
        <v>0</v>
      </c>
      <c r="W466" s="2">
        <v>0</v>
      </c>
      <c r="X466" s="2">
        <v>0</v>
      </c>
      <c r="Y466" s="2">
        <v>0</v>
      </c>
      <c r="Z466" s="2">
        <v>0</v>
      </c>
      <c r="AA466" s="2">
        <v>0</v>
      </c>
      <c r="AB466" s="2">
        <v>0</v>
      </c>
      <c r="AC466" s="2">
        <v>0</v>
      </c>
      <c r="AD466" s="2">
        <v>0</v>
      </c>
      <c r="AE466" s="2">
        <v>0</v>
      </c>
      <c r="AF466" s="2">
        <v>0</v>
      </c>
      <c r="AG466" s="2">
        <v>0</v>
      </c>
      <c r="AH466" s="2">
        <v>0</v>
      </c>
      <c r="AI466" s="2">
        <v>0</v>
      </c>
      <c r="AJ466" s="2">
        <v>0</v>
      </c>
      <c r="AK466" s="2">
        <v>0</v>
      </c>
      <c r="AL466" s="2">
        <v>0</v>
      </c>
      <c r="AM466" s="2">
        <v>0</v>
      </c>
      <c r="AN466" s="2">
        <v>0</v>
      </c>
      <c r="AO466" s="384">
        <v>0</v>
      </c>
    </row>
    <row r="467" spans="1:41" x14ac:dyDescent="0.3">
      <c r="A467" s="111" t="s">
        <v>20</v>
      </c>
      <c r="B467" t="s">
        <v>678</v>
      </c>
      <c r="G467" s="2">
        <v>0</v>
      </c>
      <c r="H467" s="2">
        <v>0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s="2">
        <v>0</v>
      </c>
      <c r="W467" s="2">
        <v>0</v>
      </c>
      <c r="X467" s="2">
        <v>0</v>
      </c>
      <c r="Y467" s="2">
        <v>0</v>
      </c>
      <c r="Z467" s="2">
        <v>0</v>
      </c>
      <c r="AA467" s="2">
        <v>0</v>
      </c>
      <c r="AB467" s="2">
        <v>0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H467" s="2">
        <v>0</v>
      </c>
      <c r="AI467" s="2">
        <v>0</v>
      </c>
      <c r="AJ467" s="2">
        <v>0</v>
      </c>
      <c r="AK467" s="2">
        <v>0</v>
      </c>
      <c r="AL467" s="2">
        <v>0</v>
      </c>
      <c r="AM467" s="2">
        <v>0</v>
      </c>
      <c r="AN467" s="2">
        <v>0</v>
      </c>
      <c r="AO467" s="384">
        <v>0</v>
      </c>
    </row>
    <row r="468" spans="1:41" x14ac:dyDescent="0.3">
      <c r="A468" s="111" t="s">
        <v>576</v>
      </c>
      <c r="B468" t="s">
        <v>678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H468" s="2">
        <v>0</v>
      </c>
      <c r="AI468" s="2">
        <v>0</v>
      </c>
      <c r="AJ468" s="2">
        <v>0</v>
      </c>
      <c r="AK468" s="2">
        <v>0</v>
      </c>
      <c r="AL468" s="2">
        <v>0</v>
      </c>
      <c r="AM468" s="2">
        <v>0</v>
      </c>
      <c r="AN468" s="2">
        <v>0</v>
      </c>
      <c r="AO468" s="384">
        <v>0</v>
      </c>
    </row>
    <row r="469" spans="1:41" x14ac:dyDescent="0.3">
      <c r="A469" s="111" t="s">
        <v>22</v>
      </c>
      <c r="B469" t="s">
        <v>678</v>
      </c>
      <c r="G469" s="2">
        <v>201.31191496029825</v>
      </c>
      <c r="H469" s="2">
        <v>204.22532689507116</v>
      </c>
      <c r="I469" s="2">
        <v>157.39800543627933</v>
      </c>
      <c r="J469" s="2">
        <v>160.85800167540052</v>
      </c>
      <c r="K469" s="2">
        <v>116.12646461090698</v>
      </c>
      <c r="L469" s="2">
        <v>138.61014613031097</v>
      </c>
      <c r="M469" s="2">
        <v>192.20453321736582</v>
      </c>
      <c r="N469" s="2">
        <v>205.61408941954278</v>
      </c>
      <c r="O469" s="2">
        <v>225.79839069594684</v>
      </c>
      <c r="P469" s="2">
        <v>210.79789210586995</v>
      </c>
      <c r="Q469" s="2">
        <v>157.01277329051371</v>
      </c>
      <c r="R469" s="2">
        <v>179.86738413754819</v>
      </c>
      <c r="S469" s="2">
        <v>220.58908458121948</v>
      </c>
      <c r="T469" s="2">
        <v>244.42134685486926</v>
      </c>
      <c r="U469" s="2">
        <v>186.56158386126341</v>
      </c>
      <c r="V469" s="2">
        <v>121.7806368928009</v>
      </c>
      <c r="W469" s="2">
        <v>133.928157546325</v>
      </c>
      <c r="X469" s="2">
        <v>145.05209074791199</v>
      </c>
      <c r="Y469" s="2">
        <v>129.62435251750796</v>
      </c>
      <c r="Z469" s="2">
        <v>127.64550754836881</v>
      </c>
      <c r="AA469" s="2">
        <v>135.97253726128997</v>
      </c>
      <c r="AB469" s="2">
        <v>146.03791596668816</v>
      </c>
      <c r="AC469" s="2">
        <v>161.81664161984315</v>
      </c>
      <c r="AD469" s="2">
        <v>174.26564322265997</v>
      </c>
      <c r="AE469" s="2">
        <v>194.5688002511815</v>
      </c>
      <c r="AF469" s="2">
        <v>190.96506616842527</v>
      </c>
      <c r="AG469" s="2">
        <v>209.80927506443268</v>
      </c>
      <c r="AH469" s="2">
        <v>225.66179251210932</v>
      </c>
      <c r="AI469" s="2">
        <v>246.94421561393096</v>
      </c>
      <c r="AJ469" s="2">
        <v>266.8560584825147</v>
      </c>
      <c r="AK469" s="2">
        <v>287.89971052952819</v>
      </c>
      <c r="AL469" s="2">
        <v>299.57764949151351</v>
      </c>
      <c r="AM469" s="2">
        <v>316.42273926960036</v>
      </c>
      <c r="AN469" s="2">
        <v>344.44674394908031</v>
      </c>
      <c r="AO469" s="384">
        <v>375.5374934839935</v>
      </c>
    </row>
    <row r="470" spans="1:41" x14ac:dyDescent="0.3">
      <c r="A470" s="111" t="s">
        <v>21</v>
      </c>
      <c r="B470" t="s">
        <v>678</v>
      </c>
      <c r="G470" s="2">
        <v>599.51816135147203</v>
      </c>
      <c r="H470" s="2">
        <v>622.65674171359285</v>
      </c>
      <c r="I470" s="2">
        <v>676.16773050011159</v>
      </c>
      <c r="J470" s="2">
        <v>630.67417987566921</v>
      </c>
      <c r="K470" s="2">
        <v>598.46569562611523</v>
      </c>
      <c r="L470" s="2">
        <v>490.72398077670266</v>
      </c>
      <c r="M470" s="2">
        <v>423.33023516992716</v>
      </c>
      <c r="N470" s="2">
        <v>428.42988356778966</v>
      </c>
      <c r="O470" s="2">
        <v>428.74989586411414</v>
      </c>
      <c r="P470" s="2">
        <v>402.76529572159347</v>
      </c>
      <c r="Q470" s="2">
        <v>374.28313845626468</v>
      </c>
      <c r="R470" s="2">
        <v>397.17829944490137</v>
      </c>
      <c r="S470" s="2">
        <v>411.79475626271886</v>
      </c>
      <c r="T470" s="2">
        <v>442.03828419536831</v>
      </c>
      <c r="U470" s="2">
        <v>473.11226782379021</v>
      </c>
      <c r="V470" s="2">
        <v>392.28153174481497</v>
      </c>
      <c r="W470" s="2">
        <v>413.69897864368454</v>
      </c>
      <c r="X470" s="2">
        <v>404.75493324528884</v>
      </c>
      <c r="Y470" s="2">
        <v>386.00063033406985</v>
      </c>
      <c r="Z470" s="2">
        <v>354.40713790526041</v>
      </c>
      <c r="AA470" s="2">
        <v>356.00940471415731</v>
      </c>
      <c r="AB470" s="2">
        <v>377.65111797415119</v>
      </c>
      <c r="AC470" s="2">
        <v>368.14735905615805</v>
      </c>
      <c r="AD470" s="2">
        <v>377.78398651368065</v>
      </c>
      <c r="AE470" s="2">
        <v>391.79970963164175</v>
      </c>
      <c r="AF470" s="2">
        <v>363.43054290428472</v>
      </c>
      <c r="AG470" s="2">
        <v>379.92716266255724</v>
      </c>
      <c r="AH470" s="2">
        <v>392.5669194314159</v>
      </c>
      <c r="AI470" s="2">
        <v>407.38780559437038</v>
      </c>
      <c r="AJ470" s="2">
        <v>423.07625730636016</v>
      </c>
      <c r="AK470" s="2">
        <v>443.93594463474301</v>
      </c>
      <c r="AL470" s="2">
        <v>444.51271665226363</v>
      </c>
      <c r="AM470" s="2">
        <v>458.99010244759148</v>
      </c>
      <c r="AN470" s="2">
        <v>470.71741112845683</v>
      </c>
      <c r="AO470" s="384">
        <v>490.95460658034131</v>
      </c>
    </row>
    <row r="471" spans="1:41" x14ac:dyDescent="0.3">
      <c r="A471" s="111" t="s">
        <v>175</v>
      </c>
      <c r="B471" t="s">
        <v>678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0</v>
      </c>
      <c r="AL471" s="2">
        <v>0</v>
      </c>
      <c r="AM471" s="2">
        <v>0</v>
      </c>
      <c r="AN471" s="2">
        <v>0</v>
      </c>
      <c r="AO471" s="384">
        <v>0</v>
      </c>
    </row>
    <row r="472" spans="1:41" x14ac:dyDescent="0.3">
      <c r="A472" s="111" t="s">
        <v>176</v>
      </c>
      <c r="B472" t="s">
        <v>678</v>
      </c>
      <c r="G472" s="2">
        <v>0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H472" s="2">
        <v>0</v>
      </c>
      <c r="AI472" s="2">
        <v>0</v>
      </c>
      <c r="AJ472" s="2">
        <v>0</v>
      </c>
      <c r="AK472" s="2">
        <v>0</v>
      </c>
      <c r="AL472" s="2">
        <v>0</v>
      </c>
      <c r="AM472" s="2">
        <v>0</v>
      </c>
      <c r="AN472" s="2">
        <v>0</v>
      </c>
      <c r="AO472" s="384">
        <v>0</v>
      </c>
    </row>
    <row r="473" spans="1:41" x14ac:dyDescent="0.3">
      <c r="A473" s="111" t="s">
        <v>177</v>
      </c>
      <c r="B473" t="s">
        <v>678</v>
      </c>
      <c r="G473" s="2">
        <v>34.490520579009058</v>
      </c>
      <c r="H473" s="2">
        <v>30.268541104343967</v>
      </c>
      <c r="I473" s="2">
        <v>29.176245128225943</v>
      </c>
      <c r="J473" s="2">
        <v>27.854121795968634</v>
      </c>
      <c r="K473" s="2">
        <v>21.65008888896633</v>
      </c>
      <c r="L473" s="2">
        <v>19.87960940636151</v>
      </c>
      <c r="M473" s="2">
        <v>15.084858737316015</v>
      </c>
      <c r="N473" s="2">
        <v>15.195507584465885</v>
      </c>
      <c r="O473" s="2">
        <v>15.484815871777997</v>
      </c>
      <c r="P473" s="2">
        <v>14.333254591114894</v>
      </c>
      <c r="Q473" s="2">
        <v>14.255297729205918</v>
      </c>
      <c r="R473" s="2">
        <v>14.513890567979892</v>
      </c>
      <c r="S473" s="2">
        <v>14.933831173559476</v>
      </c>
      <c r="T473" s="2">
        <v>15.530714901407739</v>
      </c>
      <c r="U473" s="2">
        <v>19.226195320080055</v>
      </c>
      <c r="V473" s="2">
        <v>18.818639181113266</v>
      </c>
      <c r="W473" s="2">
        <v>19.197369797941409</v>
      </c>
      <c r="X473" s="2">
        <v>19.068676321831909</v>
      </c>
      <c r="Y473" s="2">
        <v>18.30591802846439</v>
      </c>
      <c r="Z473" s="2">
        <v>15.320420284580059</v>
      </c>
      <c r="AA473" s="2">
        <v>15.3975821104977</v>
      </c>
      <c r="AB473" s="2">
        <v>16.502386081712576</v>
      </c>
      <c r="AC473" s="2">
        <v>16.143713936960562</v>
      </c>
      <c r="AD473" s="2">
        <v>16.375085118813566</v>
      </c>
      <c r="AE473" s="2">
        <v>16.702669678607656</v>
      </c>
      <c r="AF473" s="2">
        <v>16.007608908905929</v>
      </c>
      <c r="AG473" s="2">
        <v>16.217517692722456</v>
      </c>
      <c r="AH473" s="2">
        <v>16.215129575259766</v>
      </c>
      <c r="AI473" s="2">
        <v>16.8386125210329</v>
      </c>
      <c r="AJ473" s="2">
        <v>17.237549904529804</v>
      </c>
      <c r="AK473" s="2">
        <v>18.139472129610798</v>
      </c>
      <c r="AL473" s="2">
        <v>18.407266560958607</v>
      </c>
      <c r="AM473" s="2">
        <v>19.293171701096089</v>
      </c>
      <c r="AN473" s="2">
        <v>20.779018997777694</v>
      </c>
      <c r="AO473" s="384">
        <v>22.236289712815708</v>
      </c>
    </row>
    <row r="474" spans="1:41" x14ac:dyDescent="0.3">
      <c r="A474" s="111" t="s">
        <v>178</v>
      </c>
      <c r="B474" t="s">
        <v>678</v>
      </c>
      <c r="G474" s="2">
        <v>0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H474" s="2">
        <v>0</v>
      </c>
      <c r="AI474" s="2">
        <v>0</v>
      </c>
      <c r="AJ474" s="2">
        <v>0</v>
      </c>
      <c r="AK474" s="2">
        <v>0</v>
      </c>
      <c r="AL474" s="2">
        <v>0</v>
      </c>
      <c r="AM474" s="2">
        <v>0</v>
      </c>
      <c r="AN474" s="2">
        <v>0</v>
      </c>
      <c r="AO474" s="384">
        <v>0</v>
      </c>
    </row>
    <row r="475" spans="1:41" x14ac:dyDescent="0.3">
      <c r="A475" s="111" t="s">
        <v>1</v>
      </c>
      <c r="B475" t="s">
        <v>678</v>
      </c>
      <c r="G475" s="2">
        <v>0</v>
      </c>
      <c r="H475" s="2">
        <v>0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2">
        <v>0</v>
      </c>
      <c r="AB475" s="2">
        <v>0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H475" s="2">
        <v>0</v>
      </c>
      <c r="AI475" s="2">
        <v>0</v>
      </c>
      <c r="AJ475" s="2">
        <v>0</v>
      </c>
      <c r="AK475" s="2">
        <v>0</v>
      </c>
      <c r="AL475" s="2">
        <v>0</v>
      </c>
      <c r="AM475" s="2">
        <v>0</v>
      </c>
      <c r="AN475" s="2">
        <v>0</v>
      </c>
      <c r="AO475" s="384">
        <v>0</v>
      </c>
    </row>
    <row r="476" spans="1:41" x14ac:dyDescent="0.3">
      <c r="A476" s="111" t="s">
        <v>179</v>
      </c>
      <c r="B476" t="s">
        <v>678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H476" s="2">
        <v>0</v>
      </c>
      <c r="AI476" s="2">
        <v>0</v>
      </c>
      <c r="AJ476" s="2">
        <v>0</v>
      </c>
      <c r="AK476" s="2">
        <v>0</v>
      </c>
      <c r="AL476" s="2">
        <v>0</v>
      </c>
      <c r="AM476" s="2">
        <v>0</v>
      </c>
      <c r="AN476" s="2">
        <v>0</v>
      </c>
      <c r="AO476" s="384">
        <v>0</v>
      </c>
    </row>
    <row r="477" spans="1:41" x14ac:dyDescent="0.3">
      <c r="A477" s="111" t="s">
        <v>180</v>
      </c>
      <c r="B477" t="s">
        <v>678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0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H477" s="2">
        <v>0</v>
      </c>
      <c r="AI477" s="2">
        <v>0</v>
      </c>
      <c r="AJ477" s="2">
        <v>0</v>
      </c>
      <c r="AK477" s="2">
        <v>0</v>
      </c>
      <c r="AL477" s="2">
        <v>0</v>
      </c>
      <c r="AM477" s="2">
        <v>0</v>
      </c>
      <c r="AN477" s="2">
        <v>0</v>
      </c>
      <c r="AO477" s="384">
        <v>0</v>
      </c>
    </row>
    <row r="478" spans="1:41" x14ac:dyDescent="0.3">
      <c r="A478" s="111" t="s">
        <v>181</v>
      </c>
      <c r="B478" t="s">
        <v>678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H478" s="2">
        <v>0</v>
      </c>
      <c r="AI478" s="2">
        <v>0</v>
      </c>
      <c r="AJ478" s="2">
        <v>0</v>
      </c>
      <c r="AK478" s="2">
        <v>0</v>
      </c>
      <c r="AL478" s="2">
        <v>0</v>
      </c>
      <c r="AM478" s="2">
        <v>0</v>
      </c>
      <c r="AN478" s="2">
        <v>0</v>
      </c>
      <c r="AO478" s="384">
        <v>0</v>
      </c>
    </row>
    <row r="479" spans="1:41" x14ac:dyDescent="0.3">
      <c r="A479" s="111" t="s">
        <v>182</v>
      </c>
      <c r="B479" t="s">
        <v>678</v>
      </c>
      <c r="G479" s="2">
        <v>0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0</v>
      </c>
      <c r="V479" s="2">
        <v>0</v>
      </c>
      <c r="W479" s="2">
        <v>0</v>
      </c>
      <c r="X479" s="2">
        <v>0</v>
      </c>
      <c r="Y479" s="2">
        <v>0</v>
      </c>
      <c r="Z479" s="2">
        <v>0</v>
      </c>
      <c r="AA479" s="2">
        <v>0</v>
      </c>
      <c r="AB479" s="2">
        <v>0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H479" s="2">
        <v>0</v>
      </c>
      <c r="AI479" s="2">
        <v>0</v>
      </c>
      <c r="AJ479" s="2">
        <v>0</v>
      </c>
      <c r="AK479" s="2">
        <v>0</v>
      </c>
      <c r="AL479" s="2">
        <v>0</v>
      </c>
      <c r="AM479" s="2">
        <v>0</v>
      </c>
      <c r="AN479" s="2">
        <v>0</v>
      </c>
      <c r="AO479" s="384">
        <v>0</v>
      </c>
    </row>
    <row r="480" spans="1:41" x14ac:dyDescent="0.3">
      <c r="A480" s="111" t="s">
        <v>183</v>
      </c>
      <c r="B480" t="s">
        <v>678</v>
      </c>
      <c r="G480" s="2">
        <v>0</v>
      </c>
      <c r="H480" s="2">
        <v>0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H480" s="2">
        <v>0</v>
      </c>
      <c r="AI480" s="2">
        <v>0</v>
      </c>
      <c r="AJ480" s="2">
        <v>0</v>
      </c>
      <c r="AK480" s="2">
        <v>0</v>
      </c>
      <c r="AL480" s="2">
        <v>0</v>
      </c>
      <c r="AM480" s="2">
        <v>0</v>
      </c>
      <c r="AN480" s="2">
        <v>0</v>
      </c>
      <c r="AO480" s="384">
        <v>0</v>
      </c>
    </row>
    <row r="481" spans="1:41" x14ac:dyDescent="0.3">
      <c r="A481" s="111" t="s">
        <v>23</v>
      </c>
      <c r="B481" t="s">
        <v>678</v>
      </c>
      <c r="G481" s="2">
        <v>0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0</v>
      </c>
      <c r="V481" s="2">
        <v>0</v>
      </c>
      <c r="W481" s="2">
        <v>0</v>
      </c>
      <c r="X481" s="2">
        <v>0</v>
      </c>
      <c r="Y481" s="2">
        <v>0</v>
      </c>
      <c r="Z481" s="2">
        <v>0</v>
      </c>
      <c r="AA481" s="2">
        <v>0</v>
      </c>
      <c r="AB481" s="2">
        <v>0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H481" s="2">
        <v>0</v>
      </c>
      <c r="AI481" s="2">
        <v>0</v>
      </c>
      <c r="AJ481" s="2">
        <v>0</v>
      </c>
      <c r="AK481" s="2">
        <v>0</v>
      </c>
      <c r="AL481" s="2">
        <v>0</v>
      </c>
      <c r="AM481" s="2">
        <v>0</v>
      </c>
      <c r="AN481" s="2">
        <v>0</v>
      </c>
      <c r="AO481" s="384">
        <v>0</v>
      </c>
    </row>
    <row r="482" spans="1:41" x14ac:dyDescent="0.3">
      <c r="A482" s="111" t="s">
        <v>24</v>
      </c>
      <c r="B482" t="s">
        <v>678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H482" s="2">
        <v>0</v>
      </c>
      <c r="AI482" s="2">
        <v>0</v>
      </c>
      <c r="AJ482" s="2">
        <v>0</v>
      </c>
      <c r="AK482" s="2">
        <v>0</v>
      </c>
      <c r="AL482" s="2">
        <v>0</v>
      </c>
      <c r="AM482" s="2">
        <v>0</v>
      </c>
      <c r="AN482" s="2">
        <v>0</v>
      </c>
      <c r="AO482" s="384">
        <v>0</v>
      </c>
    </row>
    <row r="483" spans="1:41" x14ac:dyDescent="0.3">
      <c r="A483" s="111" t="s">
        <v>651</v>
      </c>
      <c r="B483" t="s">
        <v>678</v>
      </c>
      <c r="G483" s="2">
        <v>0</v>
      </c>
      <c r="H483" s="2">
        <v>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2">
        <v>0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2">
        <v>0</v>
      </c>
      <c r="AB483" s="2">
        <v>0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H483" s="2">
        <v>0</v>
      </c>
      <c r="AI483" s="2">
        <v>0</v>
      </c>
      <c r="AJ483" s="2">
        <v>0</v>
      </c>
      <c r="AK483" s="2">
        <v>0</v>
      </c>
      <c r="AL483" s="2">
        <v>0</v>
      </c>
      <c r="AM483" s="2">
        <v>0</v>
      </c>
      <c r="AN483" s="2">
        <v>0</v>
      </c>
      <c r="AO483" s="384">
        <v>0</v>
      </c>
    </row>
    <row r="484" spans="1:41" ht="17.25" thickBot="1" x14ac:dyDescent="0.35">
      <c r="A484" s="298" t="s">
        <v>184</v>
      </c>
      <c r="B484" s="378" t="s">
        <v>678</v>
      </c>
      <c r="C484" s="378"/>
      <c r="D484" s="378"/>
      <c r="E484" s="378"/>
      <c r="F484" s="378"/>
      <c r="G484" s="387">
        <v>1122.4819835293833</v>
      </c>
      <c r="H484" s="387">
        <v>1154.0835464847241</v>
      </c>
      <c r="I484" s="387">
        <v>1100.4188353381448</v>
      </c>
      <c r="J484" s="387">
        <v>1028.2120558420206</v>
      </c>
      <c r="K484" s="387">
        <v>835.59520595861568</v>
      </c>
      <c r="L484" s="387">
        <v>747.21259791155751</v>
      </c>
      <c r="M484" s="387">
        <v>630.619627124609</v>
      </c>
      <c r="N484" s="387">
        <v>649.23948057179825</v>
      </c>
      <c r="O484" s="387">
        <v>670.03310243183898</v>
      </c>
      <c r="P484" s="387">
        <v>627.89644241857832</v>
      </c>
      <c r="Q484" s="387">
        <v>545.55120947598436</v>
      </c>
      <c r="R484" s="387">
        <v>591.5595741504294</v>
      </c>
      <c r="S484" s="387">
        <v>647.31767201749778</v>
      </c>
      <c r="T484" s="387">
        <v>701.99034595164528</v>
      </c>
      <c r="U484" s="387">
        <v>678.90004700513362</v>
      </c>
      <c r="V484" s="387">
        <v>532.88080781872907</v>
      </c>
      <c r="W484" s="387">
        <v>566.82450598795094</v>
      </c>
      <c r="X484" s="387">
        <v>568.87570031503276</v>
      </c>
      <c r="Y484" s="387">
        <v>533.93090088004215</v>
      </c>
      <c r="Z484" s="387">
        <v>497.37306573820928</v>
      </c>
      <c r="AA484" s="387">
        <v>507.37952408594498</v>
      </c>
      <c r="AB484" s="387">
        <v>540.19142002255194</v>
      </c>
      <c r="AC484" s="387">
        <v>546.10771461296179</v>
      </c>
      <c r="AD484" s="387">
        <v>568.42471485515421</v>
      </c>
      <c r="AE484" s="387">
        <v>603.07117956143088</v>
      </c>
      <c r="AF484" s="387">
        <v>570.40321798161585</v>
      </c>
      <c r="AG484" s="387">
        <v>605.95395541971243</v>
      </c>
      <c r="AH484" s="387">
        <v>634.44384151878501</v>
      </c>
      <c r="AI484" s="387">
        <v>671.17063372933421</v>
      </c>
      <c r="AJ484" s="387">
        <v>707.16986569340463</v>
      </c>
      <c r="AK484" s="387">
        <v>749.975127293882</v>
      </c>
      <c r="AL484" s="387">
        <v>762.49763270473579</v>
      </c>
      <c r="AM484" s="387">
        <v>794.70601341828797</v>
      </c>
      <c r="AN484" s="387">
        <v>835.9431740753148</v>
      </c>
      <c r="AO484" s="408">
        <v>888.7283897771506</v>
      </c>
    </row>
    <row r="485" spans="1:41" x14ac:dyDescent="0.3">
      <c r="A485" s="95" t="s">
        <v>544</v>
      </c>
      <c r="AO485" s="29"/>
    </row>
    <row r="486" spans="1:41" x14ac:dyDescent="0.3">
      <c r="A486" s="111" t="s">
        <v>12</v>
      </c>
      <c r="B486" t="s">
        <v>678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  <c r="AC486" s="2">
        <v>0</v>
      </c>
      <c r="AD486" s="2">
        <v>0</v>
      </c>
      <c r="AE486" s="2">
        <v>0</v>
      </c>
      <c r="AF486" s="2">
        <v>0</v>
      </c>
      <c r="AG486" s="2">
        <v>0</v>
      </c>
      <c r="AH486" s="2">
        <v>0</v>
      </c>
      <c r="AI486" s="2">
        <v>0</v>
      </c>
      <c r="AJ486" s="2">
        <v>0</v>
      </c>
      <c r="AK486" s="2">
        <v>0</v>
      </c>
      <c r="AL486" s="2">
        <v>0</v>
      </c>
      <c r="AM486" s="2">
        <v>0</v>
      </c>
      <c r="AN486" s="2">
        <v>0</v>
      </c>
      <c r="AO486" s="384">
        <v>0</v>
      </c>
    </row>
    <row r="487" spans="1:41" x14ac:dyDescent="0.3">
      <c r="A487" s="111" t="s">
        <v>20</v>
      </c>
      <c r="B487" t="s">
        <v>678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0</v>
      </c>
      <c r="O487" s="2">
        <v>0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H487" s="2">
        <v>0</v>
      </c>
      <c r="AI487" s="2">
        <v>0</v>
      </c>
      <c r="AJ487" s="2">
        <v>0</v>
      </c>
      <c r="AK487" s="2">
        <v>0</v>
      </c>
      <c r="AL487" s="2">
        <v>0</v>
      </c>
      <c r="AM487" s="2">
        <v>0</v>
      </c>
      <c r="AN487" s="2">
        <v>0</v>
      </c>
      <c r="AO487" s="384">
        <v>0</v>
      </c>
    </row>
    <row r="488" spans="1:41" x14ac:dyDescent="0.3">
      <c r="A488" s="111" t="s">
        <v>576</v>
      </c>
      <c r="B488" t="s">
        <v>678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2">
        <v>0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2">
        <v>0</v>
      </c>
      <c r="AB488" s="2">
        <v>0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H488" s="2">
        <v>0</v>
      </c>
      <c r="AI488" s="2">
        <v>0</v>
      </c>
      <c r="AJ488" s="2">
        <v>0</v>
      </c>
      <c r="AK488" s="2">
        <v>0</v>
      </c>
      <c r="AL488" s="2">
        <v>0</v>
      </c>
      <c r="AM488" s="2">
        <v>0</v>
      </c>
      <c r="AN488" s="2">
        <v>0</v>
      </c>
      <c r="AO488" s="384">
        <v>0</v>
      </c>
    </row>
    <row r="489" spans="1:41" x14ac:dyDescent="0.3">
      <c r="A489" s="111" t="s">
        <v>22</v>
      </c>
      <c r="B489" t="s">
        <v>678</v>
      </c>
      <c r="G489" s="2">
        <v>103.73342368808717</v>
      </c>
      <c r="H489" s="2">
        <v>93.051166689597977</v>
      </c>
      <c r="I489" s="2">
        <v>74.640741303381816</v>
      </c>
      <c r="J489" s="2">
        <v>72.754463709576882</v>
      </c>
      <c r="K489" s="2">
        <v>70.734122043406302</v>
      </c>
      <c r="L489" s="2">
        <v>62.217651950346166</v>
      </c>
      <c r="M489" s="2">
        <v>55.106349874309309</v>
      </c>
      <c r="N489" s="2">
        <v>54.784547848661504</v>
      </c>
      <c r="O489" s="2">
        <v>50.028396861321376</v>
      </c>
      <c r="P489" s="2">
        <v>47.131513213422458</v>
      </c>
      <c r="Q489" s="2">
        <v>45.463562596146495</v>
      </c>
      <c r="R489" s="2">
        <v>46.461161991896965</v>
      </c>
      <c r="S489" s="2">
        <v>43.136639638812078</v>
      </c>
      <c r="T489" s="2">
        <v>41.356908735954157</v>
      </c>
      <c r="U489" s="2">
        <v>41.720952447049015</v>
      </c>
      <c r="V489" s="2">
        <v>40.733749692702915</v>
      </c>
      <c r="W489" s="2">
        <v>41.353227408567996</v>
      </c>
      <c r="X489" s="2">
        <v>43.239741350863902</v>
      </c>
      <c r="Y489" s="2">
        <v>44.188481516293827</v>
      </c>
      <c r="Z489" s="2">
        <v>46.048023125810573</v>
      </c>
      <c r="AA489" s="2">
        <v>47.712056837467728</v>
      </c>
      <c r="AB489" s="2">
        <v>49.000156954349748</v>
      </c>
      <c r="AC489" s="2">
        <v>49.80422501101269</v>
      </c>
      <c r="AD489" s="2">
        <v>51.377070274959188</v>
      </c>
      <c r="AE489" s="2">
        <v>52.325138501918502</v>
      </c>
      <c r="AF489" s="2">
        <v>53.449914515880266</v>
      </c>
      <c r="AG489" s="2">
        <v>54.399787517697767</v>
      </c>
      <c r="AH489" s="2">
        <v>55.828592547241449</v>
      </c>
      <c r="AI489" s="2">
        <v>57.175636791282002</v>
      </c>
      <c r="AJ489" s="2">
        <v>58.574784807785413</v>
      </c>
      <c r="AK489" s="2">
        <v>59.632721713632705</v>
      </c>
      <c r="AL489" s="2">
        <v>61.250021472302222</v>
      </c>
      <c r="AM489" s="2">
        <v>62.561364541041868</v>
      </c>
      <c r="AN489" s="2">
        <v>63.904877330310434</v>
      </c>
      <c r="AO489" s="384">
        <v>64.828236882379088</v>
      </c>
    </row>
    <row r="490" spans="1:41" x14ac:dyDescent="0.3">
      <c r="A490" s="111" t="s">
        <v>21</v>
      </c>
      <c r="B490" t="s">
        <v>678</v>
      </c>
      <c r="G490" s="2">
        <v>182.71705229618507</v>
      </c>
      <c r="H490" s="2">
        <v>148.8603980062793</v>
      </c>
      <c r="I490" s="2">
        <v>155.56402033793768</v>
      </c>
      <c r="J490" s="2">
        <v>150.26522912630327</v>
      </c>
      <c r="K490" s="2">
        <v>144.94321761575881</v>
      </c>
      <c r="L490" s="2">
        <v>143.10432198337145</v>
      </c>
      <c r="M490" s="2">
        <v>124.70771137656112</v>
      </c>
      <c r="N490" s="2">
        <v>124.59483711617003</v>
      </c>
      <c r="O490" s="2">
        <v>116.29045260143708</v>
      </c>
      <c r="P490" s="2">
        <v>108.72112091167904</v>
      </c>
      <c r="Q490" s="2">
        <v>104.4937793343346</v>
      </c>
      <c r="R490" s="2">
        <v>106.41832205741946</v>
      </c>
      <c r="S490" s="2">
        <v>93.977698387234483</v>
      </c>
      <c r="T490" s="2">
        <v>90.153374904608768</v>
      </c>
      <c r="U490" s="2">
        <v>91.336819582909385</v>
      </c>
      <c r="V490" s="2">
        <v>91.926627440535114</v>
      </c>
      <c r="W490" s="2">
        <v>92.927943781448633</v>
      </c>
      <c r="X490" s="2">
        <v>94.929434635648988</v>
      </c>
      <c r="Y490" s="2">
        <v>97.298104283981957</v>
      </c>
      <c r="Z490" s="2">
        <v>99.514723538727992</v>
      </c>
      <c r="AA490" s="2">
        <v>102.82339390053527</v>
      </c>
      <c r="AB490" s="2">
        <v>105.3725093526985</v>
      </c>
      <c r="AC490" s="2">
        <v>107.11090775970816</v>
      </c>
      <c r="AD490" s="2">
        <v>109.36274363796974</v>
      </c>
      <c r="AE490" s="2">
        <v>111.05660924955399</v>
      </c>
      <c r="AF490" s="2">
        <v>112.57567292212592</v>
      </c>
      <c r="AG490" s="2">
        <v>114.26785903612151</v>
      </c>
      <c r="AH490" s="2">
        <v>115.57103076215435</v>
      </c>
      <c r="AI490" s="2">
        <v>116.97576169522888</v>
      </c>
      <c r="AJ490" s="2">
        <v>118.36781078208632</v>
      </c>
      <c r="AK490" s="2">
        <v>120.11486048397776</v>
      </c>
      <c r="AL490" s="2">
        <v>121.32721972307792</v>
      </c>
      <c r="AM490" s="2">
        <v>122.83160752554222</v>
      </c>
      <c r="AN490" s="2">
        <v>124.35563014851418</v>
      </c>
      <c r="AO490" s="384">
        <v>126.33270119278269</v>
      </c>
    </row>
    <row r="491" spans="1:41" x14ac:dyDescent="0.3">
      <c r="A491" s="111" t="s">
        <v>175</v>
      </c>
      <c r="B491" t="s">
        <v>678</v>
      </c>
      <c r="G491" s="2">
        <v>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>
        <v>0</v>
      </c>
      <c r="AI491" s="2">
        <v>0</v>
      </c>
      <c r="AJ491" s="2">
        <v>0</v>
      </c>
      <c r="AK491" s="2">
        <v>0</v>
      </c>
      <c r="AL491" s="2">
        <v>0</v>
      </c>
      <c r="AM491" s="2">
        <v>0</v>
      </c>
      <c r="AN491" s="2">
        <v>0</v>
      </c>
      <c r="AO491" s="384">
        <v>0</v>
      </c>
    </row>
    <row r="492" spans="1:41" x14ac:dyDescent="0.3">
      <c r="A492" s="111" t="s">
        <v>176</v>
      </c>
      <c r="B492" t="s">
        <v>678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>
        <v>0</v>
      </c>
      <c r="AI492" s="2">
        <v>0</v>
      </c>
      <c r="AJ492" s="2">
        <v>0</v>
      </c>
      <c r="AK492" s="2">
        <v>0</v>
      </c>
      <c r="AL492" s="2">
        <v>0</v>
      </c>
      <c r="AM492" s="2">
        <v>0</v>
      </c>
      <c r="AN492" s="2">
        <v>0</v>
      </c>
      <c r="AO492" s="384">
        <v>0</v>
      </c>
    </row>
    <row r="493" spans="1:41" x14ac:dyDescent="0.3">
      <c r="A493" s="111" t="s">
        <v>177</v>
      </c>
      <c r="B493" t="s">
        <v>678</v>
      </c>
      <c r="G493" s="2">
        <v>0.23592299884180212</v>
      </c>
      <c r="H493" s="2">
        <v>4.1285281947848002E-2</v>
      </c>
      <c r="I493" s="2">
        <v>2.53307581092501E-2</v>
      </c>
      <c r="J493" s="2">
        <v>4.1136056997008244E-2</v>
      </c>
      <c r="K493" s="2">
        <v>2.7681033889062699E-2</v>
      </c>
      <c r="L493" s="2">
        <v>1.5432239475471437E-2</v>
      </c>
      <c r="M493" s="2">
        <v>1.2771079369680251E-2</v>
      </c>
      <c r="N493" s="2">
        <v>1.1216663669412633E-2</v>
      </c>
      <c r="O493" s="2">
        <v>6.0933096636415704E-3</v>
      </c>
      <c r="P493" s="2">
        <v>1.6165923431023866E-3</v>
      </c>
      <c r="Q493" s="2">
        <v>1.2559679110171434E-3</v>
      </c>
      <c r="R493" s="2">
        <v>2.5119358220342869E-3</v>
      </c>
      <c r="S493" s="2">
        <v>2.2134879957236529E-3</v>
      </c>
      <c r="T493" s="2">
        <v>1.9647814243845809E-3</v>
      </c>
      <c r="U493" s="2">
        <v>1.7782515700005934E-3</v>
      </c>
      <c r="V493" s="2">
        <v>4.2404461370633192E-3</v>
      </c>
      <c r="W493" s="2">
        <v>2.1637466666317756E-3</v>
      </c>
      <c r="X493" s="2">
        <v>2.6362890335835062E-3</v>
      </c>
      <c r="Y493" s="2">
        <v>2.6735949748121772E-3</v>
      </c>
      <c r="Z493" s="2">
        <v>2.3751472226218604E-3</v>
      </c>
      <c r="AA493" s="2">
        <v>3.6186797087156383E-3</v>
      </c>
      <c r="AB493" s="2">
        <v>4.3647992744922214E-3</v>
      </c>
      <c r="AC493" s="2">
        <v>3.2704906274334438E-3</v>
      </c>
      <c r="AD493" s="2">
        <v>2.0518286947051297E-3</v>
      </c>
      <c r="AE493" s="2">
        <v>2.7109010642814811E-3</v>
      </c>
      <c r="AF493" s="2">
        <v>2.4497591791995186E-3</v>
      </c>
      <c r="AG493" s="2">
        <v>2.7357716917672621E-3</v>
      </c>
      <c r="AH493" s="2">
        <v>4.6881177282886355E-3</v>
      </c>
      <c r="AI493" s="2">
        <v>5.5710258934776463E-3</v>
      </c>
      <c r="AJ493" s="2">
        <v>7.0135237700592514E-3</v>
      </c>
      <c r="AK493" s="2">
        <v>6.2674040560420346E-3</v>
      </c>
      <c r="AL493" s="2">
        <v>7.7347725601094215E-3</v>
      </c>
      <c r="AM493" s="2">
        <v>8.2073149270611521E-3</v>
      </c>
      <c r="AN493" s="2">
        <v>8.4684565156618492E-3</v>
      </c>
      <c r="AO493" s="384">
        <v>9.2891882603770397E-3</v>
      </c>
    </row>
    <row r="494" spans="1:41" x14ac:dyDescent="0.3">
      <c r="A494" s="111" t="s">
        <v>178</v>
      </c>
      <c r="B494" t="s">
        <v>678</v>
      </c>
      <c r="G494" s="2">
        <v>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>
        <v>0</v>
      </c>
      <c r="AI494" s="2">
        <v>0</v>
      </c>
      <c r="AJ494" s="2">
        <v>0</v>
      </c>
      <c r="AK494" s="2">
        <v>0</v>
      </c>
      <c r="AL494" s="2">
        <v>0</v>
      </c>
      <c r="AM494" s="2">
        <v>0</v>
      </c>
      <c r="AN494" s="2">
        <v>0</v>
      </c>
      <c r="AO494" s="384">
        <v>0</v>
      </c>
    </row>
    <row r="495" spans="1:41" x14ac:dyDescent="0.3">
      <c r="A495" s="111" t="s">
        <v>1</v>
      </c>
      <c r="B495" t="s">
        <v>678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>
        <v>0</v>
      </c>
      <c r="AI495" s="2">
        <v>0</v>
      </c>
      <c r="AJ495" s="2">
        <v>0</v>
      </c>
      <c r="AK495" s="2">
        <v>0</v>
      </c>
      <c r="AL495" s="2">
        <v>0</v>
      </c>
      <c r="AM495" s="2">
        <v>0</v>
      </c>
      <c r="AN495" s="2">
        <v>0</v>
      </c>
      <c r="AO495" s="384">
        <v>0</v>
      </c>
    </row>
    <row r="496" spans="1:41" x14ac:dyDescent="0.3">
      <c r="A496" s="111" t="s">
        <v>179</v>
      </c>
      <c r="B496" t="s">
        <v>678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>
        <v>0</v>
      </c>
      <c r="AI496" s="2">
        <v>0</v>
      </c>
      <c r="AJ496" s="2">
        <v>0</v>
      </c>
      <c r="AK496" s="2">
        <v>0</v>
      </c>
      <c r="AL496" s="2">
        <v>0</v>
      </c>
      <c r="AM496" s="2">
        <v>0</v>
      </c>
      <c r="AN496" s="2">
        <v>0</v>
      </c>
      <c r="AO496" s="384">
        <v>0</v>
      </c>
    </row>
    <row r="497" spans="1:41" x14ac:dyDescent="0.3">
      <c r="A497" s="111" t="s">
        <v>180</v>
      </c>
      <c r="B497" t="s">
        <v>678</v>
      </c>
      <c r="G497" s="2">
        <v>0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0</v>
      </c>
      <c r="AL497" s="2">
        <v>0</v>
      </c>
      <c r="AM497" s="2">
        <v>0</v>
      </c>
      <c r="AN497" s="2">
        <v>0</v>
      </c>
      <c r="AO497" s="384">
        <v>0</v>
      </c>
    </row>
    <row r="498" spans="1:41" x14ac:dyDescent="0.3">
      <c r="A498" s="111" t="s">
        <v>181</v>
      </c>
      <c r="B498" t="s">
        <v>678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0</v>
      </c>
      <c r="AL498" s="2">
        <v>0</v>
      </c>
      <c r="AM498" s="2">
        <v>0</v>
      </c>
      <c r="AN498" s="2">
        <v>0</v>
      </c>
      <c r="AO498" s="384">
        <v>0</v>
      </c>
    </row>
    <row r="499" spans="1:41" x14ac:dyDescent="0.3">
      <c r="A499" s="111" t="s">
        <v>182</v>
      </c>
      <c r="B499" t="s">
        <v>678</v>
      </c>
      <c r="G499" s="2">
        <v>0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  <c r="AC499" s="2">
        <v>0</v>
      </c>
      <c r="AD499" s="2">
        <v>0</v>
      </c>
      <c r="AE499" s="2">
        <v>0</v>
      </c>
      <c r="AF499" s="2">
        <v>0</v>
      </c>
      <c r="AG499" s="2">
        <v>0</v>
      </c>
      <c r="AH499" s="2">
        <v>0</v>
      </c>
      <c r="AI499" s="2">
        <v>0</v>
      </c>
      <c r="AJ499" s="2">
        <v>0</v>
      </c>
      <c r="AK499" s="2">
        <v>0</v>
      </c>
      <c r="AL499" s="2">
        <v>0</v>
      </c>
      <c r="AM499" s="2">
        <v>0</v>
      </c>
      <c r="AN499" s="2">
        <v>0</v>
      </c>
      <c r="AO499" s="384">
        <v>0</v>
      </c>
    </row>
    <row r="500" spans="1:41" x14ac:dyDescent="0.3">
      <c r="A500" s="111" t="s">
        <v>183</v>
      </c>
      <c r="B500" t="s">
        <v>678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  <c r="AC500" s="2">
        <v>0</v>
      </c>
      <c r="AD500" s="2">
        <v>0</v>
      </c>
      <c r="AE500" s="2">
        <v>0</v>
      </c>
      <c r="AF500" s="2">
        <v>0</v>
      </c>
      <c r="AG500" s="2">
        <v>0</v>
      </c>
      <c r="AH500" s="2">
        <v>0</v>
      </c>
      <c r="AI500" s="2">
        <v>0</v>
      </c>
      <c r="AJ500" s="2">
        <v>0</v>
      </c>
      <c r="AK500" s="2">
        <v>0</v>
      </c>
      <c r="AL500" s="2">
        <v>0</v>
      </c>
      <c r="AM500" s="2">
        <v>0</v>
      </c>
      <c r="AN500" s="2">
        <v>0</v>
      </c>
      <c r="AO500" s="384">
        <v>0</v>
      </c>
    </row>
    <row r="501" spans="1:41" x14ac:dyDescent="0.3">
      <c r="A501" s="111" t="s">
        <v>23</v>
      </c>
      <c r="B501" t="s">
        <v>678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  <c r="AC501" s="2">
        <v>0</v>
      </c>
      <c r="AD501" s="2">
        <v>0</v>
      </c>
      <c r="AE501" s="2">
        <v>0</v>
      </c>
      <c r="AF501" s="2">
        <v>0</v>
      </c>
      <c r="AG501" s="2">
        <v>0</v>
      </c>
      <c r="AH501" s="2">
        <v>0</v>
      </c>
      <c r="AI501" s="2">
        <v>0</v>
      </c>
      <c r="AJ501" s="2">
        <v>0</v>
      </c>
      <c r="AK501" s="2">
        <v>0</v>
      </c>
      <c r="AL501" s="2">
        <v>0</v>
      </c>
      <c r="AM501" s="2">
        <v>0</v>
      </c>
      <c r="AN501" s="2">
        <v>0</v>
      </c>
      <c r="AO501" s="384">
        <v>0</v>
      </c>
    </row>
    <row r="502" spans="1:41" x14ac:dyDescent="0.3">
      <c r="A502" s="111" t="s">
        <v>24</v>
      </c>
      <c r="B502" t="s">
        <v>678</v>
      </c>
      <c r="G502" s="2">
        <v>0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  <c r="AC502" s="2">
        <v>0</v>
      </c>
      <c r="AD502" s="2">
        <v>0</v>
      </c>
      <c r="AE502" s="2">
        <v>0</v>
      </c>
      <c r="AF502" s="2">
        <v>0</v>
      </c>
      <c r="AG502" s="2">
        <v>0</v>
      </c>
      <c r="AH502" s="2">
        <v>0</v>
      </c>
      <c r="AI502" s="2">
        <v>0</v>
      </c>
      <c r="AJ502" s="2">
        <v>0</v>
      </c>
      <c r="AK502" s="2">
        <v>0</v>
      </c>
      <c r="AL502" s="2">
        <v>0</v>
      </c>
      <c r="AM502" s="2">
        <v>0</v>
      </c>
      <c r="AN502" s="2">
        <v>0</v>
      </c>
      <c r="AO502" s="384">
        <v>0</v>
      </c>
    </row>
    <row r="503" spans="1:41" x14ac:dyDescent="0.3">
      <c r="A503" s="111" t="s">
        <v>651</v>
      </c>
      <c r="B503" t="s">
        <v>678</v>
      </c>
      <c r="G503" s="2">
        <v>0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0</v>
      </c>
      <c r="V503" s="2">
        <v>0</v>
      </c>
      <c r="W503" s="2">
        <v>0</v>
      </c>
      <c r="X503" s="2">
        <v>0</v>
      </c>
      <c r="Y503" s="2">
        <v>0</v>
      </c>
      <c r="Z503" s="2">
        <v>0</v>
      </c>
      <c r="AA503" s="2">
        <v>0</v>
      </c>
      <c r="AB503" s="2">
        <v>0</v>
      </c>
      <c r="AC503" s="2">
        <v>0</v>
      </c>
      <c r="AD503" s="2">
        <v>0</v>
      </c>
      <c r="AE503" s="2">
        <v>0</v>
      </c>
      <c r="AF503" s="2">
        <v>0</v>
      </c>
      <c r="AG503" s="2">
        <v>0</v>
      </c>
      <c r="AH503" s="2">
        <v>0</v>
      </c>
      <c r="AI503" s="2">
        <v>0</v>
      </c>
      <c r="AJ503" s="2">
        <v>0</v>
      </c>
      <c r="AK503" s="2">
        <v>0</v>
      </c>
      <c r="AL503" s="2">
        <v>0</v>
      </c>
      <c r="AM503" s="2">
        <v>0</v>
      </c>
      <c r="AN503" s="2">
        <v>0</v>
      </c>
      <c r="AO503" s="384">
        <v>0</v>
      </c>
    </row>
    <row r="504" spans="1:41" ht="17.25" thickBot="1" x14ac:dyDescent="0.35">
      <c r="A504" s="298" t="s">
        <v>184</v>
      </c>
      <c r="B504" s="378" t="s">
        <v>678</v>
      </c>
      <c r="C504" s="378"/>
      <c r="D504" s="378"/>
      <c r="E504" s="378"/>
      <c r="F504" s="378"/>
      <c r="G504" s="387">
        <v>286.68639898311409</v>
      </c>
      <c r="H504" s="387">
        <v>241.95284997782511</v>
      </c>
      <c r="I504" s="387">
        <v>230.23009239942874</v>
      </c>
      <c r="J504" s="387">
        <v>223.06082889287717</v>
      </c>
      <c r="K504" s="387">
        <v>215.70502069305417</v>
      </c>
      <c r="L504" s="387">
        <v>205.3374061731931</v>
      </c>
      <c r="M504" s="387">
        <v>179.82683233024011</v>
      </c>
      <c r="N504" s="387">
        <v>179.39060162850095</v>
      </c>
      <c r="O504" s="387">
        <v>166.32494277242211</v>
      </c>
      <c r="P504" s="387">
        <v>155.85425071744461</v>
      </c>
      <c r="Q504" s="387">
        <v>149.95859789839213</v>
      </c>
      <c r="R504" s="387">
        <v>152.88199598513847</v>
      </c>
      <c r="S504" s="387">
        <v>137.1165515140423</v>
      </c>
      <c r="T504" s="387">
        <v>131.51224842198732</v>
      </c>
      <c r="U504" s="387">
        <v>133.0595502815284</v>
      </c>
      <c r="V504" s="387">
        <v>132.66461757937509</v>
      </c>
      <c r="W504" s="387">
        <v>134.28333493668327</v>
      </c>
      <c r="X504" s="387">
        <v>138.17181227554647</v>
      </c>
      <c r="Y504" s="387">
        <v>141.4892593952506</v>
      </c>
      <c r="Z504" s="387">
        <v>145.56512181176117</v>
      </c>
      <c r="AA504" s="387">
        <v>150.53906941771172</v>
      </c>
      <c r="AB504" s="387">
        <v>154.37703110632273</v>
      </c>
      <c r="AC504" s="387">
        <v>156.91840326134829</v>
      </c>
      <c r="AD504" s="387">
        <v>160.74186574162363</v>
      </c>
      <c r="AE504" s="387">
        <v>163.38445865253678</v>
      </c>
      <c r="AF504" s="387">
        <v>166.0280371971854</v>
      </c>
      <c r="AG504" s="387">
        <v>168.67038232551104</v>
      </c>
      <c r="AH504" s="387">
        <v>171.40431142712407</v>
      </c>
      <c r="AI504" s="387">
        <v>174.15696951240437</v>
      </c>
      <c r="AJ504" s="387">
        <v>176.9496091136418</v>
      </c>
      <c r="AK504" s="387">
        <v>179.75384960166653</v>
      </c>
      <c r="AL504" s="387">
        <v>182.58497596794024</v>
      </c>
      <c r="AM504" s="387">
        <v>185.40117938151116</v>
      </c>
      <c r="AN504" s="387">
        <v>188.26897593534028</v>
      </c>
      <c r="AO504" s="408">
        <v>191.17022726342213</v>
      </c>
    </row>
    <row r="505" spans="1:41" x14ac:dyDescent="0.3">
      <c r="A505" s="95" t="s">
        <v>542</v>
      </c>
      <c r="AO505" s="29"/>
    </row>
    <row r="506" spans="1:41" x14ac:dyDescent="0.3">
      <c r="A506" s="111" t="s">
        <v>12</v>
      </c>
      <c r="B506" t="s">
        <v>678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0</v>
      </c>
      <c r="V506" s="2">
        <v>0</v>
      </c>
      <c r="W506" s="2">
        <v>0</v>
      </c>
      <c r="X506" s="2">
        <v>0</v>
      </c>
      <c r="Y506" s="2">
        <v>0</v>
      </c>
      <c r="Z506" s="2">
        <v>0</v>
      </c>
      <c r="AA506" s="2">
        <v>0</v>
      </c>
      <c r="AB506" s="2">
        <v>0</v>
      </c>
      <c r="AC506" s="2">
        <v>0</v>
      </c>
      <c r="AD506" s="2">
        <v>0</v>
      </c>
      <c r="AE506" s="2">
        <v>0</v>
      </c>
      <c r="AF506" s="2">
        <v>0</v>
      </c>
      <c r="AG506" s="2">
        <v>0</v>
      </c>
      <c r="AH506" s="2">
        <v>0</v>
      </c>
      <c r="AI506" s="2">
        <v>0</v>
      </c>
      <c r="AJ506" s="2">
        <v>0</v>
      </c>
      <c r="AK506" s="2">
        <v>0</v>
      </c>
      <c r="AL506" s="2">
        <v>0</v>
      </c>
      <c r="AM506" s="2">
        <v>0</v>
      </c>
      <c r="AN506" s="2">
        <v>0</v>
      </c>
      <c r="AO506" s="384">
        <v>0</v>
      </c>
    </row>
    <row r="507" spans="1:41" x14ac:dyDescent="0.3">
      <c r="A507" s="111" t="s">
        <v>20</v>
      </c>
      <c r="B507" t="s">
        <v>678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0</v>
      </c>
      <c r="V507" s="2">
        <v>0</v>
      </c>
      <c r="W507" s="2">
        <v>0</v>
      </c>
      <c r="X507" s="2">
        <v>0</v>
      </c>
      <c r="Y507" s="2">
        <v>0</v>
      </c>
      <c r="Z507" s="2">
        <v>0</v>
      </c>
      <c r="AA507" s="2">
        <v>0</v>
      </c>
      <c r="AB507" s="2">
        <v>0</v>
      </c>
      <c r="AC507" s="2">
        <v>0</v>
      </c>
      <c r="AD507" s="2">
        <v>0</v>
      </c>
      <c r="AE507" s="2">
        <v>0</v>
      </c>
      <c r="AF507" s="2">
        <v>0</v>
      </c>
      <c r="AG507" s="2">
        <v>0</v>
      </c>
      <c r="AH507" s="2">
        <v>0</v>
      </c>
      <c r="AI507" s="2">
        <v>0</v>
      </c>
      <c r="AJ507" s="2">
        <v>0</v>
      </c>
      <c r="AK507" s="2">
        <v>0</v>
      </c>
      <c r="AL507" s="2">
        <v>0</v>
      </c>
      <c r="AM507" s="2">
        <v>0</v>
      </c>
      <c r="AN507" s="2">
        <v>0</v>
      </c>
      <c r="AO507" s="384">
        <v>0</v>
      </c>
    </row>
    <row r="508" spans="1:41" x14ac:dyDescent="0.3">
      <c r="A508" s="111" t="s">
        <v>576</v>
      </c>
      <c r="B508" t="s">
        <v>678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 s="2">
        <v>0</v>
      </c>
      <c r="O508" s="2">
        <v>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  <c r="AC508" s="2">
        <v>0</v>
      </c>
      <c r="AD508" s="2">
        <v>0</v>
      </c>
      <c r="AE508" s="2">
        <v>0</v>
      </c>
      <c r="AF508" s="2">
        <v>0</v>
      </c>
      <c r="AG508" s="2">
        <v>0</v>
      </c>
      <c r="AH508" s="2">
        <v>0</v>
      </c>
      <c r="AI508" s="2">
        <v>0</v>
      </c>
      <c r="AJ508" s="2">
        <v>0</v>
      </c>
      <c r="AK508" s="2">
        <v>0</v>
      </c>
      <c r="AL508" s="2">
        <v>0</v>
      </c>
      <c r="AM508" s="2">
        <v>0</v>
      </c>
      <c r="AN508" s="2">
        <v>0</v>
      </c>
      <c r="AO508" s="384">
        <v>0</v>
      </c>
    </row>
    <row r="509" spans="1:41" x14ac:dyDescent="0.3">
      <c r="A509" s="111" t="s">
        <v>22</v>
      </c>
      <c r="B509" t="s">
        <v>678</v>
      </c>
      <c r="G509" s="2">
        <v>68.504379404678716</v>
      </c>
      <c r="H509" s="2">
        <v>69.895060319956471</v>
      </c>
      <c r="I509" s="2">
        <v>71.092172664844611</v>
      </c>
      <c r="J509" s="2">
        <v>72.80456501362157</v>
      </c>
      <c r="K509" s="2">
        <v>71.081676403955953</v>
      </c>
      <c r="L509" s="2">
        <v>71.392198416782222</v>
      </c>
      <c r="M509" s="2">
        <v>70.06293840996014</v>
      </c>
      <c r="N509" s="2">
        <v>70.664720700014712</v>
      </c>
      <c r="O509" s="2">
        <v>73.913448598039892</v>
      </c>
      <c r="P509" s="2">
        <v>72.913985487993244</v>
      </c>
      <c r="Q509" s="2">
        <v>68.6385199728429</v>
      </c>
      <c r="R509" s="2">
        <v>69.499492755723153</v>
      </c>
      <c r="S509" s="2">
        <v>70.371757608725076</v>
      </c>
      <c r="T509" s="2">
        <v>71.404273062250866</v>
      </c>
      <c r="U509" s="2">
        <v>71.708478561864183</v>
      </c>
      <c r="V509" s="2">
        <v>73.738445568829974</v>
      </c>
      <c r="W509" s="2">
        <v>74.540462724636342</v>
      </c>
      <c r="X509" s="2">
        <v>75.119651605257289</v>
      </c>
      <c r="Y509" s="2">
        <v>75.238333881470069</v>
      </c>
      <c r="Z509" s="2">
        <v>76.541618716291836</v>
      </c>
      <c r="AA509" s="2">
        <v>77.252433462491751</v>
      </c>
      <c r="AB509" s="2">
        <v>77.89837400911793</v>
      </c>
      <c r="AC509" s="2">
        <v>78.271222378923909</v>
      </c>
      <c r="AD509" s="2">
        <v>79.161887736882846</v>
      </c>
      <c r="AE509" s="2">
        <v>79.787584798821385</v>
      </c>
      <c r="AF509" s="2">
        <v>80.688761636793572</v>
      </c>
      <c r="AG509" s="2">
        <v>81.50431994114382</v>
      </c>
      <c r="AH509" s="2">
        <v>82.32761136872891</v>
      </c>
      <c r="AI509" s="2">
        <v>82.870129904659393</v>
      </c>
      <c r="AJ509" s="2">
        <v>83.708741064787986</v>
      </c>
      <c r="AK509" s="2">
        <v>84.35946930474752</v>
      </c>
      <c r="AL509" s="2">
        <v>85.230179500120443</v>
      </c>
      <c r="AM509" s="2">
        <v>85.856572026466296</v>
      </c>
      <c r="AN509" s="2">
        <v>86.432003464806854</v>
      </c>
      <c r="AO509" s="384">
        <v>86.904746012351652</v>
      </c>
    </row>
    <row r="510" spans="1:41" x14ac:dyDescent="0.3">
      <c r="A510" s="111" t="s">
        <v>21</v>
      </c>
      <c r="B510" t="s">
        <v>678</v>
      </c>
      <c r="G510" s="2">
        <v>61.015766077999565</v>
      </c>
      <c r="H510" s="2">
        <v>62.212865326717228</v>
      </c>
      <c r="I510" s="2">
        <v>63.618404434517181</v>
      </c>
      <c r="J510" s="2">
        <v>64.676988242919279</v>
      </c>
      <c r="K510" s="2">
        <v>65.764816925457197</v>
      </c>
      <c r="L510" s="2">
        <v>65.914351715822932</v>
      </c>
      <c r="M510" s="2">
        <v>66.402175938057553</v>
      </c>
      <c r="N510" s="2">
        <v>66.365217276009147</v>
      </c>
      <c r="O510" s="2">
        <v>66.754656699514953</v>
      </c>
      <c r="P510" s="2">
        <v>66.859895499972126</v>
      </c>
      <c r="Q510" s="2">
        <v>67.253772294547289</v>
      </c>
      <c r="R510" s="2">
        <v>67.297208498271644</v>
      </c>
      <c r="S510" s="2">
        <v>67.547185259394524</v>
      </c>
      <c r="T510" s="2">
        <v>67.846053251839876</v>
      </c>
      <c r="U510" s="2">
        <v>68.321978907643867</v>
      </c>
      <c r="V510" s="2">
        <v>68.150534142227926</v>
      </c>
      <c r="W510" s="2">
        <v>68.176709045355722</v>
      </c>
      <c r="X510" s="2">
        <v>68.190239748271651</v>
      </c>
      <c r="Y510" s="2">
        <v>68.396826452386279</v>
      </c>
      <c r="Z510" s="2">
        <v>68.236947511290154</v>
      </c>
      <c r="AA510" s="2">
        <v>68.27376773319024</v>
      </c>
      <c r="AB510" s="2">
        <v>68.303663518900549</v>
      </c>
      <c r="AC510" s="2">
        <v>68.52253496459636</v>
      </c>
      <c r="AD510" s="2">
        <v>68.343157821559998</v>
      </c>
      <c r="AE510" s="2">
        <v>68.361274050791721</v>
      </c>
      <c r="AF510" s="2">
        <v>68.368101336000237</v>
      </c>
      <c r="AG510" s="2">
        <v>68.600258178384266</v>
      </c>
      <c r="AH510" s="2">
        <v>68.404498951131814</v>
      </c>
      <c r="AI510" s="2">
        <v>68.430214815873114</v>
      </c>
      <c r="AJ510" s="2">
        <v>68.468480158619556</v>
      </c>
      <c r="AK510" s="2">
        <v>68.687441468973034</v>
      </c>
      <c r="AL510" s="2">
        <v>68.506893656612405</v>
      </c>
      <c r="AM510" s="2">
        <v>68.452525538721019</v>
      </c>
      <c r="AN510" s="2">
        <v>68.458245302743109</v>
      </c>
      <c r="AO510" s="384">
        <v>68.665903096426192</v>
      </c>
    </row>
    <row r="511" spans="1:41" x14ac:dyDescent="0.3">
      <c r="A511" s="111" t="s">
        <v>175</v>
      </c>
      <c r="B511" t="s">
        <v>678</v>
      </c>
      <c r="G511" s="2">
        <v>0</v>
      </c>
      <c r="H511" s="2">
        <v>0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2">
        <v>0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0</v>
      </c>
      <c r="V511" s="2">
        <v>0</v>
      </c>
      <c r="W511" s="2">
        <v>0</v>
      </c>
      <c r="X511" s="2">
        <v>0</v>
      </c>
      <c r="Y511" s="2">
        <v>0</v>
      </c>
      <c r="Z511" s="2">
        <v>0</v>
      </c>
      <c r="AA511" s="2">
        <v>0</v>
      </c>
      <c r="AB511" s="2">
        <v>0</v>
      </c>
      <c r="AC511" s="2">
        <v>0</v>
      </c>
      <c r="AD511" s="2">
        <v>0</v>
      </c>
      <c r="AE511" s="2">
        <v>0</v>
      </c>
      <c r="AF511" s="2">
        <v>0</v>
      </c>
      <c r="AG511" s="2">
        <v>0</v>
      </c>
      <c r="AH511" s="2">
        <v>0</v>
      </c>
      <c r="AI511" s="2">
        <v>0</v>
      </c>
      <c r="AJ511" s="2">
        <v>0</v>
      </c>
      <c r="AK511" s="2">
        <v>0</v>
      </c>
      <c r="AL511" s="2">
        <v>0</v>
      </c>
      <c r="AM511" s="2">
        <v>0</v>
      </c>
      <c r="AN511" s="2">
        <v>0</v>
      </c>
      <c r="AO511" s="384">
        <v>0</v>
      </c>
    </row>
    <row r="512" spans="1:41" x14ac:dyDescent="0.3">
      <c r="A512" s="111" t="s">
        <v>176</v>
      </c>
      <c r="B512" t="s">
        <v>678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  <c r="AC512" s="2">
        <v>0</v>
      </c>
      <c r="AD512" s="2">
        <v>0</v>
      </c>
      <c r="AE512" s="2">
        <v>0</v>
      </c>
      <c r="AF512" s="2">
        <v>0</v>
      </c>
      <c r="AG512" s="2">
        <v>0</v>
      </c>
      <c r="AH512" s="2">
        <v>0</v>
      </c>
      <c r="AI512" s="2">
        <v>0</v>
      </c>
      <c r="AJ512" s="2">
        <v>0</v>
      </c>
      <c r="AK512" s="2">
        <v>0</v>
      </c>
      <c r="AL512" s="2">
        <v>0</v>
      </c>
      <c r="AM512" s="2">
        <v>0</v>
      </c>
      <c r="AN512" s="2">
        <v>0</v>
      </c>
      <c r="AO512" s="384">
        <v>0</v>
      </c>
    </row>
    <row r="513" spans="1:41" x14ac:dyDescent="0.3">
      <c r="A513" s="111" t="s">
        <v>177</v>
      </c>
      <c r="B513" t="s">
        <v>678</v>
      </c>
      <c r="G513" s="2">
        <v>0</v>
      </c>
      <c r="H513" s="2">
        <v>0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0</v>
      </c>
      <c r="V513" s="2">
        <v>0</v>
      </c>
      <c r="W513" s="2">
        <v>0</v>
      </c>
      <c r="X513" s="2">
        <v>0</v>
      </c>
      <c r="Y513" s="2">
        <v>0</v>
      </c>
      <c r="Z513" s="2">
        <v>0</v>
      </c>
      <c r="AA513" s="2">
        <v>0</v>
      </c>
      <c r="AB513" s="2">
        <v>0</v>
      </c>
      <c r="AC513" s="2">
        <v>0</v>
      </c>
      <c r="AD513" s="2">
        <v>0</v>
      </c>
      <c r="AE513" s="2">
        <v>0</v>
      </c>
      <c r="AF513" s="2">
        <v>0</v>
      </c>
      <c r="AG513" s="2">
        <v>0</v>
      </c>
      <c r="AH513" s="2">
        <v>0</v>
      </c>
      <c r="AI513" s="2">
        <v>0</v>
      </c>
      <c r="AJ513" s="2">
        <v>0</v>
      </c>
      <c r="AK513" s="2">
        <v>0</v>
      </c>
      <c r="AL513" s="2">
        <v>0</v>
      </c>
      <c r="AM513" s="2">
        <v>0</v>
      </c>
      <c r="AN513" s="2">
        <v>0</v>
      </c>
      <c r="AO513" s="384">
        <v>0</v>
      </c>
    </row>
    <row r="514" spans="1:41" x14ac:dyDescent="0.3">
      <c r="A514" s="111" t="s">
        <v>178</v>
      </c>
      <c r="B514" t="s">
        <v>678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0</v>
      </c>
      <c r="V514" s="2">
        <v>0</v>
      </c>
      <c r="W514" s="2">
        <v>0</v>
      </c>
      <c r="X514" s="2">
        <v>0</v>
      </c>
      <c r="Y514" s="2">
        <v>0</v>
      </c>
      <c r="Z514" s="2">
        <v>0</v>
      </c>
      <c r="AA514" s="2">
        <v>0</v>
      </c>
      <c r="AB514" s="2">
        <v>0</v>
      </c>
      <c r="AC514" s="2">
        <v>0</v>
      </c>
      <c r="AD514" s="2">
        <v>0</v>
      </c>
      <c r="AE514" s="2">
        <v>0</v>
      </c>
      <c r="AF514" s="2">
        <v>0</v>
      </c>
      <c r="AG514" s="2">
        <v>0</v>
      </c>
      <c r="AH514" s="2">
        <v>0</v>
      </c>
      <c r="AI514" s="2">
        <v>0</v>
      </c>
      <c r="AJ514" s="2">
        <v>0</v>
      </c>
      <c r="AK514" s="2">
        <v>0</v>
      </c>
      <c r="AL514" s="2">
        <v>0</v>
      </c>
      <c r="AM514" s="2">
        <v>0</v>
      </c>
      <c r="AN514" s="2">
        <v>0</v>
      </c>
      <c r="AO514" s="384">
        <v>0</v>
      </c>
    </row>
    <row r="515" spans="1:41" x14ac:dyDescent="0.3">
      <c r="A515" s="111" t="s">
        <v>1</v>
      </c>
      <c r="B515" t="s">
        <v>678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0</v>
      </c>
      <c r="V515" s="2">
        <v>0</v>
      </c>
      <c r="W515" s="2">
        <v>0</v>
      </c>
      <c r="X515" s="2">
        <v>0</v>
      </c>
      <c r="Y515" s="2">
        <v>0</v>
      </c>
      <c r="Z515" s="2">
        <v>0</v>
      </c>
      <c r="AA515" s="2">
        <v>0</v>
      </c>
      <c r="AB515" s="2">
        <v>0</v>
      </c>
      <c r="AC515" s="2">
        <v>0</v>
      </c>
      <c r="AD515" s="2">
        <v>0</v>
      </c>
      <c r="AE515" s="2">
        <v>0</v>
      </c>
      <c r="AF515" s="2">
        <v>0</v>
      </c>
      <c r="AG515" s="2">
        <v>0</v>
      </c>
      <c r="AH515" s="2">
        <v>0</v>
      </c>
      <c r="AI515" s="2">
        <v>0</v>
      </c>
      <c r="AJ515" s="2">
        <v>0</v>
      </c>
      <c r="AK515" s="2">
        <v>0</v>
      </c>
      <c r="AL515" s="2">
        <v>0</v>
      </c>
      <c r="AM515" s="2">
        <v>0</v>
      </c>
      <c r="AN515" s="2">
        <v>0</v>
      </c>
      <c r="AO515" s="384">
        <v>0</v>
      </c>
    </row>
    <row r="516" spans="1:41" x14ac:dyDescent="0.3">
      <c r="A516" s="111" t="s">
        <v>179</v>
      </c>
      <c r="B516" t="s">
        <v>678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2">
        <v>0</v>
      </c>
      <c r="AB516" s="2">
        <v>0</v>
      </c>
      <c r="AC516" s="2">
        <v>0</v>
      </c>
      <c r="AD516" s="2">
        <v>0</v>
      </c>
      <c r="AE516" s="2">
        <v>0</v>
      </c>
      <c r="AF516" s="2">
        <v>0</v>
      </c>
      <c r="AG516" s="2">
        <v>0</v>
      </c>
      <c r="AH516" s="2">
        <v>0</v>
      </c>
      <c r="AI516" s="2">
        <v>0</v>
      </c>
      <c r="AJ516" s="2">
        <v>0</v>
      </c>
      <c r="AK516" s="2">
        <v>0</v>
      </c>
      <c r="AL516" s="2">
        <v>0</v>
      </c>
      <c r="AM516" s="2">
        <v>0</v>
      </c>
      <c r="AN516" s="2">
        <v>0</v>
      </c>
      <c r="AO516" s="384">
        <v>0</v>
      </c>
    </row>
    <row r="517" spans="1:41" x14ac:dyDescent="0.3">
      <c r="A517" s="111" t="s">
        <v>180</v>
      </c>
      <c r="B517" t="s">
        <v>678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0</v>
      </c>
      <c r="V517" s="2">
        <v>0</v>
      </c>
      <c r="W517" s="2">
        <v>0</v>
      </c>
      <c r="X517" s="2">
        <v>0</v>
      </c>
      <c r="Y517" s="2">
        <v>0</v>
      </c>
      <c r="Z517" s="2">
        <v>0</v>
      </c>
      <c r="AA517" s="2">
        <v>0</v>
      </c>
      <c r="AB517" s="2">
        <v>0</v>
      </c>
      <c r="AC517" s="2">
        <v>0</v>
      </c>
      <c r="AD517" s="2">
        <v>0</v>
      </c>
      <c r="AE517" s="2">
        <v>0</v>
      </c>
      <c r="AF517" s="2">
        <v>0</v>
      </c>
      <c r="AG517" s="2">
        <v>0</v>
      </c>
      <c r="AH517" s="2">
        <v>0</v>
      </c>
      <c r="AI517" s="2">
        <v>0</v>
      </c>
      <c r="AJ517" s="2">
        <v>0</v>
      </c>
      <c r="AK517" s="2">
        <v>0</v>
      </c>
      <c r="AL517" s="2">
        <v>0</v>
      </c>
      <c r="AM517" s="2">
        <v>0</v>
      </c>
      <c r="AN517" s="2">
        <v>0</v>
      </c>
      <c r="AO517" s="384">
        <v>0</v>
      </c>
    </row>
    <row r="518" spans="1:41" x14ac:dyDescent="0.3">
      <c r="A518" s="111" t="s">
        <v>181</v>
      </c>
      <c r="B518" t="s">
        <v>678</v>
      </c>
      <c r="G518" s="2">
        <v>0</v>
      </c>
      <c r="H518" s="2">
        <v>0</v>
      </c>
      <c r="I518" s="2">
        <v>0</v>
      </c>
      <c r="J518" s="2">
        <v>0</v>
      </c>
      <c r="K518" s="2">
        <v>0</v>
      </c>
      <c r="L518" s="2">
        <v>0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0</v>
      </c>
      <c r="V518" s="2">
        <v>0</v>
      </c>
      <c r="W518" s="2">
        <v>0</v>
      </c>
      <c r="X518" s="2">
        <v>0</v>
      </c>
      <c r="Y518" s="2">
        <v>0</v>
      </c>
      <c r="Z518" s="2">
        <v>0</v>
      </c>
      <c r="AA518" s="2">
        <v>0</v>
      </c>
      <c r="AB518" s="2">
        <v>0</v>
      </c>
      <c r="AC518" s="2">
        <v>0</v>
      </c>
      <c r="AD518" s="2">
        <v>0</v>
      </c>
      <c r="AE518" s="2">
        <v>0</v>
      </c>
      <c r="AF518" s="2">
        <v>0</v>
      </c>
      <c r="AG518" s="2">
        <v>0</v>
      </c>
      <c r="AH518" s="2">
        <v>0</v>
      </c>
      <c r="AI518" s="2">
        <v>0</v>
      </c>
      <c r="AJ518" s="2">
        <v>0</v>
      </c>
      <c r="AK518" s="2">
        <v>0</v>
      </c>
      <c r="AL518" s="2">
        <v>0</v>
      </c>
      <c r="AM518" s="2">
        <v>0</v>
      </c>
      <c r="AN518" s="2">
        <v>0</v>
      </c>
      <c r="AO518" s="384">
        <v>0</v>
      </c>
    </row>
    <row r="519" spans="1:41" x14ac:dyDescent="0.3">
      <c r="A519" s="111" t="s">
        <v>182</v>
      </c>
      <c r="B519" t="s">
        <v>678</v>
      </c>
      <c r="G519" s="2">
        <v>0</v>
      </c>
      <c r="H519" s="2">
        <v>0</v>
      </c>
      <c r="I519" s="2">
        <v>0</v>
      </c>
      <c r="J519" s="2">
        <v>0</v>
      </c>
      <c r="K519" s="2">
        <v>0</v>
      </c>
      <c r="L519" s="2">
        <v>0</v>
      </c>
      <c r="M519" s="2">
        <v>0</v>
      </c>
      <c r="N519" s="2">
        <v>0</v>
      </c>
      <c r="O519" s="2">
        <v>0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0</v>
      </c>
      <c r="V519" s="2">
        <v>0</v>
      </c>
      <c r="W519" s="2">
        <v>0</v>
      </c>
      <c r="X519" s="2">
        <v>0</v>
      </c>
      <c r="Y519" s="2">
        <v>0</v>
      </c>
      <c r="Z519" s="2">
        <v>0</v>
      </c>
      <c r="AA519" s="2">
        <v>0</v>
      </c>
      <c r="AB519" s="2">
        <v>0</v>
      </c>
      <c r="AC519" s="2">
        <v>0</v>
      </c>
      <c r="AD519" s="2">
        <v>0</v>
      </c>
      <c r="AE519" s="2">
        <v>0</v>
      </c>
      <c r="AF519" s="2">
        <v>0</v>
      </c>
      <c r="AG519" s="2">
        <v>0</v>
      </c>
      <c r="AH519" s="2">
        <v>0</v>
      </c>
      <c r="AI519" s="2">
        <v>0</v>
      </c>
      <c r="AJ519" s="2">
        <v>0</v>
      </c>
      <c r="AK519" s="2">
        <v>0</v>
      </c>
      <c r="AL519" s="2">
        <v>0</v>
      </c>
      <c r="AM519" s="2">
        <v>0</v>
      </c>
      <c r="AN519" s="2">
        <v>0</v>
      </c>
      <c r="AO519" s="384">
        <v>0</v>
      </c>
    </row>
    <row r="520" spans="1:41" x14ac:dyDescent="0.3">
      <c r="A520" s="111" t="s">
        <v>183</v>
      </c>
      <c r="B520" t="s">
        <v>678</v>
      </c>
      <c r="G520" s="2">
        <v>0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0</v>
      </c>
      <c r="V520" s="2">
        <v>0</v>
      </c>
      <c r="W520" s="2">
        <v>0</v>
      </c>
      <c r="X520" s="2">
        <v>0</v>
      </c>
      <c r="Y520" s="2">
        <v>0</v>
      </c>
      <c r="Z520" s="2">
        <v>0</v>
      </c>
      <c r="AA520" s="2">
        <v>0</v>
      </c>
      <c r="AB520" s="2">
        <v>0</v>
      </c>
      <c r="AC520" s="2">
        <v>0</v>
      </c>
      <c r="AD520" s="2">
        <v>0</v>
      </c>
      <c r="AE520" s="2">
        <v>0</v>
      </c>
      <c r="AF520" s="2">
        <v>0</v>
      </c>
      <c r="AG520" s="2">
        <v>0</v>
      </c>
      <c r="AH520" s="2">
        <v>0</v>
      </c>
      <c r="AI520" s="2">
        <v>0</v>
      </c>
      <c r="AJ520" s="2">
        <v>0</v>
      </c>
      <c r="AK520" s="2">
        <v>0</v>
      </c>
      <c r="AL520" s="2">
        <v>0</v>
      </c>
      <c r="AM520" s="2">
        <v>0</v>
      </c>
      <c r="AN520" s="2">
        <v>0</v>
      </c>
      <c r="AO520" s="384">
        <v>0</v>
      </c>
    </row>
    <row r="521" spans="1:41" x14ac:dyDescent="0.3">
      <c r="A521" s="111" t="s">
        <v>23</v>
      </c>
      <c r="B521" t="s">
        <v>678</v>
      </c>
      <c r="G521" s="2">
        <v>0</v>
      </c>
      <c r="H521" s="2">
        <v>0</v>
      </c>
      <c r="I521" s="2">
        <v>0</v>
      </c>
      <c r="J521" s="2">
        <v>0</v>
      </c>
      <c r="K521" s="2">
        <v>0</v>
      </c>
      <c r="L521" s="2">
        <v>0</v>
      </c>
      <c r="M521" s="2">
        <v>0</v>
      </c>
      <c r="N521" s="2">
        <v>0</v>
      </c>
      <c r="O521" s="2">
        <v>0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0</v>
      </c>
      <c r="V521" s="2">
        <v>0</v>
      </c>
      <c r="W521" s="2">
        <v>0</v>
      </c>
      <c r="X521" s="2">
        <v>0</v>
      </c>
      <c r="Y521" s="2">
        <v>0</v>
      </c>
      <c r="Z521" s="2">
        <v>0</v>
      </c>
      <c r="AA521" s="2">
        <v>0</v>
      </c>
      <c r="AB521" s="2">
        <v>0</v>
      </c>
      <c r="AC521" s="2">
        <v>0</v>
      </c>
      <c r="AD521" s="2">
        <v>0</v>
      </c>
      <c r="AE521" s="2">
        <v>0</v>
      </c>
      <c r="AF521" s="2">
        <v>0</v>
      </c>
      <c r="AG521" s="2">
        <v>0</v>
      </c>
      <c r="AH521" s="2">
        <v>0</v>
      </c>
      <c r="AI521" s="2">
        <v>0</v>
      </c>
      <c r="AJ521" s="2">
        <v>0</v>
      </c>
      <c r="AK521" s="2">
        <v>0</v>
      </c>
      <c r="AL521" s="2">
        <v>0</v>
      </c>
      <c r="AM521" s="2">
        <v>0</v>
      </c>
      <c r="AN521" s="2">
        <v>0</v>
      </c>
      <c r="AO521" s="384">
        <v>0</v>
      </c>
    </row>
    <row r="522" spans="1:41" x14ac:dyDescent="0.3">
      <c r="A522" s="111" t="s">
        <v>24</v>
      </c>
      <c r="B522" t="s">
        <v>678</v>
      </c>
      <c r="G522" s="2">
        <v>0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0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2">
        <v>0</v>
      </c>
      <c r="AB522" s="2">
        <v>0</v>
      </c>
      <c r="AC522" s="2">
        <v>0</v>
      </c>
      <c r="AD522" s="2">
        <v>0</v>
      </c>
      <c r="AE522" s="2">
        <v>0</v>
      </c>
      <c r="AF522" s="2">
        <v>0</v>
      </c>
      <c r="AG522" s="2">
        <v>0</v>
      </c>
      <c r="AH522" s="2">
        <v>0</v>
      </c>
      <c r="AI522" s="2">
        <v>0</v>
      </c>
      <c r="AJ522" s="2">
        <v>0</v>
      </c>
      <c r="AK522" s="2">
        <v>0</v>
      </c>
      <c r="AL522" s="2">
        <v>0</v>
      </c>
      <c r="AM522" s="2">
        <v>0</v>
      </c>
      <c r="AN522" s="2">
        <v>0</v>
      </c>
      <c r="AO522" s="384">
        <v>0</v>
      </c>
    </row>
    <row r="523" spans="1:41" x14ac:dyDescent="0.3">
      <c r="A523" s="111" t="s">
        <v>651</v>
      </c>
      <c r="B523" t="s">
        <v>678</v>
      </c>
      <c r="G523" s="2">
        <v>0</v>
      </c>
      <c r="H523" s="2">
        <v>0</v>
      </c>
      <c r="I523" s="2">
        <v>0</v>
      </c>
      <c r="J523" s="2">
        <v>0</v>
      </c>
      <c r="K523" s="2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0</v>
      </c>
      <c r="V523" s="2">
        <v>0</v>
      </c>
      <c r="W523" s="2">
        <v>0</v>
      </c>
      <c r="X523" s="2">
        <v>0</v>
      </c>
      <c r="Y523" s="2">
        <v>0</v>
      </c>
      <c r="Z523" s="2">
        <v>0</v>
      </c>
      <c r="AA523" s="2">
        <v>0</v>
      </c>
      <c r="AB523" s="2">
        <v>0</v>
      </c>
      <c r="AC523" s="2">
        <v>0</v>
      </c>
      <c r="AD523" s="2">
        <v>0</v>
      </c>
      <c r="AE523" s="2">
        <v>0</v>
      </c>
      <c r="AF523" s="2">
        <v>0</v>
      </c>
      <c r="AG523" s="2">
        <v>0</v>
      </c>
      <c r="AH523" s="2">
        <v>0</v>
      </c>
      <c r="AI523" s="2">
        <v>0</v>
      </c>
      <c r="AJ523" s="2">
        <v>0</v>
      </c>
      <c r="AK523" s="2">
        <v>0</v>
      </c>
      <c r="AL523" s="2">
        <v>0</v>
      </c>
      <c r="AM523" s="2">
        <v>0</v>
      </c>
      <c r="AN523" s="2">
        <v>0</v>
      </c>
      <c r="AO523" s="384">
        <v>0</v>
      </c>
    </row>
    <row r="524" spans="1:41" ht="17.25" thickBot="1" x14ac:dyDescent="0.35">
      <c r="A524" s="298" t="s">
        <v>184</v>
      </c>
      <c r="B524" s="378" t="s">
        <v>678</v>
      </c>
      <c r="C524" s="379"/>
      <c r="D524" s="379"/>
      <c r="E524" s="379"/>
      <c r="F524" s="379"/>
      <c r="G524" s="387">
        <v>129.52014548267829</v>
      </c>
      <c r="H524" s="387">
        <v>132.10792564667369</v>
      </c>
      <c r="I524" s="387">
        <v>134.71057709936179</v>
      </c>
      <c r="J524" s="387">
        <v>137.48155325654085</v>
      </c>
      <c r="K524" s="387">
        <v>136.84649332941314</v>
      </c>
      <c r="L524" s="387">
        <v>137.30655013260514</v>
      </c>
      <c r="M524" s="387">
        <v>136.46511434801769</v>
      </c>
      <c r="N524" s="387">
        <v>137.02993797602386</v>
      </c>
      <c r="O524" s="387">
        <v>140.66810529755486</v>
      </c>
      <c r="P524" s="387">
        <v>139.77388098796536</v>
      </c>
      <c r="Q524" s="387">
        <v>135.89229226739019</v>
      </c>
      <c r="R524" s="387">
        <v>136.7967012539948</v>
      </c>
      <c r="S524" s="387">
        <v>137.91894286811959</v>
      </c>
      <c r="T524" s="387">
        <v>139.25032631409073</v>
      </c>
      <c r="U524" s="387">
        <v>140.03045746950806</v>
      </c>
      <c r="V524" s="387">
        <v>141.88897971105791</v>
      </c>
      <c r="W524" s="387">
        <v>142.71717176999206</v>
      </c>
      <c r="X524" s="387">
        <v>143.30989135352894</v>
      </c>
      <c r="Y524" s="387">
        <v>143.63516033385633</v>
      </c>
      <c r="Z524" s="387">
        <v>144.77856622758199</v>
      </c>
      <c r="AA524" s="387">
        <v>145.52620119568201</v>
      </c>
      <c r="AB524" s="387">
        <v>146.20203752801848</v>
      </c>
      <c r="AC524" s="387">
        <v>146.79375734352027</v>
      </c>
      <c r="AD524" s="387">
        <v>147.50504555844284</v>
      </c>
      <c r="AE524" s="387">
        <v>148.14885884961311</v>
      </c>
      <c r="AF524" s="387">
        <v>149.05686297279379</v>
      </c>
      <c r="AG524" s="387">
        <v>150.10457811952807</v>
      </c>
      <c r="AH524" s="387">
        <v>150.73211031986074</v>
      </c>
      <c r="AI524" s="387">
        <v>151.30034472053251</v>
      </c>
      <c r="AJ524" s="387">
        <v>152.17722122340754</v>
      </c>
      <c r="AK524" s="387">
        <v>153.04691077372055</v>
      </c>
      <c r="AL524" s="387">
        <v>153.73707315673283</v>
      </c>
      <c r="AM524" s="387">
        <v>154.3090975651873</v>
      </c>
      <c r="AN524" s="387">
        <v>154.89024876754996</v>
      </c>
      <c r="AO524" s="408">
        <v>155.57064910877784</v>
      </c>
    </row>
    <row r="525" spans="1:41" ht="18.75" x14ac:dyDescent="0.3">
      <c r="A525" s="5" t="s">
        <v>694</v>
      </c>
      <c r="AO525" s="316"/>
    </row>
    <row r="526" spans="1:41" x14ac:dyDescent="0.3">
      <c r="A526" s="109" t="s">
        <v>16</v>
      </c>
      <c r="AO526" s="29"/>
    </row>
    <row r="527" spans="1:41" x14ac:dyDescent="0.3">
      <c r="A527" s="111" t="s">
        <v>12</v>
      </c>
      <c r="B527" t="s">
        <v>678</v>
      </c>
      <c r="G527" s="113">
        <v>303.28569044101255</v>
      </c>
      <c r="H527" s="113">
        <v>301.54585237789922</v>
      </c>
      <c r="I527" s="113">
        <v>286.55757628860954</v>
      </c>
      <c r="J527" s="113">
        <v>275.25805738110506</v>
      </c>
      <c r="K527" s="113">
        <v>268.62351486187004</v>
      </c>
      <c r="L527" s="113">
        <v>275.20609617877454</v>
      </c>
      <c r="M527" s="113">
        <v>277.06098043390392</v>
      </c>
      <c r="N527" s="113">
        <v>266.25214684503243</v>
      </c>
      <c r="O527" s="113">
        <v>235.11168097854878</v>
      </c>
      <c r="P527" s="113">
        <v>222.27816143510262</v>
      </c>
      <c r="Q527" s="113">
        <v>146.6673135767451</v>
      </c>
      <c r="R527" s="113">
        <v>123.45139860476139</v>
      </c>
      <c r="S527" s="113">
        <v>123.60599253247661</v>
      </c>
      <c r="T527" s="113">
        <v>121.54018621069361</v>
      </c>
      <c r="U527" s="113">
        <v>52.770374978656754</v>
      </c>
      <c r="V527" s="113">
        <v>0</v>
      </c>
      <c r="W527" s="113">
        <v>0</v>
      </c>
      <c r="X527" s="113">
        <v>0</v>
      </c>
      <c r="Y527" s="113">
        <v>0</v>
      </c>
      <c r="Z527" s="113">
        <v>0</v>
      </c>
      <c r="AA527" s="113">
        <v>0</v>
      </c>
      <c r="AB527" s="113">
        <v>0</v>
      </c>
      <c r="AC527" s="113">
        <v>0</v>
      </c>
      <c r="AD527" s="113">
        <v>0</v>
      </c>
      <c r="AE527" s="113">
        <v>0</v>
      </c>
      <c r="AF527" s="113">
        <v>0</v>
      </c>
      <c r="AG527" s="113">
        <v>0</v>
      </c>
      <c r="AH527" s="113">
        <v>0</v>
      </c>
      <c r="AI527" s="113">
        <v>0</v>
      </c>
      <c r="AJ527" s="113">
        <v>0</v>
      </c>
      <c r="AK527" s="113">
        <v>0</v>
      </c>
      <c r="AL527" s="113">
        <v>0</v>
      </c>
      <c r="AM527" s="113">
        <v>0</v>
      </c>
      <c r="AN527" s="113">
        <v>0</v>
      </c>
      <c r="AO527" s="114">
        <v>0</v>
      </c>
    </row>
    <row r="528" spans="1:41" x14ac:dyDescent="0.3">
      <c r="A528" s="111" t="s">
        <v>20</v>
      </c>
      <c r="B528" t="s">
        <v>678</v>
      </c>
      <c r="G528" s="113">
        <v>0</v>
      </c>
      <c r="H528" s="113">
        <v>0</v>
      </c>
      <c r="I528" s="113">
        <v>0</v>
      </c>
      <c r="J528" s="113">
        <v>0</v>
      </c>
      <c r="K528" s="113">
        <v>0</v>
      </c>
      <c r="L528" s="113">
        <v>0</v>
      </c>
      <c r="M528" s="113">
        <v>0</v>
      </c>
      <c r="N528" s="113">
        <v>0</v>
      </c>
      <c r="O528" s="113">
        <v>0</v>
      </c>
      <c r="P528" s="113">
        <v>0</v>
      </c>
      <c r="Q528" s="113">
        <v>0</v>
      </c>
      <c r="R528" s="113">
        <v>0</v>
      </c>
      <c r="S528" s="113">
        <v>0</v>
      </c>
      <c r="T528" s="113">
        <v>0</v>
      </c>
      <c r="U528" s="113">
        <v>0</v>
      </c>
      <c r="V528" s="113">
        <v>0</v>
      </c>
      <c r="W528" s="113">
        <v>0</v>
      </c>
      <c r="X528" s="113">
        <v>0</v>
      </c>
      <c r="Y528" s="113">
        <v>0</v>
      </c>
      <c r="Z528" s="113">
        <v>0</v>
      </c>
      <c r="AA528" s="113">
        <v>0</v>
      </c>
      <c r="AB528" s="113">
        <v>0</v>
      </c>
      <c r="AC528" s="113">
        <v>0</v>
      </c>
      <c r="AD528" s="113">
        <v>0</v>
      </c>
      <c r="AE528" s="113">
        <v>0</v>
      </c>
      <c r="AF528" s="113">
        <v>0</v>
      </c>
      <c r="AG528" s="113">
        <v>0</v>
      </c>
      <c r="AH528" s="113">
        <v>0</v>
      </c>
      <c r="AI528" s="113">
        <v>0</v>
      </c>
      <c r="AJ528" s="113">
        <v>0</v>
      </c>
      <c r="AK528" s="113">
        <v>0</v>
      </c>
      <c r="AL528" s="113">
        <v>0</v>
      </c>
      <c r="AM528" s="113">
        <v>0</v>
      </c>
      <c r="AN528" s="113">
        <v>0</v>
      </c>
      <c r="AO528" s="114">
        <v>0</v>
      </c>
    </row>
    <row r="529" spans="1:41" x14ac:dyDescent="0.3">
      <c r="A529" s="111" t="s">
        <v>576</v>
      </c>
      <c r="B529" t="s">
        <v>678</v>
      </c>
      <c r="G529" s="113">
        <v>0</v>
      </c>
      <c r="H529" s="113">
        <v>0</v>
      </c>
      <c r="I529" s="113">
        <v>0</v>
      </c>
      <c r="J529" s="113">
        <v>7.4421319099855054</v>
      </c>
      <c r="K529" s="113">
        <v>6.7288415120079739</v>
      </c>
      <c r="L529" s="113">
        <v>7.5824646808443923</v>
      </c>
      <c r="M529" s="113">
        <v>8.0520226970199609</v>
      </c>
      <c r="N529" s="113">
        <v>8.0804624323985283</v>
      </c>
      <c r="O529" s="113">
        <v>12.893778653964096</v>
      </c>
      <c r="P529" s="113">
        <v>17.789491962306954</v>
      </c>
      <c r="Q529" s="113">
        <v>17.851245679952331</v>
      </c>
      <c r="R529" s="113">
        <v>17.720724247410939</v>
      </c>
      <c r="S529" s="113">
        <v>19.853644136835488</v>
      </c>
      <c r="T529" s="113">
        <v>19.732947249073096</v>
      </c>
      <c r="U529" s="113">
        <v>19.698575535497746</v>
      </c>
      <c r="V529" s="113">
        <v>19.675818828926467</v>
      </c>
      <c r="W529" s="113">
        <v>19.656544074243147</v>
      </c>
      <c r="X529" s="113">
        <v>21.904988168871267</v>
      </c>
      <c r="Y529" s="113">
        <v>22.050990913874337</v>
      </c>
      <c r="Z529" s="113">
        <v>22.057320755699084</v>
      </c>
      <c r="AA529" s="113">
        <v>22.286963361047615</v>
      </c>
      <c r="AB529" s="113">
        <v>22.888758890769616</v>
      </c>
      <c r="AC529" s="113">
        <v>22.760613103317006</v>
      </c>
      <c r="AD529" s="113">
        <v>22.874358686571355</v>
      </c>
      <c r="AE529" s="113">
        <v>22.754718315730237</v>
      </c>
      <c r="AF529" s="113">
        <v>24.721265935348256</v>
      </c>
      <c r="AG529" s="113">
        <v>24.930266082355324</v>
      </c>
      <c r="AH529" s="113">
        <v>25.244432166583621</v>
      </c>
      <c r="AI529" s="113">
        <v>25.185302588021301</v>
      </c>
      <c r="AJ529" s="113">
        <v>25.341726141950897</v>
      </c>
      <c r="AK529" s="113">
        <v>25.412358700292014</v>
      </c>
      <c r="AL529" s="113">
        <v>26.348254025815752</v>
      </c>
      <c r="AM529" s="113">
        <v>26.578357491131669</v>
      </c>
      <c r="AN529" s="113">
        <v>27.068893591929296</v>
      </c>
      <c r="AO529" s="114">
        <v>27.525668056954245</v>
      </c>
    </row>
    <row r="530" spans="1:41" x14ac:dyDescent="0.3">
      <c r="A530" s="111" t="s">
        <v>22</v>
      </c>
      <c r="B530" t="s">
        <v>678</v>
      </c>
      <c r="G530" s="113">
        <v>25.953817512559855</v>
      </c>
      <c r="H530" s="113">
        <v>26.720157697202907</v>
      </c>
      <c r="I530" s="113">
        <v>26.175663675762525</v>
      </c>
      <c r="J530" s="113">
        <v>25.415766308909546</v>
      </c>
      <c r="K530" s="113">
        <v>24.702164747913649</v>
      </c>
      <c r="L530" s="113">
        <v>24.705907731395662</v>
      </c>
      <c r="M530" s="113">
        <v>24.715334412546696</v>
      </c>
      <c r="N530" s="113">
        <v>24.743836081675823</v>
      </c>
      <c r="O530" s="113">
        <v>116.19178727924985</v>
      </c>
      <c r="P530" s="113">
        <v>118.81508509553065</v>
      </c>
      <c r="Q530" s="113">
        <v>119.3435949343325</v>
      </c>
      <c r="R530" s="113">
        <v>118.40979640022165</v>
      </c>
      <c r="S530" s="113">
        <v>118.7810582679388</v>
      </c>
      <c r="T530" s="113">
        <v>118.02007068491793</v>
      </c>
      <c r="U530" s="113">
        <v>117.72820454585055</v>
      </c>
      <c r="V530" s="113">
        <v>118.19007670502064</v>
      </c>
      <c r="W530" s="113">
        <v>117.92302323016561</v>
      </c>
      <c r="X530" s="113">
        <v>118.71011012070697</v>
      </c>
      <c r="Y530" s="113">
        <v>119.7311915251624</v>
      </c>
      <c r="Z530" s="113">
        <v>147.27700004312209</v>
      </c>
      <c r="AA530" s="113">
        <v>149.80813558102423</v>
      </c>
      <c r="AB530" s="113">
        <v>137.97165712812222</v>
      </c>
      <c r="AC530" s="113">
        <v>137.67265737465854</v>
      </c>
      <c r="AD530" s="113">
        <v>137.84023978137549</v>
      </c>
      <c r="AE530" s="113">
        <v>137.44318189935748</v>
      </c>
      <c r="AF530" s="113">
        <v>131.23422321901484</v>
      </c>
      <c r="AG530" s="113">
        <v>131.37471628899283</v>
      </c>
      <c r="AH530" s="113">
        <v>131.81454671209443</v>
      </c>
      <c r="AI530" s="113">
        <v>131.71512179067241</v>
      </c>
      <c r="AJ530" s="113">
        <v>131.89185824859919</v>
      </c>
      <c r="AK530" s="113">
        <v>131.90248352998162</v>
      </c>
      <c r="AL530" s="113">
        <v>119.12278563015725</v>
      </c>
      <c r="AM530" s="113">
        <v>119.1228366344224</v>
      </c>
      <c r="AN530" s="113">
        <v>119.12321795202389</v>
      </c>
      <c r="AO530" s="114">
        <v>119.1233879662411</v>
      </c>
    </row>
    <row r="531" spans="1:41" x14ac:dyDescent="0.3">
      <c r="A531" s="111" t="s">
        <v>21</v>
      </c>
      <c r="B531" t="s">
        <v>678</v>
      </c>
      <c r="G531" s="113">
        <v>60.067409772942696</v>
      </c>
      <c r="H531" s="113">
        <v>67.984771494828848</v>
      </c>
      <c r="I531" s="113">
        <v>41.103465214643393</v>
      </c>
      <c r="J531" s="113">
        <v>35.630204957905896</v>
      </c>
      <c r="K531" s="113">
        <v>34.887156607172727</v>
      </c>
      <c r="L531" s="113">
        <v>35.713298192183331</v>
      </c>
      <c r="M531" s="113">
        <v>36.109013569078954</v>
      </c>
      <c r="N531" s="113">
        <v>36.230954444796787</v>
      </c>
      <c r="O531" s="113">
        <v>35.314472769499893</v>
      </c>
      <c r="P531" s="113">
        <v>47.971095555900149</v>
      </c>
      <c r="Q531" s="113">
        <v>50.37454586272024</v>
      </c>
      <c r="R531" s="113">
        <v>47.494362939758034</v>
      </c>
      <c r="S531" s="113">
        <v>49.104389076089994</v>
      </c>
      <c r="T531" s="113">
        <v>47.366752697089659</v>
      </c>
      <c r="U531" s="113">
        <v>46.071861270628915</v>
      </c>
      <c r="V531" s="113">
        <v>40.174954578083188</v>
      </c>
      <c r="W531" s="113">
        <v>39.285828797530115</v>
      </c>
      <c r="X531" s="113">
        <v>39.516542947842332</v>
      </c>
      <c r="Y531" s="113">
        <v>40.543676554833858</v>
      </c>
      <c r="Z531" s="113">
        <v>39.914198915588763</v>
      </c>
      <c r="AA531" s="113">
        <v>3.2868059262795501</v>
      </c>
      <c r="AB531" s="113">
        <v>0</v>
      </c>
      <c r="AC531" s="113">
        <v>0</v>
      </c>
      <c r="AD531" s="113">
        <v>0</v>
      </c>
      <c r="AE531" s="113">
        <v>0</v>
      </c>
      <c r="AF531" s="113">
        <v>0</v>
      </c>
      <c r="AG531" s="113">
        <v>0</v>
      </c>
      <c r="AH531" s="113">
        <v>0</v>
      </c>
      <c r="AI531" s="113">
        <v>0</v>
      </c>
      <c r="AJ531" s="113">
        <v>0</v>
      </c>
      <c r="AK531" s="113">
        <v>0</v>
      </c>
      <c r="AL531" s="113">
        <v>0</v>
      </c>
      <c r="AM531" s="113">
        <v>0</v>
      </c>
      <c r="AN531" s="113">
        <v>0</v>
      </c>
      <c r="AO531" s="114">
        <v>0</v>
      </c>
    </row>
    <row r="532" spans="1:41" x14ac:dyDescent="0.3">
      <c r="A532" s="111" t="s">
        <v>175</v>
      </c>
      <c r="B532" t="s">
        <v>678</v>
      </c>
      <c r="G532" s="113">
        <v>0</v>
      </c>
      <c r="H532" s="113">
        <v>0</v>
      </c>
      <c r="I532" s="113">
        <v>0</v>
      </c>
      <c r="J532" s="113">
        <v>0</v>
      </c>
      <c r="K532" s="113">
        <v>0</v>
      </c>
      <c r="L532" s="113">
        <v>0</v>
      </c>
      <c r="M532" s="113">
        <v>0</v>
      </c>
      <c r="N532" s="113">
        <v>0</v>
      </c>
      <c r="O532" s="113">
        <v>0</v>
      </c>
      <c r="P532" s="113">
        <v>0</v>
      </c>
      <c r="Q532" s="113">
        <v>0</v>
      </c>
      <c r="R532" s="113">
        <v>0</v>
      </c>
      <c r="S532" s="113">
        <v>0</v>
      </c>
      <c r="T532" s="113">
        <v>0</v>
      </c>
      <c r="U532" s="113">
        <v>0</v>
      </c>
      <c r="V532" s="113">
        <v>0</v>
      </c>
      <c r="W532" s="113">
        <v>0</v>
      </c>
      <c r="X532" s="113">
        <v>0</v>
      </c>
      <c r="Y532" s="113">
        <v>0</v>
      </c>
      <c r="Z532" s="113">
        <v>0</v>
      </c>
      <c r="AA532" s="113">
        <v>0</v>
      </c>
      <c r="AB532" s="113">
        <v>0</v>
      </c>
      <c r="AC532" s="113">
        <v>0</v>
      </c>
      <c r="AD532" s="113">
        <v>0</v>
      </c>
      <c r="AE532" s="113">
        <v>0</v>
      </c>
      <c r="AF532" s="113">
        <v>0</v>
      </c>
      <c r="AG532" s="113">
        <v>0</v>
      </c>
      <c r="AH532" s="113">
        <v>0</v>
      </c>
      <c r="AI532" s="113">
        <v>0</v>
      </c>
      <c r="AJ532" s="113">
        <v>0</v>
      </c>
      <c r="AK532" s="113">
        <v>0</v>
      </c>
      <c r="AL532" s="113">
        <v>0</v>
      </c>
      <c r="AM532" s="113">
        <v>0</v>
      </c>
      <c r="AN532" s="113">
        <v>0</v>
      </c>
      <c r="AO532" s="114">
        <v>0</v>
      </c>
    </row>
    <row r="533" spans="1:41" x14ac:dyDescent="0.3">
      <c r="A533" s="111" t="s">
        <v>176</v>
      </c>
      <c r="B533" t="s">
        <v>678</v>
      </c>
      <c r="G533" s="113">
        <v>0</v>
      </c>
      <c r="H533" s="113">
        <v>0</v>
      </c>
      <c r="I533" s="113">
        <v>0</v>
      </c>
      <c r="J533" s="113">
        <v>0</v>
      </c>
      <c r="K533" s="113">
        <v>0</v>
      </c>
      <c r="L533" s="113">
        <v>0</v>
      </c>
      <c r="M533" s="113">
        <v>0</v>
      </c>
      <c r="N533" s="113">
        <v>0</v>
      </c>
      <c r="O533" s="113">
        <v>0</v>
      </c>
      <c r="P533" s="113">
        <v>0</v>
      </c>
      <c r="Q533" s="113">
        <v>0</v>
      </c>
      <c r="R533" s="113">
        <v>0</v>
      </c>
      <c r="S533" s="113">
        <v>0</v>
      </c>
      <c r="T533" s="113">
        <v>0</v>
      </c>
      <c r="U533" s="113">
        <v>0</v>
      </c>
      <c r="V533" s="113">
        <v>0</v>
      </c>
      <c r="W533" s="113">
        <v>0</v>
      </c>
      <c r="X533" s="113">
        <v>0</v>
      </c>
      <c r="Y533" s="113">
        <v>0</v>
      </c>
      <c r="Z533" s="113">
        <v>0</v>
      </c>
      <c r="AA533" s="113">
        <v>0</v>
      </c>
      <c r="AB533" s="113">
        <v>0</v>
      </c>
      <c r="AC533" s="113">
        <v>0</v>
      </c>
      <c r="AD533" s="113">
        <v>0</v>
      </c>
      <c r="AE533" s="113">
        <v>0</v>
      </c>
      <c r="AF533" s="113">
        <v>0</v>
      </c>
      <c r="AG533" s="113">
        <v>0</v>
      </c>
      <c r="AH533" s="113">
        <v>0</v>
      </c>
      <c r="AI533" s="113">
        <v>0</v>
      </c>
      <c r="AJ533" s="113">
        <v>0</v>
      </c>
      <c r="AK533" s="113">
        <v>0</v>
      </c>
      <c r="AL533" s="113">
        <v>0</v>
      </c>
      <c r="AM533" s="113">
        <v>0</v>
      </c>
      <c r="AN533" s="113">
        <v>0</v>
      </c>
      <c r="AO533" s="114">
        <v>0</v>
      </c>
    </row>
    <row r="534" spans="1:41" x14ac:dyDescent="0.3">
      <c r="A534" s="111" t="s">
        <v>177</v>
      </c>
      <c r="B534" t="s">
        <v>678</v>
      </c>
      <c r="G534" s="113">
        <v>0</v>
      </c>
      <c r="H534" s="113">
        <v>0</v>
      </c>
      <c r="I534" s="113">
        <v>0</v>
      </c>
      <c r="J534" s="113">
        <v>0</v>
      </c>
      <c r="K534" s="113">
        <v>0</v>
      </c>
      <c r="L534" s="113">
        <v>0</v>
      </c>
      <c r="M534" s="113">
        <v>0</v>
      </c>
      <c r="N534" s="113">
        <v>0</v>
      </c>
      <c r="O534" s="113">
        <v>0</v>
      </c>
      <c r="P534" s="113">
        <v>0</v>
      </c>
      <c r="Q534" s="113">
        <v>0</v>
      </c>
      <c r="R534" s="113">
        <v>0</v>
      </c>
      <c r="S534" s="113">
        <v>0</v>
      </c>
      <c r="T534" s="113">
        <v>0</v>
      </c>
      <c r="U534" s="113">
        <v>0</v>
      </c>
      <c r="V534" s="113">
        <v>0</v>
      </c>
      <c r="W534" s="113">
        <v>0</v>
      </c>
      <c r="X534" s="113">
        <v>0</v>
      </c>
      <c r="Y534" s="113">
        <v>0</v>
      </c>
      <c r="Z534" s="113">
        <v>0</v>
      </c>
      <c r="AA534" s="113">
        <v>0</v>
      </c>
      <c r="AB534" s="113">
        <v>0</v>
      </c>
      <c r="AC534" s="113">
        <v>0</v>
      </c>
      <c r="AD534" s="113">
        <v>0</v>
      </c>
      <c r="AE534" s="113">
        <v>0</v>
      </c>
      <c r="AF534" s="113">
        <v>0</v>
      </c>
      <c r="AG534" s="113">
        <v>0</v>
      </c>
      <c r="AH534" s="113">
        <v>0</v>
      </c>
      <c r="AI534" s="113">
        <v>0</v>
      </c>
      <c r="AJ534" s="113">
        <v>0</v>
      </c>
      <c r="AK534" s="113">
        <v>0</v>
      </c>
      <c r="AL534" s="113">
        <v>0</v>
      </c>
      <c r="AM534" s="113">
        <v>0</v>
      </c>
      <c r="AN534" s="113">
        <v>0</v>
      </c>
      <c r="AO534" s="114">
        <v>0</v>
      </c>
    </row>
    <row r="535" spans="1:41" x14ac:dyDescent="0.3">
      <c r="A535" s="111" t="s">
        <v>178</v>
      </c>
      <c r="B535" t="s">
        <v>678</v>
      </c>
      <c r="G535" s="113">
        <v>0</v>
      </c>
      <c r="H535" s="113">
        <v>0</v>
      </c>
      <c r="I535" s="113">
        <v>0</v>
      </c>
      <c r="J535" s="113">
        <v>0</v>
      </c>
      <c r="K535" s="113">
        <v>0</v>
      </c>
      <c r="L535" s="113">
        <v>0</v>
      </c>
      <c r="M535" s="113">
        <v>0</v>
      </c>
      <c r="N535" s="113">
        <v>0</v>
      </c>
      <c r="O535" s="113">
        <v>0</v>
      </c>
      <c r="P535" s="113">
        <v>0</v>
      </c>
      <c r="Q535" s="113">
        <v>0</v>
      </c>
      <c r="R535" s="113">
        <v>0</v>
      </c>
      <c r="S535" s="113">
        <v>0</v>
      </c>
      <c r="T535" s="113">
        <v>0</v>
      </c>
      <c r="U535" s="113">
        <v>0</v>
      </c>
      <c r="V535" s="113">
        <v>0</v>
      </c>
      <c r="W535" s="113">
        <v>0</v>
      </c>
      <c r="X535" s="113">
        <v>0</v>
      </c>
      <c r="Y535" s="113">
        <v>0</v>
      </c>
      <c r="Z535" s="113">
        <v>0</v>
      </c>
      <c r="AA535" s="113">
        <v>0</v>
      </c>
      <c r="AB535" s="113">
        <v>0</v>
      </c>
      <c r="AC535" s="113">
        <v>0</v>
      </c>
      <c r="AD535" s="113">
        <v>0</v>
      </c>
      <c r="AE535" s="113">
        <v>0</v>
      </c>
      <c r="AF535" s="113">
        <v>0</v>
      </c>
      <c r="AG535" s="113">
        <v>0</v>
      </c>
      <c r="AH535" s="113">
        <v>0</v>
      </c>
      <c r="AI535" s="113">
        <v>0</v>
      </c>
      <c r="AJ535" s="113">
        <v>0</v>
      </c>
      <c r="AK535" s="113">
        <v>0</v>
      </c>
      <c r="AL535" s="113">
        <v>0</v>
      </c>
      <c r="AM535" s="113">
        <v>0</v>
      </c>
      <c r="AN535" s="113">
        <v>0</v>
      </c>
      <c r="AO535" s="114">
        <v>0</v>
      </c>
    </row>
    <row r="536" spans="1:41" x14ac:dyDescent="0.3">
      <c r="A536" s="111" t="s">
        <v>1</v>
      </c>
      <c r="B536" t="s">
        <v>678</v>
      </c>
      <c r="G536" s="222">
        <v>49.508506946121479</v>
      </c>
      <c r="H536" s="222">
        <v>49.508506946121479</v>
      </c>
      <c r="I536" s="222">
        <v>49.508506946121479</v>
      </c>
      <c r="J536" s="222">
        <v>65.436262144633474</v>
      </c>
      <c r="K536" s="222">
        <v>76.904245887562112</v>
      </c>
      <c r="L536" s="222">
        <v>76.904245887562112</v>
      </c>
      <c r="M536" s="222">
        <v>76.904245887562112</v>
      </c>
      <c r="N536" s="222">
        <v>76.904245887562112</v>
      </c>
      <c r="O536" s="222">
        <v>82.213497620399451</v>
      </c>
      <c r="P536" s="222">
        <v>92.832001086074101</v>
      </c>
      <c r="Q536" s="222">
        <v>119.37825975026075</v>
      </c>
      <c r="R536" s="222">
        <v>124.68751148309809</v>
      </c>
      <c r="S536" s="222">
        <v>129.99676321593543</v>
      </c>
      <c r="T536" s="222">
        <v>129.99676321593543</v>
      </c>
      <c r="U536" s="222">
        <v>129.99676321593543</v>
      </c>
      <c r="V536" s="222">
        <v>129.99676321593543</v>
      </c>
      <c r="W536" s="222">
        <v>129.99676321593543</v>
      </c>
      <c r="X536" s="222">
        <v>129.99676321593543</v>
      </c>
      <c r="Y536" s="222">
        <v>129.99676321593543</v>
      </c>
      <c r="Z536" s="222">
        <v>129.99676321593543</v>
      </c>
      <c r="AA536" s="222">
        <v>129.99676321593543</v>
      </c>
      <c r="AB536" s="222">
        <v>129.99676321593543</v>
      </c>
      <c r="AC536" s="222">
        <v>129.99676321593543</v>
      </c>
      <c r="AD536" s="222">
        <v>129.99676321593543</v>
      </c>
      <c r="AE536" s="222">
        <v>129.99676321593543</v>
      </c>
      <c r="AF536" s="222">
        <v>129.99676321593543</v>
      </c>
      <c r="AG536" s="222">
        <v>129.99676321593543</v>
      </c>
      <c r="AH536" s="222">
        <v>129.99676321593543</v>
      </c>
      <c r="AI536" s="222">
        <v>129.99676321593543</v>
      </c>
      <c r="AJ536" s="222">
        <v>129.99676321593543</v>
      </c>
      <c r="AK536" s="222">
        <v>129.99676321593543</v>
      </c>
      <c r="AL536" s="222">
        <v>129.99676321593543</v>
      </c>
      <c r="AM536" s="222">
        <v>129.99676321593543</v>
      </c>
      <c r="AN536" s="222">
        <v>129.99676321593543</v>
      </c>
      <c r="AO536" s="223">
        <v>129.99676321593543</v>
      </c>
    </row>
    <row r="537" spans="1:41" x14ac:dyDescent="0.3">
      <c r="A537" s="111" t="s">
        <v>179</v>
      </c>
      <c r="B537" t="s">
        <v>678</v>
      </c>
      <c r="G537" s="113">
        <v>2.7545366480994931</v>
      </c>
      <c r="H537" s="113">
        <v>2.640802905120986</v>
      </c>
      <c r="I537" s="113">
        <v>2.8826205018015449</v>
      </c>
      <c r="J537" s="113">
        <v>2.7257237922334969</v>
      </c>
      <c r="K537" s="113">
        <v>2.5671236009283009</v>
      </c>
      <c r="L537" s="113">
        <v>2.5612168212672839</v>
      </c>
      <c r="M537" s="113">
        <v>2.5354385673801993</v>
      </c>
      <c r="N537" s="113">
        <v>2.5824689020161968</v>
      </c>
      <c r="O537" s="113">
        <v>2.4811209983587483</v>
      </c>
      <c r="P537" s="113">
        <v>2.4728142858636266</v>
      </c>
      <c r="Q537" s="113">
        <v>2.386326535581373</v>
      </c>
      <c r="R537" s="113">
        <v>2.3197975436099192</v>
      </c>
      <c r="S537" s="113">
        <v>2.2613515132798567</v>
      </c>
      <c r="T537" s="113">
        <v>2.1863043536306175</v>
      </c>
      <c r="U537" s="113">
        <v>1.8738170079989269</v>
      </c>
      <c r="V537" s="113">
        <v>1.5361730229618507</v>
      </c>
      <c r="W537" s="113">
        <v>1.5024484260007807</v>
      </c>
      <c r="X537" s="113">
        <v>1.4057388745051853</v>
      </c>
      <c r="Y537" s="113">
        <v>1.4690596071187141</v>
      </c>
      <c r="Z537" s="113">
        <v>1.4335443961341716</v>
      </c>
      <c r="AA537" s="113">
        <v>1.2156401339963969</v>
      </c>
      <c r="AB537" s="113">
        <v>1.2105167859202512</v>
      </c>
      <c r="AC537" s="113">
        <v>1.2288837102231549</v>
      </c>
      <c r="AD537" s="113">
        <v>1.2928882946657561</v>
      </c>
      <c r="AE537" s="113">
        <v>1.1420354387213567</v>
      </c>
      <c r="AF537" s="113">
        <v>1.0516430538834258</v>
      </c>
      <c r="AG537" s="113">
        <v>1.1012226909872256</v>
      </c>
      <c r="AH537" s="113">
        <v>1.2473874807910768</v>
      </c>
      <c r="AI537" s="113">
        <v>1.2181396465863001</v>
      </c>
      <c r="AJ537" s="113">
        <v>1.2500237637467944</v>
      </c>
      <c r="AK537" s="113">
        <v>1.2896055022893902</v>
      </c>
      <c r="AL537" s="113">
        <v>1.3487976217958995</v>
      </c>
      <c r="AM537" s="113">
        <v>1.3604370683436944</v>
      </c>
      <c r="AN537" s="113">
        <v>1.4240188942193774</v>
      </c>
      <c r="AO537" s="114">
        <v>1.4916048585073318</v>
      </c>
    </row>
    <row r="538" spans="1:41" x14ac:dyDescent="0.3">
      <c r="A538" s="111" t="s">
        <v>180</v>
      </c>
      <c r="B538" t="s">
        <v>678</v>
      </c>
      <c r="G538" s="222">
        <v>54.852985670391227</v>
      </c>
      <c r="H538" s="222">
        <v>66.399121598827222</v>
      </c>
      <c r="I538" s="222">
        <v>76.516423206119271</v>
      </c>
      <c r="J538" s="222">
        <v>81.026632553164589</v>
      </c>
      <c r="K538" s="222">
        <v>88.062559134555272</v>
      </c>
      <c r="L538" s="222">
        <v>95.278894089827773</v>
      </c>
      <c r="M538" s="222">
        <v>107.90748026155464</v>
      </c>
      <c r="N538" s="222">
        <v>110.61360586978185</v>
      </c>
      <c r="O538" s="222">
        <v>110.61360586978185</v>
      </c>
      <c r="P538" s="222">
        <v>117.82994082505434</v>
      </c>
      <c r="Q538" s="222">
        <v>124.14423391091778</v>
      </c>
      <c r="R538" s="222">
        <v>131.72138561395388</v>
      </c>
      <c r="S538" s="222">
        <v>131.72138561395388</v>
      </c>
      <c r="T538" s="222">
        <v>131.72138561395388</v>
      </c>
      <c r="U538" s="222">
        <v>142.54588804686267</v>
      </c>
      <c r="V538" s="222">
        <v>146.15405552449892</v>
      </c>
      <c r="W538" s="222">
        <v>146.15405552449892</v>
      </c>
      <c r="X538" s="222">
        <v>146.15405552449892</v>
      </c>
      <c r="Y538" s="222">
        <v>146.15405552449892</v>
      </c>
      <c r="Z538" s="222">
        <v>150.66426487154422</v>
      </c>
      <c r="AA538" s="222">
        <v>165.09693478208919</v>
      </c>
      <c r="AB538" s="222">
        <v>183.13777217027047</v>
      </c>
      <c r="AC538" s="222">
        <v>183.13777217027047</v>
      </c>
      <c r="AD538" s="222">
        <v>183.13777217027047</v>
      </c>
      <c r="AE538" s="222">
        <v>193.9622746031792</v>
      </c>
      <c r="AF538" s="222">
        <v>212.90515386076953</v>
      </c>
      <c r="AG538" s="222">
        <v>225.53374003249641</v>
      </c>
      <c r="AH538" s="222">
        <v>229.14190751013268</v>
      </c>
      <c r="AI538" s="222">
        <v>229.14190751013268</v>
      </c>
      <c r="AJ538" s="222">
        <v>229.14190751013268</v>
      </c>
      <c r="AK538" s="222">
        <v>229.14190751013268</v>
      </c>
      <c r="AL538" s="222">
        <v>229.14190751013268</v>
      </c>
      <c r="AM538" s="222">
        <v>236.35824246540517</v>
      </c>
      <c r="AN538" s="222">
        <v>239.96640994304141</v>
      </c>
      <c r="AO538" s="223">
        <v>243.57457742067768</v>
      </c>
    </row>
    <row r="539" spans="1:41" x14ac:dyDescent="0.3">
      <c r="A539" s="111" t="s">
        <v>181</v>
      </c>
      <c r="B539" t="s">
        <v>678</v>
      </c>
      <c r="G539" s="222">
        <v>0</v>
      </c>
      <c r="H539" s="222">
        <v>0</v>
      </c>
      <c r="I539" s="222">
        <v>0</v>
      </c>
      <c r="J539" s="222">
        <v>0</v>
      </c>
      <c r="K539" s="222">
        <v>0</v>
      </c>
      <c r="L539" s="222">
        <v>0</v>
      </c>
      <c r="M539" s="222">
        <v>0</v>
      </c>
      <c r="N539" s="222">
        <v>0</v>
      </c>
      <c r="O539" s="222">
        <v>0</v>
      </c>
      <c r="P539" s="222">
        <v>0</v>
      </c>
      <c r="Q539" s="222">
        <v>0</v>
      </c>
      <c r="R539" s="222">
        <v>0</v>
      </c>
      <c r="S539" s="222">
        <v>0</v>
      </c>
      <c r="T539" s="222">
        <v>0</v>
      </c>
      <c r="U539" s="222">
        <v>0</v>
      </c>
      <c r="V539" s="222">
        <v>0</v>
      </c>
      <c r="W539" s="222">
        <v>0</v>
      </c>
      <c r="X539" s="222">
        <v>0</v>
      </c>
      <c r="Y539" s="222">
        <v>0</v>
      </c>
      <c r="Z539" s="222">
        <v>0</v>
      </c>
      <c r="AA539" s="222">
        <v>0</v>
      </c>
      <c r="AB539" s="222">
        <v>0</v>
      </c>
      <c r="AC539" s="222">
        <v>0</v>
      </c>
      <c r="AD539" s="222">
        <v>0</v>
      </c>
      <c r="AE539" s="222">
        <v>0</v>
      </c>
      <c r="AF539" s="222">
        <v>0</v>
      </c>
      <c r="AG539" s="222">
        <v>0</v>
      </c>
      <c r="AH539" s="222">
        <v>0</v>
      </c>
      <c r="AI539" s="222">
        <v>0</v>
      </c>
      <c r="AJ539" s="222">
        <v>0</v>
      </c>
      <c r="AK539" s="222">
        <v>0</v>
      </c>
      <c r="AL539" s="222">
        <v>0</v>
      </c>
      <c r="AM539" s="222">
        <v>0</v>
      </c>
      <c r="AN539" s="222">
        <v>0</v>
      </c>
      <c r="AO539" s="223">
        <v>0</v>
      </c>
    </row>
    <row r="540" spans="1:41" x14ac:dyDescent="0.3">
      <c r="A540" s="111" t="s">
        <v>182</v>
      </c>
      <c r="B540" t="s">
        <v>678</v>
      </c>
      <c r="G540" s="113">
        <v>0</v>
      </c>
      <c r="H540" s="113">
        <v>0</v>
      </c>
      <c r="I540" s="113">
        <v>0</v>
      </c>
      <c r="J540" s="113">
        <v>0</v>
      </c>
      <c r="K540" s="113">
        <v>0</v>
      </c>
      <c r="L540" s="113">
        <v>0</v>
      </c>
      <c r="M540" s="113">
        <v>0</v>
      </c>
      <c r="N540" s="113">
        <v>0</v>
      </c>
      <c r="O540" s="113">
        <v>0</v>
      </c>
      <c r="P540" s="113">
        <v>0</v>
      </c>
      <c r="Q540" s="113">
        <v>0</v>
      </c>
      <c r="R540" s="113">
        <v>0</v>
      </c>
      <c r="S540" s="113">
        <v>0</v>
      </c>
      <c r="T540" s="113">
        <v>0</v>
      </c>
      <c r="U540" s="113">
        <v>0</v>
      </c>
      <c r="V540" s="113">
        <v>0</v>
      </c>
      <c r="W540" s="113">
        <v>0</v>
      </c>
      <c r="X540" s="113">
        <v>0</v>
      </c>
      <c r="Y540" s="113">
        <v>0</v>
      </c>
      <c r="Z540" s="113">
        <v>0</v>
      </c>
      <c r="AA540" s="113">
        <v>0</v>
      </c>
      <c r="AB540" s="113">
        <v>0</v>
      </c>
      <c r="AC540" s="113">
        <v>0</v>
      </c>
      <c r="AD540" s="113">
        <v>0</v>
      </c>
      <c r="AE540" s="113">
        <v>0</v>
      </c>
      <c r="AF540" s="113">
        <v>0</v>
      </c>
      <c r="AG540" s="113">
        <v>0</v>
      </c>
      <c r="AH540" s="113">
        <v>0</v>
      </c>
      <c r="AI540" s="113">
        <v>0</v>
      </c>
      <c r="AJ540" s="113">
        <v>0</v>
      </c>
      <c r="AK540" s="113">
        <v>0</v>
      </c>
      <c r="AL540" s="113">
        <v>0</v>
      </c>
      <c r="AM540" s="113">
        <v>0</v>
      </c>
      <c r="AN540" s="113">
        <v>0</v>
      </c>
      <c r="AO540" s="114">
        <v>0</v>
      </c>
    </row>
    <row r="541" spans="1:41" x14ac:dyDescent="0.3">
      <c r="A541" s="111" t="s">
        <v>183</v>
      </c>
      <c r="B541" t="s">
        <v>678</v>
      </c>
      <c r="G541" s="222">
        <v>44.18880884975669</v>
      </c>
      <c r="H541" s="222">
        <v>48.056562225749666</v>
      </c>
      <c r="I541" s="222">
        <v>51.7013699390372</v>
      </c>
      <c r="J541" s="222">
        <v>54.544733137156328</v>
      </c>
      <c r="K541" s="222">
        <v>57.456406537912926</v>
      </c>
      <c r="L541" s="222">
        <v>60.95337356343402</v>
      </c>
      <c r="M541" s="222">
        <v>64.413911544454848</v>
      </c>
      <c r="N541" s="222">
        <v>68.264825111321855</v>
      </c>
      <c r="O541" s="222">
        <v>71.761962071704929</v>
      </c>
      <c r="P541" s="222">
        <v>75.054612110875595</v>
      </c>
      <c r="Q541" s="222">
        <v>78.324577144743301</v>
      </c>
      <c r="R541" s="222">
        <v>82.164343008983124</v>
      </c>
      <c r="S541" s="222">
        <v>86.077465227571338</v>
      </c>
      <c r="T541" s="222">
        <v>90.025835862990434</v>
      </c>
      <c r="U541" s="222">
        <v>93.767268755247088</v>
      </c>
      <c r="V541" s="222">
        <v>97.40939576776438</v>
      </c>
      <c r="W541" s="222">
        <v>101.6251502853541</v>
      </c>
      <c r="X541" s="222">
        <v>106.19978971560339</v>
      </c>
      <c r="Y541" s="222">
        <v>110.61391446513106</v>
      </c>
      <c r="Z541" s="222">
        <v>114.65213923461785</v>
      </c>
      <c r="AA541" s="222">
        <v>119.08617743576211</v>
      </c>
      <c r="AB541" s="222">
        <v>123.71145139907533</v>
      </c>
      <c r="AC541" s="222">
        <v>128.27064202850761</v>
      </c>
      <c r="AD541" s="222">
        <v>133.21041297884008</v>
      </c>
      <c r="AE541" s="222">
        <v>138.09472833682298</v>
      </c>
      <c r="AF541" s="222">
        <v>142.02231944241095</v>
      </c>
      <c r="AG541" s="222">
        <v>146.61571637389889</v>
      </c>
      <c r="AH541" s="222">
        <v>151.19637992830815</v>
      </c>
      <c r="AI541" s="222">
        <v>155.82994308300962</v>
      </c>
      <c r="AJ541" s="222">
        <v>160.49427557275095</v>
      </c>
      <c r="AK541" s="222">
        <v>165.08653757004774</v>
      </c>
      <c r="AL541" s="222">
        <v>169.64186994445672</v>
      </c>
      <c r="AM541" s="222">
        <v>174.18604310670597</v>
      </c>
      <c r="AN541" s="222">
        <v>178.70158950745559</v>
      </c>
      <c r="AO541" s="223">
        <v>183.27980348145323</v>
      </c>
    </row>
    <row r="542" spans="1:41" x14ac:dyDescent="0.3">
      <c r="A542" s="111" t="s">
        <v>23</v>
      </c>
      <c r="B542" t="s">
        <v>678</v>
      </c>
      <c r="G542" s="113">
        <v>2.1281443115016589</v>
      </c>
      <c r="H542" s="113">
        <v>2.1658854943444754</v>
      </c>
      <c r="I542" s="113">
        <v>5.3215855642109453</v>
      </c>
      <c r="J542" s="113">
        <v>4.3227430819563315</v>
      </c>
      <c r="K542" s="113">
        <v>3.2424613608803527</v>
      </c>
      <c r="L542" s="113">
        <v>6.1094258302523565</v>
      </c>
      <c r="M542" s="113">
        <v>4.6684326802967497</v>
      </c>
      <c r="N542" s="113">
        <v>4.6774234023489782</v>
      </c>
      <c r="O542" s="113">
        <v>4.0828903941129813</v>
      </c>
      <c r="P542" s="113">
        <v>11.892846856368218</v>
      </c>
      <c r="Q542" s="113">
        <v>22.384207698335405</v>
      </c>
      <c r="R542" s="113">
        <v>22.646344726344715</v>
      </c>
      <c r="S542" s="113">
        <v>22.714838141517063</v>
      </c>
      <c r="T542" s="113">
        <v>22.415234382187016</v>
      </c>
      <c r="U542" s="113">
        <v>31.303495990736163</v>
      </c>
      <c r="V542" s="113">
        <v>31.931293221602157</v>
      </c>
      <c r="W542" s="113">
        <v>31.094246135347561</v>
      </c>
      <c r="X542" s="113">
        <v>30.209373442596249</v>
      </c>
      <c r="Y542" s="113">
        <v>29.893602241999336</v>
      </c>
      <c r="Z542" s="113">
        <v>30.579062375207339</v>
      </c>
      <c r="AA542" s="113">
        <v>29.593201389227673</v>
      </c>
      <c r="AB542" s="113">
        <v>35.131522899127454</v>
      </c>
      <c r="AC542" s="113">
        <v>35.005293111183519</v>
      </c>
      <c r="AD542" s="113">
        <v>35.524144624463375</v>
      </c>
      <c r="AE542" s="113">
        <v>33.439447446171464</v>
      </c>
      <c r="AF542" s="113">
        <v>35.42098060464987</v>
      </c>
      <c r="AG542" s="113">
        <v>37.973331943481348</v>
      </c>
      <c r="AH542" s="113">
        <v>40.99282679300709</v>
      </c>
      <c r="AI542" s="113">
        <v>41.12401932631127</v>
      </c>
      <c r="AJ542" s="113">
        <v>41.733948670141416</v>
      </c>
      <c r="AK542" s="113">
        <v>41.669719272256224</v>
      </c>
      <c r="AL542" s="113">
        <v>43.864454661278302</v>
      </c>
      <c r="AM542" s="113">
        <v>45.249164143299446</v>
      </c>
      <c r="AN542" s="113">
        <v>44.905650569211375</v>
      </c>
      <c r="AO542" s="114">
        <v>45.544279527294975</v>
      </c>
    </row>
    <row r="543" spans="1:41" x14ac:dyDescent="0.3">
      <c r="A543" s="111" t="s">
        <v>24</v>
      </c>
      <c r="B543" t="s">
        <v>678</v>
      </c>
      <c r="G543" s="113">
        <v>1.3273715041719518</v>
      </c>
      <c r="H543" s="113">
        <v>1.338128119639687</v>
      </c>
      <c r="I543" s="113">
        <v>1.411496436330913</v>
      </c>
      <c r="J543" s="113">
        <v>1.7040996705190508</v>
      </c>
      <c r="K543" s="113">
        <v>1.9553803420190192</v>
      </c>
      <c r="L543" s="113">
        <v>1.7842827490501167</v>
      </c>
      <c r="M543" s="113">
        <v>2.7721075320622419</v>
      </c>
      <c r="N543" s="113">
        <v>2.8054716647281701</v>
      </c>
      <c r="O543" s="113">
        <v>2.8907904059812499</v>
      </c>
      <c r="P543" s="113">
        <v>2.9405814413433093</v>
      </c>
      <c r="Q543" s="113">
        <v>2.9405315945410075</v>
      </c>
      <c r="R543" s="113">
        <v>3.045025861755426</v>
      </c>
      <c r="S543" s="113">
        <v>2.9579784686916333</v>
      </c>
      <c r="T543" s="113">
        <v>2.9949735813328036</v>
      </c>
      <c r="U543" s="113">
        <v>2.9848759701921939</v>
      </c>
      <c r="V543" s="113">
        <v>3.0487811646270075</v>
      </c>
      <c r="W543" s="113">
        <v>3.0229032550849206</v>
      </c>
      <c r="X543" s="113">
        <v>3.1562970171068319</v>
      </c>
      <c r="Y543" s="113">
        <v>3.1386139066833989</v>
      </c>
      <c r="Z543" s="113">
        <v>3.1045660550120049</v>
      </c>
      <c r="AA543" s="113">
        <v>3.2496242723694668</v>
      </c>
      <c r="AB543" s="113">
        <v>3.0695109829524077</v>
      </c>
      <c r="AC543" s="113">
        <v>3.0899172809202691</v>
      </c>
      <c r="AD543" s="113">
        <v>3.1281060793193509</v>
      </c>
      <c r="AE543" s="113">
        <v>3.2274270188317145</v>
      </c>
      <c r="AF543" s="113">
        <v>3.1671034698894687</v>
      </c>
      <c r="AG543" s="113">
        <v>3.1124626082080908</v>
      </c>
      <c r="AH543" s="113">
        <v>3.1472191307483035</v>
      </c>
      <c r="AI543" s="113">
        <v>3.2566252908562046</v>
      </c>
      <c r="AJ543" s="113">
        <v>3.2999748556390611</v>
      </c>
      <c r="AK543" s="113">
        <v>3.2219182166474729</v>
      </c>
      <c r="AL543" s="113">
        <v>3.2479827623324775</v>
      </c>
      <c r="AM543" s="113">
        <v>3.2732389055944577</v>
      </c>
      <c r="AN543" s="113">
        <v>3.2987562180177967</v>
      </c>
      <c r="AO543" s="114">
        <v>3.2871911906396356</v>
      </c>
    </row>
    <row r="544" spans="1:41" x14ac:dyDescent="0.3">
      <c r="A544" s="111" t="s">
        <v>651</v>
      </c>
      <c r="B544" t="s">
        <v>678</v>
      </c>
      <c r="G544" s="113">
        <v>8.8900140073233491E-2</v>
      </c>
      <c r="H544" s="113">
        <v>0.13569427638602621</v>
      </c>
      <c r="I544" s="113">
        <v>0.22202029495171202</v>
      </c>
      <c r="J544" s="113">
        <v>0.28725602140945589</v>
      </c>
      <c r="K544" s="113">
        <v>0.39064333668146467</v>
      </c>
      <c r="L544" s="113">
        <v>0.53975529258108701</v>
      </c>
      <c r="M544" s="113">
        <v>0.65394890883732448</v>
      </c>
      <c r="N544" s="113">
        <v>0.77140057432938658</v>
      </c>
      <c r="O544" s="113">
        <v>0.85664471615222193</v>
      </c>
      <c r="P544" s="113">
        <v>0.95177495700860015</v>
      </c>
      <c r="Q544" s="113">
        <v>1.044766282393824</v>
      </c>
      <c r="R544" s="113">
        <v>1.1616583430539491</v>
      </c>
      <c r="S544" s="113">
        <v>1.4725911970861678</v>
      </c>
      <c r="T544" s="113">
        <v>1.7770204760154162</v>
      </c>
      <c r="U544" s="113">
        <v>1.8973073562771803</v>
      </c>
      <c r="V544" s="113">
        <v>2.0893957944218338</v>
      </c>
      <c r="W544" s="113">
        <v>2.2772190008920612</v>
      </c>
      <c r="X544" s="113">
        <v>2.436005600642563</v>
      </c>
      <c r="Y544" s="113">
        <v>2.6791660060423172</v>
      </c>
      <c r="Z544" s="113">
        <v>2.7217818911685998</v>
      </c>
      <c r="AA544" s="113">
        <v>2.8319714449117699</v>
      </c>
      <c r="AB544" s="113">
        <v>3.1113558080640895</v>
      </c>
      <c r="AC544" s="113">
        <v>3.2953861795063006</v>
      </c>
      <c r="AD544" s="113">
        <v>3.3917101630449937</v>
      </c>
      <c r="AE544" s="113">
        <v>3.4984800022475753</v>
      </c>
      <c r="AF544" s="113">
        <v>3.61851823671666</v>
      </c>
      <c r="AG544" s="113">
        <v>3.3356267231406114</v>
      </c>
      <c r="AH544" s="113">
        <v>3.5534067382812506</v>
      </c>
      <c r="AI544" s="113">
        <v>3.5506336849597182</v>
      </c>
      <c r="AJ544" s="113">
        <v>3.7108256343736068</v>
      </c>
      <c r="AK544" s="113">
        <v>3.9232580951891456</v>
      </c>
      <c r="AL544" s="113">
        <v>3.8821097970736238</v>
      </c>
      <c r="AM544" s="113">
        <v>4.0516030421533511</v>
      </c>
      <c r="AN544" s="113">
        <v>3.914926487755074</v>
      </c>
      <c r="AO544" s="409">
        <v>4.0177043324180426</v>
      </c>
    </row>
    <row r="545" spans="1:41" x14ac:dyDescent="0.3">
      <c r="A545" s="115" t="s">
        <v>184</v>
      </c>
      <c r="B545" s="377" t="s">
        <v>678</v>
      </c>
      <c r="C545" s="377"/>
      <c r="D545" s="377"/>
      <c r="E545" s="377"/>
      <c r="F545" s="377"/>
      <c r="G545" s="117">
        <v>544.1561717966307</v>
      </c>
      <c r="H545" s="117">
        <v>566.49548313612058</v>
      </c>
      <c r="I545" s="117">
        <v>541.4007280675886</v>
      </c>
      <c r="J545" s="117">
        <v>553.79361095897877</v>
      </c>
      <c r="K545" s="117">
        <v>565.5204979295039</v>
      </c>
      <c r="L545" s="117">
        <v>587.33896101717278</v>
      </c>
      <c r="M545" s="117">
        <v>605.79291649469769</v>
      </c>
      <c r="N545" s="117">
        <v>601.92684121599223</v>
      </c>
      <c r="O545" s="117">
        <v>674.41223175775406</v>
      </c>
      <c r="P545" s="117">
        <v>710.82840561142825</v>
      </c>
      <c r="Q545" s="117">
        <v>684.83960297052374</v>
      </c>
      <c r="R545" s="117">
        <v>674.82234877295127</v>
      </c>
      <c r="S545" s="117">
        <v>688.54745739137627</v>
      </c>
      <c r="T545" s="117">
        <v>687.77747432781996</v>
      </c>
      <c r="U545" s="117">
        <v>640.6384326738837</v>
      </c>
      <c r="V545" s="117">
        <v>590.20670782384184</v>
      </c>
      <c r="W545" s="117">
        <v>592.53818194505266</v>
      </c>
      <c r="X545" s="117">
        <v>599.68966462830917</v>
      </c>
      <c r="Y545" s="117">
        <v>606.27103396127984</v>
      </c>
      <c r="Z545" s="117">
        <v>642.40064175402949</v>
      </c>
      <c r="AA545" s="117">
        <v>626.45221754264344</v>
      </c>
      <c r="AB545" s="117">
        <v>640.22930928023732</v>
      </c>
      <c r="AC545" s="117">
        <v>644.45792817452229</v>
      </c>
      <c r="AD545" s="117">
        <v>650.39639599448628</v>
      </c>
      <c r="AE545" s="117">
        <v>663.55905627699747</v>
      </c>
      <c r="AF545" s="117">
        <v>684.13797103861862</v>
      </c>
      <c r="AG545" s="117">
        <v>703.9738459594962</v>
      </c>
      <c r="AH545" s="117">
        <v>716.33486967588215</v>
      </c>
      <c r="AI545" s="117">
        <v>721.01845613648482</v>
      </c>
      <c r="AJ545" s="117">
        <v>726.86130361327002</v>
      </c>
      <c r="AK545" s="117">
        <v>731.64455161277169</v>
      </c>
      <c r="AL545" s="117">
        <v>726.59492516897819</v>
      </c>
      <c r="AM545" s="117">
        <v>740.17668607299163</v>
      </c>
      <c r="AN545" s="117">
        <v>748.4002263795893</v>
      </c>
      <c r="AO545" s="118">
        <v>757.84098005012163</v>
      </c>
    </row>
    <row r="546" spans="1:41" x14ac:dyDescent="0.3">
      <c r="A546" s="119" t="s">
        <v>17</v>
      </c>
      <c r="G546" s="121"/>
      <c r="AO546" s="404"/>
    </row>
    <row r="547" spans="1:41" x14ac:dyDescent="0.3">
      <c r="A547" s="123" t="s">
        <v>12</v>
      </c>
      <c r="B547" t="s">
        <v>678</v>
      </c>
      <c r="G547" s="125">
        <v>0</v>
      </c>
      <c r="H547" s="125">
        <v>0</v>
      </c>
      <c r="I547" s="125">
        <v>0</v>
      </c>
      <c r="J547" s="125">
        <v>0</v>
      </c>
      <c r="K547" s="125">
        <v>0</v>
      </c>
      <c r="L547" s="125">
        <v>0</v>
      </c>
      <c r="M547" s="125">
        <v>0</v>
      </c>
      <c r="N547" s="125">
        <v>0</v>
      </c>
      <c r="O547" s="125">
        <v>0</v>
      </c>
      <c r="P547" s="125">
        <v>0</v>
      </c>
      <c r="Q547" s="125">
        <v>0</v>
      </c>
      <c r="R547" s="125">
        <v>0</v>
      </c>
      <c r="S547" s="125">
        <v>0</v>
      </c>
      <c r="T547" s="125">
        <v>0</v>
      </c>
      <c r="U547" s="125">
        <v>0</v>
      </c>
      <c r="V547" s="125">
        <v>0</v>
      </c>
      <c r="W547" s="125">
        <v>0</v>
      </c>
      <c r="X547" s="125">
        <v>0</v>
      </c>
      <c r="Y547" s="125">
        <v>0</v>
      </c>
      <c r="Z547" s="125">
        <v>0</v>
      </c>
      <c r="AA547" s="125">
        <v>0</v>
      </c>
      <c r="AB547" s="125">
        <v>0</v>
      </c>
      <c r="AC547" s="125">
        <v>0</v>
      </c>
      <c r="AD547" s="125">
        <v>0</v>
      </c>
      <c r="AE547" s="125">
        <v>0</v>
      </c>
      <c r="AF547" s="125">
        <v>0</v>
      </c>
      <c r="AG547" s="125">
        <v>0</v>
      </c>
      <c r="AH547" s="125">
        <v>0</v>
      </c>
      <c r="AI547" s="125">
        <v>0</v>
      </c>
      <c r="AJ547" s="125">
        <v>0</v>
      </c>
      <c r="AK547" s="125">
        <v>0</v>
      </c>
      <c r="AL547" s="125">
        <v>0</v>
      </c>
      <c r="AM547" s="125">
        <v>0</v>
      </c>
      <c r="AN547" s="125">
        <v>0</v>
      </c>
      <c r="AO547" s="126">
        <v>0</v>
      </c>
    </row>
    <row r="548" spans="1:41" x14ac:dyDescent="0.3">
      <c r="A548" s="123" t="s">
        <v>20</v>
      </c>
      <c r="B548" t="s">
        <v>678</v>
      </c>
      <c r="G548" s="125">
        <v>0</v>
      </c>
      <c r="H548" s="125">
        <v>0</v>
      </c>
      <c r="I548" s="125">
        <v>0</v>
      </c>
      <c r="J548" s="125">
        <v>0</v>
      </c>
      <c r="K548" s="125">
        <v>0</v>
      </c>
      <c r="L548" s="125">
        <v>0</v>
      </c>
      <c r="M548" s="125">
        <v>0</v>
      </c>
      <c r="N548" s="125">
        <v>0</v>
      </c>
      <c r="O548" s="125">
        <v>0</v>
      </c>
      <c r="P548" s="125">
        <v>0</v>
      </c>
      <c r="Q548" s="125">
        <v>0</v>
      </c>
      <c r="R548" s="125">
        <v>0</v>
      </c>
      <c r="S548" s="125">
        <v>0</v>
      </c>
      <c r="T548" s="125">
        <v>0</v>
      </c>
      <c r="U548" s="125">
        <v>0</v>
      </c>
      <c r="V548" s="125">
        <v>0</v>
      </c>
      <c r="W548" s="125">
        <v>0</v>
      </c>
      <c r="X548" s="125">
        <v>0</v>
      </c>
      <c r="Y548" s="125">
        <v>0</v>
      </c>
      <c r="Z548" s="125">
        <v>0</v>
      </c>
      <c r="AA548" s="125">
        <v>0</v>
      </c>
      <c r="AB548" s="125">
        <v>0</v>
      </c>
      <c r="AC548" s="125">
        <v>0</v>
      </c>
      <c r="AD548" s="125">
        <v>0</v>
      </c>
      <c r="AE548" s="125">
        <v>0</v>
      </c>
      <c r="AF548" s="125">
        <v>0</v>
      </c>
      <c r="AG548" s="125">
        <v>0</v>
      </c>
      <c r="AH548" s="125">
        <v>0</v>
      </c>
      <c r="AI548" s="125">
        <v>0</v>
      </c>
      <c r="AJ548" s="125">
        <v>0</v>
      </c>
      <c r="AK548" s="125">
        <v>0</v>
      </c>
      <c r="AL548" s="125">
        <v>0</v>
      </c>
      <c r="AM548" s="125">
        <v>0</v>
      </c>
      <c r="AN548" s="125">
        <v>0</v>
      </c>
      <c r="AO548" s="126">
        <v>0</v>
      </c>
    </row>
    <row r="549" spans="1:41" x14ac:dyDescent="0.3">
      <c r="A549" s="123" t="s">
        <v>576</v>
      </c>
      <c r="B549" t="s">
        <v>678</v>
      </c>
      <c r="G549" s="125">
        <v>0</v>
      </c>
      <c r="H549" s="125">
        <v>0</v>
      </c>
      <c r="I549" s="125">
        <v>0</v>
      </c>
      <c r="J549" s="125">
        <v>0</v>
      </c>
      <c r="K549" s="125">
        <v>0</v>
      </c>
      <c r="L549" s="125">
        <v>0</v>
      </c>
      <c r="M549" s="125">
        <v>0</v>
      </c>
      <c r="N549" s="125">
        <v>0</v>
      </c>
      <c r="O549" s="125">
        <v>0</v>
      </c>
      <c r="P549" s="125">
        <v>0</v>
      </c>
      <c r="Q549" s="125">
        <v>0</v>
      </c>
      <c r="R549" s="125">
        <v>0</v>
      </c>
      <c r="S549" s="125">
        <v>0</v>
      </c>
      <c r="T549" s="125">
        <v>0</v>
      </c>
      <c r="U549" s="125">
        <v>1.4005907832884983</v>
      </c>
      <c r="V549" s="125">
        <v>2.4037359914243703</v>
      </c>
      <c r="W549" s="125">
        <v>2.4034375557537913</v>
      </c>
      <c r="X549" s="125">
        <v>3.1033971693190372</v>
      </c>
      <c r="Y549" s="125">
        <v>4.4712457949445259</v>
      </c>
      <c r="Z549" s="125">
        <v>4.4822508759443309</v>
      </c>
      <c r="AA549" s="125">
        <v>4.5069102237643577</v>
      </c>
      <c r="AB549" s="125">
        <v>4.5254886791491282</v>
      </c>
      <c r="AC549" s="125">
        <v>4.5201663233597937</v>
      </c>
      <c r="AD549" s="125">
        <v>4.5526598352301244</v>
      </c>
      <c r="AE549" s="125">
        <v>4.518015036318368</v>
      </c>
      <c r="AF549" s="125">
        <v>4.5407964860301915</v>
      </c>
      <c r="AG549" s="125">
        <v>4.5450119278267174</v>
      </c>
      <c r="AH549" s="125">
        <v>4.5632919475409102</v>
      </c>
      <c r="AI549" s="125">
        <v>4.5962580078560586</v>
      </c>
      <c r="AJ549" s="125">
        <v>4.6112549315970686</v>
      </c>
      <c r="AK549" s="125">
        <v>4.5703552792742261</v>
      </c>
      <c r="AL549" s="125">
        <v>4.6850836054234506</v>
      </c>
      <c r="AM549" s="125">
        <v>4.7379835291104495</v>
      </c>
      <c r="AN549" s="125">
        <v>4.8355385977398821</v>
      </c>
      <c r="AO549" s="126">
        <v>4.7336185658818168</v>
      </c>
    </row>
    <row r="550" spans="1:41" x14ac:dyDescent="0.3">
      <c r="A550" s="123" t="s">
        <v>22</v>
      </c>
      <c r="B550" t="s">
        <v>678</v>
      </c>
      <c r="G550" s="125">
        <v>7.5857350257512834</v>
      </c>
      <c r="H550" s="125">
        <v>7.663704456557344</v>
      </c>
      <c r="I550" s="125">
        <v>7.5837830500198633</v>
      </c>
      <c r="J550" s="125">
        <v>7.579156993529077</v>
      </c>
      <c r="K550" s="125">
        <v>7.5774658074629944</v>
      </c>
      <c r="L550" s="125">
        <v>7.5827757157828533</v>
      </c>
      <c r="M550" s="125">
        <v>7.58347216687981</v>
      </c>
      <c r="N550" s="125">
        <v>4.9656492637886105</v>
      </c>
      <c r="O550" s="125">
        <v>2.3064544635265669</v>
      </c>
      <c r="P550" s="125">
        <v>2.3331655186322204</v>
      </c>
      <c r="Q550" s="125">
        <v>2.3656590305025511</v>
      </c>
      <c r="R550" s="125">
        <v>2.3412235853346623</v>
      </c>
      <c r="S550" s="125">
        <v>2.3425914407912165</v>
      </c>
      <c r="T550" s="125">
        <v>2.3668901155932902</v>
      </c>
      <c r="U550" s="125">
        <v>2.4036614584059297</v>
      </c>
      <c r="V550" s="125">
        <v>2.4636245620278356</v>
      </c>
      <c r="W550" s="125">
        <v>2.4632140991319833</v>
      </c>
      <c r="X550" s="125">
        <v>2.5490553399935889</v>
      </c>
      <c r="Y550" s="125">
        <v>1.3627624681593584</v>
      </c>
      <c r="Z550" s="125">
        <v>0</v>
      </c>
      <c r="AA550" s="125">
        <v>0</v>
      </c>
      <c r="AB550" s="125">
        <v>0</v>
      </c>
      <c r="AC550" s="125">
        <v>0</v>
      </c>
      <c r="AD550" s="125">
        <v>0</v>
      </c>
      <c r="AE550" s="125">
        <v>0</v>
      </c>
      <c r="AF550" s="125">
        <v>0</v>
      </c>
      <c r="AG550" s="125">
        <v>0</v>
      </c>
      <c r="AH550" s="125">
        <v>0</v>
      </c>
      <c r="AI550" s="125">
        <v>0</v>
      </c>
      <c r="AJ550" s="125">
        <v>0</v>
      </c>
      <c r="AK550" s="125">
        <v>0</v>
      </c>
      <c r="AL550" s="125">
        <v>0</v>
      </c>
      <c r="AM550" s="125">
        <v>0</v>
      </c>
      <c r="AN550" s="125">
        <v>0</v>
      </c>
      <c r="AO550" s="126">
        <v>0</v>
      </c>
    </row>
    <row r="551" spans="1:41" x14ac:dyDescent="0.3">
      <c r="A551" s="123" t="s">
        <v>21</v>
      </c>
      <c r="B551" t="s">
        <v>678</v>
      </c>
      <c r="G551" s="125">
        <v>12.476784783396523</v>
      </c>
      <c r="H551" s="125">
        <v>15.603125219530556</v>
      </c>
      <c r="I551" s="125">
        <v>12.367627155232496</v>
      </c>
      <c r="J551" s="125">
        <v>12.043985662564118</v>
      </c>
      <c r="K551" s="125">
        <v>11.94638050045997</v>
      </c>
      <c r="L551" s="125">
        <v>12.321903045899312</v>
      </c>
      <c r="M551" s="125">
        <v>12.399275301767396</v>
      </c>
      <c r="N551" s="125">
        <v>12.349870384631469</v>
      </c>
      <c r="O551" s="125">
        <v>12.190275610155554</v>
      </c>
      <c r="P551" s="125">
        <v>13.268454771479149</v>
      </c>
      <c r="Q551" s="125">
        <v>13.621966547725247</v>
      </c>
      <c r="R551" s="125">
        <v>12.948045977712423</v>
      </c>
      <c r="S551" s="125">
        <v>13.040776589331514</v>
      </c>
      <c r="T551" s="125">
        <v>12.819552875501786</v>
      </c>
      <c r="U551" s="125">
        <v>12.717595349436888</v>
      </c>
      <c r="V551" s="125">
        <v>12.850988504265167</v>
      </c>
      <c r="W551" s="125">
        <v>12.755895909414029</v>
      </c>
      <c r="X551" s="125">
        <v>13.051707289111286</v>
      </c>
      <c r="Y551" s="125">
        <v>12.597855550638384</v>
      </c>
      <c r="Z551" s="125">
        <v>12.457236791578392</v>
      </c>
      <c r="AA551" s="125">
        <v>12.442824443507472</v>
      </c>
      <c r="AB551" s="125">
        <v>0</v>
      </c>
      <c r="AC551" s="125">
        <v>0</v>
      </c>
      <c r="AD551" s="125">
        <v>0</v>
      </c>
      <c r="AE551" s="125">
        <v>0</v>
      </c>
      <c r="AF551" s="125">
        <v>0</v>
      </c>
      <c r="AG551" s="125">
        <v>0</v>
      </c>
      <c r="AH551" s="125">
        <v>0</v>
      </c>
      <c r="AI551" s="125">
        <v>0</v>
      </c>
      <c r="AJ551" s="125">
        <v>0</v>
      </c>
      <c r="AK551" s="125">
        <v>0</v>
      </c>
      <c r="AL551" s="125">
        <v>0</v>
      </c>
      <c r="AM551" s="125">
        <v>0</v>
      </c>
      <c r="AN551" s="125">
        <v>0</v>
      </c>
      <c r="AO551" s="126">
        <v>0</v>
      </c>
    </row>
    <row r="552" spans="1:41" x14ac:dyDescent="0.3">
      <c r="A552" s="123" t="s">
        <v>175</v>
      </c>
      <c r="B552" t="s">
        <v>678</v>
      </c>
      <c r="G552" s="125">
        <v>0</v>
      </c>
      <c r="H552" s="125">
        <v>0</v>
      </c>
      <c r="I552" s="125">
        <v>0</v>
      </c>
      <c r="J552" s="125">
        <v>0</v>
      </c>
      <c r="K552" s="125">
        <v>0</v>
      </c>
      <c r="L552" s="125">
        <v>0</v>
      </c>
      <c r="M552" s="125">
        <v>0</v>
      </c>
      <c r="N552" s="125">
        <v>0</v>
      </c>
      <c r="O552" s="125">
        <v>0</v>
      </c>
      <c r="P552" s="125">
        <v>0</v>
      </c>
      <c r="Q552" s="125">
        <v>0</v>
      </c>
      <c r="R552" s="125">
        <v>0</v>
      </c>
      <c r="S552" s="125">
        <v>0</v>
      </c>
      <c r="T552" s="125">
        <v>0</v>
      </c>
      <c r="U552" s="125">
        <v>0</v>
      </c>
      <c r="V552" s="125">
        <v>0</v>
      </c>
      <c r="W552" s="125">
        <v>0</v>
      </c>
      <c r="X552" s="125">
        <v>0</v>
      </c>
      <c r="Y552" s="125">
        <v>0</v>
      </c>
      <c r="Z552" s="125">
        <v>0</v>
      </c>
      <c r="AA552" s="125">
        <v>0</v>
      </c>
      <c r="AB552" s="125">
        <v>0</v>
      </c>
      <c r="AC552" s="125">
        <v>0</v>
      </c>
      <c r="AD552" s="125">
        <v>0</v>
      </c>
      <c r="AE552" s="125">
        <v>0</v>
      </c>
      <c r="AF552" s="125">
        <v>0</v>
      </c>
      <c r="AG552" s="125">
        <v>0</v>
      </c>
      <c r="AH552" s="125">
        <v>0</v>
      </c>
      <c r="AI552" s="125">
        <v>0</v>
      </c>
      <c r="AJ552" s="125">
        <v>0</v>
      </c>
      <c r="AK552" s="125">
        <v>0</v>
      </c>
      <c r="AL552" s="125">
        <v>0</v>
      </c>
      <c r="AM552" s="125">
        <v>0</v>
      </c>
      <c r="AN552" s="125">
        <v>0</v>
      </c>
      <c r="AO552" s="126">
        <v>0</v>
      </c>
    </row>
    <row r="553" spans="1:41" x14ac:dyDescent="0.3">
      <c r="A553" s="123" t="s">
        <v>176</v>
      </c>
      <c r="B553" t="s">
        <v>678</v>
      </c>
      <c r="G553" s="125">
        <v>0</v>
      </c>
      <c r="H553" s="125">
        <v>0</v>
      </c>
      <c r="I553" s="125">
        <v>0</v>
      </c>
      <c r="J553" s="125">
        <v>0</v>
      </c>
      <c r="K553" s="125">
        <v>0</v>
      </c>
      <c r="L553" s="125">
        <v>0</v>
      </c>
      <c r="M553" s="125">
        <v>0</v>
      </c>
      <c r="N553" s="125">
        <v>0</v>
      </c>
      <c r="O553" s="125">
        <v>0</v>
      </c>
      <c r="P553" s="125">
        <v>0</v>
      </c>
      <c r="Q553" s="125">
        <v>0</v>
      </c>
      <c r="R553" s="125">
        <v>0</v>
      </c>
      <c r="S553" s="125">
        <v>0</v>
      </c>
      <c r="T553" s="125">
        <v>0</v>
      </c>
      <c r="U553" s="125">
        <v>0</v>
      </c>
      <c r="V553" s="125">
        <v>0</v>
      </c>
      <c r="W553" s="125">
        <v>0</v>
      </c>
      <c r="X553" s="125">
        <v>0</v>
      </c>
      <c r="Y553" s="125">
        <v>0</v>
      </c>
      <c r="Z553" s="125">
        <v>0</v>
      </c>
      <c r="AA553" s="125">
        <v>0</v>
      </c>
      <c r="AB553" s="125">
        <v>0</v>
      </c>
      <c r="AC553" s="125">
        <v>0</v>
      </c>
      <c r="AD553" s="125">
        <v>0</v>
      </c>
      <c r="AE553" s="125">
        <v>0</v>
      </c>
      <c r="AF553" s="125">
        <v>0</v>
      </c>
      <c r="AG553" s="125">
        <v>0</v>
      </c>
      <c r="AH553" s="125">
        <v>0</v>
      </c>
      <c r="AI553" s="125">
        <v>0</v>
      </c>
      <c r="AJ553" s="125">
        <v>0</v>
      </c>
      <c r="AK553" s="125">
        <v>0</v>
      </c>
      <c r="AL553" s="125">
        <v>0</v>
      </c>
      <c r="AM553" s="125">
        <v>0</v>
      </c>
      <c r="AN553" s="125">
        <v>0</v>
      </c>
      <c r="AO553" s="126">
        <v>0</v>
      </c>
    </row>
    <row r="554" spans="1:41" x14ac:dyDescent="0.3">
      <c r="A554" s="123" t="s">
        <v>177</v>
      </c>
      <c r="B554" t="s">
        <v>678</v>
      </c>
      <c r="G554" s="125">
        <v>0</v>
      </c>
      <c r="H554" s="125">
        <v>0</v>
      </c>
      <c r="I554" s="125">
        <v>0</v>
      </c>
      <c r="J554" s="125">
        <v>0</v>
      </c>
      <c r="K554" s="125">
        <v>0</v>
      </c>
      <c r="L554" s="125">
        <v>0</v>
      </c>
      <c r="M554" s="125">
        <v>0</v>
      </c>
      <c r="N554" s="125">
        <v>0</v>
      </c>
      <c r="O554" s="125">
        <v>0</v>
      </c>
      <c r="P554" s="125">
        <v>0</v>
      </c>
      <c r="Q554" s="125">
        <v>0</v>
      </c>
      <c r="R554" s="125">
        <v>0</v>
      </c>
      <c r="S554" s="125">
        <v>0</v>
      </c>
      <c r="T554" s="125">
        <v>0</v>
      </c>
      <c r="U554" s="125">
        <v>0</v>
      </c>
      <c r="V554" s="125">
        <v>0</v>
      </c>
      <c r="W554" s="125">
        <v>0</v>
      </c>
      <c r="X554" s="125">
        <v>0</v>
      </c>
      <c r="Y554" s="125">
        <v>0</v>
      </c>
      <c r="Z554" s="125">
        <v>0</v>
      </c>
      <c r="AA554" s="125">
        <v>0</v>
      </c>
      <c r="AB554" s="125">
        <v>0</v>
      </c>
      <c r="AC554" s="125">
        <v>0</v>
      </c>
      <c r="AD554" s="125">
        <v>0</v>
      </c>
      <c r="AE554" s="125">
        <v>0</v>
      </c>
      <c r="AF554" s="125">
        <v>0</v>
      </c>
      <c r="AG554" s="125">
        <v>0</v>
      </c>
      <c r="AH554" s="125">
        <v>0</v>
      </c>
      <c r="AI554" s="125">
        <v>0</v>
      </c>
      <c r="AJ554" s="125">
        <v>0</v>
      </c>
      <c r="AK554" s="125">
        <v>0</v>
      </c>
      <c r="AL554" s="125">
        <v>0</v>
      </c>
      <c r="AM554" s="125">
        <v>0</v>
      </c>
      <c r="AN554" s="125">
        <v>0</v>
      </c>
      <c r="AO554" s="126">
        <v>0</v>
      </c>
    </row>
    <row r="555" spans="1:41" x14ac:dyDescent="0.3">
      <c r="A555" s="123" t="s">
        <v>178</v>
      </c>
      <c r="B555" t="s">
        <v>678</v>
      </c>
      <c r="G555" s="125">
        <v>5.8938965680601347</v>
      </c>
      <c r="H555" s="125">
        <v>5.89388412059066</v>
      </c>
      <c r="I555" s="125">
        <v>5.8938965680601347</v>
      </c>
      <c r="J555" s="125">
        <v>5.8938965680601347</v>
      </c>
      <c r="K555" s="125">
        <v>5.8938965680601347</v>
      </c>
      <c r="L555" s="125">
        <v>5.8938965680601347</v>
      </c>
      <c r="M555" s="125">
        <v>5.8938965680601347</v>
      </c>
      <c r="N555" s="125">
        <v>5.8938965680601347</v>
      </c>
      <c r="O555" s="125">
        <v>5.8938965680601347</v>
      </c>
      <c r="P555" s="125">
        <v>5.8938965680601347</v>
      </c>
      <c r="Q555" s="125">
        <v>5.8938965680601347</v>
      </c>
      <c r="R555" s="125">
        <v>5.8938965680601347</v>
      </c>
      <c r="S555" s="125">
        <v>5.8938965680601347</v>
      </c>
      <c r="T555" s="125">
        <v>5.8938965680601347</v>
      </c>
      <c r="U555" s="125">
        <v>5.8938965680601347</v>
      </c>
      <c r="V555" s="125">
        <v>5.8938965680601347</v>
      </c>
      <c r="W555" s="125">
        <v>5.8938965680601347</v>
      </c>
      <c r="X555" s="125">
        <v>5.8938965680601347</v>
      </c>
      <c r="Y555" s="125">
        <v>5.8938965680601347</v>
      </c>
      <c r="Z555" s="125">
        <v>5.89388412059066</v>
      </c>
      <c r="AA555" s="125">
        <v>5.8938965680601347</v>
      </c>
      <c r="AB555" s="125">
        <v>5.8938965680601347</v>
      </c>
      <c r="AC555" s="125">
        <v>5.8938965680601347</v>
      </c>
      <c r="AD555" s="125">
        <v>5.8938965680601347</v>
      </c>
      <c r="AE555" s="125">
        <v>5.8938965680601347</v>
      </c>
      <c r="AF555" s="125">
        <v>5.8938965680601347</v>
      </c>
      <c r="AG555" s="125">
        <v>5.8938965680601347</v>
      </c>
      <c r="AH555" s="125">
        <v>5.8938965680601347</v>
      </c>
      <c r="AI555" s="125">
        <v>5.89388412059066</v>
      </c>
      <c r="AJ555" s="125">
        <v>5.8938965680601347</v>
      </c>
      <c r="AK555" s="125">
        <v>5.8938965680601347</v>
      </c>
      <c r="AL555" s="125">
        <v>5.8938965680601347</v>
      </c>
      <c r="AM555" s="125">
        <v>5.8938965680601347</v>
      </c>
      <c r="AN555" s="125">
        <v>5.8938965680601347</v>
      </c>
      <c r="AO555" s="126">
        <v>5.8938965680601347</v>
      </c>
    </row>
    <row r="556" spans="1:41" x14ac:dyDescent="0.3">
      <c r="A556" s="123" t="s">
        <v>1</v>
      </c>
      <c r="B556" t="s">
        <v>678</v>
      </c>
      <c r="G556" s="222">
        <v>10.66230479247057</v>
      </c>
      <c r="H556" s="222">
        <v>10.66230479247057</v>
      </c>
      <c r="I556" s="222">
        <v>23.43370983581077</v>
      </c>
      <c r="J556" s="222">
        <v>23.43370983581077</v>
      </c>
      <c r="K556" s="222">
        <v>23.43370983581077</v>
      </c>
      <c r="L556" s="222">
        <v>28.742961568648102</v>
      </c>
      <c r="M556" s="222">
        <v>39.361465034322769</v>
      </c>
      <c r="N556" s="222">
        <v>39.361465034322769</v>
      </c>
      <c r="O556" s="222">
        <v>49.979968499997426</v>
      </c>
      <c r="P556" s="222">
        <v>65.907723698509443</v>
      </c>
      <c r="Q556" s="222">
        <v>81.835478897021432</v>
      </c>
      <c r="R556" s="222">
        <v>81.835478897021432</v>
      </c>
      <c r="S556" s="222">
        <v>81.835478897021432</v>
      </c>
      <c r="T556" s="222">
        <v>87.144730629858742</v>
      </c>
      <c r="U556" s="222">
        <v>103.07248582837074</v>
      </c>
      <c r="V556" s="222">
        <v>124.30949275972009</v>
      </c>
      <c r="W556" s="222">
        <v>129.6187444925574</v>
      </c>
      <c r="X556" s="222">
        <v>156.16500315674409</v>
      </c>
      <c r="Y556" s="222">
        <v>166.78350662241877</v>
      </c>
      <c r="Z556" s="222">
        <v>172.09275835525605</v>
      </c>
      <c r="AA556" s="222">
        <v>172.09275835525605</v>
      </c>
      <c r="AB556" s="222">
        <v>172.09275835525605</v>
      </c>
      <c r="AC556" s="222">
        <v>172.09275835525605</v>
      </c>
      <c r="AD556" s="222">
        <v>172.09275835525605</v>
      </c>
      <c r="AE556" s="222">
        <v>172.09275835525605</v>
      </c>
      <c r="AF556" s="222">
        <v>182.71126182093073</v>
      </c>
      <c r="AG556" s="222">
        <v>182.71126182093073</v>
      </c>
      <c r="AH556" s="222">
        <v>182.71126182093073</v>
      </c>
      <c r="AI556" s="222">
        <v>192.00245235339605</v>
      </c>
      <c r="AJ556" s="222">
        <v>192.00245235339605</v>
      </c>
      <c r="AK556" s="222">
        <v>192.00245235339605</v>
      </c>
      <c r="AL556" s="222">
        <v>192.00245235339605</v>
      </c>
      <c r="AM556" s="222">
        <v>202.62095581907073</v>
      </c>
      <c r="AN556" s="222">
        <v>213.23945928474538</v>
      </c>
      <c r="AO556" s="223">
        <v>213.23945928474538</v>
      </c>
    </row>
    <row r="557" spans="1:41" x14ac:dyDescent="0.3">
      <c r="A557" s="123" t="s">
        <v>179</v>
      </c>
      <c r="B557" t="s">
        <v>678</v>
      </c>
      <c r="G557" s="125">
        <v>0.45520752595600333</v>
      </c>
      <c r="H557" s="125">
        <v>0.44651522652917847</v>
      </c>
      <c r="I557" s="125">
        <v>0.39987032702647618</v>
      </c>
      <c r="J557" s="125">
        <v>0.31432773055826102</v>
      </c>
      <c r="K557" s="125">
        <v>0.29172029874667227</v>
      </c>
      <c r="L557" s="125">
        <v>0.34751760813894289</v>
      </c>
      <c r="M557" s="125">
        <v>0.36847113936847076</v>
      </c>
      <c r="N557" s="125">
        <v>0.37042348510851086</v>
      </c>
      <c r="O557" s="125">
        <v>0.34498079109021751</v>
      </c>
      <c r="P557" s="125">
        <v>0.34757979804931427</v>
      </c>
      <c r="Q557" s="125">
        <v>0.33734551141689556</v>
      </c>
      <c r="R557" s="125">
        <v>0.31662825440977649</v>
      </c>
      <c r="S557" s="125">
        <v>0.31912776699967949</v>
      </c>
      <c r="T557" s="125">
        <v>0.30583440089502262</v>
      </c>
      <c r="U557" s="125">
        <v>0.2720476140235813</v>
      </c>
      <c r="V557" s="125">
        <v>0.23741523411909884</v>
      </c>
      <c r="W557" s="125">
        <v>0.22204517091586057</v>
      </c>
      <c r="X557" s="125">
        <v>0.19191437755111709</v>
      </c>
      <c r="Y557" s="125">
        <v>0.16456909920848131</v>
      </c>
      <c r="Z557" s="125">
        <v>0.17266449883194721</v>
      </c>
      <c r="AA557" s="125">
        <v>0.15772967012730379</v>
      </c>
      <c r="AB557" s="125">
        <v>3.5515290441521574E-2</v>
      </c>
      <c r="AC557" s="125">
        <v>2.560433501159369E-2</v>
      </c>
      <c r="AD557" s="125">
        <v>2.4609509319199932E-2</v>
      </c>
      <c r="AE557" s="125">
        <v>1.9125530918403785E-2</v>
      </c>
      <c r="AF557" s="125">
        <v>2.8203317659226623E-2</v>
      </c>
      <c r="AG557" s="125">
        <v>2.2943176091727569E-2</v>
      </c>
      <c r="AH557" s="125">
        <v>2.7382587545158397E-2</v>
      </c>
      <c r="AI557" s="125">
        <v>2.407478993881185E-2</v>
      </c>
      <c r="AJ557" s="125">
        <v>2.7519375699848924E-2</v>
      </c>
      <c r="AK557" s="125">
        <v>2.8402283865037934E-2</v>
      </c>
      <c r="AL557" s="125">
        <v>3.2941178421374416E-2</v>
      </c>
      <c r="AM557" s="125">
        <v>4.1633470732648926E-2</v>
      </c>
      <c r="AN557" s="125">
        <v>3.2257235276071654E-2</v>
      </c>
      <c r="AO557" s="126">
        <v>2.9683122069999436E-2</v>
      </c>
    </row>
    <row r="558" spans="1:41" x14ac:dyDescent="0.3">
      <c r="A558" s="123" t="s">
        <v>180</v>
      </c>
      <c r="B558" t="s">
        <v>678</v>
      </c>
      <c r="G558" s="222">
        <v>9.259279381110149</v>
      </c>
      <c r="H558" s="222">
        <v>9.259279381110149</v>
      </c>
      <c r="I558" s="222">
        <v>14.018452284112362</v>
      </c>
      <c r="J558" s="222">
        <v>16.72457789233955</v>
      </c>
      <c r="K558" s="222">
        <v>16.72457789233955</v>
      </c>
      <c r="L558" s="222">
        <v>16.72457789233955</v>
      </c>
      <c r="M558" s="222">
        <v>18.528661631157679</v>
      </c>
      <c r="N558" s="222">
        <v>20.3327453699758</v>
      </c>
      <c r="O558" s="222">
        <v>20.3327453699758</v>
      </c>
      <c r="P558" s="222">
        <v>20.3327453699758</v>
      </c>
      <c r="Q558" s="222">
        <v>20.3327453699758</v>
      </c>
      <c r="R558" s="222">
        <v>20.3327453699758</v>
      </c>
      <c r="S558" s="222">
        <v>22.31723748267574</v>
      </c>
      <c r="T558" s="222">
        <v>24.121321221493861</v>
      </c>
      <c r="U558" s="222">
        <v>24.121321221493861</v>
      </c>
      <c r="V558" s="222">
        <v>24.121321221493861</v>
      </c>
      <c r="W558" s="222">
        <v>24.121321221493861</v>
      </c>
      <c r="X558" s="222">
        <v>24.121321221493861</v>
      </c>
      <c r="Y558" s="222">
        <v>24.121321221493861</v>
      </c>
      <c r="Z558" s="222">
        <v>24.121321221493861</v>
      </c>
      <c r="AA558" s="222">
        <v>31.337656176766366</v>
      </c>
      <c r="AB558" s="222">
        <v>31.337656176766366</v>
      </c>
      <c r="AC558" s="222">
        <v>31.337656176766366</v>
      </c>
      <c r="AD558" s="222">
        <v>31.337656176766366</v>
      </c>
      <c r="AE558" s="222">
        <v>34.945823654402616</v>
      </c>
      <c r="AF558" s="222">
        <v>43.064200479084185</v>
      </c>
      <c r="AG558" s="222">
        <v>43.064200479084185</v>
      </c>
      <c r="AH558" s="222">
        <v>50.280535434356686</v>
      </c>
      <c r="AI558" s="222">
        <v>50.280535434356686</v>
      </c>
      <c r="AJ558" s="222">
        <v>57.496870389629187</v>
      </c>
      <c r="AK558" s="222">
        <v>57.496870389629187</v>
      </c>
      <c r="AL558" s="222">
        <v>57.496870389629187</v>
      </c>
      <c r="AM558" s="222">
        <v>57.496870389629187</v>
      </c>
      <c r="AN558" s="222">
        <v>57.496870389629187</v>
      </c>
      <c r="AO558" s="223">
        <v>57.496870389629187</v>
      </c>
    </row>
    <row r="559" spans="1:41" x14ac:dyDescent="0.3">
      <c r="A559" s="123" t="s">
        <v>181</v>
      </c>
      <c r="B559" t="s">
        <v>678</v>
      </c>
      <c r="G559" s="403">
        <v>0</v>
      </c>
      <c r="H559" s="403">
        <v>0</v>
      </c>
      <c r="I559" s="403">
        <v>0</v>
      </c>
      <c r="J559" s="403">
        <v>0</v>
      </c>
      <c r="K559" s="403">
        <v>0</v>
      </c>
      <c r="L559" s="403">
        <v>0</v>
      </c>
      <c r="M559" s="403">
        <v>0</v>
      </c>
      <c r="N559" s="403">
        <v>0</v>
      </c>
      <c r="O559" s="403">
        <v>0</v>
      </c>
      <c r="P559" s="403">
        <v>0</v>
      </c>
      <c r="Q559" s="403">
        <v>0</v>
      </c>
      <c r="R559" s="403">
        <v>0</v>
      </c>
      <c r="S559" s="403">
        <v>0</v>
      </c>
      <c r="T559" s="403">
        <v>0</v>
      </c>
      <c r="U559" s="403">
        <v>0</v>
      </c>
      <c r="V559" s="403">
        <v>0</v>
      </c>
      <c r="W559" s="403">
        <v>0</v>
      </c>
      <c r="X559" s="403">
        <v>0</v>
      </c>
      <c r="Y559" s="403">
        <v>0</v>
      </c>
      <c r="Z559" s="403">
        <v>0</v>
      </c>
      <c r="AA559" s="403">
        <v>0</v>
      </c>
      <c r="AB559" s="403">
        <v>0</v>
      </c>
      <c r="AC559" s="403">
        <v>0</v>
      </c>
      <c r="AD559" s="403">
        <v>0</v>
      </c>
      <c r="AE559" s="403">
        <v>0</v>
      </c>
      <c r="AF559" s="403">
        <v>0</v>
      </c>
      <c r="AG559" s="403">
        <v>0</v>
      </c>
      <c r="AH559" s="403">
        <v>0</v>
      </c>
      <c r="AI559" s="403">
        <v>0</v>
      </c>
      <c r="AJ559" s="403">
        <v>0</v>
      </c>
      <c r="AK559" s="403">
        <v>0</v>
      </c>
      <c r="AL559" s="403">
        <v>0</v>
      </c>
      <c r="AM559" s="403">
        <v>0</v>
      </c>
      <c r="AN559" s="403">
        <v>0</v>
      </c>
      <c r="AO559" s="405">
        <v>0</v>
      </c>
    </row>
    <row r="560" spans="1:41" x14ac:dyDescent="0.3">
      <c r="A560" s="123" t="s">
        <v>182</v>
      </c>
      <c r="B560" t="s">
        <v>678</v>
      </c>
      <c r="G560" s="125">
        <v>0</v>
      </c>
      <c r="H560" s="125">
        <v>0</v>
      </c>
      <c r="I560" s="125">
        <v>0</v>
      </c>
      <c r="J560" s="125">
        <v>0</v>
      </c>
      <c r="K560" s="125">
        <v>0</v>
      </c>
      <c r="L560" s="125">
        <v>0</v>
      </c>
      <c r="M560" s="125">
        <v>0</v>
      </c>
      <c r="N560" s="125">
        <v>0</v>
      </c>
      <c r="O560" s="125">
        <v>0</v>
      </c>
      <c r="P560" s="125">
        <v>0</v>
      </c>
      <c r="Q560" s="125">
        <v>0</v>
      </c>
      <c r="R560" s="125">
        <v>0</v>
      </c>
      <c r="S560" s="125">
        <v>0</v>
      </c>
      <c r="T560" s="125">
        <v>0</v>
      </c>
      <c r="U560" s="125">
        <v>0</v>
      </c>
      <c r="V560" s="125">
        <v>0</v>
      </c>
      <c r="W560" s="125">
        <v>0</v>
      </c>
      <c r="X560" s="125">
        <v>0</v>
      </c>
      <c r="Y560" s="125">
        <v>0</v>
      </c>
      <c r="Z560" s="125">
        <v>0</v>
      </c>
      <c r="AA560" s="125">
        <v>0</v>
      </c>
      <c r="AB560" s="125">
        <v>0</v>
      </c>
      <c r="AC560" s="125">
        <v>0</v>
      </c>
      <c r="AD560" s="125">
        <v>0</v>
      </c>
      <c r="AE560" s="125">
        <v>0</v>
      </c>
      <c r="AF560" s="125">
        <v>0</v>
      </c>
      <c r="AG560" s="125">
        <v>0</v>
      </c>
      <c r="AH560" s="125">
        <v>0</v>
      </c>
      <c r="AI560" s="125">
        <v>0</v>
      </c>
      <c r="AJ560" s="125">
        <v>0</v>
      </c>
      <c r="AK560" s="125">
        <v>0</v>
      </c>
      <c r="AL560" s="125">
        <v>0</v>
      </c>
      <c r="AM560" s="125">
        <v>0</v>
      </c>
      <c r="AN560" s="125">
        <v>0</v>
      </c>
      <c r="AO560" s="126">
        <v>0</v>
      </c>
    </row>
    <row r="561" spans="1:41" x14ac:dyDescent="0.3">
      <c r="A561" s="123" t="s">
        <v>183</v>
      </c>
      <c r="B561" t="s">
        <v>678</v>
      </c>
      <c r="G561" s="222">
        <v>9.8715394980194695</v>
      </c>
      <c r="H561" s="222">
        <v>10.863687318305022</v>
      </c>
      <c r="I561" s="222">
        <v>11.863597965907477</v>
      </c>
      <c r="J561" s="222">
        <v>12.691318605118687</v>
      </c>
      <c r="K561" s="222">
        <v>13.447870046237096</v>
      </c>
      <c r="L561" s="222">
        <v>14.453097557924707</v>
      </c>
      <c r="M561" s="222">
        <v>15.476512417680418</v>
      </c>
      <c r="N561" s="222">
        <v>16.597388039867727</v>
      </c>
      <c r="O561" s="222">
        <v>17.562889892250194</v>
      </c>
      <c r="P561" s="222">
        <v>18.491015619455133</v>
      </c>
      <c r="Q561" s="222">
        <v>19.426129611138563</v>
      </c>
      <c r="R561" s="222">
        <v>20.516342195232049</v>
      </c>
      <c r="S561" s="222">
        <v>21.640045801907306</v>
      </c>
      <c r="T561" s="222">
        <v>22.788315489024402</v>
      </c>
      <c r="U561" s="222">
        <v>23.899964042719478</v>
      </c>
      <c r="V561" s="222">
        <v>24.799772922796489</v>
      </c>
      <c r="W561" s="222">
        <v>25.843351466173566</v>
      </c>
      <c r="X561" s="222">
        <v>26.975653390948459</v>
      </c>
      <c r="Y561" s="222">
        <v>28.064587586945201</v>
      </c>
      <c r="Z561" s="222">
        <v>29.05571427694667</v>
      </c>
      <c r="AA561" s="222">
        <v>30.144712279748074</v>
      </c>
      <c r="AB561" s="222">
        <v>31.279513343485995</v>
      </c>
      <c r="AC561" s="222">
        <v>32.394967908376998</v>
      </c>
      <c r="AD561" s="222">
        <v>33.603813271381561</v>
      </c>
      <c r="AE561" s="222">
        <v>34.795853416492633</v>
      </c>
      <c r="AF561" s="222">
        <v>35.744308511875893</v>
      </c>
      <c r="AG561" s="222">
        <v>36.8579038720084</v>
      </c>
      <c r="AH561" s="222">
        <v>37.965682179490003</v>
      </c>
      <c r="AI561" s="222">
        <v>39.084119804951747</v>
      </c>
      <c r="AJ561" s="222">
        <v>40.207630473641267</v>
      </c>
      <c r="AK561" s="222">
        <v>41.310457167513974</v>
      </c>
      <c r="AL561" s="222">
        <v>42.401449356886424</v>
      </c>
      <c r="AM561" s="222">
        <v>43.487076479339336</v>
      </c>
      <c r="AN561" s="222">
        <v>44.562995946297306</v>
      </c>
      <c r="AO561" s="223">
        <v>45.651976023286458</v>
      </c>
    </row>
    <row r="562" spans="1:41" x14ac:dyDescent="0.3">
      <c r="A562" s="123" t="s">
        <v>23</v>
      </c>
      <c r="B562" t="s">
        <v>678</v>
      </c>
      <c r="G562" s="125">
        <v>2.2007790908473184</v>
      </c>
      <c r="H562" s="125">
        <v>2.2047956767290646</v>
      </c>
      <c r="I562" s="125">
        <v>2.146660529539056</v>
      </c>
      <c r="J562" s="125">
        <v>2.2911465048470956</v>
      </c>
      <c r="K562" s="125">
        <v>2.2712127932736541</v>
      </c>
      <c r="L562" s="125">
        <v>2.2949144449361625</v>
      </c>
      <c r="M562" s="125">
        <v>4.7594095708351922</v>
      </c>
      <c r="N562" s="125">
        <v>5.499896057782272</v>
      </c>
      <c r="O562" s="125">
        <v>5.6450531528278942</v>
      </c>
      <c r="P562" s="125">
        <v>2.6522683859492497</v>
      </c>
      <c r="Q562" s="125">
        <v>1.659519054147838</v>
      </c>
      <c r="R562" s="125">
        <v>1.4677787689137525</v>
      </c>
      <c r="S562" s="125">
        <v>0.53985478695028077</v>
      </c>
      <c r="T562" s="125">
        <v>0.55149424298547622</v>
      </c>
      <c r="U562" s="125">
        <v>0.47827503976813396</v>
      </c>
      <c r="V562" s="125">
        <v>0.22741724068388999</v>
      </c>
      <c r="W562" s="125">
        <v>0.30626962590621698</v>
      </c>
      <c r="X562" s="125">
        <v>0.12710146184099455</v>
      </c>
      <c r="Y562" s="125">
        <v>3.1486244045124859E-2</v>
      </c>
      <c r="Z562" s="125">
        <v>6.4875091389393208E-2</v>
      </c>
      <c r="AA562" s="125">
        <v>3.2891437166402859E-2</v>
      </c>
      <c r="AB562" s="125">
        <v>0</v>
      </c>
      <c r="AC562" s="125">
        <v>0</v>
      </c>
      <c r="AD562" s="125">
        <v>0.128382298860031</v>
      </c>
      <c r="AE562" s="125">
        <v>6.2897879172605031E-2</v>
      </c>
      <c r="AF562" s="125">
        <v>0</v>
      </c>
      <c r="AG562" s="125">
        <v>0</v>
      </c>
      <c r="AH562" s="125">
        <v>0</v>
      </c>
      <c r="AI562" s="125">
        <v>0</v>
      </c>
      <c r="AJ562" s="125">
        <v>0</v>
      </c>
      <c r="AK562" s="125">
        <v>0</v>
      </c>
      <c r="AL562" s="125">
        <v>0</v>
      </c>
      <c r="AM562" s="125">
        <v>0</v>
      </c>
      <c r="AN562" s="125">
        <v>0</v>
      </c>
      <c r="AO562" s="126">
        <v>0</v>
      </c>
    </row>
    <row r="563" spans="1:41" x14ac:dyDescent="0.3">
      <c r="A563" s="123" t="s">
        <v>24</v>
      </c>
      <c r="B563" t="s">
        <v>678</v>
      </c>
      <c r="G563" s="125">
        <v>0</v>
      </c>
      <c r="H563" s="125">
        <v>0</v>
      </c>
      <c r="I563" s="125">
        <v>0.39434903942315741</v>
      </c>
      <c r="J563" s="125">
        <v>0.54752739005722617</v>
      </c>
      <c r="K563" s="125">
        <v>0.55519998367677104</v>
      </c>
      <c r="L563" s="125">
        <v>0.54910668172164234</v>
      </c>
      <c r="M563" s="125">
        <v>0.53694493480073258</v>
      </c>
      <c r="N563" s="125">
        <v>0.53963095070994616</v>
      </c>
      <c r="O563" s="125">
        <v>0.55531187807843696</v>
      </c>
      <c r="P563" s="125">
        <v>0.55056161254011671</v>
      </c>
      <c r="Q563" s="125">
        <v>0.37460174578242172</v>
      </c>
      <c r="R563" s="125">
        <v>0.36593433180714596</v>
      </c>
      <c r="S563" s="125">
        <v>0.46336508702763918</v>
      </c>
      <c r="T563" s="125">
        <v>0.38234895780701178</v>
      </c>
      <c r="U563" s="125">
        <v>0.34494350560619619</v>
      </c>
      <c r="V563" s="125">
        <v>0.25063398181871049</v>
      </c>
      <c r="W563" s="125">
        <v>0.27857616945210578</v>
      </c>
      <c r="X563" s="125">
        <v>0.14769436274587208</v>
      </c>
      <c r="Y563" s="125">
        <v>0.18447805341028087</v>
      </c>
      <c r="Z563" s="125">
        <v>0.27535541044400275</v>
      </c>
      <c r="AA563" s="125">
        <v>0.1012484211475056</v>
      </c>
      <c r="AB563" s="125">
        <v>0.2397779490669108</v>
      </c>
      <c r="AC563" s="125">
        <v>0.23296338527655627</v>
      </c>
      <c r="AD563" s="125">
        <v>0.30701575125337821</v>
      </c>
      <c r="AE563" s="125">
        <v>0.2866964367382448</v>
      </c>
      <c r="AF563" s="125">
        <v>0.13538339324597268</v>
      </c>
      <c r="AG563" s="125">
        <v>0.17158261734539651</v>
      </c>
      <c r="AH563" s="125">
        <v>5.1817999507145204E-2</v>
      </c>
      <c r="AI563" s="125">
        <v>0.10160904435660562</v>
      </c>
      <c r="AJ563" s="125">
        <v>2.4211578093502377E-2</v>
      </c>
      <c r="AK563" s="125">
        <v>3.0280018315583235E-2</v>
      </c>
      <c r="AL563" s="125">
        <v>6.8456466491045864E-2</v>
      </c>
      <c r="AM563" s="125">
        <v>8.7830701312457321E-2</v>
      </c>
      <c r="AN563" s="125">
        <v>0.10675726839689993</v>
      </c>
      <c r="AO563" s="126">
        <v>0.11186818797837191</v>
      </c>
    </row>
    <row r="564" spans="1:41" x14ac:dyDescent="0.3">
      <c r="A564" s="111" t="s">
        <v>651</v>
      </c>
      <c r="B564" t="s">
        <v>678</v>
      </c>
      <c r="G564" s="125">
        <v>1.9448849668681465E-2</v>
      </c>
      <c r="H564" s="125">
        <v>2.9359804505646816E-2</v>
      </c>
      <c r="I564" s="125">
        <v>4.7192061608864945E-2</v>
      </c>
      <c r="J564" s="125">
        <v>6.380565737231729E-2</v>
      </c>
      <c r="K564" s="125">
        <v>8.6599606734317519E-2</v>
      </c>
      <c r="L564" s="125">
        <v>0.12363200485950918</v>
      </c>
      <c r="M564" s="125">
        <v>0.1458166306671769</v>
      </c>
      <c r="N564" s="125">
        <v>0.17302511966919709</v>
      </c>
      <c r="O564" s="125">
        <v>0.19451336079171258</v>
      </c>
      <c r="P564" s="125">
        <v>0.2285115364340137</v>
      </c>
      <c r="Q564" s="125">
        <v>0.23934271338239091</v>
      </c>
      <c r="R564" s="125">
        <v>0.24982568375709122</v>
      </c>
      <c r="S564" s="125">
        <v>0.29144672006544109</v>
      </c>
      <c r="T564" s="125">
        <v>0.29190684001558498</v>
      </c>
      <c r="U564" s="125">
        <v>0.31256191659973315</v>
      </c>
      <c r="V564" s="125">
        <v>0.32183865887304169</v>
      </c>
      <c r="W564" s="125">
        <v>0.35659540911086646</v>
      </c>
      <c r="X564" s="125">
        <v>0.34905960483193721</v>
      </c>
      <c r="Y564" s="125">
        <v>0.37977483629946412</v>
      </c>
      <c r="Z564" s="125">
        <v>0.42879490652092861</v>
      </c>
      <c r="AA564" s="125">
        <v>0.37988674967593111</v>
      </c>
      <c r="AB564" s="125">
        <v>0.48123465333337989</v>
      </c>
      <c r="AC564" s="125">
        <v>0.48836010856526335</v>
      </c>
      <c r="AD564" s="125">
        <v>0.54440613016201711</v>
      </c>
      <c r="AE564" s="125">
        <v>0.56833168447666371</v>
      </c>
      <c r="AF564" s="125">
        <v>0.44814427012189179</v>
      </c>
      <c r="AG564" s="125">
        <v>0.49253835975177374</v>
      </c>
      <c r="AH564" s="125">
        <v>0.41737928672606772</v>
      </c>
      <c r="AI564" s="125">
        <v>0.47041594282927851</v>
      </c>
      <c r="AJ564" s="125">
        <v>0.35706795755568416</v>
      </c>
      <c r="AK564" s="125">
        <v>0.40005684932058783</v>
      </c>
      <c r="AL564" s="125">
        <v>0.46043037788874341</v>
      </c>
      <c r="AM564" s="125">
        <v>0.48510205932943878</v>
      </c>
      <c r="AN564" s="125">
        <v>0.47024183005503956</v>
      </c>
      <c r="AO564" s="406">
        <v>0.50166592213939498</v>
      </c>
    </row>
    <row r="565" spans="1:41" x14ac:dyDescent="0.3">
      <c r="A565" s="127" t="s">
        <v>184</v>
      </c>
      <c r="B565" s="377" t="s">
        <v>678</v>
      </c>
      <c r="C565" s="377"/>
      <c r="D565" s="377"/>
      <c r="E565" s="377"/>
      <c r="F565" s="377"/>
      <c r="G565" s="129">
        <v>58.424975515280146</v>
      </c>
      <c r="H565" s="129">
        <v>62.626655996328182</v>
      </c>
      <c r="I565" s="129">
        <v>78.149138816740674</v>
      </c>
      <c r="J565" s="129">
        <v>81.583452840257223</v>
      </c>
      <c r="K565" s="129">
        <v>82.22863333280192</v>
      </c>
      <c r="L565" s="129">
        <v>89.034383088310932</v>
      </c>
      <c r="M565" s="129">
        <v>105.05392539553976</v>
      </c>
      <c r="N565" s="129">
        <v>106.08399027391643</v>
      </c>
      <c r="O565" s="129">
        <v>115.00608958675396</v>
      </c>
      <c r="P565" s="129">
        <v>130.00592287908455</v>
      </c>
      <c r="Q565" s="129">
        <v>146.08668504915329</v>
      </c>
      <c r="R565" s="129">
        <v>146.26789963222424</v>
      </c>
      <c r="S565" s="129">
        <v>148.68382114083039</v>
      </c>
      <c r="T565" s="129">
        <v>156.66629134123531</v>
      </c>
      <c r="U565" s="129">
        <v>174.91734332777318</v>
      </c>
      <c r="V565" s="129">
        <v>197.8801376452827</v>
      </c>
      <c r="W565" s="129">
        <v>204.26334768796983</v>
      </c>
      <c r="X565" s="129">
        <v>232.67580394264041</v>
      </c>
      <c r="Y565" s="129">
        <v>244.05548404562361</v>
      </c>
      <c r="Z565" s="129">
        <v>249.04485554899625</v>
      </c>
      <c r="AA565" s="129">
        <v>257.0905143252196</v>
      </c>
      <c r="AB565" s="129">
        <v>245.88584101555946</v>
      </c>
      <c r="AC565" s="129">
        <v>246.98637316067274</v>
      </c>
      <c r="AD565" s="129">
        <v>248.48519789628887</v>
      </c>
      <c r="AE565" s="129">
        <v>253.18339856183573</v>
      </c>
      <c r="AF565" s="129">
        <v>272.56619484700821</v>
      </c>
      <c r="AG565" s="129">
        <v>273.75933882109911</v>
      </c>
      <c r="AH565" s="129">
        <v>281.91124782415687</v>
      </c>
      <c r="AI565" s="129">
        <v>292.45334949827594</v>
      </c>
      <c r="AJ565" s="129">
        <v>300.6209036276727</v>
      </c>
      <c r="AK565" s="129">
        <v>301.73277090937478</v>
      </c>
      <c r="AL565" s="129">
        <v>303.04158029619646</v>
      </c>
      <c r="AM565" s="129">
        <v>314.85134901658438</v>
      </c>
      <c r="AN565" s="129">
        <v>326.63801712019989</v>
      </c>
      <c r="AO565" s="130">
        <v>327.65903806379077</v>
      </c>
    </row>
    <row r="566" spans="1:41" x14ac:dyDescent="0.3">
      <c r="A566" s="119" t="s">
        <v>18</v>
      </c>
      <c r="G566" s="125"/>
      <c r="H566" s="125"/>
      <c r="I566" s="125"/>
      <c r="J566" s="125"/>
      <c r="K566" s="125"/>
      <c r="L566" s="125"/>
      <c r="M566" s="125"/>
      <c r="N566" s="125"/>
      <c r="O566" s="125"/>
      <c r="P566" s="125"/>
      <c r="Q566" s="125"/>
      <c r="R566" s="125"/>
      <c r="S566" s="125"/>
      <c r="T566" s="125"/>
      <c r="U566" s="125"/>
      <c r="V566" s="125"/>
      <c r="W566" s="125"/>
      <c r="X566" s="125"/>
      <c r="Y566" s="125"/>
      <c r="Z566" s="125"/>
      <c r="AA566" s="125"/>
      <c r="AB566" s="125"/>
      <c r="AC566" s="125"/>
      <c r="AD566" s="125"/>
      <c r="AE566" s="125"/>
      <c r="AF566" s="125"/>
      <c r="AG566" s="125"/>
      <c r="AH566" s="125"/>
      <c r="AI566" s="125"/>
      <c r="AJ566" s="125"/>
      <c r="AK566" s="125"/>
      <c r="AL566" s="125"/>
      <c r="AM566" s="125"/>
      <c r="AN566" s="125"/>
      <c r="AO566" s="122"/>
    </row>
    <row r="567" spans="1:41" x14ac:dyDescent="0.3">
      <c r="A567" s="123" t="s">
        <v>12</v>
      </c>
      <c r="B567" t="s">
        <v>678</v>
      </c>
      <c r="G567" s="125">
        <v>388.91759765450774</v>
      </c>
      <c r="H567" s="125">
        <v>271.12654431729482</v>
      </c>
      <c r="I567" s="125">
        <v>341.74212066688511</v>
      </c>
      <c r="J567" s="125">
        <v>340.35204799530277</v>
      </c>
      <c r="K567" s="125">
        <v>334.93451946155778</v>
      </c>
      <c r="L567" s="125">
        <v>313.69402032399927</v>
      </c>
      <c r="M567" s="125">
        <v>275.35521079114631</v>
      </c>
      <c r="N567" s="125">
        <v>275.72417078780109</v>
      </c>
      <c r="O567" s="125">
        <v>262.94936079672169</v>
      </c>
      <c r="P567" s="125">
        <v>155.23275355582874</v>
      </c>
      <c r="Q567" s="125">
        <v>89.467491102043397</v>
      </c>
      <c r="R567" s="125">
        <v>70.8774140311385</v>
      </c>
      <c r="S567" s="125">
        <v>70.934890980430424</v>
      </c>
      <c r="T567" s="125">
        <v>0</v>
      </c>
      <c r="U567" s="125">
        <v>0</v>
      </c>
      <c r="V567" s="125">
        <v>0</v>
      </c>
      <c r="W567" s="125">
        <v>0</v>
      </c>
      <c r="X567" s="125">
        <v>0</v>
      </c>
      <c r="Y567" s="125">
        <v>0</v>
      </c>
      <c r="Z567" s="125">
        <v>0</v>
      </c>
      <c r="AA567" s="125">
        <v>0</v>
      </c>
      <c r="AB567" s="125">
        <v>0</v>
      </c>
      <c r="AC567" s="125">
        <v>0</v>
      </c>
      <c r="AD567" s="125">
        <v>0</v>
      </c>
      <c r="AE567" s="125">
        <v>0</v>
      </c>
      <c r="AF567" s="125">
        <v>0</v>
      </c>
      <c r="AG567" s="125">
        <v>0</v>
      </c>
      <c r="AH567" s="125">
        <v>0</v>
      </c>
      <c r="AI567" s="125">
        <v>0</v>
      </c>
      <c r="AJ567" s="125">
        <v>0</v>
      </c>
      <c r="AK567" s="125">
        <v>0</v>
      </c>
      <c r="AL567" s="125">
        <v>0</v>
      </c>
      <c r="AM567" s="125">
        <v>0</v>
      </c>
      <c r="AN567" s="125">
        <v>0</v>
      </c>
      <c r="AO567" s="126">
        <v>0</v>
      </c>
    </row>
    <row r="568" spans="1:41" x14ac:dyDescent="0.3">
      <c r="A568" s="123" t="s">
        <v>20</v>
      </c>
      <c r="B568" t="s">
        <v>678</v>
      </c>
      <c r="G568" s="125">
        <v>0</v>
      </c>
      <c r="H568" s="125">
        <v>0</v>
      </c>
      <c r="I568" s="125">
        <v>0</v>
      </c>
      <c r="J568" s="125">
        <v>0</v>
      </c>
      <c r="K568" s="125">
        <v>0</v>
      </c>
      <c r="L568" s="125">
        <v>0</v>
      </c>
      <c r="M568" s="125">
        <v>0</v>
      </c>
      <c r="N568" s="125">
        <v>0</v>
      </c>
      <c r="O568" s="125">
        <v>0</v>
      </c>
      <c r="P568" s="125">
        <v>0</v>
      </c>
      <c r="Q568" s="125">
        <v>0</v>
      </c>
      <c r="R568" s="125">
        <v>0</v>
      </c>
      <c r="S568" s="125">
        <v>0</v>
      </c>
      <c r="T568" s="125">
        <v>0</v>
      </c>
      <c r="U568" s="125">
        <v>0</v>
      </c>
      <c r="V568" s="125">
        <v>0</v>
      </c>
      <c r="W568" s="125">
        <v>0</v>
      </c>
      <c r="X568" s="125">
        <v>0</v>
      </c>
      <c r="Y568" s="125">
        <v>0</v>
      </c>
      <c r="Z568" s="125">
        <v>0</v>
      </c>
      <c r="AA568" s="125">
        <v>0</v>
      </c>
      <c r="AB568" s="125">
        <v>0</v>
      </c>
      <c r="AC568" s="125">
        <v>0</v>
      </c>
      <c r="AD568" s="125">
        <v>0</v>
      </c>
      <c r="AE568" s="125">
        <v>0</v>
      </c>
      <c r="AF568" s="125">
        <v>0</v>
      </c>
      <c r="AG568" s="125">
        <v>0</v>
      </c>
      <c r="AH568" s="125">
        <v>0</v>
      </c>
      <c r="AI568" s="125">
        <v>0</v>
      </c>
      <c r="AJ568" s="125">
        <v>0</v>
      </c>
      <c r="AK568" s="125">
        <v>0</v>
      </c>
      <c r="AL568" s="125">
        <v>0</v>
      </c>
      <c r="AM568" s="125">
        <v>0</v>
      </c>
      <c r="AN568" s="125">
        <v>0</v>
      </c>
      <c r="AO568" s="126">
        <v>0</v>
      </c>
    </row>
    <row r="569" spans="1:41" x14ac:dyDescent="0.3">
      <c r="A569" s="123" t="s">
        <v>576</v>
      </c>
      <c r="B569" t="s">
        <v>678</v>
      </c>
      <c r="G569" s="125">
        <v>0</v>
      </c>
      <c r="H569" s="125">
        <v>0</v>
      </c>
      <c r="I569" s="125">
        <v>0</v>
      </c>
      <c r="J569" s="125">
        <v>4.8963223235566744</v>
      </c>
      <c r="K569" s="125">
        <v>4.8045374160208532</v>
      </c>
      <c r="L569" s="125">
        <v>4.8998042754446365</v>
      </c>
      <c r="M569" s="125">
        <v>4.9744037815880082</v>
      </c>
      <c r="N569" s="125">
        <v>4.9871873327386274</v>
      </c>
      <c r="O569" s="125">
        <v>6.3843710007544194</v>
      </c>
      <c r="P569" s="125">
        <v>9.7318733687660313</v>
      </c>
      <c r="Q569" s="125">
        <v>9.7448311844892963</v>
      </c>
      <c r="R569" s="125">
        <v>16.421307710400875</v>
      </c>
      <c r="S569" s="125">
        <v>27.188882188318885</v>
      </c>
      <c r="T569" s="125">
        <v>26.995922730907814</v>
      </c>
      <c r="U569" s="125">
        <v>26.992080409598714</v>
      </c>
      <c r="V569" s="125">
        <v>27.004092824835531</v>
      </c>
      <c r="W569" s="125">
        <v>26.997726095997578</v>
      </c>
      <c r="X569" s="125">
        <v>27.086551541766564</v>
      </c>
      <c r="Y569" s="125">
        <v>27.158427784466301</v>
      </c>
      <c r="Z569" s="125">
        <v>27.180413355123779</v>
      </c>
      <c r="AA569" s="125">
        <v>27.326354773569921</v>
      </c>
      <c r="AB569" s="125">
        <v>32.657726477562591</v>
      </c>
      <c r="AC569" s="125">
        <v>32.431167353280422</v>
      </c>
      <c r="AD569" s="125">
        <v>32.550248650584024</v>
      </c>
      <c r="AE569" s="125">
        <v>32.456995245246993</v>
      </c>
      <c r="AF569" s="125">
        <v>32.659790632317687</v>
      </c>
      <c r="AG569" s="125">
        <v>32.817520411550099</v>
      </c>
      <c r="AH569" s="125">
        <v>33.347663297627683</v>
      </c>
      <c r="AI569" s="125">
        <v>33.241553174307263</v>
      </c>
      <c r="AJ569" s="125">
        <v>33.471954316301712</v>
      </c>
      <c r="AK569" s="125">
        <v>33.460986577710337</v>
      </c>
      <c r="AL569" s="125">
        <v>34.090723488636684</v>
      </c>
      <c r="AM569" s="125">
        <v>34.474266454773229</v>
      </c>
      <c r="AN569" s="125">
        <v>35.044849347593534</v>
      </c>
      <c r="AO569" s="126">
        <v>35.259096710177857</v>
      </c>
    </row>
    <row r="570" spans="1:41" x14ac:dyDescent="0.3">
      <c r="A570" s="123" t="s">
        <v>22</v>
      </c>
      <c r="B570" t="s">
        <v>678</v>
      </c>
      <c r="G570" s="125">
        <v>2.2115977634018176</v>
      </c>
      <c r="H570" s="125">
        <v>2.6049022020787458</v>
      </c>
      <c r="I570" s="125">
        <v>2.1989509826170139</v>
      </c>
      <c r="J570" s="125">
        <v>2.1781468589707851</v>
      </c>
      <c r="K570" s="125">
        <v>2.1709840233808753</v>
      </c>
      <c r="L570" s="125">
        <v>2.179129222369641</v>
      </c>
      <c r="M570" s="125">
        <v>2.1804970019269909</v>
      </c>
      <c r="N570" s="125">
        <v>2.1837426036933407</v>
      </c>
      <c r="O570" s="125">
        <v>2.1727373708951272</v>
      </c>
      <c r="P570" s="125">
        <v>1.0538441308027502</v>
      </c>
      <c r="Q570" s="125">
        <v>1.0879542198215184</v>
      </c>
      <c r="R570" s="125">
        <v>1.0416698984627635</v>
      </c>
      <c r="S570" s="125">
        <v>1.0711291878502036</v>
      </c>
      <c r="T570" s="125">
        <v>1.0500389242044632</v>
      </c>
      <c r="U570" s="125">
        <v>0.99211515629791358</v>
      </c>
      <c r="V570" s="125">
        <v>1.0297320162443899</v>
      </c>
      <c r="W570" s="125">
        <v>1.0059058898871336</v>
      </c>
      <c r="X570" s="125">
        <v>1.0546151149181466</v>
      </c>
      <c r="Y570" s="125">
        <v>1.0997925981832977</v>
      </c>
      <c r="Z570" s="125">
        <v>1.0888744217722042</v>
      </c>
      <c r="AA570" s="125">
        <v>1.1135460652632974</v>
      </c>
      <c r="AB570" s="125">
        <v>1.0887252039369149</v>
      </c>
      <c r="AC570" s="125">
        <v>1.0523269816117029</v>
      </c>
      <c r="AD570" s="125">
        <v>1.0645012139516896</v>
      </c>
      <c r="AE570" s="125">
        <v>1.0130562021083647</v>
      </c>
      <c r="AF570" s="125">
        <v>1.0041525423728814</v>
      </c>
      <c r="AG570" s="125">
        <v>1.0165257065268525</v>
      </c>
      <c r="AH570" s="125">
        <v>1.0893718651559714</v>
      </c>
      <c r="AI570" s="125">
        <v>1.0740763539459748</v>
      </c>
      <c r="AJ570" s="125">
        <v>1.0911127652007488</v>
      </c>
      <c r="AK570" s="125">
        <v>1.104493187692525</v>
      </c>
      <c r="AL570" s="125">
        <v>1.1286301212906307</v>
      </c>
      <c r="AM570" s="125">
        <v>1.1662097147278869</v>
      </c>
      <c r="AN570" s="125">
        <v>1.2218204543890432</v>
      </c>
      <c r="AO570" s="126">
        <v>1.2937090686590518</v>
      </c>
    </row>
    <row r="571" spans="1:41" x14ac:dyDescent="0.3">
      <c r="A571" s="123" t="s">
        <v>21</v>
      </c>
      <c r="B571" t="s">
        <v>678</v>
      </c>
      <c r="G571" s="125">
        <v>7.7785821523402667</v>
      </c>
      <c r="H571" s="125">
        <v>8.998773582111399</v>
      </c>
      <c r="I571" s="125">
        <v>7.9508363068688688</v>
      </c>
      <c r="J571" s="125">
        <v>7.8416665348321821</v>
      </c>
      <c r="K571" s="125">
        <v>7.8543508098238188</v>
      </c>
      <c r="L571" s="125">
        <v>7.8350511602015516</v>
      </c>
      <c r="M571" s="125">
        <v>7.8132644454588549</v>
      </c>
      <c r="N571" s="125">
        <v>7.829852975510148</v>
      </c>
      <c r="O571" s="125">
        <v>92.209952186768248</v>
      </c>
      <c r="P571" s="125">
        <v>98.570077793961886</v>
      </c>
      <c r="Q571" s="125">
        <v>99.679903280239486</v>
      </c>
      <c r="R571" s="125">
        <v>100.90558131167764</v>
      </c>
      <c r="S571" s="125">
        <v>101.53660122275035</v>
      </c>
      <c r="T571" s="125">
        <v>100.40152194608609</v>
      </c>
      <c r="U571" s="125">
        <v>99.565240227405795</v>
      </c>
      <c r="V571" s="125">
        <v>99.575521837191971</v>
      </c>
      <c r="W571" s="125">
        <v>99.04380115845926</v>
      </c>
      <c r="X571" s="125">
        <v>99.422428892137333</v>
      </c>
      <c r="Y571" s="125">
        <v>100.31453235026623</v>
      </c>
      <c r="Z571" s="125">
        <v>100.02894611134731</v>
      </c>
      <c r="AA571" s="125">
        <v>100.30394775085723</v>
      </c>
      <c r="AB571" s="125">
        <v>99.593265856726703</v>
      </c>
      <c r="AC571" s="125">
        <v>99.001977053830302</v>
      </c>
      <c r="AD571" s="125">
        <v>99.567229393747226</v>
      </c>
      <c r="AE571" s="125">
        <v>98.604971997658353</v>
      </c>
      <c r="AF571" s="125">
        <v>97.361724211258107</v>
      </c>
      <c r="AG571" s="125">
        <v>97.894970160396696</v>
      </c>
      <c r="AH571" s="125">
        <v>99.194949869501301</v>
      </c>
      <c r="AI571" s="125">
        <v>99.047373278601711</v>
      </c>
      <c r="AJ571" s="125">
        <v>99.576889844446939</v>
      </c>
      <c r="AK571" s="125">
        <v>99.626298404744659</v>
      </c>
      <c r="AL571" s="125">
        <v>100.71462680764246</v>
      </c>
      <c r="AM571" s="125">
        <v>101.12319525935968</v>
      </c>
      <c r="AN571" s="125">
        <v>101.87836198061861</v>
      </c>
      <c r="AO571" s="126">
        <v>103.15530415609669</v>
      </c>
    </row>
    <row r="572" spans="1:41" x14ac:dyDescent="0.3">
      <c r="A572" s="123" t="s">
        <v>175</v>
      </c>
      <c r="B572" t="s">
        <v>678</v>
      </c>
      <c r="G572" s="125">
        <v>0</v>
      </c>
      <c r="H572" s="125">
        <v>0</v>
      </c>
      <c r="I572" s="125">
        <v>0</v>
      </c>
      <c r="J572" s="125">
        <v>0</v>
      </c>
      <c r="K572" s="125">
        <v>0</v>
      </c>
      <c r="L572" s="125">
        <v>0</v>
      </c>
      <c r="M572" s="125">
        <v>0</v>
      </c>
      <c r="N572" s="125">
        <v>0</v>
      </c>
      <c r="O572" s="125">
        <v>0</v>
      </c>
      <c r="P572" s="125">
        <v>0</v>
      </c>
      <c r="Q572" s="125">
        <v>0</v>
      </c>
      <c r="R572" s="125">
        <v>0</v>
      </c>
      <c r="S572" s="125">
        <v>0</v>
      </c>
      <c r="T572" s="125">
        <v>0</v>
      </c>
      <c r="U572" s="125">
        <v>0</v>
      </c>
      <c r="V572" s="125">
        <v>0</v>
      </c>
      <c r="W572" s="125">
        <v>0</v>
      </c>
      <c r="X572" s="125">
        <v>0</v>
      </c>
      <c r="Y572" s="125">
        <v>0</v>
      </c>
      <c r="Z572" s="125">
        <v>0</v>
      </c>
      <c r="AA572" s="125">
        <v>0</v>
      </c>
      <c r="AB572" s="125">
        <v>0</v>
      </c>
      <c r="AC572" s="125">
        <v>0</v>
      </c>
      <c r="AD572" s="125">
        <v>0</v>
      </c>
      <c r="AE572" s="125">
        <v>0</v>
      </c>
      <c r="AF572" s="125">
        <v>0</v>
      </c>
      <c r="AG572" s="125">
        <v>0</v>
      </c>
      <c r="AH572" s="125">
        <v>0</v>
      </c>
      <c r="AI572" s="125">
        <v>0</v>
      </c>
      <c r="AJ572" s="125">
        <v>0</v>
      </c>
      <c r="AK572" s="125">
        <v>0</v>
      </c>
      <c r="AL572" s="125">
        <v>0</v>
      </c>
      <c r="AM572" s="125">
        <v>0</v>
      </c>
      <c r="AN572" s="125">
        <v>0</v>
      </c>
      <c r="AO572" s="126">
        <v>0</v>
      </c>
    </row>
    <row r="573" spans="1:41" x14ac:dyDescent="0.3">
      <c r="A573" s="123" t="s">
        <v>176</v>
      </c>
      <c r="B573" t="s">
        <v>678</v>
      </c>
      <c r="G573" s="125">
        <v>0</v>
      </c>
      <c r="H573" s="125">
        <v>0</v>
      </c>
      <c r="I573" s="125">
        <v>0</v>
      </c>
      <c r="J573" s="125">
        <v>0</v>
      </c>
      <c r="K573" s="125">
        <v>0</v>
      </c>
      <c r="L573" s="125">
        <v>0</v>
      </c>
      <c r="M573" s="125">
        <v>0</v>
      </c>
      <c r="N573" s="125">
        <v>0</v>
      </c>
      <c r="O573" s="125">
        <v>0</v>
      </c>
      <c r="P573" s="125">
        <v>0</v>
      </c>
      <c r="Q573" s="125">
        <v>0</v>
      </c>
      <c r="R573" s="125">
        <v>0</v>
      </c>
      <c r="S573" s="125">
        <v>0</v>
      </c>
      <c r="T573" s="125">
        <v>0</v>
      </c>
      <c r="U573" s="125">
        <v>0</v>
      </c>
      <c r="V573" s="125">
        <v>0</v>
      </c>
      <c r="W573" s="125">
        <v>0</v>
      </c>
      <c r="X573" s="125">
        <v>0</v>
      </c>
      <c r="Y573" s="125">
        <v>0</v>
      </c>
      <c r="Z573" s="125">
        <v>0</v>
      </c>
      <c r="AA573" s="125">
        <v>0</v>
      </c>
      <c r="AB573" s="125">
        <v>0</v>
      </c>
      <c r="AC573" s="125">
        <v>0</v>
      </c>
      <c r="AD573" s="125">
        <v>0</v>
      </c>
      <c r="AE573" s="125">
        <v>0</v>
      </c>
      <c r="AF573" s="125">
        <v>0</v>
      </c>
      <c r="AG573" s="125">
        <v>0</v>
      </c>
      <c r="AH573" s="125">
        <v>0</v>
      </c>
      <c r="AI573" s="125">
        <v>0</v>
      </c>
      <c r="AJ573" s="125">
        <v>0</v>
      </c>
      <c r="AK573" s="125">
        <v>0</v>
      </c>
      <c r="AL573" s="125">
        <v>0</v>
      </c>
      <c r="AM573" s="125">
        <v>0</v>
      </c>
      <c r="AN573" s="125">
        <v>0</v>
      </c>
      <c r="AO573" s="126">
        <v>0</v>
      </c>
    </row>
    <row r="574" spans="1:41" x14ac:dyDescent="0.3">
      <c r="A574" s="123" t="s">
        <v>177</v>
      </c>
      <c r="B574" t="s">
        <v>678</v>
      </c>
      <c r="G574" s="125">
        <v>0</v>
      </c>
      <c r="H574" s="125">
        <v>0</v>
      </c>
      <c r="I574" s="125">
        <v>0</v>
      </c>
      <c r="J574" s="125">
        <v>0</v>
      </c>
      <c r="K574" s="125">
        <v>0</v>
      </c>
      <c r="L574" s="125">
        <v>0</v>
      </c>
      <c r="M574" s="125">
        <v>0</v>
      </c>
      <c r="N574" s="125">
        <v>0</v>
      </c>
      <c r="O574" s="125">
        <v>0</v>
      </c>
      <c r="P574" s="125">
        <v>0</v>
      </c>
      <c r="Q574" s="125">
        <v>0</v>
      </c>
      <c r="R574" s="125">
        <v>0</v>
      </c>
      <c r="S574" s="125">
        <v>0</v>
      </c>
      <c r="T574" s="125">
        <v>0</v>
      </c>
      <c r="U574" s="125">
        <v>0</v>
      </c>
      <c r="V574" s="125">
        <v>0</v>
      </c>
      <c r="W574" s="125">
        <v>0</v>
      </c>
      <c r="X574" s="125">
        <v>0</v>
      </c>
      <c r="Y574" s="125">
        <v>0</v>
      </c>
      <c r="Z574" s="125">
        <v>0</v>
      </c>
      <c r="AA574" s="125">
        <v>0</v>
      </c>
      <c r="AB574" s="125">
        <v>0</v>
      </c>
      <c r="AC574" s="125">
        <v>0</v>
      </c>
      <c r="AD574" s="125">
        <v>0</v>
      </c>
      <c r="AE574" s="125">
        <v>0</v>
      </c>
      <c r="AF574" s="125">
        <v>0</v>
      </c>
      <c r="AG574" s="125">
        <v>0</v>
      </c>
      <c r="AH574" s="125">
        <v>0</v>
      </c>
      <c r="AI574" s="125">
        <v>0</v>
      </c>
      <c r="AJ574" s="125">
        <v>0</v>
      </c>
      <c r="AK574" s="125">
        <v>0</v>
      </c>
      <c r="AL574" s="125">
        <v>0</v>
      </c>
      <c r="AM574" s="125">
        <v>0</v>
      </c>
      <c r="AN574" s="125">
        <v>0</v>
      </c>
      <c r="AO574" s="126">
        <v>0</v>
      </c>
    </row>
    <row r="575" spans="1:41" x14ac:dyDescent="0.3">
      <c r="A575" s="123" t="s">
        <v>178</v>
      </c>
      <c r="B575" t="s">
        <v>678</v>
      </c>
      <c r="G575" s="125">
        <v>0</v>
      </c>
      <c r="H575" s="125">
        <v>0</v>
      </c>
      <c r="I575" s="125">
        <v>0</v>
      </c>
      <c r="J575" s="125">
        <v>0</v>
      </c>
      <c r="K575" s="125">
        <v>0</v>
      </c>
      <c r="L575" s="125">
        <v>0</v>
      </c>
      <c r="M575" s="125">
        <v>0</v>
      </c>
      <c r="N575" s="125">
        <v>0</v>
      </c>
      <c r="O575" s="125">
        <v>0</v>
      </c>
      <c r="P575" s="125">
        <v>0</v>
      </c>
      <c r="Q575" s="125">
        <v>0</v>
      </c>
      <c r="R575" s="125">
        <v>0</v>
      </c>
      <c r="S575" s="125">
        <v>0</v>
      </c>
      <c r="T575" s="125">
        <v>0</v>
      </c>
      <c r="U575" s="125">
        <v>0</v>
      </c>
      <c r="V575" s="125">
        <v>0</v>
      </c>
      <c r="W575" s="125">
        <v>0</v>
      </c>
      <c r="X575" s="125">
        <v>0</v>
      </c>
      <c r="Y575" s="125">
        <v>0</v>
      </c>
      <c r="Z575" s="125">
        <v>0</v>
      </c>
      <c r="AA575" s="125">
        <v>0</v>
      </c>
      <c r="AB575" s="125">
        <v>0</v>
      </c>
      <c r="AC575" s="125">
        <v>0</v>
      </c>
      <c r="AD575" s="125">
        <v>0</v>
      </c>
      <c r="AE575" s="125">
        <v>0</v>
      </c>
      <c r="AF575" s="125">
        <v>0</v>
      </c>
      <c r="AG575" s="125">
        <v>0</v>
      </c>
      <c r="AH575" s="125">
        <v>0</v>
      </c>
      <c r="AI575" s="125">
        <v>0</v>
      </c>
      <c r="AJ575" s="125">
        <v>0</v>
      </c>
      <c r="AK575" s="125">
        <v>0</v>
      </c>
      <c r="AL575" s="125">
        <v>0</v>
      </c>
      <c r="AM575" s="125">
        <v>0</v>
      </c>
      <c r="AN575" s="125">
        <v>0</v>
      </c>
      <c r="AO575" s="126">
        <v>0</v>
      </c>
    </row>
    <row r="576" spans="1:41" x14ac:dyDescent="0.3">
      <c r="A576" s="123" t="s">
        <v>1</v>
      </c>
      <c r="B576" t="s">
        <v>678</v>
      </c>
      <c r="G576" s="222">
        <v>11.945816398883998</v>
      </c>
      <c r="H576" s="222">
        <v>11.945816398883998</v>
      </c>
      <c r="I576" s="222">
        <v>19.516809369910028</v>
      </c>
      <c r="J576" s="222">
        <v>19.516809369910028</v>
      </c>
      <c r="K576" s="222">
        <v>35.444564568422024</v>
      </c>
      <c r="L576" s="222">
        <v>35.444564568422024</v>
      </c>
      <c r="M576" s="222">
        <v>40.753816301259363</v>
      </c>
      <c r="N576" s="222">
        <v>69.954700831864685</v>
      </c>
      <c r="O576" s="222">
        <v>85.882456030376687</v>
      </c>
      <c r="P576" s="222">
        <v>96.500959496051337</v>
      </c>
      <c r="Q576" s="222">
        <v>96.500959496051337</v>
      </c>
      <c r="R576" s="222">
        <v>123.047218160238</v>
      </c>
      <c r="S576" s="222">
        <v>133.66572162591265</v>
      </c>
      <c r="T576" s="222">
        <v>144.28422509158733</v>
      </c>
      <c r="U576" s="222">
        <v>160.21198029009935</v>
      </c>
      <c r="V576" s="222">
        <v>170.830483755774</v>
      </c>
      <c r="W576" s="222">
        <v>197.37674241996061</v>
      </c>
      <c r="X576" s="222">
        <v>202.685994152798</v>
      </c>
      <c r="Y576" s="222">
        <v>202.685994152798</v>
      </c>
      <c r="Z576" s="222">
        <v>202.685994152798</v>
      </c>
      <c r="AA576" s="222">
        <v>202.685994152798</v>
      </c>
      <c r="AB576" s="222">
        <v>202.685994152798</v>
      </c>
      <c r="AC576" s="222">
        <v>213.30449761847262</v>
      </c>
      <c r="AD576" s="222">
        <v>213.30449761847262</v>
      </c>
      <c r="AE576" s="222">
        <v>223.92300108414727</v>
      </c>
      <c r="AF576" s="222">
        <v>229.23225281698464</v>
      </c>
      <c r="AG576" s="222">
        <v>229.23225281698464</v>
      </c>
      <c r="AH576" s="222">
        <v>229.23225281698464</v>
      </c>
      <c r="AI576" s="222">
        <v>229.23225281698464</v>
      </c>
      <c r="AJ576" s="222">
        <v>239.85075628265932</v>
      </c>
      <c r="AK576" s="222">
        <v>239.85075628265932</v>
      </c>
      <c r="AL576" s="222">
        <v>239.85075628265932</v>
      </c>
      <c r="AM576" s="222">
        <v>245.16000801549663</v>
      </c>
      <c r="AN576" s="222">
        <v>245.16000801549663</v>
      </c>
      <c r="AO576" s="223">
        <v>245.16000801549663</v>
      </c>
    </row>
    <row r="577" spans="1:41" x14ac:dyDescent="0.3">
      <c r="A577" s="123" t="s">
        <v>179</v>
      </c>
      <c r="B577" t="s">
        <v>678</v>
      </c>
      <c r="G577" s="125">
        <v>0.69072015677595866</v>
      </c>
      <c r="H577" s="125">
        <v>0.65858729894877976</v>
      </c>
      <c r="I577" s="125">
        <v>0.72750385218406777</v>
      </c>
      <c r="J577" s="125">
        <v>0.70493374380610241</v>
      </c>
      <c r="K577" s="125">
        <v>0.72098775371241852</v>
      </c>
      <c r="L577" s="125">
        <v>0.71607578491973212</v>
      </c>
      <c r="M577" s="125">
        <v>0.71448408373544314</v>
      </c>
      <c r="N577" s="125">
        <v>0.71485712832366655</v>
      </c>
      <c r="O577" s="125">
        <v>0.6805977835200071</v>
      </c>
      <c r="P577" s="125">
        <v>0.66500389356383471</v>
      </c>
      <c r="Q577" s="125">
        <v>0.62528547952942937</v>
      </c>
      <c r="R577" s="125">
        <v>0.64349079545197174</v>
      </c>
      <c r="S577" s="125">
        <v>0.60459311746125988</v>
      </c>
      <c r="T577" s="125">
        <v>0.52551684856159575</v>
      </c>
      <c r="U577" s="125">
        <v>0.47506674246060654</v>
      </c>
      <c r="V577" s="125">
        <v>0.43733796913766315</v>
      </c>
      <c r="W577" s="125">
        <v>0.42696691213942983</v>
      </c>
      <c r="X577" s="125">
        <v>0.40712012412950044</v>
      </c>
      <c r="Y577" s="125">
        <v>0.4188466460392159</v>
      </c>
      <c r="Z577" s="125">
        <v>0.42604669121394306</v>
      </c>
      <c r="AA577" s="125">
        <v>0.39860191850211352</v>
      </c>
      <c r="AB577" s="125">
        <v>0.38882777079463965</v>
      </c>
      <c r="AC577" s="125">
        <v>0.38678835918007959</v>
      </c>
      <c r="AD577" s="125">
        <v>0.39286923264053447</v>
      </c>
      <c r="AE577" s="125">
        <v>0.35624720253718961</v>
      </c>
      <c r="AF577" s="125">
        <v>0.32395266991784599</v>
      </c>
      <c r="AG577" s="125">
        <v>0.3348460083143931</v>
      </c>
      <c r="AH577" s="125">
        <v>0.36353431358643673</v>
      </c>
      <c r="AI577" s="125">
        <v>0.35946794731419185</v>
      </c>
      <c r="AJ577" s="125">
        <v>0.36041303471642672</v>
      </c>
      <c r="AK577" s="125">
        <v>0.36525036612926698</v>
      </c>
      <c r="AL577" s="125">
        <v>0.38765884715207027</v>
      </c>
      <c r="AM577" s="125">
        <v>0.38166501110393386</v>
      </c>
      <c r="AN577" s="125">
        <v>0.40154910357268558</v>
      </c>
      <c r="AO577" s="126">
        <v>0.42037618577533492</v>
      </c>
    </row>
    <row r="578" spans="1:41" x14ac:dyDescent="0.3">
      <c r="A578" s="123" t="s">
        <v>180</v>
      </c>
      <c r="B578" t="s">
        <v>678</v>
      </c>
      <c r="G578" s="222">
        <v>15.709636462555251</v>
      </c>
      <c r="H578" s="222">
        <v>22.348664621405952</v>
      </c>
      <c r="I578" s="222">
        <v>25.956832099042202</v>
      </c>
      <c r="J578" s="222">
        <v>25.956832099042202</v>
      </c>
      <c r="K578" s="222">
        <v>25.956832099042202</v>
      </c>
      <c r="L578" s="222">
        <v>27.851120024801236</v>
      </c>
      <c r="M578" s="222">
        <v>27.851120024801236</v>
      </c>
      <c r="N578" s="222">
        <v>27.851120024801236</v>
      </c>
      <c r="O578" s="222">
        <v>35.067454980073734</v>
      </c>
      <c r="P578" s="222">
        <v>42.283789935346242</v>
      </c>
      <c r="Q578" s="222">
        <v>49.500124890618743</v>
      </c>
      <c r="R578" s="222">
        <v>67.107982181483649</v>
      </c>
      <c r="S578" s="222">
        <v>74.32431713675615</v>
      </c>
      <c r="T578" s="222">
        <v>77.932484614392393</v>
      </c>
      <c r="U578" s="222">
        <v>87.909067690056631</v>
      </c>
      <c r="V578" s="222">
        <v>102.34173760060165</v>
      </c>
      <c r="W578" s="222">
        <v>113.16624003351041</v>
      </c>
      <c r="X578" s="222">
        <v>120.38257498878289</v>
      </c>
      <c r="Y578" s="222">
        <v>123.99074246641915</v>
      </c>
      <c r="Z578" s="222">
        <v>123.99074246641915</v>
      </c>
      <c r="AA578" s="222">
        <v>123.99074246641915</v>
      </c>
      <c r="AB578" s="222">
        <v>123.99074246641915</v>
      </c>
      <c r="AC578" s="222">
        <v>123.99074246641915</v>
      </c>
      <c r="AD578" s="222">
        <v>138.42341237696417</v>
      </c>
      <c r="AE578" s="222">
        <v>138.42341237696417</v>
      </c>
      <c r="AF578" s="222">
        <v>160.07241724278163</v>
      </c>
      <c r="AG578" s="222">
        <v>167.28875219805417</v>
      </c>
      <c r="AH578" s="222">
        <v>174.50508715332666</v>
      </c>
      <c r="AI578" s="222">
        <v>179.91733836978105</v>
      </c>
      <c r="AJ578" s="222">
        <v>190.74184080268978</v>
      </c>
      <c r="AK578" s="222">
        <v>194.35000828032605</v>
      </c>
      <c r="AL578" s="222">
        <v>194.35000828032605</v>
      </c>
      <c r="AM578" s="222">
        <v>201.56634323559854</v>
      </c>
      <c r="AN578" s="222">
        <v>201.56634323559854</v>
      </c>
      <c r="AO578" s="223">
        <v>201.56634323559854</v>
      </c>
    </row>
    <row r="579" spans="1:41" x14ac:dyDescent="0.3">
      <c r="A579" s="123" t="s">
        <v>181</v>
      </c>
      <c r="B579" t="s">
        <v>678</v>
      </c>
      <c r="G579" s="403">
        <v>0</v>
      </c>
      <c r="H579" s="403">
        <v>0</v>
      </c>
      <c r="I579" s="403">
        <v>0</v>
      </c>
      <c r="J579" s="403">
        <v>0</v>
      </c>
      <c r="K579" s="403">
        <v>0</v>
      </c>
      <c r="L579" s="403">
        <v>0</v>
      </c>
      <c r="M579" s="403">
        <v>0</v>
      </c>
      <c r="N579" s="403">
        <v>0</v>
      </c>
      <c r="O579" s="403">
        <v>0</v>
      </c>
      <c r="P579" s="403">
        <v>0</v>
      </c>
      <c r="Q579" s="403">
        <v>0</v>
      </c>
      <c r="R579" s="403">
        <v>0</v>
      </c>
      <c r="S579" s="403">
        <v>0</v>
      </c>
      <c r="T579" s="403">
        <v>0</v>
      </c>
      <c r="U579" s="403">
        <v>0</v>
      </c>
      <c r="V579" s="403">
        <v>0</v>
      </c>
      <c r="W579" s="403">
        <v>0</v>
      </c>
      <c r="X579" s="403">
        <v>0</v>
      </c>
      <c r="Y579" s="403">
        <v>0</v>
      </c>
      <c r="Z579" s="403">
        <v>0</v>
      </c>
      <c r="AA579" s="403">
        <v>0</v>
      </c>
      <c r="AB579" s="403">
        <v>0</v>
      </c>
      <c r="AC579" s="403">
        <v>0</v>
      </c>
      <c r="AD579" s="403">
        <v>0</v>
      </c>
      <c r="AE579" s="403">
        <v>0</v>
      </c>
      <c r="AF579" s="403">
        <v>0</v>
      </c>
      <c r="AG579" s="403">
        <v>0</v>
      </c>
      <c r="AH579" s="403">
        <v>0</v>
      </c>
      <c r="AI579" s="403">
        <v>0</v>
      </c>
      <c r="AJ579" s="403">
        <v>0</v>
      </c>
      <c r="AK579" s="403">
        <v>0</v>
      </c>
      <c r="AL579" s="403">
        <v>0</v>
      </c>
      <c r="AM579" s="403">
        <v>0</v>
      </c>
      <c r="AN579" s="403">
        <v>0</v>
      </c>
      <c r="AO579" s="405">
        <v>0</v>
      </c>
    </row>
    <row r="580" spans="1:41" x14ac:dyDescent="0.3">
      <c r="A580" s="123" t="s">
        <v>182</v>
      </c>
      <c r="B580" t="s">
        <v>678</v>
      </c>
      <c r="G580" s="125">
        <v>0</v>
      </c>
      <c r="H580" s="125">
        <v>0</v>
      </c>
      <c r="I580" s="125">
        <v>0</v>
      </c>
      <c r="J580" s="125">
        <v>0</v>
      </c>
      <c r="K580" s="125">
        <v>0</v>
      </c>
      <c r="L580" s="125">
        <v>0</v>
      </c>
      <c r="M580" s="125">
        <v>0</v>
      </c>
      <c r="N580" s="125">
        <v>0</v>
      </c>
      <c r="O580" s="125">
        <v>0</v>
      </c>
      <c r="P580" s="125">
        <v>0</v>
      </c>
      <c r="Q580" s="125">
        <v>0</v>
      </c>
      <c r="R580" s="125">
        <v>0</v>
      </c>
      <c r="S580" s="125">
        <v>0</v>
      </c>
      <c r="T580" s="125">
        <v>0</v>
      </c>
      <c r="U580" s="125">
        <v>0</v>
      </c>
      <c r="V580" s="125">
        <v>0</v>
      </c>
      <c r="W580" s="125">
        <v>0</v>
      </c>
      <c r="X580" s="125">
        <v>0</v>
      </c>
      <c r="Y580" s="125">
        <v>0</v>
      </c>
      <c r="Z580" s="125">
        <v>0</v>
      </c>
      <c r="AA580" s="125">
        <v>0</v>
      </c>
      <c r="AB580" s="125">
        <v>0</v>
      </c>
      <c r="AC580" s="125">
        <v>0</v>
      </c>
      <c r="AD580" s="125">
        <v>0</v>
      </c>
      <c r="AE580" s="125">
        <v>0</v>
      </c>
      <c r="AF580" s="125">
        <v>0</v>
      </c>
      <c r="AG580" s="125">
        <v>0</v>
      </c>
      <c r="AH580" s="125">
        <v>0</v>
      </c>
      <c r="AI580" s="125">
        <v>0</v>
      </c>
      <c r="AJ580" s="125">
        <v>0</v>
      </c>
      <c r="AK580" s="125">
        <v>0</v>
      </c>
      <c r="AL580" s="125">
        <v>0</v>
      </c>
      <c r="AM580" s="125">
        <v>0</v>
      </c>
      <c r="AN580" s="125">
        <v>0</v>
      </c>
      <c r="AO580" s="126">
        <v>0</v>
      </c>
    </row>
    <row r="581" spans="1:41" x14ac:dyDescent="0.3">
      <c r="A581" s="123" t="s">
        <v>183</v>
      </c>
      <c r="B581" t="s">
        <v>678</v>
      </c>
      <c r="G581" s="222">
        <v>18.418715859242035</v>
      </c>
      <c r="H581" s="222">
        <v>20.179801984426021</v>
      </c>
      <c r="I581" s="222">
        <v>21.957621733728576</v>
      </c>
      <c r="J581" s="222">
        <v>23.401115295947619</v>
      </c>
      <c r="K581" s="222">
        <v>24.694120735822437</v>
      </c>
      <c r="L581" s="222">
        <v>26.43405593492448</v>
      </c>
      <c r="M581" s="222">
        <v>28.192232830458632</v>
      </c>
      <c r="N581" s="222">
        <v>30.112043523689561</v>
      </c>
      <c r="O581" s="222">
        <v>31.891534447234751</v>
      </c>
      <c r="P581" s="222">
        <v>33.606194181570778</v>
      </c>
      <c r="Q581" s="222">
        <v>35.336550656731255</v>
      </c>
      <c r="R581" s="222">
        <v>37.352294602847728</v>
      </c>
      <c r="S581" s="222">
        <v>39.432579127221743</v>
      </c>
      <c r="T581" s="222">
        <v>41.561294178652147</v>
      </c>
      <c r="U581" s="222">
        <v>43.626873871067943</v>
      </c>
      <c r="V581" s="222">
        <v>45.30902687739615</v>
      </c>
      <c r="W581" s="222">
        <v>47.257008353007826</v>
      </c>
      <c r="X581" s="222">
        <v>49.370770005760185</v>
      </c>
      <c r="Y581" s="222">
        <v>51.40878108849558</v>
      </c>
      <c r="Z581" s="222">
        <v>53.271029511292561</v>
      </c>
      <c r="AA581" s="222">
        <v>55.316124591688919</v>
      </c>
      <c r="AB581" s="222">
        <v>57.448915921967007</v>
      </c>
      <c r="AC581" s="222">
        <v>59.549871641949885</v>
      </c>
      <c r="AD581" s="222">
        <v>61.826326388893463</v>
      </c>
      <c r="AE581" s="222">
        <v>64.07581734044517</v>
      </c>
      <c r="AF581" s="222">
        <v>65.880293224318308</v>
      </c>
      <c r="AG581" s="222">
        <v>67.992560673482032</v>
      </c>
      <c r="AH581" s="222">
        <v>70.097784617735059</v>
      </c>
      <c r="AI581" s="222">
        <v>72.226392047255274</v>
      </c>
      <c r="AJ581" s="222">
        <v>74.368110149037918</v>
      </c>
      <c r="AK581" s="222">
        <v>76.475289071134924</v>
      </c>
      <c r="AL581" s="222">
        <v>78.564231963578422</v>
      </c>
      <c r="AM581" s="222">
        <v>80.646885846109441</v>
      </c>
      <c r="AN581" s="222">
        <v>82.715171349654696</v>
      </c>
      <c r="AO581" s="223">
        <v>84.811346577607452</v>
      </c>
    </row>
    <row r="582" spans="1:41" x14ac:dyDescent="0.3">
      <c r="A582" s="123" t="s">
        <v>23</v>
      </c>
      <c r="B582" t="s">
        <v>678</v>
      </c>
      <c r="G582" s="125">
        <v>0</v>
      </c>
      <c r="H582" s="125">
        <v>0</v>
      </c>
      <c r="I582" s="125">
        <v>0</v>
      </c>
      <c r="J582" s="125">
        <v>0</v>
      </c>
      <c r="K582" s="125">
        <v>0</v>
      </c>
      <c r="L582" s="125">
        <v>0</v>
      </c>
      <c r="M582" s="125">
        <v>0</v>
      </c>
      <c r="N582" s="125">
        <v>0</v>
      </c>
      <c r="O582" s="125">
        <v>0</v>
      </c>
      <c r="P582" s="125">
        <v>0</v>
      </c>
      <c r="Q582" s="125">
        <v>0</v>
      </c>
      <c r="R582" s="125">
        <v>16.801294343429419</v>
      </c>
      <c r="S582" s="125">
        <v>13.180313329337647</v>
      </c>
      <c r="T582" s="125">
        <v>14.634202051739521</v>
      </c>
      <c r="U582" s="125">
        <v>15.634761222192799</v>
      </c>
      <c r="V582" s="125">
        <v>15.157679469711756</v>
      </c>
      <c r="W582" s="125">
        <v>17.003205656570586</v>
      </c>
      <c r="X582" s="125">
        <v>19.026297120665145</v>
      </c>
      <c r="Y582" s="125">
        <v>16.371715777626008</v>
      </c>
      <c r="Z582" s="125">
        <v>14.512086911449043</v>
      </c>
      <c r="AA582" s="125">
        <v>17.360174793362514</v>
      </c>
      <c r="AB582" s="125">
        <v>14.837756430851362</v>
      </c>
      <c r="AC582" s="125">
        <v>13.192326048171276</v>
      </c>
      <c r="AD582" s="125">
        <v>12.832050134854484</v>
      </c>
      <c r="AE582" s="125">
        <v>7.1966957428495775</v>
      </c>
      <c r="AF582" s="125">
        <v>8.2845505347137056</v>
      </c>
      <c r="AG582" s="125">
        <v>10.172506805447147</v>
      </c>
      <c r="AH582" s="125">
        <v>13.635956289027655</v>
      </c>
      <c r="AI582" s="125">
        <v>12.025444397789364</v>
      </c>
      <c r="AJ582" s="125">
        <v>11.860365450420943</v>
      </c>
      <c r="AK582" s="125">
        <v>11.5850978600998</v>
      </c>
      <c r="AL582" s="125">
        <v>11.327648974130243</v>
      </c>
      <c r="AM582" s="125">
        <v>10.866459907797168</v>
      </c>
      <c r="AN582" s="125">
        <v>12.900008460637826</v>
      </c>
      <c r="AO582" s="126">
        <v>14.973562573176855</v>
      </c>
    </row>
    <row r="583" spans="1:41" x14ac:dyDescent="0.3">
      <c r="A583" s="123" t="s">
        <v>24</v>
      </c>
      <c r="B583" t="s">
        <v>678</v>
      </c>
      <c r="G583" s="125">
        <v>1.1477804961532063E-2</v>
      </c>
      <c r="H583" s="125">
        <v>0.14371505760444692</v>
      </c>
      <c r="I583" s="125">
        <v>0.17783758460528931</v>
      </c>
      <c r="J583" s="125">
        <v>0</v>
      </c>
      <c r="K583" s="125">
        <v>0</v>
      </c>
      <c r="L583" s="125">
        <v>0</v>
      </c>
      <c r="M583" s="125">
        <v>0.15452135858867555</v>
      </c>
      <c r="N583" s="125">
        <v>0.14232229772154295</v>
      </c>
      <c r="O583" s="125">
        <v>8.3055540835187444E-2</v>
      </c>
      <c r="P583" s="125">
        <v>0.28529123768734149</v>
      </c>
      <c r="Q583" s="125">
        <v>0.2907503448676893</v>
      </c>
      <c r="R583" s="125">
        <v>0.28453268206661886</v>
      </c>
      <c r="S583" s="125">
        <v>0.29348611270520014</v>
      </c>
      <c r="T583" s="125">
        <v>0.31963761990331951</v>
      </c>
      <c r="U583" s="125">
        <v>0.31143029741598605</v>
      </c>
      <c r="V583" s="125">
        <v>0.28750472412653855</v>
      </c>
      <c r="W583" s="125">
        <v>0.31053495245464785</v>
      </c>
      <c r="X583" s="125">
        <v>0.27674817507060695</v>
      </c>
      <c r="Y583" s="125">
        <v>0.29017833051587938</v>
      </c>
      <c r="Z583" s="125">
        <v>0.32182621140356688</v>
      </c>
      <c r="AA583" s="125">
        <v>0.30506341677962623</v>
      </c>
      <c r="AB583" s="125">
        <v>0.31642930362099098</v>
      </c>
      <c r="AC583" s="125">
        <v>0.30000223015165034</v>
      </c>
      <c r="AD583" s="125">
        <v>0.31121889915772577</v>
      </c>
      <c r="AE583" s="125">
        <v>0.32423866760635039</v>
      </c>
      <c r="AF583" s="125">
        <v>0.3025265997309009</v>
      </c>
      <c r="AG583" s="125">
        <v>0.28760420900833172</v>
      </c>
      <c r="AH583" s="125">
        <v>0.33290609106902674</v>
      </c>
      <c r="AI583" s="125">
        <v>0.3188044363901511</v>
      </c>
      <c r="AJ583" s="125">
        <v>0.34332689999555721</v>
      </c>
      <c r="AK583" s="125">
        <v>0.33417451856819042</v>
      </c>
      <c r="AL583" s="125">
        <v>0.33280662516203452</v>
      </c>
      <c r="AM583" s="125">
        <v>0.33676104959561082</v>
      </c>
      <c r="AN583" s="125">
        <v>0.33784291685106077</v>
      </c>
      <c r="AO583" s="126">
        <v>0.34510514244875884</v>
      </c>
    </row>
    <row r="584" spans="1:41" x14ac:dyDescent="0.3">
      <c r="A584" s="111" t="s">
        <v>651</v>
      </c>
      <c r="B584" t="s">
        <v>678</v>
      </c>
      <c r="G584" s="125">
        <v>2.0480980412860096E-2</v>
      </c>
      <c r="H584" s="125">
        <v>3.7442766147038432E-2</v>
      </c>
      <c r="I584" s="125">
        <v>6.715075825156111E-2</v>
      </c>
      <c r="J584" s="125">
        <v>0</v>
      </c>
      <c r="K584" s="125">
        <v>0</v>
      </c>
      <c r="L584" s="125">
        <v>2.5902783134385592E-2</v>
      </c>
      <c r="M584" s="125">
        <v>0.16580019853032138</v>
      </c>
      <c r="N584" s="125">
        <v>0.18564696756544977</v>
      </c>
      <c r="O584" s="125">
        <v>0.22616126065420109</v>
      </c>
      <c r="P584" s="125">
        <v>0.34379944844037486</v>
      </c>
      <c r="Q584" s="125">
        <v>0.46164901551000787</v>
      </c>
      <c r="R584" s="125">
        <v>0.50807010723457713</v>
      </c>
      <c r="S584" s="125">
        <v>0.609355811494254</v>
      </c>
      <c r="T584" s="125">
        <v>0.74160550686294335</v>
      </c>
      <c r="U584" s="125">
        <v>0.80769929279800423</v>
      </c>
      <c r="V584" s="125">
        <v>0.85721676845363393</v>
      </c>
      <c r="W584" s="125">
        <v>0.94364228138851347</v>
      </c>
      <c r="X584" s="125">
        <v>0.87485005104956526</v>
      </c>
      <c r="Y584" s="125">
        <v>1.1150507669848702</v>
      </c>
      <c r="Z584" s="125">
        <v>1.1788564196134872</v>
      </c>
      <c r="AA584" s="125">
        <v>1.2207510346030681</v>
      </c>
      <c r="AB584" s="125">
        <v>1.281385618483776</v>
      </c>
      <c r="AC584" s="125">
        <v>1.3979171579243561</v>
      </c>
      <c r="AD584" s="125">
        <v>1.4360686518646162</v>
      </c>
      <c r="AE584" s="125">
        <v>1.4308956657089793</v>
      </c>
      <c r="AF584" s="125">
        <v>1.4667839971809491</v>
      </c>
      <c r="AG584" s="125">
        <v>1.4777892299791622</v>
      </c>
      <c r="AH584" s="125">
        <v>1.5057189227060801</v>
      </c>
      <c r="AI584" s="125">
        <v>1.528326411442072</v>
      </c>
      <c r="AJ584" s="125">
        <v>1.56358052916446</v>
      </c>
      <c r="AK584" s="125">
        <v>1.5680945584299735</v>
      </c>
      <c r="AL584" s="125">
        <v>1.6758840275406308</v>
      </c>
      <c r="AM584" s="125">
        <v>1.7040374711212787</v>
      </c>
      <c r="AN584" s="125">
        <v>1.6585491047160741</v>
      </c>
      <c r="AO584" s="406">
        <v>1.7094220642579869</v>
      </c>
    </row>
    <row r="585" spans="1:41" x14ac:dyDescent="0.3">
      <c r="A585" s="127" t="s">
        <v>184</v>
      </c>
      <c r="B585" s="377" t="s">
        <v>678</v>
      </c>
      <c r="C585" s="377"/>
      <c r="D585" s="377"/>
      <c r="E585" s="377"/>
      <c r="F585" s="377"/>
      <c r="G585" s="129">
        <v>445.70462523308146</v>
      </c>
      <c r="H585" s="129">
        <v>338.04424822890115</v>
      </c>
      <c r="I585" s="129">
        <v>420.29566335409277</v>
      </c>
      <c r="J585" s="129">
        <v>424.84787422136844</v>
      </c>
      <c r="K585" s="129">
        <v>436.58089686778243</v>
      </c>
      <c r="L585" s="129">
        <v>419.07972407821688</v>
      </c>
      <c r="M585" s="129">
        <v>388.15535081749385</v>
      </c>
      <c r="N585" s="129">
        <v>419.68564447370937</v>
      </c>
      <c r="O585" s="129">
        <v>517.54768139783403</v>
      </c>
      <c r="P585" s="129">
        <v>438.27358704201936</v>
      </c>
      <c r="Q585" s="129">
        <v>382.69549966990223</v>
      </c>
      <c r="R585" s="129">
        <v>434.99085582443172</v>
      </c>
      <c r="S585" s="129">
        <v>462.84186984023876</v>
      </c>
      <c r="T585" s="129">
        <v>408.44644951289763</v>
      </c>
      <c r="U585" s="129">
        <v>436.52631519939376</v>
      </c>
      <c r="V585" s="129">
        <v>462.83033384347334</v>
      </c>
      <c r="W585" s="129">
        <v>503.531773753376</v>
      </c>
      <c r="X585" s="129">
        <v>520.58795016707779</v>
      </c>
      <c r="Y585" s="129">
        <v>524.85406196179451</v>
      </c>
      <c r="Z585" s="129">
        <v>524.68481625243305</v>
      </c>
      <c r="AA585" s="129">
        <v>530.02130096384371</v>
      </c>
      <c r="AB585" s="129">
        <v>534.2897692031612</v>
      </c>
      <c r="AC585" s="129">
        <v>544.6076169109914</v>
      </c>
      <c r="AD585" s="129">
        <v>561.70842256113065</v>
      </c>
      <c r="AE585" s="129">
        <v>567.80533152527232</v>
      </c>
      <c r="AF585" s="129">
        <v>596.58844447157662</v>
      </c>
      <c r="AG585" s="129">
        <v>608.51532821974354</v>
      </c>
      <c r="AH585" s="129">
        <v>623.30522523672039</v>
      </c>
      <c r="AI585" s="129">
        <v>628.97102923381169</v>
      </c>
      <c r="AJ585" s="129">
        <v>653.22835007463379</v>
      </c>
      <c r="AK585" s="129">
        <v>658.72044910749514</v>
      </c>
      <c r="AL585" s="129">
        <v>662.42297541811854</v>
      </c>
      <c r="AM585" s="129">
        <v>677.4258319656833</v>
      </c>
      <c r="AN585" s="129">
        <v>682.88450396912867</v>
      </c>
      <c r="AO585" s="130">
        <v>688.69427372929522</v>
      </c>
    </row>
    <row r="586" spans="1:41" x14ac:dyDescent="0.3">
      <c r="A586" s="119" t="s">
        <v>169</v>
      </c>
      <c r="G586" s="125"/>
      <c r="H586" s="125"/>
      <c r="I586" s="125"/>
      <c r="J586" s="125"/>
      <c r="K586" s="125"/>
      <c r="L586" s="125"/>
      <c r="M586" s="125"/>
      <c r="N586" s="125"/>
      <c r="O586" s="125"/>
      <c r="P586" s="125"/>
      <c r="Q586" s="125"/>
      <c r="R586" s="125"/>
      <c r="S586" s="125"/>
      <c r="T586" s="125"/>
      <c r="U586" s="125"/>
      <c r="V586" s="125"/>
      <c r="W586" s="125"/>
      <c r="X586" s="125"/>
      <c r="Y586" s="125"/>
      <c r="Z586" s="125"/>
      <c r="AA586" s="125"/>
      <c r="AB586" s="125"/>
      <c r="AC586" s="125"/>
      <c r="AD586" s="125"/>
      <c r="AE586" s="125"/>
      <c r="AF586" s="125"/>
      <c r="AG586" s="125"/>
      <c r="AH586" s="125"/>
      <c r="AI586" s="125"/>
      <c r="AJ586" s="125"/>
      <c r="AK586" s="125"/>
      <c r="AL586" s="125"/>
      <c r="AM586" s="125"/>
      <c r="AN586" s="125"/>
      <c r="AO586" s="126"/>
    </row>
    <row r="587" spans="1:41" x14ac:dyDescent="0.3">
      <c r="A587" s="123" t="s">
        <v>12</v>
      </c>
      <c r="B587" t="s">
        <v>678</v>
      </c>
      <c r="G587" s="125">
        <v>692.20328809552029</v>
      </c>
      <c r="H587" s="125">
        <v>572.67239669519404</v>
      </c>
      <c r="I587" s="125">
        <v>628.29969695549471</v>
      </c>
      <c r="J587" s="125">
        <v>615.61010537640777</v>
      </c>
      <c r="K587" s="125">
        <v>603.55803432342782</v>
      </c>
      <c r="L587" s="125">
        <v>588.90011650277381</v>
      </c>
      <c r="M587" s="125">
        <v>552.41619122505017</v>
      </c>
      <c r="N587" s="125">
        <v>541.97631763283357</v>
      </c>
      <c r="O587" s="125">
        <v>498.0610417752705</v>
      </c>
      <c r="P587" s="125">
        <v>377.51091499093138</v>
      </c>
      <c r="Q587" s="125">
        <v>236.1348046787885</v>
      </c>
      <c r="R587" s="125">
        <v>194.32881263589991</v>
      </c>
      <c r="S587" s="125">
        <v>194.54088351290704</v>
      </c>
      <c r="T587" s="125">
        <v>121.54018621069361</v>
      </c>
      <c r="U587" s="125">
        <v>52.770374978656754</v>
      </c>
      <c r="V587" s="125">
        <v>0</v>
      </c>
      <c r="W587" s="125">
        <v>0</v>
      </c>
      <c r="X587" s="125">
        <v>0</v>
      </c>
      <c r="Y587" s="125">
        <v>0</v>
      </c>
      <c r="Z587" s="125">
        <v>0</v>
      </c>
      <c r="AA587" s="125">
        <v>0</v>
      </c>
      <c r="AB587" s="125">
        <v>0</v>
      </c>
      <c r="AC587" s="125">
        <v>0</v>
      </c>
      <c r="AD587" s="125">
        <v>0</v>
      </c>
      <c r="AE587" s="125">
        <v>0</v>
      </c>
      <c r="AF587" s="125">
        <v>0</v>
      </c>
      <c r="AG587" s="125">
        <v>0</v>
      </c>
      <c r="AH587" s="125">
        <v>0</v>
      </c>
      <c r="AI587" s="125">
        <v>0</v>
      </c>
      <c r="AJ587" s="125">
        <v>0</v>
      </c>
      <c r="AK587" s="125">
        <v>0</v>
      </c>
      <c r="AL587" s="125">
        <v>0</v>
      </c>
      <c r="AM587" s="125">
        <v>0</v>
      </c>
      <c r="AN587" s="125">
        <v>0</v>
      </c>
      <c r="AO587" s="126">
        <v>0</v>
      </c>
    </row>
    <row r="588" spans="1:41" x14ac:dyDescent="0.3">
      <c r="A588" s="123" t="s">
        <v>20</v>
      </c>
      <c r="B588" t="s">
        <v>678</v>
      </c>
      <c r="G588" s="125">
        <v>0</v>
      </c>
      <c r="H588" s="125">
        <v>0</v>
      </c>
      <c r="I588" s="125">
        <v>0</v>
      </c>
      <c r="J588" s="125">
        <v>0</v>
      </c>
      <c r="K588" s="125">
        <v>0</v>
      </c>
      <c r="L588" s="125">
        <v>0</v>
      </c>
      <c r="M588" s="125">
        <v>0</v>
      </c>
      <c r="N588" s="125">
        <v>0</v>
      </c>
      <c r="O588" s="125">
        <v>0</v>
      </c>
      <c r="P588" s="125">
        <v>0</v>
      </c>
      <c r="Q588" s="125">
        <v>0</v>
      </c>
      <c r="R588" s="125">
        <v>0</v>
      </c>
      <c r="S588" s="125">
        <v>0</v>
      </c>
      <c r="T588" s="125">
        <v>0</v>
      </c>
      <c r="U588" s="125">
        <v>0</v>
      </c>
      <c r="V588" s="125">
        <v>0</v>
      </c>
      <c r="W588" s="125">
        <v>0</v>
      </c>
      <c r="X588" s="125">
        <v>0</v>
      </c>
      <c r="Y588" s="125">
        <v>0</v>
      </c>
      <c r="Z588" s="125">
        <v>0</v>
      </c>
      <c r="AA588" s="125">
        <v>0</v>
      </c>
      <c r="AB588" s="125">
        <v>0</v>
      </c>
      <c r="AC588" s="125">
        <v>0</v>
      </c>
      <c r="AD588" s="125">
        <v>0</v>
      </c>
      <c r="AE588" s="125">
        <v>0</v>
      </c>
      <c r="AF588" s="125">
        <v>0</v>
      </c>
      <c r="AG588" s="125">
        <v>0</v>
      </c>
      <c r="AH588" s="125">
        <v>0</v>
      </c>
      <c r="AI588" s="125">
        <v>0</v>
      </c>
      <c r="AJ588" s="125">
        <v>0</v>
      </c>
      <c r="AK588" s="125">
        <v>0</v>
      </c>
      <c r="AL588" s="125">
        <v>0</v>
      </c>
      <c r="AM588" s="125">
        <v>0</v>
      </c>
      <c r="AN588" s="125">
        <v>0</v>
      </c>
      <c r="AO588" s="126">
        <v>0</v>
      </c>
    </row>
    <row r="589" spans="1:41" x14ac:dyDescent="0.3">
      <c r="A589" s="123" t="s">
        <v>576</v>
      </c>
      <c r="B589" t="s">
        <v>678</v>
      </c>
      <c r="G589" s="125">
        <v>0</v>
      </c>
      <c r="H589" s="125">
        <v>0</v>
      </c>
      <c r="I589" s="125">
        <v>0</v>
      </c>
      <c r="J589" s="125">
        <v>12.33845423354218</v>
      </c>
      <c r="K589" s="125">
        <v>11.533378928028828</v>
      </c>
      <c r="L589" s="125">
        <v>12.48226895628903</v>
      </c>
      <c r="M589" s="125">
        <v>13.02642647860797</v>
      </c>
      <c r="N589" s="125">
        <v>13.067649765137155</v>
      </c>
      <c r="O589" s="125">
        <v>19.278149654718515</v>
      </c>
      <c r="P589" s="125">
        <v>27.521365331072985</v>
      </c>
      <c r="Q589" s="125">
        <v>27.596076864441628</v>
      </c>
      <c r="R589" s="125">
        <v>34.14203195781181</v>
      </c>
      <c r="S589" s="125">
        <v>47.04252632515437</v>
      </c>
      <c r="T589" s="125">
        <v>46.728869979980914</v>
      </c>
      <c r="U589" s="125">
        <v>48.091246728384959</v>
      </c>
      <c r="V589" s="125">
        <v>49.083647645186367</v>
      </c>
      <c r="W589" s="125">
        <v>49.057707725994518</v>
      </c>
      <c r="X589" s="125">
        <v>52.094936879956869</v>
      </c>
      <c r="Y589" s="125">
        <v>53.680664493285164</v>
      </c>
      <c r="Z589" s="125">
        <v>53.719984986767194</v>
      </c>
      <c r="AA589" s="125">
        <v>54.120228358381894</v>
      </c>
      <c r="AB589" s="125">
        <v>60.071974047481334</v>
      </c>
      <c r="AC589" s="125">
        <v>59.711946779957223</v>
      </c>
      <c r="AD589" s="125">
        <v>59.977267172385503</v>
      </c>
      <c r="AE589" s="125">
        <v>59.729728597295598</v>
      </c>
      <c r="AF589" s="125">
        <v>61.92185305369614</v>
      </c>
      <c r="AG589" s="125">
        <v>62.292798421732144</v>
      </c>
      <c r="AH589" s="125">
        <v>63.155387411752216</v>
      </c>
      <c r="AI589" s="125">
        <v>63.023113770184622</v>
      </c>
      <c r="AJ589" s="125">
        <v>63.424935389849679</v>
      </c>
      <c r="AK589" s="125">
        <v>63.443700557276578</v>
      </c>
      <c r="AL589" s="125">
        <v>65.12406111987589</v>
      </c>
      <c r="AM589" s="125">
        <v>65.790607475015349</v>
      </c>
      <c r="AN589" s="125">
        <v>66.949281537262721</v>
      </c>
      <c r="AO589" s="126">
        <v>67.518383333013929</v>
      </c>
    </row>
    <row r="590" spans="1:41" x14ac:dyDescent="0.3">
      <c r="A590" s="123" t="s">
        <v>22</v>
      </c>
      <c r="B590" t="s">
        <v>678</v>
      </c>
      <c r="G590" s="125">
        <v>35.751150301712961</v>
      </c>
      <c r="H590" s="125">
        <v>36.988764355838995</v>
      </c>
      <c r="I590" s="125">
        <v>35.958397708399403</v>
      </c>
      <c r="J590" s="125">
        <v>35.173070161409406</v>
      </c>
      <c r="K590" s="125">
        <v>34.450614578757516</v>
      </c>
      <c r="L590" s="125">
        <v>34.467812669548152</v>
      </c>
      <c r="M590" s="125">
        <v>34.479303581353491</v>
      </c>
      <c r="N590" s="125">
        <v>31.893227949157772</v>
      </c>
      <c r="O590" s="125">
        <v>120.67097911367154</v>
      </c>
      <c r="P590" s="125">
        <v>122.20209474496561</v>
      </c>
      <c r="Q590" s="125">
        <v>122.79720818465657</v>
      </c>
      <c r="R590" s="125">
        <v>121.79268988401907</v>
      </c>
      <c r="S590" s="125">
        <v>122.19477889658022</v>
      </c>
      <c r="T590" s="125">
        <v>121.43699972471568</v>
      </c>
      <c r="U590" s="125">
        <v>121.12398116055439</v>
      </c>
      <c r="V590" s="125">
        <v>121.68343328329287</v>
      </c>
      <c r="W590" s="125">
        <v>121.39214321918473</v>
      </c>
      <c r="X590" s="125">
        <v>122.31378057561871</v>
      </c>
      <c r="Y590" s="125">
        <v>122.19374659150506</v>
      </c>
      <c r="Z590" s="125">
        <v>148.36587446489429</v>
      </c>
      <c r="AA590" s="125">
        <v>150.92168164628754</v>
      </c>
      <c r="AB590" s="125">
        <v>139.06038233205913</v>
      </c>
      <c r="AC590" s="125">
        <v>138.72498435627026</v>
      </c>
      <c r="AD590" s="125">
        <v>138.90474099532719</v>
      </c>
      <c r="AE590" s="125">
        <v>138.45623810146586</v>
      </c>
      <c r="AF590" s="125">
        <v>132.23837576138772</v>
      </c>
      <c r="AG590" s="125">
        <v>132.39124199551969</v>
      </c>
      <c r="AH590" s="125">
        <v>132.90391857725041</v>
      </c>
      <c r="AI590" s="125">
        <v>132.78919814461838</v>
      </c>
      <c r="AJ590" s="125">
        <v>132.98297101379995</v>
      </c>
      <c r="AK590" s="125">
        <v>133.00697671767415</v>
      </c>
      <c r="AL590" s="125">
        <v>120.25141575144788</v>
      </c>
      <c r="AM590" s="125">
        <v>120.28904634915028</v>
      </c>
      <c r="AN590" s="125">
        <v>120.34503840641294</v>
      </c>
      <c r="AO590" s="126">
        <v>120.41709703490015</v>
      </c>
    </row>
    <row r="591" spans="1:41" x14ac:dyDescent="0.3">
      <c r="A591" s="123" t="s">
        <v>21</v>
      </c>
      <c r="B591" t="s">
        <v>678</v>
      </c>
      <c r="G591" s="125">
        <v>80.322776708679484</v>
      </c>
      <c r="H591" s="125">
        <v>92.5866702964708</v>
      </c>
      <c r="I591" s="125">
        <v>61.421928676744756</v>
      </c>
      <c r="J591" s="125">
        <v>55.5158571553022</v>
      </c>
      <c r="K591" s="125">
        <v>54.687887917456514</v>
      </c>
      <c r="L591" s="125">
        <v>55.870252398284194</v>
      </c>
      <c r="M591" s="125">
        <v>56.321553316305206</v>
      </c>
      <c r="N591" s="125">
        <v>56.410677804938402</v>
      </c>
      <c r="O591" s="125">
        <v>139.71470056642369</v>
      </c>
      <c r="P591" s="125">
        <v>159.80962812134118</v>
      </c>
      <c r="Q591" s="125">
        <v>163.67641569068496</v>
      </c>
      <c r="R591" s="125">
        <v>161.34799022914808</v>
      </c>
      <c r="S591" s="125">
        <v>163.68176688817186</v>
      </c>
      <c r="T591" s="125">
        <v>160.58782751867753</v>
      </c>
      <c r="U591" s="125">
        <v>158.35469684747159</v>
      </c>
      <c r="V591" s="125">
        <v>152.60146491954032</v>
      </c>
      <c r="W591" s="125">
        <v>151.08552586540341</v>
      </c>
      <c r="X591" s="125">
        <v>151.99067912909095</v>
      </c>
      <c r="Y591" s="125">
        <v>153.45606445573847</v>
      </c>
      <c r="Z591" s="125">
        <v>152.40038181851446</v>
      </c>
      <c r="AA591" s="125">
        <v>116.03357812064425</v>
      </c>
      <c r="AB591" s="125">
        <v>99.593265856726703</v>
      </c>
      <c r="AC591" s="125">
        <v>99.001977053830302</v>
      </c>
      <c r="AD591" s="125">
        <v>99.567229393747226</v>
      </c>
      <c r="AE591" s="125">
        <v>98.604971997658353</v>
      </c>
      <c r="AF591" s="125">
        <v>97.361724211258107</v>
      </c>
      <c r="AG591" s="125">
        <v>97.894970160396696</v>
      </c>
      <c r="AH591" s="125">
        <v>99.194949869501301</v>
      </c>
      <c r="AI591" s="125">
        <v>99.047373278601711</v>
      </c>
      <c r="AJ591" s="125">
        <v>99.576889844446939</v>
      </c>
      <c r="AK591" s="125">
        <v>99.626298404744659</v>
      </c>
      <c r="AL591" s="125">
        <v>100.71462680764246</v>
      </c>
      <c r="AM591" s="125">
        <v>101.12319525935968</v>
      </c>
      <c r="AN591" s="125">
        <v>101.87836198061861</v>
      </c>
      <c r="AO591" s="126">
        <v>103.15530415609669</v>
      </c>
    </row>
    <row r="592" spans="1:41" x14ac:dyDescent="0.3">
      <c r="A592" s="123" t="s">
        <v>175</v>
      </c>
      <c r="B592" t="s">
        <v>678</v>
      </c>
      <c r="G592" s="125">
        <v>0</v>
      </c>
      <c r="H592" s="125">
        <v>0</v>
      </c>
      <c r="I592" s="125">
        <v>0</v>
      </c>
      <c r="J592" s="125">
        <v>0</v>
      </c>
      <c r="K592" s="125">
        <v>0</v>
      </c>
      <c r="L592" s="125">
        <v>0</v>
      </c>
      <c r="M592" s="125">
        <v>0</v>
      </c>
      <c r="N592" s="125">
        <v>0</v>
      </c>
      <c r="O592" s="125">
        <v>0</v>
      </c>
      <c r="P592" s="125">
        <v>0</v>
      </c>
      <c r="Q592" s="125">
        <v>0</v>
      </c>
      <c r="R592" s="125">
        <v>0</v>
      </c>
      <c r="S592" s="125">
        <v>0</v>
      </c>
      <c r="T592" s="125">
        <v>0</v>
      </c>
      <c r="U592" s="125">
        <v>0</v>
      </c>
      <c r="V592" s="125">
        <v>0</v>
      </c>
      <c r="W592" s="125">
        <v>0</v>
      </c>
      <c r="X592" s="125">
        <v>0</v>
      </c>
      <c r="Y592" s="125">
        <v>0</v>
      </c>
      <c r="Z592" s="125">
        <v>0</v>
      </c>
      <c r="AA592" s="125">
        <v>0</v>
      </c>
      <c r="AB592" s="125">
        <v>0</v>
      </c>
      <c r="AC592" s="125">
        <v>0</v>
      </c>
      <c r="AD592" s="125">
        <v>0</v>
      </c>
      <c r="AE592" s="125">
        <v>0</v>
      </c>
      <c r="AF592" s="125">
        <v>0</v>
      </c>
      <c r="AG592" s="125">
        <v>0</v>
      </c>
      <c r="AH592" s="125">
        <v>0</v>
      </c>
      <c r="AI592" s="125">
        <v>0</v>
      </c>
      <c r="AJ592" s="125">
        <v>0</v>
      </c>
      <c r="AK592" s="125">
        <v>0</v>
      </c>
      <c r="AL592" s="125">
        <v>0</v>
      </c>
      <c r="AM592" s="125">
        <v>0</v>
      </c>
      <c r="AN592" s="125">
        <v>0</v>
      </c>
      <c r="AO592" s="126">
        <v>0</v>
      </c>
    </row>
    <row r="593" spans="1:41" x14ac:dyDescent="0.3">
      <c r="A593" s="111" t="s">
        <v>176</v>
      </c>
      <c r="B593" t="s">
        <v>678</v>
      </c>
      <c r="G593" s="113">
        <v>0</v>
      </c>
      <c r="H593" s="113">
        <v>0</v>
      </c>
      <c r="I593" s="113">
        <v>0</v>
      </c>
      <c r="J593" s="113">
        <v>0</v>
      </c>
      <c r="K593" s="113">
        <v>0</v>
      </c>
      <c r="L593" s="113">
        <v>0</v>
      </c>
      <c r="M593" s="113">
        <v>0</v>
      </c>
      <c r="N593" s="113">
        <v>0</v>
      </c>
      <c r="O593" s="113">
        <v>0</v>
      </c>
      <c r="P593" s="113">
        <v>0</v>
      </c>
      <c r="Q593" s="113">
        <v>0</v>
      </c>
      <c r="R593" s="113">
        <v>0</v>
      </c>
      <c r="S593" s="113">
        <v>0</v>
      </c>
      <c r="T593" s="113">
        <v>0</v>
      </c>
      <c r="U593" s="113">
        <v>0</v>
      </c>
      <c r="V593" s="113">
        <v>0</v>
      </c>
      <c r="W593" s="113">
        <v>0</v>
      </c>
      <c r="X593" s="113">
        <v>0</v>
      </c>
      <c r="Y593" s="113">
        <v>0</v>
      </c>
      <c r="Z593" s="113">
        <v>0</v>
      </c>
      <c r="AA593" s="113">
        <v>0</v>
      </c>
      <c r="AB593" s="113">
        <v>0</v>
      </c>
      <c r="AC593" s="113">
        <v>0</v>
      </c>
      <c r="AD593" s="113">
        <v>0</v>
      </c>
      <c r="AE593" s="113">
        <v>0</v>
      </c>
      <c r="AF593" s="113">
        <v>0</v>
      </c>
      <c r="AG593" s="113">
        <v>0</v>
      </c>
      <c r="AH593" s="113">
        <v>0</v>
      </c>
      <c r="AI593" s="113">
        <v>0</v>
      </c>
      <c r="AJ593" s="113">
        <v>0</v>
      </c>
      <c r="AK593" s="113">
        <v>0</v>
      </c>
      <c r="AL593" s="113">
        <v>0</v>
      </c>
      <c r="AM593" s="113">
        <v>0</v>
      </c>
      <c r="AN593" s="113">
        <v>0</v>
      </c>
      <c r="AO593" s="114">
        <v>0</v>
      </c>
    </row>
    <row r="594" spans="1:41" x14ac:dyDescent="0.3">
      <c r="A594" s="111" t="s">
        <v>177</v>
      </c>
      <c r="B594" t="s">
        <v>678</v>
      </c>
      <c r="G594" s="113">
        <v>0</v>
      </c>
      <c r="H594" s="113">
        <v>0</v>
      </c>
      <c r="I594" s="113">
        <v>0</v>
      </c>
      <c r="J594" s="113">
        <v>0</v>
      </c>
      <c r="K594" s="113">
        <v>0</v>
      </c>
      <c r="L594" s="113">
        <v>0</v>
      </c>
      <c r="M594" s="113">
        <v>0</v>
      </c>
      <c r="N594" s="113">
        <v>0</v>
      </c>
      <c r="O594" s="113">
        <v>0</v>
      </c>
      <c r="P594" s="113">
        <v>0</v>
      </c>
      <c r="Q594" s="113">
        <v>0</v>
      </c>
      <c r="R594" s="113">
        <v>0</v>
      </c>
      <c r="S594" s="113">
        <v>0</v>
      </c>
      <c r="T594" s="113">
        <v>0</v>
      </c>
      <c r="U594" s="113">
        <v>0</v>
      </c>
      <c r="V594" s="113">
        <v>0</v>
      </c>
      <c r="W594" s="113">
        <v>0</v>
      </c>
      <c r="X594" s="113">
        <v>0</v>
      </c>
      <c r="Y594" s="113">
        <v>0</v>
      </c>
      <c r="Z594" s="113">
        <v>0</v>
      </c>
      <c r="AA594" s="113">
        <v>0</v>
      </c>
      <c r="AB594" s="113">
        <v>0</v>
      </c>
      <c r="AC594" s="113">
        <v>0</v>
      </c>
      <c r="AD594" s="113">
        <v>0</v>
      </c>
      <c r="AE594" s="113">
        <v>0</v>
      </c>
      <c r="AF594" s="113">
        <v>0</v>
      </c>
      <c r="AG594" s="113">
        <v>0</v>
      </c>
      <c r="AH594" s="113">
        <v>0</v>
      </c>
      <c r="AI594" s="113">
        <v>0</v>
      </c>
      <c r="AJ594" s="113">
        <v>0</v>
      </c>
      <c r="AK594" s="113">
        <v>0</v>
      </c>
      <c r="AL594" s="113">
        <v>0</v>
      </c>
      <c r="AM594" s="113">
        <v>0</v>
      </c>
      <c r="AN594" s="113">
        <v>0</v>
      </c>
      <c r="AO594" s="114">
        <v>0</v>
      </c>
    </row>
    <row r="595" spans="1:41" x14ac:dyDescent="0.3">
      <c r="A595" s="111" t="s">
        <v>178</v>
      </c>
      <c r="B595" t="s">
        <v>678</v>
      </c>
      <c r="G595" s="113">
        <v>5.8938965680601347</v>
      </c>
      <c r="H595" s="113">
        <v>5.89388412059066</v>
      </c>
      <c r="I595" s="113">
        <v>5.8938965680601347</v>
      </c>
      <c r="J595" s="113">
        <v>5.8938965680601347</v>
      </c>
      <c r="K595" s="113">
        <v>5.8938965680601347</v>
      </c>
      <c r="L595" s="113">
        <v>5.8938965680601347</v>
      </c>
      <c r="M595" s="113">
        <v>5.8938965680601347</v>
      </c>
      <c r="N595" s="113">
        <v>5.8938965680601347</v>
      </c>
      <c r="O595" s="113">
        <v>5.8938965680601347</v>
      </c>
      <c r="P595" s="113">
        <v>5.8938965680601347</v>
      </c>
      <c r="Q595" s="113">
        <v>5.8938965680601347</v>
      </c>
      <c r="R595" s="113">
        <v>5.8938965680601347</v>
      </c>
      <c r="S595" s="113">
        <v>5.8938965680601347</v>
      </c>
      <c r="T595" s="113">
        <v>5.8938965680601347</v>
      </c>
      <c r="U595" s="113">
        <v>5.8938965680601347</v>
      </c>
      <c r="V595" s="113">
        <v>5.8938965680601347</v>
      </c>
      <c r="W595" s="113">
        <v>5.8938965680601347</v>
      </c>
      <c r="X595" s="113">
        <v>5.8938965680601347</v>
      </c>
      <c r="Y595" s="113">
        <v>5.8938965680601347</v>
      </c>
      <c r="Z595" s="113">
        <v>5.89388412059066</v>
      </c>
      <c r="AA595" s="113">
        <v>5.8938965680601347</v>
      </c>
      <c r="AB595" s="113">
        <v>5.8938965680601347</v>
      </c>
      <c r="AC595" s="113">
        <v>5.8938965680601347</v>
      </c>
      <c r="AD595" s="113">
        <v>5.8938965680601347</v>
      </c>
      <c r="AE595" s="113">
        <v>5.8938965680601347</v>
      </c>
      <c r="AF595" s="113">
        <v>5.8938965680601347</v>
      </c>
      <c r="AG595" s="113">
        <v>5.8938965680601347</v>
      </c>
      <c r="AH595" s="113">
        <v>5.8938965680601347</v>
      </c>
      <c r="AI595" s="113">
        <v>5.89388412059066</v>
      </c>
      <c r="AJ595" s="113">
        <v>5.8938965680601347</v>
      </c>
      <c r="AK595" s="113">
        <v>5.8938965680601347</v>
      </c>
      <c r="AL595" s="113">
        <v>5.8938965680601347</v>
      </c>
      <c r="AM595" s="113">
        <v>5.8938965680601347</v>
      </c>
      <c r="AN595" s="113">
        <v>5.8938965680601347</v>
      </c>
      <c r="AO595" s="114">
        <v>5.8938965680601347</v>
      </c>
    </row>
    <row r="596" spans="1:41" x14ac:dyDescent="0.3">
      <c r="A596" s="111" t="s">
        <v>1</v>
      </c>
      <c r="B596" t="s">
        <v>678</v>
      </c>
      <c r="G596" s="113">
        <v>72.116628137476056</v>
      </c>
      <c r="H596" s="113">
        <v>72.116628137476056</v>
      </c>
      <c r="I596" s="113">
        <v>92.459026151842266</v>
      </c>
      <c r="J596" s="113">
        <v>108.38678135035428</v>
      </c>
      <c r="K596" s="113">
        <v>135.78252029179492</v>
      </c>
      <c r="L596" s="113">
        <v>141.09177202463223</v>
      </c>
      <c r="M596" s="113">
        <v>157.01952722314422</v>
      </c>
      <c r="N596" s="113">
        <v>186.22041175374954</v>
      </c>
      <c r="O596" s="113">
        <v>218.07592215077355</v>
      </c>
      <c r="P596" s="113">
        <v>255.24068428063487</v>
      </c>
      <c r="Q596" s="113">
        <v>297.71469814333352</v>
      </c>
      <c r="R596" s="113">
        <v>329.5702085403575</v>
      </c>
      <c r="S596" s="113">
        <v>345.49796373886954</v>
      </c>
      <c r="T596" s="113">
        <v>361.42571893738148</v>
      </c>
      <c r="U596" s="113">
        <v>393.28122933440551</v>
      </c>
      <c r="V596" s="113">
        <v>425.13673973142954</v>
      </c>
      <c r="W596" s="113">
        <v>456.99225012845341</v>
      </c>
      <c r="X596" s="113">
        <v>488.8477605254775</v>
      </c>
      <c r="Y596" s="113">
        <v>499.46626399115223</v>
      </c>
      <c r="Z596" s="113">
        <v>504.77551572398949</v>
      </c>
      <c r="AA596" s="113">
        <v>504.77551572398949</v>
      </c>
      <c r="AB596" s="113">
        <v>504.77551572398949</v>
      </c>
      <c r="AC596" s="113">
        <v>515.39401918966405</v>
      </c>
      <c r="AD596" s="113">
        <v>515.39401918966405</v>
      </c>
      <c r="AE596" s="113">
        <v>526.01252265533878</v>
      </c>
      <c r="AF596" s="113">
        <v>541.94027785385083</v>
      </c>
      <c r="AG596" s="113">
        <v>541.94027785385083</v>
      </c>
      <c r="AH596" s="113">
        <v>541.94027785385083</v>
      </c>
      <c r="AI596" s="113">
        <v>551.23146838631612</v>
      </c>
      <c r="AJ596" s="113">
        <v>561.84997185199074</v>
      </c>
      <c r="AK596" s="113">
        <v>561.84997185199074</v>
      </c>
      <c r="AL596" s="113">
        <v>561.84997185199074</v>
      </c>
      <c r="AM596" s="113">
        <v>577.77772705050279</v>
      </c>
      <c r="AN596" s="113">
        <v>588.39623051617741</v>
      </c>
      <c r="AO596" s="114">
        <v>588.39623051617741</v>
      </c>
    </row>
    <row r="597" spans="1:41" x14ac:dyDescent="0.3">
      <c r="A597" s="111" t="s">
        <v>179</v>
      </c>
      <c r="B597" t="s">
        <v>678</v>
      </c>
      <c r="G597" s="113">
        <v>3.9004643308314551</v>
      </c>
      <c r="H597" s="113">
        <v>3.7459054305989441</v>
      </c>
      <c r="I597" s="113">
        <v>4.0099946810120883</v>
      </c>
      <c r="J597" s="113">
        <v>3.7449852665978605</v>
      </c>
      <c r="K597" s="113">
        <v>3.5798316533873917</v>
      </c>
      <c r="L597" s="113">
        <v>3.6248102143259588</v>
      </c>
      <c r="M597" s="113">
        <v>3.618393790484113</v>
      </c>
      <c r="N597" s="113">
        <v>3.6677495154483744</v>
      </c>
      <c r="O597" s="113">
        <v>3.5066995729689729</v>
      </c>
      <c r="P597" s="113">
        <v>3.4853979774767758</v>
      </c>
      <c r="Q597" s="113">
        <v>3.3489575265276978</v>
      </c>
      <c r="R597" s="113">
        <v>3.2799165934716674</v>
      </c>
      <c r="S597" s="113">
        <v>3.1850723977407958</v>
      </c>
      <c r="T597" s="113">
        <v>3.0176556030872357</v>
      </c>
      <c r="U597" s="113">
        <v>2.6209313644831145</v>
      </c>
      <c r="V597" s="113">
        <v>2.2109262262186129</v>
      </c>
      <c r="W597" s="113">
        <v>2.1514605090560712</v>
      </c>
      <c r="X597" s="113">
        <v>2.0047733761858031</v>
      </c>
      <c r="Y597" s="113">
        <v>2.0524753523664114</v>
      </c>
      <c r="Z597" s="113">
        <v>2.032255586180062</v>
      </c>
      <c r="AA597" s="113">
        <v>1.7719717226258143</v>
      </c>
      <c r="AB597" s="113">
        <v>1.6348598471564126</v>
      </c>
      <c r="AC597" s="113">
        <v>1.6412764044148282</v>
      </c>
      <c r="AD597" s="113">
        <v>1.7103670366254906</v>
      </c>
      <c r="AE597" s="113">
        <v>1.5174081721769501</v>
      </c>
      <c r="AF597" s="113">
        <v>1.4037990414604984</v>
      </c>
      <c r="AG597" s="113">
        <v>1.4590118753933463</v>
      </c>
      <c r="AH597" s="113">
        <v>1.6383043819226719</v>
      </c>
      <c r="AI597" s="113">
        <v>1.6016823838393037</v>
      </c>
      <c r="AJ597" s="113">
        <v>1.6379561741630699</v>
      </c>
      <c r="AK597" s="113">
        <v>1.6832581522836951</v>
      </c>
      <c r="AL597" s="113">
        <v>1.7693976473693442</v>
      </c>
      <c r="AM597" s="113">
        <v>1.7837355501802772</v>
      </c>
      <c r="AN597" s="113">
        <v>1.8578252330681346</v>
      </c>
      <c r="AO597" s="114">
        <v>1.9416641663526661</v>
      </c>
    </row>
    <row r="598" spans="1:41" x14ac:dyDescent="0.3">
      <c r="A598" s="111" t="s">
        <v>180</v>
      </c>
      <c r="B598" t="s">
        <v>678</v>
      </c>
      <c r="G598" s="113">
        <v>79.821901514056634</v>
      </c>
      <c r="H598" s="113">
        <v>98.007065601343328</v>
      </c>
      <c r="I598" s="113">
        <v>116.49170758927383</v>
      </c>
      <c r="J598" s="113">
        <v>123.70804254454634</v>
      </c>
      <c r="K598" s="113">
        <v>130.74396912593704</v>
      </c>
      <c r="L598" s="113">
        <v>139.85459200696857</v>
      </c>
      <c r="M598" s="113">
        <v>154.28726191751355</v>
      </c>
      <c r="N598" s="113">
        <v>158.79747126455891</v>
      </c>
      <c r="O598" s="113">
        <v>166.01380621983139</v>
      </c>
      <c r="P598" s="113">
        <v>180.4464761303764</v>
      </c>
      <c r="Q598" s="113">
        <v>193.97710417151231</v>
      </c>
      <c r="R598" s="113">
        <v>219.16211316541336</v>
      </c>
      <c r="S598" s="113">
        <v>228.36294023338579</v>
      </c>
      <c r="T598" s="113">
        <v>233.77519144984015</v>
      </c>
      <c r="U598" s="113">
        <v>254.57627695841319</v>
      </c>
      <c r="V598" s="113">
        <v>272.61711434659446</v>
      </c>
      <c r="W598" s="113">
        <v>283.44161677950319</v>
      </c>
      <c r="X598" s="113">
        <v>290.65795173477568</v>
      </c>
      <c r="Y598" s="113">
        <v>294.26611921241192</v>
      </c>
      <c r="Z598" s="113">
        <v>298.77632855945723</v>
      </c>
      <c r="AA598" s="113">
        <v>320.42533342527469</v>
      </c>
      <c r="AB598" s="113">
        <v>338.46617081345596</v>
      </c>
      <c r="AC598" s="113">
        <v>338.46617081345596</v>
      </c>
      <c r="AD598" s="113">
        <v>352.89884072400099</v>
      </c>
      <c r="AE598" s="113">
        <v>367.33151063454596</v>
      </c>
      <c r="AF598" s="113">
        <v>416.04177158263531</v>
      </c>
      <c r="AG598" s="113">
        <v>435.88669270963476</v>
      </c>
      <c r="AH598" s="113">
        <v>453.92753009781603</v>
      </c>
      <c r="AI598" s="113">
        <v>459.33978131427045</v>
      </c>
      <c r="AJ598" s="113">
        <v>477.38061870245167</v>
      </c>
      <c r="AK598" s="113">
        <v>480.98878618008791</v>
      </c>
      <c r="AL598" s="113">
        <v>480.98878618008791</v>
      </c>
      <c r="AM598" s="113">
        <v>495.42145609063289</v>
      </c>
      <c r="AN598" s="113">
        <v>499.02962356826913</v>
      </c>
      <c r="AO598" s="114">
        <v>502.63779104590543</v>
      </c>
    </row>
    <row r="599" spans="1:41" x14ac:dyDescent="0.3">
      <c r="A599" s="111" t="s">
        <v>181</v>
      </c>
      <c r="B599" t="s">
        <v>678</v>
      </c>
      <c r="G599" s="113">
        <v>0</v>
      </c>
      <c r="H599" s="113">
        <v>0</v>
      </c>
      <c r="I599" s="113">
        <v>0</v>
      </c>
      <c r="J599" s="113">
        <v>0</v>
      </c>
      <c r="K599" s="113">
        <v>0</v>
      </c>
      <c r="L599" s="113">
        <v>0</v>
      </c>
      <c r="M599" s="113">
        <v>0</v>
      </c>
      <c r="N599" s="113">
        <v>0</v>
      </c>
      <c r="O599" s="113">
        <v>0</v>
      </c>
      <c r="P599" s="113">
        <v>0</v>
      </c>
      <c r="Q599" s="113">
        <v>0</v>
      </c>
      <c r="R599" s="113">
        <v>0</v>
      </c>
      <c r="S599" s="113">
        <v>0</v>
      </c>
      <c r="T599" s="113">
        <v>0</v>
      </c>
      <c r="U599" s="113">
        <v>0</v>
      </c>
      <c r="V599" s="113">
        <v>0</v>
      </c>
      <c r="W599" s="113">
        <v>0</v>
      </c>
      <c r="X599" s="113">
        <v>0</v>
      </c>
      <c r="Y599" s="113">
        <v>0</v>
      </c>
      <c r="Z599" s="113">
        <v>0</v>
      </c>
      <c r="AA599" s="113">
        <v>0</v>
      </c>
      <c r="AB599" s="113">
        <v>0</v>
      </c>
      <c r="AC599" s="113">
        <v>0</v>
      </c>
      <c r="AD599" s="113">
        <v>0</v>
      </c>
      <c r="AE599" s="113">
        <v>0</v>
      </c>
      <c r="AF599" s="113">
        <v>0</v>
      </c>
      <c r="AG599" s="113">
        <v>0</v>
      </c>
      <c r="AH599" s="113">
        <v>0</v>
      </c>
      <c r="AI599" s="113">
        <v>0</v>
      </c>
      <c r="AJ599" s="113">
        <v>0</v>
      </c>
      <c r="AK599" s="113">
        <v>0</v>
      </c>
      <c r="AL599" s="113">
        <v>0</v>
      </c>
      <c r="AM599" s="113">
        <v>0</v>
      </c>
      <c r="AN599" s="113">
        <v>0</v>
      </c>
      <c r="AO599" s="114">
        <v>0</v>
      </c>
    </row>
    <row r="600" spans="1:41" x14ac:dyDescent="0.3">
      <c r="A600" s="111" t="s">
        <v>182</v>
      </c>
      <c r="B600" t="s">
        <v>678</v>
      </c>
      <c r="G600" s="113">
        <v>0</v>
      </c>
      <c r="H600" s="113">
        <v>0</v>
      </c>
      <c r="I600" s="113">
        <v>0</v>
      </c>
      <c r="J600" s="113">
        <v>0</v>
      </c>
      <c r="K600" s="113">
        <v>0</v>
      </c>
      <c r="L600" s="113">
        <v>0</v>
      </c>
      <c r="M600" s="113">
        <v>0</v>
      </c>
      <c r="N600" s="113">
        <v>0</v>
      </c>
      <c r="O600" s="113">
        <v>0</v>
      </c>
      <c r="P600" s="113">
        <v>0</v>
      </c>
      <c r="Q600" s="113">
        <v>0</v>
      </c>
      <c r="R600" s="113">
        <v>0</v>
      </c>
      <c r="S600" s="113">
        <v>0</v>
      </c>
      <c r="T600" s="113">
        <v>0</v>
      </c>
      <c r="U600" s="113">
        <v>0</v>
      </c>
      <c r="V600" s="113">
        <v>0</v>
      </c>
      <c r="W600" s="113">
        <v>0</v>
      </c>
      <c r="X600" s="113">
        <v>0</v>
      </c>
      <c r="Y600" s="113">
        <v>0</v>
      </c>
      <c r="Z600" s="113">
        <v>0</v>
      </c>
      <c r="AA600" s="113">
        <v>0</v>
      </c>
      <c r="AB600" s="113">
        <v>0</v>
      </c>
      <c r="AC600" s="113">
        <v>0</v>
      </c>
      <c r="AD600" s="113">
        <v>0</v>
      </c>
      <c r="AE600" s="113">
        <v>0</v>
      </c>
      <c r="AF600" s="113">
        <v>0</v>
      </c>
      <c r="AG600" s="113">
        <v>0</v>
      </c>
      <c r="AH600" s="113">
        <v>0</v>
      </c>
      <c r="AI600" s="113">
        <v>0</v>
      </c>
      <c r="AJ600" s="113">
        <v>0</v>
      </c>
      <c r="AK600" s="113">
        <v>0</v>
      </c>
      <c r="AL600" s="113">
        <v>0</v>
      </c>
      <c r="AM600" s="113">
        <v>0</v>
      </c>
      <c r="AN600" s="113">
        <v>0</v>
      </c>
      <c r="AO600" s="114">
        <v>0</v>
      </c>
    </row>
    <row r="601" spans="1:41" x14ac:dyDescent="0.3">
      <c r="A601" s="111" t="s">
        <v>183</v>
      </c>
      <c r="B601" t="s">
        <v>678</v>
      </c>
      <c r="G601" s="113">
        <v>72.479064207018183</v>
      </c>
      <c r="H601" s="113">
        <v>79.100051528480705</v>
      </c>
      <c r="I601" s="113">
        <v>85.522589638673253</v>
      </c>
      <c r="J601" s="113">
        <v>90.637167038222628</v>
      </c>
      <c r="K601" s="113">
        <v>95.598397319972463</v>
      </c>
      <c r="L601" s="113">
        <v>101.84052705628321</v>
      </c>
      <c r="M601" s="113">
        <v>108.08265679259389</v>
      </c>
      <c r="N601" s="113">
        <v>114.97425667487914</v>
      </c>
      <c r="O601" s="113">
        <v>121.21638641118987</v>
      </c>
      <c r="P601" s="113">
        <v>127.15182191190149</v>
      </c>
      <c r="Q601" s="113">
        <v>133.08725741261313</v>
      </c>
      <c r="R601" s="113">
        <v>140.0329798070629</v>
      </c>
      <c r="S601" s="113">
        <v>147.1500901567004</v>
      </c>
      <c r="T601" s="113">
        <v>154.37544553066698</v>
      </c>
      <c r="U601" s="113">
        <v>161.29410666903451</v>
      </c>
      <c r="V601" s="113">
        <v>167.51819556795704</v>
      </c>
      <c r="W601" s="113">
        <v>174.72551010453549</v>
      </c>
      <c r="X601" s="113">
        <v>182.54621311231205</v>
      </c>
      <c r="Y601" s="113">
        <v>190.08728314057183</v>
      </c>
      <c r="Z601" s="113">
        <v>196.97888302285708</v>
      </c>
      <c r="AA601" s="113">
        <v>204.54701430719911</v>
      </c>
      <c r="AB601" s="113">
        <v>212.43988066452832</v>
      </c>
      <c r="AC601" s="113">
        <v>220.2154815788345</v>
      </c>
      <c r="AD601" s="113">
        <v>228.64055263911513</v>
      </c>
      <c r="AE601" s="113">
        <v>236.9663990937608</v>
      </c>
      <c r="AF601" s="113">
        <v>243.64692117860514</v>
      </c>
      <c r="AG601" s="113">
        <v>251.46618091938933</v>
      </c>
      <c r="AH601" s="113">
        <v>259.25984672553318</v>
      </c>
      <c r="AI601" s="113">
        <v>267.14045493521667</v>
      </c>
      <c r="AJ601" s="113">
        <v>275.07001619543013</v>
      </c>
      <c r="AK601" s="113">
        <v>282.87228380869664</v>
      </c>
      <c r="AL601" s="113">
        <v>290.60755126492154</v>
      </c>
      <c r="AM601" s="113">
        <v>298.32000543215474</v>
      </c>
      <c r="AN601" s="113">
        <v>305.97975680340755</v>
      </c>
      <c r="AO601" s="114">
        <v>313.74312608234715</v>
      </c>
    </row>
    <row r="602" spans="1:41" x14ac:dyDescent="0.3">
      <c r="A602" s="111" t="s">
        <v>23</v>
      </c>
      <c r="B602" t="s">
        <v>678</v>
      </c>
      <c r="G602" s="113">
        <v>4.3289234023489769</v>
      </c>
      <c r="H602" s="113">
        <v>4.3706811710735405</v>
      </c>
      <c r="I602" s="113">
        <v>7.4682460937500013</v>
      </c>
      <c r="J602" s="113">
        <v>6.6138895868034275</v>
      </c>
      <c r="K602" s="113">
        <v>5.5136741541540069</v>
      </c>
      <c r="L602" s="113">
        <v>8.4043402751885186</v>
      </c>
      <c r="M602" s="113">
        <v>9.427842251131942</v>
      </c>
      <c r="N602" s="113">
        <v>10.177319460131251</v>
      </c>
      <c r="O602" s="113">
        <v>9.7279435469408746</v>
      </c>
      <c r="P602" s="113">
        <v>14.545115242317468</v>
      </c>
      <c r="Q602" s="113">
        <v>24.043726752483245</v>
      </c>
      <c r="R602" s="113">
        <v>40.915417838687887</v>
      </c>
      <c r="S602" s="113">
        <v>36.435006257804986</v>
      </c>
      <c r="T602" s="113">
        <v>37.600930676912014</v>
      </c>
      <c r="U602" s="113">
        <v>47.416532252697095</v>
      </c>
      <c r="V602" s="113">
        <v>47.316389931997804</v>
      </c>
      <c r="W602" s="113">
        <v>48.403721417824364</v>
      </c>
      <c r="X602" s="113">
        <v>49.362772025102387</v>
      </c>
      <c r="Y602" s="113">
        <v>46.296804263670467</v>
      </c>
      <c r="Z602" s="113">
        <v>45.156024378045771</v>
      </c>
      <c r="AA602" s="113">
        <v>46.986267619756589</v>
      </c>
      <c r="AB602" s="113">
        <v>49.969279329978818</v>
      </c>
      <c r="AC602" s="113">
        <v>48.197619159354794</v>
      </c>
      <c r="AD602" s="113">
        <v>48.484577058177891</v>
      </c>
      <c r="AE602" s="113">
        <v>40.699041068193644</v>
      </c>
      <c r="AF602" s="113">
        <v>43.705531139363572</v>
      </c>
      <c r="AG602" s="113">
        <v>48.145838748928497</v>
      </c>
      <c r="AH602" s="113">
        <v>54.628783082034744</v>
      </c>
      <c r="AI602" s="113">
        <v>53.149463724100634</v>
      </c>
      <c r="AJ602" s="113">
        <v>53.594314120562359</v>
      </c>
      <c r="AK602" s="113">
        <v>53.254817132356024</v>
      </c>
      <c r="AL602" s="113">
        <v>55.192103635408543</v>
      </c>
      <c r="AM602" s="113">
        <v>56.115624051096617</v>
      </c>
      <c r="AN602" s="113">
        <v>57.805659029849203</v>
      </c>
      <c r="AO602" s="114">
        <v>60.517842100471832</v>
      </c>
    </row>
    <row r="603" spans="1:41" x14ac:dyDescent="0.3">
      <c r="A603" s="111" t="s">
        <v>24</v>
      </c>
      <c r="B603" t="s">
        <v>678</v>
      </c>
      <c r="G603" s="113">
        <v>1.3388493091334839</v>
      </c>
      <c r="H603" s="113">
        <v>1.4818431772441341</v>
      </c>
      <c r="I603" s="113">
        <v>1.9836830603593598</v>
      </c>
      <c r="J603" s="113">
        <v>2.2516270605762769</v>
      </c>
      <c r="K603" s="113">
        <v>2.5105803256957904</v>
      </c>
      <c r="L603" s="113">
        <v>2.3333894307717591</v>
      </c>
      <c r="M603" s="113">
        <v>3.4635738254516499</v>
      </c>
      <c r="N603" s="113">
        <v>3.4874249131596593</v>
      </c>
      <c r="O603" s="113">
        <v>3.5291578248948743</v>
      </c>
      <c r="P603" s="113">
        <v>3.7764342915707672</v>
      </c>
      <c r="Q603" s="113">
        <v>3.6058836851911185</v>
      </c>
      <c r="R603" s="113">
        <v>3.6954928756291907</v>
      </c>
      <c r="S603" s="113">
        <v>3.7148296684244726</v>
      </c>
      <c r="T603" s="113">
        <v>3.6969601590431349</v>
      </c>
      <c r="U603" s="113">
        <v>3.6412497732143763</v>
      </c>
      <c r="V603" s="113">
        <v>3.5869198705722565</v>
      </c>
      <c r="W603" s="113">
        <v>3.6120143769916742</v>
      </c>
      <c r="X603" s="113">
        <v>3.5807395549233108</v>
      </c>
      <c r="Y603" s="113">
        <v>3.6132702906095595</v>
      </c>
      <c r="Z603" s="113">
        <v>3.7017476768595743</v>
      </c>
      <c r="AA603" s="113">
        <v>3.655936110296599</v>
      </c>
      <c r="AB603" s="113">
        <v>3.6257182356403095</v>
      </c>
      <c r="AC603" s="113">
        <v>3.6228828963484756</v>
      </c>
      <c r="AD603" s="113">
        <v>3.7463407297304552</v>
      </c>
      <c r="AE603" s="113">
        <v>3.8383621231763096</v>
      </c>
      <c r="AF603" s="113">
        <v>3.6050134628663422</v>
      </c>
      <c r="AG603" s="113">
        <v>3.5716494345618193</v>
      </c>
      <c r="AH603" s="113">
        <v>3.5319432213244757</v>
      </c>
      <c r="AI603" s="113">
        <v>3.6770387716029616</v>
      </c>
      <c r="AJ603" s="113">
        <v>3.6675133337281203</v>
      </c>
      <c r="AK603" s="113">
        <v>3.5863727535312466</v>
      </c>
      <c r="AL603" s="113">
        <v>3.6492458539855583</v>
      </c>
      <c r="AM603" s="113">
        <v>3.6978306565025258</v>
      </c>
      <c r="AN603" s="113">
        <v>3.7433564032657571</v>
      </c>
      <c r="AO603" s="114">
        <v>3.7441645210667662</v>
      </c>
    </row>
    <row r="604" spans="1:41" x14ac:dyDescent="0.3">
      <c r="A604" s="111" t="s">
        <v>651</v>
      </c>
      <c r="B604" t="s">
        <v>678</v>
      </c>
      <c r="G604" s="113">
        <v>0.12882997015477504</v>
      </c>
      <c r="H604" s="113">
        <v>0.20249684703871146</v>
      </c>
      <c r="I604" s="113">
        <v>0.3363631148121381</v>
      </c>
      <c r="J604" s="113">
        <v>0.35106167878177319</v>
      </c>
      <c r="K604" s="113">
        <v>0.47724294341578222</v>
      </c>
      <c r="L604" s="113">
        <v>0.68929008057498176</v>
      </c>
      <c r="M604" s="113">
        <v>0.96556573803482271</v>
      </c>
      <c r="N604" s="113">
        <v>1.1300726615640335</v>
      </c>
      <c r="O604" s="113">
        <v>1.2773193375981358</v>
      </c>
      <c r="P604" s="113">
        <v>1.5240859418829886</v>
      </c>
      <c r="Q604" s="113">
        <v>1.7457580112862228</v>
      </c>
      <c r="R604" s="113">
        <v>1.9195541340456175</v>
      </c>
      <c r="S604" s="113">
        <v>2.3733937286458628</v>
      </c>
      <c r="T604" s="113">
        <v>2.8105328228939448</v>
      </c>
      <c r="U604" s="113">
        <v>3.0175685656749174</v>
      </c>
      <c r="V604" s="113">
        <v>3.2684512217485091</v>
      </c>
      <c r="W604" s="113">
        <v>3.5774566913914412</v>
      </c>
      <c r="X604" s="113">
        <v>3.6599152565240654</v>
      </c>
      <c r="Y604" s="113">
        <v>4.1739916093266514</v>
      </c>
      <c r="Z604" s="113">
        <v>4.3294332173030154</v>
      </c>
      <c r="AA604" s="113">
        <v>4.4326092291907688</v>
      </c>
      <c r="AB604" s="113">
        <v>4.8739760798812455</v>
      </c>
      <c r="AC604" s="113">
        <v>5.1816634459959197</v>
      </c>
      <c r="AD604" s="113">
        <v>5.372184945071627</v>
      </c>
      <c r="AE604" s="113">
        <v>5.4977073524332178</v>
      </c>
      <c r="AF604" s="113">
        <v>5.5334465040195004</v>
      </c>
      <c r="AG604" s="113">
        <v>5.3059543128715472</v>
      </c>
      <c r="AH604" s="113">
        <v>5.4765049477133987</v>
      </c>
      <c r="AI604" s="113">
        <v>5.5493760392310687</v>
      </c>
      <c r="AJ604" s="113">
        <v>5.6314741210937509</v>
      </c>
      <c r="AK604" s="113">
        <v>5.8914095029397071</v>
      </c>
      <c r="AL604" s="113">
        <v>6.0184242025029979</v>
      </c>
      <c r="AM604" s="113">
        <v>6.2407425726040682</v>
      </c>
      <c r="AN604" s="113">
        <v>6.0437174225261874</v>
      </c>
      <c r="AO604" s="114">
        <v>6.2287923188154242</v>
      </c>
    </row>
    <row r="605" spans="1:41" x14ac:dyDescent="0.3">
      <c r="A605" s="133" t="s">
        <v>184</v>
      </c>
      <c r="B605" s="377" t="s">
        <v>678</v>
      </c>
      <c r="C605" s="377"/>
      <c r="D605" s="377"/>
      <c r="E605" s="377"/>
      <c r="F605" s="377"/>
      <c r="G605" s="135">
        <v>1048.2857725449924</v>
      </c>
      <c r="H605" s="135">
        <v>967.16638736134996</v>
      </c>
      <c r="I605" s="135">
        <v>1039.845530238422</v>
      </c>
      <c r="J605" s="135">
        <v>1060.2249380206044</v>
      </c>
      <c r="K605" s="135">
        <v>1084.3300281300883</v>
      </c>
      <c r="L605" s="135">
        <v>1095.4530681837007</v>
      </c>
      <c r="M605" s="135">
        <v>1099.0021927077314</v>
      </c>
      <c r="N605" s="135">
        <v>1127.696475963618</v>
      </c>
      <c r="O605" s="135">
        <v>1306.966002742342</v>
      </c>
      <c r="P605" s="135">
        <v>1279.1079155325322</v>
      </c>
      <c r="Q605" s="135">
        <v>1213.6217876895794</v>
      </c>
      <c r="R605" s="135">
        <v>1256.0811042296073</v>
      </c>
      <c r="S605" s="135">
        <v>1300.0731483724455</v>
      </c>
      <c r="T605" s="135">
        <v>1252.890215181953</v>
      </c>
      <c r="U605" s="135">
        <v>1252.0820912010506</v>
      </c>
      <c r="V605" s="135">
        <v>1250.9171793125979</v>
      </c>
      <c r="W605" s="135">
        <v>1300.3333033863985</v>
      </c>
      <c r="X605" s="135">
        <v>1352.9534187380273</v>
      </c>
      <c r="Y605" s="135">
        <v>1375.1805799686981</v>
      </c>
      <c r="Z605" s="135">
        <v>1416.1303135554588</v>
      </c>
      <c r="AA605" s="135">
        <v>1413.5640328317068</v>
      </c>
      <c r="AB605" s="135">
        <v>1420.404919498958</v>
      </c>
      <c r="AC605" s="135">
        <v>1436.0519182461865</v>
      </c>
      <c r="AD605" s="135">
        <v>1460.5900164519057</v>
      </c>
      <c r="AE605" s="135">
        <v>1484.5477863641054</v>
      </c>
      <c r="AF605" s="135">
        <v>1553.2926103572036</v>
      </c>
      <c r="AG605" s="135">
        <v>1586.2485130003388</v>
      </c>
      <c r="AH605" s="135">
        <v>1621.5513427367594</v>
      </c>
      <c r="AI605" s="135">
        <v>1642.4428348685724</v>
      </c>
      <c r="AJ605" s="135">
        <v>1680.7105573155764</v>
      </c>
      <c r="AK605" s="135">
        <v>1692.0977716296416</v>
      </c>
      <c r="AL605" s="135">
        <v>1692.0594808832932</v>
      </c>
      <c r="AM605" s="135">
        <v>1732.4538670552593</v>
      </c>
      <c r="AN605" s="135">
        <v>1757.9227474689178</v>
      </c>
      <c r="AO605" s="136">
        <v>1774.1942918432076</v>
      </c>
    </row>
    <row r="606" spans="1:41" x14ac:dyDescent="0.3">
      <c r="A606" s="109" t="s">
        <v>15</v>
      </c>
      <c r="G606" s="113"/>
      <c r="H606" s="113"/>
      <c r="I606" s="113"/>
      <c r="J606" s="113"/>
      <c r="K606" s="113"/>
      <c r="L606" s="113"/>
      <c r="M606" s="113"/>
      <c r="N606" s="113"/>
      <c r="O606" s="113"/>
      <c r="P606" s="113"/>
      <c r="Q606" s="113"/>
      <c r="R606" s="113"/>
      <c r="S606" s="113"/>
      <c r="T606" s="113"/>
      <c r="U606" s="113"/>
      <c r="V606" s="113"/>
      <c r="W606" s="113"/>
      <c r="X606" s="113"/>
      <c r="Y606" s="113"/>
      <c r="Z606" s="113"/>
      <c r="AA606" s="113"/>
      <c r="AB606" s="113"/>
      <c r="AC606" s="113"/>
      <c r="AD606" s="113"/>
      <c r="AE606" s="113"/>
      <c r="AF606" s="113"/>
      <c r="AG606" s="113"/>
      <c r="AH606" s="113"/>
      <c r="AI606" s="113"/>
      <c r="AJ606" s="113"/>
      <c r="AK606" s="113"/>
      <c r="AL606" s="113"/>
      <c r="AM606" s="113"/>
      <c r="AN606" s="113"/>
      <c r="AO606" s="410"/>
    </row>
    <row r="607" spans="1:41" x14ac:dyDescent="0.3">
      <c r="A607" s="111" t="s">
        <v>12</v>
      </c>
      <c r="B607" t="s">
        <v>678</v>
      </c>
      <c r="G607" s="113">
        <v>606.3539861312446</v>
      </c>
      <c r="H607" s="113">
        <v>603.16656930196257</v>
      </c>
      <c r="I607" s="113">
        <v>581.13275589596356</v>
      </c>
      <c r="J607" s="113">
        <v>455.72523685604381</v>
      </c>
      <c r="K607" s="113">
        <v>444.64062563419941</v>
      </c>
      <c r="L607" s="113">
        <v>343.54363806642368</v>
      </c>
      <c r="M607" s="113">
        <v>289.59008344948711</v>
      </c>
      <c r="N607" s="113">
        <v>172.63239244396746</v>
      </c>
      <c r="O607" s="113">
        <v>92.202654326494212</v>
      </c>
      <c r="P607" s="113">
        <v>0</v>
      </c>
      <c r="Q607" s="113">
        <v>0</v>
      </c>
      <c r="R607" s="113">
        <v>0</v>
      </c>
      <c r="S607" s="113">
        <v>0</v>
      </c>
      <c r="T607" s="113">
        <v>0</v>
      </c>
      <c r="U607" s="113">
        <v>0</v>
      </c>
      <c r="V607" s="113">
        <v>0</v>
      </c>
      <c r="W607" s="113">
        <v>0</v>
      </c>
      <c r="X607" s="113">
        <v>0</v>
      </c>
      <c r="Y607" s="113">
        <v>0</v>
      </c>
      <c r="Z607" s="113">
        <v>0</v>
      </c>
      <c r="AA607" s="113">
        <v>0</v>
      </c>
      <c r="AB607" s="113">
        <v>0</v>
      </c>
      <c r="AC607" s="113">
        <v>0</v>
      </c>
      <c r="AD607" s="113">
        <v>0</v>
      </c>
      <c r="AE607" s="113">
        <v>0</v>
      </c>
      <c r="AF607" s="113">
        <v>0</v>
      </c>
      <c r="AG607" s="113">
        <v>0</v>
      </c>
      <c r="AH607" s="113">
        <v>0</v>
      </c>
      <c r="AI607" s="113">
        <v>0</v>
      </c>
      <c r="AJ607" s="113">
        <v>0</v>
      </c>
      <c r="AK607" s="113">
        <v>0</v>
      </c>
      <c r="AL607" s="113">
        <v>0</v>
      </c>
      <c r="AM607" s="113">
        <v>0</v>
      </c>
      <c r="AN607" s="113">
        <v>0</v>
      </c>
      <c r="AO607" s="114">
        <v>0</v>
      </c>
    </row>
    <row r="608" spans="1:41" x14ac:dyDescent="0.3">
      <c r="A608" s="111" t="s">
        <v>20</v>
      </c>
      <c r="B608" t="s">
        <v>678</v>
      </c>
      <c r="G608" s="113">
        <v>0</v>
      </c>
      <c r="H608" s="113">
        <v>0</v>
      </c>
      <c r="I608" s="113">
        <v>0</v>
      </c>
      <c r="J608" s="113">
        <v>0</v>
      </c>
      <c r="K608" s="113">
        <v>0</v>
      </c>
      <c r="L608" s="113">
        <v>0</v>
      </c>
      <c r="M608" s="113">
        <v>0</v>
      </c>
      <c r="N608" s="113">
        <v>0</v>
      </c>
      <c r="O608" s="113">
        <v>0</v>
      </c>
      <c r="P608" s="113">
        <v>0</v>
      </c>
      <c r="Q608" s="113">
        <v>0</v>
      </c>
      <c r="R608" s="113">
        <v>0</v>
      </c>
      <c r="S608" s="113">
        <v>0</v>
      </c>
      <c r="T608" s="113">
        <v>0</v>
      </c>
      <c r="U608" s="113">
        <v>0</v>
      </c>
      <c r="V608" s="113">
        <v>0</v>
      </c>
      <c r="W608" s="113">
        <v>0</v>
      </c>
      <c r="X608" s="113">
        <v>0</v>
      </c>
      <c r="Y608" s="113">
        <v>0</v>
      </c>
      <c r="Z608" s="113">
        <v>0</v>
      </c>
      <c r="AA608" s="113">
        <v>0</v>
      </c>
      <c r="AB608" s="113">
        <v>0</v>
      </c>
      <c r="AC608" s="113">
        <v>0</v>
      </c>
      <c r="AD608" s="113">
        <v>0</v>
      </c>
      <c r="AE608" s="113">
        <v>0</v>
      </c>
      <c r="AF608" s="113">
        <v>0</v>
      </c>
      <c r="AG608" s="113">
        <v>0</v>
      </c>
      <c r="AH608" s="113">
        <v>0</v>
      </c>
      <c r="AI608" s="113">
        <v>0</v>
      </c>
      <c r="AJ608" s="113">
        <v>0</v>
      </c>
      <c r="AK608" s="113">
        <v>0</v>
      </c>
      <c r="AL608" s="113">
        <v>0</v>
      </c>
      <c r="AM608" s="113">
        <v>0</v>
      </c>
      <c r="AN608" s="113">
        <v>0</v>
      </c>
      <c r="AO608" s="114">
        <v>0</v>
      </c>
    </row>
    <row r="609" spans="1:41" x14ac:dyDescent="0.3">
      <c r="A609" s="111" t="s">
        <v>576</v>
      </c>
      <c r="B609" t="s">
        <v>678</v>
      </c>
      <c r="G609" s="113">
        <v>0</v>
      </c>
      <c r="H609" s="113">
        <v>0</v>
      </c>
      <c r="I609" s="113">
        <v>0</v>
      </c>
      <c r="J609" s="113">
        <v>0</v>
      </c>
      <c r="K609" s="113">
        <v>0</v>
      </c>
      <c r="L609" s="113">
        <v>0</v>
      </c>
      <c r="M609" s="113">
        <v>0</v>
      </c>
      <c r="N609" s="113">
        <v>0</v>
      </c>
      <c r="O609" s="113">
        <v>10.069206167066238</v>
      </c>
      <c r="P609" s="113">
        <v>13.335195674028494</v>
      </c>
      <c r="Q609" s="113">
        <v>17.341982057733055</v>
      </c>
      <c r="R609" s="113">
        <v>17.303183598976922</v>
      </c>
      <c r="S609" s="113">
        <v>17.405576179279805</v>
      </c>
      <c r="T609" s="113">
        <v>17.280514024691961</v>
      </c>
      <c r="U609" s="113">
        <v>17.312211353911131</v>
      </c>
      <c r="V609" s="113">
        <v>17.426666442925544</v>
      </c>
      <c r="W609" s="113">
        <v>17.431540993410604</v>
      </c>
      <c r="X609" s="113">
        <v>17.533286912494425</v>
      </c>
      <c r="Y609" s="113">
        <v>24.803898461456711</v>
      </c>
      <c r="Z609" s="113">
        <v>24.927891348056981</v>
      </c>
      <c r="AA609" s="113">
        <v>25.071991755408121</v>
      </c>
      <c r="AB609" s="113">
        <v>25.365788770228178</v>
      </c>
      <c r="AC609" s="113">
        <v>28.424306284759009</v>
      </c>
      <c r="AD609" s="113">
        <v>28.587196299080762</v>
      </c>
      <c r="AE609" s="113">
        <v>28.584088074873861</v>
      </c>
      <c r="AF609" s="113">
        <v>28.571490932168548</v>
      </c>
      <c r="AG609" s="113">
        <v>28.796471049408314</v>
      </c>
      <c r="AH609" s="113">
        <v>29.272159899695449</v>
      </c>
      <c r="AI609" s="113">
        <v>29.768391628568246</v>
      </c>
      <c r="AJ609" s="113">
        <v>30.004500087115304</v>
      </c>
      <c r="AK609" s="113">
        <v>30.113496201772975</v>
      </c>
      <c r="AL609" s="113">
        <v>30.85860870726124</v>
      </c>
      <c r="AM609" s="113">
        <v>31.287776810168797</v>
      </c>
      <c r="AN609" s="113">
        <v>31.649582547843725</v>
      </c>
      <c r="AO609" s="114">
        <v>31.395665707236848</v>
      </c>
    </row>
    <row r="610" spans="1:41" x14ac:dyDescent="0.3">
      <c r="A610" s="111" t="s">
        <v>22</v>
      </c>
      <c r="B610" t="s">
        <v>678</v>
      </c>
      <c r="G610" s="113">
        <v>51.467686730554128</v>
      </c>
      <c r="H610" s="113">
        <v>50.871573622445787</v>
      </c>
      <c r="I610" s="113">
        <v>48.855956711972439</v>
      </c>
      <c r="J610" s="113">
        <v>48.89823628772529</v>
      </c>
      <c r="K610" s="113">
        <v>48.101332518224524</v>
      </c>
      <c r="L610" s="113">
        <v>48.360682831055563</v>
      </c>
      <c r="M610" s="113">
        <v>47.983408228388441</v>
      </c>
      <c r="N610" s="113">
        <v>47.310606716241082</v>
      </c>
      <c r="O610" s="113">
        <v>46.710092365084542</v>
      </c>
      <c r="P610" s="113">
        <v>43.415315352590468</v>
      </c>
      <c r="Q610" s="113">
        <v>46.664267765205111</v>
      </c>
      <c r="R610" s="113">
        <v>46.664442636971394</v>
      </c>
      <c r="S610" s="113">
        <v>46.663559625630725</v>
      </c>
      <c r="T610" s="113">
        <v>46.66416909623976</v>
      </c>
      <c r="U610" s="113">
        <v>46.153735411889848</v>
      </c>
      <c r="V610" s="113">
        <v>44.434053900413282</v>
      </c>
      <c r="W610" s="113">
        <v>44.43429100952693</v>
      </c>
      <c r="X610" s="113">
        <v>81.665791873710717</v>
      </c>
      <c r="Y610" s="113">
        <v>76.191239622771178</v>
      </c>
      <c r="Z610" s="113">
        <v>69.680103175439768</v>
      </c>
      <c r="AA610" s="113">
        <v>69.663291501728381</v>
      </c>
      <c r="AB610" s="113">
        <v>69.663900213345372</v>
      </c>
      <c r="AC610" s="113">
        <v>73.913537030100102</v>
      </c>
      <c r="AD610" s="113">
        <v>74.5194591995498</v>
      </c>
      <c r="AE610" s="113">
        <v>74.158711496780228</v>
      </c>
      <c r="AF610" s="113">
        <v>73.598287864229079</v>
      </c>
      <c r="AG610" s="113">
        <v>73.800050111333363</v>
      </c>
      <c r="AH610" s="113">
        <v>74.766921268241958</v>
      </c>
      <c r="AI610" s="113">
        <v>73.567909359580611</v>
      </c>
      <c r="AJ610" s="113">
        <v>73.857265967363148</v>
      </c>
      <c r="AK610" s="113">
        <v>74.050734556635405</v>
      </c>
      <c r="AL610" s="113">
        <v>75.096832642363836</v>
      </c>
      <c r="AM610" s="113">
        <v>75.669515514363582</v>
      </c>
      <c r="AN610" s="113">
        <v>76.42456352926726</v>
      </c>
      <c r="AO610" s="114">
        <v>120.47229139152753</v>
      </c>
    </row>
    <row r="611" spans="1:41" x14ac:dyDescent="0.3">
      <c r="A611" s="111" t="s">
        <v>21</v>
      </c>
      <c r="B611" t="s">
        <v>678</v>
      </c>
      <c r="G611" s="113">
        <v>25.484383098238183</v>
      </c>
      <c r="H611" s="113">
        <v>25.145758495483946</v>
      </c>
      <c r="I611" s="113">
        <v>21.300692671164143</v>
      </c>
      <c r="J611" s="113">
        <v>21.735868347875783</v>
      </c>
      <c r="K611" s="113">
        <v>20.767341070333412</v>
      </c>
      <c r="L611" s="113">
        <v>21.400238424119092</v>
      </c>
      <c r="M611" s="113">
        <v>144.76051183722683</v>
      </c>
      <c r="N611" s="113">
        <v>146.69416610796722</v>
      </c>
      <c r="O611" s="113">
        <v>140.93265630923844</v>
      </c>
      <c r="P611" s="113">
        <v>156.96917934252346</v>
      </c>
      <c r="Q611" s="113">
        <v>157.0979845422614</v>
      </c>
      <c r="R611" s="113">
        <v>153.51346064827723</v>
      </c>
      <c r="S611" s="113">
        <v>131.58647931882808</v>
      </c>
      <c r="T611" s="113">
        <v>258.70147300122665</v>
      </c>
      <c r="U611" s="113">
        <v>258.07984273249338</v>
      </c>
      <c r="V611" s="113">
        <v>262.16904897273645</v>
      </c>
      <c r="W611" s="113">
        <v>261.4788106810326</v>
      </c>
      <c r="X611" s="113">
        <v>245.75190782504464</v>
      </c>
      <c r="Y611" s="113">
        <v>261.27373953222576</v>
      </c>
      <c r="Z611" s="113">
        <v>260.68400393064235</v>
      </c>
      <c r="AA611" s="113">
        <v>258.87414915533014</v>
      </c>
      <c r="AB611" s="113">
        <v>258.31305366302411</v>
      </c>
      <c r="AC611" s="113">
        <v>259.33151654493759</v>
      </c>
      <c r="AD611" s="113">
        <v>260.45208510816241</v>
      </c>
      <c r="AE611" s="113">
        <v>258.29066036184213</v>
      </c>
      <c r="AF611" s="113">
        <v>255.72739972680648</v>
      </c>
      <c r="AG611" s="113">
        <v>257.3935001951383</v>
      </c>
      <c r="AH611" s="113">
        <v>261.63097340544164</v>
      </c>
      <c r="AI611" s="113">
        <v>261.00086185604374</v>
      </c>
      <c r="AJ611" s="113">
        <v>262.01786747323825</v>
      </c>
      <c r="AK611" s="113">
        <v>262.83632563001788</v>
      </c>
      <c r="AL611" s="113">
        <v>265.14290365744876</v>
      </c>
      <c r="AM611" s="113">
        <v>266.51459779214991</v>
      </c>
      <c r="AN611" s="113">
        <v>268.51142934600807</v>
      </c>
      <c r="AO611" s="114">
        <v>271.37079645684656</v>
      </c>
    </row>
    <row r="612" spans="1:41" x14ac:dyDescent="0.3">
      <c r="A612" s="111" t="s">
        <v>175</v>
      </c>
      <c r="B612" t="s">
        <v>678</v>
      </c>
      <c r="G612" s="113">
        <v>0</v>
      </c>
      <c r="H612" s="113">
        <v>0</v>
      </c>
      <c r="I612" s="113">
        <v>0</v>
      </c>
      <c r="J612" s="113">
        <v>0</v>
      </c>
      <c r="K612" s="113">
        <v>0</v>
      </c>
      <c r="L612" s="113">
        <v>0</v>
      </c>
      <c r="M612" s="113">
        <v>0</v>
      </c>
      <c r="N612" s="113">
        <v>0</v>
      </c>
      <c r="O612" s="113">
        <v>0</v>
      </c>
      <c r="P612" s="113">
        <v>0</v>
      </c>
      <c r="Q612" s="113">
        <v>0</v>
      </c>
      <c r="R612" s="113">
        <v>0</v>
      </c>
      <c r="S612" s="113">
        <v>0</v>
      </c>
      <c r="T612" s="113">
        <v>0</v>
      </c>
      <c r="U612" s="113">
        <v>0</v>
      </c>
      <c r="V612" s="113">
        <v>0</v>
      </c>
      <c r="W612" s="113">
        <v>0</v>
      </c>
      <c r="X612" s="113">
        <v>0</v>
      </c>
      <c r="Y612" s="113">
        <v>0</v>
      </c>
      <c r="Z612" s="113">
        <v>0</v>
      </c>
      <c r="AA612" s="113">
        <v>0</v>
      </c>
      <c r="AB612" s="113">
        <v>0</v>
      </c>
      <c r="AC612" s="113">
        <v>0</v>
      </c>
      <c r="AD612" s="113">
        <v>0</v>
      </c>
      <c r="AE612" s="113">
        <v>0</v>
      </c>
      <c r="AF612" s="113">
        <v>0</v>
      </c>
      <c r="AG612" s="113">
        <v>0</v>
      </c>
      <c r="AH612" s="113">
        <v>0</v>
      </c>
      <c r="AI612" s="113">
        <v>0</v>
      </c>
      <c r="AJ612" s="113">
        <v>0</v>
      </c>
      <c r="AK612" s="113">
        <v>0</v>
      </c>
      <c r="AL612" s="113">
        <v>0</v>
      </c>
      <c r="AM612" s="113">
        <v>0</v>
      </c>
      <c r="AN612" s="113">
        <v>0</v>
      </c>
      <c r="AO612" s="114">
        <v>0</v>
      </c>
    </row>
    <row r="613" spans="1:41" x14ac:dyDescent="0.3">
      <c r="A613" s="111" t="s">
        <v>176</v>
      </c>
      <c r="B613" t="s">
        <v>678</v>
      </c>
      <c r="G613" s="113">
        <v>0</v>
      </c>
      <c r="H613" s="113">
        <v>0</v>
      </c>
      <c r="I613" s="113">
        <v>0</v>
      </c>
      <c r="J613" s="113">
        <v>0</v>
      </c>
      <c r="K613" s="113">
        <v>0</v>
      </c>
      <c r="L613" s="113">
        <v>0</v>
      </c>
      <c r="M613" s="113">
        <v>0</v>
      </c>
      <c r="N613" s="113">
        <v>0</v>
      </c>
      <c r="O613" s="113">
        <v>0</v>
      </c>
      <c r="P613" s="113">
        <v>0</v>
      </c>
      <c r="Q613" s="113">
        <v>0</v>
      </c>
      <c r="R613" s="113">
        <v>0</v>
      </c>
      <c r="S613" s="113">
        <v>0</v>
      </c>
      <c r="T613" s="113">
        <v>0</v>
      </c>
      <c r="U613" s="113">
        <v>0</v>
      </c>
      <c r="V613" s="113">
        <v>0</v>
      </c>
      <c r="W613" s="113">
        <v>0</v>
      </c>
      <c r="X613" s="113">
        <v>0</v>
      </c>
      <c r="Y613" s="113">
        <v>0</v>
      </c>
      <c r="Z613" s="113">
        <v>0</v>
      </c>
      <c r="AA613" s="113">
        <v>0</v>
      </c>
      <c r="AB613" s="113">
        <v>0</v>
      </c>
      <c r="AC613" s="113">
        <v>0</v>
      </c>
      <c r="AD613" s="113">
        <v>0</v>
      </c>
      <c r="AE613" s="113">
        <v>0</v>
      </c>
      <c r="AF613" s="113">
        <v>0</v>
      </c>
      <c r="AG613" s="113">
        <v>0</v>
      </c>
      <c r="AH613" s="113">
        <v>0</v>
      </c>
      <c r="AI613" s="113">
        <v>0</v>
      </c>
      <c r="AJ613" s="113">
        <v>0</v>
      </c>
      <c r="AK613" s="113">
        <v>0</v>
      </c>
      <c r="AL613" s="113">
        <v>0</v>
      </c>
      <c r="AM613" s="113">
        <v>0</v>
      </c>
      <c r="AN613" s="113">
        <v>0</v>
      </c>
      <c r="AO613" s="114">
        <v>0</v>
      </c>
    </row>
    <row r="614" spans="1:41" x14ac:dyDescent="0.3">
      <c r="A614" s="111" t="s">
        <v>177</v>
      </c>
      <c r="B614" t="s">
        <v>678</v>
      </c>
      <c r="G614" s="113">
        <v>0</v>
      </c>
      <c r="H614" s="113">
        <v>0</v>
      </c>
      <c r="I614" s="113">
        <v>0</v>
      </c>
      <c r="J614" s="113">
        <v>0</v>
      </c>
      <c r="K614" s="113">
        <v>0</v>
      </c>
      <c r="L614" s="113">
        <v>0</v>
      </c>
      <c r="M614" s="113">
        <v>0</v>
      </c>
      <c r="N614" s="113">
        <v>0</v>
      </c>
      <c r="O614" s="113">
        <v>0</v>
      </c>
      <c r="P614" s="113">
        <v>0</v>
      </c>
      <c r="Q614" s="113">
        <v>0</v>
      </c>
      <c r="R614" s="113">
        <v>0</v>
      </c>
      <c r="S614" s="113">
        <v>0</v>
      </c>
      <c r="T614" s="113">
        <v>0</v>
      </c>
      <c r="U614" s="113">
        <v>0</v>
      </c>
      <c r="V614" s="113">
        <v>0</v>
      </c>
      <c r="W614" s="113">
        <v>0</v>
      </c>
      <c r="X614" s="113">
        <v>0</v>
      </c>
      <c r="Y614" s="113">
        <v>0</v>
      </c>
      <c r="Z614" s="113">
        <v>0</v>
      </c>
      <c r="AA614" s="113">
        <v>0</v>
      </c>
      <c r="AB614" s="113">
        <v>0</v>
      </c>
      <c r="AC614" s="113">
        <v>0</v>
      </c>
      <c r="AD614" s="113">
        <v>0</v>
      </c>
      <c r="AE614" s="113">
        <v>0</v>
      </c>
      <c r="AF614" s="113">
        <v>0</v>
      </c>
      <c r="AG614" s="113">
        <v>0</v>
      </c>
      <c r="AH614" s="113">
        <v>0</v>
      </c>
      <c r="AI614" s="113">
        <v>0</v>
      </c>
      <c r="AJ614" s="113">
        <v>0</v>
      </c>
      <c r="AK614" s="113">
        <v>0</v>
      </c>
      <c r="AL614" s="113">
        <v>0</v>
      </c>
      <c r="AM614" s="113">
        <v>0</v>
      </c>
      <c r="AN614" s="113">
        <v>0</v>
      </c>
      <c r="AO614" s="114">
        <v>0</v>
      </c>
    </row>
    <row r="615" spans="1:41" x14ac:dyDescent="0.3">
      <c r="A615" s="111" t="s">
        <v>178</v>
      </c>
      <c r="B615" t="s">
        <v>678</v>
      </c>
      <c r="G615" s="113">
        <v>20.48436364478793</v>
      </c>
      <c r="H615" s="113">
        <v>20.48436364478793</v>
      </c>
      <c r="I615" s="113">
        <v>20.48436364478793</v>
      </c>
      <c r="J615" s="113">
        <v>20.48436364478793</v>
      </c>
      <c r="K615" s="113">
        <v>20.470846451930338</v>
      </c>
      <c r="L615" s="113">
        <v>20.47522371083004</v>
      </c>
      <c r="M615" s="113">
        <v>20.476293130616014</v>
      </c>
      <c r="N615" s="113">
        <v>20.484351197318453</v>
      </c>
      <c r="O615" s="113">
        <v>20.484351197318453</v>
      </c>
      <c r="P615" s="113">
        <v>20.479215401772834</v>
      </c>
      <c r="Q615" s="113">
        <v>20.480496276741473</v>
      </c>
      <c r="R615" s="113">
        <v>20.479824720583466</v>
      </c>
      <c r="S615" s="113">
        <v>20.383400853692159</v>
      </c>
      <c r="T615" s="113">
        <v>20.404142891789423</v>
      </c>
      <c r="U615" s="113">
        <v>20.265414478307111</v>
      </c>
      <c r="V615" s="113">
        <v>20.204755378983471</v>
      </c>
      <c r="W615" s="113">
        <v>20.158470678128698</v>
      </c>
      <c r="X615" s="113">
        <v>20.25133821191201</v>
      </c>
      <c r="Y615" s="113">
        <v>20.242397589264126</v>
      </c>
      <c r="Z615" s="113">
        <v>20.127606722170707</v>
      </c>
      <c r="AA615" s="113">
        <v>19.906295420659433</v>
      </c>
      <c r="AB615" s="113">
        <v>19.859798961025174</v>
      </c>
      <c r="AC615" s="113">
        <v>20.078860458328087</v>
      </c>
      <c r="AD615" s="113">
        <v>20.054163160906004</v>
      </c>
      <c r="AE615" s="113">
        <v>19.98021016418328</v>
      </c>
      <c r="AF615" s="113">
        <v>19.692532294997356</v>
      </c>
      <c r="AG615" s="113">
        <v>19.814286458673063</v>
      </c>
      <c r="AH615" s="113">
        <v>20.011647462729151</v>
      </c>
      <c r="AI615" s="113">
        <v>19.925458603512702</v>
      </c>
      <c r="AJ615" s="113">
        <v>19.833399851648434</v>
      </c>
      <c r="AK615" s="113">
        <v>19.886884047408707</v>
      </c>
      <c r="AL615" s="113">
        <v>20.132941829026336</v>
      </c>
      <c r="AM615" s="113">
        <v>20.14800007932427</v>
      </c>
      <c r="AN615" s="113">
        <v>20.169315004614187</v>
      </c>
      <c r="AO615" s="114">
        <v>20.291540957742672</v>
      </c>
    </row>
    <row r="616" spans="1:41" x14ac:dyDescent="0.3">
      <c r="A616" s="111" t="s">
        <v>1</v>
      </c>
      <c r="B616" t="s">
        <v>678</v>
      </c>
      <c r="G616" s="222">
        <v>75.127504795168093</v>
      </c>
      <c r="H616" s="222">
        <v>98.241332214075413</v>
      </c>
      <c r="I616" s="222">
        <v>137.76605673918294</v>
      </c>
      <c r="J616" s="222">
        <v>197.49513873360291</v>
      </c>
      <c r="K616" s="222">
        <v>250.58765606197625</v>
      </c>
      <c r="L616" s="222">
        <v>301.52992643855043</v>
      </c>
      <c r="M616" s="222">
        <v>312.94481766415072</v>
      </c>
      <c r="N616" s="222">
        <v>323.5633211298254</v>
      </c>
      <c r="O616" s="222">
        <v>366.03733499252405</v>
      </c>
      <c r="P616" s="222">
        <v>366.03733499252405</v>
      </c>
      <c r="Q616" s="222">
        <v>368.42649827230076</v>
      </c>
      <c r="R616" s="222">
        <v>384.35425347081286</v>
      </c>
      <c r="S616" s="222">
        <v>405.59126040216211</v>
      </c>
      <c r="T616" s="222">
        <v>462.66571653016348</v>
      </c>
      <c r="U616" s="222">
        <v>494.91942080715023</v>
      </c>
      <c r="V616" s="222">
        <v>516.15642773849959</v>
      </c>
      <c r="W616" s="222">
        <v>528.10224413738354</v>
      </c>
      <c r="X616" s="222">
        <v>533.41149587022096</v>
      </c>
      <c r="Y616" s="222">
        <v>538.72074760305827</v>
      </c>
      <c r="Z616" s="222">
        <v>544.02999933589558</v>
      </c>
      <c r="AA616" s="222">
        <v>544.02999933589558</v>
      </c>
      <c r="AB616" s="222">
        <v>544.02999933589558</v>
      </c>
      <c r="AC616" s="222">
        <v>544.02999933589558</v>
      </c>
      <c r="AD616" s="222">
        <v>544.02999933589558</v>
      </c>
      <c r="AE616" s="222">
        <v>559.95775453440763</v>
      </c>
      <c r="AF616" s="222">
        <v>570.57625800008225</v>
      </c>
      <c r="AG616" s="222">
        <v>570.57625800008225</v>
      </c>
      <c r="AH616" s="222">
        <v>581.19476146575687</v>
      </c>
      <c r="AI616" s="222">
        <v>581.19476146575687</v>
      </c>
      <c r="AJ616" s="222">
        <v>581.19476146575687</v>
      </c>
      <c r="AK616" s="222">
        <v>581.19476146575687</v>
      </c>
      <c r="AL616" s="222">
        <v>581.19476146575687</v>
      </c>
      <c r="AM616" s="222">
        <v>581.19476146575687</v>
      </c>
      <c r="AN616" s="222">
        <v>586.50401319859407</v>
      </c>
      <c r="AO616" s="223">
        <v>586.50401319859407</v>
      </c>
    </row>
    <row r="617" spans="1:41" x14ac:dyDescent="0.3">
      <c r="A617" s="111" t="s">
        <v>179</v>
      </c>
      <c r="B617" t="s">
        <v>678</v>
      </c>
      <c r="G617" s="113">
        <v>2.0831905790902381</v>
      </c>
      <c r="H617" s="113">
        <v>2.0040521487424039</v>
      </c>
      <c r="I617" s="113">
        <v>2.2357968584480936</v>
      </c>
      <c r="J617" s="113">
        <v>2.20672321291676</v>
      </c>
      <c r="K617" s="113">
        <v>2.1020425752066374</v>
      </c>
      <c r="L617" s="113">
        <v>2.090216568415129</v>
      </c>
      <c r="M617" s="113">
        <v>2.0104688192566629</v>
      </c>
      <c r="N617" s="113">
        <v>1.9728893017186111</v>
      </c>
      <c r="O617" s="113">
        <v>1.8120383954145993</v>
      </c>
      <c r="P617" s="113">
        <v>1.5853174540292572</v>
      </c>
      <c r="Q617" s="113">
        <v>1.4958080046327917</v>
      </c>
      <c r="R617" s="113">
        <v>1.4056269990783203</v>
      </c>
      <c r="S617" s="113">
        <v>1.4686866384296948</v>
      </c>
      <c r="T617" s="113">
        <v>1.4359941188461756</v>
      </c>
      <c r="U617" s="113">
        <v>1.3223725548913501</v>
      </c>
      <c r="V617" s="113">
        <v>1.3214772478796137</v>
      </c>
      <c r="W617" s="113">
        <v>1.3050251845973184</v>
      </c>
      <c r="X617" s="113">
        <v>1.2354744935116528</v>
      </c>
      <c r="Y617" s="113">
        <v>1.2809007743678917</v>
      </c>
      <c r="Z617" s="113">
        <v>1.2560798371423048</v>
      </c>
      <c r="AA617" s="113">
        <v>1.1597308827654578</v>
      </c>
      <c r="AB617" s="113">
        <v>1.154794094933026</v>
      </c>
      <c r="AC617" s="113">
        <v>1.1835570091227143</v>
      </c>
      <c r="AD617" s="113">
        <v>1.2137623876866013</v>
      </c>
      <c r="AE617" s="113">
        <v>1.1197140140856729</v>
      </c>
      <c r="AF617" s="113">
        <v>1.087979038861264</v>
      </c>
      <c r="AG617" s="113">
        <v>1.1233451079097208</v>
      </c>
      <c r="AH617" s="113">
        <v>1.2256008419475848</v>
      </c>
      <c r="AI617" s="113">
        <v>1.1654387306124905</v>
      </c>
      <c r="AJ617" s="113">
        <v>1.2115737582367516</v>
      </c>
      <c r="AK617" s="113">
        <v>1.2410330476241918</v>
      </c>
      <c r="AL617" s="113">
        <v>1.2848924653106883</v>
      </c>
      <c r="AM617" s="113">
        <v>1.3197859100151235</v>
      </c>
      <c r="AN617" s="113">
        <v>1.3689552360214794</v>
      </c>
      <c r="AO617" s="114">
        <v>1.4520481667020937</v>
      </c>
    </row>
    <row r="618" spans="1:41" x14ac:dyDescent="0.3">
      <c r="A618" s="111" t="s">
        <v>180</v>
      </c>
      <c r="B618" t="s">
        <v>678</v>
      </c>
      <c r="G618" s="222">
        <v>108.20060778743785</v>
      </c>
      <c r="H618" s="222">
        <v>110.4557124609605</v>
      </c>
      <c r="I618" s="222">
        <v>121.42454159297469</v>
      </c>
      <c r="J618" s="222">
        <v>135.04537382105153</v>
      </c>
      <c r="K618" s="222">
        <v>135.04537382105153</v>
      </c>
      <c r="L618" s="222">
        <v>135.04537382105153</v>
      </c>
      <c r="M618" s="222">
        <v>135.04537382105153</v>
      </c>
      <c r="N618" s="222">
        <v>135.04537382105153</v>
      </c>
      <c r="O618" s="222">
        <v>137.40872351890326</v>
      </c>
      <c r="P618" s="222">
        <v>137.40872351890326</v>
      </c>
      <c r="Q618" s="222">
        <v>142.74881138580494</v>
      </c>
      <c r="R618" s="222">
        <v>142.74881138580494</v>
      </c>
      <c r="S618" s="222">
        <v>142.74881138580494</v>
      </c>
      <c r="T618" s="222">
        <v>142.74881138580494</v>
      </c>
      <c r="U618" s="222">
        <v>146.35697886344116</v>
      </c>
      <c r="V618" s="222">
        <v>149.87494215413651</v>
      </c>
      <c r="W618" s="222">
        <v>160.69944458704526</v>
      </c>
      <c r="X618" s="222">
        <v>167.55496279455411</v>
      </c>
      <c r="Y618" s="222">
        <v>171.16313027219036</v>
      </c>
      <c r="Z618" s="222">
        <v>174.77129774982663</v>
      </c>
      <c r="AA618" s="222">
        <v>189.20396766037166</v>
      </c>
      <c r="AB618" s="222">
        <v>189.20396766037166</v>
      </c>
      <c r="AC618" s="222">
        <v>189.20396766037166</v>
      </c>
      <c r="AD618" s="222">
        <v>192.81213513800787</v>
      </c>
      <c r="AE618" s="222">
        <v>200.93051196268942</v>
      </c>
      <c r="AF618" s="222">
        <v>200.93051196268942</v>
      </c>
      <c r="AG618" s="222">
        <v>211.75501439559821</v>
      </c>
      <c r="AH618" s="222">
        <v>229.79585178377948</v>
      </c>
      <c r="AI618" s="222">
        <v>229.79585178377948</v>
      </c>
      <c r="AJ618" s="222">
        <v>233.4040192614157</v>
      </c>
      <c r="AK618" s="222">
        <v>237.01218673905197</v>
      </c>
      <c r="AL618" s="222">
        <v>239.50182229862097</v>
      </c>
      <c r="AM618" s="222">
        <v>239.50182229862097</v>
      </c>
      <c r="AN618" s="222">
        <v>246.71815725389351</v>
      </c>
      <c r="AO618" s="223">
        <v>251.87783674691332</v>
      </c>
    </row>
    <row r="619" spans="1:41" x14ac:dyDescent="0.3">
      <c r="A619" s="111" t="s">
        <v>181</v>
      </c>
      <c r="B619" t="s">
        <v>678</v>
      </c>
      <c r="G619" s="113">
        <v>0</v>
      </c>
      <c r="H619" s="113">
        <v>0</v>
      </c>
      <c r="I619" s="113">
        <v>0</v>
      </c>
      <c r="J619" s="113">
        <v>0</v>
      </c>
      <c r="K619" s="113">
        <v>0</v>
      </c>
      <c r="L619" s="113">
        <v>0</v>
      </c>
      <c r="M619" s="113">
        <v>0</v>
      </c>
      <c r="N619" s="113">
        <v>0</v>
      </c>
      <c r="O619" s="113">
        <v>0</v>
      </c>
      <c r="P619" s="113">
        <v>0</v>
      </c>
      <c r="Q619" s="113">
        <v>0</v>
      </c>
      <c r="R619" s="113">
        <v>0</v>
      </c>
      <c r="S619" s="113">
        <v>0</v>
      </c>
      <c r="T619" s="113">
        <v>0</v>
      </c>
      <c r="U619" s="113">
        <v>0</v>
      </c>
      <c r="V619" s="113">
        <v>0</v>
      </c>
      <c r="W619" s="113">
        <v>0</v>
      </c>
      <c r="X619" s="113">
        <v>0</v>
      </c>
      <c r="Y619" s="113">
        <v>0</v>
      </c>
      <c r="Z619" s="113">
        <v>0</v>
      </c>
      <c r="AA619" s="113">
        <v>0</v>
      </c>
      <c r="AB619" s="113">
        <v>0</v>
      </c>
      <c r="AC619" s="113">
        <v>0</v>
      </c>
      <c r="AD619" s="113">
        <v>0</v>
      </c>
      <c r="AE619" s="113">
        <v>0</v>
      </c>
      <c r="AF619" s="113">
        <v>0</v>
      </c>
      <c r="AG619" s="113">
        <v>0</v>
      </c>
      <c r="AH619" s="113">
        <v>0</v>
      </c>
      <c r="AI619" s="113">
        <v>0</v>
      </c>
      <c r="AJ619" s="113">
        <v>0</v>
      </c>
      <c r="AK619" s="113">
        <v>0</v>
      </c>
      <c r="AL619" s="113">
        <v>0</v>
      </c>
      <c r="AM619" s="113">
        <v>0</v>
      </c>
      <c r="AN619" s="113">
        <v>0</v>
      </c>
      <c r="AO619" s="114">
        <v>0</v>
      </c>
    </row>
    <row r="620" spans="1:41" x14ac:dyDescent="0.3">
      <c r="A620" s="111" t="s">
        <v>182</v>
      </c>
      <c r="B620" t="s">
        <v>678</v>
      </c>
      <c r="G620" s="113">
        <v>0</v>
      </c>
      <c r="H620" s="113">
        <v>0</v>
      </c>
      <c r="I620" s="113">
        <v>0</v>
      </c>
      <c r="J620" s="113">
        <v>0</v>
      </c>
      <c r="K620" s="113">
        <v>0</v>
      </c>
      <c r="L620" s="113">
        <v>0</v>
      </c>
      <c r="M620" s="113">
        <v>0</v>
      </c>
      <c r="N620" s="113">
        <v>0</v>
      </c>
      <c r="O620" s="113">
        <v>0</v>
      </c>
      <c r="P620" s="113">
        <v>0</v>
      </c>
      <c r="Q620" s="113">
        <v>0</v>
      </c>
      <c r="R620" s="113">
        <v>0</v>
      </c>
      <c r="S620" s="113">
        <v>0</v>
      </c>
      <c r="T620" s="113">
        <v>0</v>
      </c>
      <c r="U620" s="113">
        <v>0</v>
      </c>
      <c r="V620" s="113">
        <v>0</v>
      </c>
      <c r="W620" s="113">
        <v>0</v>
      </c>
      <c r="X620" s="113">
        <v>0</v>
      </c>
      <c r="Y620" s="113">
        <v>0</v>
      </c>
      <c r="Z620" s="113">
        <v>0</v>
      </c>
      <c r="AA620" s="113">
        <v>0</v>
      </c>
      <c r="AB620" s="113">
        <v>0</v>
      </c>
      <c r="AC620" s="113">
        <v>0</v>
      </c>
      <c r="AD620" s="113">
        <v>0</v>
      </c>
      <c r="AE620" s="113">
        <v>0</v>
      </c>
      <c r="AF620" s="113">
        <v>0</v>
      </c>
      <c r="AG620" s="113">
        <v>0</v>
      </c>
      <c r="AH620" s="113">
        <v>0</v>
      </c>
      <c r="AI620" s="113">
        <v>0</v>
      </c>
      <c r="AJ620" s="113">
        <v>0</v>
      </c>
      <c r="AK620" s="113">
        <v>0</v>
      </c>
      <c r="AL620" s="113">
        <v>0</v>
      </c>
      <c r="AM620" s="113">
        <v>0</v>
      </c>
      <c r="AN620" s="113">
        <v>0</v>
      </c>
      <c r="AO620" s="114">
        <v>0</v>
      </c>
    </row>
    <row r="621" spans="1:41" x14ac:dyDescent="0.3">
      <c r="A621" s="111" t="s">
        <v>183</v>
      </c>
      <c r="B621" t="s">
        <v>678</v>
      </c>
      <c r="G621" s="222">
        <v>82.708219006116977</v>
      </c>
      <c r="H621" s="222">
        <v>90.763452899939892</v>
      </c>
      <c r="I621" s="222">
        <v>98.710441769433743</v>
      </c>
      <c r="J621" s="222">
        <v>105.80049086298898</v>
      </c>
      <c r="K621" s="222">
        <v>112.71013158266238</v>
      </c>
      <c r="L621" s="222">
        <v>120.47671207827443</v>
      </c>
      <c r="M621" s="222">
        <v>128.26133341127465</v>
      </c>
      <c r="N621" s="222">
        <v>136.63228195939075</v>
      </c>
      <c r="O621" s="222">
        <v>144.28159701197958</v>
      </c>
      <c r="P621" s="222">
        <v>151.85874871501574</v>
      </c>
      <c r="Q621" s="222">
        <v>159.50806376760457</v>
      </c>
      <c r="R621" s="222">
        <v>168.38415576258976</v>
      </c>
      <c r="S621" s="222">
        <v>177.26024775757489</v>
      </c>
      <c r="T621" s="222">
        <v>186.37989105730054</v>
      </c>
      <c r="U621" s="222">
        <v>195.4544322635557</v>
      </c>
      <c r="V621" s="222">
        <v>203.68105411256639</v>
      </c>
      <c r="W621" s="222">
        <v>212.6924523879629</v>
      </c>
      <c r="X621" s="222">
        <v>222.08270824851127</v>
      </c>
      <c r="Y621" s="222">
        <v>231.03998401174326</v>
      </c>
      <c r="Z621" s="222">
        <v>239.87999433195205</v>
      </c>
      <c r="AA621" s="222">
        <v>249.66714861504039</v>
      </c>
      <c r="AB621" s="222">
        <v>260.08573220671502</v>
      </c>
      <c r="AC621" s="222">
        <v>270.30586658711974</v>
      </c>
      <c r="AD621" s="222">
        <v>281.53628786126262</v>
      </c>
      <c r="AE621" s="222">
        <v>292.76670913540545</v>
      </c>
      <c r="AF621" s="222">
        <v>302.38247546330604</v>
      </c>
      <c r="AG621" s="222">
        <v>312.03432346598299</v>
      </c>
      <c r="AH621" s="222">
        <v>321.75833481821269</v>
      </c>
      <c r="AI621" s="222">
        <v>331.54548910130103</v>
      </c>
      <c r="AJ621" s="222">
        <v>341.63747232841052</v>
      </c>
      <c r="AK621" s="222">
        <v>352.04406180294603</v>
      </c>
      <c r="AL621" s="222">
        <v>362.77535942087883</v>
      </c>
      <c r="AM621" s="222">
        <v>373.84180286082534</v>
      </c>
      <c r="AN621" s="222">
        <v>385.2541771749701</v>
      </c>
      <c r="AO621" s="223">
        <v>397.02362679572065</v>
      </c>
    </row>
    <row r="622" spans="1:41" x14ac:dyDescent="0.3">
      <c r="A622" s="111" t="s">
        <v>23</v>
      </c>
      <c r="B622" t="s">
        <v>678</v>
      </c>
      <c r="G622" s="113">
        <v>1.2858126672613739</v>
      </c>
      <c r="H622" s="113">
        <v>4.2488274276420332</v>
      </c>
      <c r="I622" s="113">
        <v>9.5499818368957694</v>
      </c>
      <c r="J622" s="113">
        <v>17.697681552638549</v>
      </c>
      <c r="K622" s="113">
        <v>20.342637814007098</v>
      </c>
      <c r="L622" s="113">
        <v>28.213390897235314</v>
      </c>
      <c r="M622" s="113">
        <v>32.991253689768484</v>
      </c>
      <c r="N622" s="113">
        <v>36.439882032164718</v>
      </c>
      <c r="O622" s="113">
        <v>35.663806142761075</v>
      </c>
      <c r="P622" s="113">
        <v>39.43546529282937</v>
      </c>
      <c r="Q622" s="113">
        <v>60.428905841864832</v>
      </c>
      <c r="R622" s="113">
        <v>60.398462671094457</v>
      </c>
      <c r="S622" s="113">
        <v>60.463896285752128</v>
      </c>
      <c r="T622" s="113">
        <v>52.156019496839463</v>
      </c>
      <c r="U622" s="113">
        <v>48.013052939531541</v>
      </c>
      <c r="V622" s="113">
        <v>45.001418059785493</v>
      </c>
      <c r="W622" s="113">
        <v>44.404583150246019</v>
      </c>
      <c r="X622" s="113">
        <v>47.669178844223914</v>
      </c>
      <c r="Y622" s="113">
        <v>46.473336789923202</v>
      </c>
      <c r="Z622" s="113">
        <v>48.627643860679996</v>
      </c>
      <c r="AA622" s="113">
        <v>40.674718504117074</v>
      </c>
      <c r="AB622" s="113">
        <v>37.489198851341236</v>
      </c>
      <c r="AC622" s="113">
        <v>35.046353821617494</v>
      </c>
      <c r="AD622" s="113">
        <v>33.890501843577518</v>
      </c>
      <c r="AE622" s="113">
        <v>28.331141074297157</v>
      </c>
      <c r="AF622" s="113">
        <v>29.628679864997427</v>
      </c>
      <c r="AG622" s="113">
        <v>31.36533471549015</v>
      </c>
      <c r="AH622" s="113">
        <v>34.889482462383619</v>
      </c>
      <c r="AI622" s="113">
        <v>34.159591390482134</v>
      </c>
      <c r="AJ622" s="113">
        <v>35.256622851518948</v>
      </c>
      <c r="AK622" s="113">
        <v>34.849428023597802</v>
      </c>
      <c r="AL622" s="113">
        <v>35.21027621691362</v>
      </c>
      <c r="AM622" s="113">
        <v>34.838995526193827</v>
      </c>
      <c r="AN622" s="113">
        <v>34.708224537069306</v>
      </c>
      <c r="AO622" s="114">
        <v>34.183366967969448</v>
      </c>
    </row>
    <row r="623" spans="1:41" x14ac:dyDescent="0.3">
      <c r="A623" s="111" t="s">
        <v>24</v>
      </c>
      <c r="B623" t="s">
        <v>678</v>
      </c>
      <c r="G623" s="113">
        <v>2.7888331455635664</v>
      </c>
      <c r="H623" s="113">
        <v>3.2419142794170948</v>
      </c>
      <c r="I623" s="113">
        <v>4.5908858621888244</v>
      </c>
      <c r="J623" s="113">
        <v>4.4505409474572799</v>
      </c>
      <c r="K623" s="113">
        <v>4.4173632801610596</v>
      </c>
      <c r="L623" s="113">
        <v>4.4826488913707081</v>
      </c>
      <c r="M623" s="113">
        <v>4.5664256738803948</v>
      </c>
      <c r="N623" s="113">
        <v>4.4568827813562812</v>
      </c>
      <c r="O623" s="113">
        <v>4.5491282452626711</v>
      </c>
      <c r="P623" s="113">
        <v>4.4713203279629656</v>
      </c>
      <c r="Q623" s="113">
        <v>4.5032418634310885</v>
      </c>
      <c r="R623" s="113">
        <v>4.4170525488194148</v>
      </c>
      <c r="S623" s="113">
        <v>4.4183706143980688</v>
      </c>
      <c r="T623" s="113">
        <v>4.4690073756167763</v>
      </c>
      <c r="U623" s="113">
        <v>4.4655876610761878</v>
      </c>
      <c r="V623" s="113">
        <v>4.4196267462261654</v>
      </c>
      <c r="W623" s="113">
        <v>4.440965655664586</v>
      </c>
      <c r="X623" s="113">
        <v>4.3486956004160628</v>
      </c>
      <c r="Y623" s="113">
        <v>4.4050026393757671</v>
      </c>
      <c r="Z623" s="113">
        <v>4.3756056632349054</v>
      </c>
      <c r="AA623" s="113">
        <v>4.5526844265722577</v>
      </c>
      <c r="AB623" s="113">
        <v>4.5531820217544325</v>
      </c>
      <c r="AC623" s="113">
        <v>4.5216210075058552</v>
      </c>
      <c r="AD623" s="113">
        <v>4.4622798219624649</v>
      </c>
      <c r="AE623" s="113">
        <v>5.6024252187029591</v>
      </c>
      <c r="AF623" s="113">
        <v>5.6839509826170138</v>
      </c>
      <c r="AG623" s="113">
        <v>5.5709013950643964</v>
      </c>
      <c r="AH623" s="113">
        <v>5.7021066794348663</v>
      </c>
      <c r="AI623" s="113">
        <v>5.7062475882129533</v>
      </c>
      <c r="AJ623" s="113">
        <v>5.6032332416299635</v>
      </c>
      <c r="AK623" s="113">
        <v>5.6504006502285913</v>
      </c>
      <c r="AL623" s="113">
        <v>5.6496295143147872</v>
      </c>
      <c r="AM623" s="113">
        <v>5.8267208769200227</v>
      </c>
      <c r="AN623" s="113">
        <v>5.6547032243114419</v>
      </c>
      <c r="AO623" s="114">
        <v>5.6304168451804344</v>
      </c>
    </row>
    <row r="624" spans="1:41" x14ac:dyDescent="0.3">
      <c r="A624" s="111" t="s">
        <v>651</v>
      </c>
      <c r="B624" t="s">
        <v>678</v>
      </c>
      <c r="G624" s="113">
        <v>0.28096374969074073</v>
      </c>
      <c r="H624" s="113">
        <v>0.36955299713652018</v>
      </c>
      <c r="I624" s="113">
        <v>0.53555218440522911</v>
      </c>
      <c r="J624" s="113">
        <v>0.76273311291710821</v>
      </c>
      <c r="K624" s="113">
        <v>0.92636959591133072</v>
      </c>
      <c r="L624" s="113">
        <v>1.1694802114331861</v>
      </c>
      <c r="M624" s="113">
        <v>1.4366407800652321</v>
      </c>
      <c r="N624" s="113">
        <v>1.679042497020657</v>
      </c>
      <c r="O624" s="113">
        <v>1.9799524816535183</v>
      </c>
      <c r="P624" s="113">
        <v>2.1772638476301158</v>
      </c>
      <c r="Q624" s="113">
        <v>2.5231026697354486</v>
      </c>
      <c r="R624" s="113">
        <v>2.7401737863096569</v>
      </c>
      <c r="S624" s="113">
        <v>3.3560706291641118</v>
      </c>
      <c r="T624" s="113">
        <v>3.701387112946728</v>
      </c>
      <c r="U624" s="113">
        <v>4.13166182625028</v>
      </c>
      <c r="V624" s="113">
        <v>4.5385207242940186</v>
      </c>
      <c r="W624" s="113">
        <v>4.7915049154807372</v>
      </c>
      <c r="X624" s="113">
        <v>5.2941285717272528</v>
      </c>
      <c r="Y624" s="113">
        <v>5.7162702299146977</v>
      </c>
      <c r="Z624" s="113">
        <v>5.9608235375083645</v>
      </c>
      <c r="AA624" s="113">
        <v>6.0579805907114199</v>
      </c>
      <c r="AB624" s="113">
        <v>6.6430626602921512</v>
      </c>
      <c r="AC624" s="113">
        <v>6.7093803488793498</v>
      </c>
      <c r="AD624" s="113">
        <v>7.3928630042233507</v>
      </c>
      <c r="AE624" s="113">
        <v>7.7404680008084314</v>
      </c>
      <c r="AF624" s="113">
        <v>7.7004260094920838</v>
      </c>
      <c r="AG624" s="113">
        <v>7.9691037273151775</v>
      </c>
      <c r="AH624" s="113">
        <v>7.8524855109834979</v>
      </c>
      <c r="AI624" s="113">
        <v>8.1739884676767414</v>
      </c>
      <c r="AJ624" s="113">
        <v>8.0703520512168279</v>
      </c>
      <c r="AK624" s="113">
        <v>8.2138434433541505</v>
      </c>
      <c r="AL624" s="113">
        <v>8.3516393592147082</v>
      </c>
      <c r="AM624" s="113">
        <v>8.9080454950936669</v>
      </c>
      <c r="AN624" s="113">
        <v>9.2277329428244883</v>
      </c>
      <c r="AO624" s="409">
        <v>9.3219554291996563</v>
      </c>
    </row>
    <row r="625" spans="1:41" x14ac:dyDescent="0.3">
      <c r="A625" s="115" t="s">
        <v>184</v>
      </c>
      <c r="B625" s="377" t="s">
        <v>678</v>
      </c>
      <c r="C625" s="377"/>
      <c r="D625" s="377"/>
      <c r="E625" s="377"/>
      <c r="F625" s="377"/>
      <c r="G625" s="117">
        <v>976.26555133515353</v>
      </c>
      <c r="H625" s="117">
        <v>1008.9931094925942</v>
      </c>
      <c r="I625" s="117">
        <v>1046.5870257674176</v>
      </c>
      <c r="J625" s="117">
        <v>1010.3023873800058</v>
      </c>
      <c r="K625" s="117">
        <v>1060.1117204056641</v>
      </c>
      <c r="L625" s="117">
        <v>1026.787531938759</v>
      </c>
      <c r="M625" s="117">
        <v>1120.066610505166</v>
      </c>
      <c r="N625" s="117">
        <v>1026.911189988022</v>
      </c>
      <c r="O625" s="117">
        <v>1002.1315411537005</v>
      </c>
      <c r="P625" s="117">
        <v>937.17307991980999</v>
      </c>
      <c r="Q625" s="117">
        <v>981.2191624473154</v>
      </c>
      <c r="R625" s="117">
        <v>1002.4094482293185</v>
      </c>
      <c r="S625" s="117">
        <v>1011.346359690717</v>
      </c>
      <c r="T625" s="117">
        <v>1196.6071260914659</v>
      </c>
      <c r="U625" s="117">
        <v>1236.4747108924978</v>
      </c>
      <c r="V625" s="117">
        <v>1269.2279914784467</v>
      </c>
      <c r="W625" s="117">
        <v>1299.9393333804792</v>
      </c>
      <c r="X625" s="117">
        <v>1346.798969246327</v>
      </c>
      <c r="Y625" s="117">
        <v>1381.3106475262912</v>
      </c>
      <c r="Z625" s="117">
        <v>1394.3210494925497</v>
      </c>
      <c r="AA625" s="117">
        <v>1408.8619578485998</v>
      </c>
      <c r="AB625" s="117">
        <v>1416.3624784389258</v>
      </c>
      <c r="AC625" s="117">
        <v>1432.7489660886374</v>
      </c>
      <c r="AD625" s="117">
        <v>1448.9507331603149</v>
      </c>
      <c r="AE625" s="117">
        <v>1477.4623940380761</v>
      </c>
      <c r="AF625" s="117">
        <v>1495.579992140247</v>
      </c>
      <c r="AG625" s="117">
        <v>1520.1985886219959</v>
      </c>
      <c r="AH625" s="117">
        <v>1568.1003255986068</v>
      </c>
      <c r="AI625" s="117">
        <v>1576.003989975527</v>
      </c>
      <c r="AJ625" s="117">
        <v>1592.0910683375507</v>
      </c>
      <c r="AK625" s="117">
        <v>1607.0931556083947</v>
      </c>
      <c r="AL625" s="117">
        <v>1625.1996675771106</v>
      </c>
      <c r="AM625" s="117">
        <v>1639.0518246294323</v>
      </c>
      <c r="AN625" s="117">
        <v>1666.1908539954175</v>
      </c>
      <c r="AO625" s="118">
        <v>1729.5235586636336</v>
      </c>
    </row>
    <row r="626" spans="1:41" x14ac:dyDescent="0.3">
      <c r="A626" s="109" t="s">
        <v>14</v>
      </c>
      <c r="G626" s="113"/>
      <c r="H626" s="113"/>
      <c r="I626" s="113"/>
      <c r="J626" s="113"/>
      <c r="K626" s="113"/>
      <c r="L626" s="113"/>
      <c r="M626" s="113"/>
      <c r="N626" s="113"/>
      <c r="O626" s="113"/>
      <c r="P626" s="113"/>
      <c r="Q626" s="113"/>
      <c r="R626" s="113"/>
      <c r="S626" s="113"/>
      <c r="T626" s="113"/>
      <c r="U626" s="113"/>
      <c r="V626" s="113"/>
      <c r="W626" s="113"/>
      <c r="X626" s="113"/>
      <c r="Y626" s="113"/>
      <c r="Z626" s="113"/>
      <c r="AA626" s="113"/>
      <c r="AB626" s="113"/>
      <c r="AC626" s="113"/>
      <c r="AD626" s="113"/>
      <c r="AE626" s="113"/>
      <c r="AF626" s="113"/>
      <c r="AG626" s="113"/>
      <c r="AH626" s="113"/>
      <c r="AI626" s="113"/>
      <c r="AJ626" s="113"/>
      <c r="AK626" s="113"/>
      <c r="AL626" s="113"/>
      <c r="AM626" s="113"/>
      <c r="AN626" s="113"/>
      <c r="AO626" s="410"/>
    </row>
    <row r="627" spans="1:41" x14ac:dyDescent="0.3">
      <c r="A627" s="111" t="s">
        <v>12</v>
      </c>
      <c r="B627" t="s">
        <v>678</v>
      </c>
      <c r="G627" s="113">
        <v>0</v>
      </c>
      <c r="H627" s="113">
        <v>0</v>
      </c>
      <c r="I627" s="113">
        <v>0</v>
      </c>
      <c r="J627" s="113">
        <v>0</v>
      </c>
      <c r="K627" s="113">
        <v>0</v>
      </c>
      <c r="L627" s="113">
        <v>0</v>
      </c>
      <c r="M627" s="113">
        <v>0</v>
      </c>
      <c r="N627" s="113">
        <v>0</v>
      </c>
      <c r="O627" s="113">
        <v>0</v>
      </c>
      <c r="P627" s="113">
        <v>0</v>
      </c>
      <c r="Q627" s="113">
        <v>0</v>
      </c>
      <c r="R627" s="113">
        <v>0</v>
      </c>
      <c r="S627" s="113">
        <v>0</v>
      </c>
      <c r="T627" s="113">
        <v>0</v>
      </c>
      <c r="U627" s="113">
        <v>0</v>
      </c>
      <c r="V627" s="113">
        <v>0</v>
      </c>
      <c r="W627" s="113">
        <v>0</v>
      </c>
      <c r="X627" s="113">
        <v>0</v>
      </c>
      <c r="Y627" s="113">
        <v>0</v>
      </c>
      <c r="Z627" s="113">
        <v>0</v>
      </c>
      <c r="AA627" s="113">
        <v>0</v>
      </c>
      <c r="AB627" s="113">
        <v>0</v>
      </c>
      <c r="AC627" s="113">
        <v>0</v>
      </c>
      <c r="AD627" s="113">
        <v>0</v>
      </c>
      <c r="AE627" s="113">
        <v>0</v>
      </c>
      <c r="AF627" s="113">
        <v>0</v>
      </c>
      <c r="AG627" s="113">
        <v>0</v>
      </c>
      <c r="AH627" s="113">
        <v>0</v>
      </c>
      <c r="AI627" s="113">
        <v>0</v>
      </c>
      <c r="AJ627" s="113">
        <v>0</v>
      </c>
      <c r="AK627" s="113">
        <v>0</v>
      </c>
      <c r="AL627" s="113">
        <v>0</v>
      </c>
      <c r="AM627" s="113">
        <v>0</v>
      </c>
      <c r="AN627" s="113">
        <v>0</v>
      </c>
      <c r="AO627" s="114">
        <v>0</v>
      </c>
    </row>
    <row r="628" spans="1:41" x14ac:dyDescent="0.3">
      <c r="A628" s="111" t="s">
        <v>20</v>
      </c>
      <c r="B628" t="s">
        <v>678</v>
      </c>
      <c r="G628" s="113">
        <v>895.55536364713441</v>
      </c>
      <c r="H628" s="113">
        <v>885.10212693744438</v>
      </c>
      <c r="I628" s="113">
        <v>878.20003547334989</v>
      </c>
      <c r="J628" s="113">
        <v>605.98584645318783</v>
      </c>
      <c r="K628" s="113">
        <v>579.44560766754023</v>
      </c>
      <c r="L628" s="113">
        <v>582.10086542428644</v>
      </c>
      <c r="M628" s="113">
        <v>584.71826830118209</v>
      </c>
      <c r="N628" s="113">
        <v>584.34057443131144</v>
      </c>
      <c r="O628" s="113">
        <v>573.27453847708534</v>
      </c>
      <c r="P628" s="113">
        <v>296.17770993828753</v>
      </c>
      <c r="Q628" s="113">
        <v>160.17982740020074</v>
      </c>
      <c r="R628" s="113">
        <v>124.87579714679975</v>
      </c>
      <c r="S628" s="113">
        <v>0</v>
      </c>
      <c r="T628" s="113">
        <v>0</v>
      </c>
      <c r="U628" s="113">
        <v>0</v>
      </c>
      <c r="V628" s="113">
        <v>0</v>
      </c>
      <c r="W628" s="113">
        <v>0</v>
      </c>
      <c r="X628" s="113">
        <v>0</v>
      </c>
      <c r="Y628" s="113">
        <v>0</v>
      </c>
      <c r="Z628" s="113">
        <v>0</v>
      </c>
      <c r="AA628" s="113">
        <v>0</v>
      </c>
      <c r="AB628" s="113">
        <v>0</v>
      </c>
      <c r="AC628" s="113">
        <v>0</v>
      </c>
      <c r="AD628" s="113">
        <v>0</v>
      </c>
      <c r="AE628" s="113">
        <v>0</v>
      </c>
      <c r="AF628" s="113">
        <v>0</v>
      </c>
      <c r="AG628" s="113">
        <v>0</v>
      </c>
      <c r="AH628" s="113">
        <v>0</v>
      </c>
      <c r="AI628" s="113">
        <v>0</v>
      </c>
      <c r="AJ628" s="113">
        <v>0</v>
      </c>
      <c r="AK628" s="113">
        <v>0</v>
      </c>
      <c r="AL628" s="113">
        <v>0</v>
      </c>
      <c r="AM628" s="113">
        <v>0</v>
      </c>
      <c r="AN628" s="113">
        <v>0</v>
      </c>
      <c r="AO628" s="114">
        <v>0</v>
      </c>
    </row>
    <row r="629" spans="1:41" x14ac:dyDescent="0.3">
      <c r="A629" s="111" t="s">
        <v>576</v>
      </c>
      <c r="B629" t="s">
        <v>678</v>
      </c>
      <c r="G629" s="113">
        <v>0</v>
      </c>
      <c r="H629" s="113">
        <v>0</v>
      </c>
      <c r="I629" s="113">
        <v>0</v>
      </c>
      <c r="J629" s="113">
        <v>0</v>
      </c>
      <c r="K629" s="113">
        <v>0</v>
      </c>
      <c r="L629" s="113">
        <v>0</v>
      </c>
      <c r="M629" s="113">
        <v>0</v>
      </c>
      <c r="N629" s="113">
        <v>0</v>
      </c>
      <c r="O629" s="113">
        <v>0</v>
      </c>
      <c r="P629" s="113">
        <v>0</v>
      </c>
      <c r="Q629" s="113">
        <v>0</v>
      </c>
      <c r="R629" s="113">
        <v>0</v>
      </c>
      <c r="S629" s="113">
        <v>0</v>
      </c>
      <c r="T629" s="113">
        <v>0</v>
      </c>
      <c r="U629" s="113">
        <v>0</v>
      </c>
      <c r="V629" s="113">
        <v>0</v>
      </c>
      <c r="W629" s="113">
        <v>0</v>
      </c>
      <c r="X629" s="113">
        <v>0</v>
      </c>
      <c r="Y629" s="113">
        <v>0</v>
      </c>
      <c r="Z629" s="113">
        <v>0</v>
      </c>
      <c r="AA629" s="113">
        <v>0</v>
      </c>
      <c r="AB629" s="113">
        <v>36.948995525758257</v>
      </c>
      <c r="AC629" s="113">
        <v>36.994012861702728</v>
      </c>
      <c r="AD629" s="113">
        <v>37.014392708797956</v>
      </c>
      <c r="AE629" s="113">
        <v>36.97305739504349</v>
      </c>
      <c r="AF629" s="113">
        <v>37.035819357716335</v>
      </c>
      <c r="AG629" s="113">
        <v>37.017676411964771</v>
      </c>
      <c r="AH629" s="113">
        <v>37.053838435966775</v>
      </c>
      <c r="AI629" s="113">
        <v>37.028406737845685</v>
      </c>
      <c r="AJ629" s="113">
        <v>37.0821409455843</v>
      </c>
      <c r="AK629" s="113">
        <v>41.542929348185922</v>
      </c>
      <c r="AL629" s="113">
        <v>43.101907805008096</v>
      </c>
      <c r="AM629" s="113">
        <v>43.235760605416488</v>
      </c>
      <c r="AN629" s="113">
        <v>43.386204364650709</v>
      </c>
      <c r="AO629" s="114">
        <v>86.85234152071952</v>
      </c>
    </row>
    <row r="630" spans="1:41" x14ac:dyDescent="0.3">
      <c r="A630" s="111" t="s">
        <v>22</v>
      </c>
      <c r="B630" t="s">
        <v>678</v>
      </c>
      <c r="G630" s="113">
        <v>59.231731452935101</v>
      </c>
      <c r="H630" s="113">
        <v>62.181016806283466</v>
      </c>
      <c r="I630" s="113">
        <v>54.621010472238972</v>
      </c>
      <c r="J630" s="113">
        <v>52.307331998363978</v>
      </c>
      <c r="K630" s="113">
        <v>44.220714088331057</v>
      </c>
      <c r="L630" s="113">
        <v>45.615235568044021</v>
      </c>
      <c r="M630" s="113">
        <v>45.980610769389266</v>
      </c>
      <c r="N630" s="113">
        <v>47.444610252468856</v>
      </c>
      <c r="O630" s="113">
        <v>42.218850848916816</v>
      </c>
      <c r="P630" s="113">
        <v>39.977172637041086</v>
      </c>
      <c r="Q630" s="113">
        <v>38.062007184725388</v>
      </c>
      <c r="R630" s="113">
        <v>37.206233411940374</v>
      </c>
      <c r="S630" s="113">
        <v>38.483663922897733</v>
      </c>
      <c r="T630" s="113">
        <v>34.480086633442347</v>
      </c>
      <c r="U630" s="113">
        <v>25.085284666117552</v>
      </c>
      <c r="V630" s="113">
        <v>25.583568329973591</v>
      </c>
      <c r="W630" s="113">
        <v>24.643507200732817</v>
      </c>
      <c r="X630" s="113">
        <v>23.848728457148859</v>
      </c>
      <c r="Y630" s="113">
        <v>24.931994534930624</v>
      </c>
      <c r="Z630" s="113">
        <v>24.592634848384538</v>
      </c>
      <c r="AA630" s="113">
        <v>22.087389212098753</v>
      </c>
      <c r="AB630" s="113">
        <v>7.52247672023314</v>
      </c>
      <c r="AC630" s="113">
        <v>6.5738602706541673</v>
      </c>
      <c r="AD630" s="113">
        <v>6.5754644003331295</v>
      </c>
      <c r="AE630" s="113">
        <v>6.5394144794556004</v>
      </c>
      <c r="AF630" s="113">
        <v>6.5765836099970034</v>
      </c>
      <c r="AG630" s="113">
        <v>6.5730893624379751</v>
      </c>
      <c r="AH630" s="113">
        <v>6.6267974608503852</v>
      </c>
      <c r="AI630" s="113">
        <v>6.6442939730805026</v>
      </c>
      <c r="AJ630" s="113">
        <v>6.7066072955578173</v>
      </c>
      <c r="AK630" s="113">
        <v>6.3807893932114537</v>
      </c>
      <c r="AL630" s="113">
        <v>6.3032799874815328</v>
      </c>
      <c r="AM630" s="113">
        <v>6.3408472093485182</v>
      </c>
      <c r="AN630" s="113">
        <v>6.378737610026624</v>
      </c>
      <c r="AO630" s="114">
        <v>43.876304500419899</v>
      </c>
    </row>
    <row r="631" spans="1:41" x14ac:dyDescent="0.3">
      <c r="A631" s="111" t="s">
        <v>21</v>
      </c>
      <c r="B631" t="s">
        <v>678</v>
      </c>
      <c r="G631" s="113">
        <v>1.1272373708951273</v>
      </c>
      <c r="H631" s="113">
        <v>1.1422219989650706</v>
      </c>
      <c r="I631" s="113">
        <v>0.8434508539041593</v>
      </c>
      <c r="J631" s="113">
        <v>0.83010769792160333</v>
      </c>
      <c r="K631" s="113">
        <v>0.80404330403500646</v>
      </c>
      <c r="L631" s="113">
        <v>0.8110567699912189</v>
      </c>
      <c r="M631" s="113">
        <v>0.81382989921195503</v>
      </c>
      <c r="N631" s="113">
        <v>0.81933873934579915</v>
      </c>
      <c r="O631" s="113">
        <v>0.80522467514705076</v>
      </c>
      <c r="P631" s="113">
        <v>0.8129594112399644</v>
      </c>
      <c r="Q631" s="113">
        <v>0.79374681800481584</v>
      </c>
      <c r="R631" s="113">
        <v>0.78775298195667942</v>
      </c>
      <c r="S631" s="113">
        <v>0.80308575967589635</v>
      </c>
      <c r="T631" s="113">
        <v>0.78025452008617457</v>
      </c>
      <c r="U631" s="113">
        <v>0.7781404995539698</v>
      </c>
      <c r="V631" s="113">
        <v>0.7794586410318286</v>
      </c>
      <c r="W631" s="113">
        <v>0.77189794181394977</v>
      </c>
      <c r="X631" s="113">
        <v>0.77692186193270529</v>
      </c>
      <c r="Y631" s="113">
        <v>0.77505656309238413</v>
      </c>
      <c r="Z631" s="113">
        <v>0.77387519198033994</v>
      </c>
      <c r="AA631" s="113">
        <v>23.811522287795846</v>
      </c>
      <c r="AB631" s="113">
        <v>127.41785966542065</v>
      </c>
      <c r="AC631" s="113">
        <v>127.2925981995228</v>
      </c>
      <c r="AD631" s="113">
        <v>127.79750353764341</v>
      </c>
      <c r="AE631" s="113">
        <v>127.22187038768053</v>
      </c>
      <c r="AF631" s="113">
        <v>126.96805563150318</v>
      </c>
      <c r="AG631" s="113">
        <v>127.04815388318625</v>
      </c>
      <c r="AH631" s="113">
        <v>128.29671036351911</v>
      </c>
      <c r="AI631" s="113">
        <v>128.29945890139768</v>
      </c>
      <c r="AJ631" s="113">
        <v>128.68307632465348</v>
      </c>
      <c r="AK631" s="113">
        <v>130.35213132130389</v>
      </c>
      <c r="AL631" s="113">
        <v>131.87237477110457</v>
      </c>
      <c r="AM631" s="113">
        <v>132.64926976471901</v>
      </c>
      <c r="AN631" s="113">
        <v>133.72539213351033</v>
      </c>
      <c r="AO631" s="114">
        <v>135.13775404846575</v>
      </c>
    </row>
    <row r="632" spans="1:41" x14ac:dyDescent="0.3">
      <c r="A632" s="111" t="s">
        <v>175</v>
      </c>
      <c r="B632" t="s">
        <v>678</v>
      </c>
      <c r="G632" s="113">
        <v>0</v>
      </c>
      <c r="H632" s="113">
        <v>0</v>
      </c>
      <c r="I632" s="113">
        <v>0</v>
      </c>
      <c r="J632" s="113">
        <v>0</v>
      </c>
      <c r="K632" s="113">
        <v>0</v>
      </c>
      <c r="L632" s="113">
        <v>0</v>
      </c>
      <c r="M632" s="113">
        <v>0</v>
      </c>
      <c r="N632" s="113">
        <v>0</v>
      </c>
      <c r="O632" s="113">
        <v>0</v>
      </c>
      <c r="P632" s="113">
        <v>0</v>
      </c>
      <c r="Q632" s="113">
        <v>0</v>
      </c>
      <c r="R632" s="113">
        <v>0</v>
      </c>
      <c r="S632" s="113">
        <v>0</v>
      </c>
      <c r="T632" s="113">
        <v>0</v>
      </c>
      <c r="U632" s="113">
        <v>0</v>
      </c>
      <c r="V632" s="113">
        <v>0</v>
      </c>
      <c r="W632" s="113">
        <v>0</v>
      </c>
      <c r="X632" s="113">
        <v>0</v>
      </c>
      <c r="Y632" s="113">
        <v>0</v>
      </c>
      <c r="Z632" s="113">
        <v>0</v>
      </c>
      <c r="AA632" s="113">
        <v>0</v>
      </c>
      <c r="AB632" s="113">
        <v>0</v>
      </c>
      <c r="AC632" s="113">
        <v>0</v>
      </c>
      <c r="AD632" s="113">
        <v>0</v>
      </c>
      <c r="AE632" s="113">
        <v>0</v>
      </c>
      <c r="AF632" s="113">
        <v>0</v>
      </c>
      <c r="AG632" s="113">
        <v>0</v>
      </c>
      <c r="AH632" s="113">
        <v>0</v>
      </c>
      <c r="AI632" s="113">
        <v>0</v>
      </c>
      <c r="AJ632" s="113">
        <v>0</v>
      </c>
      <c r="AK632" s="113">
        <v>0</v>
      </c>
      <c r="AL632" s="113">
        <v>0</v>
      </c>
      <c r="AM632" s="113">
        <v>0</v>
      </c>
      <c r="AN632" s="113">
        <v>0</v>
      </c>
      <c r="AO632" s="114">
        <v>0</v>
      </c>
    </row>
    <row r="633" spans="1:41" x14ac:dyDescent="0.3">
      <c r="A633" s="111" t="s">
        <v>176</v>
      </c>
      <c r="B633" t="s">
        <v>678</v>
      </c>
      <c r="G633" s="113">
        <v>36.874458864155898</v>
      </c>
      <c r="H633" s="113">
        <v>38.528493180614419</v>
      </c>
      <c r="I633" s="113">
        <v>34.626861197452051</v>
      </c>
      <c r="J633" s="113">
        <v>33.288047812360624</v>
      </c>
      <c r="K633" s="113">
        <v>31.189637621264502</v>
      </c>
      <c r="L633" s="113">
        <v>31.749263704978816</v>
      </c>
      <c r="M633" s="113">
        <v>31.975127592551299</v>
      </c>
      <c r="N633" s="113">
        <v>32.566811071309104</v>
      </c>
      <c r="O633" s="113">
        <v>31.561278985002236</v>
      </c>
      <c r="P633" s="113">
        <v>31.731196051237738</v>
      </c>
      <c r="Q633" s="113">
        <v>12.372527207850137</v>
      </c>
      <c r="R633" s="113">
        <v>0</v>
      </c>
      <c r="S633" s="113">
        <v>0</v>
      </c>
      <c r="T633" s="113">
        <v>0</v>
      </c>
      <c r="U633" s="113">
        <v>0</v>
      </c>
      <c r="V633" s="113">
        <v>0</v>
      </c>
      <c r="W633" s="113">
        <v>0</v>
      </c>
      <c r="X633" s="113">
        <v>0</v>
      </c>
      <c r="Y633" s="113">
        <v>0</v>
      </c>
      <c r="Z633" s="113">
        <v>0</v>
      </c>
      <c r="AA633" s="113">
        <v>0</v>
      </c>
      <c r="AB633" s="113">
        <v>0</v>
      </c>
      <c r="AC633" s="113">
        <v>0</v>
      </c>
      <c r="AD633" s="113">
        <v>0</v>
      </c>
      <c r="AE633" s="113">
        <v>0</v>
      </c>
      <c r="AF633" s="113">
        <v>0</v>
      </c>
      <c r="AG633" s="113">
        <v>0</v>
      </c>
      <c r="AH633" s="113">
        <v>0</v>
      </c>
      <c r="AI633" s="113">
        <v>0</v>
      </c>
      <c r="AJ633" s="113">
        <v>0</v>
      </c>
      <c r="AK633" s="113">
        <v>0</v>
      </c>
      <c r="AL633" s="113">
        <v>0</v>
      </c>
      <c r="AM633" s="113">
        <v>0</v>
      </c>
      <c r="AN633" s="113">
        <v>0</v>
      </c>
      <c r="AO633" s="114">
        <v>0</v>
      </c>
    </row>
    <row r="634" spans="1:41" x14ac:dyDescent="0.3">
      <c r="A634" s="111" t="s">
        <v>177</v>
      </c>
      <c r="B634" t="s">
        <v>678</v>
      </c>
      <c r="G634" s="113">
        <v>0</v>
      </c>
      <c r="H634" s="113">
        <v>0</v>
      </c>
      <c r="I634" s="113">
        <v>0</v>
      </c>
      <c r="J634" s="113">
        <v>0</v>
      </c>
      <c r="K634" s="113">
        <v>0</v>
      </c>
      <c r="L634" s="113">
        <v>0</v>
      </c>
      <c r="M634" s="113">
        <v>0</v>
      </c>
      <c r="N634" s="113">
        <v>0</v>
      </c>
      <c r="O634" s="113">
        <v>0</v>
      </c>
      <c r="P634" s="113">
        <v>0</v>
      </c>
      <c r="Q634" s="113">
        <v>0</v>
      </c>
      <c r="R634" s="113">
        <v>0</v>
      </c>
      <c r="S634" s="113">
        <v>0</v>
      </c>
      <c r="T634" s="113">
        <v>0</v>
      </c>
      <c r="U634" s="113">
        <v>0</v>
      </c>
      <c r="V634" s="113">
        <v>0</v>
      </c>
      <c r="W634" s="113">
        <v>0</v>
      </c>
      <c r="X634" s="113">
        <v>0</v>
      </c>
      <c r="Y634" s="113">
        <v>0</v>
      </c>
      <c r="Z634" s="113">
        <v>0</v>
      </c>
      <c r="AA634" s="113">
        <v>0</v>
      </c>
      <c r="AB634" s="113">
        <v>0</v>
      </c>
      <c r="AC634" s="113">
        <v>0</v>
      </c>
      <c r="AD634" s="113">
        <v>0</v>
      </c>
      <c r="AE634" s="113">
        <v>0</v>
      </c>
      <c r="AF634" s="113">
        <v>0</v>
      </c>
      <c r="AG634" s="113">
        <v>0</v>
      </c>
      <c r="AH634" s="113">
        <v>0</v>
      </c>
      <c r="AI634" s="113">
        <v>0</v>
      </c>
      <c r="AJ634" s="113">
        <v>0</v>
      </c>
      <c r="AK634" s="113">
        <v>0</v>
      </c>
      <c r="AL634" s="113">
        <v>0</v>
      </c>
      <c r="AM634" s="113">
        <v>0</v>
      </c>
      <c r="AN634" s="113">
        <v>0</v>
      </c>
      <c r="AO634" s="114">
        <v>0</v>
      </c>
    </row>
    <row r="635" spans="1:41" x14ac:dyDescent="0.3">
      <c r="A635" s="111" t="s">
        <v>178</v>
      </c>
      <c r="B635" t="s">
        <v>678</v>
      </c>
      <c r="G635" s="113">
        <v>22.5998361228378</v>
      </c>
      <c r="H635" s="113">
        <v>22.5998361228378</v>
      </c>
      <c r="I635" s="113">
        <v>22.5998361228378</v>
      </c>
      <c r="J635" s="113">
        <v>22.5998361228378</v>
      </c>
      <c r="K635" s="113">
        <v>22.5998361228378</v>
      </c>
      <c r="L635" s="113">
        <v>22.5998361228378</v>
      </c>
      <c r="M635" s="113">
        <v>22.5998361228378</v>
      </c>
      <c r="N635" s="113">
        <v>22.5998361228378</v>
      </c>
      <c r="O635" s="113">
        <v>22.5998361228378</v>
      </c>
      <c r="P635" s="113">
        <v>22.5998361228378</v>
      </c>
      <c r="Q635" s="113">
        <v>22.5998361228378</v>
      </c>
      <c r="R635" s="113">
        <v>22.5998361228378</v>
      </c>
      <c r="S635" s="113">
        <v>22.563177414444066</v>
      </c>
      <c r="T635" s="113">
        <v>22.5998361228378</v>
      </c>
      <c r="U635" s="113">
        <v>22.581481873701986</v>
      </c>
      <c r="V635" s="113">
        <v>22.579951745747035</v>
      </c>
      <c r="W635" s="113">
        <v>22.594215938571519</v>
      </c>
      <c r="X635" s="113">
        <v>22.558514167343265</v>
      </c>
      <c r="Y635" s="113">
        <v>22.589863574610771</v>
      </c>
      <c r="Z635" s="113">
        <v>22.558650178717038</v>
      </c>
      <c r="AA635" s="113">
        <v>22.495429177657716</v>
      </c>
      <c r="AB635" s="113">
        <v>22.461406904018109</v>
      </c>
      <c r="AC635" s="113">
        <v>22.505427228017329</v>
      </c>
      <c r="AD635" s="113">
        <v>22.491188537325424</v>
      </c>
      <c r="AE635" s="113">
        <v>22.474811310658389</v>
      </c>
      <c r="AF635" s="113">
        <v>22.436311591169648</v>
      </c>
      <c r="AG635" s="113">
        <v>22.438836302295318</v>
      </c>
      <c r="AH635" s="113">
        <v>22.511395941428901</v>
      </c>
      <c r="AI635" s="113">
        <v>22.528892833155041</v>
      </c>
      <c r="AJ635" s="113">
        <v>22.497083173113783</v>
      </c>
      <c r="AK635" s="113">
        <v>22.476614675748152</v>
      </c>
      <c r="AL635" s="113">
        <v>22.599724399209347</v>
      </c>
      <c r="AM635" s="113">
        <v>22.590286181379284</v>
      </c>
      <c r="AN635" s="113">
        <v>22.5998361228378</v>
      </c>
      <c r="AO635" s="114">
        <v>22.589104582569629</v>
      </c>
    </row>
    <row r="636" spans="1:41" x14ac:dyDescent="0.3">
      <c r="A636" s="111" t="s">
        <v>1</v>
      </c>
      <c r="B636" t="s">
        <v>678</v>
      </c>
      <c r="G636" s="222">
        <v>144.56131493952415</v>
      </c>
      <c r="H636" s="222">
        <v>159.34758101547609</v>
      </c>
      <c r="I636" s="222">
        <v>192.8277224427483</v>
      </c>
      <c r="J636" s="222">
        <v>219.8252675042261</v>
      </c>
      <c r="K636" s="222">
        <v>245.62823092581556</v>
      </c>
      <c r="L636" s="222">
        <v>245.62823092581556</v>
      </c>
      <c r="M636" s="222">
        <v>280.15960419618955</v>
      </c>
      <c r="N636" s="222">
        <v>323.22825425296605</v>
      </c>
      <c r="O636" s="222">
        <v>381.07255188222877</v>
      </c>
      <c r="P636" s="222">
        <v>442.12894680985801</v>
      </c>
      <c r="Q636" s="222">
        <v>489.91221240539409</v>
      </c>
      <c r="R636" s="222">
        <v>524.42234866883666</v>
      </c>
      <c r="S636" s="222">
        <v>537.69547800093005</v>
      </c>
      <c r="T636" s="222">
        <v>537.69547800093005</v>
      </c>
      <c r="U636" s="222">
        <v>550.96860733302333</v>
      </c>
      <c r="V636" s="222">
        <v>550.96860733302333</v>
      </c>
      <c r="W636" s="222">
        <v>550.96860733302333</v>
      </c>
      <c r="X636" s="222">
        <v>550.96860733302333</v>
      </c>
      <c r="Y636" s="222">
        <v>551.76499509294899</v>
      </c>
      <c r="Z636" s="222">
        <v>551.76499509294899</v>
      </c>
      <c r="AA636" s="222">
        <v>551.76499509294899</v>
      </c>
      <c r="AB636" s="222">
        <v>551.76499509294899</v>
      </c>
      <c r="AC636" s="222">
        <v>551.76499509294899</v>
      </c>
      <c r="AD636" s="222">
        <v>551.76499509294899</v>
      </c>
      <c r="AE636" s="222">
        <v>552.00391142092656</v>
      </c>
      <c r="AF636" s="222">
        <v>561.36943147765157</v>
      </c>
      <c r="AG636" s="222">
        <v>561.36943147765157</v>
      </c>
      <c r="AH636" s="222">
        <v>561.36943147765157</v>
      </c>
      <c r="AI636" s="222">
        <v>561.36943147765157</v>
      </c>
      <c r="AJ636" s="222">
        <v>561.36943147765157</v>
      </c>
      <c r="AK636" s="222">
        <v>561.36943147765157</v>
      </c>
      <c r="AL636" s="222">
        <v>561.36943147765157</v>
      </c>
      <c r="AM636" s="222">
        <v>561.36943147765157</v>
      </c>
      <c r="AN636" s="222">
        <v>561.36943147765157</v>
      </c>
      <c r="AO636" s="223">
        <v>561.36943147765157</v>
      </c>
    </row>
    <row r="637" spans="1:41" x14ac:dyDescent="0.3">
      <c r="A637" s="111" t="s">
        <v>179</v>
      </c>
      <c r="B637" t="s">
        <v>678</v>
      </c>
      <c r="G637" s="113">
        <v>1.2684405538268011</v>
      </c>
      <c r="H637" s="113">
        <v>1.3846237159204953</v>
      </c>
      <c r="I637" s="113">
        <v>1.4169555624860619</v>
      </c>
      <c r="J637" s="113">
        <v>1.3653863036456011</v>
      </c>
      <c r="K637" s="113">
        <v>1.3394462326553442</v>
      </c>
      <c r="L637" s="113">
        <v>1.3516452081358723</v>
      </c>
      <c r="M637" s="113">
        <v>1.3624391375498301</v>
      </c>
      <c r="N637" s="113">
        <v>1.3616681534344339</v>
      </c>
      <c r="O637" s="113">
        <v>1.2965194643890083</v>
      </c>
      <c r="P637" s="113">
        <v>1.1518469288372548</v>
      </c>
      <c r="Q637" s="113">
        <v>1.0634566132054599</v>
      </c>
      <c r="R637" s="113">
        <v>1.0122976654624429</v>
      </c>
      <c r="S637" s="113">
        <v>0.73452980355935704</v>
      </c>
      <c r="T637" s="113">
        <v>0.63487312391759243</v>
      </c>
      <c r="U637" s="113">
        <v>0.57195036878083882</v>
      </c>
      <c r="V637" s="113">
        <v>0.54623412454351594</v>
      </c>
      <c r="W637" s="113">
        <v>0.55077301079837693</v>
      </c>
      <c r="X637" s="113">
        <v>0.55201654335859107</v>
      </c>
      <c r="Y637" s="113">
        <v>0.61202943685839595</v>
      </c>
      <c r="Z637" s="113">
        <v>0.6423716237376994</v>
      </c>
      <c r="AA637" s="113">
        <v>0.58089137092474641</v>
      </c>
      <c r="AB637" s="113">
        <v>0.5876934955471016</v>
      </c>
      <c r="AC637" s="113">
        <v>0.61036306983205924</v>
      </c>
      <c r="AD637" s="113">
        <v>0.63479851499994788</v>
      </c>
      <c r="AE637" s="113">
        <v>0.60800036555757286</v>
      </c>
      <c r="AF637" s="113">
        <v>0.56662805094110658</v>
      </c>
      <c r="AG637" s="113">
        <v>0.58383853702051747</v>
      </c>
      <c r="AH637" s="113">
        <v>0.66138520925965938</v>
      </c>
      <c r="AI637" s="113">
        <v>0.62102015298099855</v>
      </c>
      <c r="AJ637" s="113">
        <v>0.65213332397569845</v>
      </c>
      <c r="AK637" s="113">
        <v>0.7086518940172698</v>
      </c>
      <c r="AL637" s="113">
        <v>0.70106637575964559</v>
      </c>
      <c r="AM637" s="113">
        <v>0.74699002410044746</v>
      </c>
      <c r="AN637" s="113">
        <v>0.79042660732082137</v>
      </c>
      <c r="AO637" s="114">
        <v>0.80909204319350758</v>
      </c>
    </row>
    <row r="638" spans="1:41" x14ac:dyDescent="0.3">
      <c r="A638" s="111" t="s">
        <v>180</v>
      </c>
      <c r="B638" t="s">
        <v>678</v>
      </c>
      <c r="G638" s="222">
        <v>33.697882644849471</v>
      </c>
      <c r="H638" s="222">
        <v>43.22164070207036</v>
      </c>
      <c r="I638" s="222">
        <v>43.22164070207036</v>
      </c>
      <c r="J638" s="222">
        <v>49.98695472263833</v>
      </c>
      <c r="K638" s="222">
        <v>55.399205939092717</v>
      </c>
      <c r="L638" s="222">
        <v>55.399675000864789</v>
      </c>
      <c r="M638" s="222">
        <v>55.399675000864789</v>
      </c>
      <c r="N638" s="222">
        <v>55.399675000864789</v>
      </c>
      <c r="O638" s="222">
        <v>59.873802673133746</v>
      </c>
      <c r="P638" s="222">
        <v>61.764482431415139</v>
      </c>
      <c r="Q638" s="222">
        <v>61.764482431415139</v>
      </c>
      <c r="R638" s="222">
        <v>61.764482431415139</v>
      </c>
      <c r="S638" s="222">
        <v>61.764482431415139</v>
      </c>
      <c r="T638" s="222">
        <v>61.764482431415139</v>
      </c>
      <c r="U638" s="222">
        <v>61.764482431415139</v>
      </c>
      <c r="V638" s="222">
        <v>61.764482431415139</v>
      </c>
      <c r="W638" s="222">
        <v>61.764482431415139</v>
      </c>
      <c r="X638" s="222">
        <v>61.764482431415139</v>
      </c>
      <c r="Y638" s="222">
        <v>61.764482431415139</v>
      </c>
      <c r="Z638" s="222">
        <v>61.764482431415139</v>
      </c>
      <c r="AA638" s="222">
        <v>65.37264990905139</v>
      </c>
      <c r="AB638" s="222">
        <v>65.37264990905139</v>
      </c>
      <c r="AC638" s="222">
        <v>65.37264990905139</v>
      </c>
      <c r="AD638" s="222">
        <v>65.37264990905139</v>
      </c>
      <c r="AE638" s="222">
        <v>66.763598471680154</v>
      </c>
      <c r="AF638" s="222">
        <v>66.763598471680154</v>
      </c>
      <c r="AG638" s="222">
        <v>66.763598471680154</v>
      </c>
      <c r="AH638" s="222">
        <v>66.763598471680154</v>
      </c>
      <c r="AI638" s="222">
        <v>66.763598471680154</v>
      </c>
      <c r="AJ638" s="222">
        <v>66.763598471680154</v>
      </c>
      <c r="AK638" s="222">
        <v>66.763598471680154</v>
      </c>
      <c r="AL638" s="222">
        <v>66.763598471680154</v>
      </c>
      <c r="AM638" s="222">
        <v>66.763598471680154</v>
      </c>
      <c r="AN638" s="222">
        <v>66.763598471680154</v>
      </c>
      <c r="AO638" s="223">
        <v>66.763598471680154</v>
      </c>
    </row>
    <row r="639" spans="1:41" x14ac:dyDescent="0.3">
      <c r="A639" s="111" t="s">
        <v>181</v>
      </c>
      <c r="B639" t="s">
        <v>678</v>
      </c>
      <c r="G639" s="113">
        <v>0</v>
      </c>
      <c r="H639" s="113">
        <v>0</v>
      </c>
      <c r="I639" s="113">
        <v>0</v>
      </c>
      <c r="J639" s="113">
        <v>0</v>
      </c>
      <c r="K639" s="113">
        <v>0</v>
      </c>
      <c r="L639" s="113">
        <v>0</v>
      </c>
      <c r="M639" s="113">
        <v>0</v>
      </c>
      <c r="N639" s="113">
        <v>0</v>
      </c>
      <c r="O639" s="113">
        <v>0</v>
      </c>
      <c r="P639" s="113">
        <v>0</v>
      </c>
      <c r="Q639" s="113">
        <v>0</v>
      </c>
      <c r="R639" s="113">
        <v>0</v>
      </c>
      <c r="S639" s="113">
        <v>0</v>
      </c>
      <c r="T639" s="113">
        <v>0</v>
      </c>
      <c r="U639" s="113">
        <v>0</v>
      </c>
      <c r="V639" s="113">
        <v>0</v>
      </c>
      <c r="W639" s="113">
        <v>0</v>
      </c>
      <c r="X639" s="113">
        <v>0</v>
      </c>
      <c r="Y639" s="113">
        <v>0</v>
      </c>
      <c r="Z639" s="113">
        <v>0</v>
      </c>
      <c r="AA639" s="113">
        <v>0</v>
      </c>
      <c r="AB639" s="113">
        <v>0</v>
      </c>
      <c r="AC639" s="113">
        <v>0</v>
      </c>
      <c r="AD639" s="113">
        <v>0</v>
      </c>
      <c r="AE639" s="113">
        <v>0</v>
      </c>
      <c r="AF639" s="113">
        <v>0</v>
      </c>
      <c r="AG639" s="113">
        <v>0</v>
      </c>
      <c r="AH639" s="113">
        <v>0</v>
      </c>
      <c r="AI639" s="113">
        <v>0</v>
      </c>
      <c r="AJ639" s="113">
        <v>0</v>
      </c>
      <c r="AK639" s="113">
        <v>0</v>
      </c>
      <c r="AL639" s="113">
        <v>0</v>
      </c>
      <c r="AM639" s="113">
        <v>0</v>
      </c>
      <c r="AN639" s="113">
        <v>0</v>
      </c>
      <c r="AO639" s="114">
        <v>0</v>
      </c>
    </row>
    <row r="640" spans="1:41" x14ac:dyDescent="0.3">
      <c r="A640" s="111" t="s">
        <v>182</v>
      </c>
      <c r="B640" t="s">
        <v>678</v>
      </c>
      <c r="G640" s="113">
        <v>0</v>
      </c>
      <c r="H640" s="113">
        <v>0</v>
      </c>
      <c r="I640" s="113">
        <v>0</v>
      </c>
      <c r="J640" s="113">
        <v>0</v>
      </c>
      <c r="K640" s="113">
        <v>0</v>
      </c>
      <c r="L640" s="113">
        <v>0</v>
      </c>
      <c r="M640" s="113">
        <v>0</v>
      </c>
      <c r="N640" s="113">
        <v>0</v>
      </c>
      <c r="O640" s="113">
        <v>0</v>
      </c>
      <c r="P640" s="113">
        <v>0</v>
      </c>
      <c r="Q640" s="113">
        <v>0</v>
      </c>
      <c r="R640" s="113">
        <v>0</v>
      </c>
      <c r="S640" s="113">
        <v>0</v>
      </c>
      <c r="T640" s="113">
        <v>0</v>
      </c>
      <c r="U640" s="113">
        <v>0</v>
      </c>
      <c r="V640" s="113">
        <v>0</v>
      </c>
      <c r="W640" s="113">
        <v>0</v>
      </c>
      <c r="X640" s="113">
        <v>0</v>
      </c>
      <c r="Y640" s="113">
        <v>0</v>
      </c>
      <c r="Z640" s="113">
        <v>0</v>
      </c>
      <c r="AA640" s="113">
        <v>0</v>
      </c>
      <c r="AB640" s="113">
        <v>0</v>
      </c>
      <c r="AC640" s="113">
        <v>0</v>
      </c>
      <c r="AD640" s="113">
        <v>0</v>
      </c>
      <c r="AE640" s="113">
        <v>0</v>
      </c>
      <c r="AF640" s="113">
        <v>0</v>
      </c>
      <c r="AG640" s="113">
        <v>0</v>
      </c>
      <c r="AH640" s="113">
        <v>0</v>
      </c>
      <c r="AI640" s="113">
        <v>0</v>
      </c>
      <c r="AJ640" s="113">
        <v>0</v>
      </c>
      <c r="AK640" s="113">
        <v>0</v>
      </c>
      <c r="AL640" s="113">
        <v>0</v>
      </c>
      <c r="AM640" s="113">
        <v>0</v>
      </c>
      <c r="AN640" s="113">
        <v>0</v>
      </c>
      <c r="AO640" s="114">
        <v>0</v>
      </c>
    </row>
    <row r="641" spans="1:41" x14ac:dyDescent="0.3">
      <c r="A641" s="111" t="s">
        <v>183</v>
      </c>
      <c r="B641" t="s">
        <v>678</v>
      </c>
      <c r="G641" s="222">
        <v>60.689376973841739</v>
      </c>
      <c r="H641" s="222">
        <v>68.158283652548775</v>
      </c>
      <c r="I641" s="222">
        <v>75.600129075173555</v>
      </c>
      <c r="J641" s="222">
        <v>81.706952531072915</v>
      </c>
      <c r="K641" s="222">
        <v>87.687490125254982</v>
      </c>
      <c r="L641" s="222">
        <v>94.380640796270242</v>
      </c>
      <c r="M641" s="222">
        <v>101.21811816639092</v>
      </c>
      <c r="N641" s="222">
        <v>108.67800442640387</v>
      </c>
      <c r="O641" s="222">
        <v>115.71393100779457</v>
      </c>
      <c r="P641" s="222">
        <v>122.81300052004391</v>
      </c>
      <c r="Q641" s="222">
        <v>130.07443756878683</v>
      </c>
      <c r="R641" s="222">
        <v>138.39126360473841</v>
      </c>
      <c r="S641" s="222">
        <v>147.05988596975951</v>
      </c>
      <c r="T641" s="222">
        <v>156.17050885079104</v>
      </c>
      <c r="U641" s="222">
        <v>165.45251968701029</v>
      </c>
      <c r="V641" s="222">
        <v>174.24742791374865</v>
      </c>
      <c r="W641" s="222">
        <v>183.61964293690883</v>
      </c>
      <c r="X641" s="222">
        <v>193.00989879745717</v>
      </c>
      <c r="Y641" s="222">
        <v>202.17464419065323</v>
      </c>
      <c r="Z641" s="222">
        <v>211.48371628295476</v>
      </c>
      <c r="AA641" s="222">
        <v>221.41519726514855</v>
      </c>
      <c r="AB641" s="222">
        <v>232.05929132417552</v>
      </c>
      <c r="AC641" s="222">
        <v>242.55003826540289</v>
      </c>
      <c r="AD641" s="222">
        <v>253.68123493391073</v>
      </c>
      <c r="AE641" s="222">
        <v>264.65908448461897</v>
      </c>
      <c r="AF641" s="222">
        <v>274.30191206860184</v>
      </c>
      <c r="AG641" s="222">
        <v>284.0078825834434</v>
      </c>
      <c r="AH641" s="222">
        <v>293.75895519175543</v>
      </c>
      <c r="AI641" s="222">
        <v>303.60023198700827</v>
      </c>
      <c r="AJ641" s="222">
        <v>313.77489075137754</v>
      </c>
      <c r="AK641" s="222">
        <v>324.29437113340992</v>
      </c>
      <c r="AL641" s="222">
        <v>335.17051104092241</v>
      </c>
      <c r="AM641" s="222">
        <v>346.41556072714553</v>
      </c>
      <c r="AN641" s="222">
        <v>358.04219738351316</v>
      </c>
      <c r="AO641" s="223">
        <v>370.0635402576375</v>
      </c>
    </row>
    <row r="642" spans="1:41" x14ac:dyDescent="0.3">
      <c r="A642" s="111" t="s">
        <v>23</v>
      </c>
      <c r="B642" t="s">
        <v>678</v>
      </c>
      <c r="G642" s="113">
        <v>0</v>
      </c>
      <c r="H642" s="113">
        <v>0</v>
      </c>
      <c r="I642" s="113">
        <v>0</v>
      </c>
      <c r="J642" s="113">
        <v>0</v>
      </c>
      <c r="K642" s="113">
        <v>0.69750981495403808</v>
      </c>
      <c r="L642" s="113">
        <v>2.9320384736005805</v>
      </c>
      <c r="M642" s="113">
        <v>1.1679257957329188</v>
      </c>
      <c r="N642" s="113">
        <v>0.10138520811627105</v>
      </c>
      <c r="O642" s="113">
        <v>0</v>
      </c>
      <c r="P642" s="113">
        <v>6.4942243210233617</v>
      </c>
      <c r="Q642" s="113">
        <v>7.1197337980789346</v>
      </c>
      <c r="R642" s="113">
        <v>8.8956602629662438</v>
      </c>
      <c r="S642" s="113">
        <v>14.891762964934353</v>
      </c>
      <c r="T642" s="113">
        <v>15.170798495344561</v>
      </c>
      <c r="U642" s="113">
        <v>13.888542464787999</v>
      </c>
      <c r="V642" s="113">
        <v>13.513356304621295</v>
      </c>
      <c r="W642" s="113">
        <v>16.137769839202583</v>
      </c>
      <c r="X642" s="113">
        <v>15.911098080501509</v>
      </c>
      <c r="Y642" s="113">
        <v>17.313007991957519</v>
      </c>
      <c r="Z642" s="113">
        <v>20.130155715112068</v>
      </c>
      <c r="AA642" s="113">
        <v>19.207691360950047</v>
      </c>
      <c r="AB642" s="113">
        <v>18.214942218600164</v>
      </c>
      <c r="AC642" s="113">
        <v>17.210875897723156</v>
      </c>
      <c r="AD642" s="113">
        <v>18.531109461244149</v>
      </c>
      <c r="AE642" s="113">
        <v>21.739448361535462</v>
      </c>
      <c r="AF642" s="113">
        <v>23.302059354266564</v>
      </c>
      <c r="AG642" s="113">
        <v>18.453177980040145</v>
      </c>
      <c r="AH642" s="113">
        <v>19.459307544881806</v>
      </c>
      <c r="AI642" s="113">
        <v>20.363728533048064</v>
      </c>
      <c r="AJ642" s="113">
        <v>20.939309843854542</v>
      </c>
      <c r="AK642" s="113">
        <v>21.093421052631584</v>
      </c>
      <c r="AL642" s="113">
        <v>22.841031801439843</v>
      </c>
      <c r="AM642" s="113">
        <v>23.921699242271135</v>
      </c>
      <c r="AN642" s="113">
        <v>24.326444195681873</v>
      </c>
      <c r="AO642" s="114">
        <v>24.016020701208468</v>
      </c>
    </row>
    <row r="643" spans="1:41" x14ac:dyDescent="0.3">
      <c r="A643" s="111" t="s">
        <v>24</v>
      </c>
      <c r="B643" t="s">
        <v>678</v>
      </c>
      <c r="G643" s="113">
        <v>0.895243977447156</v>
      </c>
      <c r="H643" s="113">
        <v>1.4072436521259619</v>
      </c>
      <c r="I643" s="113">
        <v>1.3130958126180414</v>
      </c>
      <c r="J643" s="113">
        <v>2.491529435715008</v>
      </c>
      <c r="K643" s="113">
        <v>2.6904945694500588</v>
      </c>
      <c r="L643" s="113">
        <v>3.1585975978827499</v>
      </c>
      <c r="M643" s="113">
        <v>3.286184008201035</v>
      </c>
      <c r="N643" s="113">
        <v>2.9177874872376091</v>
      </c>
      <c r="O643" s="113">
        <v>2.4125526706719378</v>
      </c>
      <c r="P643" s="113">
        <v>3.648300629016016</v>
      </c>
      <c r="Q643" s="113">
        <v>4.4520829156880719</v>
      </c>
      <c r="R643" s="113">
        <v>4.4404434691402779</v>
      </c>
      <c r="S643" s="113">
        <v>4.5886972327389755</v>
      </c>
      <c r="T643" s="113">
        <v>4.6301444219203001</v>
      </c>
      <c r="U643" s="113">
        <v>4.621924538114687</v>
      </c>
      <c r="V643" s="113">
        <v>4.6362250107587393</v>
      </c>
      <c r="W643" s="113">
        <v>4.7109738865358084</v>
      </c>
      <c r="X643" s="113">
        <v>4.3699475293665682</v>
      </c>
      <c r="Y643" s="113">
        <v>4.6348946495090182</v>
      </c>
      <c r="Z643" s="113">
        <v>4.7375732180130052</v>
      </c>
      <c r="AA643" s="113">
        <v>4.7855733926791792</v>
      </c>
      <c r="AB643" s="113">
        <v>4.799687456877928</v>
      </c>
      <c r="AC643" s="113">
        <v>4.9245879461610036</v>
      </c>
      <c r="AD643" s="113">
        <v>5.0198921479932119</v>
      </c>
      <c r="AE643" s="113">
        <v>5.0326385085338154</v>
      </c>
      <c r="AF643" s="113">
        <v>4.8130927743086538</v>
      </c>
      <c r="AG643" s="113">
        <v>4.90648203922105</v>
      </c>
      <c r="AH643" s="113">
        <v>4.9108221075107332</v>
      </c>
      <c r="AI643" s="113">
        <v>4.9203848000355439</v>
      </c>
      <c r="AJ643" s="113">
        <v>5.0518882164797763</v>
      </c>
      <c r="AK643" s="113">
        <v>5.0348020912463074</v>
      </c>
      <c r="AL643" s="113">
        <v>4.969417355676085</v>
      </c>
      <c r="AM643" s="113">
        <v>4.8263365782330236</v>
      </c>
      <c r="AN643" s="113">
        <v>4.9439994712101374</v>
      </c>
      <c r="AO643" s="114">
        <v>4.9582006676952091</v>
      </c>
    </row>
    <row r="644" spans="1:41" x14ac:dyDescent="0.3">
      <c r="A644" s="111" t="s">
        <v>651</v>
      </c>
      <c r="B644" t="s">
        <v>678</v>
      </c>
      <c r="G644" s="113">
        <v>0.22915817867826932</v>
      </c>
      <c r="H644" s="113">
        <v>0.26768281208075767</v>
      </c>
      <c r="I644" s="113">
        <v>0.43661669900096184</v>
      </c>
      <c r="J644" s="113">
        <v>0.59128728491232718</v>
      </c>
      <c r="K644" s="113">
        <v>0.81692628314301552</v>
      </c>
      <c r="L644" s="113">
        <v>1.0242107286410713</v>
      </c>
      <c r="M644" s="113">
        <v>1.1520085941420191</v>
      </c>
      <c r="N644" s="113">
        <v>1.4417143382634787</v>
      </c>
      <c r="O644" s="113">
        <v>1.7258366333334498</v>
      </c>
      <c r="P644" s="113">
        <v>2.0192729751355518</v>
      </c>
      <c r="Q644" s="113">
        <v>2.167502147392117</v>
      </c>
      <c r="R644" s="113">
        <v>2.3717648178767567</v>
      </c>
      <c r="S644" s="113">
        <v>2.8937998473739968</v>
      </c>
      <c r="T644" s="113">
        <v>3.1321351885697761</v>
      </c>
      <c r="U644" s="113">
        <v>3.5106293396486121</v>
      </c>
      <c r="V644" s="113">
        <v>4.0943434019743821</v>
      </c>
      <c r="W644" s="113">
        <v>4.1158565759854495</v>
      </c>
      <c r="X644" s="113">
        <v>4.7575069295864472</v>
      </c>
      <c r="Y644" s="113">
        <v>5.3636789592161023</v>
      </c>
      <c r="Z644" s="113">
        <v>5.546229903371712</v>
      </c>
      <c r="AA644" s="113">
        <v>5.7162951248536471</v>
      </c>
      <c r="AB644" s="113">
        <v>5.8301408950574265</v>
      </c>
      <c r="AC644" s="113">
        <v>6.4717411551837092</v>
      </c>
      <c r="AD644" s="113">
        <v>6.6259391926502573</v>
      </c>
      <c r="AE644" s="113">
        <v>6.7371363842272531</v>
      </c>
      <c r="AF644" s="113">
        <v>6.7694682307928193</v>
      </c>
      <c r="AG644" s="113">
        <v>7.4742275582278674</v>
      </c>
      <c r="AH644" s="113">
        <v>7.5903114441625794</v>
      </c>
      <c r="AI644" s="113">
        <v>7.616673970122938</v>
      </c>
      <c r="AJ644" s="113">
        <v>7.5715710198762283</v>
      </c>
      <c r="AK644" s="113">
        <v>7.6318082714233952</v>
      </c>
      <c r="AL644" s="113">
        <v>7.752057505679919</v>
      </c>
      <c r="AM644" s="113">
        <v>7.8151048493602264</v>
      </c>
      <c r="AN644" s="113">
        <v>7.8876274496822045</v>
      </c>
      <c r="AO644" s="409">
        <v>8.173727374414586</v>
      </c>
    </row>
    <row r="645" spans="1:41" x14ac:dyDescent="0.3">
      <c r="A645" s="115" t="s">
        <v>184</v>
      </c>
      <c r="B645" s="377" t="s">
        <v>678</v>
      </c>
      <c r="C645" s="377"/>
      <c r="D645" s="377"/>
      <c r="E645" s="377"/>
      <c r="F645" s="377"/>
      <c r="G645" s="117">
        <v>1256.7300447261259</v>
      </c>
      <c r="H645" s="117">
        <v>1283.3407505963676</v>
      </c>
      <c r="I645" s="117">
        <v>1305.70735441388</v>
      </c>
      <c r="J645" s="117">
        <v>1070.9785478668821</v>
      </c>
      <c r="K645" s="117">
        <v>1072.5191426943741</v>
      </c>
      <c r="L645" s="117">
        <v>1086.7512963213494</v>
      </c>
      <c r="M645" s="117">
        <v>1129.8336275842435</v>
      </c>
      <c r="N645" s="117">
        <v>1180.8996594845592</v>
      </c>
      <c r="O645" s="117">
        <v>1232.554923440541</v>
      </c>
      <c r="P645" s="117">
        <v>1031.3189487759735</v>
      </c>
      <c r="Q645" s="117">
        <v>930.5618526135795</v>
      </c>
      <c r="R645" s="117">
        <v>926.76788058397051</v>
      </c>
      <c r="S645" s="117">
        <v>831.47856334772905</v>
      </c>
      <c r="T645" s="117">
        <v>837.0585977892548</v>
      </c>
      <c r="U645" s="117">
        <v>849.22356320215431</v>
      </c>
      <c r="V645" s="117">
        <v>858.71365523683744</v>
      </c>
      <c r="W645" s="117">
        <v>869.8777270949879</v>
      </c>
      <c r="X645" s="117">
        <v>878.5177221311335</v>
      </c>
      <c r="Y645" s="117">
        <v>891.92464742519212</v>
      </c>
      <c r="Z645" s="117">
        <v>903.99468448663538</v>
      </c>
      <c r="AA645" s="117">
        <v>937.23763419410898</v>
      </c>
      <c r="AB645" s="117">
        <v>1072.9801392076886</v>
      </c>
      <c r="AC645" s="117">
        <v>1082.2711498962001</v>
      </c>
      <c r="AD645" s="117">
        <v>1095.5091684368986</v>
      </c>
      <c r="AE645" s="117">
        <v>1110.7529715699177</v>
      </c>
      <c r="AF645" s="117">
        <v>1130.9029606186286</v>
      </c>
      <c r="AG645" s="117">
        <v>1136.636394607169</v>
      </c>
      <c r="AH645" s="117">
        <v>1149.0025536486669</v>
      </c>
      <c r="AI645" s="117">
        <v>1159.7561218380065</v>
      </c>
      <c r="AJ645" s="117">
        <v>1171.091730843805</v>
      </c>
      <c r="AK645" s="117">
        <v>1187.6485491305095</v>
      </c>
      <c r="AL645" s="117">
        <v>1203.4444009916133</v>
      </c>
      <c r="AM645" s="117">
        <v>1216.6748851313055</v>
      </c>
      <c r="AN645" s="117">
        <v>1230.2138952877656</v>
      </c>
      <c r="AO645" s="118">
        <v>1324.6091156456555</v>
      </c>
    </row>
    <row r="646" spans="1:41" x14ac:dyDescent="0.3">
      <c r="A646" s="109" t="s">
        <v>19</v>
      </c>
      <c r="G646" s="113"/>
      <c r="H646" s="113"/>
      <c r="I646" s="113"/>
      <c r="J646" s="113"/>
      <c r="K646" s="113"/>
      <c r="L646" s="113"/>
      <c r="M646" s="113"/>
      <c r="N646" s="113"/>
      <c r="O646" s="113"/>
      <c r="P646" s="113"/>
      <c r="Q646" s="113"/>
      <c r="R646" s="113"/>
      <c r="S646" s="113"/>
      <c r="T646" s="113"/>
      <c r="U646" s="113"/>
      <c r="V646" s="113"/>
      <c r="W646" s="113"/>
      <c r="X646" s="113"/>
      <c r="Y646" s="113"/>
      <c r="Z646" s="113"/>
      <c r="AA646" s="113"/>
      <c r="AB646" s="113"/>
      <c r="AC646" s="113"/>
      <c r="AD646" s="113"/>
      <c r="AE646" s="113"/>
      <c r="AF646" s="113"/>
      <c r="AG646" s="113"/>
      <c r="AH646" s="113"/>
      <c r="AI646" s="113"/>
      <c r="AJ646" s="113"/>
      <c r="AK646" s="113"/>
      <c r="AL646" s="113"/>
      <c r="AM646" s="113"/>
      <c r="AN646" s="113"/>
      <c r="AO646" s="410"/>
    </row>
    <row r="647" spans="1:41" x14ac:dyDescent="0.3">
      <c r="A647" s="111" t="s">
        <v>12</v>
      </c>
      <c r="B647" t="s">
        <v>678</v>
      </c>
      <c r="G647" s="113">
        <v>0</v>
      </c>
      <c r="H647" s="113">
        <v>0</v>
      </c>
      <c r="I647" s="113">
        <v>0</v>
      </c>
      <c r="J647" s="113">
        <v>0</v>
      </c>
      <c r="K647" s="113">
        <v>0</v>
      </c>
      <c r="L647" s="113">
        <v>0</v>
      </c>
      <c r="M647" s="113">
        <v>0</v>
      </c>
      <c r="N647" s="113">
        <v>0</v>
      </c>
      <c r="O647" s="113">
        <v>0</v>
      </c>
      <c r="P647" s="113">
        <v>0</v>
      </c>
      <c r="Q647" s="113">
        <v>0</v>
      </c>
      <c r="R647" s="113">
        <v>0</v>
      </c>
      <c r="S647" s="113">
        <v>0</v>
      </c>
      <c r="T647" s="113">
        <v>0</v>
      </c>
      <c r="U647" s="113">
        <v>0</v>
      </c>
      <c r="V647" s="113">
        <v>0</v>
      </c>
      <c r="W647" s="113">
        <v>0</v>
      </c>
      <c r="X647" s="113">
        <v>0</v>
      </c>
      <c r="Y647" s="113">
        <v>0</v>
      </c>
      <c r="Z647" s="113">
        <v>0</v>
      </c>
      <c r="AA647" s="113">
        <v>0</v>
      </c>
      <c r="AB647" s="113">
        <v>0</v>
      </c>
      <c r="AC647" s="113">
        <v>0</v>
      </c>
      <c r="AD647" s="113">
        <v>0</v>
      </c>
      <c r="AE647" s="113">
        <v>0</v>
      </c>
      <c r="AF647" s="113">
        <v>0</v>
      </c>
      <c r="AG647" s="113">
        <v>0</v>
      </c>
      <c r="AH647" s="113">
        <v>0</v>
      </c>
      <c r="AI647" s="113">
        <v>0</v>
      </c>
      <c r="AJ647" s="113">
        <v>0</v>
      </c>
      <c r="AK647" s="113">
        <v>0</v>
      </c>
      <c r="AL647" s="113">
        <v>0</v>
      </c>
      <c r="AM647" s="113">
        <v>0</v>
      </c>
      <c r="AN647" s="113">
        <v>0</v>
      </c>
      <c r="AO647" s="114">
        <v>0</v>
      </c>
    </row>
    <row r="648" spans="1:41" x14ac:dyDescent="0.3">
      <c r="A648" s="111" t="s">
        <v>20</v>
      </c>
      <c r="B648" t="s">
        <v>678</v>
      </c>
      <c r="G648" s="113">
        <v>0</v>
      </c>
      <c r="H648" s="113">
        <v>0</v>
      </c>
      <c r="I648" s="113">
        <v>0</v>
      </c>
      <c r="J648" s="113">
        <v>0</v>
      </c>
      <c r="K648" s="113">
        <v>0</v>
      </c>
      <c r="L648" s="113">
        <v>0</v>
      </c>
      <c r="M648" s="113">
        <v>0</v>
      </c>
      <c r="N648" s="113">
        <v>0</v>
      </c>
      <c r="O648" s="113">
        <v>0</v>
      </c>
      <c r="P648" s="113">
        <v>0</v>
      </c>
      <c r="Q648" s="113">
        <v>0</v>
      </c>
      <c r="R648" s="113">
        <v>0</v>
      </c>
      <c r="S648" s="113">
        <v>0</v>
      </c>
      <c r="T648" s="113">
        <v>0</v>
      </c>
      <c r="U648" s="113">
        <v>0</v>
      </c>
      <c r="V648" s="113">
        <v>0</v>
      </c>
      <c r="W648" s="113">
        <v>0</v>
      </c>
      <c r="X648" s="113">
        <v>0</v>
      </c>
      <c r="Y648" s="113">
        <v>0</v>
      </c>
      <c r="Z648" s="113">
        <v>0</v>
      </c>
      <c r="AA648" s="113">
        <v>0</v>
      </c>
      <c r="AB648" s="113">
        <v>0</v>
      </c>
      <c r="AC648" s="113">
        <v>0</v>
      </c>
      <c r="AD648" s="113">
        <v>0</v>
      </c>
      <c r="AE648" s="113">
        <v>0</v>
      </c>
      <c r="AF648" s="113">
        <v>0</v>
      </c>
      <c r="AG648" s="113">
        <v>0</v>
      </c>
      <c r="AH648" s="113">
        <v>0</v>
      </c>
      <c r="AI648" s="113">
        <v>0</v>
      </c>
      <c r="AJ648" s="113">
        <v>0</v>
      </c>
      <c r="AK648" s="113">
        <v>0</v>
      </c>
      <c r="AL648" s="113">
        <v>0</v>
      </c>
      <c r="AM648" s="113">
        <v>0</v>
      </c>
      <c r="AN648" s="113">
        <v>0</v>
      </c>
      <c r="AO648" s="114">
        <v>0</v>
      </c>
    </row>
    <row r="649" spans="1:41" x14ac:dyDescent="0.3">
      <c r="A649" s="111" t="s">
        <v>576</v>
      </c>
      <c r="B649" t="s">
        <v>678</v>
      </c>
      <c r="G649" s="113">
        <v>0</v>
      </c>
      <c r="H649" s="113">
        <v>0</v>
      </c>
      <c r="I649" s="113">
        <v>0</v>
      </c>
      <c r="J649" s="113">
        <v>0</v>
      </c>
      <c r="K649" s="113">
        <v>0</v>
      </c>
      <c r="L649" s="113">
        <v>0</v>
      </c>
      <c r="M649" s="113">
        <v>0</v>
      </c>
      <c r="N649" s="113">
        <v>0</v>
      </c>
      <c r="O649" s="113">
        <v>0</v>
      </c>
      <c r="P649" s="113">
        <v>0</v>
      </c>
      <c r="Q649" s="113">
        <v>0</v>
      </c>
      <c r="R649" s="113">
        <v>0</v>
      </c>
      <c r="S649" s="113">
        <v>0</v>
      </c>
      <c r="T649" s="113">
        <v>0</v>
      </c>
      <c r="U649" s="113">
        <v>0</v>
      </c>
      <c r="V649" s="113">
        <v>0</v>
      </c>
      <c r="W649" s="113">
        <v>0</v>
      </c>
      <c r="X649" s="113">
        <v>0</v>
      </c>
      <c r="Y649" s="113">
        <v>0</v>
      </c>
      <c r="Z649" s="113">
        <v>0</v>
      </c>
      <c r="AA649" s="113">
        <v>0</v>
      </c>
      <c r="AB649" s="113">
        <v>0</v>
      </c>
      <c r="AC649" s="113">
        <v>0</v>
      </c>
      <c r="AD649" s="113">
        <v>0</v>
      </c>
      <c r="AE649" s="113">
        <v>0</v>
      </c>
      <c r="AF649" s="113">
        <v>0</v>
      </c>
      <c r="AG649" s="113">
        <v>0</v>
      </c>
      <c r="AH649" s="113">
        <v>0</v>
      </c>
      <c r="AI649" s="113">
        <v>0</v>
      </c>
      <c r="AJ649" s="113">
        <v>0</v>
      </c>
      <c r="AK649" s="113">
        <v>0</v>
      </c>
      <c r="AL649" s="113">
        <v>0</v>
      </c>
      <c r="AM649" s="113">
        <v>0</v>
      </c>
      <c r="AN649" s="113">
        <v>0</v>
      </c>
      <c r="AO649" s="114">
        <v>0</v>
      </c>
    </row>
    <row r="650" spans="1:41" x14ac:dyDescent="0.3">
      <c r="A650" s="111" t="s">
        <v>22</v>
      </c>
      <c r="B650" t="s">
        <v>678</v>
      </c>
      <c r="G650" s="113">
        <v>3.7079902678054966</v>
      </c>
      <c r="H650" s="113">
        <v>3.8887874090516283</v>
      </c>
      <c r="I650" s="113">
        <v>3.4505044189235341</v>
      </c>
      <c r="J650" s="113">
        <v>3.4670807292029653</v>
      </c>
      <c r="K650" s="113">
        <v>3.3415335787008327</v>
      </c>
      <c r="L650" s="113">
        <v>3.3378527708980896</v>
      </c>
      <c r="M650" s="113">
        <v>3.29986286636339</v>
      </c>
      <c r="N650" s="113">
        <v>3.3195603796136264</v>
      </c>
      <c r="O650" s="113">
        <v>3.2341297534462821</v>
      </c>
      <c r="P650" s="113">
        <v>3.4224626989713429</v>
      </c>
      <c r="Q650" s="113">
        <v>3.4216668958162013</v>
      </c>
      <c r="R650" s="113">
        <v>3.3008576772317202</v>
      </c>
      <c r="S650" s="113">
        <v>3.2911208719326708</v>
      </c>
      <c r="T650" s="113">
        <v>3.2210726615640337</v>
      </c>
      <c r="U650" s="113">
        <v>3.2208612063813704</v>
      </c>
      <c r="V650" s="113">
        <v>3.2530811775200719</v>
      </c>
      <c r="W650" s="113">
        <v>3.2207493309545052</v>
      </c>
      <c r="X650" s="113">
        <v>3.6785433499883271</v>
      </c>
      <c r="Y650" s="113">
        <v>3.2213959921735622</v>
      </c>
      <c r="Z650" s="113">
        <v>3.2207617025247761</v>
      </c>
      <c r="AA650" s="113">
        <v>4.4932936029493771</v>
      </c>
      <c r="AB650" s="113">
        <v>3.221010500115864</v>
      </c>
      <c r="AC650" s="113">
        <v>3.5804411239964327</v>
      </c>
      <c r="AD650" s="113">
        <v>3.4540608279307334</v>
      </c>
      <c r="AE650" s="113">
        <v>3.2459059703598916</v>
      </c>
      <c r="AF650" s="113">
        <v>3.2210975565029836</v>
      </c>
      <c r="AG650" s="113">
        <v>3.2209731577074394</v>
      </c>
      <c r="AH650" s="113">
        <v>3.784591843155003</v>
      </c>
      <c r="AI650" s="113">
        <v>3.2210849572351004</v>
      </c>
      <c r="AJ650" s="113">
        <v>3.2208488348110995</v>
      </c>
      <c r="AK650" s="113">
        <v>3.25244696377049</v>
      </c>
      <c r="AL650" s="113">
        <v>3.2298768174429222</v>
      </c>
      <c r="AM650" s="113">
        <v>3.2350126888877471</v>
      </c>
      <c r="AN650" s="113">
        <v>3.3060059202468155</v>
      </c>
      <c r="AO650" s="114">
        <v>3.2470748940024605</v>
      </c>
    </row>
    <row r="651" spans="1:41" x14ac:dyDescent="0.3">
      <c r="A651" s="111" t="s">
        <v>21</v>
      </c>
      <c r="B651" t="s">
        <v>678</v>
      </c>
      <c r="G651" s="113">
        <v>11.179058977057316</v>
      </c>
      <c r="H651" s="113">
        <v>12.190622924913583</v>
      </c>
      <c r="I651" s="113">
        <v>10.734185203640724</v>
      </c>
      <c r="J651" s="113">
        <v>10.639042818911689</v>
      </c>
      <c r="K651" s="113">
        <v>9.9699476166996561</v>
      </c>
      <c r="L651" s="113">
        <v>10.002317109270463</v>
      </c>
      <c r="M651" s="113">
        <v>10.008435192315735</v>
      </c>
      <c r="N651" s="113">
        <v>10.122081195814285</v>
      </c>
      <c r="O651" s="113">
        <v>9.7156701030748227</v>
      </c>
      <c r="P651" s="113">
        <v>10.622167693465657</v>
      </c>
      <c r="Q651" s="113">
        <v>10.652361004056091</v>
      </c>
      <c r="R651" s="113">
        <v>0.94578112096046385</v>
      </c>
      <c r="S651" s="113">
        <v>0</v>
      </c>
      <c r="T651" s="113">
        <v>0</v>
      </c>
      <c r="U651" s="113">
        <v>0</v>
      </c>
      <c r="V651" s="113">
        <v>0</v>
      </c>
      <c r="W651" s="113">
        <v>0</v>
      </c>
      <c r="X651" s="113">
        <v>0</v>
      </c>
      <c r="Y651" s="113">
        <v>0</v>
      </c>
      <c r="Z651" s="113">
        <v>0</v>
      </c>
      <c r="AA651" s="113">
        <v>0</v>
      </c>
      <c r="AB651" s="113">
        <v>0</v>
      </c>
      <c r="AC651" s="113">
        <v>0</v>
      </c>
      <c r="AD651" s="113">
        <v>0</v>
      </c>
      <c r="AE651" s="113">
        <v>0</v>
      </c>
      <c r="AF651" s="113">
        <v>0</v>
      </c>
      <c r="AG651" s="113">
        <v>0</v>
      </c>
      <c r="AH651" s="113">
        <v>0</v>
      </c>
      <c r="AI651" s="113">
        <v>0</v>
      </c>
      <c r="AJ651" s="113">
        <v>0</v>
      </c>
      <c r="AK651" s="113">
        <v>0</v>
      </c>
      <c r="AL651" s="113">
        <v>0</v>
      </c>
      <c r="AM651" s="113">
        <v>0</v>
      </c>
      <c r="AN651" s="113">
        <v>0</v>
      </c>
      <c r="AO651" s="114">
        <v>0</v>
      </c>
    </row>
    <row r="652" spans="1:41" x14ac:dyDescent="0.3">
      <c r="A652" s="111" t="s">
        <v>175</v>
      </c>
      <c r="B652" t="s">
        <v>678</v>
      </c>
      <c r="G652" s="113">
        <v>0</v>
      </c>
      <c r="H652" s="113">
        <v>0</v>
      </c>
      <c r="I652" s="113">
        <v>0</v>
      </c>
      <c r="J652" s="113">
        <v>0</v>
      </c>
      <c r="K652" s="113">
        <v>0</v>
      </c>
      <c r="L652" s="113">
        <v>0</v>
      </c>
      <c r="M652" s="113">
        <v>0</v>
      </c>
      <c r="N652" s="113">
        <v>0</v>
      </c>
      <c r="O652" s="113">
        <v>0</v>
      </c>
      <c r="P652" s="113">
        <v>0</v>
      </c>
      <c r="Q652" s="113">
        <v>0</v>
      </c>
      <c r="R652" s="113">
        <v>0</v>
      </c>
      <c r="S652" s="113">
        <v>0</v>
      </c>
      <c r="T652" s="113">
        <v>0</v>
      </c>
      <c r="U652" s="113">
        <v>0</v>
      </c>
      <c r="V652" s="113">
        <v>0</v>
      </c>
      <c r="W652" s="113">
        <v>0</v>
      </c>
      <c r="X652" s="113">
        <v>0</v>
      </c>
      <c r="Y652" s="113">
        <v>0</v>
      </c>
      <c r="Z652" s="113">
        <v>0</v>
      </c>
      <c r="AA652" s="113">
        <v>0</v>
      </c>
      <c r="AB652" s="113">
        <v>0</v>
      </c>
      <c r="AC652" s="113">
        <v>0</v>
      </c>
      <c r="AD652" s="113">
        <v>0</v>
      </c>
      <c r="AE652" s="113">
        <v>0</v>
      </c>
      <c r="AF652" s="113">
        <v>0</v>
      </c>
      <c r="AG652" s="113">
        <v>0</v>
      </c>
      <c r="AH652" s="113">
        <v>0</v>
      </c>
      <c r="AI652" s="113">
        <v>0</v>
      </c>
      <c r="AJ652" s="113">
        <v>0</v>
      </c>
      <c r="AK652" s="113">
        <v>0</v>
      </c>
      <c r="AL652" s="113">
        <v>0</v>
      </c>
      <c r="AM652" s="113">
        <v>0</v>
      </c>
      <c r="AN652" s="113">
        <v>0</v>
      </c>
      <c r="AO652" s="114">
        <v>0</v>
      </c>
    </row>
    <row r="653" spans="1:41" x14ac:dyDescent="0.3">
      <c r="A653" s="111" t="s">
        <v>176</v>
      </c>
      <c r="B653" t="s">
        <v>678</v>
      </c>
      <c r="G653" s="113">
        <v>0</v>
      </c>
      <c r="H653" s="113">
        <v>0</v>
      </c>
      <c r="I653" s="113">
        <v>0</v>
      </c>
      <c r="J653" s="113">
        <v>0</v>
      </c>
      <c r="K653" s="113">
        <v>0</v>
      </c>
      <c r="L653" s="113">
        <v>0</v>
      </c>
      <c r="M653" s="113">
        <v>0</v>
      </c>
      <c r="N653" s="113">
        <v>0</v>
      </c>
      <c r="O653" s="113">
        <v>0</v>
      </c>
      <c r="P653" s="113">
        <v>0</v>
      </c>
      <c r="Q653" s="113">
        <v>0</v>
      </c>
      <c r="R653" s="113">
        <v>0</v>
      </c>
      <c r="S653" s="113">
        <v>0</v>
      </c>
      <c r="T653" s="113">
        <v>0</v>
      </c>
      <c r="U653" s="113">
        <v>0</v>
      </c>
      <c r="V653" s="113">
        <v>0</v>
      </c>
      <c r="W653" s="113">
        <v>0</v>
      </c>
      <c r="X653" s="113">
        <v>0</v>
      </c>
      <c r="Y653" s="113">
        <v>0</v>
      </c>
      <c r="Z653" s="113">
        <v>0</v>
      </c>
      <c r="AA653" s="113">
        <v>0</v>
      </c>
      <c r="AB653" s="113">
        <v>0</v>
      </c>
      <c r="AC653" s="113">
        <v>0</v>
      </c>
      <c r="AD653" s="113">
        <v>0</v>
      </c>
      <c r="AE653" s="113">
        <v>0</v>
      </c>
      <c r="AF653" s="113">
        <v>0</v>
      </c>
      <c r="AG653" s="113">
        <v>0</v>
      </c>
      <c r="AH653" s="113">
        <v>0</v>
      </c>
      <c r="AI653" s="113">
        <v>0</v>
      </c>
      <c r="AJ653" s="113">
        <v>0</v>
      </c>
      <c r="AK653" s="113">
        <v>0</v>
      </c>
      <c r="AL653" s="113">
        <v>0</v>
      </c>
      <c r="AM653" s="113">
        <v>0</v>
      </c>
      <c r="AN653" s="113">
        <v>0</v>
      </c>
      <c r="AO653" s="114">
        <v>0</v>
      </c>
    </row>
    <row r="654" spans="1:41" x14ac:dyDescent="0.3">
      <c r="A654" s="111" t="s">
        <v>177</v>
      </c>
      <c r="B654" t="s">
        <v>678</v>
      </c>
      <c r="G654" s="113">
        <v>0</v>
      </c>
      <c r="H654" s="113">
        <v>0</v>
      </c>
      <c r="I654" s="113">
        <v>0</v>
      </c>
      <c r="J654" s="113">
        <v>0</v>
      </c>
      <c r="K654" s="113">
        <v>0</v>
      </c>
      <c r="L654" s="113">
        <v>0</v>
      </c>
      <c r="M654" s="113">
        <v>0</v>
      </c>
      <c r="N654" s="113">
        <v>0</v>
      </c>
      <c r="O654" s="113">
        <v>0</v>
      </c>
      <c r="P654" s="113">
        <v>0</v>
      </c>
      <c r="Q654" s="113">
        <v>0</v>
      </c>
      <c r="R654" s="113">
        <v>0</v>
      </c>
      <c r="S654" s="113">
        <v>0</v>
      </c>
      <c r="T654" s="113">
        <v>0</v>
      </c>
      <c r="U654" s="113">
        <v>0</v>
      </c>
      <c r="V654" s="113">
        <v>0</v>
      </c>
      <c r="W654" s="113">
        <v>0</v>
      </c>
      <c r="X654" s="113">
        <v>0</v>
      </c>
      <c r="Y654" s="113">
        <v>0</v>
      </c>
      <c r="Z654" s="113">
        <v>0</v>
      </c>
      <c r="AA654" s="113">
        <v>0</v>
      </c>
      <c r="AB654" s="113">
        <v>0</v>
      </c>
      <c r="AC654" s="113">
        <v>0</v>
      </c>
      <c r="AD654" s="113">
        <v>0</v>
      </c>
      <c r="AE654" s="113">
        <v>0</v>
      </c>
      <c r="AF654" s="113">
        <v>0</v>
      </c>
      <c r="AG654" s="113">
        <v>0</v>
      </c>
      <c r="AH654" s="113">
        <v>0</v>
      </c>
      <c r="AI654" s="113">
        <v>0</v>
      </c>
      <c r="AJ654" s="113">
        <v>0</v>
      </c>
      <c r="AK654" s="113">
        <v>0</v>
      </c>
      <c r="AL654" s="113">
        <v>0</v>
      </c>
      <c r="AM654" s="113">
        <v>0</v>
      </c>
      <c r="AN654" s="113">
        <v>0</v>
      </c>
      <c r="AO654" s="114">
        <v>0</v>
      </c>
    </row>
    <row r="655" spans="1:41" x14ac:dyDescent="0.3">
      <c r="A655" s="111" t="s">
        <v>178</v>
      </c>
      <c r="B655" t="s">
        <v>678</v>
      </c>
      <c r="G655" s="113">
        <v>87.906132749777001</v>
      </c>
      <c r="H655" s="113">
        <v>79.914672760091449</v>
      </c>
      <c r="I655" s="113">
        <v>79.914638757247999</v>
      </c>
      <c r="J655" s="113">
        <v>79.91464847234613</v>
      </c>
      <c r="K655" s="113">
        <v>79.914663044993333</v>
      </c>
      <c r="L655" s="113">
        <v>77.652604454727935</v>
      </c>
      <c r="M655" s="113">
        <v>77.652604454727935</v>
      </c>
      <c r="N655" s="113">
        <v>77.652589882080747</v>
      </c>
      <c r="O655" s="113">
        <v>77.652614169826066</v>
      </c>
      <c r="P655" s="113">
        <v>77.652565594335428</v>
      </c>
      <c r="Q655" s="113">
        <v>77.652565594335428</v>
      </c>
      <c r="R655" s="113">
        <v>77.652575309433558</v>
      </c>
      <c r="S655" s="113">
        <v>77.652575309433558</v>
      </c>
      <c r="T655" s="113">
        <v>77.65255102168824</v>
      </c>
      <c r="U655" s="113">
        <v>77.65255102168824</v>
      </c>
      <c r="V655" s="113">
        <v>77.652589882080747</v>
      </c>
      <c r="W655" s="113">
        <v>77.652575309433558</v>
      </c>
      <c r="X655" s="113">
        <v>77.652565594335428</v>
      </c>
      <c r="Y655" s="113">
        <v>77.652589882080747</v>
      </c>
      <c r="Z655" s="113">
        <v>77.652589882080747</v>
      </c>
      <c r="AA655" s="113">
        <v>77.652589882080747</v>
      </c>
      <c r="AB655" s="113">
        <v>77.652589882080747</v>
      </c>
      <c r="AC655" s="113">
        <v>77.652589882080747</v>
      </c>
      <c r="AD655" s="113">
        <v>77.652565594335428</v>
      </c>
      <c r="AE655" s="113">
        <v>77.652589882080747</v>
      </c>
      <c r="AF655" s="113">
        <v>77.652575309433558</v>
      </c>
      <c r="AG655" s="113">
        <v>77.652565594335428</v>
      </c>
      <c r="AH655" s="113">
        <v>77.652575309433558</v>
      </c>
      <c r="AI655" s="113">
        <v>77.652575309433558</v>
      </c>
      <c r="AJ655" s="113">
        <v>77.652589882080747</v>
      </c>
      <c r="AK655" s="113">
        <v>77.652589882080747</v>
      </c>
      <c r="AL655" s="113">
        <v>77.652575309433558</v>
      </c>
      <c r="AM655" s="113">
        <v>77.652589882080747</v>
      </c>
      <c r="AN655" s="113">
        <v>77.652565594335428</v>
      </c>
      <c r="AO655" s="114">
        <v>77.652575309433558</v>
      </c>
    </row>
    <row r="656" spans="1:41" x14ac:dyDescent="0.3">
      <c r="A656" s="111" t="s">
        <v>1</v>
      </c>
      <c r="B656" t="s">
        <v>678</v>
      </c>
      <c r="G656" s="222">
        <v>15.070390682434761</v>
      </c>
      <c r="H656" s="222">
        <v>15.070390682434761</v>
      </c>
      <c r="I656" s="222">
        <v>15.070390682434761</v>
      </c>
      <c r="J656" s="222">
        <v>20.379642415272091</v>
      </c>
      <c r="K656" s="222">
        <v>20.379642415272091</v>
      </c>
      <c r="L656" s="222">
        <v>20.379642415272091</v>
      </c>
      <c r="M656" s="222">
        <v>20.379642415272091</v>
      </c>
      <c r="N656" s="222">
        <v>20.379642415272091</v>
      </c>
      <c r="O656" s="222">
        <v>20.379642415272091</v>
      </c>
      <c r="P656" s="222">
        <v>25.688894148109426</v>
      </c>
      <c r="Q656" s="222">
        <v>25.688894148109426</v>
      </c>
      <c r="R656" s="222">
        <v>25.688894148109426</v>
      </c>
      <c r="S656" s="222">
        <v>25.688894148109426</v>
      </c>
      <c r="T656" s="222">
        <v>25.688894148109426</v>
      </c>
      <c r="U656" s="222">
        <v>25.688894148109426</v>
      </c>
      <c r="V656" s="222">
        <v>25.688894148109426</v>
      </c>
      <c r="W656" s="222">
        <v>25.688894148109426</v>
      </c>
      <c r="X656" s="222">
        <v>25.688894148109426</v>
      </c>
      <c r="Y656" s="222">
        <v>25.688894148109426</v>
      </c>
      <c r="Z656" s="222">
        <v>25.688894148109426</v>
      </c>
      <c r="AA656" s="222">
        <v>25.688894148109426</v>
      </c>
      <c r="AB656" s="222">
        <v>25.688894148109426</v>
      </c>
      <c r="AC656" s="222">
        <v>25.688894148109426</v>
      </c>
      <c r="AD656" s="222">
        <v>25.688894148109426</v>
      </c>
      <c r="AE656" s="222">
        <v>25.688894148109426</v>
      </c>
      <c r="AF656" s="222">
        <v>30.998145880946751</v>
      </c>
      <c r="AG656" s="222">
        <v>30.998145880946751</v>
      </c>
      <c r="AH656" s="222">
        <v>30.998145880946751</v>
      </c>
      <c r="AI656" s="222">
        <v>30.998145880946751</v>
      </c>
      <c r="AJ656" s="222">
        <v>36.30739761378409</v>
      </c>
      <c r="AK656" s="222">
        <v>44.271275213040084</v>
      </c>
      <c r="AL656" s="222">
        <v>44.271275213040084</v>
      </c>
      <c r="AM656" s="222">
        <v>44.271275213040084</v>
      </c>
      <c r="AN656" s="222">
        <v>44.271275213040084</v>
      </c>
      <c r="AO656" s="223">
        <v>44.271275213040084</v>
      </c>
    </row>
    <row r="657" spans="1:41" x14ac:dyDescent="0.3">
      <c r="A657" s="111" t="s">
        <v>179</v>
      </c>
      <c r="B657" t="s">
        <v>678</v>
      </c>
      <c r="G657" s="113">
        <v>0</v>
      </c>
      <c r="H657" s="113">
        <v>0</v>
      </c>
      <c r="I657" s="113">
        <v>0</v>
      </c>
      <c r="J657" s="113">
        <v>0</v>
      </c>
      <c r="K657" s="113">
        <v>0</v>
      </c>
      <c r="L657" s="113">
        <v>0</v>
      </c>
      <c r="M657" s="113">
        <v>0</v>
      </c>
      <c r="N657" s="113">
        <v>0</v>
      </c>
      <c r="O657" s="113">
        <v>0</v>
      </c>
      <c r="P657" s="113">
        <v>0</v>
      </c>
      <c r="Q657" s="113">
        <v>0</v>
      </c>
      <c r="R657" s="113">
        <v>0</v>
      </c>
      <c r="S657" s="113">
        <v>0</v>
      </c>
      <c r="T657" s="113">
        <v>0</v>
      </c>
      <c r="U657" s="113">
        <v>0</v>
      </c>
      <c r="V657" s="113">
        <v>0</v>
      </c>
      <c r="W657" s="113">
        <v>0</v>
      </c>
      <c r="X657" s="113">
        <v>0</v>
      </c>
      <c r="Y657" s="113">
        <v>0</v>
      </c>
      <c r="Z657" s="113">
        <v>0</v>
      </c>
      <c r="AA657" s="113">
        <v>0</v>
      </c>
      <c r="AB657" s="113">
        <v>0</v>
      </c>
      <c r="AC657" s="113">
        <v>0</v>
      </c>
      <c r="AD657" s="113">
        <v>0</v>
      </c>
      <c r="AE657" s="113">
        <v>0</v>
      </c>
      <c r="AF657" s="113">
        <v>0</v>
      </c>
      <c r="AG657" s="113">
        <v>0</v>
      </c>
      <c r="AH657" s="113">
        <v>0</v>
      </c>
      <c r="AI657" s="113">
        <v>0</v>
      </c>
      <c r="AJ657" s="113">
        <v>0</v>
      </c>
      <c r="AK657" s="113">
        <v>0</v>
      </c>
      <c r="AL657" s="113">
        <v>0</v>
      </c>
      <c r="AM657" s="113">
        <v>0</v>
      </c>
      <c r="AN657" s="113">
        <v>0</v>
      </c>
      <c r="AO657" s="114">
        <v>0</v>
      </c>
    </row>
    <row r="658" spans="1:41" x14ac:dyDescent="0.3">
      <c r="A658" s="111" t="s">
        <v>180</v>
      </c>
      <c r="B658" t="s">
        <v>678</v>
      </c>
      <c r="G658" s="222">
        <v>1.7319203892654004E-3</v>
      </c>
      <c r="H658" s="222">
        <v>1.7319203892654004E-3</v>
      </c>
      <c r="I658" s="222">
        <v>1.7319203892654004E-3</v>
      </c>
      <c r="J658" s="222">
        <v>1.7319203892654004E-3</v>
      </c>
      <c r="K658" s="222">
        <v>1.7319203892654004E-3</v>
      </c>
      <c r="L658" s="222">
        <v>1.7319203892654004E-3</v>
      </c>
      <c r="M658" s="222">
        <v>1.7319203892654004E-3</v>
      </c>
      <c r="N658" s="222">
        <v>1.7319203892654004E-3</v>
      </c>
      <c r="O658" s="222">
        <v>1.7319203892654004E-3</v>
      </c>
      <c r="P658" s="222">
        <v>1.7319203892654004E-3</v>
      </c>
      <c r="Q658" s="222">
        <v>1.7319203892654004E-3</v>
      </c>
      <c r="R658" s="222">
        <v>1.7319203892654004E-3</v>
      </c>
      <c r="S658" s="222">
        <v>1.7319203892654004E-3</v>
      </c>
      <c r="T658" s="222">
        <v>1.7319203892654004E-3</v>
      </c>
      <c r="U658" s="222">
        <v>1.7319203892654004E-3</v>
      </c>
      <c r="V658" s="222">
        <v>1.7319203892654004E-3</v>
      </c>
      <c r="W658" s="222">
        <v>1.7319203892654004E-3</v>
      </c>
      <c r="X658" s="222">
        <v>1.7319203892654004E-3</v>
      </c>
      <c r="Y658" s="222">
        <v>1.7319203892654004E-3</v>
      </c>
      <c r="Z658" s="222">
        <v>1.7319203892654004E-3</v>
      </c>
      <c r="AA658" s="222">
        <v>1.7319203892654004E-3</v>
      </c>
      <c r="AB658" s="222">
        <v>1.7319203892654004E-3</v>
      </c>
      <c r="AC658" s="222">
        <v>1.7319203892654004E-3</v>
      </c>
      <c r="AD658" s="222">
        <v>1.7319203892654004E-3</v>
      </c>
      <c r="AE658" s="222">
        <v>1.7319203892654004E-3</v>
      </c>
      <c r="AF658" s="222">
        <v>1.7319203892654004E-3</v>
      </c>
      <c r="AG658" s="222">
        <v>1.7319203892654004E-3</v>
      </c>
      <c r="AH658" s="222">
        <v>1.7319203892654004E-3</v>
      </c>
      <c r="AI658" s="222">
        <v>1.7319203892654004E-3</v>
      </c>
      <c r="AJ658" s="222">
        <v>1.7319203892654004E-3</v>
      </c>
      <c r="AK658" s="222">
        <v>1.7319203892654004E-3</v>
      </c>
      <c r="AL658" s="222">
        <v>1.7319203892654004E-3</v>
      </c>
      <c r="AM658" s="222">
        <v>1.7319203892654004E-3</v>
      </c>
      <c r="AN658" s="222">
        <v>1.7319203892654004E-3</v>
      </c>
      <c r="AO658" s="223">
        <v>1.7319203892654004E-3</v>
      </c>
    </row>
    <row r="659" spans="1:41" x14ac:dyDescent="0.3">
      <c r="A659" s="111" t="s">
        <v>181</v>
      </c>
      <c r="B659" t="s">
        <v>678</v>
      </c>
      <c r="G659" s="113">
        <v>0</v>
      </c>
      <c r="H659" s="113">
        <v>0</v>
      </c>
      <c r="I659" s="113">
        <v>0</v>
      </c>
      <c r="J659" s="113">
        <v>0</v>
      </c>
      <c r="K659" s="113">
        <v>0</v>
      </c>
      <c r="L659" s="113">
        <v>0</v>
      </c>
      <c r="M659" s="113">
        <v>0</v>
      </c>
      <c r="N659" s="113">
        <v>0</v>
      </c>
      <c r="O659" s="113">
        <v>0</v>
      </c>
      <c r="P659" s="113">
        <v>0</v>
      </c>
      <c r="Q659" s="113">
        <v>0</v>
      </c>
      <c r="R659" s="113">
        <v>0</v>
      </c>
      <c r="S659" s="113">
        <v>0</v>
      </c>
      <c r="T659" s="113">
        <v>0</v>
      </c>
      <c r="U659" s="113">
        <v>0</v>
      </c>
      <c r="V659" s="113">
        <v>0</v>
      </c>
      <c r="W659" s="113">
        <v>0</v>
      </c>
      <c r="X659" s="113">
        <v>0</v>
      </c>
      <c r="Y659" s="113">
        <v>0</v>
      </c>
      <c r="Z659" s="113">
        <v>0</v>
      </c>
      <c r="AA659" s="113">
        <v>0</v>
      </c>
      <c r="AB659" s="113">
        <v>0</v>
      </c>
      <c r="AC659" s="113">
        <v>0</v>
      </c>
      <c r="AD659" s="113">
        <v>0</v>
      </c>
      <c r="AE659" s="113">
        <v>0</v>
      </c>
      <c r="AF659" s="113">
        <v>0</v>
      </c>
      <c r="AG659" s="113">
        <v>0</v>
      </c>
      <c r="AH659" s="113">
        <v>0</v>
      </c>
      <c r="AI659" s="113">
        <v>0</v>
      </c>
      <c r="AJ659" s="113">
        <v>0</v>
      </c>
      <c r="AK659" s="113">
        <v>0</v>
      </c>
      <c r="AL659" s="113">
        <v>0</v>
      </c>
      <c r="AM659" s="113">
        <v>0</v>
      </c>
      <c r="AN659" s="113">
        <v>0</v>
      </c>
      <c r="AO659" s="114">
        <v>0</v>
      </c>
    </row>
    <row r="660" spans="1:41" x14ac:dyDescent="0.3">
      <c r="A660" s="111" t="s">
        <v>182</v>
      </c>
      <c r="B660" t="s">
        <v>678</v>
      </c>
      <c r="G660" s="113">
        <v>0</v>
      </c>
      <c r="H660" s="113">
        <v>0</v>
      </c>
      <c r="I660" s="113">
        <v>0</v>
      </c>
      <c r="J660" s="113">
        <v>0</v>
      </c>
      <c r="K660" s="113">
        <v>0</v>
      </c>
      <c r="L660" s="113">
        <v>0</v>
      </c>
      <c r="M660" s="113">
        <v>0</v>
      </c>
      <c r="N660" s="113">
        <v>0</v>
      </c>
      <c r="O660" s="113">
        <v>0</v>
      </c>
      <c r="P660" s="113">
        <v>0</v>
      </c>
      <c r="Q660" s="113">
        <v>0</v>
      </c>
      <c r="R660" s="113">
        <v>0</v>
      </c>
      <c r="S660" s="113">
        <v>0</v>
      </c>
      <c r="T660" s="113">
        <v>0</v>
      </c>
      <c r="U660" s="113">
        <v>0</v>
      </c>
      <c r="V660" s="113">
        <v>0</v>
      </c>
      <c r="W660" s="113">
        <v>0</v>
      </c>
      <c r="X660" s="113">
        <v>0</v>
      </c>
      <c r="Y660" s="113">
        <v>0</v>
      </c>
      <c r="Z660" s="113">
        <v>0</v>
      </c>
      <c r="AA660" s="113">
        <v>0</v>
      </c>
      <c r="AB660" s="113">
        <v>0</v>
      </c>
      <c r="AC660" s="113">
        <v>0</v>
      </c>
      <c r="AD660" s="113">
        <v>0</v>
      </c>
      <c r="AE660" s="113">
        <v>0</v>
      </c>
      <c r="AF660" s="113">
        <v>0</v>
      </c>
      <c r="AG660" s="113">
        <v>0</v>
      </c>
      <c r="AH660" s="113">
        <v>0</v>
      </c>
      <c r="AI660" s="113">
        <v>0</v>
      </c>
      <c r="AJ660" s="113">
        <v>0</v>
      </c>
      <c r="AK660" s="113">
        <v>0</v>
      </c>
      <c r="AL660" s="113">
        <v>0</v>
      </c>
      <c r="AM660" s="113">
        <v>0</v>
      </c>
      <c r="AN660" s="113">
        <v>0</v>
      </c>
      <c r="AO660" s="114">
        <v>0</v>
      </c>
    </row>
    <row r="661" spans="1:41" x14ac:dyDescent="0.3">
      <c r="A661" s="111" t="s">
        <v>183</v>
      </c>
      <c r="B661" t="s">
        <v>678</v>
      </c>
      <c r="G661" s="222">
        <v>3.824657526294426</v>
      </c>
      <c r="H661" s="222">
        <v>4.2486172049166857</v>
      </c>
      <c r="I661" s="222">
        <v>4.6815973022330359</v>
      </c>
      <c r="J661" s="222">
        <v>5.1145773995493862</v>
      </c>
      <c r="K661" s="222">
        <v>5.5565779155598269</v>
      </c>
      <c r="L661" s="222">
        <v>6.0256396876525393</v>
      </c>
      <c r="M661" s="222">
        <v>6.5217627158275233</v>
      </c>
      <c r="N661" s="222">
        <v>7.0900490935552334</v>
      </c>
      <c r="O661" s="222">
        <v>7.5951925404243097</v>
      </c>
      <c r="P661" s="222">
        <v>8.1003359872933842</v>
      </c>
      <c r="Q661" s="222">
        <v>8.6235202715506389</v>
      </c>
      <c r="R661" s="222">
        <v>9.2729904175251647</v>
      </c>
      <c r="S661" s="222">
        <v>9.9585422382760527</v>
      </c>
      <c r="T661" s="222">
        <v>10.716257408579665</v>
      </c>
      <c r="U661" s="222">
        <v>11.482992997577368</v>
      </c>
      <c r="V661" s="222">
        <v>12.195606074410529</v>
      </c>
      <c r="W661" s="222">
        <v>12.971362082102322</v>
      </c>
      <c r="X661" s="222">
        <v>13.783199764570478</v>
      </c>
      <c r="Y661" s="222">
        <v>14.522874097485911</v>
      </c>
      <c r="Z661" s="222">
        <v>15.208425918236797</v>
      </c>
      <c r="AA661" s="222">
        <v>15.993202344622683</v>
      </c>
      <c r="AB661" s="222">
        <v>16.80504002709084</v>
      </c>
      <c r="AC661" s="222">
        <v>17.598836872170814</v>
      </c>
      <c r="AD661" s="222">
        <v>18.527939997662145</v>
      </c>
      <c r="AE661" s="222">
        <v>19.448022704459394</v>
      </c>
      <c r="AF661" s="222">
        <v>20.187697037374825</v>
      </c>
      <c r="AG661" s="222">
        <v>20.927371370290256</v>
      </c>
      <c r="AH661" s="222">
        <v>21.658025284511595</v>
      </c>
      <c r="AI661" s="222">
        <v>22.388679198732941</v>
      </c>
      <c r="AJ661" s="222">
        <v>23.14441045299197</v>
      </c>
      <c r="AK661" s="222">
        <v>23.926097895132131</v>
      </c>
      <c r="AL661" s="222">
        <v>24.734651929041206</v>
      </c>
      <c r="AM661" s="222">
        <v>25.571015678579872</v>
      </c>
      <c r="AN661" s="222">
        <v>26.436166195671014</v>
      </c>
      <c r="AO661" s="223">
        <v>27.331115714273114</v>
      </c>
    </row>
    <row r="662" spans="1:41" x14ac:dyDescent="0.3">
      <c r="A662" s="111" t="s">
        <v>23</v>
      </c>
      <c r="B662" t="s">
        <v>678</v>
      </c>
      <c r="G662" s="113">
        <v>0</v>
      </c>
      <c r="H662" s="113">
        <v>0</v>
      </c>
      <c r="I662" s="113">
        <v>0</v>
      </c>
      <c r="J662" s="113">
        <v>0</v>
      </c>
      <c r="K662" s="113">
        <v>0</v>
      </c>
      <c r="L662" s="113">
        <v>0</v>
      </c>
      <c r="M662" s="113">
        <v>0</v>
      </c>
      <c r="N662" s="113">
        <v>0</v>
      </c>
      <c r="O662" s="113">
        <v>0</v>
      </c>
      <c r="P662" s="113">
        <v>0</v>
      </c>
      <c r="Q662" s="113">
        <v>0</v>
      </c>
      <c r="R662" s="113">
        <v>0</v>
      </c>
      <c r="S662" s="113">
        <v>0</v>
      </c>
      <c r="T662" s="113">
        <v>0</v>
      </c>
      <c r="U662" s="113">
        <v>0</v>
      </c>
      <c r="V662" s="113">
        <v>0</v>
      </c>
      <c r="W662" s="113">
        <v>0</v>
      </c>
      <c r="X662" s="113">
        <v>0</v>
      </c>
      <c r="Y662" s="113">
        <v>0</v>
      </c>
      <c r="Z662" s="113">
        <v>0</v>
      </c>
      <c r="AA662" s="113">
        <v>0</v>
      </c>
      <c r="AB662" s="113">
        <v>0</v>
      </c>
      <c r="AC662" s="113">
        <v>0</v>
      </c>
      <c r="AD662" s="113">
        <v>0</v>
      </c>
      <c r="AE662" s="113">
        <v>0</v>
      </c>
      <c r="AF662" s="113">
        <v>0</v>
      </c>
      <c r="AG662" s="113">
        <v>0</v>
      </c>
      <c r="AH662" s="113">
        <v>0</v>
      </c>
      <c r="AI662" s="113">
        <v>0</v>
      </c>
      <c r="AJ662" s="113">
        <v>0</v>
      </c>
      <c r="AK662" s="113">
        <v>0</v>
      </c>
      <c r="AL662" s="113">
        <v>0</v>
      </c>
      <c r="AM662" s="113">
        <v>0</v>
      </c>
      <c r="AN662" s="113">
        <v>0</v>
      </c>
      <c r="AO662" s="114">
        <v>0</v>
      </c>
    </row>
    <row r="663" spans="1:41" x14ac:dyDescent="0.3">
      <c r="A663" s="111" t="s">
        <v>24</v>
      </c>
      <c r="B663" t="s">
        <v>678</v>
      </c>
      <c r="G663" s="113">
        <v>0</v>
      </c>
      <c r="H663" s="113">
        <v>0</v>
      </c>
      <c r="I663" s="113">
        <v>0</v>
      </c>
      <c r="J663" s="113">
        <v>0</v>
      </c>
      <c r="K663" s="113">
        <v>0</v>
      </c>
      <c r="L663" s="113">
        <v>0</v>
      </c>
      <c r="M663" s="113">
        <v>0</v>
      </c>
      <c r="N663" s="113">
        <v>0</v>
      </c>
      <c r="O663" s="113">
        <v>0</v>
      </c>
      <c r="P663" s="113">
        <v>0</v>
      </c>
      <c r="Q663" s="113">
        <v>0</v>
      </c>
      <c r="R663" s="113">
        <v>0</v>
      </c>
      <c r="S663" s="113">
        <v>0</v>
      </c>
      <c r="T663" s="113">
        <v>0</v>
      </c>
      <c r="U663" s="113">
        <v>0</v>
      </c>
      <c r="V663" s="113">
        <v>0</v>
      </c>
      <c r="W663" s="113">
        <v>0</v>
      </c>
      <c r="X663" s="113">
        <v>0</v>
      </c>
      <c r="Y663" s="113">
        <v>0</v>
      </c>
      <c r="Z663" s="113">
        <v>0</v>
      </c>
      <c r="AA663" s="113">
        <v>0</v>
      </c>
      <c r="AB663" s="113">
        <v>0</v>
      </c>
      <c r="AC663" s="113">
        <v>0</v>
      </c>
      <c r="AD663" s="113">
        <v>0</v>
      </c>
      <c r="AE663" s="113">
        <v>0</v>
      </c>
      <c r="AF663" s="113">
        <v>0</v>
      </c>
      <c r="AG663" s="113">
        <v>0</v>
      </c>
      <c r="AH663" s="113">
        <v>0</v>
      </c>
      <c r="AI663" s="113">
        <v>0</v>
      </c>
      <c r="AJ663" s="113">
        <v>0</v>
      </c>
      <c r="AK663" s="113">
        <v>0</v>
      </c>
      <c r="AL663" s="113">
        <v>0</v>
      </c>
      <c r="AM663" s="113">
        <v>0</v>
      </c>
      <c r="AN663" s="113">
        <v>0</v>
      </c>
      <c r="AO663" s="114">
        <v>0</v>
      </c>
    </row>
    <row r="664" spans="1:41" x14ac:dyDescent="0.3">
      <c r="A664" s="111" t="s">
        <v>651</v>
      </c>
      <c r="B664" t="s">
        <v>678</v>
      </c>
      <c r="G664" s="113">
        <v>0</v>
      </c>
      <c r="H664" s="113">
        <v>0</v>
      </c>
      <c r="I664" s="113">
        <v>1.2435325324189761E-5</v>
      </c>
      <c r="J664" s="113">
        <v>0</v>
      </c>
      <c r="K664" s="113">
        <v>0</v>
      </c>
      <c r="L664" s="113">
        <v>1.2435325324189761E-5</v>
      </c>
      <c r="M664" s="113">
        <v>1.2435325324189761E-5</v>
      </c>
      <c r="N664" s="113">
        <v>0</v>
      </c>
      <c r="O664" s="113">
        <v>0</v>
      </c>
      <c r="P664" s="113">
        <v>1.2435325324189761E-5</v>
      </c>
      <c r="Q664" s="113">
        <v>2.4870650648379522E-5</v>
      </c>
      <c r="R664" s="113">
        <v>0</v>
      </c>
      <c r="S664" s="113">
        <v>0</v>
      </c>
      <c r="T664" s="113">
        <v>0</v>
      </c>
      <c r="U664" s="113">
        <v>0</v>
      </c>
      <c r="V664" s="113">
        <v>0</v>
      </c>
      <c r="W664" s="113">
        <v>0</v>
      </c>
      <c r="X664" s="113">
        <v>1.6787689859371546E-3</v>
      </c>
      <c r="Y664" s="113">
        <v>0</v>
      </c>
      <c r="Z664" s="113">
        <v>0</v>
      </c>
      <c r="AA664" s="113">
        <v>9.82266342748392E-2</v>
      </c>
      <c r="AB664" s="113">
        <v>1.3591811262636077E-2</v>
      </c>
      <c r="AC664" s="113">
        <v>1.4798038178102766E-3</v>
      </c>
      <c r="AD664" s="113">
        <v>1.9797038453482393E-2</v>
      </c>
      <c r="AE664" s="113">
        <v>0</v>
      </c>
      <c r="AF664" s="113">
        <v>7.4611956577658341E-4</v>
      </c>
      <c r="AG664" s="113">
        <v>1.7148313957915363E-2</v>
      </c>
      <c r="AH664" s="113">
        <v>6.1219107370095859E-2</v>
      </c>
      <c r="AI664" s="113">
        <v>6.6504120751005757E-2</v>
      </c>
      <c r="AJ664" s="113">
        <v>8.6350904017234914E-2</v>
      </c>
      <c r="AK664" s="113">
        <v>0.149385563043055</v>
      </c>
      <c r="AL664" s="113">
        <v>0.18629360980970538</v>
      </c>
      <c r="AM664" s="113">
        <v>0.18355784197219457</v>
      </c>
      <c r="AN664" s="113">
        <v>0.18225212898900955</v>
      </c>
      <c r="AO664" s="409">
        <v>0.19997246797206039</v>
      </c>
    </row>
    <row r="665" spans="1:41" x14ac:dyDescent="0.3">
      <c r="A665" s="137" t="s">
        <v>184</v>
      </c>
      <c r="B665" s="377" t="s">
        <v>678</v>
      </c>
      <c r="C665" s="377"/>
      <c r="D665" s="377"/>
      <c r="E665" s="377"/>
      <c r="F665" s="377"/>
      <c r="G665" s="117">
        <v>121.68996212375826</v>
      </c>
      <c r="H665" s="117">
        <v>115.31482290179737</v>
      </c>
      <c r="I665" s="117">
        <v>113.85304828486932</v>
      </c>
      <c r="J665" s="117">
        <v>119.51672375567152</v>
      </c>
      <c r="K665" s="117">
        <v>119.164096491615</v>
      </c>
      <c r="L665" s="117">
        <v>117.39978835821039</v>
      </c>
      <c r="M665" s="117">
        <v>117.86403956489593</v>
      </c>
      <c r="N665" s="117">
        <v>118.56565488672524</v>
      </c>
      <c r="O665" s="117">
        <v>118.57898090243283</v>
      </c>
      <c r="P665" s="117">
        <v>125.48815804256449</v>
      </c>
      <c r="Q665" s="117">
        <v>126.04073983425704</v>
      </c>
      <c r="R665" s="117">
        <v>116.86283059364959</v>
      </c>
      <c r="S665" s="117">
        <v>116.59286448814098</v>
      </c>
      <c r="T665" s="117">
        <v>117.28050716033063</v>
      </c>
      <c r="U665" s="117">
        <v>118.04703129414567</v>
      </c>
      <c r="V665" s="117">
        <v>118.79190320251004</v>
      </c>
      <c r="W665" s="117">
        <v>119.53531279098907</v>
      </c>
      <c r="X665" s="117">
        <v>120.80493477739293</v>
      </c>
      <c r="Y665" s="117">
        <v>121.08748604023891</v>
      </c>
      <c r="Z665" s="117">
        <v>121.77240357134102</v>
      </c>
      <c r="AA665" s="117">
        <v>123.8297118981515</v>
      </c>
      <c r="AB665" s="117">
        <v>123.36926647778614</v>
      </c>
      <c r="AC665" s="117">
        <v>124.52249394674669</v>
      </c>
      <c r="AD665" s="117">
        <v>125.32519248842699</v>
      </c>
      <c r="AE665" s="117">
        <v>126.03714462539871</v>
      </c>
      <c r="AF665" s="117">
        <v>132.06124770464737</v>
      </c>
      <c r="AG665" s="117">
        <v>132.80078792366913</v>
      </c>
      <c r="AH665" s="117">
        <v>134.09507023843616</v>
      </c>
      <c r="AI665" s="117">
        <v>134.26221726673762</v>
      </c>
      <c r="AJ665" s="117">
        <v>140.32697870405715</v>
      </c>
      <c r="AK665" s="117">
        <v>149.10414187441273</v>
      </c>
      <c r="AL665" s="117">
        <v>149.89011118934704</v>
      </c>
      <c r="AM665" s="117">
        <v>150.73162538297771</v>
      </c>
      <c r="AN665" s="117">
        <v>151.66774484368261</v>
      </c>
      <c r="AO665" s="118">
        <v>152.5037730511385</v>
      </c>
    </row>
    <row r="666" spans="1:41" x14ac:dyDescent="0.3">
      <c r="A666" s="109" t="s">
        <v>13</v>
      </c>
      <c r="G666" s="113"/>
      <c r="H666" s="113"/>
      <c r="I666" s="113"/>
      <c r="J666" s="113"/>
      <c r="K666" s="113"/>
      <c r="L666" s="113"/>
      <c r="M666" s="113"/>
      <c r="N666" s="113"/>
      <c r="O666" s="113"/>
      <c r="P666" s="113"/>
      <c r="Q666" s="113"/>
      <c r="R666" s="113"/>
      <c r="S666" s="113"/>
      <c r="T666" s="113"/>
      <c r="U666" s="113"/>
      <c r="V666" s="113"/>
      <c r="W666" s="113"/>
      <c r="X666" s="113"/>
      <c r="Y666" s="113"/>
      <c r="Z666" s="113"/>
      <c r="AA666" s="113"/>
      <c r="AB666" s="113"/>
      <c r="AC666" s="113"/>
      <c r="AD666" s="113"/>
      <c r="AE666" s="113"/>
      <c r="AF666" s="113"/>
      <c r="AG666" s="113"/>
      <c r="AH666" s="113"/>
      <c r="AI666" s="113"/>
      <c r="AJ666" s="113"/>
      <c r="AK666" s="113"/>
      <c r="AL666" s="113"/>
      <c r="AM666" s="113"/>
      <c r="AN666" s="113"/>
      <c r="AO666" s="410"/>
    </row>
    <row r="667" spans="1:41" x14ac:dyDescent="0.3">
      <c r="A667" s="111" t="s">
        <v>12</v>
      </c>
      <c r="B667" t="s">
        <v>678</v>
      </c>
      <c r="G667" s="113">
        <v>0</v>
      </c>
      <c r="H667" s="113">
        <v>0</v>
      </c>
      <c r="I667" s="113">
        <v>0</v>
      </c>
      <c r="J667" s="113">
        <v>0</v>
      </c>
      <c r="K667" s="113">
        <v>0</v>
      </c>
      <c r="L667" s="113">
        <v>0</v>
      </c>
      <c r="M667" s="113">
        <v>0</v>
      </c>
      <c r="N667" s="113">
        <v>0</v>
      </c>
      <c r="O667" s="113">
        <v>0</v>
      </c>
      <c r="P667" s="113">
        <v>0</v>
      </c>
      <c r="Q667" s="113">
        <v>0</v>
      </c>
      <c r="R667" s="113">
        <v>0</v>
      </c>
      <c r="S667" s="113">
        <v>0</v>
      </c>
      <c r="T667" s="113">
        <v>0</v>
      </c>
      <c r="U667" s="113">
        <v>0</v>
      </c>
      <c r="V667" s="113">
        <v>0</v>
      </c>
      <c r="W667" s="113">
        <v>0</v>
      </c>
      <c r="X667" s="113">
        <v>0</v>
      </c>
      <c r="Y667" s="113">
        <v>0</v>
      </c>
      <c r="Z667" s="113">
        <v>0</v>
      </c>
      <c r="AA667" s="113">
        <v>0</v>
      </c>
      <c r="AB667" s="113">
        <v>0</v>
      </c>
      <c r="AC667" s="113">
        <v>0</v>
      </c>
      <c r="AD667" s="113">
        <v>0</v>
      </c>
      <c r="AE667" s="113">
        <v>0</v>
      </c>
      <c r="AF667" s="113">
        <v>0</v>
      </c>
      <c r="AG667" s="113">
        <v>0</v>
      </c>
      <c r="AH667" s="113">
        <v>0</v>
      </c>
      <c r="AI667" s="113">
        <v>0</v>
      </c>
      <c r="AJ667" s="113">
        <v>0</v>
      </c>
      <c r="AK667" s="113">
        <v>0</v>
      </c>
      <c r="AL667" s="113">
        <v>0</v>
      </c>
      <c r="AM667" s="113">
        <v>0</v>
      </c>
      <c r="AN667" s="113">
        <v>0</v>
      </c>
      <c r="AO667" s="114">
        <v>0</v>
      </c>
    </row>
    <row r="668" spans="1:41" x14ac:dyDescent="0.3">
      <c r="A668" s="111" t="s">
        <v>20</v>
      </c>
      <c r="B668" t="s">
        <v>678</v>
      </c>
      <c r="G668" s="113">
        <v>0</v>
      </c>
      <c r="H668" s="113">
        <v>0</v>
      </c>
      <c r="I668" s="113">
        <v>0</v>
      </c>
      <c r="J668" s="113">
        <v>0</v>
      </c>
      <c r="K668" s="113">
        <v>0</v>
      </c>
      <c r="L668" s="113">
        <v>0</v>
      </c>
      <c r="M668" s="113">
        <v>0</v>
      </c>
      <c r="N668" s="113">
        <v>0</v>
      </c>
      <c r="O668" s="113">
        <v>0</v>
      </c>
      <c r="P668" s="113">
        <v>0</v>
      </c>
      <c r="Q668" s="113">
        <v>0</v>
      </c>
      <c r="R668" s="113">
        <v>0</v>
      </c>
      <c r="S668" s="113">
        <v>0</v>
      </c>
      <c r="T668" s="113">
        <v>0</v>
      </c>
      <c r="U668" s="113">
        <v>0</v>
      </c>
      <c r="V668" s="113">
        <v>0</v>
      </c>
      <c r="W668" s="113">
        <v>0</v>
      </c>
      <c r="X668" s="113">
        <v>0</v>
      </c>
      <c r="Y668" s="113">
        <v>0</v>
      </c>
      <c r="Z668" s="113">
        <v>0</v>
      </c>
      <c r="AA668" s="113">
        <v>0</v>
      </c>
      <c r="AB668" s="113">
        <v>0</v>
      </c>
      <c r="AC668" s="113">
        <v>0</v>
      </c>
      <c r="AD668" s="113">
        <v>0</v>
      </c>
      <c r="AE668" s="113">
        <v>0</v>
      </c>
      <c r="AF668" s="113">
        <v>0</v>
      </c>
      <c r="AG668" s="113">
        <v>0</v>
      </c>
      <c r="AH668" s="113">
        <v>0</v>
      </c>
      <c r="AI668" s="113">
        <v>0</v>
      </c>
      <c r="AJ668" s="113">
        <v>0</v>
      </c>
      <c r="AK668" s="113">
        <v>0</v>
      </c>
      <c r="AL668" s="113">
        <v>0</v>
      </c>
      <c r="AM668" s="113">
        <v>0</v>
      </c>
      <c r="AN668" s="113">
        <v>0</v>
      </c>
      <c r="AO668" s="114">
        <v>0</v>
      </c>
    </row>
    <row r="669" spans="1:41" x14ac:dyDescent="0.3">
      <c r="A669" s="111" t="s">
        <v>576</v>
      </c>
      <c r="B669" t="s">
        <v>678</v>
      </c>
      <c r="G669" s="113">
        <v>0</v>
      </c>
      <c r="H669" s="113">
        <v>0</v>
      </c>
      <c r="I669" s="113">
        <v>0</v>
      </c>
      <c r="J669" s="113">
        <v>0</v>
      </c>
      <c r="K669" s="113">
        <v>0</v>
      </c>
      <c r="L669" s="113">
        <v>0</v>
      </c>
      <c r="M669" s="113">
        <v>0</v>
      </c>
      <c r="N669" s="113">
        <v>0</v>
      </c>
      <c r="O669" s="113">
        <v>0</v>
      </c>
      <c r="P669" s="113">
        <v>0</v>
      </c>
      <c r="Q669" s="113">
        <v>3.1754724197319644</v>
      </c>
      <c r="R669" s="113">
        <v>3.1832569457027771</v>
      </c>
      <c r="S669" s="113">
        <v>3.2401980466136546</v>
      </c>
      <c r="T669" s="113">
        <v>3.1414367878324323</v>
      </c>
      <c r="U669" s="113">
        <v>3.1543323662083242</v>
      </c>
      <c r="V669" s="113">
        <v>3.2435682748731605</v>
      </c>
      <c r="W669" s="113">
        <v>3.186191512530665</v>
      </c>
      <c r="X669" s="113">
        <v>3.3312497678377291</v>
      </c>
      <c r="Y669" s="113">
        <v>3.2394645567050908</v>
      </c>
      <c r="Z669" s="113">
        <v>5.7800884059119939</v>
      </c>
      <c r="AA669" s="113">
        <v>6.0306231779835251</v>
      </c>
      <c r="AB669" s="113">
        <v>6.0939935486765453</v>
      </c>
      <c r="AC669" s="113">
        <v>6.0288571553021866</v>
      </c>
      <c r="AD669" s="113">
        <v>6.0848162723102286</v>
      </c>
      <c r="AE669" s="113">
        <v>6.1377035967293443</v>
      </c>
      <c r="AF669" s="113">
        <v>43.002313172965685</v>
      </c>
      <c r="AG669" s="113">
        <v>43.074898314231859</v>
      </c>
      <c r="AH669" s="113">
        <v>43.179565745480467</v>
      </c>
      <c r="AI669" s="113">
        <v>46.807211924080768</v>
      </c>
      <c r="AJ669" s="113">
        <v>46.86488712209384</v>
      </c>
      <c r="AK669" s="113">
        <v>46.925968676387576</v>
      </c>
      <c r="AL669" s="113">
        <v>47.126390847144023</v>
      </c>
      <c r="AM669" s="113">
        <v>47.328438475255773</v>
      </c>
      <c r="AN669" s="113">
        <v>47.454210439200502</v>
      </c>
      <c r="AO669" s="114">
        <v>47.492137878690215</v>
      </c>
    </row>
    <row r="670" spans="1:41" x14ac:dyDescent="0.3">
      <c r="A670" s="111" t="s">
        <v>22</v>
      </c>
      <c r="B670" t="s">
        <v>678</v>
      </c>
      <c r="G670" s="113">
        <v>29.118321966002824</v>
      </c>
      <c r="H670" s="113">
        <v>36.761396639385794</v>
      </c>
      <c r="I670" s="113">
        <v>30.859168729538801</v>
      </c>
      <c r="J670" s="113">
        <v>31.618568463259997</v>
      </c>
      <c r="K670" s="113">
        <v>28.488945348598406</v>
      </c>
      <c r="L670" s="113">
        <v>12.367640096046797</v>
      </c>
      <c r="M670" s="113">
        <v>12.355540510574057</v>
      </c>
      <c r="N670" s="113">
        <v>9.2947841592698541</v>
      </c>
      <c r="O670" s="113">
        <v>9.0539865340437888</v>
      </c>
      <c r="P670" s="113">
        <v>22.707625553998856</v>
      </c>
      <c r="Q670" s="113">
        <v>21.201397081985952</v>
      </c>
      <c r="R670" s="113">
        <v>22.662808819650863</v>
      </c>
      <c r="S670" s="113">
        <v>24.730144510396777</v>
      </c>
      <c r="T670" s="113">
        <v>22.438239355054957</v>
      </c>
      <c r="U670" s="113">
        <v>22.145735245227392</v>
      </c>
      <c r="V670" s="113">
        <v>21.763697398258046</v>
      </c>
      <c r="W670" s="113">
        <v>22.987868223300907</v>
      </c>
      <c r="X670" s="113">
        <v>24.184718674427479</v>
      </c>
      <c r="Y670" s="113">
        <v>16.840726181043888</v>
      </c>
      <c r="Z670" s="113">
        <v>7.5449719540462459</v>
      </c>
      <c r="AA670" s="113">
        <v>5.7122538717305638</v>
      </c>
      <c r="AB670" s="113">
        <v>3.1053619720159533</v>
      </c>
      <c r="AC670" s="113">
        <v>3.1051256598439423</v>
      </c>
      <c r="AD670" s="113">
        <v>3.1190780966875282</v>
      </c>
      <c r="AE670" s="113">
        <v>3.1060210427548824</v>
      </c>
      <c r="AF670" s="113">
        <v>2.6378185863648009</v>
      </c>
      <c r="AG670" s="113">
        <v>2.6443968842342218</v>
      </c>
      <c r="AH670" s="113">
        <v>2.6183448998674979</v>
      </c>
      <c r="AI670" s="113">
        <v>2.196650515689901</v>
      </c>
      <c r="AJ670" s="113">
        <v>1.3427291388805163</v>
      </c>
      <c r="AK670" s="113">
        <v>0.92337263993766039</v>
      </c>
      <c r="AL670" s="113">
        <v>0.92236538159985515</v>
      </c>
      <c r="AM670" s="113">
        <v>0.9255115554088148</v>
      </c>
      <c r="AN670" s="113">
        <v>0.92168145387157829</v>
      </c>
      <c r="AO670" s="114">
        <v>0.92343487728503437</v>
      </c>
    </row>
    <row r="671" spans="1:41" x14ac:dyDescent="0.3">
      <c r="A671" s="111" t="s">
        <v>21</v>
      </c>
      <c r="B671" t="s">
        <v>678</v>
      </c>
      <c r="G671" s="113">
        <v>41.167544332104434</v>
      </c>
      <c r="H671" s="113">
        <v>40.225207744724308</v>
      </c>
      <c r="I671" s="113">
        <v>29.508692482995098</v>
      </c>
      <c r="J671" s="113">
        <v>28.039220743198044</v>
      </c>
      <c r="K671" s="113">
        <v>24.819741661323597</v>
      </c>
      <c r="L671" s="113">
        <v>24.815748755993535</v>
      </c>
      <c r="M671" s="113">
        <v>24.362257690538588</v>
      </c>
      <c r="N671" s="113">
        <v>25.086017928328506</v>
      </c>
      <c r="O671" s="113">
        <v>22.645150528267177</v>
      </c>
      <c r="P671" s="113">
        <v>27.4338826940232</v>
      </c>
      <c r="Q671" s="113">
        <v>27.896887269318693</v>
      </c>
      <c r="R671" s="113">
        <v>1.9595337741657843</v>
      </c>
      <c r="S671" s="113">
        <v>0</v>
      </c>
      <c r="T671" s="113">
        <v>0</v>
      </c>
      <c r="U671" s="113">
        <v>0</v>
      </c>
      <c r="V671" s="113">
        <v>0</v>
      </c>
      <c r="W671" s="113">
        <v>0</v>
      </c>
      <c r="X671" s="113">
        <v>0</v>
      </c>
      <c r="Y671" s="113">
        <v>0</v>
      </c>
      <c r="Z671" s="113">
        <v>0</v>
      </c>
      <c r="AA671" s="113">
        <v>0</v>
      </c>
      <c r="AB671" s="113">
        <v>0</v>
      </c>
      <c r="AC671" s="113">
        <v>0</v>
      </c>
      <c r="AD671" s="113">
        <v>0</v>
      </c>
      <c r="AE671" s="113">
        <v>0</v>
      </c>
      <c r="AF671" s="113">
        <v>0</v>
      </c>
      <c r="AG671" s="113">
        <v>0</v>
      </c>
      <c r="AH671" s="113">
        <v>0</v>
      </c>
      <c r="AI671" s="113">
        <v>0</v>
      </c>
      <c r="AJ671" s="113">
        <v>0</v>
      </c>
      <c r="AK671" s="113">
        <v>0</v>
      </c>
      <c r="AL671" s="113">
        <v>0</v>
      </c>
      <c r="AM671" s="113">
        <v>0</v>
      </c>
      <c r="AN671" s="113">
        <v>0</v>
      </c>
      <c r="AO671" s="114">
        <v>0</v>
      </c>
    </row>
    <row r="672" spans="1:41" x14ac:dyDescent="0.3">
      <c r="A672" s="111" t="s">
        <v>175</v>
      </c>
      <c r="B672" t="s">
        <v>678</v>
      </c>
      <c r="G672" s="113">
        <v>0</v>
      </c>
      <c r="H672" s="113">
        <v>0</v>
      </c>
      <c r="I672" s="113">
        <v>0</v>
      </c>
      <c r="J672" s="113">
        <v>0</v>
      </c>
      <c r="K672" s="113">
        <v>0</v>
      </c>
      <c r="L672" s="113">
        <v>0</v>
      </c>
      <c r="M672" s="113">
        <v>0</v>
      </c>
      <c r="N672" s="113">
        <v>0</v>
      </c>
      <c r="O672" s="113">
        <v>0</v>
      </c>
      <c r="P672" s="113">
        <v>0</v>
      </c>
      <c r="Q672" s="113">
        <v>0</v>
      </c>
      <c r="R672" s="113">
        <v>0</v>
      </c>
      <c r="S672" s="113">
        <v>0</v>
      </c>
      <c r="T672" s="113">
        <v>0</v>
      </c>
      <c r="U672" s="113">
        <v>0</v>
      </c>
      <c r="V672" s="113">
        <v>0</v>
      </c>
      <c r="W672" s="113">
        <v>0</v>
      </c>
      <c r="X672" s="113">
        <v>0</v>
      </c>
      <c r="Y672" s="113">
        <v>0</v>
      </c>
      <c r="Z672" s="113">
        <v>0</v>
      </c>
      <c r="AA672" s="113">
        <v>0</v>
      </c>
      <c r="AB672" s="113">
        <v>0</v>
      </c>
      <c r="AC672" s="113">
        <v>0</v>
      </c>
      <c r="AD672" s="113">
        <v>0</v>
      </c>
      <c r="AE672" s="113">
        <v>0</v>
      </c>
      <c r="AF672" s="113">
        <v>0</v>
      </c>
      <c r="AG672" s="113">
        <v>0</v>
      </c>
      <c r="AH672" s="113">
        <v>0</v>
      </c>
      <c r="AI672" s="113">
        <v>0</v>
      </c>
      <c r="AJ672" s="113">
        <v>0</v>
      </c>
      <c r="AK672" s="113">
        <v>0</v>
      </c>
      <c r="AL672" s="113">
        <v>0</v>
      </c>
      <c r="AM672" s="113">
        <v>0</v>
      </c>
      <c r="AN672" s="113">
        <v>0</v>
      </c>
      <c r="AO672" s="114">
        <v>0</v>
      </c>
    </row>
    <row r="673" spans="1:41" x14ac:dyDescent="0.3">
      <c r="A673" s="111" t="s">
        <v>176</v>
      </c>
      <c r="B673" t="s">
        <v>678</v>
      </c>
      <c r="G673" s="113">
        <v>35.523472461111737</v>
      </c>
      <c r="H673" s="113">
        <v>0</v>
      </c>
      <c r="I673" s="113">
        <v>0</v>
      </c>
      <c r="J673" s="113">
        <v>0</v>
      </c>
      <c r="K673" s="113">
        <v>0</v>
      </c>
      <c r="L673" s="113">
        <v>0</v>
      </c>
      <c r="M673" s="113">
        <v>0</v>
      </c>
      <c r="N673" s="113">
        <v>0</v>
      </c>
      <c r="O673" s="113">
        <v>0</v>
      </c>
      <c r="P673" s="113">
        <v>0</v>
      </c>
      <c r="Q673" s="113">
        <v>0</v>
      </c>
      <c r="R673" s="113">
        <v>0</v>
      </c>
      <c r="S673" s="113">
        <v>0</v>
      </c>
      <c r="T673" s="113">
        <v>0</v>
      </c>
      <c r="U673" s="113">
        <v>0</v>
      </c>
      <c r="V673" s="113">
        <v>0</v>
      </c>
      <c r="W673" s="113">
        <v>0</v>
      </c>
      <c r="X673" s="113">
        <v>0</v>
      </c>
      <c r="Y673" s="113">
        <v>0</v>
      </c>
      <c r="Z673" s="113">
        <v>0</v>
      </c>
      <c r="AA673" s="113">
        <v>0</v>
      </c>
      <c r="AB673" s="113">
        <v>0</v>
      </c>
      <c r="AC673" s="113">
        <v>0</v>
      </c>
      <c r="AD673" s="113">
        <v>0</v>
      </c>
      <c r="AE673" s="113">
        <v>0</v>
      </c>
      <c r="AF673" s="113">
        <v>0</v>
      </c>
      <c r="AG673" s="113">
        <v>0</v>
      </c>
      <c r="AH673" s="113">
        <v>0</v>
      </c>
      <c r="AI673" s="113">
        <v>0</v>
      </c>
      <c r="AJ673" s="113">
        <v>0</v>
      </c>
      <c r="AK673" s="113">
        <v>0</v>
      </c>
      <c r="AL673" s="113">
        <v>0</v>
      </c>
      <c r="AM673" s="113">
        <v>0</v>
      </c>
      <c r="AN673" s="113">
        <v>0</v>
      </c>
      <c r="AO673" s="114">
        <v>0</v>
      </c>
    </row>
    <row r="674" spans="1:41" x14ac:dyDescent="0.3">
      <c r="A674" s="111" t="s">
        <v>177</v>
      </c>
      <c r="B674" t="s">
        <v>678</v>
      </c>
      <c r="G674" s="113">
        <v>0</v>
      </c>
      <c r="H674" s="113">
        <v>0</v>
      </c>
      <c r="I674" s="113">
        <v>0</v>
      </c>
      <c r="J674" s="113">
        <v>0</v>
      </c>
      <c r="K674" s="113">
        <v>0</v>
      </c>
      <c r="L674" s="113">
        <v>0</v>
      </c>
      <c r="M674" s="113">
        <v>0</v>
      </c>
      <c r="N674" s="113">
        <v>0</v>
      </c>
      <c r="O674" s="113">
        <v>0</v>
      </c>
      <c r="P674" s="113">
        <v>0</v>
      </c>
      <c r="Q674" s="113">
        <v>0</v>
      </c>
      <c r="R674" s="113">
        <v>0</v>
      </c>
      <c r="S674" s="113">
        <v>0</v>
      </c>
      <c r="T674" s="113">
        <v>0</v>
      </c>
      <c r="U674" s="113">
        <v>0</v>
      </c>
      <c r="V674" s="113">
        <v>0</v>
      </c>
      <c r="W674" s="113">
        <v>0</v>
      </c>
      <c r="X674" s="113">
        <v>0</v>
      </c>
      <c r="Y674" s="113">
        <v>0</v>
      </c>
      <c r="Z674" s="113">
        <v>0</v>
      </c>
      <c r="AA674" s="113">
        <v>0</v>
      </c>
      <c r="AB674" s="113">
        <v>0</v>
      </c>
      <c r="AC674" s="113">
        <v>0</v>
      </c>
      <c r="AD674" s="113">
        <v>0</v>
      </c>
      <c r="AE674" s="113">
        <v>0</v>
      </c>
      <c r="AF674" s="113">
        <v>0</v>
      </c>
      <c r="AG674" s="113">
        <v>0</v>
      </c>
      <c r="AH674" s="113">
        <v>0</v>
      </c>
      <c r="AI674" s="113">
        <v>0</v>
      </c>
      <c r="AJ674" s="113">
        <v>0</v>
      </c>
      <c r="AK674" s="113">
        <v>0</v>
      </c>
      <c r="AL674" s="113">
        <v>0</v>
      </c>
      <c r="AM674" s="113">
        <v>0</v>
      </c>
      <c r="AN674" s="113">
        <v>0</v>
      </c>
      <c r="AO674" s="114">
        <v>0</v>
      </c>
    </row>
    <row r="675" spans="1:41" x14ac:dyDescent="0.3">
      <c r="A675" s="111" t="s">
        <v>178</v>
      </c>
      <c r="B675" t="s">
        <v>678</v>
      </c>
      <c r="G675" s="113">
        <v>0</v>
      </c>
      <c r="H675" s="113">
        <v>0</v>
      </c>
      <c r="I675" s="113">
        <v>0</v>
      </c>
      <c r="J675" s="113">
        <v>0</v>
      </c>
      <c r="K675" s="113">
        <v>0</v>
      </c>
      <c r="L675" s="113">
        <v>0</v>
      </c>
      <c r="M675" s="113">
        <v>0</v>
      </c>
      <c r="N675" s="113">
        <v>0</v>
      </c>
      <c r="O675" s="113">
        <v>0</v>
      </c>
      <c r="P675" s="113">
        <v>0</v>
      </c>
      <c r="Q675" s="113">
        <v>0</v>
      </c>
      <c r="R675" s="113">
        <v>0</v>
      </c>
      <c r="S675" s="113">
        <v>0</v>
      </c>
      <c r="T675" s="113">
        <v>0</v>
      </c>
      <c r="U675" s="113">
        <v>0</v>
      </c>
      <c r="V675" s="113">
        <v>0</v>
      </c>
      <c r="W675" s="113">
        <v>0</v>
      </c>
      <c r="X675" s="113">
        <v>0</v>
      </c>
      <c r="Y675" s="113">
        <v>0</v>
      </c>
      <c r="Z675" s="113">
        <v>0</v>
      </c>
      <c r="AA675" s="113">
        <v>0</v>
      </c>
      <c r="AB675" s="113">
        <v>0</v>
      </c>
      <c r="AC675" s="113">
        <v>0</v>
      </c>
      <c r="AD675" s="113">
        <v>0</v>
      </c>
      <c r="AE675" s="113">
        <v>0</v>
      </c>
      <c r="AF675" s="113">
        <v>0</v>
      </c>
      <c r="AG675" s="113">
        <v>0</v>
      </c>
      <c r="AH675" s="113">
        <v>0</v>
      </c>
      <c r="AI675" s="113">
        <v>0</v>
      </c>
      <c r="AJ675" s="113">
        <v>0</v>
      </c>
      <c r="AK675" s="113">
        <v>0</v>
      </c>
      <c r="AL675" s="113">
        <v>0</v>
      </c>
      <c r="AM675" s="113">
        <v>0</v>
      </c>
      <c r="AN675" s="113">
        <v>0</v>
      </c>
      <c r="AO675" s="114">
        <v>0</v>
      </c>
    </row>
    <row r="676" spans="1:41" x14ac:dyDescent="0.3">
      <c r="A676" s="111" t="s">
        <v>1</v>
      </c>
      <c r="B676" t="s">
        <v>678</v>
      </c>
      <c r="G676" s="222">
        <v>74.142373136140122</v>
      </c>
      <c r="H676" s="222">
        <v>81.500996037852644</v>
      </c>
      <c r="I676" s="222">
        <v>81.500996037852644</v>
      </c>
      <c r="J676" s="222">
        <v>98.065861444305142</v>
      </c>
      <c r="K676" s="222">
        <v>98.065861444305142</v>
      </c>
      <c r="L676" s="222">
        <v>98.065861444305142</v>
      </c>
      <c r="M676" s="222">
        <v>98.065861444305142</v>
      </c>
      <c r="N676" s="222">
        <v>106.02973904356116</v>
      </c>
      <c r="O676" s="222">
        <v>106.02973904356116</v>
      </c>
      <c r="P676" s="222">
        <v>108.68436490997981</v>
      </c>
      <c r="Q676" s="222">
        <v>129.7886405480082</v>
      </c>
      <c r="R676" s="222">
        <v>135.09789228084551</v>
      </c>
      <c r="S676" s="222">
        <v>136.55793650737581</v>
      </c>
      <c r="T676" s="222">
        <v>136.55793650737581</v>
      </c>
      <c r="U676" s="222">
        <v>139.21256237379447</v>
      </c>
      <c r="V676" s="222">
        <v>141.86718824021312</v>
      </c>
      <c r="W676" s="222">
        <v>141.86718824021312</v>
      </c>
      <c r="X676" s="222">
        <v>147.17643997305044</v>
      </c>
      <c r="Y676" s="222">
        <v>152.4856917058878</v>
      </c>
      <c r="Z676" s="222">
        <v>163.10419517156242</v>
      </c>
      <c r="AA676" s="222">
        <v>168.41344690439982</v>
      </c>
      <c r="AB676" s="222">
        <v>173.7226986372371</v>
      </c>
      <c r="AC676" s="222">
        <v>173.7226986372371</v>
      </c>
      <c r="AD676" s="222">
        <v>179.03195037007447</v>
      </c>
      <c r="AE676" s="222">
        <v>179.03195037007447</v>
      </c>
      <c r="AF676" s="222">
        <v>179.03195037007447</v>
      </c>
      <c r="AG676" s="222">
        <v>179.03195037007447</v>
      </c>
      <c r="AH676" s="222">
        <v>179.03195037007447</v>
      </c>
      <c r="AI676" s="222">
        <v>189.65045383574912</v>
      </c>
      <c r="AJ676" s="222">
        <v>189.65045383574912</v>
      </c>
      <c r="AK676" s="222">
        <v>189.65045383574912</v>
      </c>
      <c r="AL676" s="222">
        <v>194.95970556858646</v>
      </c>
      <c r="AM676" s="222">
        <v>194.95970556858646</v>
      </c>
      <c r="AN676" s="222">
        <v>194.95970556858646</v>
      </c>
      <c r="AO676" s="223">
        <v>194.95970556858646</v>
      </c>
    </row>
    <row r="677" spans="1:41" x14ac:dyDescent="0.3">
      <c r="A677" s="111" t="s">
        <v>179</v>
      </c>
      <c r="B677" t="s">
        <v>678</v>
      </c>
      <c r="G677" s="113">
        <v>0.20314347979556654</v>
      </c>
      <c r="H677" s="113">
        <v>0.20845336914062504</v>
      </c>
      <c r="I677" s="113">
        <v>0.21079119745096284</v>
      </c>
      <c r="J677" s="113">
        <v>0.18832057395479065</v>
      </c>
      <c r="K677" s="113">
        <v>0.17072457684288062</v>
      </c>
      <c r="L677" s="113">
        <v>0.1767432888551656</v>
      </c>
      <c r="M677" s="113">
        <v>0.18348323305454989</v>
      </c>
      <c r="N677" s="113">
        <v>0.18222725302486101</v>
      </c>
      <c r="O677" s="113">
        <v>0.15193480858645411</v>
      </c>
      <c r="P677" s="113">
        <v>0.17326139389160594</v>
      </c>
      <c r="Q677" s="113">
        <v>0.17091111811179335</v>
      </c>
      <c r="R677" s="113">
        <v>0.14296893996579857</v>
      </c>
      <c r="S677" s="113">
        <v>0.14969644618310854</v>
      </c>
      <c r="T677" s="113">
        <v>0.13749739480337644</v>
      </c>
      <c r="U677" s="113">
        <v>0.12865587754126218</v>
      </c>
      <c r="V677" s="113">
        <v>0.13132947444320259</v>
      </c>
      <c r="W677" s="113">
        <v>0.12703929090542418</v>
      </c>
      <c r="X677" s="113">
        <v>0.1262931637793753</v>
      </c>
      <c r="Y677" s="113">
        <v>0.11935425930380504</v>
      </c>
      <c r="Z677" s="113">
        <v>0.10991584223833178</v>
      </c>
      <c r="AA677" s="113">
        <v>9.9569651716846549E-2</v>
      </c>
      <c r="AB677" s="113">
        <v>0.11271379049881351</v>
      </c>
      <c r="AC677" s="113">
        <v>0.11336043274306913</v>
      </c>
      <c r="AD677" s="113">
        <v>0.11724024825900077</v>
      </c>
      <c r="AE677" s="113">
        <v>0.11398219902317618</v>
      </c>
      <c r="AF677" s="113">
        <v>9.8823534078198189E-2</v>
      </c>
      <c r="AG677" s="113">
        <v>0.10045255869611049</v>
      </c>
      <c r="AH677" s="113">
        <v>0.11518841763716742</v>
      </c>
      <c r="AI677" s="113">
        <v>0.11363400193689979</v>
      </c>
      <c r="AJ677" s="113">
        <v>0.11589723081699342</v>
      </c>
      <c r="AK677" s="113">
        <v>0.11803610833854575</v>
      </c>
      <c r="AL677" s="113">
        <v>0.12257500408080731</v>
      </c>
      <c r="AM677" s="113">
        <v>0.12968801184321602</v>
      </c>
      <c r="AN677" s="113">
        <v>0.13821864596527672</v>
      </c>
      <c r="AO677" s="114">
        <v>0.13676371514680236</v>
      </c>
    </row>
    <row r="678" spans="1:41" x14ac:dyDescent="0.3">
      <c r="A678" s="111" t="s">
        <v>180</v>
      </c>
      <c r="B678" t="s">
        <v>678</v>
      </c>
      <c r="G678" s="222">
        <v>8.5285821688790744</v>
      </c>
      <c r="H678" s="222">
        <v>8.5285821688790744</v>
      </c>
      <c r="I678" s="222">
        <v>14.977279493284465</v>
      </c>
      <c r="J678" s="222">
        <v>14.977279493284465</v>
      </c>
      <c r="K678" s="222">
        <v>14.977279493284465</v>
      </c>
      <c r="L678" s="222">
        <v>14.977279493284465</v>
      </c>
      <c r="M678" s="222">
        <v>14.977279493284465</v>
      </c>
      <c r="N678" s="222">
        <v>14.977279493284465</v>
      </c>
      <c r="O678" s="222">
        <v>14.977279493284465</v>
      </c>
      <c r="P678" s="222">
        <v>14.977279493284465</v>
      </c>
      <c r="Q678" s="222">
        <v>14.977279493284465</v>
      </c>
      <c r="R678" s="222">
        <v>14.977279493284465</v>
      </c>
      <c r="S678" s="222">
        <v>18.585446970920721</v>
      </c>
      <c r="T678" s="222">
        <v>18.585446970920721</v>
      </c>
      <c r="U678" s="222">
        <v>18.585446970920721</v>
      </c>
      <c r="V678" s="222">
        <v>18.585446970920721</v>
      </c>
      <c r="W678" s="222">
        <v>18.585446970920721</v>
      </c>
      <c r="X678" s="222">
        <v>23.997698187375089</v>
      </c>
      <c r="Y678" s="222">
        <v>23.997698187375089</v>
      </c>
      <c r="Z678" s="222">
        <v>27.60586566501134</v>
      </c>
      <c r="AA678" s="222">
        <v>42.038535575556352</v>
      </c>
      <c r="AB678" s="222">
        <v>42.038535575556352</v>
      </c>
      <c r="AC678" s="222">
        <v>42.038535575556352</v>
      </c>
      <c r="AD678" s="222">
        <v>42.038535575556352</v>
      </c>
      <c r="AE678" s="222">
        <v>42.038535575556352</v>
      </c>
      <c r="AF678" s="222">
        <v>42.038535575556352</v>
      </c>
      <c r="AG678" s="222">
        <v>42.038535575556352</v>
      </c>
      <c r="AH678" s="222">
        <v>45.646703053192603</v>
      </c>
      <c r="AI678" s="222">
        <v>49.254870530828853</v>
      </c>
      <c r="AJ678" s="222">
        <v>49.254870530828853</v>
      </c>
      <c r="AK678" s="222">
        <v>49.254870530828853</v>
      </c>
      <c r="AL678" s="222">
        <v>49.254870530828853</v>
      </c>
      <c r="AM678" s="222">
        <v>49.254870530828853</v>
      </c>
      <c r="AN678" s="222">
        <v>52.863038008465104</v>
      </c>
      <c r="AO678" s="223">
        <v>60.079372963737605</v>
      </c>
    </row>
    <row r="679" spans="1:41" x14ac:dyDescent="0.3">
      <c r="A679" s="111" t="s">
        <v>181</v>
      </c>
      <c r="B679" t="s">
        <v>678</v>
      </c>
      <c r="G679" s="113">
        <v>0</v>
      </c>
      <c r="H679" s="113">
        <v>0</v>
      </c>
      <c r="I679" s="113">
        <v>0</v>
      </c>
      <c r="J679" s="113">
        <v>0</v>
      </c>
      <c r="K679" s="113">
        <v>0</v>
      </c>
      <c r="L679" s="113">
        <v>0</v>
      </c>
      <c r="M679" s="113">
        <v>0</v>
      </c>
      <c r="N679" s="113">
        <v>0</v>
      </c>
      <c r="O679" s="113">
        <v>0</v>
      </c>
      <c r="P679" s="113">
        <v>0</v>
      </c>
      <c r="Q679" s="113">
        <v>0</v>
      </c>
      <c r="R679" s="113">
        <v>0</v>
      </c>
      <c r="S679" s="113">
        <v>0</v>
      </c>
      <c r="T679" s="113">
        <v>0</v>
      </c>
      <c r="U679" s="113">
        <v>0</v>
      </c>
      <c r="V679" s="113">
        <v>0</v>
      </c>
      <c r="W679" s="113">
        <v>0</v>
      </c>
      <c r="X679" s="113">
        <v>0</v>
      </c>
      <c r="Y679" s="113">
        <v>0</v>
      </c>
      <c r="Z679" s="113">
        <v>0</v>
      </c>
      <c r="AA679" s="113">
        <v>0</v>
      </c>
      <c r="AB679" s="113">
        <v>0</v>
      </c>
      <c r="AC679" s="113">
        <v>0</v>
      </c>
      <c r="AD679" s="113">
        <v>0</v>
      </c>
      <c r="AE679" s="113">
        <v>0</v>
      </c>
      <c r="AF679" s="113">
        <v>0</v>
      </c>
      <c r="AG679" s="113">
        <v>0</v>
      </c>
      <c r="AH679" s="113">
        <v>0</v>
      </c>
      <c r="AI679" s="113">
        <v>0</v>
      </c>
      <c r="AJ679" s="113">
        <v>0</v>
      </c>
      <c r="AK679" s="113">
        <v>0</v>
      </c>
      <c r="AL679" s="113">
        <v>0</v>
      </c>
      <c r="AM679" s="113">
        <v>0</v>
      </c>
      <c r="AN679" s="113">
        <v>0</v>
      </c>
      <c r="AO679" s="114">
        <v>0</v>
      </c>
    </row>
    <row r="680" spans="1:41" x14ac:dyDescent="0.3">
      <c r="A680" s="111" t="s">
        <v>182</v>
      </c>
      <c r="B680" t="s">
        <v>678</v>
      </c>
      <c r="G680" s="113">
        <v>0</v>
      </c>
      <c r="H680" s="113">
        <v>0</v>
      </c>
      <c r="I680" s="113">
        <v>0</v>
      </c>
      <c r="J680" s="113">
        <v>0</v>
      </c>
      <c r="K680" s="113">
        <v>0</v>
      </c>
      <c r="L680" s="113">
        <v>0</v>
      </c>
      <c r="M680" s="113">
        <v>0</v>
      </c>
      <c r="N680" s="113">
        <v>0</v>
      </c>
      <c r="O680" s="113">
        <v>0</v>
      </c>
      <c r="P680" s="113">
        <v>0</v>
      </c>
      <c r="Q680" s="113">
        <v>0</v>
      </c>
      <c r="R680" s="113">
        <v>0</v>
      </c>
      <c r="S680" s="113">
        <v>0</v>
      </c>
      <c r="T680" s="113">
        <v>0</v>
      </c>
      <c r="U680" s="113">
        <v>0</v>
      </c>
      <c r="V680" s="113">
        <v>0</v>
      </c>
      <c r="W680" s="113">
        <v>0</v>
      </c>
      <c r="X680" s="113">
        <v>0</v>
      </c>
      <c r="Y680" s="113">
        <v>0</v>
      </c>
      <c r="Z680" s="113">
        <v>0</v>
      </c>
      <c r="AA680" s="113">
        <v>0</v>
      </c>
      <c r="AB680" s="113">
        <v>0</v>
      </c>
      <c r="AC680" s="113">
        <v>0</v>
      </c>
      <c r="AD680" s="113">
        <v>0</v>
      </c>
      <c r="AE680" s="113">
        <v>0</v>
      </c>
      <c r="AF680" s="113">
        <v>0</v>
      </c>
      <c r="AG680" s="113">
        <v>0</v>
      </c>
      <c r="AH680" s="113">
        <v>0</v>
      </c>
      <c r="AI680" s="113">
        <v>0</v>
      </c>
      <c r="AJ680" s="113">
        <v>0</v>
      </c>
      <c r="AK680" s="113">
        <v>0</v>
      </c>
      <c r="AL680" s="113">
        <v>0</v>
      </c>
      <c r="AM680" s="113">
        <v>0</v>
      </c>
      <c r="AN680" s="113">
        <v>0</v>
      </c>
      <c r="AO680" s="114">
        <v>0</v>
      </c>
    </row>
    <row r="681" spans="1:41" x14ac:dyDescent="0.3">
      <c r="A681" s="111" t="s">
        <v>183</v>
      </c>
      <c r="B681" t="s">
        <v>678</v>
      </c>
      <c r="G681" s="222">
        <v>29.46068745489999</v>
      </c>
      <c r="H681" s="222">
        <v>31.851098408834002</v>
      </c>
      <c r="I681" s="222">
        <v>34.115223501050757</v>
      </c>
      <c r="J681" s="222">
        <v>35.729878447292982</v>
      </c>
      <c r="K681" s="222">
        <v>37.2453087879002</v>
      </c>
      <c r="L681" s="222">
        <v>39.184698807129678</v>
      </c>
      <c r="M681" s="222">
        <v>41.115068407665085</v>
      </c>
      <c r="N681" s="222">
        <v>43.171723869917749</v>
      </c>
      <c r="O681" s="222">
        <v>45.047970958288595</v>
      </c>
      <c r="P681" s="222">
        <v>46.888136371883085</v>
      </c>
      <c r="Q681" s="222">
        <v>48.592995505066213</v>
      </c>
      <c r="R681" s="222">
        <v>50.532385524295698</v>
      </c>
      <c r="S681" s="222">
        <v>52.5439388930779</v>
      </c>
      <c r="T681" s="222">
        <v>54.645696448801019</v>
      </c>
      <c r="U681" s="222">
        <v>56.63920898019505</v>
      </c>
      <c r="V681" s="222">
        <v>58.416231462930902</v>
      </c>
      <c r="W681" s="222">
        <v>60.292478551301748</v>
      </c>
      <c r="X681" s="222">
        <v>62.141664383590332</v>
      </c>
      <c r="Y681" s="222">
        <v>63.873584772855729</v>
      </c>
      <c r="Z681" s="222">
        <v>65.68668893036795</v>
      </c>
      <c r="AA681" s="222">
        <v>67.617058530903336</v>
      </c>
      <c r="AB681" s="222">
        <v>69.637632318379644</v>
      </c>
      <c r="AC681" s="222">
        <v>71.622124431079584</v>
      </c>
      <c r="AD681" s="222">
        <v>73.74192282419088</v>
      </c>
      <c r="AE681" s="222">
        <v>75.843680379914005</v>
      </c>
      <c r="AF681" s="222">
        <v>77.620702862649864</v>
      </c>
      <c r="AG681" s="222">
        <v>79.37968450799751</v>
      </c>
      <c r="AH681" s="222">
        <v>81.18376824681566</v>
      </c>
      <c r="AI681" s="222">
        <v>82.94274989216332</v>
      </c>
      <c r="AJ681" s="222">
        <v>84.746155365535813</v>
      </c>
      <c r="AK681" s="222">
        <v>86.595298810892842</v>
      </c>
      <c r="AL681" s="222">
        <v>88.491538267624108</v>
      </c>
      <c r="AM681" s="222">
        <v>90.436277248717076</v>
      </c>
      <c r="AN681" s="222">
        <v>92.430966377875535</v>
      </c>
      <c r="AO681" s="223">
        <v>94.477105087831944</v>
      </c>
    </row>
    <row r="682" spans="1:41" x14ac:dyDescent="0.3">
      <c r="A682" s="111" t="s">
        <v>23</v>
      </c>
      <c r="B682" t="s">
        <v>678</v>
      </c>
      <c r="G682" s="113">
        <v>0</v>
      </c>
      <c r="H682" s="113">
        <v>0</v>
      </c>
      <c r="I682" s="113">
        <v>2.3787908072016481</v>
      </c>
      <c r="J682" s="113">
        <v>4.2085865804109064</v>
      </c>
      <c r="K682" s="113">
        <v>3.545945542919966</v>
      </c>
      <c r="L682" s="113">
        <v>3.5068489520900705</v>
      </c>
      <c r="M682" s="113">
        <v>2.1397713105799792</v>
      </c>
      <c r="N682" s="113">
        <v>1.8307410218973019</v>
      </c>
      <c r="O682" s="113">
        <v>2.9358436042996634</v>
      </c>
      <c r="P682" s="113">
        <v>1.4174281109308795</v>
      </c>
      <c r="Q682" s="113">
        <v>1.5350663746162572</v>
      </c>
      <c r="R682" s="113">
        <v>3.1781086267884775</v>
      </c>
      <c r="S682" s="113">
        <v>3.7598704856852145</v>
      </c>
      <c r="T682" s="113">
        <v>3.3438839493546504</v>
      </c>
      <c r="U682" s="113">
        <v>3.4671304431816603</v>
      </c>
      <c r="V682" s="113">
        <v>3.2442147842938089</v>
      </c>
      <c r="W682" s="113">
        <v>3.3462714347192799</v>
      </c>
      <c r="X682" s="113">
        <v>3.0518899960275432</v>
      </c>
      <c r="Y682" s="113">
        <v>3.5982484434673982</v>
      </c>
      <c r="Z682" s="113">
        <v>4.2162218885464302</v>
      </c>
      <c r="AA682" s="113">
        <v>4.1349820369342742</v>
      </c>
      <c r="AB682" s="113">
        <v>4.0593503016149439</v>
      </c>
      <c r="AC682" s="113">
        <v>3.5903022521918215</v>
      </c>
      <c r="AD682" s="113">
        <v>3.5666378670385335</v>
      </c>
      <c r="AE682" s="113">
        <v>3.8436846106033262</v>
      </c>
      <c r="AF682" s="113">
        <v>3.8589427035056945</v>
      </c>
      <c r="AG682" s="113">
        <v>3.4951471922956974</v>
      </c>
      <c r="AH682" s="113">
        <v>4.4296370922568453</v>
      </c>
      <c r="AI682" s="113">
        <v>4.1850963080318566</v>
      </c>
      <c r="AJ682" s="113">
        <v>4.1724371556767821</v>
      </c>
      <c r="AK682" s="113">
        <v>4.4007002170913259</v>
      </c>
      <c r="AL682" s="113">
        <v>4.3874936037769716</v>
      </c>
      <c r="AM682" s="113">
        <v>4.4692558696110485</v>
      </c>
      <c r="AN682" s="113">
        <v>4.7263190358252958</v>
      </c>
      <c r="AO682" s="114">
        <v>4.3774459153378684</v>
      </c>
    </row>
    <row r="683" spans="1:41" x14ac:dyDescent="0.3">
      <c r="A683" s="111" t="s">
        <v>24</v>
      </c>
      <c r="B683" t="s">
        <v>678</v>
      </c>
      <c r="G683" s="113">
        <v>0.50226278399315194</v>
      </c>
      <c r="H683" s="113">
        <v>0.64437369294383517</v>
      </c>
      <c r="I683" s="113">
        <v>1.1319379604043545</v>
      </c>
      <c r="J683" s="113">
        <v>1.1201741150610158</v>
      </c>
      <c r="K683" s="113">
        <v>1.3118895086174456</v>
      </c>
      <c r="L683" s="113">
        <v>1.7625332913292404</v>
      </c>
      <c r="M683" s="113">
        <v>2.675348276075352</v>
      </c>
      <c r="N683" s="113">
        <v>2.6374329804582968</v>
      </c>
      <c r="O683" s="113">
        <v>2.757085798768887</v>
      </c>
      <c r="P683" s="113">
        <v>2.5706677901636374</v>
      </c>
      <c r="Q683" s="113">
        <v>2.4209339920847044</v>
      </c>
      <c r="R683" s="113">
        <v>2.4750153627829508</v>
      </c>
      <c r="S683" s="113">
        <v>2.5368810317543979</v>
      </c>
      <c r="T683" s="113">
        <v>2.4211205523284178</v>
      </c>
      <c r="U683" s="113">
        <v>2.4573944517572901</v>
      </c>
      <c r="V683" s="113">
        <v>2.4661613411269587</v>
      </c>
      <c r="W683" s="113">
        <v>2.4900868954416051</v>
      </c>
      <c r="X683" s="113">
        <v>2.3856923977309954</v>
      </c>
      <c r="Y683" s="113">
        <v>2.4967397642790687</v>
      </c>
      <c r="Z683" s="113">
        <v>2.4242293837289535</v>
      </c>
      <c r="AA683" s="113">
        <v>2.2750676379514316</v>
      </c>
      <c r="AB683" s="113">
        <v>2.3430142752573389</v>
      </c>
      <c r="AC683" s="113">
        <v>2.258317290796966</v>
      </c>
      <c r="AD683" s="113">
        <v>2.1269504929201397</v>
      </c>
      <c r="AE683" s="113">
        <v>2.1202727291437267</v>
      </c>
      <c r="AF683" s="113">
        <v>2.1784701136811093</v>
      </c>
      <c r="AG683" s="113">
        <v>2.134722647320682</v>
      </c>
      <c r="AH683" s="113">
        <v>2.2493887361225333</v>
      </c>
      <c r="AI683" s="113">
        <v>2.1008984706038141</v>
      </c>
      <c r="AJ683" s="113">
        <v>2.145503977466757</v>
      </c>
      <c r="AK683" s="113">
        <v>2.1514480995361986</v>
      </c>
      <c r="AL683" s="113">
        <v>2.1577404471541177</v>
      </c>
      <c r="AM683" s="113">
        <v>2.2338943689977562</v>
      </c>
      <c r="AN683" s="113">
        <v>2.1984287960927049</v>
      </c>
      <c r="AO683" s="114">
        <v>2.2714116491884342</v>
      </c>
    </row>
    <row r="684" spans="1:41" x14ac:dyDescent="0.3">
      <c r="A684" s="111" t="s">
        <v>651</v>
      </c>
      <c r="B684" t="s">
        <v>678</v>
      </c>
      <c r="G684" s="113">
        <v>0.17205516579021421</v>
      </c>
      <c r="H684" s="113">
        <v>0.22903381783232749</v>
      </c>
      <c r="I684" s="113">
        <v>0.30584682938969637</v>
      </c>
      <c r="J684" s="113">
        <v>0.33005842882984998</v>
      </c>
      <c r="K684" s="113">
        <v>0.45115359766583274</v>
      </c>
      <c r="L684" s="113">
        <v>0.51599140357120465</v>
      </c>
      <c r="M684" s="113">
        <v>0.61732685975917856</v>
      </c>
      <c r="N684" s="113">
        <v>0.75872897450483678</v>
      </c>
      <c r="O684" s="113">
        <v>0.81087028564670927</v>
      </c>
      <c r="P684" s="113">
        <v>0.867140133996397</v>
      </c>
      <c r="Q684" s="113">
        <v>0.93498726744570992</v>
      </c>
      <c r="R684" s="113">
        <v>1.1073657448706513</v>
      </c>
      <c r="S684" s="113">
        <v>1.1802243509692452</v>
      </c>
      <c r="T684" s="113">
        <v>1.4239566568720035</v>
      </c>
      <c r="U684" s="113">
        <v>1.5247201366577694</v>
      </c>
      <c r="V684" s="113">
        <v>1.6076140596251953</v>
      </c>
      <c r="W684" s="113">
        <v>1.7812609645493005</v>
      </c>
      <c r="X684" s="113">
        <v>1.8662688321497272</v>
      </c>
      <c r="Y684" s="113">
        <v>2.0245332453759199</v>
      </c>
      <c r="Z684" s="113">
        <v>2.0484463522210921</v>
      </c>
      <c r="AA684" s="113">
        <v>2.1215784231521106</v>
      </c>
      <c r="AB684" s="113">
        <v>2.1882194423488377</v>
      </c>
      <c r="AC684" s="113">
        <v>2.3030347489859784</v>
      </c>
      <c r="AD684" s="113">
        <v>2.4935936663693137</v>
      </c>
      <c r="AE684" s="113">
        <v>2.4909449359441211</v>
      </c>
      <c r="AF684" s="113">
        <v>2.4867293423491863</v>
      </c>
      <c r="AG684" s="113">
        <v>2.5540914039850025</v>
      </c>
      <c r="AH684" s="113">
        <v>2.6241645851917932</v>
      </c>
      <c r="AI684" s="113">
        <v>2.6326455622595621</v>
      </c>
      <c r="AJ684" s="113">
        <v>2.6268380587575271</v>
      </c>
      <c r="AK684" s="113">
        <v>2.6419471615222183</v>
      </c>
      <c r="AL684" s="113">
        <v>2.7114356152605099</v>
      </c>
      <c r="AM684" s="113">
        <v>2.7595976070298565</v>
      </c>
      <c r="AN684" s="113">
        <v>2.8088042754446367</v>
      </c>
      <c r="AO684" s="409">
        <v>2.8181432171157175</v>
      </c>
    </row>
    <row r="685" spans="1:41" x14ac:dyDescent="0.3">
      <c r="A685" s="137" t="s">
        <v>184</v>
      </c>
      <c r="B685" s="377" t="s">
        <v>678</v>
      </c>
      <c r="C685" s="377"/>
      <c r="D685" s="377"/>
      <c r="E685" s="377"/>
      <c r="F685" s="377"/>
      <c r="G685" s="117">
        <v>218.81844294871712</v>
      </c>
      <c r="H685" s="117">
        <v>199.94914187959259</v>
      </c>
      <c r="I685" s="117">
        <v>194.98872703916845</v>
      </c>
      <c r="J685" s="117">
        <v>214.27794828959719</v>
      </c>
      <c r="K685" s="117">
        <v>209.07684996145792</v>
      </c>
      <c r="L685" s="117">
        <v>195.37334553260533</v>
      </c>
      <c r="M685" s="117">
        <v>196.49193722583641</v>
      </c>
      <c r="N685" s="117">
        <v>203.96867472424702</v>
      </c>
      <c r="O685" s="117">
        <v>204.4098610547469</v>
      </c>
      <c r="P685" s="117">
        <v>225.71978645215194</v>
      </c>
      <c r="Q685" s="117">
        <v>250.69457106965396</v>
      </c>
      <c r="R685" s="117">
        <v>235.31661551235302</v>
      </c>
      <c r="S685" s="117">
        <v>243.28433724297682</v>
      </c>
      <c r="T685" s="117">
        <v>242.69521462334336</v>
      </c>
      <c r="U685" s="117">
        <v>247.31518684548396</v>
      </c>
      <c r="V685" s="117">
        <v>251.32545200668511</v>
      </c>
      <c r="W685" s="117">
        <v>254.66383208388277</v>
      </c>
      <c r="X685" s="117">
        <v>268.26191537596873</v>
      </c>
      <c r="Y685" s="117">
        <v>268.67604111629379</v>
      </c>
      <c r="Z685" s="117">
        <v>278.52062359363481</v>
      </c>
      <c r="AA685" s="117">
        <v>298.44311581032827</v>
      </c>
      <c r="AB685" s="117">
        <v>303.30151986158552</v>
      </c>
      <c r="AC685" s="117">
        <v>304.78235618373697</v>
      </c>
      <c r="AD685" s="117">
        <v>312.32072541340642</v>
      </c>
      <c r="AE685" s="117">
        <v>314.72677543974339</v>
      </c>
      <c r="AF685" s="117">
        <v>352.95428626122538</v>
      </c>
      <c r="AG685" s="117">
        <v>354.45387945439194</v>
      </c>
      <c r="AH685" s="117">
        <v>361.07871114663902</v>
      </c>
      <c r="AI685" s="117">
        <v>379.88421104134403</v>
      </c>
      <c r="AJ685" s="117">
        <v>380.91977241580622</v>
      </c>
      <c r="AK685" s="117">
        <v>382.6620960802843</v>
      </c>
      <c r="AL685" s="117">
        <v>390.13411526605569</v>
      </c>
      <c r="AM685" s="117">
        <v>392.49723923627886</v>
      </c>
      <c r="AN685" s="117">
        <v>398.50137260132703</v>
      </c>
      <c r="AO685" s="118">
        <v>407.53552087292013</v>
      </c>
    </row>
    <row r="686" spans="1:41" x14ac:dyDescent="0.3">
      <c r="A686" s="109" t="s">
        <v>185</v>
      </c>
      <c r="G686" s="113"/>
      <c r="H686" s="113"/>
      <c r="I686" s="113"/>
      <c r="J686" s="113"/>
      <c r="K686" s="113"/>
      <c r="L686" s="113"/>
      <c r="M686" s="113"/>
      <c r="N686" s="113"/>
      <c r="O686" s="113"/>
      <c r="P686" s="113"/>
      <c r="Q686" s="113"/>
      <c r="R686" s="113"/>
      <c r="S686" s="113"/>
      <c r="T686" s="113"/>
      <c r="U686" s="113"/>
      <c r="V686" s="113"/>
      <c r="W686" s="113"/>
      <c r="X686" s="113"/>
      <c r="Y686" s="113"/>
      <c r="Z686" s="113"/>
      <c r="AA686" s="113"/>
      <c r="AB686" s="113"/>
      <c r="AC686" s="113"/>
      <c r="AD686" s="113"/>
      <c r="AE686" s="113"/>
      <c r="AF686" s="113"/>
      <c r="AG686" s="113"/>
      <c r="AH686" s="113"/>
      <c r="AI686" s="113"/>
      <c r="AJ686" s="113"/>
      <c r="AK686" s="113"/>
      <c r="AL686" s="113"/>
      <c r="AM686" s="113"/>
      <c r="AN686" s="113"/>
      <c r="AO686" s="114"/>
    </row>
    <row r="687" spans="1:41" x14ac:dyDescent="0.3">
      <c r="A687" s="111" t="s">
        <v>12</v>
      </c>
      <c r="B687" t="s">
        <v>678</v>
      </c>
      <c r="G687" s="113">
        <v>1298.557274226765</v>
      </c>
      <c r="H687" s="113">
        <v>1175.8389659971567</v>
      </c>
      <c r="I687" s="113">
        <v>1209.4324528514583</v>
      </c>
      <c r="J687" s="113">
        <v>1071.3353422324517</v>
      </c>
      <c r="K687" s="113">
        <v>1048.1986599576271</v>
      </c>
      <c r="L687" s="113">
        <v>932.44375456919749</v>
      </c>
      <c r="M687" s="113">
        <v>842.00627467453728</v>
      </c>
      <c r="N687" s="113">
        <v>714.608710076801</v>
      </c>
      <c r="O687" s="113">
        <v>590.26369610176471</v>
      </c>
      <c r="P687" s="113">
        <v>377.51091499093138</v>
      </c>
      <c r="Q687" s="113">
        <v>236.1348046787885</v>
      </c>
      <c r="R687" s="113">
        <v>194.32881263589991</v>
      </c>
      <c r="S687" s="113">
        <v>194.54088351290704</v>
      </c>
      <c r="T687" s="113">
        <v>121.54018621069361</v>
      </c>
      <c r="U687" s="113">
        <v>52.770374978656754</v>
      </c>
      <c r="V687" s="113">
        <v>0</v>
      </c>
      <c r="W687" s="113">
        <v>0</v>
      </c>
      <c r="X687" s="113">
        <v>0</v>
      </c>
      <c r="Y687" s="113">
        <v>0</v>
      </c>
      <c r="Z687" s="113">
        <v>0</v>
      </c>
      <c r="AA687" s="113">
        <v>0</v>
      </c>
      <c r="AB687" s="113">
        <v>0</v>
      </c>
      <c r="AC687" s="113">
        <v>0</v>
      </c>
      <c r="AD687" s="113">
        <v>0</v>
      </c>
      <c r="AE687" s="113">
        <v>0</v>
      </c>
      <c r="AF687" s="113">
        <v>0</v>
      </c>
      <c r="AG687" s="113">
        <v>0</v>
      </c>
      <c r="AH687" s="113">
        <v>0</v>
      </c>
      <c r="AI687" s="113">
        <v>0</v>
      </c>
      <c r="AJ687" s="113">
        <v>0</v>
      </c>
      <c r="AK687" s="113">
        <v>0</v>
      </c>
      <c r="AL687" s="113">
        <v>0</v>
      </c>
      <c r="AM687" s="113">
        <v>0</v>
      </c>
      <c r="AN687" s="113">
        <v>0</v>
      </c>
      <c r="AO687" s="114">
        <v>0</v>
      </c>
    </row>
    <row r="688" spans="1:41" x14ac:dyDescent="0.3">
      <c r="A688" s="111" t="s">
        <v>20</v>
      </c>
      <c r="B688" t="s">
        <v>678</v>
      </c>
      <c r="G688" s="113">
        <v>895.55536364713441</v>
      </c>
      <c r="H688" s="113">
        <v>885.10212693744438</v>
      </c>
      <c r="I688" s="113">
        <v>878.20003547334989</v>
      </c>
      <c r="J688" s="113">
        <v>605.98584645318783</v>
      </c>
      <c r="K688" s="113">
        <v>579.44560766754023</v>
      </c>
      <c r="L688" s="113">
        <v>582.10086542428644</v>
      </c>
      <c r="M688" s="113">
        <v>584.71826830118209</v>
      </c>
      <c r="N688" s="113">
        <v>584.34057443131144</v>
      </c>
      <c r="O688" s="113">
        <v>573.27453847708534</v>
      </c>
      <c r="P688" s="113">
        <v>296.17770993828753</v>
      </c>
      <c r="Q688" s="113">
        <v>160.17982740020074</v>
      </c>
      <c r="R688" s="113">
        <v>124.87579714679975</v>
      </c>
      <c r="S688" s="113">
        <v>0</v>
      </c>
      <c r="T688" s="113">
        <v>0</v>
      </c>
      <c r="U688" s="113">
        <v>0</v>
      </c>
      <c r="V688" s="113">
        <v>0</v>
      </c>
      <c r="W688" s="113">
        <v>0</v>
      </c>
      <c r="X688" s="113">
        <v>0</v>
      </c>
      <c r="Y688" s="113">
        <v>0</v>
      </c>
      <c r="Z688" s="113">
        <v>0</v>
      </c>
      <c r="AA688" s="113">
        <v>0</v>
      </c>
      <c r="AB688" s="113">
        <v>0</v>
      </c>
      <c r="AC688" s="113">
        <v>0</v>
      </c>
      <c r="AD688" s="113">
        <v>0</v>
      </c>
      <c r="AE688" s="113">
        <v>0</v>
      </c>
      <c r="AF688" s="113">
        <v>0</v>
      </c>
      <c r="AG688" s="113">
        <v>0</v>
      </c>
      <c r="AH688" s="113">
        <v>0</v>
      </c>
      <c r="AI688" s="113">
        <v>0</v>
      </c>
      <c r="AJ688" s="113">
        <v>0</v>
      </c>
      <c r="AK688" s="113">
        <v>0</v>
      </c>
      <c r="AL688" s="113">
        <v>0</v>
      </c>
      <c r="AM688" s="113">
        <v>0</v>
      </c>
      <c r="AN688" s="113">
        <v>0</v>
      </c>
      <c r="AO688" s="114">
        <v>0</v>
      </c>
    </row>
    <row r="689" spans="1:41" x14ac:dyDescent="0.3">
      <c r="A689" s="111" t="s">
        <v>576</v>
      </c>
      <c r="B689" t="s">
        <v>678</v>
      </c>
      <c r="G689" s="113">
        <v>0</v>
      </c>
      <c r="H689" s="113">
        <v>0</v>
      </c>
      <c r="I689" s="113">
        <v>0</v>
      </c>
      <c r="J689" s="113">
        <v>12.33845423354218</v>
      </c>
      <c r="K689" s="113">
        <v>11.533378928028828</v>
      </c>
      <c r="L689" s="113">
        <v>12.48226895628903</v>
      </c>
      <c r="M689" s="113">
        <v>13.02642647860797</v>
      </c>
      <c r="N689" s="113">
        <v>13.067649765137155</v>
      </c>
      <c r="O689" s="113">
        <v>29.347355821784753</v>
      </c>
      <c r="P689" s="113">
        <v>40.856561005101483</v>
      </c>
      <c r="Q689" s="113">
        <v>48.113531341906651</v>
      </c>
      <c r="R689" s="113">
        <v>54.628472502491512</v>
      </c>
      <c r="S689" s="113">
        <v>67.688300551047831</v>
      </c>
      <c r="T689" s="113">
        <v>67.150820792505314</v>
      </c>
      <c r="U689" s="113">
        <v>68.557790448504406</v>
      </c>
      <c r="V689" s="113">
        <v>69.753882362985067</v>
      </c>
      <c r="W689" s="113">
        <v>69.675440231935795</v>
      </c>
      <c r="X689" s="113">
        <v>72.959473560289027</v>
      </c>
      <c r="Y689" s="113">
        <v>81.724027511446963</v>
      </c>
      <c r="Z689" s="113">
        <v>84.427964740736172</v>
      </c>
      <c r="AA689" s="113">
        <v>85.222843291773543</v>
      </c>
      <c r="AB689" s="113">
        <v>128.4807518921443</v>
      </c>
      <c r="AC689" s="113">
        <v>131.15912308172113</v>
      </c>
      <c r="AD689" s="113">
        <v>131.66367245257445</v>
      </c>
      <c r="AE689" s="113">
        <v>131.4245776639423</v>
      </c>
      <c r="AF689" s="113">
        <v>170.53147651654672</v>
      </c>
      <c r="AG689" s="113">
        <v>171.18184419733709</v>
      </c>
      <c r="AH689" s="113">
        <v>172.6609514928949</v>
      </c>
      <c r="AI689" s="113">
        <v>176.62712406067931</v>
      </c>
      <c r="AJ689" s="113">
        <v>177.37646354464314</v>
      </c>
      <c r="AK689" s="113">
        <v>182.02609478362308</v>
      </c>
      <c r="AL689" s="113">
        <v>186.21096847928925</v>
      </c>
      <c r="AM689" s="113">
        <v>187.64258336585641</v>
      </c>
      <c r="AN689" s="113">
        <v>189.43927888895763</v>
      </c>
      <c r="AO689" s="114">
        <v>233.25852843966052</v>
      </c>
    </row>
    <row r="690" spans="1:41" x14ac:dyDescent="0.3">
      <c r="A690" s="111" t="s">
        <v>22</v>
      </c>
      <c r="B690" t="s">
        <v>678</v>
      </c>
      <c r="G690" s="113">
        <v>179.27688071901048</v>
      </c>
      <c r="H690" s="113">
        <v>190.69153883300564</v>
      </c>
      <c r="I690" s="113">
        <v>173.74503804107314</v>
      </c>
      <c r="J690" s="113">
        <v>171.46428763996164</v>
      </c>
      <c r="K690" s="113">
        <v>158.60314011261232</v>
      </c>
      <c r="L690" s="113">
        <v>144.1492239355926</v>
      </c>
      <c r="M690" s="113">
        <v>144.09872595606865</v>
      </c>
      <c r="N690" s="113">
        <v>139.26278945675119</v>
      </c>
      <c r="O690" s="113">
        <v>221.88803861516294</v>
      </c>
      <c r="P690" s="113">
        <v>231.72467098756738</v>
      </c>
      <c r="Q690" s="113">
        <v>232.14654711238921</v>
      </c>
      <c r="R690" s="113">
        <v>231.62703242981343</v>
      </c>
      <c r="S690" s="113">
        <v>235.36326782743811</v>
      </c>
      <c r="T690" s="113">
        <v>228.24056747101673</v>
      </c>
      <c r="U690" s="113">
        <v>217.72959769017055</v>
      </c>
      <c r="V690" s="113">
        <v>216.71783408945785</v>
      </c>
      <c r="W690" s="113">
        <v>216.67855898369987</v>
      </c>
      <c r="X690" s="113">
        <v>255.69156293089409</v>
      </c>
      <c r="Y690" s="113">
        <v>243.37910292242432</v>
      </c>
      <c r="Z690" s="113">
        <v>253.40434614528962</v>
      </c>
      <c r="AA690" s="113">
        <v>252.87790983479459</v>
      </c>
      <c r="AB690" s="113">
        <v>222.57313173776942</v>
      </c>
      <c r="AC690" s="113">
        <v>225.89794844086489</v>
      </c>
      <c r="AD690" s="113">
        <v>226.57280351982837</v>
      </c>
      <c r="AE690" s="113">
        <v>225.50629109081646</v>
      </c>
      <c r="AF690" s="113">
        <v>218.27216337848159</v>
      </c>
      <c r="AG690" s="113">
        <v>218.62975151123268</v>
      </c>
      <c r="AH690" s="113">
        <v>220.70057404936526</v>
      </c>
      <c r="AI690" s="113">
        <v>218.41913695020449</v>
      </c>
      <c r="AJ690" s="113">
        <v>218.11042225041257</v>
      </c>
      <c r="AK690" s="113">
        <v>217.61432027122916</v>
      </c>
      <c r="AL690" s="113">
        <v>205.80377058033605</v>
      </c>
      <c r="AM690" s="113">
        <v>206.45993331715891</v>
      </c>
      <c r="AN690" s="113">
        <v>207.37602691982522</v>
      </c>
      <c r="AO690" s="114">
        <v>288.93620269813511</v>
      </c>
    </row>
    <row r="691" spans="1:41" x14ac:dyDescent="0.3">
      <c r="A691" s="111" t="s">
        <v>21</v>
      </c>
      <c r="B691" t="s">
        <v>678</v>
      </c>
      <c r="G691" s="113">
        <v>159.28100048697453</v>
      </c>
      <c r="H691" s="113">
        <v>171.29048146055771</v>
      </c>
      <c r="I691" s="113">
        <v>123.80894988844888</v>
      </c>
      <c r="J691" s="113">
        <v>116.76009676320932</v>
      </c>
      <c r="K691" s="113">
        <v>111.04896156984819</v>
      </c>
      <c r="L691" s="113">
        <v>112.89961345765852</v>
      </c>
      <c r="M691" s="113">
        <v>236.26658793559832</v>
      </c>
      <c r="N691" s="113">
        <v>239.13228177639419</v>
      </c>
      <c r="O691" s="113">
        <v>313.81340218215115</v>
      </c>
      <c r="P691" s="113">
        <v>355.64781726259343</v>
      </c>
      <c r="Q691" s="113">
        <v>360.11739532432603</v>
      </c>
      <c r="R691" s="113">
        <v>318.55451875450825</v>
      </c>
      <c r="S691" s="113">
        <v>296.07133196667587</v>
      </c>
      <c r="T691" s="113">
        <v>420.06955503999035</v>
      </c>
      <c r="U691" s="113">
        <v>417.21268007951892</v>
      </c>
      <c r="V691" s="113">
        <v>415.54997253330862</v>
      </c>
      <c r="W691" s="113">
        <v>413.33623448825</v>
      </c>
      <c r="X691" s="113">
        <v>398.51950881606831</v>
      </c>
      <c r="Y691" s="113">
        <v>415.50486055105665</v>
      </c>
      <c r="Z691" s="113">
        <v>413.85826094113713</v>
      </c>
      <c r="AA691" s="113">
        <v>398.71924956377023</v>
      </c>
      <c r="AB691" s="113">
        <v>485.32417918517149</v>
      </c>
      <c r="AC691" s="113">
        <v>485.62609179829064</v>
      </c>
      <c r="AD691" s="113">
        <v>487.81681803955308</v>
      </c>
      <c r="AE691" s="113">
        <v>484.11750274718099</v>
      </c>
      <c r="AF691" s="113">
        <v>480.05717956956778</v>
      </c>
      <c r="AG691" s="113">
        <v>482.33662423872124</v>
      </c>
      <c r="AH691" s="113">
        <v>489.12263363846205</v>
      </c>
      <c r="AI691" s="113">
        <v>488.34769403604309</v>
      </c>
      <c r="AJ691" s="113">
        <v>490.27783364233869</v>
      </c>
      <c r="AK691" s="113">
        <v>492.81475535606643</v>
      </c>
      <c r="AL691" s="113">
        <v>497.7299052361958</v>
      </c>
      <c r="AM691" s="113">
        <v>500.28706281622857</v>
      </c>
      <c r="AN691" s="113">
        <v>504.11518346013702</v>
      </c>
      <c r="AO691" s="114">
        <v>509.663854661409</v>
      </c>
    </row>
    <row r="692" spans="1:41" x14ac:dyDescent="0.3">
      <c r="A692" s="111" t="s">
        <v>175</v>
      </c>
      <c r="B692" t="s">
        <v>678</v>
      </c>
      <c r="G692" s="113">
        <v>0</v>
      </c>
      <c r="H692" s="113">
        <v>0</v>
      </c>
      <c r="I692" s="113">
        <v>0</v>
      </c>
      <c r="J692" s="113">
        <v>0</v>
      </c>
      <c r="K692" s="113">
        <v>0</v>
      </c>
      <c r="L692" s="113">
        <v>0</v>
      </c>
      <c r="M692" s="113">
        <v>0</v>
      </c>
      <c r="N692" s="113">
        <v>0</v>
      </c>
      <c r="O692" s="113">
        <v>0</v>
      </c>
      <c r="P692" s="113">
        <v>0</v>
      </c>
      <c r="Q692" s="113">
        <v>0</v>
      </c>
      <c r="R692" s="113">
        <v>0</v>
      </c>
      <c r="S692" s="113">
        <v>0</v>
      </c>
      <c r="T692" s="113">
        <v>0</v>
      </c>
      <c r="U692" s="113">
        <v>0</v>
      </c>
      <c r="V692" s="113">
        <v>0</v>
      </c>
      <c r="W692" s="113">
        <v>0</v>
      </c>
      <c r="X692" s="113">
        <v>0</v>
      </c>
      <c r="Y692" s="113">
        <v>0</v>
      </c>
      <c r="Z692" s="113">
        <v>0</v>
      </c>
      <c r="AA692" s="113">
        <v>0</v>
      </c>
      <c r="AB692" s="113">
        <v>0</v>
      </c>
      <c r="AC692" s="113">
        <v>0</v>
      </c>
      <c r="AD692" s="113">
        <v>0</v>
      </c>
      <c r="AE692" s="113">
        <v>0</v>
      </c>
      <c r="AF692" s="113">
        <v>0</v>
      </c>
      <c r="AG692" s="113">
        <v>0</v>
      </c>
      <c r="AH692" s="113">
        <v>0</v>
      </c>
      <c r="AI692" s="113">
        <v>0</v>
      </c>
      <c r="AJ692" s="113">
        <v>0</v>
      </c>
      <c r="AK692" s="113">
        <v>0</v>
      </c>
      <c r="AL692" s="113">
        <v>0</v>
      </c>
      <c r="AM692" s="113">
        <v>0</v>
      </c>
      <c r="AN692" s="113">
        <v>0</v>
      </c>
      <c r="AO692" s="114">
        <v>0</v>
      </c>
    </row>
    <row r="693" spans="1:41" x14ac:dyDescent="0.3">
      <c r="A693" s="111" t="s">
        <v>176</v>
      </c>
      <c r="B693" t="s">
        <v>678</v>
      </c>
      <c r="G693" s="113">
        <v>72.397931325267635</v>
      </c>
      <c r="H693" s="113">
        <v>38.528493180614419</v>
      </c>
      <c r="I693" s="113">
        <v>34.626861197452051</v>
      </c>
      <c r="J693" s="113">
        <v>33.288047812360624</v>
      </c>
      <c r="K693" s="113">
        <v>31.189637621264502</v>
      </c>
      <c r="L693" s="113">
        <v>31.749263704978816</v>
      </c>
      <c r="M693" s="113">
        <v>31.975127592551299</v>
      </c>
      <c r="N693" s="113">
        <v>32.566811071309104</v>
      </c>
      <c r="O693" s="113">
        <v>31.561278985002236</v>
      </c>
      <c r="P693" s="113">
        <v>31.731196051237738</v>
      </c>
      <c r="Q693" s="113">
        <v>12.372527207850137</v>
      </c>
      <c r="R693" s="113">
        <v>0</v>
      </c>
      <c r="S693" s="113">
        <v>0</v>
      </c>
      <c r="T693" s="113">
        <v>0</v>
      </c>
      <c r="U693" s="113">
        <v>0</v>
      </c>
      <c r="V693" s="113">
        <v>0</v>
      </c>
      <c r="W693" s="113">
        <v>0</v>
      </c>
      <c r="X693" s="113">
        <v>0</v>
      </c>
      <c r="Y693" s="113">
        <v>0</v>
      </c>
      <c r="Z693" s="113">
        <v>0</v>
      </c>
      <c r="AA693" s="113">
        <v>0</v>
      </c>
      <c r="AB693" s="113">
        <v>0</v>
      </c>
      <c r="AC693" s="113">
        <v>0</v>
      </c>
      <c r="AD693" s="113">
        <v>0</v>
      </c>
      <c r="AE693" s="113">
        <v>0</v>
      </c>
      <c r="AF693" s="113">
        <v>0</v>
      </c>
      <c r="AG693" s="113">
        <v>0</v>
      </c>
      <c r="AH693" s="113">
        <v>0</v>
      </c>
      <c r="AI693" s="113">
        <v>0</v>
      </c>
      <c r="AJ693" s="113">
        <v>0</v>
      </c>
      <c r="AK693" s="113">
        <v>0</v>
      </c>
      <c r="AL693" s="113">
        <v>0</v>
      </c>
      <c r="AM693" s="113">
        <v>0</v>
      </c>
      <c r="AN693" s="113">
        <v>0</v>
      </c>
      <c r="AO693" s="114">
        <v>0</v>
      </c>
    </row>
    <row r="694" spans="1:41" x14ac:dyDescent="0.3">
      <c r="A694" s="111" t="s">
        <v>177</v>
      </c>
      <c r="B694" t="s">
        <v>678</v>
      </c>
      <c r="G694" s="113">
        <v>0</v>
      </c>
      <c r="H694" s="113">
        <v>0</v>
      </c>
      <c r="I694" s="113">
        <v>0</v>
      </c>
      <c r="J694" s="113">
        <v>0</v>
      </c>
      <c r="K694" s="113">
        <v>0</v>
      </c>
      <c r="L694" s="113">
        <v>0</v>
      </c>
      <c r="M694" s="113">
        <v>0</v>
      </c>
      <c r="N694" s="113">
        <v>0</v>
      </c>
      <c r="O694" s="113">
        <v>0</v>
      </c>
      <c r="P694" s="113">
        <v>0</v>
      </c>
      <c r="Q694" s="113">
        <v>0</v>
      </c>
      <c r="R694" s="113">
        <v>0</v>
      </c>
      <c r="S694" s="113">
        <v>0</v>
      </c>
      <c r="T694" s="113">
        <v>0</v>
      </c>
      <c r="U694" s="113">
        <v>0</v>
      </c>
      <c r="V694" s="113">
        <v>0</v>
      </c>
      <c r="W694" s="113">
        <v>0</v>
      </c>
      <c r="X694" s="113">
        <v>0</v>
      </c>
      <c r="Y694" s="113">
        <v>0</v>
      </c>
      <c r="Z694" s="113">
        <v>0</v>
      </c>
      <c r="AA694" s="113">
        <v>0</v>
      </c>
      <c r="AB694" s="113">
        <v>0</v>
      </c>
      <c r="AC694" s="113">
        <v>0</v>
      </c>
      <c r="AD694" s="113">
        <v>0</v>
      </c>
      <c r="AE694" s="113">
        <v>0</v>
      </c>
      <c r="AF694" s="113">
        <v>0</v>
      </c>
      <c r="AG694" s="113">
        <v>0</v>
      </c>
      <c r="AH694" s="113">
        <v>0</v>
      </c>
      <c r="AI694" s="113">
        <v>0</v>
      </c>
      <c r="AJ694" s="113">
        <v>0</v>
      </c>
      <c r="AK694" s="113">
        <v>0</v>
      </c>
      <c r="AL694" s="113">
        <v>0</v>
      </c>
      <c r="AM694" s="113">
        <v>0</v>
      </c>
      <c r="AN694" s="113">
        <v>0</v>
      </c>
      <c r="AO694" s="114">
        <v>0</v>
      </c>
    </row>
    <row r="695" spans="1:41" x14ac:dyDescent="0.3">
      <c r="A695" s="111" t="s">
        <v>178</v>
      </c>
      <c r="B695" t="s">
        <v>678</v>
      </c>
      <c r="G695" s="113">
        <v>136.88422908546286</v>
      </c>
      <c r="H695" s="113">
        <v>128.89275664830785</v>
      </c>
      <c r="I695" s="113">
        <v>128.89273509293386</v>
      </c>
      <c r="J695" s="113">
        <v>128.89274480803198</v>
      </c>
      <c r="K695" s="113">
        <v>128.8792421878216</v>
      </c>
      <c r="L695" s="113">
        <v>126.62156085645591</v>
      </c>
      <c r="M695" s="113">
        <v>126.62263027624189</v>
      </c>
      <c r="N695" s="113">
        <v>126.63067377029714</v>
      </c>
      <c r="O695" s="113">
        <v>126.63069805804246</v>
      </c>
      <c r="P695" s="113">
        <v>126.62551368700619</v>
      </c>
      <c r="Q695" s="113">
        <v>126.62679456197483</v>
      </c>
      <c r="R695" s="113">
        <v>126.62613272091497</v>
      </c>
      <c r="S695" s="113">
        <v>126.49305014562992</v>
      </c>
      <c r="T695" s="113">
        <v>126.5504266043756</v>
      </c>
      <c r="U695" s="113">
        <v>126.39334394175748</v>
      </c>
      <c r="V695" s="113">
        <v>126.33119357487139</v>
      </c>
      <c r="W695" s="113">
        <v>126.2991584941939</v>
      </c>
      <c r="X695" s="113">
        <v>126.35631454165085</v>
      </c>
      <c r="Y695" s="113">
        <v>126.37874761401578</v>
      </c>
      <c r="Z695" s="113">
        <v>126.23273090355914</v>
      </c>
      <c r="AA695" s="113">
        <v>125.94821104845803</v>
      </c>
      <c r="AB695" s="113">
        <v>125.86769231518417</v>
      </c>
      <c r="AC695" s="113">
        <v>126.13077413648629</v>
      </c>
      <c r="AD695" s="113">
        <v>126.09181386062698</v>
      </c>
      <c r="AE695" s="113">
        <v>126.00150792498255</v>
      </c>
      <c r="AF695" s="113">
        <v>125.67531576366071</v>
      </c>
      <c r="AG695" s="113">
        <v>125.79958492336394</v>
      </c>
      <c r="AH695" s="113">
        <v>126.06951528165175</v>
      </c>
      <c r="AI695" s="113">
        <v>126.00081086669196</v>
      </c>
      <c r="AJ695" s="113">
        <v>125.87696947490309</v>
      </c>
      <c r="AK695" s="113">
        <v>125.90998517329774</v>
      </c>
      <c r="AL695" s="113">
        <v>126.27913810572937</v>
      </c>
      <c r="AM695" s="113">
        <v>126.28477271084444</v>
      </c>
      <c r="AN695" s="113">
        <v>126.31561328984755</v>
      </c>
      <c r="AO695" s="114">
        <v>126.42711741780599</v>
      </c>
    </row>
    <row r="696" spans="1:41" x14ac:dyDescent="0.3">
      <c r="A696" s="111" t="s">
        <v>1</v>
      </c>
      <c r="B696" t="s">
        <v>678</v>
      </c>
      <c r="G696" s="113">
        <v>381.01821169074321</v>
      </c>
      <c r="H696" s="113">
        <v>426.27692808731496</v>
      </c>
      <c r="I696" s="113">
        <v>519.62419205406093</v>
      </c>
      <c r="J696" s="113">
        <v>644.1526914477605</v>
      </c>
      <c r="K696" s="113">
        <v>750.4439111391639</v>
      </c>
      <c r="L696" s="113">
        <v>806.69543324857545</v>
      </c>
      <c r="M696" s="113">
        <v>868.56945294306172</v>
      </c>
      <c r="N696" s="113">
        <v>959.42136859537413</v>
      </c>
      <c r="O696" s="113">
        <v>1091.5951904843596</v>
      </c>
      <c r="P696" s="113">
        <v>1197.7802251411063</v>
      </c>
      <c r="Q696" s="113">
        <v>1311.5309435171462</v>
      </c>
      <c r="R696" s="113">
        <v>1399.133597108962</v>
      </c>
      <c r="S696" s="113">
        <v>1451.031532797447</v>
      </c>
      <c r="T696" s="113">
        <v>1524.0337441239603</v>
      </c>
      <c r="U696" s="113">
        <v>1604.0707139964832</v>
      </c>
      <c r="V696" s="113">
        <v>1659.8178571912752</v>
      </c>
      <c r="W696" s="113">
        <v>1703.6191839871829</v>
      </c>
      <c r="X696" s="113">
        <v>1746.0931978498818</v>
      </c>
      <c r="Y696" s="113">
        <v>1768.1265925411569</v>
      </c>
      <c r="Z696" s="113">
        <v>1789.3635994725059</v>
      </c>
      <c r="AA696" s="113">
        <v>1794.6728512053432</v>
      </c>
      <c r="AB696" s="113">
        <v>1799.9821029381806</v>
      </c>
      <c r="AC696" s="113">
        <v>1810.6006064038552</v>
      </c>
      <c r="AD696" s="113">
        <v>1815.9098581366925</v>
      </c>
      <c r="AE696" s="113">
        <v>1842.6950331288572</v>
      </c>
      <c r="AF696" s="113">
        <v>1883.9160635826061</v>
      </c>
      <c r="AG696" s="113">
        <v>1883.9160635826061</v>
      </c>
      <c r="AH696" s="113">
        <v>1894.5345670482807</v>
      </c>
      <c r="AI696" s="113">
        <v>1914.4442610464207</v>
      </c>
      <c r="AJ696" s="113">
        <v>1930.3720162449326</v>
      </c>
      <c r="AK696" s="113">
        <v>1938.3358938441886</v>
      </c>
      <c r="AL696" s="113">
        <v>1943.6451455770259</v>
      </c>
      <c r="AM696" s="113">
        <v>1959.5729007755378</v>
      </c>
      <c r="AN696" s="113">
        <v>1975.5006559740498</v>
      </c>
      <c r="AO696" s="114">
        <v>1975.5006559740498</v>
      </c>
    </row>
    <row r="697" spans="1:41" x14ac:dyDescent="0.3">
      <c r="A697" s="111" t="s">
        <v>179</v>
      </c>
      <c r="B697" t="s">
        <v>678</v>
      </c>
      <c r="G697" s="113">
        <v>7.4552389435440611</v>
      </c>
      <c r="H697" s="113">
        <v>7.3430346644024693</v>
      </c>
      <c r="I697" s="113">
        <v>7.8735382993972065</v>
      </c>
      <c r="J697" s="113">
        <v>7.5054153571150115</v>
      </c>
      <c r="K697" s="113">
        <v>7.1920450380922549</v>
      </c>
      <c r="L697" s="113">
        <v>7.2434152797321261</v>
      </c>
      <c r="M697" s="113">
        <v>7.174784980345156</v>
      </c>
      <c r="N697" s="113">
        <v>7.1845342236262804</v>
      </c>
      <c r="O697" s="113">
        <v>6.7671922413590346</v>
      </c>
      <c r="P697" s="113">
        <v>6.3958237542348932</v>
      </c>
      <c r="Q697" s="113">
        <v>6.0791332624777432</v>
      </c>
      <c r="R697" s="113">
        <v>5.8408101979782288</v>
      </c>
      <c r="S697" s="113">
        <v>5.5379852859129564</v>
      </c>
      <c r="T697" s="113">
        <v>5.2260202406543801</v>
      </c>
      <c r="U697" s="113">
        <v>4.6439101656965658</v>
      </c>
      <c r="V697" s="113">
        <v>4.2099670730849459</v>
      </c>
      <c r="W697" s="113">
        <v>4.1342979953571906</v>
      </c>
      <c r="X697" s="113">
        <v>3.9185575768354224</v>
      </c>
      <c r="Y697" s="113">
        <v>4.0647598228965043</v>
      </c>
      <c r="Z697" s="113">
        <v>4.0406228892983975</v>
      </c>
      <c r="AA697" s="113">
        <v>3.6121636280328646</v>
      </c>
      <c r="AB697" s="113">
        <v>3.490061228135354</v>
      </c>
      <c r="AC697" s="113">
        <v>3.5485569161126711</v>
      </c>
      <c r="AD697" s="113">
        <v>3.6761681875710406</v>
      </c>
      <c r="AE697" s="113">
        <v>3.3591047508433718</v>
      </c>
      <c r="AF697" s="113">
        <v>3.1572296653410672</v>
      </c>
      <c r="AG697" s="113">
        <v>3.2666480790196952</v>
      </c>
      <c r="AH697" s="113">
        <v>3.6404788507670833</v>
      </c>
      <c r="AI697" s="113">
        <v>3.5017752693696926</v>
      </c>
      <c r="AJ697" s="113">
        <v>3.6175604871925136</v>
      </c>
      <c r="AK697" s="113">
        <v>3.7509792022637023</v>
      </c>
      <c r="AL697" s="113">
        <v>3.8779314925204851</v>
      </c>
      <c r="AM697" s="113">
        <v>3.9801994961390639</v>
      </c>
      <c r="AN697" s="113">
        <v>4.1554257223757123</v>
      </c>
      <c r="AO697" s="114">
        <v>4.3395680913950692</v>
      </c>
    </row>
    <row r="698" spans="1:41" x14ac:dyDescent="0.3">
      <c r="A698" s="111" t="s">
        <v>180</v>
      </c>
      <c r="B698" t="s">
        <v>678</v>
      </c>
      <c r="G698" s="113">
        <v>230.2507060356123</v>
      </c>
      <c r="H698" s="113">
        <v>260.21473285364254</v>
      </c>
      <c r="I698" s="113">
        <v>296.11690129799263</v>
      </c>
      <c r="J698" s="113">
        <v>323.71938250190993</v>
      </c>
      <c r="K698" s="113">
        <v>336.167560299755</v>
      </c>
      <c r="L698" s="113">
        <v>345.27865224255862</v>
      </c>
      <c r="M698" s="113">
        <v>359.71132215310359</v>
      </c>
      <c r="N698" s="113">
        <v>364.22153150014896</v>
      </c>
      <c r="O698" s="113">
        <v>378.27534382554211</v>
      </c>
      <c r="P698" s="113">
        <v>394.59869349436855</v>
      </c>
      <c r="Q698" s="113">
        <v>413.46940940240614</v>
      </c>
      <c r="R698" s="113">
        <v>438.65441839630716</v>
      </c>
      <c r="S698" s="113">
        <v>451.46341294191586</v>
      </c>
      <c r="T698" s="113">
        <v>456.87566415837023</v>
      </c>
      <c r="U698" s="113">
        <v>481.28491714457948</v>
      </c>
      <c r="V698" s="113">
        <v>502.84371782345613</v>
      </c>
      <c r="W698" s="113">
        <v>524.49272268927359</v>
      </c>
      <c r="X698" s="113">
        <v>543.97682706850935</v>
      </c>
      <c r="Y698" s="113">
        <v>551.19316202378184</v>
      </c>
      <c r="Z698" s="113">
        <v>562.91970632609957</v>
      </c>
      <c r="AA698" s="113">
        <v>617.04221849064334</v>
      </c>
      <c r="AB698" s="113">
        <v>635.08305587882455</v>
      </c>
      <c r="AC698" s="113">
        <v>635.08305587882455</v>
      </c>
      <c r="AD698" s="113">
        <v>653.12389326700577</v>
      </c>
      <c r="AE698" s="113">
        <v>677.06588856486121</v>
      </c>
      <c r="AF698" s="113">
        <v>725.77614951295038</v>
      </c>
      <c r="AG698" s="113">
        <v>756.44557307285879</v>
      </c>
      <c r="AH698" s="113">
        <v>796.13541532685747</v>
      </c>
      <c r="AI698" s="113">
        <v>805.15583402094819</v>
      </c>
      <c r="AJ698" s="113">
        <v>826.80483888676565</v>
      </c>
      <c r="AK698" s="113">
        <v>834.02117384203814</v>
      </c>
      <c r="AL698" s="113">
        <v>836.51080940160716</v>
      </c>
      <c r="AM698" s="113">
        <v>850.94347931215214</v>
      </c>
      <c r="AN698" s="113">
        <v>865.37614922269711</v>
      </c>
      <c r="AO698" s="114">
        <v>881.36033114862573</v>
      </c>
    </row>
    <row r="699" spans="1:41" x14ac:dyDescent="0.3">
      <c r="A699" s="111" t="s">
        <v>181</v>
      </c>
      <c r="B699" t="s">
        <v>678</v>
      </c>
      <c r="G699" s="113">
        <v>0</v>
      </c>
      <c r="H699" s="113">
        <v>0</v>
      </c>
      <c r="I699" s="113">
        <v>0</v>
      </c>
      <c r="J699" s="113">
        <v>0</v>
      </c>
      <c r="K699" s="113">
        <v>0</v>
      </c>
      <c r="L699" s="113">
        <v>0</v>
      </c>
      <c r="M699" s="113">
        <v>0</v>
      </c>
      <c r="N699" s="113">
        <v>0</v>
      </c>
      <c r="O699" s="113">
        <v>0</v>
      </c>
      <c r="P699" s="113">
        <v>0</v>
      </c>
      <c r="Q699" s="113">
        <v>0</v>
      </c>
      <c r="R699" s="113">
        <v>0</v>
      </c>
      <c r="S699" s="113">
        <v>0</v>
      </c>
      <c r="T699" s="113">
        <v>0</v>
      </c>
      <c r="U699" s="113">
        <v>0</v>
      </c>
      <c r="V699" s="113">
        <v>0</v>
      </c>
      <c r="W699" s="113">
        <v>0</v>
      </c>
      <c r="X699" s="113">
        <v>0</v>
      </c>
      <c r="Y699" s="113">
        <v>0</v>
      </c>
      <c r="Z699" s="113">
        <v>0</v>
      </c>
      <c r="AA699" s="113">
        <v>0</v>
      </c>
      <c r="AB699" s="113">
        <v>0</v>
      </c>
      <c r="AC699" s="113">
        <v>0</v>
      </c>
      <c r="AD699" s="113">
        <v>0</v>
      </c>
      <c r="AE699" s="113">
        <v>0</v>
      </c>
      <c r="AF699" s="113">
        <v>0</v>
      </c>
      <c r="AG699" s="113">
        <v>0</v>
      </c>
      <c r="AH699" s="113">
        <v>0</v>
      </c>
      <c r="AI699" s="113">
        <v>0</v>
      </c>
      <c r="AJ699" s="113">
        <v>0</v>
      </c>
      <c r="AK699" s="113">
        <v>0</v>
      </c>
      <c r="AL699" s="113">
        <v>0</v>
      </c>
      <c r="AM699" s="113">
        <v>0</v>
      </c>
      <c r="AN699" s="113">
        <v>0</v>
      </c>
      <c r="AO699" s="114">
        <v>0</v>
      </c>
    </row>
    <row r="700" spans="1:41" x14ac:dyDescent="0.3">
      <c r="A700" s="111" t="s">
        <v>182</v>
      </c>
      <c r="B700" t="s">
        <v>678</v>
      </c>
      <c r="G700" s="113">
        <v>0</v>
      </c>
      <c r="H700" s="113">
        <v>0</v>
      </c>
      <c r="I700" s="113">
        <v>0</v>
      </c>
      <c r="J700" s="113">
        <v>0</v>
      </c>
      <c r="K700" s="113">
        <v>0</v>
      </c>
      <c r="L700" s="113">
        <v>0</v>
      </c>
      <c r="M700" s="113">
        <v>0</v>
      </c>
      <c r="N700" s="113">
        <v>0</v>
      </c>
      <c r="O700" s="113">
        <v>0</v>
      </c>
      <c r="P700" s="113">
        <v>0</v>
      </c>
      <c r="Q700" s="113">
        <v>0</v>
      </c>
      <c r="R700" s="113">
        <v>0</v>
      </c>
      <c r="S700" s="113">
        <v>0</v>
      </c>
      <c r="T700" s="113">
        <v>0</v>
      </c>
      <c r="U700" s="113">
        <v>0</v>
      </c>
      <c r="V700" s="113">
        <v>0</v>
      </c>
      <c r="W700" s="113">
        <v>0</v>
      </c>
      <c r="X700" s="113">
        <v>0</v>
      </c>
      <c r="Y700" s="113">
        <v>0</v>
      </c>
      <c r="Z700" s="113">
        <v>0</v>
      </c>
      <c r="AA700" s="113">
        <v>0</v>
      </c>
      <c r="AB700" s="113">
        <v>0</v>
      </c>
      <c r="AC700" s="113">
        <v>0</v>
      </c>
      <c r="AD700" s="113">
        <v>0</v>
      </c>
      <c r="AE700" s="113">
        <v>0</v>
      </c>
      <c r="AF700" s="113">
        <v>0</v>
      </c>
      <c r="AG700" s="113">
        <v>0</v>
      </c>
      <c r="AH700" s="113">
        <v>0</v>
      </c>
      <c r="AI700" s="113">
        <v>0</v>
      </c>
      <c r="AJ700" s="113">
        <v>0</v>
      </c>
      <c r="AK700" s="113">
        <v>0</v>
      </c>
      <c r="AL700" s="113">
        <v>0</v>
      </c>
      <c r="AM700" s="113">
        <v>0</v>
      </c>
      <c r="AN700" s="113">
        <v>0</v>
      </c>
      <c r="AO700" s="114">
        <v>0</v>
      </c>
    </row>
    <row r="701" spans="1:41" x14ac:dyDescent="0.3">
      <c r="A701" s="111" t="s">
        <v>183</v>
      </c>
      <c r="B701" t="s">
        <v>678</v>
      </c>
      <c r="G701" s="113">
        <v>249.16200516817133</v>
      </c>
      <c r="H701" s="113">
        <v>274.12150369472005</v>
      </c>
      <c r="I701" s="113">
        <v>298.62998128656437</v>
      </c>
      <c r="J701" s="113">
        <v>318.98906627912686</v>
      </c>
      <c r="K701" s="113">
        <v>338.79790573134983</v>
      </c>
      <c r="L701" s="113">
        <v>361.90821842561007</v>
      </c>
      <c r="M701" s="113">
        <v>385.19893949375211</v>
      </c>
      <c r="N701" s="113">
        <v>410.54631602414673</v>
      </c>
      <c r="O701" s="113">
        <v>433.85507792967695</v>
      </c>
      <c r="P701" s="113">
        <v>456.81204350613763</v>
      </c>
      <c r="Q701" s="113">
        <v>479.88627452562139</v>
      </c>
      <c r="R701" s="113">
        <v>506.61377511621197</v>
      </c>
      <c r="S701" s="113">
        <v>533.97270501538878</v>
      </c>
      <c r="T701" s="113">
        <v>562.28779929613927</v>
      </c>
      <c r="U701" s="113">
        <v>590.32326059737295</v>
      </c>
      <c r="V701" s="113">
        <v>616.05851513161349</v>
      </c>
      <c r="W701" s="113">
        <v>644.30144606281135</v>
      </c>
      <c r="X701" s="113">
        <v>673.56368430644125</v>
      </c>
      <c r="Y701" s="113">
        <v>701.69837021330989</v>
      </c>
      <c r="Z701" s="113">
        <v>729.23770848636866</v>
      </c>
      <c r="AA701" s="113">
        <v>759.23962106291413</v>
      </c>
      <c r="AB701" s="113">
        <v>791.02757654088941</v>
      </c>
      <c r="AC701" s="113">
        <v>822.29234773460757</v>
      </c>
      <c r="AD701" s="113">
        <v>856.12793825614153</v>
      </c>
      <c r="AE701" s="113">
        <v>889.68389579815846</v>
      </c>
      <c r="AF701" s="113">
        <v>918.1397086105377</v>
      </c>
      <c r="AG701" s="113">
        <v>947.81544284710355</v>
      </c>
      <c r="AH701" s="113">
        <v>977.61893026682856</v>
      </c>
      <c r="AI701" s="113">
        <v>1007.6176051144222</v>
      </c>
      <c r="AJ701" s="113">
        <v>1038.372945093746</v>
      </c>
      <c r="AK701" s="113">
        <v>1069.7321134510776</v>
      </c>
      <c r="AL701" s="113">
        <v>1101.7796119233881</v>
      </c>
      <c r="AM701" s="113">
        <v>1134.5846619474225</v>
      </c>
      <c r="AN701" s="113">
        <v>1168.1432639354373</v>
      </c>
      <c r="AO701" s="114">
        <v>1202.6385139378103</v>
      </c>
    </row>
    <row r="702" spans="1:41" x14ac:dyDescent="0.3">
      <c r="A702" s="111" t="s">
        <v>23</v>
      </c>
      <c r="B702" t="s">
        <v>678</v>
      </c>
      <c r="G702" s="113">
        <v>5.614736069610351</v>
      </c>
      <c r="H702" s="113">
        <v>8.6195085987155728</v>
      </c>
      <c r="I702" s="113">
        <v>19.397018737847418</v>
      </c>
      <c r="J702" s="113">
        <v>28.520157719852882</v>
      </c>
      <c r="K702" s="113">
        <v>30.09976732603511</v>
      </c>
      <c r="L702" s="113">
        <v>43.056618598114483</v>
      </c>
      <c r="M702" s="113">
        <v>45.726793047213327</v>
      </c>
      <c r="N702" s="113">
        <v>48.549327722309542</v>
      </c>
      <c r="O702" s="113">
        <v>48.327593294001616</v>
      </c>
      <c r="P702" s="113">
        <v>61.89223296710108</v>
      </c>
      <c r="Q702" s="113">
        <v>93.127432767043288</v>
      </c>
      <c r="R702" s="113">
        <v>113.38764939953705</v>
      </c>
      <c r="S702" s="113">
        <v>115.55053599417668</v>
      </c>
      <c r="T702" s="113">
        <v>108.27163261845068</v>
      </c>
      <c r="U702" s="113">
        <v>112.78525810019831</v>
      </c>
      <c r="V702" s="113">
        <v>109.0753790806984</v>
      </c>
      <c r="W702" s="113">
        <v>112.29234584199224</v>
      </c>
      <c r="X702" s="113">
        <v>115.99493894585534</v>
      </c>
      <c r="Y702" s="113">
        <v>113.68139748901859</v>
      </c>
      <c r="Z702" s="113">
        <v>118.13004584238426</v>
      </c>
      <c r="AA702" s="113">
        <v>111.003659521758</v>
      </c>
      <c r="AB702" s="113">
        <v>109.73277070153516</v>
      </c>
      <c r="AC702" s="113">
        <v>104.04515113088726</v>
      </c>
      <c r="AD702" s="113">
        <v>104.47282623003809</v>
      </c>
      <c r="AE702" s="113">
        <v>94.6133151146296</v>
      </c>
      <c r="AF702" s="113">
        <v>100.49521306213325</v>
      </c>
      <c r="AG702" s="113">
        <v>101.4594986367545</v>
      </c>
      <c r="AH702" s="113">
        <v>113.40721018155702</v>
      </c>
      <c r="AI702" s="113">
        <v>111.8578799556627</v>
      </c>
      <c r="AJ702" s="113">
        <v>113.96268397161265</v>
      </c>
      <c r="AK702" s="113">
        <v>113.59836642567674</v>
      </c>
      <c r="AL702" s="113">
        <v>117.63090525753897</v>
      </c>
      <c r="AM702" s="113">
        <v>119.34557468917262</v>
      </c>
      <c r="AN702" s="113">
        <v>121.56664679842568</v>
      </c>
      <c r="AO702" s="114">
        <v>123.09467568498762</v>
      </c>
    </row>
    <row r="703" spans="1:41" x14ac:dyDescent="0.3">
      <c r="A703" s="111" t="s">
        <v>24</v>
      </c>
      <c r="B703" t="s">
        <v>678</v>
      </c>
      <c r="G703" s="113">
        <v>5.5251892161373579</v>
      </c>
      <c r="H703" s="113">
        <v>6.7753748017310258</v>
      </c>
      <c r="I703" s="113">
        <v>9.0196026955705797</v>
      </c>
      <c r="J703" s="113">
        <v>10.313871558809581</v>
      </c>
      <c r="K703" s="113">
        <v>10.930327683924355</v>
      </c>
      <c r="L703" s="113">
        <v>11.737169211354459</v>
      </c>
      <c r="M703" s="113">
        <v>13.991531783608432</v>
      </c>
      <c r="N703" s="113">
        <v>13.499528162211845</v>
      </c>
      <c r="O703" s="113">
        <v>13.247924539598371</v>
      </c>
      <c r="P703" s="113">
        <v>14.466723038713388</v>
      </c>
      <c r="Q703" s="113">
        <v>14.982142456394982</v>
      </c>
      <c r="R703" s="113">
        <v>15.028004256371833</v>
      </c>
      <c r="S703" s="113">
        <v>15.258778547315913</v>
      </c>
      <c r="T703" s="113">
        <v>15.21723250890863</v>
      </c>
      <c r="U703" s="113">
        <v>15.186156424162542</v>
      </c>
      <c r="V703" s="113">
        <v>15.108932968684121</v>
      </c>
      <c r="W703" s="113">
        <v>15.254040814633674</v>
      </c>
      <c r="X703" s="113">
        <v>14.685075082436937</v>
      </c>
      <c r="Y703" s="113">
        <v>15.149907343773412</v>
      </c>
      <c r="Z703" s="113">
        <v>15.239155941836437</v>
      </c>
      <c r="AA703" s="113">
        <v>15.269261567499468</v>
      </c>
      <c r="AB703" s="113">
        <v>15.321601989530009</v>
      </c>
      <c r="AC703" s="113">
        <v>15.3274091408123</v>
      </c>
      <c r="AD703" s="113">
        <v>15.355463192606271</v>
      </c>
      <c r="AE703" s="113">
        <v>16.593698579556808</v>
      </c>
      <c r="AF703" s="113">
        <v>16.280527333473117</v>
      </c>
      <c r="AG703" s="113">
        <v>16.183755516167949</v>
      </c>
      <c r="AH703" s="113">
        <v>16.394260744392607</v>
      </c>
      <c r="AI703" s="113">
        <v>16.404569630455274</v>
      </c>
      <c r="AJ703" s="113">
        <v>16.468138769304616</v>
      </c>
      <c r="AK703" s="113">
        <v>16.423023594542343</v>
      </c>
      <c r="AL703" s="113">
        <v>16.426033171130548</v>
      </c>
      <c r="AM703" s="113">
        <v>16.584782480653331</v>
      </c>
      <c r="AN703" s="113">
        <v>16.540487894880041</v>
      </c>
      <c r="AO703" s="114">
        <v>16.604193683130845</v>
      </c>
    </row>
    <row r="704" spans="1:41" x14ac:dyDescent="0.3">
      <c r="A704" s="111" t="s">
        <v>651</v>
      </c>
      <c r="B704" t="s">
        <v>678</v>
      </c>
      <c r="G704" s="113">
        <v>0.81100706431399927</v>
      </c>
      <c r="H704" s="113">
        <v>1.0687664740883167</v>
      </c>
      <c r="I704" s="113">
        <v>1.6143912629333494</v>
      </c>
      <c r="J704" s="113">
        <v>2.0351405054410585</v>
      </c>
      <c r="K704" s="113">
        <v>2.6716924201359618</v>
      </c>
      <c r="L704" s="113">
        <v>3.3989848595457679</v>
      </c>
      <c r="M704" s="113">
        <v>4.1715544073265765</v>
      </c>
      <c r="N704" s="113">
        <v>5.0095584713530057</v>
      </c>
      <c r="O704" s="113">
        <v>5.7939787382318135</v>
      </c>
      <c r="P704" s="113">
        <v>6.5877753339703773</v>
      </c>
      <c r="Q704" s="113">
        <v>7.371374966510146</v>
      </c>
      <c r="R704" s="113">
        <v>8.138858483102684</v>
      </c>
      <c r="S704" s="113">
        <v>9.8034885561532175</v>
      </c>
      <c r="T704" s="113">
        <v>11.068011781282454</v>
      </c>
      <c r="U704" s="113">
        <v>12.18457986823158</v>
      </c>
      <c r="V704" s="113">
        <v>13.508929407642105</v>
      </c>
      <c r="W704" s="113">
        <v>14.266079147406927</v>
      </c>
      <c r="X704" s="113">
        <v>15.57949835897343</v>
      </c>
      <c r="Y704" s="113">
        <v>17.27847404383337</v>
      </c>
      <c r="Z704" s="113">
        <v>17.884933010404186</v>
      </c>
      <c r="AA704" s="113">
        <v>18.426690002182784</v>
      </c>
      <c r="AB704" s="113">
        <v>19.548990888842297</v>
      </c>
      <c r="AC704" s="113">
        <v>20.667299502862768</v>
      </c>
      <c r="AD704" s="113">
        <v>21.904377846768032</v>
      </c>
      <c r="AE704" s="113">
        <v>22.466256673413024</v>
      </c>
      <c r="AF704" s="113">
        <v>22.490816206219364</v>
      </c>
      <c r="AG704" s="113">
        <v>23.320525316357507</v>
      </c>
      <c r="AH704" s="113">
        <v>23.604685595421365</v>
      </c>
      <c r="AI704" s="113">
        <v>24.039188160041316</v>
      </c>
      <c r="AJ704" s="113">
        <v>23.986586154961568</v>
      </c>
      <c r="AK704" s="113">
        <v>24.528393942282527</v>
      </c>
      <c r="AL704" s="113">
        <v>25.01985029246784</v>
      </c>
      <c r="AM704" s="113">
        <v>25.907048366060014</v>
      </c>
      <c r="AN704" s="113">
        <v>26.150134219466526</v>
      </c>
      <c r="AO704" s="114">
        <v>26.742590807517445</v>
      </c>
    </row>
    <row r="705" spans="1:41" ht="17.25" thickBot="1" x14ac:dyDescent="0.35">
      <c r="A705" s="138" t="s">
        <v>184</v>
      </c>
      <c r="B705" s="378" t="s">
        <v>678</v>
      </c>
      <c r="C705" s="378"/>
      <c r="D705" s="378"/>
      <c r="E705" s="378"/>
      <c r="F705" s="378"/>
      <c r="G705" s="140">
        <v>3621.7897736787472</v>
      </c>
      <c r="H705" s="140">
        <v>3574.7642122317015</v>
      </c>
      <c r="I705" s="140">
        <v>3700.9816857437572</v>
      </c>
      <c r="J705" s="140">
        <v>3475.3005453127612</v>
      </c>
      <c r="K705" s="140">
        <v>3545.2018376831993</v>
      </c>
      <c r="L705" s="140">
        <v>3521.7650303346254</v>
      </c>
      <c r="M705" s="140">
        <v>3663.2584075878731</v>
      </c>
      <c r="N705" s="140">
        <v>3658.0416550471718</v>
      </c>
      <c r="O705" s="140">
        <v>3864.6413092937628</v>
      </c>
      <c r="P705" s="140">
        <v>3598.8078887230317</v>
      </c>
      <c r="Q705" s="140">
        <v>3502.1381136543855</v>
      </c>
      <c r="R705" s="140">
        <v>3537.4378791488989</v>
      </c>
      <c r="S705" s="140">
        <v>3502.7752731420096</v>
      </c>
      <c r="T705" s="140">
        <v>3646.5316608463477</v>
      </c>
      <c r="U705" s="140">
        <v>3703.1425834353322</v>
      </c>
      <c r="V705" s="140">
        <v>3748.9761812370775</v>
      </c>
      <c r="W705" s="140">
        <v>3844.3495087367369</v>
      </c>
      <c r="X705" s="140">
        <v>3967.3369602688499</v>
      </c>
      <c r="Y705" s="140">
        <v>4038.1794020767143</v>
      </c>
      <c r="Z705" s="140">
        <v>4114.7390746996198</v>
      </c>
      <c r="AA705" s="140">
        <v>4181.9364525828951</v>
      </c>
      <c r="AB705" s="140">
        <v>4336.4183234849443</v>
      </c>
      <c r="AC705" s="140">
        <v>4380.376884361508</v>
      </c>
      <c r="AD705" s="140">
        <v>4442.6958359509526</v>
      </c>
      <c r="AE705" s="140">
        <v>4513.5270720372409</v>
      </c>
      <c r="AF705" s="140">
        <v>4664.7910970819512</v>
      </c>
      <c r="AG705" s="140">
        <v>4730.3381636075655</v>
      </c>
      <c r="AH705" s="140">
        <v>4833.828003369108</v>
      </c>
      <c r="AI705" s="140">
        <v>4892.3493749901882</v>
      </c>
      <c r="AJ705" s="140">
        <v>4965.1401076167958</v>
      </c>
      <c r="AK705" s="140">
        <v>5018.6057143232429</v>
      </c>
      <c r="AL705" s="140">
        <v>5060.7277759074204</v>
      </c>
      <c r="AM705" s="140">
        <v>5131.4094414352539</v>
      </c>
      <c r="AN705" s="140">
        <v>5204.4966141971099</v>
      </c>
      <c r="AO705" s="141">
        <v>5388.3662600765556</v>
      </c>
    </row>
    <row r="706" spans="1:41" x14ac:dyDescent="0.3">
      <c r="A706" s="170" t="s">
        <v>541</v>
      </c>
      <c r="G706" s="113"/>
      <c r="H706" s="113"/>
      <c r="I706" s="113"/>
      <c r="J706" s="113"/>
      <c r="K706" s="113"/>
      <c r="L706" s="113"/>
      <c r="M706" s="113"/>
      <c r="N706" s="113"/>
      <c r="O706" s="113"/>
      <c r="P706" s="113"/>
      <c r="Q706" s="113"/>
      <c r="R706" s="113"/>
      <c r="S706" s="113"/>
      <c r="T706" s="113"/>
      <c r="U706" s="113"/>
      <c r="V706" s="113"/>
      <c r="W706" s="113"/>
      <c r="X706" s="113"/>
      <c r="Y706" s="113"/>
      <c r="Z706" s="113"/>
      <c r="AA706" s="113"/>
      <c r="AB706" s="113"/>
      <c r="AC706" s="113"/>
      <c r="AD706" s="113"/>
      <c r="AE706" s="113"/>
      <c r="AF706" s="113"/>
      <c r="AG706" s="113"/>
      <c r="AH706" s="113"/>
      <c r="AI706" s="113"/>
      <c r="AJ706" s="113"/>
      <c r="AK706" s="113"/>
      <c r="AL706" s="113"/>
      <c r="AM706" s="113"/>
      <c r="AN706" s="113"/>
      <c r="AO706" s="376"/>
    </row>
    <row r="707" spans="1:41" x14ac:dyDescent="0.3">
      <c r="A707" s="111" t="s">
        <v>12</v>
      </c>
      <c r="B707" t="s">
        <v>678</v>
      </c>
      <c r="G707" s="113">
        <v>0</v>
      </c>
      <c r="H707" s="113">
        <v>0</v>
      </c>
      <c r="I707" s="113">
        <v>0</v>
      </c>
      <c r="J707" s="113">
        <v>0</v>
      </c>
      <c r="K707" s="113">
        <v>0</v>
      </c>
      <c r="L707" s="113">
        <v>0</v>
      </c>
      <c r="M707" s="113">
        <v>0</v>
      </c>
      <c r="N707" s="113">
        <v>0</v>
      </c>
      <c r="O707" s="113">
        <v>0</v>
      </c>
      <c r="P707" s="113">
        <v>0</v>
      </c>
      <c r="Q707" s="113">
        <v>0</v>
      </c>
      <c r="R707" s="113">
        <v>0</v>
      </c>
      <c r="S707" s="113">
        <v>0</v>
      </c>
      <c r="T707" s="113">
        <v>0</v>
      </c>
      <c r="U707" s="113">
        <v>0</v>
      </c>
      <c r="V707" s="113">
        <v>0</v>
      </c>
      <c r="W707" s="113">
        <v>0</v>
      </c>
      <c r="X707" s="113">
        <v>0</v>
      </c>
      <c r="Y707" s="113">
        <v>0</v>
      </c>
      <c r="Z707" s="113">
        <v>0</v>
      </c>
      <c r="AA707" s="113">
        <v>0</v>
      </c>
      <c r="AB707" s="113">
        <v>0</v>
      </c>
      <c r="AC707" s="113">
        <v>0</v>
      </c>
      <c r="AD707" s="113">
        <v>0</v>
      </c>
      <c r="AE707" s="113">
        <v>0</v>
      </c>
      <c r="AF707" s="113">
        <v>0</v>
      </c>
      <c r="AG707" s="113">
        <v>0</v>
      </c>
      <c r="AH707" s="113">
        <v>0</v>
      </c>
      <c r="AI707" s="113">
        <v>0</v>
      </c>
      <c r="AJ707" s="113">
        <v>0</v>
      </c>
      <c r="AK707" s="113">
        <v>0</v>
      </c>
      <c r="AL707" s="113">
        <v>0</v>
      </c>
      <c r="AM707" s="113">
        <v>0</v>
      </c>
      <c r="AN707" s="113">
        <v>0</v>
      </c>
      <c r="AO707" s="114">
        <v>0</v>
      </c>
    </row>
    <row r="708" spans="1:41" x14ac:dyDescent="0.3">
      <c r="A708" s="111" t="s">
        <v>20</v>
      </c>
      <c r="B708" t="s">
        <v>678</v>
      </c>
      <c r="G708" s="113">
        <v>0</v>
      </c>
      <c r="H708" s="113">
        <v>0</v>
      </c>
      <c r="I708" s="113">
        <v>0</v>
      </c>
      <c r="J708" s="113">
        <v>0</v>
      </c>
      <c r="K708" s="113">
        <v>0</v>
      </c>
      <c r="L708" s="113">
        <v>0</v>
      </c>
      <c r="M708" s="113">
        <v>0</v>
      </c>
      <c r="N708" s="113">
        <v>0</v>
      </c>
      <c r="O708" s="113">
        <v>0</v>
      </c>
      <c r="P708" s="113">
        <v>0</v>
      </c>
      <c r="Q708" s="113">
        <v>0</v>
      </c>
      <c r="R708" s="113">
        <v>0</v>
      </c>
      <c r="S708" s="113">
        <v>0</v>
      </c>
      <c r="T708" s="113">
        <v>0</v>
      </c>
      <c r="U708" s="113">
        <v>0</v>
      </c>
      <c r="V708" s="113">
        <v>0</v>
      </c>
      <c r="W708" s="113">
        <v>0</v>
      </c>
      <c r="X708" s="113">
        <v>0</v>
      </c>
      <c r="Y708" s="113">
        <v>0</v>
      </c>
      <c r="Z708" s="113">
        <v>0</v>
      </c>
      <c r="AA708" s="113">
        <v>0</v>
      </c>
      <c r="AB708" s="113">
        <v>0</v>
      </c>
      <c r="AC708" s="113">
        <v>0</v>
      </c>
      <c r="AD708" s="113">
        <v>0</v>
      </c>
      <c r="AE708" s="113">
        <v>0</v>
      </c>
      <c r="AF708" s="113">
        <v>0</v>
      </c>
      <c r="AG708" s="113">
        <v>0</v>
      </c>
      <c r="AH708" s="113">
        <v>0</v>
      </c>
      <c r="AI708" s="113">
        <v>0</v>
      </c>
      <c r="AJ708" s="113">
        <v>0</v>
      </c>
      <c r="AK708" s="113">
        <v>0</v>
      </c>
      <c r="AL708" s="113">
        <v>0</v>
      </c>
      <c r="AM708" s="113">
        <v>0</v>
      </c>
      <c r="AN708" s="113">
        <v>0</v>
      </c>
      <c r="AO708" s="114">
        <v>0</v>
      </c>
    </row>
    <row r="709" spans="1:41" x14ac:dyDescent="0.3">
      <c r="A709" s="111" t="s">
        <v>576</v>
      </c>
      <c r="B709" t="s">
        <v>678</v>
      </c>
      <c r="G709" s="113">
        <v>0</v>
      </c>
      <c r="H709" s="113">
        <v>0</v>
      </c>
      <c r="I709" s="113">
        <v>0</v>
      </c>
      <c r="J709" s="113">
        <v>0</v>
      </c>
      <c r="K709" s="113">
        <v>0</v>
      </c>
      <c r="L709" s="113">
        <v>0</v>
      </c>
      <c r="M709" s="113">
        <v>0</v>
      </c>
      <c r="N709" s="113">
        <v>0</v>
      </c>
      <c r="O709" s="113">
        <v>0</v>
      </c>
      <c r="P709" s="113">
        <v>0</v>
      </c>
      <c r="Q709" s="113">
        <v>0</v>
      </c>
      <c r="R709" s="113">
        <v>0</v>
      </c>
      <c r="S709" s="113">
        <v>0</v>
      </c>
      <c r="T709" s="113">
        <v>0</v>
      </c>
      <c r="U709" s="113">
        <v>0</v>
      </c>
      <c r="V709" s="113">
        <v>0</v>
      </c>
      <c r="W709" s="113">
        <v>0</v>
      </c>
      <c r="X709" s="113">
        <v>0</v>
      </c>
      <c r="Y709" s="113">
        <v>0</v>
      </c>
      <c r="Z709" s="113">
        <v>0</v>
      </c>
      <c r="AA709" s="113">
        <v>0</v>
      </c>
      <c r="AB709" s="113">
        <v>0</v>
      </c>
      <c r="AC709" s="113">
        <v>0</v>
      </c>
      <c r="AD709" s="113">
        <v>0</v>
      </c>
      <c r="AE709" s="113">
        <v>0</v>
      </c>
      <c r="AF709" s="113">
        <v>0</v>
      </c>
      <c r="AG709" s="113">
        <v>0</v>
      </c>
      <c r="AH709" s="113">
        <v>0</v>
      </c>
      <c r="AI709" s="113">
        <v>0</v>
      </c>
      <c r="AJ709" s="113">
        <v>0</v>
      </c>
      <c r="AK709" s="113">
        <v>0</v>
      </c>
      <c r="AL709" s="113">
        <v>0</v>
      </c>
      <c r="AM709" s="113">
        <v>0</v>
      </c>
      <c r="AN709" s="113">
        <v>0</v>
      </c>
      <c r="AO709" s="114">
        <v>0</v>
      </c>
    </row>
    <row r="710" spans="1:41" x14ac:dyDescent="0.3">
      <c r="A710" s="111" t="s">
        <v>22</v>
      </c>
      <c r="B710" t="s">
        <v>678</v>
      </c>
      <c r="G710" s="113">
        <v>7.2971733862326476</v>
      </c>
      <c r="H710" s="113">
        <v>7.3528090967319573</v>
      </c>
      <c r="I710" s="113">
        <v>7.1565424074007939</v>
      </c>
      <c r="J710" s="113">
        <v>7.2294754706186239</v>
      </c>
      <c r="K710" s="113">
        <v>7.2866033594708277</v>
      </c>
      <c r="L710" s="113">
        <v>6.8817713496729702</v>
      </c>
      <c r="M710" s="113">
        <v>6.7834204019891926</v>
      </c>
      <c r="N710" s="113">
        <v>6.7792420749034772</v>
      </c>
      <c r="O710" s="113">
        <v>6.800120959265759</v>
      </c>
      <c r="P710" s="113">
        <v>6.7976214466758558</v>
      </c>
      <c r="Q710" s="113">
        <v>6.6902921544397449</v>
      </c>
      <c r="R710" s="113">
        <v>6.6951793041926857</v>
      </c>
      <c r="S710" s="113">
        <v>6.7013471771158573</v>
      </c>
      <c r="T710" s="113">
        <v>6.7037720807881156</v>
      </c>
      <c r="U710" s="113">
        <v>6.7123401142430037</v>
      </c>
      <c r="V710" s="113">
        <v>6.7238925044036799</v>
      </c>
      <c r="W710" s="113">
        <v>6.7377578469105437</v>
      </c>
      <c r="X710" s="113">
        <v>6.7557020126465286</v>
      </c>
      <c r="Y710" s="113">
        <v>6.7257578032440009</v>
      </c>
      <c r="Z710" s="113">
        <v>6.7403195209486162</v>
      </c>
      <c r="AA710" s="113">
        <v>6.7574678076302561</v>
      </c>
      <c r="AB710" s="113">
        <v>6.7715943192984787</v>
      </c>
      <c r="AC710" s="113">
        <v>83.906763008600905</v>
      </c>
      <c r="AD710" s="113">
        <v>83.917357626704856</v>
      </c>
      <c r="AE710" s="113">
        <v>83.934020841573002</v>
      </c>
      <c r="AF710" s="113">
        <v>83.944390722133562</v>
      </c>
      <c r="AG710" s="113">
        <v>83.9572611019737</v>
      </c>
      <c r="AH710" s="113">
        <v>83.961056365776244</v>
      </c>
      <c r="AI710" s="113">
        <v>83.723143934945796</v>
      </c>
      <c r="AJ710" s="113">
        <v>102.99258779915395</v>
      </c>
      <c r="AK710" s="113">
        <v>103.03866962143613</v>
      </c>
      <c r="AL710" s="113">
        <v>103.06668788853425</v>
      </c>
      <c r="AM710" s="113">
        <v>103.09547531816686</v>
      </c>
      <c r="AN710" s="113">
        <v>103.11938759012079</v>
      </c>
      <c r="AO710" s="114">
        <v>103.14661946556508</v>
      </c>
    </row>
    <row r="711" spans="1:41" x14ac:dyDescent="0.3">
      <c r="A711" s="111" t="s">
        <v>21</v>
      </c>
      <c r="B711" t="s">
        <v>678</v>
      </c>
      <c r="G711" s="113">
        <v>7.0085991474461284</v>
      </c>
      <c r="H711" s="113">
        <v>7.0085991474461284</v>
      </c>
      <c r="I711" s="113">
        <v>7.0085991474461284</v>
      </c>
      <c r="J711" s="113">
        <v>7.0085991474461284</v>
      </c>
      <c r="K711" s="113">
        <v>7.0085991474461284</v>
      </c>
      <c r="L711" s="113">
        <v>7.0085991474461284</v>
      </c>
      <c r="M711" s="113">
        <v>7.0085991474461284</v>
      </c>
      <c r="N711" s="113">
        <v>7.0085991474461284</v>
      </c>
      <c r="O711" s="113">
        <v>7.0085991474461284</v>
      </c>
      <c r="P711" s="113">
        <v>17.093747790538238</v>
      </c>
      <c r="Q711" s="113">
        <v>87.904521106076828</v>
      </c>
      <c r="R711" s="113">
        <v>87.902854966748095</v>
      </c>
      <c r="S711" s="113">
        <v>87.904273371074595</v>
      </c>
      <c r="T711" s="113">
        <v>87.889686151237399</v>
      </c>
      <c r="U711" s="113">
        <v>87.896987047479584</v>
      </c>
      <c r="V711" s="113">
        <v>87.896088400902883</v>
      </c>
      <c r="W711" s="113">
        <v>87.899372104069698</v>
      </c>
      <c r="X711" s="113">
        <v>87.901363699185666</v>
      </c>
      <c r="Y711" s="113">
        <v>114.02064789019815</v>
      </c>
      <c r="Z711" s="113">
        <v>114.0219788586415</v>
      </c>
      <c r="AA711" s="113">
        <v>114.02740959849432</v>
      </c>
      <c r="AB711" s="113">
        <v>114.0380767762374</v>
      </c>
      <c r="AC711" s="113">
        <v>113.97708539019814</v>
      </c>
      <c r="AD711" s="113">
        <v>113.9882868983382</v>
      </c>
      <c r="AE711" s="113">
        <v>114.0024903717994</v>
      </c>
      <c r="AF711" s="113">
        <v>114.02061874490377</v>
      </c>
      <c r="AG711" s="113">
        <v>114.03772703270485</v>
      </c>
      <c r="AH711" s="113">
        <v>114.0396797674283</v>
      </c>
      <c r="AI711" s="113">
        <v>113.7894868453721</v>
      </c>
      <c r="AJ711" s="113">
        <v>113.79331459403402</v>
      </c>
      <c r="AK711" s="113">
        <v>113.83551698029628</v>
      </c>
      <c r="AL711" s="113">
        <v>113.8663721319466</v>
      </c>
      <c r="AM711" s="113">
        <v>113.89949090146042</v>
      </c>
      <c r="AN711" s="113">
        <v>113.92978257741937</v>
      </c>
      <c r="AO711" s="114">
        <v>113.95574131961385</v>
      </c>
    </row>
    <row r="712" spans="1:41" x14ac:dyDescent="0.3">
      <c r="A712" s="111" t="s">
        <v>175</v>
      </c>
      <c r="B712" t="s">
        <v>678</v>
      </c>
      <c r="G712" s="113">
        <v>0</v>
      </c>
      <c r="H712" s="113">
        <v>0</v>
      </c>
      <c r="I712" s="113">
        <v>0</v>
      </c>
      <c r="J712" s="113">
        <v>0</v>
      </c>
      <c r="K712" s="113">
        <v>0</v>
      </c>
      <c r="L712" s="113">
        <v>0</v>
      </c>
      <c r="M712" s="113">
        <v>0</v>
      </c>
      <c r="N712" s="113">
        <v>0</v>
      </c>
      <c r="O712" s="113">
        <v>0</v>
      </c>
      <c r="P712" s="113">
        <v>0</v>
      </c>
      <c r="Q712" s="113">
        <v>0</v>
      </c>
      <c r="R712" s="113">
        <v>0</v>
      </c>
      <c r="S712" s="113">
        <v>0</v>
      </c>
      <c r="T712" s="113">
        <v>0</v>
      </c>
      <c r="U712" s="113">
        <v>0</v>
      </c>
      <c r="V712" s="113">
        <v>0</v>
      </c>
      <c r="W712" s="113">
        <v>0</v>
      </c>
      <c r="X712" s="113">
        <v>0</v>
      </c>
      <c r="Y712" s="113">
        <v>0</v>
      </c>
      <c r="Z712" s="113">
        <v>0</v>
      </c>
      <c r="AA712" s="113">
        <v>0</v>
      </c>
      <c r="AB712" s="113">
        <v>0</v>
      </c>
      <c r="AC712" s="113">
        <v>0</v>
      </c>
      <c r="AD712" s="113">
        <v>0</v>
      </c>
      <c r="AE712" s="113">
        <v>0</v>
      </c>
      <c r="AF712" s="113">
        <v>0</v>
      </c>
      <c r="AG712" s="113">
        <v>0</v>
      </c>
      <c r="AH712" s="113">
        <v>0</v>
      </c>
      <c r="AI712" s="113">
        <v>0</v>
      </c>
      <c r="AJ712" s="113">
        <v>0</v>
      </c>
      <c r="AK712" s="113">
        <v>0</v>
      </c>
      <c r="AL712" s="113">
        <v>0</v>
      </c>
      <c r="AM712" s="113">
        <v>0</v>
      </c>
      <c r="AN712" s="113">
        <v>0</v>
      </c>
      <c r="AO712" s="114">
        <v>0</v>
      </c>
    </row>
    <row r="713" spans="1:41" x14ac:dyDescent="0.3">
      <c r="A713" s="111" t="s">
        <v>176</v>
      </c>
      <c r="B713" t="s">
        <v>678</v>
      </c>
      <c r="G713" s="113">
        <v>0</v>
      </c>
      <c r="H713" s="113">
        <v>0</v>
      </c>
      <c r="I713" s="113">
        <v>0</v>
      </c>
      <c r="J713" s="113">
        <v>0</v>
      </c>
      <c r="K713" s="113">
        <v>0</v>
      </c>
      <c r="L713" s="113">
        <v>0</v>
      </c>
      <c r="M713" s="113">
        <v>0</v>
      </c>
      <c r="N713" s="113">
        <v>0</v>
      </c>
      <c r="O713" s="113">
        <v>0</v>
      </c>
      <c r="P713" s="113">
        <v>0</v>
      </c>
      <c r="Q713" s="113">
        <v>0</v>
      </c>
      <c r="R713" s="113">
        <v>0</v>
      </c>
      <c r="S713" s="113">
        <v>0</v>
      </c>
      <c r="T713" s="113">
        <v>0</v>
      </c>
      <c r="U713" s="113">
        <v>0</v>
      </c>
      <c r="V713" s="113">
        <v>0</v>
      </c>
      <c r="W713" s="113">
        <v>0</v>
      </c>
      <c r="X713" s="113">
        <v>0</v>
      </c>
      <c r="Y713" s="113">
        <v>0</v>
      </c>
      <c r="Z713" s="113">
        <v>0</v>
      </c>
      <c r="AA713" s="113">
        <v>0</v>
      </c>
      <c r="AB713" s="113">
        <v>0</v>
      </c>
      <c r="AC713" s="113">
        <v>0</v>
      </c>
      <c r="AD713" s="113">
        <v>0</v>
      </c>
      <c r="AE713" s="113">
        <v>0</v>
      </c>
      <c r="AF713" s="113">
        <v>0</v>
      </c>
      <c r="AG713" s="113">
        <v>0</v>
      </c>
      <c r="AH713" s="113">
        <v>0</v>
      </c>
      <c r="AI713" s="113">
        <v>0</v>
      </c>
      <c r="AJ713" s="113">
        <v>0</v>
      </c>
      <c r="AK713" s="113">
        <v>0</v>
      </c>
      <c r="AL713" s="113">
        <v>0</v>
      </c>
      <c r="AM713" s="113">
        <v>0</v>
      </c>
      <c r="AN713" s="113">
        <v>0</v>
      </c>
      <c r="AO713" s="114">
        <v>0</v>
      </c>
    </row>
    <row r="714" spans="1:41" x14ac:dyDescent="0.3">
      <c r="A714" s="111" t="s">
        <v>177</v>
      </c>
      <c r="B714" t="s">
        <v>678</v>
      </c>
      <c r="G714" s="113">
        <v>0</v>
      </c>
      <c r="H714" s="113">
        <v>0</v>
      </c>
      <c r="I714" s="113">
        <v>0</v>
      </c>
      <c r="J714" s="113">
        <v>0</v>
      </c>
      <c r="K714" s="113">
        <v>0</v>
      </c>
      <c r="L714" s="113">
        <v>0</v>
      </c>
      <c r="M714" s="113">
        <v>0</v>
      </c>
      <c r="N714" s="113">
        <v>0</v>
      </c>
      <c r="O714" s="113">
        <v>0</v>
      </c>
      <c r="P714" s="113">
        <v>0</v>
      </c>
      <c r="Q714" s="113">
        <v>0</v>
      </c>
      <c r="R714" s="113">
        <v>0</v>
      </c>
      <c r="S714" s="113">
        <v>0</v>
      </c>
      <c r="T714" s="113">
        <v>0</v>
      </c>
      <c r="U714" s="113">
        <v>0</v>
      </c>
      <c r="V714" s="113">
        <v>0</v>
      </c>
      <c r="W714" s="113">
        <v>0</v>
      </c>
      <c r="X714" s="113">
        <v>0</v>
      </c>
      <c r="Y714" s="113">
        <v>0</v>
      </c>
      <c r="Z714" s="113">
        <v>0</v>
      </c>
      <c r="AA714" s="113">
        <v>0</v>
      </c>
      <c r="AB714" s="113">
        <v>0</v>
      </c>
      <c r="AC714" s="113">
        <v>0</v>
      </c>
      <c r="AD714" s="113">
        <v>0</v>
      </c>
      <c r="AE714" s="113">
        <v>0</v>
      </c>
      <c r="AF714" s="113">
        <v>0</v>
      </c>
      <c r="AG714" s="113">
        <v>0</v>
      </c>
      <c r="AH714" s="113">
        <v>0</v>
      </c>
      <c r="AI714" s="113">
        <v>0</v>
      </c>
      <c r="AJ714" s="113">
        <v>0</v>
      </c>
      <c r="AK714" s="113">
        <v>0</v>
      </c>
      <c r="AL714" s="113">
        <v>0</v>
      </c>
      <c r="AM714" s="113">
        <v>0</v>
      </c>
      <c r="AN714" s="113">
        <v>0</v>
      </c>
      <c r="AO714" s="114">
        <v>0</v>
      </c>
    </row>
    <row r="715" spans="1:41" x14ac:dyDescent="0.3">
      <c r="A715" s="111" t="s">
        <v>178</v>
      </c>
      <c r="B715" t="s">
        <v>678</v>
      </c>
      <c r="G715" s="113">
        <v>0</v>
      </c>
      <c r="H715" s="113">
        <v>0</v>
      </c>
      <c r="I715" s="113">
        <v>0</v>
      </c>
      <c r="J715" s="113">
        <v>0</v>
      </c>
      <c r="K715" s="113">
        <v>0</v>
      </c>
      <c r="L715" s="113">
        <v>0</v>
      </c>
      <c r="M715" s="113">
        <v>0</v>
      </c>
      <c r="N715" s="113">
        <v>0</v>
      </c>
      <c r="O715" s="113">
        <v>0</v>
      </c>
      <c r="P715" s="113">
        <v>0</v>
      </c>
      <c r="Q715" s="113">
        <v>0</v>
      </c>
      <c r="R715" s="113">
        <v>0</v>
      </c>
      <c r="S715" s="113">
        <v>0</v>
      </c>
      <c r="T715" s="113">
        <v>0</v>
      </c>
      <c r="U715" s="113">
        <v>0</v>
      </c>
      <c r="V715" s="113">
        <v>0</v>
      </c>
      <c r="W715" s="113">
        <v>0</v>
      </c>
      <c r="X715" s="113">
        <v>0</v>
      </c>
      <c r="Y715" s="113">
        <v>0</v>
      </c>
      <c r="Z715" s="113">
        <v>0</v>
      </c>
      <c r="AA715" s="113">
        <v>0</v>
      </c>
      <c r="AB715" s="113">
        <v>0</v>
      </c>
      <c r="AC715" s="113">
        <v>0</v>
      </c>
      <c r="AD715" s="113">
        <v>0</v>
      </c>
      <c r="AE715" s="113">
        <v>0</v>
      </c>
      <c r="AF715" s="113">
        <v>0</v>
      </c>
      <c r="AG715" s="113">
        <v>0</v>
      </c>
      <c r="AH715" s="113">
        <v>0</v>
      </c>
      <c r="AI715" s="113">
        <v>0</v>
      </c>
      <c r="AJ715" s="113">
        <v>0</v>
      </c>
      <c r="AK715" s="113">
        <v>0</v>
      </c>
      <c r="AL715" s="113">
        <v>0</v>
      </c>
      <c r="AM715" s="113">
        <v>0</v>
      </c>
      <c r="AN715" s="113">
        <v>0</v>
      </c>
      <c r="AO715" s="114">
        <v>0</v>
      </c>
    </row>
    <row r="716" spans="1:41" x14ac:dyDescent="0.3">
      <c r="A716" s="111" t="s">
        <v>1</v>
      </c>
      <c r="B716" t="s">
        <v>678</v>
      </c>
      <c r="G716" s="222">
        <v>0</v>
      </c>
      <c r="H716" s="222">
        <v>0</v>
      </c>
      <c r="I716" s="222">
        <v>0</v>
      </c>
      <c r="J716" s="222">
        <v>0</v>
      </c>
      <c r="K716" s="222">
        <v>0</v>
      </c>
      <c r="L716" s="222">
        <v>0</v>
      </c>
      <c r="M716" s="222">
        <v>5.3092517328373319</v>
      </c>
      <c r="N716" s="222">
        <v>5.3092517328373319</v>
      </c>
      <c r="O716" s="222">
        <v>5.3092517328373319</v>
      </c>
      <c r="P716" s="222">
        <v>5.3092517328373319</v>
      </c>
      <c r="Q716" s="222">
        <v>5.3092517328373319</v>
      </c>
      <c r="R716" s="222">
        <v>5.3092517328373319</v>
      </c>
      <c r="S716" s="222">
        <v>5.3092517328373319</v>
      </c>
      <c r="T716" s="222">
        <v>5.3092517328373319</v>
      </c>
      <c r="U716" s="222">
        <v>5.3092517328373319</v>
      </c>
      <c r="V716" s="222">
        <v>5.3092517328373319</v>
      </c>
      <c r="W716" s="222">
        <v>5.3092517328373319</v>
      </c>
      <c r="X716" s="222">
        <v>5.3092517328373319</v>
      </c>
      <c r="Y716" s="222">
        <v>5.3092517328373319</v>
      </c>
      <c r="Z716" s="222">
        <v>5.3092517328373319</v>
      </c>
      <c r="AA716" s="222">
        <v>5.3092517328373319</v>
      </c>
      <c r="AB716" s="222">
        <v>5.3092517328373319</v>
      </c>
      <c r="AC716" s="222">
        <v>5.3092517328373319</v>
      </c>
      <c r="AD716" s="222">
        <v>5.3092517328373319</v>
      </c>
      <c r="AE716" s="222">
        <v>5.3092517328373319</v>
      </c>
      <c r="AF716" s="222">
        <v>5.3092517328373319</v>
      </c>
      <c r="AG716" s="222">
        <v>5.3092517328373319</v>
      </c>
      <c r="AH716" s="222">
        <v>5.3092517328373319</v>
      </c>
      <c r="AI716" s="222">
        <v>5.3092517328373319</v>
      </c>
      <c r="AJ716" s="222">
        <v>14.600442265302663</v>
      </c>
      <c r="AK716" s="222">
        <v>14.600442265302663</v>
      </c>
      <c r="AL716" s="222">
        <v>14.600442265302663</v>
      </c>
      <c r="AM716" s="222">
        <v>14.600442265302663</v>
      </c>
      <c r="AN716" s="222">
        <v>14.600442265302663</v>
      </c>
      <c r="AO716" s="223">
        <v>14.600442265302663</v>
      </c>
    </row>
    <row r="717" spans="1:41" x14ac:dyDescent="0.3">
      <c r="A717" s="111" t="s">
        <v>179</v>
      </c>
      <c r="B717" t="s">
        <v>678</v>
      </c>
      <c r="G717" s="113">
        <v>0</v>
      </c>
      <c r="H717" s="113">
        <v>0</v>
      </c>
      <c r="I717" s="113">
        <v>0</v>
      </c>
      <c r="J717" s="113">
        <v>0</v>
      </c>
      <c r="K717" s="113">
        <v>0</v>
      </c>
      <c r="L717" s="113">
        <v>0</v>
      </c>
      <c r="M717" s="113">
        <v>0</v>
      </c>
      <c r="N717" s="113">
        <v>0</v>
      </c>
      <c r="O717" s="113">
        <v>0</v>
      </c>
      <c r="P717" s="113">
        <v>0</v>
      </c>
      <c r="Q717" s="113">
        <v>0</v>
      </c>
      <c r="R717" s="113">
        <v>0</v>
      </c>
      <c r="S717" s="113">
        <v>0</v>
      </c>
      <c r="T717" s="113">
        <v>0</v>
      </c>
      <c r="U717" s="113">
        <v>0</v>
      </c>
      <c r="V717" s="113">
        <v>0</v>
      </c>
      <c r="W717" s="113">
        <v>0</v>
      </c>
      <c r="X717" s="113">
        <v>0</v>
      </c>
      <c r="Y717" s="113">
        <v>0</v>
      </c>
      <c r="Z717" s="113">
        <v>0</v>
      </c>
      <c r="AA717" s="113">
        <v>0</v>
      </c>
      <c r="AB717" s="113">
        <v>0</v>
      </c>
      <c r="AC717" s="113">
        <v>0</v>
      </c>
      <c r="AD717" s="113">
        <v>0</v>
      </c>
      <c r="AE717" s="113">
        <v>0</v>
      </c>
      <c r="AF717" s="113">
        <v>0</v>
      </c>
      <c r="AG717" s="113">
        <v>0</v>
      </c>
      <c r="AH717" s="113">
        <v>0</v>
      </c>
      <c r="AI717" s="113">
        <v>0</v>
      </c>
      <c r="AJ717" s="113">
        <v>0</v>
      </c>
      <c r="AK717" s="113">
        <v>0</v>
      </c>
      <c r="AL717" s="113">
        <v>0</v>
      </c>
      <c r="AM717" s="113">
        <v>0</v>
      </c>
      <c r="AN717" s="113">
        <v>0</v>
      </c>
      <c r="AO717" s="114">
        <v>0</v>
      </c>
    </row>
    <row r="718" spans="1:41" x14ac:dyDescent="0.3">
      <c r="A718" s="111" t="s">
        <v>180</v>
      </c>
      <c r="B718" t="s">
        <v>678</v>
      </c>
      <c r="G718" s="222">
        <v>0</v>
      </c>
      <c r="H718" s="222">
        <v>0</v>
      </c>
      <c r="I718" s="222">
        <v>0</v>
      </c>
      <c r="J718" s="222">
        <v>0.90204186940906261</v>
      </c>
      <c r="K718" s="222">
        <v>0.90204186940906261</v>
      </c>
      <c r="L718" s="222">
        <v>0.90204186940906261</v>
      </c>
      <c r="M718" s="222">
        <v>0.90204186940906261</v>
      </c>
      <c r="N718" s="222">
        <v>2.7061256082271883</v>
      </c>
      <c r="O718" s="222">
        <v>4.510209347045314</v>
      </c>
      <c r="P718" s="222">
        <v>4.510209347045314</v>
      </c>
      <c r="Q718" s="222">
        <v>4.510209347045314</v>
      </c>
      <c r="R718" s="222">
        <v>4.510209347045314</v>
      </c>
      <c r="S718" s="222">
        <v>4.510209347045314</v>
      </c>
      <c r="T718" s="222">
        <v>4.510209347045314</v>
      </c>
      <c r="U718" s="222">
        <v>6.3142930858634392</v>
      </c>
      <c r="V718" s="222">
        <v>6.3142930858634392</v>
      </c>
      <c r="W718" s="222">
        <v>6.3142930858634392</v>
      </c>
      <c r="X718" s="222">
        <v>6.3142930858634392</v>
      </c>
      <c r="Y718" s="222">
        <v>6.3142930858634392</v>
      </c>
      <c r="Z718" s="222">
        <v>6.3142930858634392</v>
      </c>
      <c r="AA718" s="222">
        <v>6.3142930858634392</v>
      </c>
      <c r="AB718" s="222">
        <v>6.3142930858634392</v>
      </c>
      <c r="AC718" s="222">
        <v>6.3142930858634392</v>
      </c>
      <c r="AD718" s="222">
        <v>6.3142930858634392</v>
      </c>
      <c r="AE718" s="222">
        <v>6.3142930858634392</v>
      </c>
      <c r="AF718" s="222">
        <v>6.3142930858634392</v>
      </c>
      <c r="AG718" s="222">
        <v>6.3142930858634392</v>
      </c>
      <c r="AH718" s="222">
        <v>6.3142930858634392</v>
      </c>
      <c r="AI718" s="222">
        <v>6.3142930858634392</v>
      </c>
      <c r="AJ718" s="222">
        <v>6.3142930858634392</v>
      </c>
      <c r="AK718" s="222">
        <v>6.3142930858634392</v>
      </c>
      <c r="AL718" s="222">
        <v>6.3142930858634392</v>
      </c>
      <c r="AM718" s="222">
        <v>6.3142930858634392</v>
      </c>
      <c r="AN718" s="222">
        <v>6.3142930858634392</v>
      </c>
      <c r="AO718" s="223">
        <v>6.3142930858634392</v>
      </c>
    </row>
    <row r="719" spans="1:41" x14ac:dyDescent="0.3">
      <c r="A719" s="111" t="s">
        <v>181</v>
      </c>
      <c r="B719" t="s">
        <v>678</v>
      </c>
      <c r="G719" s="113">
        <v>0</v>
      </c>
      <c r="H719" s="113">
        <v>0</v>
      </c>
      <c r="I719" s="113">
        <v>0</v>
      </c>
      <c r="J719" s="113">
        <v>0</v>
      </c>
      <c r="K719" s="113">
        <v>0</v>
      </c>
      <c r="L719" s="113">
        <v>0</v>
      </c>
      <c r="M719" s="113">
        <v>0</v>
      </c>
      <c r="N719" s="113">
        <v>0</v>
      </c>
      <c r="O719" s="113">
        <v>0</v>
      </c>
      <c r="P719" s="113">
        <v>0</v>
      </c>
      <c r="Q719" s="113">
        <v>0</v>
      </c>
      <c r="R719" s="113">
        <v>0</v>
      </c>
      <c r="S719" s="113">
        <v>0</v>
      </c>
      <c r="T719" s="113">
        <v>0</v>
      </c>
      <c r="U719" s="113">
        <v>0</v>
      </c>
      <c r="V719" s="113">
        <v>0</v>
      </c>
      <c r="W719" s="113">
        <v>0</v>
      </c>
      <c r="X719" s="113">
        <v>0</v>
      </c>
      <c r="Y719" s="113">
        <v>0</v>
      </c>
      <c r="Z719" s="113">
        <v>0</v>
      </c>
      <c r="AA719" s="113">
        <v>0</v>
      </c>
      <c r="AB719" s="113">
        <v>0</v>
      </c>
      <c r="AC719" s="113">
        <v>0</v>
      </c>
      <c r="AD719" s="113">
        <v>0</v>
      </c>
      <c r="AE719" s="113">
        <v>0</v>
      </c>
      <c r="AF719" s="113">
        <v>0</v>
      </c>
      <c r="AG719" s="113">
        <v>0</v>
      </c>
      <c r="AH719" s="113">
        <v>0</v>
      </c>
      <c r="AI719" s="113">
        <v>0</v>
      </c>
      <c r="AJ719" s="113">
        <v>0</v>
      </c>
      <c r="AK719" s="113">
        <v>0</v>
      </c>
      <c r="AL719" s="113">
        <v>0</v>
      </c>
      <c r="AM719" s="113">
        <v>0</v>
      </c>
      <c r="AN719" s="113">
        <v>0</v>
      </c>
      <c r="AO719" s="114">
        <v>0</v>
      </c>
    </row>
    <row r="720" spans="1:41" x14ac:dyDescent="0.3">
      <c r="A720" s="111" t="s">
        <v>182</v>
      </c>
      <c r="B720" t="s">
        <v>678</v>
      </c>
      <c r="G720" s="113">
        <v>0</v>
      </c>
      <c r="H720" s="113">
        <v>0</v>
      </c>
      <c r="I720" s="113">
        <v>0</v>
      </c>
      <c r="J720" s="113">
        <v>0</v>
      </c>
      <c r="K720" s="113">
        <v>0</v>
      </c>
      <c r="L720" s="113">
        <v>0</v>
      </c>
      <c r="M720" s="113">
        <v>0</v>
      </c>
      <c r="N720" s="113">
        <v>0</v>
      </c>
      <c r="O720" s="113">
        <v>0</v>
      </c>
      <c r="P720" s="113">
        <v>0</v>
      </c>
      <c r="Q720" s="113">
        <v>0</v>
      </c>
      <c r="R720" s="113">
        <v>0</v>
      </c>
      <c r="S720" s="113">
        <v>0</v>
      </c>
      <c r="T720" s="113">
        <v>0</v>
      </c>
      <c r="U720" s="113">
        <v>0</v>
      </c>
      <c r="V720" s="113">
        <v>0</v>
      </c>
      <c r="W720" s="113">
        <v>0</v>
      </c>
      <c r="X720" s="113">
        <v>0</v>
      </c>
      <c r="Y720" s="113">
        <v>0</v>
      </c>
      <c r="Z720" s="113">
        <v>0</v>
      </c>
      <c r="AA720" s="113">
        <v>0</v>
      </c>
      <c r="AB720" s="113">
        <v>0</v>
      </c>
      <c r="AC720" s="113">
        <v>0</v>
      </c>
      <c r="AD720" s="113">
        <v>0</v>
      </c>
      <c r="AE720" s="113">
        <v>0</v>
      </c>
      <c r="AF720" s="113">
        <v>0</v>
      </c>
      <c r="AG720" s="113">
        <v>0</v>
      </c>
      <c r="AH720" s="113">
        <v>0</v>
      </c>
      <c r="AI720" s="113">
        <v>0</v>
      </c>
      <c r="AJ720" s="113">
        <v>0</v>
      </c>
      <c r="AK720" s="113">
        <v>0</v>
      </c>
      <c r="AL720" s="113">
        <v>0</v>
      </c>
      <c r="AM720" s="113">
        <v>0</v>
      </c>
      <c r="AN720" s="113">
        <v>0</v>
      </c>
      <c r="AO720" s="114">
        <v>0</v>
      </c>
    </row>
    <row r="721" spans="1:41" x14ac:dyDescent="0.3">
      <c r="A721" s="111" t="s">
        <v>183</v>
      </c>
      <c r="B721" t="s">
        <v>678</v>
      </c>
      <c r="G721" s="222">
        <v>0</v>
      </c>
      <c r="H721" s="222">
        <v>0</v>
      </c>
      <c r="I721" s="222">
        <v>0</v>
      </c>
      <c r="J721" s="222">
        <v>0</v>
      </c>
      <c r="K721" s="222">
        <v>0</v>
      </c>
      <c r="L721" s="222">
        <v>0</v>
      </c>
      <c r="M721" s="222">
        <v>0</v>
      </c>
      <c r="N721" s="222">
        <v>0</v>
      </c>
      <c r="O721" s="222">
        <v>0</v>
      </c>
      <c r="P721" s="222">
        <v>0</v>
      </c>
      <c r="Q721" s="222">
        <v>0</v>
      </c>
      <c r="R721" s="222">
        <v>0</v>
      </c>
      <c r="S721" s="222">
        <v>0</v>
      </c>
      <c r="T721" s="222">
        <v>0</v>
      </c>
      <c r="U721" s="222">
        <v>0</v>
      </c>
      <c r="V721" s="222">
        <v>0</v>
      </c>
      <c r="W721" s="222">
        <v>0</v>
      </c>
      <c r="X721" s="222">
        <v>0</v>
      </c>
      <c r="Y721" s="222">
        <v>0</v>
      </c>
      <c r="Z721" s="222">
        <v>0</v>
      </c>
      <c r="AA721" s="222">
        <v>0</v>
      </c>
      <c r="AB721" s="222">
        <v>0</v>
      </c>
      <c r="AC721" s="222">
        <v>0</v>
      </c>
      <c r="AD721" s="222">
        <v>0</v>
      </c>
      <c r="AE721" s="222">
        <v>0</v>
      </c>
      <c r="AF721" s="222">
        <v>0</v>
      </c>
      <c r="AG721" s="222">
        <v>0</v>
      </c>
      <c r="AH721" s="222">
        <v>0</v>
      </c>
      <c r="AI721" s="222">
        <v>0</v>
      </c>
      <c r="AJ721" s="222">
        <v>0</v>
      </c>
      <c r="AK721" s="222">
        <v>0</v>
      </c>
      <c r="AL721" s="222">
        <v>0</v>
      </c>
      <c r="AM721" s="222">
        <v>0</v>
      </c>
      <c r="AN721" s="222">
        <v>0</v>
      </c>
      <c r="AO721" s="223">
        <v>0</v>
      </c>
    </row>
    <row r="722" spans="1:41" x14ac:dyDescent="0.3">
      <c r="A722" s="111" t="s">
        <v>23</v>
      </c>
      <c r="B722" t="s">
        <v>678</v>
      </c>
      <c r="G722" s="113">
        <v>0</v>
      </c>
      <c r="H722" s="113">
        <v>0</v>
      </c>
      <c r="I722" s="113">
        <v>0</v>
      </c>
      <c r="J722" s="113">
        <v>0</v>
      </c>
      <c r="K722" s="113">
        <v>0</v>
      </c>
      <c r="L722" s="113">
        <v>0</v>
      </c>
      <c r="M722" s="113">
        <v>0</v>
      </c>
      <c r="N722" s="113">
        <v>0</v>
      </c>
      <c r="O722" s="113">
        <v>0</v>
      </c>
      <c r="P722" s="113">
        <v>0</v>
      </c>
      <c r="Q722" s="113">
        <v>0</v>
      </c>
      <c r="R722" s="113">
        <v>0</v>
      </c>
      <c r="S722" s="113">
        <v>0</v>
      </c>
      <c r="T722" s="113">
        <v>0</v>
      </c>
      <c r="U722" s="113">
        <v>0</v>
      </c>
      <c r="V722" s="113">
        <v>0</v>
      </c>
      <c r="W722" s="113">
        <v>0</v>
      </c>
      <c r="X722" s="113">
        <v>0</v>
      </c>
      <c r="Y722" s="113">
        <v>0</v>
      </c>
      <c r="Z722" s="113">
        <v>0</v>
      </c>
      <c r="AA722" s="113">
        <v>0</v>
      </c>
      <c r="AB722" s="113">
        <v>0</v>
      </c>
      <c r="AC722" s="113">
        <v>0</v>
      </c>
      <c r="AD722" s="113">
        <v>0</v>
      </c>
      <c r="AE722" s="113">
        <v>0</v>
      </c>
      <c r="AF722" s="113">
        <v>0</v>
      </c>
      <c r="AG722" s="113">
        <v>0</v>
      </c>
      <c r="AH722" s="113">
        <v>0</v>
      </c>
      <c r="AI722" s="113">
        <v>0</v>
      </c>
      <c r="AJ722" s="113">
        <v>0</v>
      </c>
      <c r="AK722" s="113">
        <v>0</v>
      </c>
      <c r="AL722" s="113">
        <v>0</v>
      </c>
      <c r="AM722" s="113">
        <v>0</v>
      </c>
      <c r="AN722" s="113">
        <v>0</v>
      </c>
      <c r="AO722" s="114">
        <v>0</v>
      </c>
    </row>
    <row r="723" spans="1:41" x14ac:dyDescent="0.3">
      <c r="A723" s="111" t="s">
        <v>24</v>
      </c>
      <c r="B723" t="s">
        <v>678</v>
      </c>
      <c r="G723" s="113">
        <v>0</v>
      </c>
      <c r="H723" s="113">
        <v>0.32374425120428196</v>
      </c>
      <c r="I723" s="113">
        <v>0.65285459411239966</v>
      </c>
      <c r="J723" s="113">
        <v>0.65285471846565579</v>
      </c>
      <c r="K723" s="113">
        <v>0.65285471846565579</v>
      </c>
      <c r="L723" s="113">
        <v>0.65285471846565579</v>
      </c>
      <c r="M723" s="113">
        <v>0.65285459411239966</v>
      </c>
      <c r="N723" s="113">
        <v>0.65285471846565579</v>
      </c>
      <c r="O723" s="113">
        <v>0.65285471846565579</v>
      </c>
      <c r="P723" s="113">
        <v>0.65285471846565579</v>
      </c>
      <c r="Q723" s="113">
        <v>0.65831494558429982</v>
      </c>
      <c r="R723" s="113">
        <v>0.65782350151650326</v>
      </c>
      <c r="S723" s="113">
        <v>0.65751672203389844</v>
      </c>
      <c r="T723" s="113">
        <v>0.67483465388046404</v>
      </c>
      <c r="U723" s="113">
        <v>0.67507627225691358</v>
      </c>
      <c r="V723" s="113">
        <v>0.67275285602140955</v>
      </c>
      <c r="W723" s="113">
        <v>0.67263098983050862</v>
      </c>
      <c r="X723" s="113">
        <v>0.67136072132024982</v>
      </c>
      <c r="Y723" s="113">
        <v>0.67460683871543281</v>
      </c>
      <c r="Z723" s="113">
        <v>0.67429334415700271</v>
      </c>
      <c r="AA723" s="113">
        <v>0.67462723264942015</v>
      </c>
      <c r="AB723" s="113">
        <v>0.68673923978590556</v>
      </c>
      <c r="AC723" s="113">
        <v>0.68083494719000903</v>
      </c>
      <c r="AD723" s="113">
        <v>0.68318186619090115</v>
      </c>
      <c r="AE723" s="113">
        <v>0.69169496574487077</v>
      </c>
      <c r="AF723" s="113">
        <v>0.68328669598572722</v>
      </c>
      <c r="AG723" s="113">
        <v>0.67921425120428203</v>
      </c>
      <c r="AH723" s="113">
        <v>0.67108204567350582</v>
      </c>
      <c r="AI723" s="113">
        <v>0.79253376717216784</v>
      </c>
      <c r="AJ723" s="113">
        <v>0.76899904299732391</v>
      </c>
      <c r="AK723" s="113">
        <v>0.75611679179304203</v>
      </c>
      <c r="AL723" s="113">
        <v>0.7300404114183765</v>
      </c>
      <c r="AM723" s="113">
        <v>0.71479457787689582</v>
      </c>
      <c r="AN723" s="113">
        <v>0.70339648278322942</v>
      </c>
      <c r="AO723" s="114">
        <v>0.69309306940231941</v>
      </c>
    </row>
    <row r="724" spans="1:41" x14ac:dyDescent="0.3">
      <c r="A724" s="111" t="s">
        <v>651</v>
      </c>
      <c r="B724" t="s">
        <v>678</v>
      </c>
      <c r="G724" s="113">
        <v>0</v>
      </c>
      <c r="H724" s="113">
        <v>0</v>
      </c>
      <c r="I724" s="113">
        <v>0</v>
      </c>
      <c r="J724" s="113">
        <v>0</v>
      </c>
      <c r="K724" s="113">
        <v>0</v>
      </c>
      <c r="L724" s="113">
        <v>0</v>
      </c>
      <c r="M724" s="113">
        <v>0</v>
      </c>
      <c r="N724" s="113">
        <v>0</v>
      </c>
      <c r="O724" s="113">
        <v>0</v>
      </c>
      <c r="P724" s="113">
        <v>0</v>
      </c>
      <c r="Q724" s="113">
        <v>0</v>
      </c>
      <c r="R724" s="113">
        <v>0</v>
      </c>
      <c r="S724" s="113">
        <v>0</v>
      </c>
      <c r="T724" s="113">
        <v>0</v>
      </c>
      <c r="U724" s="113">
        <v>0</v>
      </c>
      <c r="V724" s="113">
        <v>0</v>
      </c>
      <c r="W724" s="113">
        <v>0</v>
      </c>
      <c r="X724" s="113">
        <v>0</v>
      </c>
      <c r="Y724" s="113">
        <v>0</v>
      </c>
      <c r="Z724" s="113">
        <v>0</v>
      </c>
      <c r="AA724" s="113">
        <v>0</v>
      </c>
      <c r="AB724" s="113">
        <v>0</v>
      </c>
      <c r="AC724" s="113">
        <v>0</v>
      </c>
      <c r="AD724" s="113">
        <v>0</v>
      </c>
      <c r="AE724" s="113">
        <v>0</v>
      </c>
      <c r="AF724" s="113">
        <v>0</v>
      </c>
      <c r="AG724" s="113">
        <v>0</v>
      </c>
      <c r="AH724" s="113">
        <v>0</v>
      </c>
      <c r="AI724" s="113">
        <v>0</v>
      </c>
      <c r="AJ724" s="113">
        <v>0</v>
      </c>
      <c r="AK724" s="113">
        <v>0</v>
      </c>
      <c r="AL724" s="113">
        <v>0</v>
      </c>
      <c r="AM724" s="113">
        <v>0</v>
      </c>
      <c r="AN724" s="113">
        <v>0</v>
      </c>
      <c r="AO724" s="409">
        <v>0</v>
      </c>
    </row>
    <row r="725" spans="1:41" ht="17.25" thickBot="1" x14ac:dyDescent="0.35">
      <c r="A725" s="138" t="s">
        <v>184</v>
      </c>
      <c r="B725" s="378" t="s">
        <v>678</v>
      </c>
      <c r="C725" s="378"/>
      <c r="D725" s="378"/>
      <c r="E725" s="378"/>
      <c r="F725" s="378"/>
      <c r="G725" s="140">
        <v>14.305772533678777</v>
      </c>
      <c r="H725" s="140">
        <v>14.685152495382368</v>
      </c>
      <c r="I725" s="140">
        <v>14.817996148959322</v>
      </c>
      <c r="J725" s="140">
        <v>15.792971205939471</v>
      </c>
      <c r="K725" s="140">
        <v>15.850099094791675</v>
      </c>
      <c r="L725" s="140">
        <v>15.445267084993818</v>
      </c>
      <c r="M725" s="140">
        <v>20.656167745794114</v>
      </c>
      <c r="N725" s="140">
        <v>22.456073281879782</v>
      </c>
      <c r="O725" s="140">
        <v>24.28103590506019</v>
      </c>
      <c r="P725" s="140">
        <v>34.363685035562391</v>
      </c>
      <c r="Q725" s="140">
        <v>105.07258928598351</v>
      </c>
      <c r="R725" s="140">
        <v>105.07531885233995</v>
      </c>
      <c r="S725" s="140">
        <v>105.08259835010701</v>
      </c>
      <c r="T725" s="140">
        <v>105.08775396578864</v>
      </c>
      <c r="U725" s="140">
        <v>106.90794825268027</v>
      </c>
      <c r="V725" s="140">
        <v>106.91627858002875</v>
      </c>
      <c r="W725" s="140">
        <v>106.93330575951153</v>
      </c>
      <c r="X725" s="140">
        <v>106.95197125185322</v>
      </c>
      <c r="Y725" s="140">
        <v>133.04455735085833</v>
      </c>
      <c r="Z725" s="140">
        <v>133.06013654244788</v>
      </c>
      <c r="AA725" s="140">
        <v>133.08304945747474</v>
      </c>
      <c r="AB725" s="140">
        <v>133.11995515402253</v>
      </c>
      <c r="AC725" s="140">
        <v>210.18822816468983</v>
      </c>
      <c r="AD725" s="140">
        <v>210.2123712099347</v>
      </c>
      <c r="AE725" s="140">
        <v>210.25175099781802</v>
      </c>
      <c r="AF725" s="140">
        <v>210.27184098172381</v>
      </c>
      <c r="AG725" s="140">
        <v>210.2977472045836</v>
      </c>
      <c r="AH725" s="140">
        <v>210.29536299757882</v>
      </c>
      <c r="AI725" s="140">
        <v>209.92870936619082</v>
      </c>
      <c r="AJ725" s="140">
        <v>238.46963678735139</v>
      </c>
      <c r="AK725" s="140">
        <v>238.54503874469151</v>
      </c>
      <c r="AL725" s="140">
        <v>238.57783578306532</v>
      </c>
      <c r="AM725" s="140">
        <v>238.62449614867026</v>
      </c>
      <c r="AN725" s="140">
        <v>238.6673020014895</v>
      </c>
      <c r="AO725" s="141">
        <v>238.71018920574733</v>
      </c>
    </row>
    <row r="726" spans="1:41" x14ac:dyDescent="0.3">
      <c r="A726" s="95" t="s">
        <v>662</v>
      </c>
      <c r="G726" s="227"/>
      <c r="H726" s="227"/>
      <c r="I726" s="227"/>
      <c r="J726" s="227"/>
      <c r="K726" s="227"/>
      <c r="L726" s="227"/>
      <c r="M726" s="227"/>
      <c r="N726" s="227"/>
      <c r="O726" s="227"/>
      <c r="P726" s="227"/>
      <c r="Q726" s="227"/>
      <c r="R726" s="227"/>
      <c r="S726" s="227"/>
      <c r="T726" s="227"/>
      <c r="U726" s="227"/>
      <c r="V726" s="227"/>
      <c r="W726" s="227"/>
      <c r="X726" s="227"/>
      <c r="Y726" s="227"/>
      <c r="Z726" s="227"/>
      <c r="AA726" s="227"/>
      <c r="AB726" s="227"/>
      <c r="AC726" s="227"/>
      <c r="AD726" s="227"/>
      <c r="AE726" s="227"/>
      <c r="AF726" s="227"/>
      <c r="AG726" s="227"/>
      <c r="AH726" s="227"/>
      <c r="AI726" s="227"/>
      <c r="AJ726" s="227"/>
      <c r="AK726" s="227"/>
      <c r="AL726" s="227"/>
      <c r="AM726" s="227"/>
      <c r="AN726" s="227"/>
      <c r="AO726" s="411"/>
    </row>
    <row r="727" spans="1:41" x14ac:dyDescent="0.3">
      <c r="A727" s="111" t="s">
        <v>12</v>
      </c>
      <c r="B727" t="s">
        <v>678</v>
      </c>
      <c r="G727" s="113">
        <v>145.97344912466551</v>
      </c>
      <c r="H727" s="113">
        <v>146.327931196337</v>
      </c>
      <c r="I727" s="113">
        <v>108.15531177520073</v>
      </c>
      <c r="J727" s="113">
        <v>94.768893853492997</v>
      </c>
      <c r="K727" s="113">
        <v>53.855729043543718</v>
      </c>
      <c r="L727" s="113">
        <v>53.76528633753346</v>
      </c>
      <c r="M727" s="113">
        <v>0</v>
      </c>
      <c r="N727" s="113">
        <v>0</v>
      </c>
      <c r="O727" s="113">
        <v>0</v>
      </c>
      <c r="P727" s="113">
        <v>0</v>
      </c>
      <c r="Q727" s="113">
        <v>0</v>
      </c>
      <c r="R727" s="113">
        <v>0</v>
      </c>
      <c r="S727" s="113">
        <v>0</v>
      </c>
      <c r="T727" s="113">
        <v>0</v>
      </c>
      <c r="U727" s="113">
        <v>0</v>
      </c>
      <c r="V727" s="113">
        <v>0</v>
      </c>
      <c r="W727" s="113">
        <v>0</v>
      </c>
      <c r="X727" s="113">
        <v>0</v>
      </c>
      <c r="Y727" s="113">
        <v>0</v>
      </c>
      <c r="Z727" s="113">
        <v>0</v>
      </c>
      <c r="AA727" s="113">
        <v>0</v>
      </c>
      <c r="AB727" s="113">
        <v>0</v>
      </c>
      <c r="AC727" s="113">
        <v>0</v>
      </c>
      <c r="AD727" s="113">
        <v>0</v>
      </c>
      <c r="AE727" s="113">
        <v>0</v>
      </c>
      <c r="AF727" s="113">
        <v>0</v>
      </c>
      <c r="AG727" s="113">
        <v>0</v>
      </c>
      <c r="AH727" s="113">
        <v>0</v>
      </c>
      <c r="AI727" s="113">
        <v>0</v>
      </c>
      <c r="AJ727" s="113">
        <v>0</v>
      </c>
      <c r="AK727" s="113">
        <v>0</v>
      </c>
      <c r="AL727" s="113">
        <v>0</v>
      </c>
      <c r="AM727" s="113">
        <v>0</v>
      </c>
      <c r="AN727" s="113">
        <v>0</v>
      </c>
      <c r="AO727" s="114">
        <v>0</v>
      </c>
    </row>
    <row r="728" spans="1:41" x14ac:dyDescent="0.3">
      <c r="A728" s="111" t="s">
        <v>20</v>
      </c>
      <c r="B728" t="s">
        <v>678</v>
      </c>
      <c r="G728" s="113">
        <v>0</v>
      </c>
      <c r="H728" s="113">
        <v>0</v>
      </c>
      <c r="I728" s="113">
        <v>0</v>
      </c>
      <c r="J728" s="113">
        <v>0</v>
      </c>
      <c r="K728" s="113">
        <v>0</v>
      </c>
      <c r="L728" s="113">
        <v>0</v>
      </c>
      <c r="M728" s="113">
        <v>0</v>
      </c>
      <c r="N728" s="113">
        <v>0</v>
      </c>
      <c r="O728" s="113">
        <v>0</v>
      </c>
      <c r="P728" s="113">
        <v>0</v>
      </c>
      <c r="Q728" s="113">
        <v>0</v>
      </c>
      <c r="R728" s="113">
        <v>0</v>
      </c>
      <c r="S728" s="113">
        <v>0</v>
      </c>
      <c r="T728" s="113">
        <v>0</v>
      </c>
      <c r="U728" s="113">
        <v>0</v>
      </c>
      <c r="V728" s="113">
        <v>0</v>
      </c>
      <c r="W728" s="113">
        <v>0</v>
      </c>
      <c r="X728" s="113">
        <v>0</v>
      </c>
      <c r="Y728" s="113">
        <v>0</v>
      </c>
      <c r="Z728" s="113">
        <v>0</v>
      </c>
      <c r="AA728" s="113">
        <v>0</v>
      </c>
      <c r="AB728" s="113">
        <v>0</v>
      </c>
      <c r="AC728" s="113">
        <v>0</v>
      </c>
      <c r="AD728" s="113">
        <v>0</v>
      </c>
      <c r="AE728" s="113">
        <v>0</v>
      </c>
      <c r="AF728" s="113">
        <v>0</v>
      </c>
      <c r="AG728" s="113">
        <v>0</v>
      </c>
      <c r="AH728" s="113">
        <v>0</v>
      </c>
      <c r="AI728" s="113">
        <v>0</v>
      </c>
      <c r="AJ728" s="113">
        <v>0</v>
      </c>
      <c r="AK728" s="113">
        <v>0</v>
      </c>
      <c r="AL728" s="113">
        <v>0</v>
      </c>
      <c r="AM728" s="113">
        <v>0</v>
      </c>
      <c r="AN728" s="113">
        <v>0</v>
      </c>
      <c r="AO728" s="114">
        <v>0</v>
      </c>
    </row>
    <row r="729" spans="1:41" x14ac:dyDescent="0.3">
      <c r="A729" s="111" t="s">
        <v>576</v>
      </c>
      <c r="B729" t="s">
        <v>678</v>
      </c>
      <c r="G729" s="113">
        <v>0</v>
      </c>
      <c r="H729" s="113">
        <v>0</v>
      </c>
      <c r="I729" s="113">
        <v>0</v>
      </c>
      <c r="J729" s="113">
        <v>0</v>
      </c>
      <c r="K729" s="113">
        <v>0</v>
      </c>
      <c r="L729" s="113">
        <v>0</v>
      </c>
      <c r="M729" s="113">
        <v>0</v>
      </c>
      <c r="N729" s="113">
        <v>0</v>
      </c>
      <c r="O729" s="113">
        <v>0</v>
      </c>
      <c r="P729" s="113">
        <v>0</v>
      </c>
      <c r="Q729" s="113">
        <v>0</v>
      </c>
      <c r="R729" s="113">
        <v>0</v>
      </c>
      <c r="S729" s="113">
        <v>0</v>
      </c>
      <c r="T729" s="113">
        <v>0</v>
      </c>
      <c r="U729" s="113">
        <v>0</v>
      </c>
      <c r="V729" s="113">
        <v>0</v>
      </c>
      <c r="W729" s="113">
        <v>0</v>
      </c>
      <c r="X729" s="113">
        <v>0</v>
      </c>
      <c r="Y729" s="113">
        <v>0</v>
      </c>
      <c r="Z729" s="113">
        <v>0</v>
      </c>
      <c r="AA729" s="113">
        <v>0</v>
      </c>
      <c r="AB729" s="113">
        <v>0</v>
      </c>
      <c r="AC729" s="113">
        <v>0</v>
      </c>
      <c r="AD729" s="113">
        <v>0</v>
      </c>
      <c r="AE729" s="113">
        <v>0</v>
      </c>
      <c r="AF729" s="113">
        <v>0</v>
      </c>
      <c r="AG729" s="113">
        <v>0</v>
      </c>
      <c r="AH729" s="113">
        <v>0</v>
      </c>
      <c r="AI729" s="113">
        <v>0</v>
      </c>
      <c r="AJ729" s="113">
        <v>0</v>
      </c>
      <c r="AK729" s="113">
        <v>0</v>
      </c>
      <c r="AL729" s="113">
        <v>0</v>
      </c>
      <c r="AM729" s="113">
        <v>0</v>
      </c>
      <c r="AN729" s="113">
        <v>0</v>
      </c>
      <c r="AO729" s="114">
        <v>0</v>
      </c>
    </row>
    <row r="730" spans="1:41" x14ac:dyDescent="0.3">
      <c r="A730" s="111" t="s">
        <v>22</v>
      </c>
      <c r="B730" t="s">
        <v>678</v>
      </c>
      <c r="G730" s="113">
        <v>114.82744906771387</v>
      </c>
      <c r="H730" s="113">
        <v>114.75328476760689</v>
      </c>
      <c r="I730" s="113">
        <v>113.33808202134065</v>
      </c>
      <c r="J730" s="113">
        <v>113.24849834252257</v>
      </c>
      <c r="K730" s="113">
        <v>111.26222846651378</v>
      </c>
      <c r="L730" s="113">
        <v>112.04795463612378</v>
      </c>
      <c r="M730" s="113">
        <v>114.14202566972065</v>
      </c>
      <c r="N730" s="113">
        <v>114.61884534224988</v>
      </c>
      <c r="O730" s="113">
        <v>115.39156474114998</v>
      </c>
      <c r="P730" s="113">
        <v>114.68714119179393</v>
      </c>
      <c r="Q730" s="113">
        <v>112.52896485551058</v>
      </c>
      <c r="R730" s="113">
        <v>113.38961469676474</v>
      </c>
      <c r="S730" s="113">
        <v>114.94997406370656</v>
      </c>
      <c r="T730" s="113">
        <v>115.85832435366984</v>
      </c>
      <c r="U730" s="113">
        <v>113.46737236879132</v>
      </c>
      <c r="V730" s="113">
        <v>110.77567153329025</v>
      </c>
      <c r="W730" s="113">
        <v>111.25018986605153</v>
      </c>
      <c r="X730" s="113">
        <v>111.72944871130339</v>
      </c>
      <c r="Y730" s="113">
        <v>111.19204394117455</v>
      </c>
      <c r="Z730" s="113">
        <v>111.2374944338769</v>
      </c>
      <c r="AA730" s="113">
        <v>111.53420150008191</v>
      </c>
      <c r="AB730" s="113">
        <v>111.94608462184122</v>
      </c>
      <c r="AC730" s="113">
        <v>112.4998533362764</v>
      </c>
      <c r="AD730" s="113">
        <v>112.98404858986467</v>
      </c>
      <c r="AE730" s="113">
        <v>113.81955249350122</v>
      </c>
      <c r="AF730" s="113">
        <v>113.79084103897192</v>
      </c>
      <c r="AG730" s="113">
        <v>114.51724871690057</v>
      </c>
      <c r="AH730" s="113">
        <v>115.10802656635487</v>
      </c>
      <c r="AI730" s="113">
        <v>116.09607549869155</v>
      </c>
      <c r="AJ730" s="113">
        <v>116.96713309420912</v>
      </c>
      <c r="AK730" s="113">
        <v>77.910014138758555</v>
      </c>
      <c r="AL730" s="113">
        <v>78.239227202252991</v>
      </c>
      <c r="AM730" s="113">
        <v>79.045656891114163</v>
      </c>
      <c r="AN730" s="113">
        <v>80.155061364506551</v>
      </c>
      <c r="AO730" s="114">
        <v>81.468120821405819</v>
      </c>
    </row>
    <row r="731" spans="1:41" x14ac:dyDescent="0.3">
      <c r="A731" s="111" t="s">
        <v>21</v>
      </c>
      <c r="B731" t="s">
        <v>678</v>
      </c>
      <c r="G731" s="113">
        <v>130.53020648939287</v>
      </c>
      <c r="H731" s="113">
        <v>130.96632574501004</v>
      </c>
      <c r="I731" s="113">
        <v>132.60253771395517</v>
      </c>
      <c r="J731" s="113">
        <v>130.87094534037692</v>
      </c>
      <c r="K731" s="113">
        <v>128.80950474081459</v>
      </c>
      <c r="L731" s="113">
        <v>123.80302990232634</v>
      </c>
      <c r="M731" s="113">
        <v>120.64060273420078</v>
      </c>
      <c r="N731" s="113">
        <v>120.77716726137379</v>
      </c>
      <c r="O731" s="113">
        <v>120.70270528458828</v>
      </c>
      <c r="P731" s="113">
        <v>119.67358190406168</v>
      </c>
      <c r="Q731" s="113">
        <v>118.47373510415507</v>
      </c>
      <c r="R731" s="113">
        <v>119.33778985960501</v>
      </c>
      <c r="S731" s="113">
        <v>119.78465462094393</v>
      </c>
      <c r="T731" s="113">
        <v>120.94020725252287</v>
      </c>
      <c r="U731" s="113">
        <v>122.17248669313813</v>
      </c>
      <c r="V731" s="113">
        <v>119.11601906431201</v>
      </c>
      <c r="W731" s="113">
        <v>119.95883600806341</v>
      </c>
      <c r="X731" s="113">
        <v>119.56941297878569</v>
      </c>
      <c r="Y731" s="113">
        <v>118.89617368002901</v>
      </c>
      <c r="Z731" s="113">
        <v>117.59826267963176</v>
      </c>
      <c r="AA731" s="113">
        <v>117.65803846401791</v>
      </c>
      <c r="AB731" s="113">
        <v>118.5273181206791</v>
      </c>
      <c r="AC731" s="113">
        <v>118.09138527350721</v>
      </c>
      <c r="AD731" s="113">
        <v>118.52409695845647</v>
      </c>
      <c r="AE731" s="113">
        <v>118.9845786442072</v>
      </c>
      <c r="AF731" s="113">
        <v>117.8981537933486</v>
      </c>
      <c r="AG731" s="113">
        <v>118.51366415745569</v>
      </c>
      <c r="AH731" s="113">
        <v>119.00368763502874</v>
      </c>
      <c r="AI731" s="113">
        <v>119.5510830173952</v>
      </c>
      <c r="AJ731" s="113">
        <v>120.14511754989967</v>
      </c>
      <c r="AK731" s="113">
        <v>69.770557418129059</v>
      </c>
      <c r="AL731" s="113">
        <v>69.79172327738209</v>
      </c>
      <c r="AM731" s="113">
        <v>70.352567695120854</v>
      </c>
      <c r="AN731" s="113">
        <v>70.846263479785776</v>
      </c>
      <c r="AO731" s="114">
        <v>71.688471104726545</v>
      </c>
    </row>
    <row r="732" spans="1:41" x14ac:dyDescent="0.3">
      <c r="A732" s="111" t="s">
        <v>175</v>
      </c>
      <c r="B732" t="s">
        <v>678</v>
      </c>
      <c r="G732" s="113">
        <v>0</v>
      </c>
      <c r="H732" s="113">
        <v>0</v>
      </c>
      <c r="I732" s="113">
        <v>0</v>
      </c>
      <c r="J732" s="113">
        <v>0</v>
      </c>
      <c r="K732" s="113">
        <v>0</v>
      </c>
      <c r="L732" s="113">
        <v>0</v>
      </c>
      <c r="M732" s="113">
        <v>0</v>
      </c>
      <c r="N732" s="113">
        <v>0</v>
      </c>
      <c r="O732" s="113">
        <v>0</v>
      </c>
      <c r="P732" s="113">
        <v>0</v>
      </c>
      <c r="Q732" s="113">
        <v>0</v>
      </c>
      <c r="R732" s="113">
        <v>0</v>
      </c>
      <c r="S732" s="113">
        <v>0</v>
      </c>
      <c r="T732" s="113">
        <v>0</v>
      </c>
      <c r="U732" s="113">
        <v>0</v>
      </c>
      <c r="V732" s="113">
        <v>0</v>
      </c>
      <c r="W732" s="113">
        <v>0</v>
      </c>
      <c r="X732" s="113">
        <v>0</v>
      </c>
      <c r="Y732" s="113">
        <v>0</v>
      </c>
      <c r="Z732" s="113">
        <v>0</v>
      </c>
      <c r="AA732" s="113">
        <v>0</v>
      </c>
      <c r="AB732" s="113">
        <v>0</v>
      </c>
      <c r="AC732" s="113">
        <v>0</v>
      </c>
      <c r="AD732" s="113">
        <v>0</v>
      </c>
      <c r="AE732" s="113">
        <v>0</v>
      </c>
      <c r="AF732" s="113">
        <v>0</v>
      </c>
      <c r="AG732" s="113">
        <v>0</v>
      </c>
      <c r="AH732" s="113">
        <v>0</v>
      </c>
      <c r="AI732" s="113">
        <v>0</v>
      </c>
      <c r="AJ732" s="113">
        <v>0</v>
      </c>
      <c r="AK732" s="113">
        <v>0</v>
      </c>
      <c r="AL732" s="113">
        <v>0</v>
      </c>
      <c r="AM732" s="113">
        <v>0</v>
      </c>
      <c r="AN732" s="113">
        <v>0</v>
      </c>
      <c r="AO732" s="114">
        <v>0</v>
      </c>
    </row>
    <row r="733" spans="1:41" x14ac:dyDescent="0.3">
      <c r="A733" s="111" t="s">
        <v>176</v>
      </c>
      <c r="B733" t="s">
        <v>678</v>
      </c>
      <c r="G733" s="113">
        <v>0</v>
      </c>
      <c r="H733" s="113">
        <v>0</v>
      </c>
      <c r="I733" s="113">
        <v>0</v>
      </c>
      <c r="J733" s="113">
        <v>0</v>
      </c>
      <c r="K733" s="113">
        <v>0</v>
      </c>
      <c r="L733" s="113">
        <v>0</v>
      </c>
      <c r="M733" s="113">
        <v>0</v>
      </c>
      <c r="N733" s="113">
        <v>0</v>
      </c>
      <c r="O733" s="113">
        <v>0</v>
      </c>
      <c r="P733" s="113">
        <v>0</v>
      </c>
      <c r="Q733" s="113">
        <v>0</v>
      </c>
      <c r="R733" s="113">
        <v>0</v>
      </c>
      <c r="S733" s="113">
        <v>0</v>
      </c>
      <c r="T733" s="113">
        <v>0</v>
      </c>
      <c r="U733" s="113">
        <v>0</v>
      </c>
      <c r="V733" s="113">
        <v>0</v>
      </c>
      <c r="W733" s="113">
        <v>0</v>
      </c>
      <c r="X733" s="113">
        <v>0</v>
      </c>
      <c r="Y733" s="113">
        <v>0</v>
      </c>
      <c r="Z733" s="113">
        <v>0</v>
      </c>
      <c r="AA733" s="113">
        <v>0</v>
      </c>
      <c r="AB733" s="113">
        <v>0</v>
      </c>
      <c r="AC733" s="113">
        <v>0</v>
      </c>
      <c r="AD733" s="113">
        <v>0</v>
      </c>
      <c r="AE733" s="113">
        <v>0</v>
      </c>
      <c r="AF733" s="113">
        <v>0</v>
      </c>
      <c r="AG733" s="113">
        <v>0</v>
      </c>
      <c r="AH733" s="113">
        <v>0</v>
      </c>
      <c r="AI733" s="113">
        <v>0</v>
      </c>
      <c r="AJ733" s="113">
        <v>0</v>
      </c>
      <c r="AK733" s="113">
        <v>0</v>
      </c>
      <c r="AL733" s="113">
        <v>0</v>
      </c>
      <c r="AM733" s="113">
        <v>0</v>
      </c>
      <c r="AN733" s="113">
        <v>0</v>
      </c>
      <c r="AO733" s="114">
        <v>0</v>
      </c>
    </row>
    <row r="734" spans="1:41" x14ac:dyDescent="0.3">
      <c r="A734" s="111" t="s">
        <v>177</v>
      </c>
      <c r="B734" t="s">
        <v>678</v>
      </c>
      <c r="G734" s="113">
        <v>2.436229503294701</v>
      </c>
      <c r="H734" s="113">
        <v>2.4539124998693271</v>
      </c>
      <c r="I734" s="113">
        <v>2.4565985727029442</v>
      </c>
      <c r="J734" s="113">
        <v>2.4541861165001606</v>
      </c>
      <c r="K734" s="113">
        <v>2.333128214173398</v>
      </c>
      <c r="L734" s="113">
        <v>2.3131943887511501</v>
      </c>
      <c r="M734" s="113">
        <v>2.2105407531357155</v>
      </c>
      <c r="N734" s="113">
        <v>2.2078920606601251</v>
      </c>
      <c r="O734" s="113">
        <v>2.2101552610780173</v>
      </c>
      <c r="P734" s="113">
        <v>2.1803975360199983</v>
      </c>
      <c r="Q734" s="113">
        <v>2.1794897435891851</v>
      </c>
      <c r="R734" s="113">
        <v>2.1885924489874591</v>
      </c>
      <c r="S734" s="113">
        <v>2.1959914449509719</v>
      </c>
      <c r="T734" s="113">
        <v>2.2064495583363244</v>
      </c>
      <c r="U734" s="113">
        <v>2.301119736166962</v>
      </c>
      <c r="V734" s="113">
        <v>2.2831258185026799</v>
      </c>
      <c r="W734" s="113">
        <v>2.2854511044695376</v>
      </c>
      <c r="X734" s="113">
        <v>2.2827900404236772</v>
      </c>
      <c r="Y734" s="113">
        <v>2.2624582754742559</v>
      </c>
      <c r="Z734" s="113">
        <v>2.1858442906048769</v>
      </c>
      <c r="AA734" s="113">
        <v>2.1808575990457393</v>
      </c>
      <c r="AB734" s="113">
        <v>2.1956431814528918</v>
      </c>
      <c r="AC734" s="113">
        <v>2.1806711906004339</v>
      </c>
      <c r="AD734" s="113">
        <v>2.1852971332424143</v>
      </c>
      <c r="AE734" s="113">
        <v>2.190084703239557</v>
      </c>
      <c r="AF734" s="113">
        <v>2.1722648224503094</v>
      </c>
      <c r="AG734" s="113">
        <v>2.176791299185298</v>
      </c>
      <c r="AH734" s="113">
        <v>2.1784949327208549</v>
      </c>
      <c r="AI734" s="113">
        <v>2.1873861829364656</v>
      </c>
      <c r="AJ734" s="113">
        <v>2.2000204783021928</v>
      </c>
      <c r="AK734" s="113">
        <v>2.2181511663322895</v>
      </c>
      <c r="AL734" s="113">
        <v>2.2251274416784859</v>
      </c>
      <c r="AM734" s="113">
        <v>2.2429596940380034</v>
      </c>
      <c r="AN734" s="113">
        <v>2.2633784774249417</v>
      </c>
      <c r="AO734" s="114">
        <v>2.2933475817664197</v>
      </c>
    </row>
    <row r="735" spans="1:41" x14ac:dyDescent="0.3">
      <c r="A735" s="111" t="s">
        <v>178</v>
      </c>
      <c r="B735" t="s">
        <v>678</v>
      </c>
      <c r="G735" s="113">
        <v>0</v>
      </c>
      <c r="H735" s="113">
        <v>0</v>
      </c>
      <c r="I735" s="113">
        <v>0</v>
      </c>
      <c r="J735" s="113">
        <v>0</v>
      </c>
      <c r="K735" s="113">
        <v>0</v>
      </c>
      <c r="L735" s="113">
        <v>0</v>
      </c>
      <c r="M735" s="113">
        <v>0</v>
      </c>
      <c r="N735" s="113">
        <v>0</v>
      </c>
      <c r="O735" s="113">
        <v>0</v>
      </c>
      <c r="P735" s="113">
        <v>0</v>
      </c>
      <c r="Q735" s="113">
        <v>0</v>
      </c>
      <c r="R735" s="113">
        <v>0</v>
      </c>
      <c r="S735" s="113">
        <v>0</v>
      </c>
      <c r="T735" s="113">
        <v>0</v>
      </c>
      <c r="U735" s="113">
        <v>0</v>
      </c>
      <c r="V735" s="113">
        <v>0</v>
      </c>
      <c r="W735" s="113">
        <v>0</v>
      </c>
      <c r="X735" s="113">
        <v>0</v>
      </c>
      <c r="Y735" s="113">
        <v>0</v>
      </c>
      <c r="Z735" s="113">
        <v>0</v>
      </c>
      <c r="AA735" s="113">
        <v>0</v>
      </c>
      <c r="AB735" s="113">
        <v>0</v>
      </c>
      <c r="AC735" s="113">
        <v>0</v>
      </c>
      <c r="AD735" s="113">
        <v>0</v>
      </c>
      <c r="AE735" s="113">
        <v>0</v>
      </c>
      <c r="AF735" s="113">
        <v>0</v>
      </c>
      <c r="AG735" s="113">
        <v>0</v>
      </c>
      <c r="AH735" s="113">
        <v>0</v>
      </c>
      <c r="AI735" s="113">
        <v>0</v>
      </c>
      <c r="AJ735" s="113">
        <v>0</v>
      </c>
      <c r="AK735" s="113">
        <v>0</v>
      </c>
      <c r="AL735" s="113">
        <v>0</v>
      </c>
      <c r="AM735" s="113">
        <v>0</v>
      </c>
      <c r="AN735" s="113">
        <v>0</v>
      </c>
      <c r="AO735" s="114">
        <v>0</v>
      </c>
    </row>
    <row r="736" spans="1:41" x14ac:dyDescent="0.3">
      <c r="A736" s="111" t="s">
        <v>1</v>
      </c>
      <c r="B736" t="s">
        <v>678</v>
      </c>
      <c r="G736" s="222">
        <v>27.904099794859807</v>
      </c>
      <c r="H736" s="222">
        <v>27.904099794859807</v>
      </c>
      <c r="I736" s="222">
        <v>36.133439980757672</v>
      </c>
      <c r="J736" s="222">
        <v>47.973071344984923</v>
      </c>
      <c r="K736" s="222">
        <v>75.846642942380925</v>
      </c>
      <c r="L736" s="222">
        <v>83.810520541636919</v>
      </c>
      <c r="M736" s="222">
        <v>111.6840921390329</v>
      </c>
      <c r="N736" s="222">
        <v>111.6840921390329</v>
      </c>
      <c r="O736" s="222">
        <v>111.6840921390329</v>
      </c>
      <c r="P736" s="222">
        <v>123.6299085379169</v>
      </c>
      <c r="Q736" s="222">
        <v>135.5757249368009</v>
      </c>
      <c r="R736" s="222">
        <v>135.5757249368009</v>
      </c>
      <c r="S736" s="222">
        <v>135.5757249368009</v>
      </c>
      <c r="T736" s="222">
        <v>135.5757249368009</v>
      </c>
      <c r="U736" s="222">
        <v>135.5757249368009</v>
      </c>
      <c r="V736" s="222">
        <v>135.5757249368009</v>
      </c>
      <c r="W736" s="222">
        <v>135.5757249368009</v>
      </c>
      <c r="X736" s="222">
        <v>139.55766373642888</v>
      </c>
      <c r="Y736" s="222">
        <v>151.50348013531288</v>
      </c>
      <c r="Z736" s="222">
        <v>163.44929653419689</v>
      </c>
      <c r="AA736" s="222">
        <v>166.22338056460441</v>
      </c>
      <c r="AB736" s="222">
        <v>166.22338056460441</v>
      </c>
      <c r="AC736" s="222">
        <v>171.91888036100568</v>
      </c>
      <c r="AD736" s="222">
        <v>171.91888036100568</v>
      </c>
      <c r="AE736" s="222">
        <v>171.91888036100568</v>
      </c>
      <c r="AF736" s="222">
        <v>183.86469675988963</v>
      </c>
      <c r="AG736" s="222">
        <v>183.86469675988963</v>
      </c>
      <c r="AH736" s="222">
        <v>183.86469675988963</v>
      </c>
      <c r="AI736" s="222">
        <v>183.86469675988963</v>
      </c>
      <c r="AJ736" s="222">
        <v>183.86469675988963</v>
      </c>
      <c r="AK736" s="222">
        <v>183.86469675988963</v>
      </c>
      <c r="AL736" s="222">
        <v>183.86469675988963</v>
      </c>
      <c r="AM736" s="222">
        <v>183.86469675988963</v>
      </c>
      <c r="AN736" s="222">
        <v>183.86469675988963</v>
      </c>
      <c r="AO736" s="223">
        <v>183.86469675988963</v>
      </c>
    </row>
    <row r="737" spans="1:41" x14ac:dyDescent="0.3">
      <c r="A737" s="111" t="s">
        <v>179</v>
      </c>
      <c r="B737" t="s">
        <v>678</v>
      </c>
      <c r="G737" s="113">
        <v>0</v>
      </c>
      <c r="H737" s="113">
        <v>0</v>
      </c>
      <c r="I737" s="113">
        <v>0</v>
      </c>
      <c r="J737" s="113">
        <v>0</v>
      </c>
      <c r="K737" s="113">
        <v>0</v>
      </c>
      <c r="L737" s="113">
        <v>0</v>
      </c>
      <c r="M737" s="113">
        <v>0</v>
      </c>
      <c r="N737" s="113">
        <v>0</v>
      </c>
      <c r="O737" s="113">
        <v>0</v>
      </c>
      <c r="P737" s="113">
        <v>0</v>
      </c>
      <c r="Q737" s="113">
        <v>0</v>
      </c>
      <c r="R737" s="113">
        <v>0</v>
      </c>
      <c r="S737" s="113">
        <v>0</v>
      </c>
      <c r="T737" s="113">
        <v>0</v>
      </c>
      <c r="U737" s="113">
        <v>0</v>
      </c>
      <c r="V737" s="113">
        <v>0</v>
      </c>
      <c r="W737" s="113">
        <v>0</v>
      </c>
      <c r="X737" s="113">
        <v>0</v>
      </c>
      <c r="Y737" s="113">
        <v>0</v>
      </c>
      <c r="Z737" s="113">
        <v>0</v>
      </c>
      <c r="AA737" s="113">
        <v>0</v>
      </c>
      <c r="AB737" s="113">
        <v>0</v>
      </c>
      <c r="AC737" s="113">
        <v>0</v>
      </c>
      <c r="AD737" s="113">
        <v>0</v>
      </c>
      <c r="AE737" s="113">
        <v>0</v>
      </c>
      <c r="AF737" s="113">
        <v>0</v>
      </c>
      <c r="AG737" s="113">
        <v>0</v>
      </c>
      <c r="AH737" s="113">
        <v>0</v>
      </c>
      <c r="AI737" s="113">
        <v>0</v>
      </c>
      <c r="AJ737" s="113">
        <v>0</v>
      </c>
      <c r="AK737" s="113">
        <v>0</v>
      </c>
      <c r="AL737" s="113">
        <v>0</v>
      </c>
      <c r="AM737" s="113">
        <v>0</v>
      </c>
      <c r="AN737" s="113">
        <v>0</v>
      </c>
      <c r="AO737" s="114">
        <v>0</v>
      </c>
    </row>
    <row r="738" spans="1:41" x14ac:dyDescent="0.3">
      <c r="A738" s="111" t="s">
        <v>180</v>
      </c>
      <c r="B738" t="s">
        <v>678</v>
      </c>
      <c r="G738" s="222">
        <v>8.10284366369034</v>
      </c>
      <c r="H738" s="222">
        <v>9.0048855330994009</v>
      </c>
      <c r="I738" s="222">
        <v>9.0048855330994009</v>
      </c>
      <c r="J738" s="222">
        <v>12.613053010735655</v>
      </c>
      <c r="K738" s="222">
        <v>17.754691666367311</v>
      </c>
      <c r="L738" s="222">
        <v>21.362859144003568</v>
      </c>
      <c r="M738" s="222">
        <v>21.362859144003568</v>
      </c>
      <c r="N738" s="222">
        <v>22.264901013412633</v>
      </c>
      <c r="O738" s="222">
        <v>27.226131295162475</v>
      </c>
      <c r="P738" s="222">
        <v>29.932256903389664</v>
      </c>
      <c r="Q738" s="222">
        <v>31.736340642207789</v>
      </c>
      <c r="R738" s="222">
        <v>31.736340642207789</v>
      </c>
      <c r="S738" s="222">
        <v>35.344508119844043</v>
      </c>
      <c r="T738" s="222">
        <v>37.148591858662172</v>
      </c>
      <c r="U738" s="222">
        <v>37.148591858662172</v>
      </c>
      <c r="V738" s="222">
        <v>37.148591858662172</v>
      </c>
      <c r="W738" s="222">
        <v>37.148591858662172</v>
      </c>
      <c r="X738" s="222">
        <v>37.148591858662172</v>
      </c>
      <c r="Y738" s="222">
        <v>37.148591858662172</v>
      </c>
      <c r="Z738" s="222">
        <v>37.148591858662172</v>
      </c>
      <c r="AA738" s="222">
        <v>37.148591858662172</v>
      </c>
      <c r="AB738" s="222">
        <v>37.148591858662172</v>
      </c>
      <c r="AC738" s="222">
        <v>37.148591858662172</v>
      </c>
      <c r="AD738" s="222">
        <v>37.148591858662172</v>
      </c>
      <c r="AE738" s="222">
        <v>37.148591858662172</v>
      </c>
      <c r="AF738" s="222">
        <v>37.148591858662172</v>
      </c>
      <c r="AG738" s="222">
        <v>37.148591858662172</v>
      </c>
      <c r="AH738" s="222">
        <v>37.148591858662172</v>
      </c>
      <c r="AI738" s="222">
        <v>37.148591858662172</v>
      </c>
      <c r="AJ738" s="222">
        <v>37.148591858662172</v>
      </c>
      <c r="AK738" s="222">
        <v>37.148591858662172</v>
      </c>
      <c r="AL738" s="222">
        <v>37.148591858662172</v>
      </c>
      <c r="AM738" s="222">
        <v>37.148591858662172</v>
      </c>
      <c r="AN738" s="222">
        <v>37.148591858662172</v>
      </c>
      <c r="AO738" s="223">
        <v>37.148591858662172</v>
      </c>
    </row>
    <row r="739" spans="1:41" x14ac:dyDescent="0.3">
      <c r="A739" s="111" t="s">
        <v>181</v>
      </c>
      <c r="B739" t="s">
        <v>678</v>
      </c>
      <c r="G739" s="113">
        <v>0</v>
      </c>
      <c r="H739" s="113">
        <v>0</v>
      </c>
      <c r="I739" s="113">
        <v>0</v>
      </c>
      <c r="J739" s="113">
        <v>0</v>
      </c>
      <c r="K739" s="113">
        <v>0</v>
      </c>
      <c r="L739" s="113">
        <v>0</v>
      </c>
      <c r="M739" s="113">
        <v>0</v>
      </c>
      <c r="N739" s="113">
        <v>0</v>
      </c>
      <c r="O739" s="113">
        <v>0</v>
      </c>
      <c r="P739" s="113">
        <v>0</v>
      </c>
      <c r="Q739" s="113">
        <v>0</v>
      </c>
      <c r="R739" s="113">
        <v>0</v>
      </c>
      <c r="S739" s="113">
        <v>0</v>
      </c>
      <c r="T739" s="113">
        <v>0</v>
      </c>
      <c r="U739" s="113">
        <v>0</v>
      </c>
      <c r="V739" s="113">
        <v>0</v>
      </c>
      <c r="W739" s="113">
        <v>0</v>
      </c>
      <c r="X739" s="113">
        <v>0</v>
      </c>
      <c r="Y739" s="113">
        <v>0</v>
      </c>
      <c r="Z739" s="113">
        <v>0</v>
      </c>
      <c r="AA739" s="113">
        <v>0</v>
      </c>
      <c r="AB739" s="113">
        <v>0</v>
      </c>
      <c r="AC739" s="113">
        <v>0</v>
      </c>
      <c r="AD739" s="113">
        <v>0</v>
      </c>
      <c r="AE739" s="113">
        <v>0</v>
      </c>
      <c r="AF739" s="113">
        <v>0</v>
      </c>
      <c r="AG739" s="113">
        <v>0</v>
      </c>
      <c r="AH739" s="113">
        <v>0</v>
      </c>
      <c r="AI739" s="113">
        <v>0</v>
      </c>
      <c r="AJ739" s="113">
        <v>0</v>
      </c>
      <c r="AK739" s="113">
        <v>0</v>
      </c>
      <c r="AL739" s="113">
        <v>0</v>
      </c>
      <c r="AM739" s="113">
        <v>0</v>
      </c>
      <c r="AN739" s="113">
        <v>0</v>
      </c>
      <c r="AO739" s="114">
        <v>0</v>
      </c>
    </row>
    <row r="740" spans="1:41" x14ac:dyDescent="0.3">
      <c r="A740" s="111" t="s">
        <v>182</v>
      </c>
      <c r="B740" t="s">
        <v>678</v>
      </c>
      <c r="G740" s="113">
        <v>0</v>
      </c>
      <c r="H740" s="113">
        <v>0</v>
      </c>
      <c r="I740" s="113">
        <v>0</v>
      </c>
      <c r="J740" s="113">
        <v>0</v>
      </c>
      <c r="K740" s="113">
        <v>0</v>
      </c>
      <c r="L740" s="113">
        <v>0</v>
      </c>
      <c r="M740" s="113">
        <v>0</v>
      </c>
      <c r="N740" s="113">
        <v>0</v>
      </c>
      <c r="O740" s="113">
        <v>0</v>
      </c>
      <c r="P740" s="113">
        <v>0</v>
      </c>
      <c r="Q740" s="113">
        <v>0</v>
      </c>
      <c r="R740" s="113">
        <v>0</v>
      </c>
      <c r="S740" s="113">
        <v>0</v>
      </c>
      <c r="T740" s="113">
        <v>0</v>
      </c>
      <c r="U740" s="113">
        <v>0</v>
      </c>
      <c r="V740" s="113">
        <v>0</v>
      </c>
      <c r="W740" s="113">
        <v>0</v>
      </c>
      <c r="X740" s="113">
        <v>0</v>
      </c>
      <c r="Y740" s="113">
        <v>0</v>
      </c>
      <c r="Z740" s="113">
        <v>0</v>
      </c>
      <c r="AA740" s="113">
        <v>0</v>
      </c>
      <c r="AB740" s="113">
        <v>0</v>
      </c>
      <c r="AC740" s="113">
        <v>0</v>
      </c>
      <c r="AD740" s="113">
        <v>0</v>
      </c>
      <c r="AE740" s="113">
        <v>0</v>
      </c>
      <c r="AF740" s="113">
        <v>0</v>
      </c>
      <c r="AG740" s="113">
        <v>0</v>
      </c>
      <c r="AH740" s="113">
        <v>0</v>
      </c>
      <c r="AI740" s="113">
        <v>0</v>
      </c>
      <c r="AJ740" s="113">
        <v>0</v>
      </c>
      <c r="AK740" s="113">
        <v>0</v>
      </c>
      <c r="AL740" s="113">
        <v>0</v>
      </c>
      <c r="AM740" s="113">
        <v>0</v>
      </c>
      <c r="AN740" s="113">
        <v>0</v>
      </c>
      <c r="AO740" s="114">
        <v>0</v>
      </c>
    </row>
    <row r="741" spans="1:41" x14ac:dyDescent="0.3">
      <c r="A741" s="111" t="s">
        <v>183</v>
      </c>
      <c r="B741" t="s">
        <v>678</v>
      </c>
      <c r="G741" s="222">
        <v>25.302274436924211</v>
      </c>
      <c r="H741" s="222">
        <v>28.369216792915022</v>
      </c>
      <c r="I741" s="222">
        <v>31.436159148905841</v>
      </c>
      <c r="J741" s="222">
        <v>34.503101504896648</v>
      </c>
      <c r="K741" s="222">
        <v>37.570043860887459</v>
      </c>
      <c r="L741" s="222">
        <v>40.63698621687827</v>
      </c>
      <c r="M741" s="222">
        <v>43.703928572869096</v>
      </c>
      <c r="N741" s="222">
        <v>46.770870928859907</v>
      </c>
      <c r="O741" s="222">
        <v>49.837813284850718</v>
      </c>
      <c r="P741" s="222">
        <v>50.585380484123476</v>
      </c>
      <c r="Q741" s="222">
        <v>51.344161191385311</v>
      </c>
      <c r="R741" s="222">
        <v>52.11432360925609</v>
      </c>
      <c r="S741" s="222">
        <v>52.89603846339493</v>
      </c>
      <c r="T741" s="222">
        <v>53.689479040345844</v>
      </c>
      <c r="U741" s="222">
        <v>54.494821225951021</v>
      </c>
      <c r="V741" s="222">
        <v>55.312243544340298</v>
      </c>
      <c r="W741" s="222">
        <v>56.141927197505389</v>
      </c>
      <c r="X741" s="222">
        <v>56.984056105467957</v>
      </c>
      <c r="Y741" s="222">
        <v>57.838816947049978</v>
      </c>
      <c r="Z741" s="222">
        <v>58.706399201255707</v>
      </c>
      <c r="AA741" s="222">
        <v>59.586995189274539</v>
      </c>
      <c r="AB741" s="222">
        <v>60.480800117113667</v>
      </c>
      <c r="AC741" s="222">
        <v>61.388012118870357</v>
      </c>
      <c r="AD741" s="222">
        <v>62.3088323006534</v>
      </c>
      <c r="AE741" s="222">
        <v>63.243464785163198</v>
      </c>
      <c r="AF741" s="222">
        <v>64.192116756940635</v>
      </c>
      <c r="AG741" s="222">
        <v>65.154998508294753</v>
      </c>
      <c r="AH741" s="222">
        <v>66.132323485919159</v>
      </c>
      <c r="AI741" s="222">
        <v>67.124308338207939</v>
      </c>
      <c r="AJ741" s="222">
        <v>68.131172963281045</v>
      </c>
      <c r="AK741" s="222">
        <v>69.153140557730268</v>
      </c>
      <c r="AL741" s="222">
        <v>70.190437666096216</v>
      </c>
      <c r="AM741" s="222">
        <v>71.24329423108766</v>
      </c>
      <c r="AN741" s="222">
        <v>72.311943644553978</v>
      </c>
      <c r="AO741" s="223">
        <v>73.396622799222257</v>
      </c>
    </row>
    <row r="742" spans="1:41" x14ac:dyDescent="0.3">
      <c r="A742" s="111" t="s">
        <v>23</v>
      </c>
      <c r="B742" t="s">
        <v>678</v>
      </c>
      <c r="G742" s="113">
        <v>0</v>
      </c>
      <c r="H742" s="113">
        <v>0</v>
      </c>
      <c r="I742" s="113">
        <v>0</v>
      </c>
      <c r="J742" s="113">
        <v>0</v>
      </c>
      <c r="K742" s="113">
        <v>0</v>
      </c>
      <c r="L742" s="113">
        <v>0</v>
      </c>
      <c r="M742" s="113">
        <v>0</v>
      </c>
      <c r="N742" s="113">
        <v>0</v>
      </c>
      <c r="O742" s="113">
        <v>0</v>
      </c>
      <c r="P742" s="113">
        <v>0</v>
      </c>
      <c r="Q742" s="113">
        <v>0</v>
      </c>
      <c r="R742" s="113">
        <v>0</v>
      </c>
      <c r="S742" s="113">
        <v>0</v>
      </c>
      <c r="T742" s="113">
        <v>0</v>
      </c>
      <c r="U742" s="113">
        <v>0</v>
      </c>
      <c r="V742" s="113">
        <v>0</v>
      </c>
      <c r="W742" s="113">
        <v>0</v>
      </c>
      <c r="X742" s="113">
        <v>0</v>
      </c>
      <c r="Y742" s="113">
        <v>0</v>
      </c>
      <c r="Z742" s="113">
        <v>0</v>
      </c>
      <c r="AA742" s="113">
        <v>0</v>
      </c>
      <c r="AB742" s="113">
        <v>0</v>
      </c>
      <c r="AC742" s="113">
        <v>0</v>
      </c>
      <c r="AD742" s="113">
        <v>0</v>
      </c>
      <c r="AE742" s="113">
        <v>0</v>
      </c>
      <c r="AF742" s="113">
        <v>0</v>
      </c>
      <c r="AG742" s="113">
        <v>0</v>
      </c>
      <c r="AH742" s="113">
        <v>0</v>
      </c>
      <c r="AI742" s="113">
        <v>0</v>
      </c>
      <c r="AJ742" s="113">
        <v>0</v>
      </c>
      <c r="AK742" s="113">
        <v>0</v>
      </c>
      <c r="AL742" s="113">
        <v>0</v>
      </c>
      <c r="AM742" s="113">
        <v>0</v>
      </c>
      <c r="AN742" s="113">
        <v>0</v>
      </c>
      <c r="AO742" s="114">
        <v>0</v>
      </c>
    </row>
    <row r="743" spans="1:41" x14ac:dyDescent="0.3">
      <c r="A743" s="111" t="s">
        <v>24</v>
      </c>
      <c r="B743" t="s">
        <v>678</v>
      </c>
      <c r="G743" s="113">
        <v>0.24890597466547726</v>
      </c>
      <c r="H743" s="113">
        <v>0.45086254539696713</v>
      </c>
      <c r="I743" s="113">
        <v>0.80585292981088319</v>
      </c>
      <c r="J743" s="113">
        <v>1.2994838901338093</v>
      </c>
      <c r="K743" s="113">
        <v>2.2744236764852817</v>
      </c>
      <c r="L743" s="113">
        <v>2.32598677896521</v>
      </c>
      <c r="M743" s="113">
        <v>3.3743327524531677</v>
      </c>
      <c r="N743" s="113">
        <v>3.3426122264942024</v>
      </c>
      <c r="O743" s="113">
        <v>3.3780688838537025</v>
      </c>
      <c r="P743" s="113">
        <v>3.3573216747011601</v>
      </c>
      <c r="Q743" s="113">
        <v>4.9057061674397877</v>
      </c>
      <c r="R743" s="113">
        <v>4.8913678017841224</v>
      </c>
      <c r="S743" s="113">
        <v>4.8144098245138274</v>
      </c>
      <c r="T743" s="113">
        <v>4.799355047314898</v>
      </c>
      <c r="U743" s="113">
        <v>7.2226014674219456</v>
      </c>
      <c r="V743" s="113">
        <v>7.5623479059768073</v>
      </c>
      <c r="W743" s="113">
        <v>7.4880810948260494</v>
      </c>
      <c r="X743" s="113">
        <v>7.5323411171097252</v>
      </c>
      <c r="Y743" s="113">
        <v>7.8562231517216787</v>
      </c>
      <c r="Z743" s="113">
        <v>7.8181892233898314</v>
      </c>
      <c r="AA743" s="113">
        <v>7.9190700064763622</v>
      </c>
      <c r="AB743" s="113">
        <v>7.9083403474397871</v>
      </c>
      <c r="AC743" s="113">
        <v>7.9909287665655668</v>
      </c>
      <c r="AD743" s="113">
        <v>7.9078321902943811</v>
      </c>
      <c r="AE743" s="113">
        <v>7.8839204767885818</v>
      </c>
      <c r="AF743" s="113">
        <v>7.941719596610171</v>
      </c>
      <c r="AG743" s="113">
        <v>7.9567765748617321</v>
      </c>
      <c r="AH743" s="113">
        <v>7.8925946635504021</v>
      </c>
      <c r="AI743" s="113">
        <v>7.8286352077787695</v>
      </c>
      <c r="AJ743" s="113">
        <v>7.8148609706690468</v>
      </c>
      <c r="AK743" s="113">
        <v>7.8779936513826962</v>
      </c>
      <c r="AL743" s="113">
        <v>7.9874885088670826</v>
      </c>
      <c r="AM743" s="113">
        <v>8.0083732154148102</v>
      </c>
      <c r="AN743" s="113">
        <v>7.9185536668867096</v>
      </c>
      <c r="AO743" s="114">
        <v>7.8955905200178425</v>
      </c>
    </row>
    <row r="744" spans="1:41" x14ac:dyDescent="0.3">
      <c r="A744" s="111" t="s">
        <v>651</v>
      </c>
      <c r="B744" t="s">
        <v>678</v>
      </c>
      <c r="G744" s="113">
        <v>0</v>
      </c>
      <c r="H744" s="113">
        <v>0</v>
      </c>
      <c r="I744" s="113">
        <v>0</v>
      </c>
      <c r="J744" s="113">
        <v>0</v>
      </c>
      <c r="K744" s="113">
        <v>0</v>
      </c>
      <c r="L744" s="113">
        <v>0</v>
      </c>
      <c r="M744" s="113">
        <v>0</v>
      </c>
      <c r="N744" s="113">
        <v>0</v>
      </c>
      <c r="O744" s="113">
        <v>0</v>
      </c>
      <c r="P744" s="113">
        <v>0</v>
      </c>
      <c r="Q744" s="113">
        <v>0</v>
      </c>
      <c r="R744" s="113">
        <v>0</v>
      </c>
      <c r="S744" s="113">
        <v>0</v>
      </c>
      <c r="T744" s="113">
        <v>0</v>
      </c>
      <c r="U744" s="113">
        <v>0</v>
      </c>
      <c r="V744" s="113">
        <v>0</v>
      </c>
      <c r="W744" s="113">
        <v>0</v>
      </c>
      <c r="X744" s="113">
        <v>0</v>
      </c>
      <c r="Y744" s="113">
        <v>0</v>
      </c>
      <c r="Z744" s="113">
        <v>0</v>
      </c>
      <c r="AA744" s="113">
        <v>0</v>
      </c>
      <c r="AB744" s="113">
        <v>0</v>
      </c>
      <c r="AC744" s="113">
        <v>0</v>
      </c>
      <c r="AD744" s="113">
        <v>0</v>
      </c>
      <c r="AE744" s="113">
        <v>0</v>
      </c>
      <c r="AF744" s="113">
        <v>0</v>
      </c>
      <c r="AG744" s="113">
        <v>0</v>
      </c>
      <c r="AH744" s="113">
        <v>0</v>
      </c>
      <c r="AI744" s="113">
        <v>0</v>
      </c>
      <c r="AJ744" s="113">
        <v>0</v>
      </c>
      <c r="AK744" s="113">
        <v>0</v>
      </c>
      <c r="AL744" s="113">
        <v>0</v>
      </c>
      <c r="AM744" s="113">
        <v>0</v>
      </c>
      <c r="AN744" s="113">
        <v>0</v>
      </c>
      <c r="AO744" s="409">
        <v>0</v>
      </c>
    </row>
    <row r="745" spans="1:41" ht="17.25" thickBot="1" x14ac:dyDescent="0.35">
      <c r="A745" s="298" t="s">
        <v>184</v>
      </c>
      <c r="B745" s="378" t="s">
        <v>678</v>
      </c>
      <c r="C745" s="378"/>
      <c r="D745" s="378"/>
      <c r="E745" s="378"/>
      <c r="F745" s="378"/>
      <c r="G745" s="140">
        <v>455.32545805520681</v>
      </c>
      <c r="H745" s="140">
        <v>460.2305188750945</v>
      </c>
      <c r="I745" s="140">
        <v>433.93286767577337</v>
      </c>
      <c r="J745" s="140">
        <v>437.73123340364367</v>
      </c>
      <c r="K745" s="140">
        <v>429.70639261116639</v>
      </c>
      <c r="L745" s="140">
        <v>440.0658179462186</v>
      </c>
      <c r="M745" s="140">
        <v>417.11838176541579</v>
      </c>
      <c r="N745" s="140">
        <v>421.6663809720834</v>
      </c>
      <c r="O745" s="140">
        <v>430.43053088971607</v>
      </c>
      <c r="P745" s="140">
        <v>444.04598823200678</v>
      </c>
      <c r="Q745" s="140">
        <v>456.74412264108861</v>
      </c>
      <c r="R745" s="140">
        <v>459.23375399540606</v>
      </c>
      <c r="S745" s="140">
        <v>465.56130147415507</v>
      </c>
      <c r="T745" s="140">
        <v>470.21813204765289</v>
      </c>
      <c r="U745" s="140">
        <v>472.3827182869324</v>
      </c>
      <c r="V745" s="140">
        <v>467.77372466188513</v>
      </c>
      <c r="W745" s="140">
        <v>469.84880206637894</v>
      </c>
      <c r="X745" s="140">
        <v>474.80430454818151</v>
      </c>
      <c r="Y745" s="140">
        <v>486.69778798942446</v>
      </c>
      <c r="Z745" s="140">
        <v>498.14407822161814</v>
      </c>
      <c r="AA745" s="140">
        <v>502.25113518216301</v>
      </c>
      <c r="AB745" s="140">
        <v>504.43015881179321</v>
      </c>
      <c r="AC745" s="140">
        <v>511.21832290548775</v>
      </c>
      <c r="AD745" s="140">
        <v>512.97757939217911</v>
      </c>
      <c r="AE745" s="140">
        <v>515.18907332256754</v>
      </c>
      <c r="AF745" s="140">
        <v>527.00838462687341</v>
      </c>
      <c r="AG745" s="140">
        <v>529.33276787524983</v>
      </c>
      <c r="AH745" s="140">
        <v>531.32841590212593</v>
      </c>
      <c r="AI745" s="140">
        <v>533.80077686356174</v>
      </c>
      <c r="AJ745" s="140">
        <v>536.27159367491288</v>
      </c>
      <c r="AK745" s="140">
        <v>447.94314555088471</v>
      </c>
      <c r="AL745" s="140">
        <v>449.44729271482868</v>
      </c>
      <c r="AM745" s="140">
        <v>451.90614034532723</v>
      </c>
      <c r="AN745" s="140">
        <v>454.50848925170982</v>
      </c>
      <c r="AO745" s="141">
        <v>457.75544144569062</v>
      </c>
    </row>
    <row r="746" spans="1:41" x14ac:dyDescent="0.3">
      <c r="A746" s="95" t="s">
        <v>544</v>
      </c>
      <c r="G746" s="113"/>
      <c r="H746" s="113"/>
      <c r="I746" s="113"/>
      <c r="J746" s="113"/>
      <c r="K746" s="113"/>
      <c r="L746" s="113"/>
      <c r="M746" s="113"/>
      <c r="N746" s="113"/>
      <c r="O746" s="113"/>
      <c r="P746" s="113"/>
      <c r="Q746" s="113"/>
      <c r="R746" s="113"/>
      <c r="S746" s="113"/>
      <c r="T746" s="113"/>
      <c r="U746" s="113"/>
      <c r="V746" s="113"/>
      <c r="W746" s="113"/>
      <c r="X746" s="113"/>
      <c r="Y746" s="113"/>
      <c r="Z746" s="113"/>
      <c r="AA746" s="113"/>
      <c r="AB746" s="113"/>
      <c r="AC746" s="113"/>
      <c r="AD746" s="113"/>
      <c r="AE746" s="113"/>
      <c r="AF746" s="113"/>
      <c r="AG746" s="113"/>
      <c r="AH746" s="113"/>
      <c r="AI746" s="113"/>
      <c r="AJ746" s="113"/>
      <c r="AK746" s="113"/>
      <c r="AL746" s="113"/>
      <c r="AM746" s="113"/>
      <c r="AN746" s="113"/>
      <c r="AO746" s="376"/>
    </row>
    <row r="747" spans="1:41" x14ac:dyDescent="0.3">
      <c r="A747" s="111" t="s">
        <v>12</v>
      </c>
      <c r="B747" t="s">
        <v>678</v>
      </c>
      <c r="G747" s="113">
        <v>0</v>
      </c>
      <c r="H747" s="113">
        <v>0</v>
      </c>
      <c r="I747" s="113">
        <v>0</v>
      </c>
      <c r="J747" s="113">
        <v>0</v>
      </c>
      <c r="K747" s="113">
        <v>0</v>
      </c>
      <c r="L747" s="113">
        <v>0</v>
      </c>
      <c r="M747" s="113">
        <v>0</v>
      </c>
      <c r="N747" s="113">
        <v>0</v>
      </c>
      <c r="O747" s="113">
        <v>0</v>
      </c>
      <c r="P747" s="113">
        <v>0</v>
      </c>
      <c r="Q747" s="113">
        <v>0</v>
      </c>
      <c r="R747" s="113">
        <v>0</v>
      </c>
      <c r="S747" s="113">
        <v>0</v>
      </c>
      <c r="T747" s="113">
        <v>0</v>
      </c>
      <c r="U747" s="113">
        <v>0</v>
      </c>
      <c r="V747" s="113">
        <v>0</v>
      </c>
      <c r="W747" s="113">
        <v>0</v>
      </c>
      <c r="X747" s="113">
        <v>0</v>
      </c>
      <c r="Y747" s="113">
        <v>0</v>
      </c>
      <c r="Z747" s="113">
        <v>0</v>
      </c>
      <c r="AA747" s="113">
        <v>0</v>
      </c>
      <c r="AB747" s="113">
        <v>0</v>
      </c>
      <c r="AC747" s="113">
        <v>0</v>
      </c>
      <c r="AD747" s="113">
        <v>0</v>
      </c>
      <c r="AE747" s="113">
        <v>0</v>
      </c>
      <c r="AF747" s="113">
        <v>0</v>
      </c>
      <c r="AG747" s="113">
        <v>0</v>
      </c>
      <c r="AH747" s="113">
        <v>0</v>
      </c>
      <c r="AI747" s="113">
        <v>0</v>
      </c>
      <c r="AJ747" s="113">
        <v>0</v>
      </c>
      <c r="AK747" s="113">
        <v>0</v>
      </c>
      <c r="AL747" s="113">
        <v>0</v>
      </c>
      <c r="AM747" s="113">
        <v>0</v>
      </c>
      <c r="AN747" s="113">
        <v>0</v>
      </c>
      <c r="AO747" s="114">
        <v>0</v>
      </c>
    </row>
    <row r="748" spans="1:41" x14ac:dyDescent="0.3">
      <c r="A748" s="111" t="s">
        <v>20</v>
      </c>
      <c r="B748" t="s">
        <v>678</v>
      </c>
      <c r="G748" s="113">
        <v>0</v>
      </c>
      <c r="H748" s="113">
        <v>0</v>
      </c>
      <c r="I748" s="113">
        <v>0</v>
      </c>
      <c r="J748" s="113">
        <v>0</v>
      </c>
      <c r="K748" s="113">
        <v>0</v>
      </c>
      <c r="L748" s="113">
        <v>0</v>
      </c>
      <c r="M748" s="113">
        <v>0</v>
      </c>
      <c r="N748" s="113">
        <v>0</v>
      </c>
      <c r="O748" s="113">
        <v>0</v>
      </c>
      <c r="P748" s="113">
        <v>0</v>
      </c>
      <c r="Q748" s="113">
        <v>0</v>
      </c>
      <c r="R748" s="113">
        <v>0</v>
      </c>
      <c r="S748" s="113">
        <v>0</v>
      </c>
      <c r="T748" s="113">
        <v>0</v>
      </c>
      <c r="U748" s="113">
        <v>0</v>
      </c>
      <c r="V748" s="113">
        <v>0</v>
      </c>
      <c r="W748" s="113">
        <v>0</v>
      </c>
      <c r="X748" s="113">
        <v>0</v>
      </c>
      <c r="Y748" s="113">
        <v>0</v>
      </c>
      <c r="Z748" s="113">
        <v>0</v>
      </c>
      <c r="AA748" s="113">
        <v>0</v>
      </c>
      <c r="AB748" s="113">
        <v>0</v>
      </c>
      <c r="AC748" s="113">
        <v>0</v>
      </c>
      <c r="AD748" s="113">
        <v>0</v>
      </c>
      <c r="AE748" s="113">
        <v>0</v>
      </c>
      <c r="AF748" s="113">
        <v>0</v>
      </c>
      <c r="AG748" s="113">
        <v>0</v>
      </c>
      <c r="AH748" s="113">
        <v>0</v>
      </c>
      <c r="AI748" s="113">
        <v>0</v>
      </c>
      <c r="AJ748" s="113">
        <v>0</v>
      </c>
      <c r="AK748" s="113">
        <v>0</v>
      </c>
      <c r="AL748" s="113">
        <v>0</v>
      </c>
      <c r="AM748" s="113">
        <v>0</v>
      </c>
      <c r="AN748" s="113">
        <v>0</v>
      </c>
      <c r="AO748" s="114">
        <v>0</v>
      </c>
    </row>
    <row r="749" spans="1:41" x14ac:dyDescent="0.3">
      <c r="A749" s="111" t="s">
        <v>576</v>
      </c>
      <c r="B749" t="s">
        <v>678</v>
      </c>
      <c r="G749" s="113">
        <v>0</v>
      </c>
      <c r="H749" s="113">
        <v>0</v>
      </c>
      <c r="I749" s="113">
        <v>0</v>
      </c>
      <c r="J749" s="113">
        <v>0</v>
      </c>
      <c r="K749" s="113">
        <v>0</v>
      </c>
      <c r="L749" s="113">
        <v>0</v>
      </c>
      <c r="M749" s="113">
        <v>0</v>
      </c>
      <c r="N749" s="113">
        <v>0</v>
      </c>
      <c r="O749" s="113">
        <v>0</v>
      </c>
      <c r="P749" s="113">
        <v>0</v>
      </c>
      <c r="Q749" s="113">
        <v>0</v>
      </c>
      <c r="R749" s="113">
        <v>0</v>
      </c>
      <c r="S749" s="113">
        <v>0</v>
      </c>
      <c r="T749" s="113">
        <v>0</v>
      </c>
      <c r="U749" s="113">
        <v>0</v>
      </c>
      <c r="V749" s="113">
        <v>0</v>
      </c>
      <c r="W749" s="113">
        <v>0</v>
      </c>
      <c r="X749" s="113">
        <v>0</v>
      </c>
      <c r="Y749" s="113">
        <v>0</v>
      </c>
      <c r="Z749" s="113">
        <v>0</v>
      </c>
      <c r="AA749" s="113">
        <v>0</v>
      </c>
      <c r="AB749" s="113">
        <v>0</v>
      </c>
      <c r="AC749" s="113">
        <v>0</v>
      </c>
      <c r="AD749" s="113">
        <v>0</v>
      </c>
      <c r="AE749" s="113">
        <v>0</v>
      </c>
      <c r="AF749" s="113">
        <v>0</v>
      </c>
      <c r="AG749" s="113">
        <v>0</v>
      </c>
      <c r="AH749" s="113">
        <v>0</v>
      </c>
      <c r="AI749" s="113">
        <v>0</v>
      </c>
      <c r="AJ749" s="113">
        <v>0</v>
      </c>
      <c r="AK749" s="113">
        <v>0</v>
      </c>
      <c r="AL749" s="113">
        <v>0</v>
      </c>
      <c r="AM749" s="113">
        <v>0</v>
      </c>
      <c r="AN749" s="113">
        <v>0</v>
      </c>
      <c r="AO749" s="114">
        <v>0</v>
      </c>
    </row>
    <row r="750" spans="1:41" x14ac:dyDescent="0.3">
      <c r="A750" s="111" t="s">
        <v>22</v>
      </c>
      <c r="B750" t="s">
        <v>678</v>
      </c>
      <c r="G750" s="113">
        <v>27.217844110221765</v>
      </c>
      <c r="H750" s="113">
        <v>28.45002290849235</v>
      </c>
      <c r="I750" s="113">
        <v>27.260360111995432</v>
      </c>
      <c r="J750" s="113">
        <v>27.380286926432877</v>
      </c>
      <c r="K750" s="113">
        <v>28.353114576981181</v>
      </c>
      <c r="L750" s="113">
        <v>28.546571250078408</v>
      </c>
      <c r="M750" s="113">
        <v>28.51013560944557</v>
      </c>
      <c r="N750" s="113">
        <v>28.385732032251831</v>
      </c>
      <c r="O750" s="113">
        <v>27.778167328125878</v>
      </c>
      <c r="P750" s="113">
        <v>28.237764332753439</v>
      </c>
      <c r="Q750" s="113">
        <v>28.87366934430057</v>
      </c>
      <c r="R750" s="113">
        <v>28.952223502575134</v>
      </c>
      <c r="S750" s="113">
        <v>30.357663713712125</v>
      </c>
      <c r="T750" s="113">
        <v>30.170039704703097</v>
      </c>
      <c r="U750" s="113">
        <v>30.222479413565946</v>
      </c>
      <c r="V750" s="113">
        <v>30.197397458977413</v>
      </c>
      <c r="W750" s="113">
        <v>32.038198616783291</v>
      </c>
      <c r="X750" s="113">
        <v>32.174539924396989</v>
      </c>
      <c r="Y750" s="113">
        <v>32.231269797822819</v>
      </c>
      <c r="Z750" s="113">
        <v>33.3783415282332</v>
      </c>
      <c r="AA750" s="113">
        <v>34.199246903051133</v>
      </c>
      <c r="AB750" s="113">
        <v>34.274082379820094</v>
      </c>
      <c r="AC750" s="113">
        <v>34.344802753540371</v>
      </c>
      <c r="AD750" s="113">
        <v>36.17946108516044</v>
      </c>
      <c r="AE750" s="113">
        <v>36.262590599257436</v>
      </c>
      <c r="AF750" s="113">
        <v>36.365493070413564</v>
      </c>
      <c r="AG750" s="113">
        <v>36.452030534674506</v>
      </c>
      <c r="AH750" s="113">
        <v>36.582651167475682</v>
      </c>
      <c r="AI750" s="113">
        <v>36.705151572126248</v>
      </c>
      <c r="AJ750" s="113">
        <v>36.832277881469182</v>
      </c>
      <c r="AK750" s="113">
        <v>36.927893042340656</v>
      </c>
      <c r="AL750" s="113">
        <v>37.078397976333392</v>
      </c>
      <c r="AM750" s="113">
        <v>37.201320911853259</v>
      </c>
      <c r="AN750" s="113">
        <v>37.3259975743834</v>
      </c>
      <c r="AO750" s="114">
        <v>37.407498974652938</v>
      </c>
    </row>
    <row r="751" spans="1:41" x14ac:dyDescent="0.3">
      <c r="A751" s="111" t="s">
        <v>21</v>
      </c>
      <c r="B751" t="s">
        <v>678</v>
      </c>
      <c r="G751" s="113">
        <v>3.0617884666313562</v>
      </c>
      <c r="H751" s="113">
        <v>3.0051828402026652</v>
      </c>
      <c r="I751" s="113">
        <v>3.0070605865124613</v>
      </c>
      <c r="J751" s="113">
        <v>3.0337470502759816</v>
      </c>
      <c r="K751" s="113">
        <v>3.0549241426112292</v>
      </c>
      <c r="L751" s="113">
        <v>3.1008355711801685</v>
      </c>
      <c r="M751" s="113">
        <v>3.0580329740117644</v>
      </c>
      <c r="N751" s="113">
        <v>3.0490173629502122</v>
      </c>
      <c r="O751" s="113">
        <v>2.9742065534225861</v>
      </c>
      <c r="P751" s="113">
        <v>2.9387658754564847</v>
      </c>
      <c r="Q751" s="113">
        <v>2.9269025262565513</v>
      </c>
      <c r="R751" s="113">
        <v>2.9354457406716943</v>
      </c>
      <c r="S751" s="113">
        <v>2.9053769047760096</v>
      </c>
      <c r="T751" s="113">
        <v>2.8720255801007757</v>
      </c>
      <c r="U751" s="113">
        <v>2.875047279214987</v>
      </c>
      <c r="V751" s="113">
        <v>2.8973810754209417</v>
      </c>
      <c r="W751" s="113">
        <v>2.9036236331609615</v>
      </c>
      <c r="X751" s="113">
        <v>2.9092319771513999</v>
      </c>
      <c r="Y751" s="113">
        <v>2.9135967885816241</v>
      </c>
      <c r="Z751" s="113">
        <v>2.9084857361765448</v>
      </c>
      <c r="AA751" s="113">
        <v>2.9129376798930924</v>
      </c>
      <c r="AB751" s="113">
        <v>2.9179989424202728</v>
      </c>
      <c r="AC751" s="113">
        <v>2.9222766215641731</v>
      </c>
      <c r="AD751" s="113">
        <v>2.9294020388464546</v>
      </c>
      <c r="AE751" s="113">
        <v>2.9354083982632697</v>
      </c>
      <c r="AF751" s="113">
        <v>2.9420735627718</v>
      </c>
      <c r="AG751" s="113">
        <v>2.9485896612434495</v>
      </c>
      <c r="AH751" s="113">
        <v>2.9561628838300069</v>
      </c>
      <c r="AI751" s="113">
        <v>2.9637610013555147</v>
      </c>
      <c r="AJ751" s="113">
        <v>2.9720801613201111</v>
      </c>
      <c r="AK751" s="113">
        <v>2.9805486909184045</v>
      </c>
      <c r="AL751" s="113">
        <v>2.9922253280762159</v>
      </c>
      <c r="AM751" s="113">
        <v>3.0029447244717336</v>
      </c>
      <c r="AN751" s="113">
        <v>3.0129673661734784</v>
      </c>
      <c r="AO751" s="114">
        <v>3.0190110679987181</v>
      </c>
    </row>
    <row r="752" spans="1:41" x14ac:dyDescent="0.3">
      <c r="A752" s="111" t="s">
        <v>175</v>
      </c>
      <c r="B752" t="s">
        <v>678</v>
      </c>
      <c r="G752" s="113">
        <v>0</v>
      </c>
      <c r="H752" s="113">
        <v>0</v>
      </c>
      <c r="I752" s="113">
        <v>0</v>
      </c>
      <c r="J752" s="113">
        <v>0</v>
      </c>
      <c r="K752" s="113">
        <v>0</v>
      </c>
      <c r="L752" s="113">
        <v>0</v>
      </c>
      <c r="M752" s="113">
        <v>0</v>
      </c>
      <c r="N752" s="113">
        <v>0</v>
      </c>
      <c r="O752" s="113">
        <v>0</v>
      </c>
      <c r="P752" s="113">
        <v>0</v>
      </c>
      <c r="Q752" s="113">
        <v>0</v>
      </c>
      <c r="R752" s="113">
        <v>0</v>
      </c>
      <c r="S752" s="113">
        <v>0</v>
      </c>
      <c r="T752" s="113">
        <v>0</v>
      </c>
      <c r="U752" s="113">
        <v>0</v>
      </c>
      <c r="V752" s="113">
        <v>0</v>
      </c>
      <c r="W752" s="113">
        <v>0</v>
      </c>
      <c r="X752" s="113">
        <v>0</v>
      </c>
      <c r="Y752" s="113">
        <v>0</v>
      </c>
      <c r="Z752" s="113">
        <v>0</v>
      </c>
      <c r="AA752" s="113">
        <v>0</v>
      </c>
      <c r="AB752" s="113">
        <v>0</v>
      </c>
      <c r="AC752" s="113">
        <v>0</v>
      </c>
      <c r="AD752" s="113">
        <v>0</v>
      </c>
      <c r="AE752" s="113">
        <v>0</v>
      </c>
      <c r="AF752" s="113">
        <v>0</v>
      </c>
      <c r="AG752" s="113">
        <v>0</v>
      </c>
      <c r="AH752" s="113">
        <v>0</v>
      </c>
      <c r="AI752" s="113">
        <v>0</v>
      </c>
      <c r="AJ752" s="113">
        <v>0</v>
      </c>
      <c r="AK752" s="113">
        <v>0</v>
      </c>
      <c r="AL752" s="113">
        <v>0</v>
      </c>
      <c r="AM752" s="113">
        <v>0</v>
      </c>
      <c r="AN752" s="113">
        <v>0</v>
      </c>
      <c r="AO752" s="114">
        <v>0</v>
      </c>
    </row>
    <row r="753" spans="1:41" x14ac:dyDescent="0.3">
      <c r="A753" s="111" t="s">
        <v>176</v>
      </c>
      <c r="B753" t="s">
        <v>678</v>
      </c>
      <c r="G753" s="113">
        <v>0</v>
      </c>
      <c r="H753" s="113">
        <v>0</v>
      </c>
      <c r="I753" s="113">
        <v>0</v>
      </c>
      <c r="J753" s="113">
        <v>0</v>
      </c>
      <c r="K753" s="113">
        <v>0</v>
      </c>
      <c r="L753" s="113">
        <v>0</v>
      </c>
      <c r="M753" s="113">
        <v>0</v>
      </c>
      <c r="N753" s="113">
        <v>0</v>
      </c>
      <c r="O753" s="113">
        <v>0</v>
      </c>
      <c r="P753" s="113">
        <v>0</v>
      </c>
      <c r="Q753" s="113">
        <v>0</v>
      </c>
      <c r="R753" s="113">
        <v>0</v>
      </c>
      <c r="S753" s="113">
        <v>0</v>
      </c>
      <c r="T753" s="113">
        <v>0</v>
      </c>
      <c r="U753" s="113">
        <v>0</v>
      </c>
      <c r="V753" s="113">
        <v>0</v>
      </c>
      <c r="W753" s="113">
        <v>0</v>
      </c>
      <c r="X753" s="113">
        <v>0</v>
      </c>
      <c r="Y753" s="113">
        <v>0</v>
      </c>
      <c r="Z753" s="113">
        <v>0</v>
      </c>
      <c r="AA753" s="113">
        <v>0</v>
      </c>
      <c r="AB753" s="113">
        <v>0</v>
      </c>
      <c r="AC753" s="113">
        <v>0</v>
      </c>
      <c r="AD753" s="113">
        <v>0</v>
      </c>
      <c r="AE753" s="113">
        <v>0</v>
      </c>
      <c r="AF753" s="113">
        <v>0</v>
      </c>
      <c r="AG753" s="113">
        <v>0</v>
      </c>
      <c r="AH753" s="113">
        <v>0</v>
      </c>
      <c r="AI753" s="113">
        <v>0</v>
      </c>
      <c r="AJ753" s="113">
        <v>0</v>
      </c>
      <c r="AK753" s="113">
        <v>0</v>
      </c>
      <c r="AL753" s="113">
        <v>0</v>
      </c>
      <c r="AM753" s="113">
        <v>0</v>
      </c>
      <c r="AN753" s="113">
        <v>0</v>
      </c>
      <c r="AO753" s="114">
        <v>0</v>
      </c>
    </row>
    <row r="754" spans="1:41" x14ac:dyDescent="0.3">
      <c r="A754" s="111" t="s">
        <v>177</v>
      </c>
      <c r="B754" t="s">
        <v>678</v>
      </c>
      <c r="G754" s="113">
        <v>1.3836413904712417</v>
      </c>
      <c r="H754" s="113">
        <v>1.3818133581401411</v>
      </c>
      <c r="I754" s="113">
        <v>1.381639283315504</v>
      </c>
      <c r="J754" s="113">
        <v>1.381863110068438</v>
      </c>
      <c r="K754" s="113">
        <v>1.3817014827132759</v>
      </c>
      <c r="L754" s="113">
        <v>1.3815522648779865</v>
      </c>
      <c r="M754" s="113">
        <v>1.3815149604191643</v>
      </c>
      <c r="N754" s="113">
        <v>1.3815025129496894</v>
      </c>
      <c r="O754" s="113">
        <v>1.3814154186129679</v>
      </c>
      <c r="P754" s="113">
        <v>1.3813657425838748</v>
      </c>
      <c r="Q754" s="113">
        <v>1.3813532951144001</v>
      </c>
      <c r="R754" s="113">
        <v>1.3813657425838748</v>
      </c>
      <c r="S754" s="113">
        <v>1.3813657425838748</v>
      </c>
      <c r="T754" s="113">
        <v>1.3813657425838748</v>
      </c>
      <c r="U754" s="113">
        <v>1.3813657425838748</v>
      </c>
      <c r="V754" s="113">
        <v>1.3813905616236202</v>
      </c>
      <c r="W754" s="113">
        <v>1.3813657425838748</v>
      </c>
      <c r="X754" s="113">
        <v>1.3813657425838748</v>
      </c>
      <c r="Y754" s="113">
        <v>1.3813781141541457</v>
      </c>
      <c r="Z754" s="113">
        <v>1.3813657425838748</v>
      </c>
      <c r="AA754" s="113">
        <v>1.3813781141541457</v>
      </c>
      <c r="AB754" s="113">
        <v>1.3813905616236202</v>
      </c>
      <c r="AC754" s="113">
        <v>1.3813657425838748</v>
      </c>
      <c r="AD754" s="113">
        <v>1.3813657425838748</v>
      </c>
      <c r="AE754" s="113">
        <v>1.3813657425838748</v>
      </c>
      <c r="AF754" s="113">
        <v>1.3813657425838748</v>
      </c>
      <c r="AG754" s="113">
        <v>1.3813657425838748</v>
      </c>
      <c r="AH754" s="113">
        <v>2.0802807554028915</v>
      </c>
      <c r="AI754" s="113">
        <v>2.0802932028723657</v>
      </c>
      <c r="AJ754" s="113">
        <v>2.0803056503418405</v>
      </c>
      <c r="AK754" s="113">
        <v>2.0802932028723657</v>
      </c>
      <c r="AL754" s="113">
        <v>2.0803179839625097</v>
      </c>
      <c r="AM754" s="113">
        <v>2.0803304314319844</v>
      </c>
      <c r="AN754" s="113">
        <v>2.0803304314319844</v>
      </c>
      <c r="AO754" s="114">
        <v>2.0803428789014586</v>
      </c>
    </row>
    <row r="755" spans="1:41" x14ac:dyDescent="0.3">
      <c r="A755" s="111" t="s">
        <v>178</v>
      </c>
      <c r="B755" t="s">
        <v>678</v>
      </c>
      <c r="G755" s="113">
        <v>0</v>
      </c>
      <c r="H755" s="113">
        <v>0</v>
      </c>
      <c r="I755" s="113">
        <v>0</v>
      </c>
      <c r="J755" s="113">
        <v>0</v>
      </c>
      <c r="K755" s="113">
        <v>0</v>
      </c>
      <c r="L755" s="113">
        <v>0</v>
      </c>
      <c r="M755" s="113">
        <v>0</v>
      </c>
      <c r="N755" s="113">
        <v>0</v>
      </c>
      <c r="O755" s="113">
        <v>0</v>
      </c>
      <c r="P755" s="113">
        <v>0</v>
      </c>
      <c r="Q755" s="113">
        <v>0</v>
      </c>
      <c r="R755" s="113">
        <v>0</v>
      </c>
      <c r="S755" s="113">
        <v>0</v>
      </c>
      <c r="T755" s="113">
        <v>0</v>
      </c>
      <c r="U755" s="113">
        <v>0</v>
      </c>
      <c r="V755" s="113">
        <v>0</v>
      </c>
      <c r="W755" s="113">
        <v>0</v>
      </c>
      <c r="X755" s="113">
        <v>0</v>
      </c>
      <c r="Y755" s="113">
        <v>0</v>
      </c>
      <c r="Z755" s="113">
        <v>0</v>
      </c>
      <c r="AA755" s="113">
        <v>0</v>
      </c>
      <c r="AB755" s="113">
        <v>0</v>
      </c>
      <c r="AC755" s="113">
        <v>0</v>
      </c>
      <c r="AD755" s="113">
        <v>0</v>
      </c>
      <c r="AE755" s="113">
        <v>0</v>
      </c>
      <c r="AF755" s="113">
        <v>0</v>
      </c>
      <c r="AG755" s="113">
        <v>0</v>
      </c>
      <c r="AH755" s="113">
        <v>0</v>
      </c>
      <c r="AI755" s="113">
        <v>0</v>
      </c>
      <c r="AJ755" s="113">
        <v>0</v>
      </c>
      <c r="AK755" s="113">
        <v>0</v>
      </c>
      <c r="AL755" s="113">
        <v>0</v>
      </c>
      <c r="AM755" s="113">
        <v>0</v>
      </c>
      <c r="AN755" s="113">
        <v>0</v>
      </c>
      <c r="AO755" s="114">
        <v>0</v>
      </c>
    </row>
    <row r="756" spans="1:41" x14ac:dyDescent="0.3">
      <c r="A756" s="111" t="s">
        <v>1</v>
      </c>
      <c r="B756" t="s">
        <v>678</v>
      </c>
      <c r="G756" s="222">
        <v>0</v>
      </c>
      <c r="H756" s="222">
        <v>0</v>
      </c>
      <c r="I756" s="222">
        <v>0</v>
      </c>
      <c r="J756" s="222">
        <v>0</v>
      </c>
      <c r="K756" s="222">
        <v>0</v>
      </c>
      <c r="L756" s="222">
        <v>0</v>
      </c>
      <c r="M756" s="222">
        <v>0</v>
      </c>
      <c r="N756" s="222">
        <v>0</v>
      </c>
      <c r="O756" s="222">
        <v>0</v>
      </c>
      <c r="P756" s="222">
        <v>0</v>
      </c>
      <c r="Q756" s="222">
        <v>0</v>
      </c>
      <c r="R756" s="222">
        <v>0</v>
      </c>
      <c r="S756" s="222">
        <v>0</v>
      </c>
      <c r="T756" s="222">
        <v>0</v>
      </c>
      <c r="U756" s="222">
        <v>0</v>
      </c>
      <c r="V756" s="222">
        <v>0</v>
      </c>
      <c r="W756" s="222">
        <v>0</v>
      </c>
      <c r="X756" s="222">
        <v>0</v>
      </c>
      <c r="Y756" s="222">
        <v>0</v>
      </c>
      <c r="Z756" s="222">
        <v>0</v>
      </c>
      <c r="AA756" s="222">
        <v>0</v>
      </c>
      <c r="AB756" s="222">
        <v>0</v>
      </c>
      <c r="AC756" s="222">
        <v>0</v>
      </c>
      <c r="AD756" s="222">
        <v>0</v>
      </c>
      <c r="AE756" s="222">
        <v>0</v>
      </c>
      <c r="AF756" s="222">
        <v>0</v>
      </c>
      <c r="AG756" s="222">
        <v>0</v>
      </c>
      <c r="AH756" s="222">
        <v>0</v>
      </c>
      <c r="AI756" s="222">
        <v>0</v>
      </c>
      <c r="AJ756" s="222">
        <v>0</v>
      </c>
      <c r="AK756" s="222">
        <v>0</v>
      </c>
      <c r="AL756" s="222">
        <v>0</v>
      </c>
      <c r="AM756" s="222">
        <v>0</v>
      </c>
      <c r="AN756" s="222">
        <v>0</v>
      </c>
      <c r="AO756" s="223">
        <v>0</v>
      </c>
    </row>
    <row r="757" spans="1:41" x14ac:dyDescent="0.3">
      <c r="A757" s="111" t="s">
        <v>179</v>
      </c>
      <c r="B757" t="s">
        <v>678</v>
      </c>
      <c r="G757" s="113">
        <v>0</v>
      </c>
      <c r="H757" s="113">
        <v>0</v>
      </c>
      <c r="I757" s="113">
        <v>0</v>
      </c>
      <c r="J757" s="113">
        <v>0</v>
      </c>
      <c r="K757" s="113">
        <v>0</v>
      </c>
      <c r="L757" s="113">
        <v>0</v>
      </c>
      <c r="M757" s="113">
        <v>0</v>
      </c>
      <c r="N757" s="113">
        <v>0</v>
      </c>
      <c r="O757" s="113">
        <v>0</v>
      </c>
      <c r="P757" s="113">
        <v>0</v>
      </c>
      <c r="Q757" s="113">
        <v>0</v>
      </c>
      <c r="R757" s="113">
        <v>0</v>
      </c>
      <c r="S757" s="113">
        <v>0</v>
      </c>
      <c r="T757" s="113">
        <v>0</v>
      </c>
      <c r="U757" s="113">
        <v>0</v>
      </c>
      <c r="V757" s="113">
        <v>0</v>
      </c>
      <c r="W757" s="113">
        <v>0</v>
      </c>
      <c r="X757" s="113">
        <v>0</v>
      </c>
      <c r="Y757" s="113">
        <v>0</v>
      </c>
      <c r="Z757" s="113">
        <v>0</v>
      </c>
      <c r="AA757" s="113">
        <v>0</v>
      </c>
      <c r="AB757" s="113">
        <v>0</v>
      </c>
      <c r="AC757" s="113">
        <v>0</v>
      </c>
      <c r="AD757" s="113">
        <v>0</v>
      </c>
      <c r="AE757" s="113">
        <v>0</v>
      </c>
      <c r="AF757" s="113">
        <v>0</v>
      </c>
      <c r="AG757" s="113">
        <v>0</v>
      </c>
      <c r="AH757" s="113">
        <v>0</v>
      </c>
      <c r="AI757" s="113">
        <v>0</v>
      </c>
      <c r="AJ757" s="113">
        <v>0</v>
      </c>
      <c r="AK757" s="113">
        <v>0</v>
      </c>
      <c r="AL757" s="113">
        <v>0</v>
      </c>
      <c r="AM757" s="113">
        <v>0</v>
      </c>
      <c r="AN757" s="113">
        <v>0</v>
      </c>
      <c r="AO757" s="114">
        <v>0</v>
      </c>
    </row>
    <row r="758" spans="1:41" x14ac:dyDescent="0.3">
      <c r="A758" s="111" t="s">
        <v>180</v>
      </c>
      <c r="B758" t="s">
        <v>678</v>
      </c>
      <c r="G758" s="222">
        <v>0</v>
      </c>
      <c r="H758" s="222">
        <v>0.90204186940906261</v>
      </c>
      <c r="I758" s="222">
        <v>0.90204186940906261</v>
      </c>
      <c r="J758" s="222">
        <v>0.90204186940906261</v>
      </c>
      <c r="K758" s="222">
        <v>0.90204186940906261</v>
      </c>
      <c r="L758" s="222">
        <v>0.90204186940906261</v>
      </c>
      <c r="M758" s="222">
        <v>0.90204186940906261</v>
      </c>
      <c r="N758" s="222">
        <v>1.8040837388181252</v>
      </c>
      <c r="O758" s="222">
        <v>4.9612302817498444</v>
      </c>
      <c r="P758" s="222">
        <v>7.667355889977034</v>
      </c>
      <c r="Q758" s="222">
        <v>9.4714396287951583</v>
      </c>
      <c r="R758" s="222">
        <v>9.4714396287951583</v>
      </c>
      <c r="S758" s="222">
        <v>13.079607106431411</v>
      </c>
      <c r="T758" s="222">
        <v>14.883690845249536</v>
      </c>
      <c r="U758" s="222">
        <v>14.883690845249536</v>
      </c>
      <c r="V758" s="222">
        <v>14.883690845249536</v>
      </c>
      <c r="W758" s="222">
        <v>14.883690845249536</v>
      </c>
      <c r="X758" s="222">
        <v>14.883690845249536</v>
      </c>
      <c r="Y758" s="222">
        <v>14.883690845249536</v>
      </c>
      <c r="Z758" s="222">
        <v>14.883690845249536</v>
      </c>
      <c r="AA758" s="222">
        <v>14.883690845249536</v>
      </c>
      <c r="AB758" s="222">
        <v>14.883690845249536</v>
      </c>
      <c r="AC758" s="222">
        <v>14.883690845249536</v>
      </c>
      <c r="AD758" s="222">
        <v>14.883690845249536</v>
      </c>
      <c r="AE758" s="222">
        <v>14.883690845249536</v>
      </c>
      <c r="AF758" s="222">
        <v>14.883690845249536</v>
      </c>
      <c r="AG758" s="222">
        <v>14.883690845249536</v>
      </c>
      <c r="AH758" s="222">
        <v>14.883690845249536</v>
      </c>
      <c r="AI758" s="222">
        <v>14.883690845249536</v>
      </c>
      <c r="AJ758" s="222">
        <v>14.883690845249536</v>
      </c>
      <c r="AK758" s="222">
        <v>14.883690845249536</v>
      </c>
      <c r="AL758" s="222">
        <v>14.883690845249536</v>
      </c>
      <c r="AM758" s="222">
        <v>14.883690845249536</v>
      </c>
      <c r="AN758" s="222">
        <v>14.883690845249536</v>
      </c>
      <c r="AO758" s="223">
        <v>14.883690845249536</v>
      </c>
    </row>
    <row r="759" spans="1:41" x14ac:dyDescent="0.3">
      <c r="A759" s="111" t="s">
        <v>181</v>
      </c>
      <c r="B759" t="s">
        <v>678</v>
      </c>
      <c r="G759" s="113">
        <v>0</v>
      </c>
      <c r="H759" s="113">
        <v>0</v>
      </c>
      <c r="I759" s="113">
        <v>0</v>
      </c>
      <c r="J759" s="113">
        <v>0</v>
      </c>
      <c r="K759" s="113">
        <v>0</v>
      </c>
      <c r="L759" s="113">
        <v>0</v>
      </c>
      <c r="M759" s="113">
        <v>0</v>
      </c>
      <c r="N759" s="113">
        <v>0</v>
      </c>
      <c r="O759" s="113">
        <v>0</v>
      </c>
      <c r="P759" s="113">
        <v>0</v>
      </c>
      <c r="Q759" s="113">
        <v>0</v>
      </c>
      <c r="R759" s="113">
        <v>0</v>
      </c>
      <c r="S759" s="113">
        <v>0</v>
      </c>
      <c r="T759" s="113">
        <v>0</v>
      </c>
      <c r="U759" s="113">
        <v>0</v>
      </c>
      <c r="V759" s="113">
        <v>0</v>
      </c>
      <c r="W759" s="113">
        <v>0</v>
      </c>
      <c r="X759" s="113">
        <v>0</v>
      </c>
      <c r="Y759" s="113">
        <v>0</v>
      </c>
      <c r="Z759" s="113">
        <v>0</v>
      </c>
      <c r="AA759" s="113">
        <v>0</v>
      </c>
      <c r="AB759" s="113">
        <v>0</v>
      </c>
      <c r="AC759" s="113">
        <v>0</v>
      </c>
      <c r="AD759" s="113">
        <v>0</v>
      </c>
      <c r="AE759" s="113">
        <v>0</v>
      </c>
      <c r="AF759" s="113">
        <v>0</v>
      </c>
      <c r="AG759" s="113">
        <v>0</v>
      </c>
      <c r="AH759" s="113">
        <v>0</v>
      </c>
      <c r="AI759" s="113">
        <v>0</v>
      </c>
      <c r="AJ759" s="113">
        <v>0</v>
      </c>
      <c r="AK759" s="113">
        <v>0</v>
      </c>
      <c r="AL759" s="113">
        <v>0</v>
      </c>
      <c r="AM759" s="113">
        <v>0</v>
      </c>
      <c r="AN759" s="113">
        <v>0</v>
      </c>
      <c r="AO759" s="114">
        <v>0</v>
      </c>
    </row>
    <row r="760" spans="1:41" x14ac:dyDescent="0.3">
      <c r="A760" s="111" t="s">
        <v>182</v>
      </c>
      <c r="B760" t="s">
        <v>678</v>
      </c>
      <c r="G760" s="113">
        <v>0</v>
      </c>
      <c r="H760" s="113">
        <v>0</v>
      </c>
      <c r="I760" s="113">
        <v>0</v>
      </c>
      <c r="J760" s="113">
        <v>0</v>
      </c>
      <c r="K760" s="113">
        <v>0</v>
      </c>
      <c r="L760" s="113">
        <v>0</v>
      </c>
      <c r="M760" s="113">
        <v>0</v>
      </c>
      <c r="N760" s="113">
        <v>0</v>
      </c>
      <c r="O760" s="113">
        <v>0</v>
      </c>
      <c r="P760" s="113">
        <v>0</v>
      </c>
      <c r="Q760" s="113">
        <v>0</v>
      </c>
      <c r="R760" s="113">
        <v>0</v>
      </c>
      <c r="S760" s="113">
        <v>0</v>
      </c>
      <c r="T760" s="113">
        <v>0</v>
      </c>
      <c r="U760" s="113">
        <v>0</v>
      </c>
      <c r="V760" s="113">
        <v>0</v>
      </c>
      <c r="W760" s="113">
        <v>0</v>
      </c>
      <c r="X760" s="113">
        <v>0</v>
      </c>
      <c r="Y760" s="113">
        <v>0</v>
      </c>
      <c r="Z760" s="113">
        <v>0</v>
      </c>
      <c r="AA760" s="113">
        <v>0</v>
      </c>
      <c r="AB760" s="113">
        <v>0</v>
      </c>
      <c r="AC760" s="113">
        <v>0</v>
      </c>
      <c r="AD760" s="113">
        <v>0</v>
      </c>
      <c r="AE760" s="113">
        <v>0</v>
      </c>
      <c r="AF760" s="113">
        <v>0</v>
      </c>
      <c r="AG760" s="113">
        <v>0</v>
      </c>
      <c r="AH760" s="113">
        <v>0</v>
      </c>
      <c r="AI760" s="113">
        <v>0</v>
      </c>
      <c r="AJ760" s="113">
        <v>0</v>
      </c>
      <c r="AK760" s="113">
        <v>0</v>
      </c>
      <c r="AL760" s="113">
        <v>0</v>
      </c>
      <c r="AM760" s="113">
        <v>0</v>
      </c>
      <c r="AN760" s="113">
        <v>0</v>
      </c>
      <c r="AO760" s="114">
        <v>0</v>
      </c>
    </row>
    <row r="761" spans="1:41" x14ac:dyDescent="0.3">
      <c r="A761" s="111" t="s">
        <v>183</v>
      </c>
      <c r="B761" t="s">
        <v>678</v>
      </c>
      <c r="G761" s="222">
        <v>0</v>
      </c>
      <c r="H761" s="222">
        <v>0</v>
      </c>
      <c r="I761" s="222">
        <v>0</v>
      </c>
      <c r="J761" s="222">
        <v>0</v>
      </c>
      <c r="K761" s="222">
        <v>0</v>
      </c>
      <c r="L761" s="222">
        <v>0</v>
      </c>
      <c r="M761" s="222">
        <v>0</v>
      </c>
      <c r="N761" s="222">
        <v>0</v>
      </c>
      <c r="O761" s="222">
        <v>0</v>
      </c>
      <c r="P761" s="222">
        <v>0</v>
      </c>
      <c r="Q761" s="222">
        <v>0</v>
      </c>
      <c r="R761" s="222">
        <v>0</v>
      </c>
      <c r="S761" s="222">
        <v>0</v>
      </c>
      <c r="T761" s="222">
        <v>0</v>
      </c>
      <c r="U761" s="222">
        <v>0</v>
      </c>
      <c r="V761" s="222">
        <v>0</v>
      </c>
      <c r="W761" s="222">
        <v>0</v>
      </c>
      <c r="X761" s="222">
        <v>0</v>
      </c>
      <c r="Y761" s="222">
        <v>0</v>
      </c>
      <c r="Z761" s="222">
        <v>0</v>
      </c>
      <c r="AA761" s="222">
        <v>0</v>
      </c>
      <c r="AB761" s="222">
        <v>0</v>
      </c>
      <c r="AC761" s="222">
        <v>0</v>
      </c>
      <c r="AD761" s="222">
        <v>0</v>
      </c>
      <c r="AE761" s="222">
        <v>0</v>
      </c>
      <c r="AF761" s="222">
        <v>0</v>
      </c>
      <c r="AG761" s="222">
        <v>0</v>
      </c>
      <c r="AH761" s="222">
        <v>0</v>
      </c>
      <c r="AI761" s="222">
        <v>0</v>
      </c>
      <c r="AJ761" s="222">
        <v>0</v>
      </c>
      <c r="AK761" s="222">
        <v>0</v>
      </c>
      <c r="AL761" s="222">
        <v>0</v>
      </c>
      <c r="AM761" s="222">
        <v>0</v>
      </c>
      <c r="AN761" s="222">
        <v>0</v>
      </c>
      <c r="AO761" s="223">
        <v>0</v>
      </c>
    </row>
    <row r="762" spans="1:41" x14ac:dyDescent="0.3">
      <c r="A762" s="111" t="s">
        <v>23</v>
      </c>
      <c r="B762" t="s">
        <v>678</v>
      </c>
      <c r="G762" s="113">
        <v>0</v>
      </c>
      <c r="H762" s="113">
        <v>0</v>
      </c>
      <c r="I762" s="113">
        <v>0</v>
      </c>
      <c r="J762" s="113">
        <v>0</v>
      </c>
      <c r="K762" s="113">
        <v>0</v>
      </c>
      <c r="L762" s="113">
        <v>0</v>
      </c>
      <c r="M762" s="113">
        <v>0</v>
      </c>
      <c r="N762" s="113">
        <v>0</v>
      </c>
      <c r="O762" s="113">
        <v>0</v>
      </c>
      <c r="P762" s="113">
        <v>0</v>
      </c>
      <c r="Q762" s="113">
        <v>0</v>
      </c>
      <c r="R762" s="113">
        <v>0</v>
      </c>
      <c r="S762" s="113">
        <v>0</v>
      </c>
      <c r="T762" s="113">
        <v>0</v>
      </c>
      <c r="U762" s="113">
        <v>0</v>
      </c>
      <c r="V762" s="113">
        <v>0</v>
      </c>
      <c r="W762" s="113">
        <v>0</v>
      </c>
      <c r="X762" s="113">
        <v>0</v>
      </c>
      <c r="Y762" s="113">
        <v>0</v>
      </c>
      <c r="Z762" s="113">
        <v>0</v>
      </c>
      <c r="AA762" s="113">
        <v>0</v>
      </c>
      <c r="AB762" s="113">
        <v>0</v>
      </c>
      <c r="AC762" s="113">
        <v>0</v>
      </c>
      <c r="AD762" s="113">
        <v>0</v>
      </c>
      <c r="AE762" s="113">
        <v>0</v>
      </c>
      <c r="AF762" s="113">
        <v>0</v>
      </c>
      <c r="AG762" s="113">
        <v>0</v>
      </c>
      <c r="AH762" s="113">
        <v>0</v>
      </c>
      <c r="AI762" s="113">
        <v>0</v>
      </c>
      <c r="AJ762" s="113">
        <v>0</v>
      </c>
      <c r="AK762" s="113">
        <v>0</v>
      </c>
      <c r="AL762" s="113">
        <v>0</v>
      </c>
      <c r="AM762" s="113">
        <v>0</v>
      </c>
      <c r="AN762" s="113">
        <v>0</v>
      </c>
      <c r="AO762" s="114">
        <v>0</v>
      </c>
    </row>
    <row r="763" spans="1:41" x14ac:dyDescent="0.3">
      <c r="A763" s="111" t="s">
        <v>24</v>
      </c>
      <c r="B763" t="s">
        <v>678</v>
      </c>
      <c r="G763" s="113">
        <v>0</v>
      </c>
      <c r="H763" s="113">
        <v>0.17213226404995541</v>
      </c>
      <c r="I763" s="113">
        <v>0.36965820909901875</v>
      </c>
      <c r="J763" s="113">
        <v>0.3819909432649421</v>
      </c>
      <c r="K763" s="113">
        <v>0.37793454005352367</v>
      </c>
      <c r="L763" s="113">
        <v>0.39846837145405889</v>
      </c>
      <c r="M763" s="113">
        <v>0.36985717430865306</v>
      </c>
      <c r="N763" s="113">
        <v>0.357798887778769</v>
      </c>
      <c r="O763" s="113">
        <v>0.34556339785905449</v>
      </c>
      <c r="P763" s="113">
        <v>0.38144117752007145</v>
      </c>
      <c r="Q763" s="113">
        <v>0.45939313523639619</v>
      </c>
      <c r="R763" s="113">
        <v>0.45560682729705626</v>
      </c>
      <c r="S763" s="113">
        <v>0.83750487867975043</v>
      </c>
      <c r="T763" s="113">
        <v>1.0286352114183768</v>
      </c>
      <c r="U763" s="113">
        <v>1.0103091477252455</v>
      </c>
      <c r="V763" s="113">
        <v>0.99948009313113306</v>
      </c>
      <c r="W763" s="113">
        <v>0.98612119589652114</v>
      </c>
      <c r="X763" s="113">
        <v>0.98113749045495113</v>
      </c>
      <c r="Y763" s="113">
        <v>0.96752068456735074</v>
      </c>
      <c r="Z763" s="113">
        <v>0.94529602194469242</v>
      </c>
      <c r="AA763" s="113">
        <v>0.92435928599464778</v>
      </c>
      <c r="AB763" s="113">
        <v>0.91014073470115986</v>
      </c>
      <c r="AC763" s="113">
        <v>0.88328391329170397</v>
      </c>
      <c r="AD763" s="113">
        <v>0.87429702783229268</v>
      </c>
      <c r="AE763" s="113">
        <v>0.85900978465655664</v>
      </c>
      <c r="AF763" s="113">
        <v>0.8391514401427298</v>
      </c>
      <c r="AG763" s="113">
        <v>0.80894727778768971</v>
      </c>
      <c r="AH763" s="113">
        <v>0.79236352756467454</v>
      </c>
      <c r="AI763" s="113">
        <v>0.77481056806422843</v>
      </c>
      <c r="AJ763" s="113">
        <v>0.75852029152542388</v>
      </c>
      <c r="AK763" s="113">
        <v>0.75081797520071369</v>
      </c>
      <c r="AL763" s="113">
        <v>0.73657890561998229</v>
      </c>
      <c r="AM763" s="113">
        <v>0.71321541587867987</v>
      </c>
      <c r="AN763" s="113">
        <v>0.6971027157894738</v>
      </c>
      <c r="AO763" s="114">
        <v>0.68274277484388946</v>
      </c>
    </row>
    <row r="764" spans="1:41" x14ac:dyDescent="0.3">
      <c r="A764" s="111" t="s">
        <v>651</v>
      </c>
      <c r="B764" t="s">
        <v>678</v>
      </c>
      <c r="G764" s="113">
        <v>0</v>
      </c>
      <c r="H764" s="113">
        <v>0</v>
      </c>
      <c r="I764" s="113">
        <v>0</v>
      </c>
      <c r="J764" s="113">
        <v>0</v>
      </c>
      <c r="K764" s="113">
        <v>0</v>
      </c>
      <c r="L764" s="113">
        <v>0</v>
      </c>
      <c r="M764" s="113">
        <v>0</v>
      </c>
      <c r="N764" s="113">
        <v>0</v>
      </c>
      <c r="O764" s="113">
        <v>0</v>
      </c>
      <c r="P764" s="113">
        <v>0</v>
      </c>
      <c r="Q764" s="113">
        <v>0</v>
      </c>
      <c r="R764" s="113">
        <v>0</v>
      </c>
      <c r="S764" s="113">
        <v>0</v>
      </c>
      <c r="T764" s="113">
        <v>0</v>
      </c>
      <c r="U764" s="113">
        <v>0</v>
      </c>
      <c r="V764" s="113">
        <v>0</v>
      </c>
      <c r="W764" s="113">
        <v>0</v>
      </c>
      <c r="X764" s="113">
        <v>0</v>
      </c>
      <c r="Y764" s="113">
        <v>0</v>
      </c>
      <c r="Z764" s="113">
        <v>0</v>
      </c>
      <c r="AA764" s="113">
        <v>0</v>
      </c>
      <c r="AB764" s="113">
        <v>0</v>
      </c>
      <c r="AC764" s="113">
        <v>0</v>
      </c>
      <c r="AD764" s="113">
        <v>0</v>
      </c>
      <c r="AE764" s="113">
        <v>0</v>
      </c>
      <c r="AF764" s="113">
        <v>0</v>
      </c>
      <c r="AG764" s="113">
        <v>0</v>
      </c>
      <c r="AH764" s="113">
        <v>0</v>
      </c>
      <c r="AI764" s="113">
        <v>0</v>
      </c>
      <c r="AJ764" s="113">
        <v>0</v>
      </c>
      <c r="AK764" s="113">
        <v>0</v>
      </c>
      <c r="AL764" s="113">
        <v>0</v>
      </c>
      <c r="AM764" s="113">
        <v>0</v>
      </c>
      <c r="AN764" s="113">
        <v>0</v>
      </c>
      <c r="AO764" s="409">
        <v>0</v>
      </c>
    </row>
    <row r="765" spans="1:41" ht="17.25" thickBot="1" x14ac:dyDescent="0.35">
      <c r="A765" s="298" t="s">
        <v>184</v>
      </c>
      <c r="B765" s="378" t="s">
        <v>678</v>
      </c>
      <c r="C765" s="378"/>
      <c r="D765" s="378"/>
      <c r="E765" s="378"/>
      <c r="F765" s="378"/>
      <c r="G765" s="140">
        <v>31.663273967324361</v>
      </c>
      <c r="H765" s="140">
        <v>33.911193240294175</v>
      </c>
      <c r="I765" s="140">
        <v>32.920760060331482</v>
      </c>
      <c r="J765" s="140">
        <v>33.079929899451301</v>
      </c>
      <c r="K765" s="140">
        <v>34.069716611768271</v>
      </c>
      <c r="L765" s="140">
        <v>34.329469326999686</v>
      </c>
      <c r="M765" s="140">
        <v>34.22158258759422</v>
      </c>
      <c r="N765" s="140">
        <v>34.978134534748634</v>
      </c>
      <c r="O765" s="140">
        <v>37.440582979770326</v>
      </c>
      <c r="P765" s="140">
        <v>40.606693018290905</v>
      </c>
      <c r="Q765" s="140">
        <v>43.112757929703079</v>
      </c>
      <c r="R765" s="140">
        <v>43.196081441922914</v>
      </c>
      <c r="S765" s="140">
        <v>48.561518346183171</v>
      </c>
      <c r="T765" s="140">
        <v>50.335757084055658</v>
      </c>
      <c r="U765" s="140">
        <v>50.37289242833959</v>
      </c>
      <c r="V765" s="140">
        <v>50.359340034402642</v>
      </c>
      <c r="W765" s="140">
        <v>52.193000033674188</v>
      </c>
      <c r="X765" s="140">
        <v>52.32996597983675</v>
      </c>
      <c r="Y765" s="140">
        <v>52.377456230375472</v>
      </c>
      <c r="Z765" s="140">
        <v>53.497179874187843</v>
      </c>
      <c r="AA765" s="140">
        <v>54.301612828342549</v>
      </c>
      <c r="AB765" s="140">
        <v>54.367303463814679</v>
      </c>
      <c r="AC765" s="140">
        <v>54.415419876229663</v>
      </c>
      <c r="AD765" s="140">
        <v>56.248216739672593</v>
      </c>
      <c r="AE765" s="140">
        <v>56.322065370010669</v>
      </c>
      <c r="AF765" s="140">
        <v>56.411774661161502</v>
      </c>
      <c r="AG765" s="140">
        <v>56.474624061539053</v>
      </c>
      <c r="AH765" s="140">
        <v>57.295149179522781</v>
      </c>
      <c r="AI765" s="140">
        <v>57.407707189667889</v>
      </c>
      <c r="AJ765" s="140">
        <v>57.526874829906085</v>
      </c>
      <c r="AK765" s="140">
        <v>57.62324375658168</v>
      </c>
      <c r="AL765" s="140">
        <v>57.771211039241635</v>
      </c>
      <c r="AM765" s="140">
        <v>57.88150232888519</v>
      </c>
      <c r="AN765" s="140">
        <v>58.000088933027875</v>
      </c>
      <c r="AO765" s="141">
        <v>58.073286541646539</v>
      </c>
    </row>
    <row r="766" spans="1:41" x14ac:dyDescent="0.3">
      <c r="A766" s="95" t="s">
        <v>542</v>
      </c>
      <c r="G766" s="227"/>
      <c r="H766" s="227"/>
      <c r="I766" s="227"/>
      <c r="J766" s="227"/>
      <c r="K766" s="227"/>
      <c r="L766" s="227"/>
      <c r="M766" s="227"/>
      <c r="N766" s="227"/>
      <c r="O766" s="227"/>
      <c r="P766" s="227"/>
      <c r="Q766" s="227"/>
      <c r="R766" s="227"/>
      <c r="S766" s="227"/>
      <c r="T766" s="227"/>
      <c r="U766" s="227"/>
      <c r="V766" s="227"/>
      <c r="W766" s="227"/>
      <c r="X766" s="227"/>
      <c r="Y766" s="227"/>
      <c r="Z766" s="227"/>
      <c r="AA766" s="227"/>
      <c r="AB766" s="227"/>
      <c r="AC766" s="227"/>
      <c r="AD766" s="227"/>
      <c r="AE766" s="227"/>
      <c r="AF766" s="227"/>
      <c r="AG766" s="227"/>
      <c r="AH766" s="227"/>
      <c r="AI766" s="227"/>
      <c r="AJ766" s="227"/>
      <c r="AK766" s="227"/>
      <c r="AL766" s="227"/>
      <c r="AM766" s="227"/>
      <c r="AN766" s="227"/>
      <c r="AO766" s="230"/>
    </row>
    <row r="767" spans="1:41" x14ac:dyDescent="0.3">
      <c r="A767" s="111" t="s">
        <v>12</v>
      </c>
      <c r="B767" t="s">
        <v>678</v>
      </c>
      <c r="G767" s="113">
        <v>0</v>
      </c>
      <c r="H767" s="113">
        <v>0</v>
      </c>
      <c r="I767" s="113">
        <v>0</v>
      </c>
      <c r="J767" s="113">
        <v>0</v>
      </c>
      <c r="K767" s="113">
        <v>0</v>
      </c>
      <c r="L767" s="113">
        <v>0</v>
      </c>
      <c r="M767" s="113">
        <v>0</v>
      </c>
      <c r="N767" s="113">
        <v>0</v>
      </c>
      <c r="O767" s="113">
        <v>0</v>
      </c>
      <c r="P767" s="113">
        <v>0</v>
      </c>
      <c r="Q767" s="113">
        <v>0</v>
      </c>
      <c r="R767" s="113">
        <v>0</v>
      </c>
      <c r="S767" s="113">
        <v>0</v>
      </c>
      <c r="T767" s="113">
        <v>0</v>
      </c>
      <c r="U767" s="113">
        <v>0</v>
      </c>
      <c r="V767" s="113">
        <v>0</v>
      </c>
      <c r="W767" s="113">
        <v>0</v>
      </c>
      <c r="X767" s="113">
        <v>0</v>
      </c>
      <c r="Y767" s="113">
        <v>0</v>
      </c>
      <c r="Z767" s="113">
        <v>0</v>
      </c>
      <c r="AA767" s="113">
        <v>0</v>
      </c>
      <c r="AB767" s="113">
        <v>0</v>
      </c>
      <c r="AC767" s="113">
        <v>0</v>
      </c>
      <c r="AD767" s="113">
        <v>0</v>
      </c>
      <c r="AE767" s="113">
        <v>0</v>
      </c>
      <c r="AF767" s="113">
        <v>0</v>
      </c>
      <c r="AG767" s="113">
        <v>0</v>
      </c>
      <c r="AH767" s="113">
        <v>0</v>
      </c>
      <c r="AI767" s="113">
        <v>0</v>
      </c>
      <c r="AJ767" s="113">
        <v>0</v>
      </c>
      <c r="AK767" s="113">
        <v>0</v>
      </c>
      <c r="AL767" s="113">
        <v>0</v>
      </c>
      <c r="AM767" s="113">
        <v>0</v>
      </c>
      <c r="AN767" s="113">
        <v>0</v>
      </c>
      <c r="AO767" s="114">
        <v>0</v>
      </c>
    </row>
    <row r="768" spans="1:41" x14ac:dyDescent="0.3">
      <c r="A768" s="111" t="s">
        <v>20</v>
      </c>
      <c r="B768" t="s">
        <v>678</v>
      </c>
      <c r="G768" s="113">
        <v>0</v>
      </c>
      <c r="H768" s="113">
        <v>0</v>
      </c>
      <c r="I768" s="113">
        <v>0</v>
      </c>
      <c r="J768" s="113">
        <v>0</v>
      </c>
      <c r="K768" s="113">
        <v>0</v>
      </c>
      <c r="L768" s="113">
        <v>0</v>
      </c>
      <c r="M768" s="113">
        <v>0</v>
      </c>
      <c r="N768" s="113">
        <v>0</v>
      </c>
      <c r="O768" s="113">
        <v>0</v>
      </c>
      <c r="P768" s="113">
        <v>0</v>
      </c>
      <c r="Q768" s="113">
        <v>0</v>
      </c>
      <c r="R768" s="113">
        <v>0</v>
      </c>
      <c r="S768" s="113">
        <v>0</v>
      </c>
      <c r="T768" s="113">
        <v>0</v>
      </c>
      <c r="U768" s="113">
        <v>0</v>
      </c>
      <c r="V768" s="113">
        <v>0</v>
      </c>
      <c r="W768" s="113">
        <v>0</v>
      </c>
      <c r="X768" s="113">
        <v>0</v>
      </c>
      <c r="Y768" s="113">
        <v>0</v>
      </c>
      <c r="Z768" s="113">
        <v>0</v>
      </c>
      <c r="AA768" s="113">
        <v>0</v>
      </c>
      <c r="AB768" s="113">
        <v>0</v>
      </c>
      <c r="AC768" s="113">
        <v>0</v>
      </c>
      <c r="AD768" s="113">
        <v>0</v>
      </c>
      <c r="AE768" s="113">
        <v>0</v>
      </c>
      <c r="AF768" s="113">
        <v>0</v>
      </c>
      <c r="AG768" s="113">
        <v>0</v>
      </c>
      <c r="AH768" s="113">
        <v>0</v>
      </c>
      <c r="AI768" s="113">
        <v>0</v>
      </c>
      <c r="AJ768" s="113">
        <v>0</v>
      </c>
      <c r="AK768" s="113">
        <v>0</v>
      </c>
      <c r="AL768" s="113">
        <v>0</v>
      </c>
      <c r="AM768" s="113">
        <v>0</v>
      </c>
      <c r="AN768" s="113">
        <v>0</v>
      </c>
      <c r="AO768" s="114">
        <v>0</v>
      </c>
    </row>
    <row r="769" spans="1:41" x14ac:dyDescent="0.3">
      <c r="A769" s="111" t="s">
        <v>576</v>
      </c>
      <c r="B769" t="s">
        <v>678</v>
      </c>
      <c r="G769" s="113">
        <v>0</v>
      </c>
      <c r="H769" s="113">
        <v>0</v>
      </c>
      <c r="I769" s="113">
        <v>0</v>
      </c>
      <c r="J769" s="113">
        <v>0</v>
      </c>
      <c r="K769" s="113">
        <v>0</v>
      </c>
      <c r="L769" s="113">
        <v>0</v>
      </c>
      <c r="M769" s="113">
        <v>0</v>
      </c>
      <c r="N769" s="113">
        <v>0</v>
      </c>
      <c r="O769" s="113">
        <v>0</v>
      </c>
      <c r="P769" s="113">
        <v>0</v>
      </c>
      <c r="Q769" s="113">
        <v>0</v>
      </c>
      <c r="R769" s="113">
        <v>0</v>
      </c>
      <c r="S769" s="113">
        <v>0</v>
      </c>
      <c r="T769" s="113">
        <v>0</v>
      </c>
      <c r="U769" s="113">
        <v>0</v>
      </c>
      <c r="V769" s="113">
        <v>0</v>
      </c>
      <c r="W769" s="113">
        <v>0</v>
      </c>
      <c r="X769" s="113">
        <v>0</v>
      </c>
      <c r="Y769" s="113">
        <v>0</v>
      </c>
      <c r="Z769" s="113">
        <v>0</v>
      </c>
      <c r="AA769" s="113">
        <v>0</v>
      </c>
      <c r="AB769" s="113">
        <v>0</v>
      </c>
      <c r="AC769" s="113">
        <v>0</v>
      </c>
      <c r="AD769" s="113">
        <v>0</v>
      </c>
      <c r="AE769" s="113">
        <v>0</v>
      </c>
      <c r="AF769" s="113">
        <v>0</v>
      </c>
      <c r="AG769" s="113">
        <v>0</v>
      </c>
      <c r="AH769" s="113">
        <v>0</v>
      </c>
      <c r="AI769" s="113">
        <v>0</v>
      </c>
      <c r="AJ769" s="113">
        <v>0</v>
      </c>
      <c r="AK769" s="113">
        <v>0</v>
      </c>
      <c r="AL769" s="113">
        <v>0</v>
      </c>
      <c r="AM769" s="113">
        <v>0</v>
      </c>
      <c r="AN769" s="113">
        <v>0</v>
      </c>
      <c r="AO769" s="114">
        <v>0</v>
      </c>
    </row>
    <row r="770" spans="1:41" x14ac:dyDescent="0.3">
      <c r="A770" s="111" t="s">
        <v>22</v>
      </c>
      <c r="B770" t="s">
        <v>678</v>
      </c>
      <c r="G770" s="113">
        <v>14.980749734461682</v>
      </c>
      <c r="H770" s="113">
        <v>14.980190082192744</v>
      </c>
      <c r="I770" s="113">
        <v>14.966237910996371</v>
      </c>
      <c r="J770" s="113">
        <v>14.981470862287376</v>
      </c>
      <c r="K770" s="113">
        <v>14.843326872676746</v>
      </c>
      <c r="L770" s="113">
        <v>14.847343524970297</v>
      </c>
      <c r="M770" s="113">
        <v>12.985103707196989</v>
      </c>
      <c r="N770" s="113">
        <v>13.002960968344263</v>
      </c>
      <c r="O770" s="113">
        <v>13.130136934741497</v>
      </c>
      <c r="P770" s="113">
        <v>13.069763520022146</v>
      </c>
      <c r="Q770" s="113">
        <v>12.879776512629217</v>
      </c>
      <c r="R770" s="113">
        <v>12.907407883534361</v>
      </c>
      <c r="S770" s="113">
        <v>12.932440171581206</v>
      </c>
      <c r="T770" s="113">
        <v>12.963267363862203</v>
      </c>
      <c r="U770" s="113">
        <v>12.952834060029193</v>
      </c>
      <c r="V770" s="113">
        <v>13.027943494975409</v>
      </c>
      <c r="W770" s="113">
        <v>13.052478377588088</v>
      </c>
      <c r="X770" s="113">
        <v>13.074948953647258</v>
      </c>
      <c r="Y770" s="113">
        <v>13.077660054243431</v>
      </c>
      <c r="Z770" s="113">
        <v>13.118870580218926</v>
      </c>
      <c r="AA770" s="113">
        <v>13.146414809350349</v>
      </c>
      <c r="AB770" s="113">
        <v>13.171285517479033</v>
      </c>
      <c r="AC770" s="113">
        <v>13.18604628084644</v>
      </c>
      <c r="AD770" s="113">
        <v>13.220516767748546</v>
      </c>
      <c r="AE770" s="113">
        <v>13.245661158919868</v>
      </c>
      <c r="AF770" s="113">
        <v>13.280604488376207</v>
      </c>
      <c r="AG770" s="113">
        <v>13.31492603257764</v>
      </c>
      <c r="AH770" s="113">
        <v>13.348911789212666</v>
      </c>
      <c r="AI770" s="113">
        <v>13.370748217934059</v>
      </c>
      <c r="AJ770" s="113">
        <v>13.402769114947766</v>
      </c>
      <c r="AK770" s="113">
        <v>13.426445833721724</v>
      </c>
      <c r="AL770" s="113">
        <v>13.461774683697964</v>
      </c>
      <c r="AM770" s="113">
        <v>13.487167635275361</v>
      </c>
      <c r="AN770" s="113">
        <v>13.509551430082025</v>
      </c>
      <c r="AO770" s="114">
        <v>13.525642621110958</v>
      </c>
    </row>
    <row r="771" spans="1:41" x14ac:dyDescent="0.3">
      <c r="A771" s="111" t="s">
        <v>21</v>
      </c>
      <c r="B771" t="s">
        <v>678</v>
      </c>
      <c r="G771" s="113">
        <v>2.7910341465836868</v>
      </c>
      <c r="H771" s="113">
        <v>2.7882487975910881</v>
      </c>
      <c r="I771" s="113">
        <v>2.7893057699075885</v>
      </c>
      <c r="J771" s="113">
        <v>2.7826776442106662</v>
      </c>
      <c r="K771" s="113">
        <v>2.7761739932084915</v>
      </c>
      <c r="L771" s="113">
        <v>2.7737118230270128</v>
      </c>
      <c r="M771" s="113">
        <v>2.7777904944577254</v>
      </c>
      <c r="N771" s="113">
        <v>2.7716352208024366</v>
      </c>
      <c r="O771" s="113">
        <v>2.7740102586975919</v>
      </c>
      <c r="P771" s="113">
        <v>2.7706029916264781</v>
      </c>
      <c r="Q771" s="113">
        <v>2.7730029244605827</v>
      </c>
      <c r="R771" s="113">
        <v>2.7685137901340187</v>
      </c>
      <c r="S771" s="113">
        <v>2.7679791561402354</v>
      </c>
      <c r="T771" s="113">
        <v>2.7683771715666121</v>
      </c>
      <c r="U771" s="113">
        <v>2.7721076174488464</v>
      </c>
      <c r="V771" s="113">
        <v>2.7688744631519713</v>
      </c>
      <c r="W771" s="113">
        <v>2.7693842022068051</v>
      </c>
      <c r="X771" s="113">
        <v>2.7696578947368424</v>
      </c>
      <c r="Y771" s="113">
        <v>2.7735750526611986</v>
      </c>
      <c r="Z771" s="113">
        <v>2.7705656492180535</v>
      </c>
      <c r="AA771" s="113">
        <v>2.7712994427234339</v>
      </c>
      <c r="AB771" s="113">
        <v>2.7718961622661831</v>
      </c>
      <c r="AC771" s="113">
        <v>2.7760621177816271</v>
      </c>
      <c r="AD771" s="113">
        <v>2.7726795938510542</v>
      </c>
      <c r="AE771" s="113">
        <v>2.7730527143384816</v>
      </c>
      <c r="AF771" s="113">
        <v>2.7731894847042962</v>
      </c>
      <c r="AG771" s="113">
        <v>2.777628980951369</v>
      </c>
      <c r="AH771" s="113">
        <v>2.7738983832707267</v>
      </c>
      <c r="AI771" s="113">
        <v>2.7744082741239691</v>
      </c>
      <c r="AJ771" s="113">
        <v>2.7751419158309409</v>
      </c>
      <c r="AK771" s="113">
        <v>2.7793077195479765</v>
      </c>
      <c r="AL771" s="113">
        <v>2.7759004524768627</v>
      </c>
      <c r="AM771" s="113">
        <v>2.7748185852214129</v>
      </c>
      <c r="AN771" s="113">
        <v>2.7749181649772114</v>
      </c>
      <c r="AO771" s="114">
        <v>2.7788476185726334</v>
      </c>
    </row>
    <row r="772" spans="1:41" x14ac:dyDescent="0.3">
      <c r="A772" s="111" t="s">
        <v>175</v>
      </c>
      <c r="B772" t="s">
        <v>678</v>
      </c>
      <c r="G772" s="113">
        <v>0</v>
      </c>
      <c r="H772" s="113">
        <v>0</v>
      </c>
      <c r="I772" s="113">
        <v>0</v>
      </c>
      <c r="J772" s="113">
        <v>0</v>
      </c>
      <c r="K772" s="113">
        <v>0</v>
      </c>
      <c r="L772" s="113">
        <v>0</v>
      </c>
      <c r="M772" s="113">
        <v>0</v>
      </c>
      <c r="N772" s="113">
        <v>0</v>
      </c>
      <c r="O772" s="113">
        <v>0</v>
      </c>
      <c r="P772" s="113">
        <v>0</v>
      </c>
      <c r="Q772" s="113">
        <v>0</v>
      </c>
      <c r="R772" s="113">
        <v>0</v>
      </c>
      <c r="S772" s="113">
        <v>0</v>
      </c>
      <c r="T772" s="113">
        <v>0</v>
      </c>
      <c r="U772" s="113">
        <v>0</v>
      </c>
      <c r="V772" s="113">
        <v>0</v>
      </c>
      <c r="W772" s="113">
        <v>0</v>
      </c>
      <c r="X772" s="113">
        <v>0</v>
      </c>
      <c r="Y772" s="113">
        <v>0</v>
      </c>
      <c r="Z772" s="113">
        <v>0</v>
      </c>
      <c r="AA772" s="113">
        <v>0</v>
      </c>
      <c r="AB772" s="113">
        <v>0</v>
      </c>
      <c r="AC772" s="113">
        <v>0</v>
      </c>
      <c r="AD772" s="113">
        <v>0</v>
      </c>
      <c r="AE772" s="113">
        <v>0</v>
      </c>
      <c r="AF772" s="113">
        <v>0</v>
      </c>
      <c r="AG772" s="113">
        <v>0</v>
      </c>
      <c r="AH772" s="113">
        <v>0</v>
      </c>
      <c r="AI772" s="113">
        <v>0</v>
      </c>
      <c r="AJ772" s="113">
        <v>0</v>
      </c>
      <c r="AK772" s="113">
        <v>0</v>
      </c>
      <c r="AL772" s="113">
        <v>0</v>
      </c>
      <c r="AM772" s="113">
        <v>0</v>
      </c>
      <c r="AN772" s="113">
        <v>0</v>
      </c>
      <c r="AO772" s="114">
        <v>0</v>
      </c>
    </row>
    <row r="773" spans="1:41" x14ac:dyDescent="0.3">
      <c r="A773" s="111" t="s">
        <v>176</v>
      </c>
      <c r="B773" t="s">
        <v>678</v>
      </c>
      <c r="G773" s="113">
        <v>0</v>
      </c>
      <c r="H773" s="113">
        <v>0</v>
      </c>
      <c r="I773" s="113">
        <v>0</v>
      </c>
      <c r="J773" s="113">
        <v>0</v>
      </c>
      <c r="K773" s="113">
        <v>0</v>
      </c>
      <c r="L773" s="113">
        <v>0</v>
      </c>
      <c r="M773" s="113">
        <v>0</v>
      </c>
      <c r="N773" s="113">
        <v>0</v>
      </c>
      <c r="O773" s="113">
        <v>0</v>
      </c>
      <c r="P773" s="113">
        <v>0</v>
      </c>
      <c r="Q773" s="113">
        <v>0</v>
      </c>
      <c r="R773" s="113">
        <v>0</v>
      </c>
      <c r="S773" s="113">
        <v>0</v>
      </c>
      <c r="T773" s="113">
        <v>0</v>
      </c>
      <c r="U773" s="113">
        <v>0</v>
      </c>
      <c r="V773" s="113">
        <v>0</v>
      </c>
      <c r="W773" s="113">
        <v>0</v>
      </c>
      <c r="X773" s="113">
        <v>0</v>
      </c>
      <c r="Y773" s="113">
        <v>0</v>
      </c>
      <c r="Z773" s="113">
        <v>0</v>
      </c>
      <c r="AA773" s="113">
        <v>0</v>
      </c>
      <c r="AB773" s="113">
        <v>0</v>
      </c>
      <c r="AC773" s="113">
        <v>0</v>
      </c>
      <c r="AD773" s="113">
        <v>0</v>
      </c>
      <c r="AE773" s="113">
        <v>0</v>
      </c>
      <c r="AF773" s="113">
        <v>0</v>
      </c>
      <c r="AG773" s="113">
        <v>0</v>
      </c>
      <c r="AH773" s="113">
        <v>0</v>
      </c>
      <c r="AI773" s="113">
        <v>0</v>
      </c>
      <c r="AJ773" s="113">
        <v>0</v>
      </c>
      <c r="AK773" s="113">
        <v>0</v>
      </c>
      <c r="AL773" s="113">
        <v>0</v>
      </c>
      <c r="AM773" s="113">
        <v>0</v>
      </c>
      <c r="AN773" s="113">
        <v>0</v>
      </c>
      <c r="AO773" s="114">
        <v>0</v>
      </c>
    </row>
    <row r="774" spans="1:41" x14ac:dyDescent="0.3">
      <c r="A774" s="111" t="s">
        <v>177</v>
      </c>
      <c r="B774" t="s">
        <v>678</v>
      </c>
      <c r="G774" s="113">
        <v>0</v>
      </c>
      <c r="H774" s="113">
        <v>0</v>
      </c>
      <c r="I774" s="113">
        <v>0</v>
      </c>
      <c r="J774" s="113">
        <v>0</v>
      </c>
      <c r="K774" s="113">
        <v>0</v>
      </c>
      <c r="L774" s="113">
        <v>0</v>
      </c>
      <c r="M774" s="113">
        <v>0</v>
      </c>
      <c r="N774" s="113">
        <v>0</v>
      </c>
      <c r="O774" s="113">
        <v>0</v>
      </c>
      <c r="P774" s="113">
        <v>0</v>
      </c>
      <c r="Q774" s="113">
        <v>0</v>
      </c>
      <c r="R774" s="113">
        <v>0</v>
      </c>
      <c r="S774" s="113">
        <v>0</v>
      </c>
      <c r="T774" s="113">
        <v>0</v>
      </c>
      <c r="U774" s="113">
        <v>0</v>
      </c>
      <c r="V774" s="113">
        <v>0</v>
      </c>
      <c r="W774" s="113">
        <v>0</v>
      </c>
      <c r="X774" s="113">
        <v>0</v>
      </c>
      <c r="Y774" s="113">
        <v>0</v>
      </c>
      <c r="Z774" s="113">
        <v>0</v>
      </c>
      <c r="AA774" s="113">
        <v>0</v>
      </c>
      <c r="AB774" s="113">
        <v>0</v>
      </c>
      <c r="AC774" s="113">
        <v>0</v>
      </c>
      <c r="AD774" s="113">
        <v>0</v>
      </c>
      <c r="AE774" s="113">
        <v>0</v>
      </c>
      <c r="AF774" s="113">
        <v>0</v>
      </c>
      <c r="AG774" s="113">
        <v>0</v>
      </c>
      <c r="AH774" s="113">
        <v>0</v>
      </c>
      <c r="AI774" s="113">
        <v>0</v>
      </c>
      <c r="AJ774" s="113">
        <v>0</v>
      </c>
      <c r="AK774" s="113">
        <v>0</v>
      </c>
      <c r="AL774" s="113">
        <v>0</v>
      </c>
      <c r="AM774" s="113">
        <v>0</v>
      </c>
      <c r="AN774" s="113">
        <v>0</v>
      </c>
      <c r="AO774" s="114">
        <v>0</v>
      </c>
    </row>
    <row r="775" spans="1:41" x14ac:dyDescent="0.3">
      <c r="A775" s="111" t="s">
        <v>178</v>
      </c>
      <c r="B775" t="s">
        <v>678</v>
      </c>
      <c r="G775" s="113">
        <v>0</v>
      </c>
      <c r="H775" s="113">
        <v>0</v>
      </c>
      <c r="I775" s="113">
        <v>0</v>
      </c>
      <c r="J775" s="113">
        <v>0</v>
      </c>
      <c r="K775" s="113">
        <v>0</v>
      </c>
      <c r="L775" s="113">
        <v>0</v>
      </c>
      <c r="M775" s="113">
        <v>0</v>
      </c>
      <c r="N775" s="113">
        <v>0</v>
      </c>
      <c r="O775" s="113">
        <v>0</v>
      </c>
      <c r="P775" s="113">
        <v>0</v>
      </c>
      <c r="Q775" s="113">
        <v>0</v>
      </c>
      <c r="R775" s="113">
        <v>0</v>
      </c>
      <c r="S775" s="113">
        <v>0</v>
      </c>
      <c r="T775" s="113">
        <v>0</v>
      </c>
      <c r="U775" s="113">
        <v>0</v>
      </c>
      <c r="V775" s="113">
        <v>0</v>
      </c>
      <c r="W775" s="113">
        <v>0</v>
      </c>
      <c r="X775" s="113">
        <v>0</v>
      </c>
      <c r="Y775" s="113">
        <v>0</v>
      </c>
      <c r="Z775" s="113">
        <v>0</v>
      </c>
      <c r="AA775" s="113">
        <v>0</v>
      </c>
      <c r="AB775" s="113">
        <v>0</v>
      </c>
      <c r="AC775" s="113">
        <v>0</v>
      </c>
      <c r="AD775" s="113">
        <v>0</v>
      </c>
      <c r="AE775" s="113">
        <v>0</v>
      </c>
      <c r="AF775" s="113">
        <v>0</v>
      </c>
      <c r="AG775" s="113">
        <v>0</v>
      </c>
      <c r="AH775" s="113">
        <v>0</v>
      </c>
      <c r="AI775" s="113">
        <v>0</v>
      </c>
      <c r="AJ775" s="113">
        <v>0</v>
      </c>
      <c r="AK775" s="113">
        <v>0</v>
      </c>
      <c r="AL775" s="113">
        <v>0</v>
      </c>
      <c r="AM775" s="113">
        <v>0</v>
      </c>
      <c r="AN775" s="113">
        <v>0</v>
      </c>
      <c r="AO775" s="114">
        <v>0</v>
      </c>
    </row>
    <row r="776" spans="1:41" x14ac:dyDescent="0.3">
      <c r="A776" s="111" t="s">
        <v>1</v>
      </c>
      <c r="B776" t="s">
        <v>678</v>
      </c>
      <c r="G776" s="222">
        <v>0</v>
      </c>
      <c r="H776" s="222">
        <v>0</v>
      </c>
      <c r="I776" s="222">
        <v>0</v>
      </c>
      <c r="J776" s="222">
        <v>0</v>
      </c>
      <c r="K776" s="222">
        <v>0</v>
      </c>
      <c r="L776" s="222">
        <v>0</v>
      </c>
      <c r="M776" s="222">
        <v>0</v>
      </c>
      <c r="N776" s="222">
        <v>0</v>
      </c>
      <c r="O776" s="222">
        <v>0</v>
      </c>
      <c r="P776" s="222">
        <v>0</v>
      </c>
      <c r="Q776" s="222">
        <v>0</v>
      </c>
      <c r="R776" s="222">
        <v>0</v>
      </c>
      <c r="S776" s="222">
        <v>0</v>
      </c>
      <c r="T776" s="222">
        <v>0</v>
      </c>
      <c r="U776" s="222">
        <v>0</v>
      </c>
      <c r="V776" s="222">
        <v>0</v>
      </c>
      <c r="W776" s="222">
        <v>0</v>
      </c>
      <c r="X776" s="222">
        <v>0</v>
      </c>
      <c r="Y776" s="222">
        <v>0</v>
      </c>
      <c r="Z776" s="222">
        <v>0</v>
      </c>
      <c r="AA776" s="222">
        <v>0</v>
      </c>
      <c r="AB776" s="222">
        <v>0</v>
      </c>
      <c r="AC776" s="222">
        <v>0</v>
      </c>
      <c r="AD776" s="222">
        <v>0</v>
      </c>
      <c r="AE776" s="222">
        <v>0</v>
      </c>
      <c r="AF776" s="222">
        <v>0</v>
      </c>
      <c r="AG776" s="222">
        <v>0</v>
      </c>
      <c r="AH776" s="222">
        <v>0</v>
      </c>
      <c r="AI776" s="222">
        <v>0</v>
      </c>
      <c r="AJ776" s="222">
        <v>0</v>
      </c>
      <c r="AK776" s="222">
        <v>0</v>
      </c>
      <c r="AL776" s="222">
        <v>0</v>
      </c>
      <c r="AM776" s="222">
        <v>0</v>
      </c>
      <c r="AN776" s="222">
        <v>0</v>
      </c>
      <c r="AO776" s="223">
        <v>0</v>
      </c>
    </row>
    <row r="777" spans="1:41" x14ac:dyDescent="0.3">
      <c r="A777" s="111" t="s">
        <v>179</v>
      </c>
      <c r="B777" t="s">
        <v>678</v>
      </c>
      <c r="G777" s="113">
        <v>0</v>
      </c>
      <c r="H777" s="113">
        <v>0</v>
      </c>
      <c r="I777" s="113">
        <v>0</v>
      </c>
      <c r="J777" s="113">
        <v>0</v>
      </c>
      <c r="K777" s="113">
        <v>0</v>
      </c>
      <c r="L777" s="113">
        <v>0</v>
      </c>
      <c r="M777" s="113">
        <v>0</v>
      </c>
      <c r="N777" s="113">
        <v>0</v>
      </c>
      <c r="O777" s="113">
        <v>0</v>
      </c>
      <c r="P777" s="113">
        <v>0</v>
      </c>
      <c r="Q777" s="113">
        <v>0</v>
      </c>
      <c r="R777" s="113">
        <v>0</v>
      </c>
      <c r="S777" s="113">
        <v>0</v>
      </c>
      <c r="T777" s="113">
        <v>0</v>
      </c>
      <c r="U777" s="113">
        <v>0</v>
      </c>
      <c r="V777" s="113">
        <v>0</v>
      </c>
      <c r="W777" s="113">
        <v>0</v>
      </c>
      <c r="X777" s="113">
        <v>0</v>
      </c>
      <c r="Y777" s="113">
        <v>0</v>
      </c>
      <c r="Z777" s="113">
        <v>0</v>
      </c>
      <c r="AA777" s="113">
        <v>0</v>
      </c>
      <c r="AB777" s="113">
        <v>0</v>
      </c>
      <c r="AC777" s="113">
        <v>0</v>
      </c>
      <c r="AD777" s="113">
        <v>0</v>
      </c>
      <c r="AE777" s="113">
        <v>0</v>
      </c>
      <c r="AF777" s="113">
        <v>0</v>
      </c>
      <c r="AG777" s="113">
        <v>0</v>
      </c>
      <c r="AH777" s="113">
        <v>0</v>
      </c>
      <c r="AI777" s="113">
        <v>0</v>
      </c>
      <c r="AJ777" s="113">
        <v>0</v>
      </c>
      <c r="AK777" s="113">
        <v>0</v>
      </c>
      <c r="AL777" s="113">
        <v>0</v>
      </c>
      <c r="AM777" s="113">
        <v>0</v>
      </c>
      <c r="AN777" s="113">
        <v>0</v>
      </c>
      <c r="AO777" s="114">
        <v>0</v>
      </c>
    </row>
    <row r="778" spans="1:41" x14ac:dyDescent="0.3">
      <c r="A778" s="111" t="s">
        <v>180</v>
      </c>
      <c r="B778" t="s">
        <v>678</v>
      </c>
      <c r="G778" s="222">
        <v>0.86217883511613769</v>
      </c>
      <c r="H778" s="222">
        <v>0.86217883511613769</v>
      </c>
      <c r="I778" s="222">
        <v>0.86217883511613769</v>
      </c>
      <c r="J778" s="222">
        <v>4.4703463127523886</v>
      </c>
      <c r="K778" s="222">
        <v>8.5295347250931695</v>
      </c>
      <c r="L778" s="222">
        <v>12.137702202729423</v>
      </c>
      <c r="M778" s="222">
        <v>12.588723137433956</v>
      </c>
      <c r="N778" s="222">
        <v>12.615784393516225</v>
      </c>
      <c r="O778" s="222">
        <v>12.615784393516225</v>
      </c>
      <c r="P778" s="222">
        <v>13.066805328220756</v>
      </c>
      <c r="Q778" s="222">
        <v>13.066805328220756</v>
      </c>
      <c r="R778" s="222">
        <v>13.066805328220756</v>
      </c>
      <c r="S778" s="222">
        <v>13.066805328220756</v>
      </c>
      <c r="T778" s="222">
        <v>13.066805328220756</v>
      </c>
      <c r="U778" s="222">
        <v>13.51782626292529</v>
      </c>
      <c r="V778" s="222">
        <v>13.968847197629819</v>
      </c>
      <c r="W778" s="222">
        <v>14.419868132334349</v>
      </c>
      <c r="X778" s="222">
        <v>14.419868132334349</v>
      </c>
      <c r="Y778" s="222">
        <v>14.419868132334349</v>
      </c>
      <c r="Z778" s="222">
        <v>14.870889067038883</v>
      </c>
      <c r="AA778" s="222">
        <v>14.870889067038883</v>
      </c>
      <c r="AB778" s="222">
        <v>14.870889067038883</v>
      </c>
      <c r="AC778" s="222">
        <v>14.870889067038883</v>
      </c>
      <c r="AD778" s="222">
        <v>14.870889067038883</v>
      </c>
      <c r="AE778" s="222">
        <v>14.870889067038883</v>
      </c>
      <c r="AF778" s="222">
        <v>14.870889067038883</v>
      </c>
      <c r="AG778" s="222">
        <v>14.870889067038883</v>
      </c>
      <c r="AH778" s="222">
        <v>14.870889067038883</v>
      </c>
      <c r="AI778" s="222">
        <v>14.870889067038883</v>
      </c>
      <c r="AJ778" s="222">
        <v>14.870889067038883</v>
      </c>
      <c r="AK778" s="222">
        <v>14.870889067038883</v>
      </c>
      <c r="AL778" s="222">
        <v>14.870889067038883</v>
      </c>
      <c r="AM778" s="222">
        <v>14.870889067038883</v>
      </c>
      <c r="AN778" s="222">
        <v>14.870889067038883</v>
      </c>
      <c r="AO778" s="223">
        <v>14.870889067038883</v>
      </c>
    </row>
    <row r="779" spans="1:41" x14ac:dyDescent="0.3">
      <c r="A779" s="111" t="s">
        <v>181</v>
      </c>
      <c r="B779" t="s">
        <v>678</v>
      </c>
      <c r="G779" s="113">
        <v>0</v>
      </c>
      <c r="H779" s="113">
        <v>0</v>
      </c>
      <c r="I779" s="113">
        <v>0</v>
      </c>
      <c r="J779" s="113">
        <v>0</v>
      </c>
      <c r="K779" s="113">
        <v>0</v>
      </c>
      <c r="L779" s="113">
        <v>0</v>
      </c>
      <c r="M779" s="113">
        <v>0</v>
      </c>
      <c r="N779" s="113">
        <v>0</v>
      </c>
      <c r="O779" s="113">
        <v>0</v>
      </c>
      <c r="P779" s="113">
        <v>0</v>
      </c>
      <c r="Q779" s="113">
        <v>0</v>
      </c>
      <c r="R779" s="113">
        <v>0</v>
      </c>
      <c r="S779" s="113">
        <v>0</v>
      </c>
      <c r="T779" s="113">
        <v>0</v>
      </c>
      <c r="U779" s="113">
        <v>0</v>
      </c>
      <c r="V779" s="113">
        <v>0</v>
      </c>
      <c r="W779" s="113">
        <v>0</v>
      </c>
      <c r="X779" s="113">
        <v>0</v>
      </c>
      <c r="Y779" s="113">
        <v>0</v>
      </c>
      <c r="Z779" s="113">
        <v>0</v>
      </c>
      <c r="AA779" s="113">
        <v>0</v>
      </c>
      <c r="AB779" s="113">
        <v>0</v>
      </c>
      <c r="AC779" s="113">
        <v>0</v>
      </c>
      <c r="AD779" s="113">
        <v>0</v>
      </c>
      <c r="AE779" s="113">
        <v>0</v>
      </c>
      <c r="AF779" s="113">
        <v>0</v>
      </c>
      <c r="AG779" s="113">
        <v>0</v>
      </c>
      <c r="AH779" s="113">
        <v>0</v>
      </c>
      <c r="AI779" s="113">
        <v>0</v>
      </c>
      <c r="AJ779" s="113">
        <v>0</v>
      </c>
      <c r="AK779" s="113">
        <v>0</v>
      </c>
      <c r="AL779" s="113">
        <v>0</v>
      </c>
      <c r="AM779" s="113">
        <v>0</v>
      </c>
      <c r="AN779" s="113">
        <v>0</v>
      </c>
      <c r="AO779" s="114">
        <v>0</v>
      </c>
    </row>
    <row r="780" spans="1:41" x14ac:dyDescent="0.3">
      <c r="A780" s="111" t="s">
        <v>182</v>
      </c>
      <c r="B780" t="s">
        <v>678</v>
      </c>
      <c r="G780" s="113">
        <v>0</v>
      </c>
      <c r="H780" s="113">
        <v>0</v>
      </c>
      <c r="I780" s="113">
        <v>0</v>
      </c>
      <c r="J780" s="113">
        <v>0</v>
      </c>
      <c r="K780" s="113">
        <v>0</v>
      </c>
      <c r="L780" s="113">
        <v>0</v>
      </c>
      <c r="M780" s="113">
        <v>0</v>
      </c>
      <c r="N780" s="113">
        <v>0</v>
      </c>
      <c r="O780" s="113">
        <v>0</v>
      </c>
      <c r="P780" s="113">
        <v>0</v>
      </c>
      <c r="Q780" s="113">
        <v>0</v>
      </c>
      <c r="R780" s="113">
        <v>0</v>
      </c>
      <c r="S780" s="113">
        <v>0</v>
      </c>
      <c r="T780" s="113">
        <v>0</v>
      </c>
      <c r="U780" s="113">
        <v>0</v>
      </c>
      <c r="V780" s="113">
        <v>0</v>
      </c>
      <c r="W780" s="113">
        <v>0</v>
      </c>
      <c r="X780" s="113">
        <v>0</v>
      </c>
      <c r="Y780" s="113">
        <v>0</v>
      </c>
      <c r="Z780" s="113">
        <v>0</v>
      </c>
      <c r="AA780" s="113">
        <v>0</v>
      </c>
      <c r="AB780" s="113">
        <v>0</v>
      </c>
      <c r="AC780" s="113">
        <v>0</v>
      </c>
      <c r="AD780" s="113">
        <v>0</v>
      </c>
      <c r="AE780" s="113">
        <v>0</v>
      </c>
      <c r="AF780" s="113">
        <v>0</v>
      </c>
      <c r="AG780" s="113">
        <v>0</v>
      </c>
      <c r="AH780" s="113">
        <v>0</v>
      </c>
      <c r="AI780" s="113">
        <v>0</v>
      </c>
      <c r="AJ780" s="113">
        <v>0</v>
      </c>
      <c r="AK780" s="113">
        <v>0</v>
      </c>
      <c r="AL780" s="113">
        <v>0</v>
      </c>
      <c r="AM780" s="113">
        <v>0</v>
      </c>
      <c r="AN780" s="113">
        <v>0</v>
      </c>
      <c r="AO780" s="114">
        <v>0</v>
      </c>
    </row>
    <row r="781" spans="1:41" x14ac:dyDescent="0.3">
      <c r="A781" s="111" t="s">
        <v>183</v>
      </c>
      <c r="B781" t="s">
        <v>678</v>
      </c>
      <c r="G781" s="222">
        <v>1.3772146439362469</v>
      </c>
      <c r="H781" s="222">
        <v>1.4696349932053521</v>
      </c>
      <c r="I781" s="222">
        <v>1.5389481193747845</v>
      </c>
      <c r="J781" s="222">
        <v>1.5915344797181554</v>
      </c>
      <c r="K781" s="222">
        <v>1.642437589286555</v>
      </c>
      <c r="L781" s="222">
        <v>1.691819968451298</v>
      </c>
      <c r="M781" s="222">
        <v>1.7404002575323032</v>
      </c>
      <c r="N781" s="222">
        <v>1.7877344439583205</v>
      </c>
      <c r="O781" s="222">
        <v>1.8335920163823705</v>
      </c>
      <c r="P781" s="222">
        <v>1.8784280606766561</v>
      </c>
      <c r="Q781" s="222">
        <v>1.9230133460368681</v>
      </c>
      <c r="R781" s="222">
        <v>1.9667322882600995</v>
      </c>
      <c r="S781" s="222">
        <v>2.0037799589070473</v>
      </c>
      <c r="T781" s="222">
        <v>2.0291517219969433</v>
      </c>
      <c r="U781" s="222">
        <v>2.0544628905801092</v>
      </c>
      <c r="V781" s="222">
        <v>2.0752380483681541</v>
      </c>
      <c r="W781" s="222">
        <v>2.0961002947427749</v>
      </c>
      <c r="X781" s="222">
        <v>2.1170479719073163</v>
      </c>
      <c r="Y781" s="222">
        <v>2.1380794324843353</v>
      </c>
      <c r="Z781" s="222">
        <v>2.1599031978860115</v>
      </c>
      <c r="AA781" s="222">
        <v>2.1818074872193045</v>
      </c>
      <c r="AB781" s="222">
        <v>2.2037906902534021</v>
      </c>
      <c r="AC781" s="222">
        <v>2.2258512109229893</v>
      </c>
      <c r="AD781" s="222">
        <v>2.2479874681315812</v>
      </c>
      <c r="AE781" s="222">
        <v>2.2697007256159378</v>
      </c>
      <c r="AF781" s="222">
        <v>2.2916701544437514</v>
      </c>
      <c r="AG781" s="222">
        <v>2.3138997197153408</v>
      </c>
      <c r="AH781" s="222">
        <v>2.336393463573379</v>
      </c>
      <c r="AI781" s="222">
        <v>2.359155506898337</v>
      </c>
      <c r="AJ781" s="222">
        <v>2.3821900510432346</v>
      </c>
      <c r="AK781" s="222">
        <v>2.4055013796086402</v>
      </c>
      <c r="AL781" s="222">
        <v>2.429093860258861</v>
      </c>
      <c r="AM781" s="222">
        <v>2.4529719465803046</v>
      </c>
      <c r="AN781" s="222">
        <v>2.4771401799830124</v>
      </c>
      <c r="AO781" s="223">
        <v>2.5016031916463684</v>
      </c>
    </row>
    <row r="782" spans="1:41" x14ac:dyDescent="0.3">
      <c r="A782" s="111" t="s">
        <v>23</v>
      </c>
      <c r="B782" t="s">
        <v>678</v>
      </c>
      <c r="G782" s="113">
        <v>0</v>
      </c>
      <c r="H782" s="113">
        <v>0</v>
      </c>
      <c r="I782" s="113">
        <v>0</v>
      </c>
      <c r="J782" s="113">
        <v>0</v>
      </c>
      <c r="K782" s="113">
        <v>0</v>
      </c>
      <c r="L782" s="113">
        <v>0</v>
      </c>
      <c r="M782" s="113">
        <v>0</v>
      </c>
      <c r="N782" s="113">
        <v>0</v>
      </c>
      <c r="O782" s="113">
        <v>0</v>
      </c>
      <c r="P782" s="113">
        <v>0</v>
      </c>
      <c r="Q782" s="113">
        <v>0</v>
      </c>
      <c r="R782" s="113">
        <v>0</v>
      </c>
      <c r="S782" s="113">
        <v>0</v>
      </c>
      <c r="T782" s="113">
        <v>0</v>
      </c>
      <c r="U782" s="113">
        <v>0</v>
      </c>
      <c r="V782" s="113">
        <v>0</v>
      </c>
      <c r="W782" s="113">
        <v>0</v>
      </c>
      <c r="X782" s="113">
        <v>0</v>
      </c>
      <c r="Y782" s="113">
        <v>0</v>
      </c>
      <c r="Z782" s="113">
        <v>0</v>
      </c>
      <c r="AA782" s="113">
        <v>0</v>
      </c>
      <c r="AB782" s="113">
        <v>0</v>
      </c>
      <c r="AC782" s="113">
        <v>0</v>
      </c>
      <c r="AD782" s="113">
        <v>0</v>
      </c>
      <c r="AE782" s="113">
        <v>0</v>
      </c>
      <c r="AF782" s="113">
        <v>0</v>
      </c>
      <c r="AG782" s="113">
        <v>0</v>
      </c>
      <c r="AH782" s="113">
        <v>0</v>
      </c>
      <c r="AI782" s="113">
        <v>0</v>
      </c>
      <c r="AJ782" s="113">
        <v>0</v>
      </c>
      <c r="AK782" s="113">
        <v>0</v>
      </c>
      <c r="AL782" s="113">
        <v>0</v>
      </c>
      <c r="AM782" s="113">
        <v>0</v>
      </c>
      <c r="AN782" s="113">
        <v>0</v>
      </c>
      <c r="AO782" s="114">
        <v>0</v>
      </c>
    </row>
    <row r="783" spans="1:41" x14ac:dyDescent="0.3">
      <c r="A783" s="111" t="s">
        <v>24</v>
      </c>
      <c r="B783" t="s">
        <v>678</v>
      </c>
      <c r="G783" s="113">
        <v>0.65285509152542387</v>
      </c>
      <c r="H783" s="113">
        <v>1.6240874720785017</v>
      </c>
      <c r="I783" s="113">
        <v>2.6114187495093675</v>
      </c>
      <c r="J783" s="113">
        <v>4.5700260554861734</v>
      </c>
      <c r="K783" s="113">
        <v>5.875750166101696</v>
      </c>
      <c r="L783" s="113">
        <v>7.181509095628904</v>
      </c>
      <c r="M783" s="113">
        <v>7.1855029491525437</v>
      </c>
      <c r="N783" s="113">
        <v>7.1867717254237302</v>
      </c>
      <c r="O783" s="113">
        <v>7.186879912756468</v>
      </c>
      <c r="P783" s="113">
        <v>7.188031423907228</v>
      </c>
      <c r="Q783" s="113">
        <v>7.3101984253345238</v>
      </c>
      <c r="R783" s="113">
        <v>7.3162492060660131</v>
      </c>
      <c r="S783" s="113">
        <v>7.3165680478144521</v>
      </c>
      <c r="T783" s="113">
        <v>7.3171700419268522</v>
      </c>
      <c r="U783" s="113">
        <v>7.3238997914362178</v>
      </c>
      <c r="V783" s="113">
        <v>7.3030789527207851</v>
      </c>
      <c r="W783" s="113">
        <v>7.3062720956289047</v>
      </c>
      <c r="X783" s="113">
        <v>7.3065069989295273</v>
      </c>
      <c r="Y783" s="113">
        <v>7.3022199204281897</v>
      </c>
      <c r="Z783" s="113">
        <v>7.309615954683319</v>
      </c>
      <c r="AA783" s="113">
        <v>7.3114602378233728</v>
      </c>
      <c r="AB783" s="113">
        <v>7.3141409209634256</v>
      </c>
      <c r="AC783" s="113">
        <v>7.312285072970564</v>
      </c>
      <c r="AD783" s="113">
        <v>7.3201489241748439</v>
      </c>
      <c r="AE783" s="113">
        <v>7.3215302401427316</v>
      </c>
      <c r="AF783" s="113">
        <v>7.3181555414808219</v>
      </c>
      <c r="AG783" s="113">
        <v>7.3045156058876017</v>
      </c>
      <c r="AH783" s="113">
        <v>7.3147589566458544</v>
      </c>
      <c r="AI783" s="113">
        <v>7.320291433006247</v>
      </c>
      <c r="AJ783" s="113">
        <v>7.3203832057091898</v>
      </c>
      <c r="AK783" s="113">
        <v>7.3107479423728821</v>
      </c>
      <c r="AL783" s="113">
        <v>7.3339975245316689</v>
      </c>
      <c r="AM783" s="113">
        <v>7.3402662965209657</v>
      </c>
      <c r="AN783" s="113">
        <v>7.3496555891168631</v>
      </c>
      <c r="AO783" s="114">
        <v>7.3279903917930422</v>
      </c>
    </row>
    <row r="784" spans="1:41" x14ac:dyDescent="0.3">
      <c r="A784" s="111" t="s">
        <v>651</v>
      </c>
      <c r="B784" t="s">
        <v>678</v>
      </c>
      <c r="G784" s="113">
        <v>0</v>
      </c>
      <c r="H784" s="412">
        <v>0</v>
      </c>
      <c r="I784" s="412">
        <v>0</v>
      </c>
      <c r="J784" s="412">
        <v>0</v>
      </c>
      <c r="K784" s="412">
        <v>0</v>
      </c>
      <c r="L784" s="412">
        <v>0</v>
      </c>
      <c r="M784" s="412">
        <v>0</v>
      </c>
      <c r="N784" s="412">
        <v>0</v>
      </c>
      <c r="O784" s="412">
        <v>0</v>
      </c>
      <c r="P784" s="412">
        <v>0</v>
      </c>
      <c r="Q784" s="412">
        <v>0</v>
      </c>
      <c r="R784" s="412">
        <v>0</v>
      </c>
      <c r="S784" s="412">
        <v>0</v>
      </c>
      <c r="T784" s="412">
        <v>0</v>
      </c>
      <c r="U784" s="412">
        <v>0</v>
      </c>
      <c r="V784" s="412">
        <v>0</v>
      </c>
      <c r="W784" s="412">
        <v>0</v>
      </c>
      <c r="X784" s="412">
        <v>0</v>
      </c>
      <c r="Y784" s="412">
        <v>0</v>
      </c>
      <c r="Z784" s="412">
        <v>0</v>
      </c>
      <c r="AA784" s="412">
        <v>0</v>
      </c>
      <c r="AB784" s="412">
        <v>0</v>
      </c>
      <c r="AC784" s="412">
        <v>0</v>
      </c>
      <c r="AD784" s="412">
        <v>0</v>
      </c>
      <c r="AE784" s="412">
        <v>0</v>
      </c>
      <c r="AF784" s="412">
        <v>0</v>
      </c>
      <c r="AG784" s="412">
        <v>0</v>
      </c>
      <c r="AH784" s="412">
        <v>0</v>
      </c>
      <c r="AI784" s="412">
        <v>0</v>
      </c>
      <c r="AJ784" s="412">
        <v>0</v>
      </c>
      <c r="AK784" s="412">
        <v>0</v>
      </c>
      <c r="AL784" s="412">
        <v>0</v>
      </c>
      <c r="AM784" s="412">
        <v>0</v>
      </c>
      <c r="AN784" s="412">
        <v>0</v>
      </c>
      <c r="AO784" s="409">
        <v>0</v>
      </c>
    </row>
    <row r="785" spans="1:43" ht="17.25" thickBot="1" x14ac:dyDescent="0.35">
      <c r="A785" s="298" t="s">
        <v>184</v>
      </c>
      <c r="B785" s="378" t="s">
        <v>678</v>
      </c>
      <c r="C785" s="378"/>
      <c r="D785" s="378"/>
      <c r="E785" s="378"/>
      <c r="F785" s="378"/>
      <c r="G785" s="140">
        <v>20.664032451623179</v>
      </c>
      <c r="H785" s="140">
        <v>21.724340180183823</v>
      </c>
      <c r="I785" s="140">
        <v>22.768089384904247</v>
      </c>
      <c r="J785" s="140">
        <v>28.396055354454759</v>
      </c>
      <c r="K785" s="140">
        <v>33.667223346366654</v>
      </c>
      <c r="L785" s="140">
        <v>38.632086614806937</v>
      </c>
      <c r="M785" s="140">
        <v>37.27752054577352</v>
      </c>
      <c r="N785" s="140">
        <v>37.364886752044974</v>
      </c>
      <c r="O785" s="140">
        <v>37.540403516094152</v>
      </c>
      <c r="P785" s="140">
        <v>37.973631324453265</v>
      </c>
      <c r="Q785" s="140">
        <v>37.952796536681952</v>
      </c>
      <c r="R785" s="140">
        <v>38.025708496215252</v>
      </c>
      <c r="S785" s="140">
        <v>38.087572662663696</v>
      </c>
      <c r="T785" s="140">
        <v>38.14477162757337</v>
      </c>
      <c r="U785" s="140">
        <v>38.621130622419656</v>
      </c>
      <c r="V785" s="140">
        <v>39.143982156846135</v>
      </c>
      <c r="W785" s="140">
        <v>39.644103102500921</v>
      </c>
      <c r="X785" s="140">
        <v>39.688029951555293</v>
      </c>
      <c r="Y785" s="140">
        <v>39.711402592151501</v>
      </c>
      <c r="Z785" s="140">
        <v>40.229844449045189</v>
      </c>
      <c r="AA785" s="140">
        <v>40.281871044155345</v>
      </c>
      <c r="AB785" s="140">
        <v>40.332002358000921</v>
      </c>
      <c r="AC785" s="140">
        <v>40.371133749560499</v>
      </c>
      <c r="AD785" s="140">
        <v>40.43222182094491</v>
      </c>
      <c r="AE785" s="140">
        <v>40.480833906055906</v>
      </c>
      <c r="AF785" s="140">
        <v>40.534508736043954</v>
      </c>
      <c r="AG785" s="140">
        <v>40.581859406170835</v>
      </c>
      <c r="AH785" s="140">
        <v>40.644851659741512</v>
      </c>
      <c r="AI785" s="140">
        <v>40.695492499001496</v>
      </c>
      <c r="AJ785" s="140">
        <v>40.751373354570013</v>
      </c>
      <c r="AK785" s="140">
        <v>40.792891942290105</v>
      </c>
      <c r="AL785" s="140">
        <v>40.871655588004238</v>
      </c>
      <c r="AM785" s="140">
        <v>40.926113530636925</v>
      </c>
      <c r="AN785" s="140">
        <v>40.982154431197991</v>
      </c>
      <c r="AO785" s="141">
        <v>41.004972890161888</v>
      </c>
    </row>
    <row r="786" spans="1:43" ht="18.75" x14ac:dyDescent="0.3">
      <c r="A786" s="5" t="s">
        <v>680</v>
      </c>
      <c r="C786" s="70"/>
      <c r="D786" s="70"/>
      <c r="E786" s="70"/>
      <c r="F786" s="70"/>
      <c r="G786" s="70"/>
      <c r="H786" s="70"/>
      <c r="I786" s="70"/>
      <c r="J786" s="70"/>
      <c r="K786" s="70"/>
      <c r="L786" s="70"/>
      <c r="M786" s="70"/>
      <c r="N786" s="70"/>
      <c r="O786" s="70"/>
      <c r="P786" s="70"/>
      <c r="Q786" s="70"/>
      <c r="R786" s="70"/>
      <c r="S786" s="70"/>
      <c r="T786" s="70"/>
      <c r="U786" s="70"/>
      <c r="V786" s="70"/>
      <c r="W786" s="70"/>
      <c r="X786" s="70"/>
      <c r="Y786" s="70"/>
      <c r="Z786" s="70"/>
      <c r="AA786" s="70"/>
      <c r="AB786" s="70"/>
      <c r="AC786" s="70"/>
      <c r="AD786" s="70"/>
      <c r="AE786" s="70"/>
      <c r="AF786" s="70"/>
      <c r="AG786" s="70"/>
      <c r="AH786" s="70"/>
      <c r="AI786" s="70"/>
      <c r="AJ786" s="70"/>
      <c r="AK786" s="70"/>
      <c r="AL786" s="70"/>
      <c r="AM786" s="70"/>
      <c r="AN786" s="70"/>
      <c r="AO786" s="316"/>
    </row>
    <row r="787" spans="1:43" x14ac:dyDescent="0.3">
      <c r="A787" s="123" t="s">
        <v>169</v>
      </c>
      <c r="B787" t="s">
        <v>678</v>
      </c>
      <c r="G787" s="113">
        <v>0</v>
      </c>
      <c r="H787" s="113">
        <v>0</v>
      </c>
      <c r="I787" s="113">
        <v>0</v>
      </c>
      <c r="J787" s="113">
        <v>1.8338037479981037E-3</v>
      </c>
      <c r="K787" s="113">
        <v>0</v>
      </c>
      <c r="L787" s="113">
        <v>2.662587779560883E-3</v>
      </c>
      <c r="M787" s="113">
        <v>1.4621528550704879E-2</v>
      </c>
      <c r="N787" s="113">
        <v>0</v>
      </c>
      <c r="O787" s="113">
        <v>7.8577452473227363E-3</v>
      </c>
      <c r="P787" s="113">
        <v>1.2690418809698754</v>
      </c>
      <c r="Q787" s="113">
        <v>1834.8829713446</v>
      </c>
      <c r="R787" s="113">
        <v>2.9322521930489679E-2</v>
      </c>
      <c r="S787" s="113">
        <v>3301.3525349008082</v>
      </c>
      <c r="T787" s="113">
        <v>274.49816311535636</v>
      </c>
      <c r="U787" s="113">
        <v>985.32549595885359</v>
      </c>
      <c r="V787" s="113">
        <v>2545.9704628949303</v>
      </c>
      <c r="W787" s="113">
        <v>1315.1329904482</v>
      </c>
      <c r="X787" s="113">
        <v>872.65833945628219</v>
      </c>
      <c r="Y787" s="113">
        <v>436.3291697281411</v>
      </c>
      <c r="Z787" s="113">
        <v>0</v>
      </c>
      <c r="AA787" s="113">
        <v>782.6250930906823</v>
      </c>
      <c r="AB787" s="113">
        <v>73.745775165319628</v>
      </c>
      <c r="AC787" s="113">
        <v>139.2975753122704</v>
      </c>
      <c r="AD787" s="113">
        <v>0</v>
      </c>
      <c r="AE787" s="113">
        <v>55.309331373989714</v>
      </c>
      <c r="AF787" s="113">
        <v>1387.8545187362236</v>
      </c>
      <c r="AG787" s="113">
        <v>226.35855988243941</v>
      </c>
      <c r="AH787" s="113">
        <v>2829.6970903747238</v>
      </c>
      <c r="AI787" s="113">
        <v>242.74650991917707</v>
      </c>
      <c r="AJ787" s="113">
        <v>624.79059515062454</v>
      </c>
      <c r="AK787" s="113">
        <v>161.83100661278471</v>
      </c>
      <c r="AL787" s="113">
        <v>0</v>
      </c>
      <c r="AM787" s="113">
        <v>704.68185157972084</v>
      </c>
      <c r="AN787" s="113">
        <v>3048.7322850844971</v>
      </c>
      <c r="AO787" s="114">
        <v>18.436443791329907</v>
      </c>
      <c r="AQ787" s="8">
        <f>SUM(G787:AO787)</f>
        <v>21863.582103989178</v>
      </c>
    </row>
    <row r="788" spans="1:43" x14ac:dyDescent="0.3">
      <c r="A788" s="111" t="s">
        <v>15</v>
      </c>
      <c r="B788" t="s">
        <v>678</v>
      </c>
      <c r="G788" s="113">
        <v>0</v>
      </c>
      <c r="H788" s="113">
        <v>0</v>
      </c>
      <c r="I788" s="113">
        <v>1.9735249231655747E-2</v>
      </c>
      <c r="J788" s="113">
        <v>651.70343318419407</v>
      </c>
      <c r="K788" s="113">
        <v>381.01983835415137</v>
      </c>
      <c r="L788" s="113">
        <v>0</v>
      </c>
      <c r="M788" s="113">
        <v>0</v>
      </c>
      <c r="N788" s="113">
        <v>0</v>
      </c>
      <c r="O788" s="113">
        <v>571.54035925100527</v>
      </c>
      <c r="P788" s="113">
        <v>0</v>
      </c>
      <c r="Q788" s="113">
        <v>0</v>
      </c>
      <c r="R788" s="113">
        <v>0</v>
      </c>
      <c r="S788" s="113">
        <v>0</v>
      </c>
      <c r="T788" s="113">
        <v>762.03967670830275</v>
      </c>
      <c r="U788" s="113">
        <v>190.50991917707569</v>
      </c>
      <c r="V788" s="113">
        <v>571.52975753122712</v>
      </c>
      <c r="W788" s="113">
        <v>0</v>
      </c>
      <c r="X788" s="113">
        <v>0</v>
      </c>
      <c r="Y788" s="113">
        <v>0</v>
      </c>
      <c r="Z788" s="113">
        <v>0</v>
      </c>
      <c r="AA788" s="113">
        <v>0</v>
      </c>
      <c r="AB788" s="113">
        <v>0</v>
      </c>
      <c r="AC788" s="113">
        <v>0</v>
      </c>
      <c r="AD788" s="113">
        <v>0</v>
      </c>
      <c r="AE788" s="113">
        <v>0</v>
      </c>
      <c r="AF788" s="113">
        <v>0</v>
      </c>
      <c r="AG788" s="113">
        <v>0</v>
      </c>
      <c r="AH788" s="113">
        <v>0</v>
      </c>
      <c r="AI788" s="113">
        <v>0</v>
      </c>
      <c r="AJ788" s="113">
        <v>0</v>
      </c>
      <c r="AK788" s="113">
        <v>0</v>
      </c>
      <c r="AL788" s="113">
        <v>0</v>
      </c>
      <c r="AM788" s="113">
        <v>0</v>
      </c>
      <c r="AN788" s="113">
        <v>760.21242027920653</v>
      </c>
      <c r="AO788" s="114">
        <v>16.387950036737692</v>
      </c>
      <c r="AQ788" s="8">
        <f t="shared" ref="AQ788:AQ796" si="1">SUM(G788:AO788)</f>
        <v>3904.9630897711318</v>
      </c>
    </row>
    <row r="789" spans="1:43" x14ac:dyDescent="0.3">
      <c r="A789" s="111" t="s">
        <v>14</v>
      </c>
      <c r="B789" t="s">
        <v>678</v>
      </c>
      <c r="G789" s="113">
        <v>0</v>
      </c>
      <c r="H789" s="113">
        <v>0</v>
      </c>
      <c r="I789" s="113">
        <v>6.0723843789709997E-3</v>
      </c>
      <c r="J789" s="113">
        <v>2.1544901784292723E-2</v>
      </c>
      <c r="K789" s="113">
        <v>0</v>
      </c>
      <c r="L789" s="113">
        <v>0</v>
      </c>
      <c r="M789" s="113">
        <v>0</v>
      </c>
      <c r="N789" s="113">
        <v>1576.315944158707</v>
      </c>
      <c r="O789" s="113">
        <v>1050.8772961058046</v>
      </c>
      <c r="P789" s="113">
        <v>3087.5512417340192</v>
      </c>
      <c r="Q789" s="113">
        <v>1091.8471711976488</v>
      </c>
      <c r="R789" s="113">
        <v>799.93681116825871</v>
      </c>
      <c r="S789" s="113">
        <v>291.91036002939018</v>
      </c>
      <c r="T789" s="113">
        <v>0</v>
      </c>
      <c r="U789" s="113">
        <v>291.91036002939018</v>
      </c>
      <c r="V789" s="113">
        <v>0</v>
      </c>
      <c r="W789" s="113">
        <v>0</v>
      </c>
      <c r="X789" s="113">
        <v>0</v>
      </c>
      <c r="Y789" s="113">
        <v>19.05099191770757</v>
      </c>
      <c r="Z789" s="113">
        <v>0</v>
      </c>
      <c r="AA789" s="113">
        <v>0</v>
      </c>
      <c r="AB789" s="113">
        <v>0</v>
      </c>
      <c r="AC789" s="113">
        <v>0</v>
      </c>
      <c r="AD789" s="113">
        <v>0</v>
      </c>
      <c r="AE789" s="113">
        <v>0</v>
      </c>
      <c r="AF789" s="113">
        <v>224.039664952241</v>
      </c>
      <c r="AG789" s="113">
        <v>0</v>
      </c>
      <c r="AH789" s="113">
        <v>0</v>
      </c>
      <c r="AI789" s="113">
        <v>0</v>
      </c>
      <c r="AJ789" s="113">
        <v>0</v>
      </c>
      <c r="AK789" s="113">
        <v>0</v>
      </c>
      <c r="AL789" s="113">
        <v>0</v>
      </c>
      <c r="AM789" s="113">
        <v>0</v>
      </c>
      <c r="AN789" s="113">
        <v>0</v>
      </c>
      <c r="AO789" s="114">
        <v>0</v>
      </c>
      <c r="AQ789" s="8">
        <f t="shared" si="1"/>
        <v>8433.4674585793309</v>
      </c>
    </row>
    <row r="790" spans="1:43" x14ac:dyDescent="0.3">
      <c r="A790" s="111" t="s">
        <v>19</v>
      </c>
      <c r="B790" t="s">
        <v>678</v>
      </c>
      <c r="G790" s="113">
        <v>0</v>
      </c>
      <c r="H790" s="113">
        <v>0</v>
      </c>
      <c r="I790" s="113">
        <v>0</v>
      </c>
      <c r="J790" s="113">
        <v>0</v>
      </c>
      <c r="K790" s="113">
        <v>0.1629028996138315</v>
      </c>
      <c r="L790" s="113">
        <v>0</v>
      </c>
      <c r="M790" s="113">
        <v>0</v>
      </c>
      <c r="N790" s="113">
        <v>0</v>
      </c>
      <c r="O790" s="113">
        <v>0</v>
      </c>
      <c r="P790" s="113">
        <v>0.12539550028811033</v>
      </c>
      <c r="Q790" s="113">
        <v>0</v>
      </c>
      <c r="R790" s="113">
        <v>0</v>
      </c>
      <c r="S790" s="113">
        <v>0</v>
      </c>
      <c r="T790" s="113">
        <v>0</v>
      </c>
      <c r="U790" s="113">
        <v>0</v>
      </c>
      <c r="V790" s="113">
        <v>0</v>
      </c>
      <c r="W790" s="113">
        <v>0</v>
      </c>
      <c r="X790" s="113">
        <v>0</v>
      </c>
      <c r="Y790" s="113">
        <v>0</v>
      </c>
      <c r="Z790" s="113">
        <v>0</v>
      </c>
      <c r="AA790" s="113">
        <v>0</v>
      </c>
      <c r="AB790" s="113">
        <v>0</v>
      </c>
      <c r="AC790" s="113">
        <v>0</v>
      </c>
      <c r="AD790" s="113">
        <v>0</v>
      </c>
      <c r="AE790" s="113">
        <v>0</v>
      </c>
      <c r="AF790" s="113">
        <v>0</v>
      </c>
      <c r="AG790" s="113">
        <v>0</v>
      </c>
      <c r="AH790" s="113">
        <v>0</v>
      </c>
      <c r="AI790" s="113">
        <v>0</v>
      </c>
      <c r="AJ790" s="113">
        <v>0</v>
      </c>
      <c r="AK790" s="113">
        <v>235.57678177810433</v>
      </c>
      <c r="AL790" s="113">
        <v>0</v>
      </c>
      <c r="AM790" s="113">
        <v>0</v>
      </c>
      <c r="AN790" s="113">
        <v>0</v>
      </c>
      <c r="AO790" s="114">
        <v>0</v>
      </c>
      <c r="AQ790" s="8">
        <f t="shared" si="1"/>
        <v>235.86508017800628</v>
      </c>
    </row>
    <row r="791" spans="1:43" x14ac:dyDescent="0.3">
      <c r="A791" s="111" t="s">
        <v>13</v>
      </c>
      <c r="B791" t="s">
        <v>678</v>
      </c>
      <c r="G791" s="113">
        <v>0</v>
      </c>
      <c r="H791" s="113">
        <v>0</v>
      </c>
      <c r="I791" s="113">
        <v>1.2144768757941999E-2</v>
      </c>
      <c r="J791" s="113">
        <v>0</v>
      </c>
      <c r="K791" s="113">
        <v>0</v>
      </c>
      <c r="L791" s="113">
        <v>0</v>
      </c>
      <c r="M791" s="113">
        <v>0</v>
      </c>
      <c r="N791" s="113">
        <v>30.727406318883176</v>
      </c>
      <c r="O791" s="113">
        <v>0</v>
      </c>
      <c r="P791" s="113">
        <v>10.242468772961058</v>
      </c>
      <c r="Q791" s="113">
        <v>13.315209404849377</v>
      </c>
      <c r="R791" s="113">
        <v>0</v>
      </c>
      <c r="S791" s="113">
        <v>0</v>
      </c>
      <c r="T791" s="113">
        <v>4.5066862601028657</v>
      </c>
      <c r="U791" s="113">
        <v>10.242468772961058</v>
      </c>
      <c r="V791" s="113">
        <v>10.242468772961058</v>
      </c>
      <c r="W791" s="113">
        <v>0</v>
      </c>
      <c r="X791" s="113">
        <v>0</v>
      </c>
      <c r="Y791" s="113">
        <v>0</v>
      </c>
      <c r="Z791" s="113">
        <v>0</v>
      </c>
      <c r="AA791" s="113">
        <v>20.484937545922115</v>
      </c>
      <c r="AB791" s="113">
        <v>0</v>
      </c>
      <c r="AC791" s="113">
        <v>0</v>
      </c>
      <c r="AD791" s="113">
        <v>0</v>
      </c>
      <c r="AE791" s="113">
        <v>0</v>
      </c>
      <c r="AF791" s="113">
        <v>0</v>
      </c>
      <c r="AG791" s="113">
        <v>0</v>
      </c>
      <c r="AH791" s="113">
        <v>0</v>
      </c>
      <c r="AI791" s="113">
        <v>639.56740484937552</v>
      </c>
      <c r="AJ791" s="113">
        <v>0</v>
      </c>
      <c r="AK791" s="113">
        <v>0</v>
      </c>
      <c r="AL791" s="113">
        <v>94.230712711241736</v>
      </c>
      <c r="AM791" s="113">
        <v>0</v>
      </c>
      <c r="AN791" s="113">
        <v>0</v>
      </c>
      <c r="AO791" s="114">
        <v>0</v>
      </c>
      <c r="AQ791" s="8">
        <f t="shared" si="1"/>
        <v>833.57190817801586</v>
      </c>
    </row>
    <row r="792" spans="1:43" x14ac:dyDescent="0.3">
      <c r="A792" s="111" t="s">
        <v>185</v>
      </c>
      <c r="B792" t="s">
        <v>678</v>
      </c>
      <c r="G792" s="113">
        <v>0</v>
      </c>
      <c r="H792" s="113">
        <v>0</v>
      </c>
      <c r="I792" s="113">
        <v>3.7952402368568748E-2</v>
      </c>
      <c r="J792" s="113">
        <v>651.72681188972638</v>
      </c>
      <c r="K792" s="113">
        <v>381.18274125376519</v>
      </c>
      <c r="L792" s="113">
        <v>2.662587779560883E-3</v>
      </c>
      <c r="M792" s="113">
        <v>1.4621528550704879E-2</v>
      </c>
      <c r="N792" s="113">
        <v>1607.0433504775901</v>
      </c>
      <c r="O792" s="113">
        <v>1622.4255131020573</v>
      </c>
      <c r="P792" s="113">
        <v>3099.1881478882383</v>
      </c>
      <c r="Q792" s="113">
        <v>2940.045351947098</v>
      </c>
      <c r="R792" s="113">
        <v>799.96613369018917</v>
      </c>
      <c r="S792" s="113">
        <v>3593.2628949301984</v>
      </c>
      <c r="T792" s="113">
        <v>1041.0445260837621</v>
      </c>
      <c r="U792" s="113">
        <v>1477.9882439382804</v>
      </c>
      <c r="V792" s="113">
        <v>3127.7426891991186</v>
      </c>
      <c r="W792" s="113">
        <v>1315.1329904482</v>
      </c>
      <c r="X792" s="113">
        <v>872.65833945628219</v>
      </c>
      <c r="Y792" s="113">
        <v>455.38016164584866</v>
      </c>
      <c r="Z792" s="113">
        <v>0</v>
      </c>
      <c r="AA792" s="113">
        <v>803.11003063660439</v>
      </c>
      <c r="AB792" s="113">
        <v>73.745775165319628</v>
      </c>
      <c r="AC792" s="113">
        <v>139.2975753122704</v>
      </c>
      <c r="AD792" s="113">
        <v>0</v>
      </c>
      <c r="AE792" s="113">
        <v>55.309331373989714</v>
      </c>
      <c r="AF792" s="113">
        <v>1611.8941836884646</v>
      </c>
      <c r="AG792" s="113">
        <v>226.35855988243941</v>
      </c>
      <c r="AH792" s="113">
        <v>2829.6970903747238</v>
      </c>
      <c r="AI792" s="113">
        <v>882.31391476855265</v>
      </c>
      <c r="AJ792" s="113">
        <v>624.79059515062454</v>
      </c>
      <c r="AK792" s="113">
        <v>397.40778839088904</v>
      </c>
      <c r="AL792" s="113">
        <v>94.230712711241736</v>
      </c>
      <c r="AM792" s="113">
        <v>704.68185157972084</v>
      </c>
      <c r="AN792" s="113">
        <v>3808.9447053637036</v>
      </c>
      <c r="AO792" s="114">
        <v>34.824393828067599</v>
      </c>
      <c r="AQ792" s="8">
        <f t="shared" si="1"/>
        <v>35271.449640695675</v>
      </c>
    </row>
    <row r="793" spans="1:43" x14ac:dyDescent="0.3">
      <c r="A793" s="241" t="s">
        <v>541</v>
      </c>
      <c r="B793" t="s">
        <v>678</v>
      </c>
      <c r="G793" s="113"/>
      <c r="H793" s="113"/>
      <c r="I793" s="113"/>
      <c r="J793" s="113"/>
      <c r="K793" s="113"/>
      <c r="L793" s="113"/>
      <c r="M793" s="113"/>
      <c r="N793" s="113"/>
      <c r="O793" s="113"/>
      <c r="P793" s="113"/>
      <c r="Q793" s="113"/>
      <c r="R793" s="113"/>
      <c r="S793" s="113"/>
      <c r="T793" s="113"/>
      <c r="U793" s="113"/>
      <c r="V793" s="113"/>
      <c r="W793" s="113"/>
      <c r="X793" s="113"/>
      <c r="Y793" s="113"/>
      <c r="Z793" s="113"/>
      <c r="AA793" s="113"/>
      <c r="AB793" s="113"/>
      <c r="AC793" s="113"/>
      <c r="AD793" s="113"/>
      <c r="AE793" s="113"/>
      <c r="AF793" s="113"/>
      <c r="AG793" s="113"/>
      <c r="AH793" s="113"/>
      <c r="AI793" s="113"/>
      <c r="AJ793" s="113"/>
      <c r="AK793" s="113"/>
      <c r="AL793" s="113"/>
      <c r="AM793" s="113"/>
      <c r="AN793" s="113"/>
      <c r="AO793" s="114"/>
      <c r="AQ793" s="8">
        <f t="shared" si="1"/>
        <v>0</v>
      </c>
    </row>
    <row r="794" spans="1:43" x14ac:dyDescent="0.3">
      <c r="A794" s="102" t="s">
        <v>662</v>
      </c>
      <c r="B794" t="s">
        <v>678</v>
      </c>
      <c r="G794" s="113">
        <v>0</v>
      </c>
      <c r="H794" s="113">
        <v>0</v>
      </c>
      <c r="I794" s="113">
        <v>0</v>
      </c>
      <c r="J794" s="113">
        <v>0</v>
      </c>
      <c r="K794" s="113">
        <v>0</v>
      </c>
      <c r="L794" s="113">
        <v>0</v>
      </c>
      <c r="M794" s="113">
        <v>0</v>
      </c>
      <c r="N794" s="113">
        <v>0</v>
      </c>
      <c r="O794" s="113">
        <v>0</v>
      </c>
      <c r="P794" s="113">
        <v>0</v>
      </c>
      <c r="Q794" s="113">
        <v>0</v>
      </c>
      <c r="R794" s="113">
        <v>0</v>
      </c>
      <c r="S794" s="113">
        <v>0</v>
      </c>
      <c r="T794" s="113">
        <v>0</v>
      </c>
      <c r="U794" s="113">
        <v>0</v>
      </c>
      <c r="V794" s="113">
        <v>0</v>
      </c>
      <c r="W794" s="113">
        <v>0</v>
      </c>
      <c r="X794" s="113">
        <v>0</v>
      </c>
      <c r="Y794" s="113">
        <v>0</v>
      </c>
      <c r="Z794" s="113">
        <v>0</v>
      </c>
      <c r="AA794" s="113">
        <v>0</v>
      </c>
      <c r="AB794" s="113">
        <v>0</v>
      </c>
      <c r="AC794" s="113">
        <v>0</v>
      </c>
      <c r="AD794" s="113">
        <v>0</v>
      </c>
      <c r="AE794" s="113">
        <v>0</v>
      </c>
      <c r="AF794" s="113">
        <v>0</v>
      </c>
      <c r="AG794" s="113">
        <v>0</v>
      </c>
      <c r="AH794" s="113">
        <v>0</v>
      </c>
      <c r="AI794" s="113">
        <v>0</v>
      </c>
      <c r="AJ794" s="113">
        <v>0</v>
      </c>
      <c r="AK794" s="113">
        <v>0</v>
      </c>
      <c r="AL794" s="113">
        <v>0</v>
      </c>
      <c r="AM794" s="113">
        <v>0</v>
      </c>
      <c r="AN794" s="113">
        <v>0</v>
      </c>
      <c r="AO794" s="114">
        <v>0</v>
      </c>
      <c r="AQ794" s="8">
        <f t="shared" si="1"/>
        <v>0</v>
      </c>
    </row>
    <row r="795" spans="1:43" x14ac:dyDescent="0.3">
      <c r="A795" s="102" t="s">
        <v>544</v>
      </c>
      <c r="B795" t="s">
        <v>678</v>
      </c>
      <c r="AO795" s="29"/>
      <c r="AQ795" s="8">
        <f t="shared" si="1"/>
        <v>0</v>
      </c>
    </row>
    <row r="796" spans="1:43" x14ac:dyDescent="0.3">
      <c r="A796" s="102" t="s">
        <v>542</v>
      </c>
      <c r="B796" t="s">
        <v>678</v>
      </c>
      <c r="AO796" s="391"/>
      <c r="AQ796" s="8">
        <f t="shared" si="1"/>
        <v>0</v>
      </c>
    </row>
    <row r="797" spans="1:43" ht="17.25" thickBot="1" x14ac:dyDescent="0.35">
      <c r="A797" s="298" t="s">
        <v>184</v>
      </c>
      <c r="B797" s="378" t="s">
        <v>678</v>
      </c>
      <c r="C797" s="378"/>
      <c r="D797" s="378"/>
      <c r="E797" s="378"/>
      <c r="F797" s="378"/>
      <c r="G797" s="388">
        <v>0</v>
      </c>
      <c r="H797" s="140">
        <v>0</v>
      </c>
      <c r="I797" s="140">
        <v>3.7952402368568748E-2</v>
      </c>
      <c r="J797" s="140">
        <v>651.72681188972638</v>
      </c>
      <c r="K797" s="140">
        <v>381.18274125376519</v>
      </c>
      <c r="L797" s="140">
        <v>2.662587779560883E-3</v>
      </c>
      <c r="M797" s="140">
        <v>1.4621528550704879E-2</v>
      </c>
      <c r="N797" s="140">
        <v>1607.0433504775901</v>
      </c>
      <c r="O797" s="140">
        <v>1622.4255131020573</v>
      </c>
      <c r="P797" s="140">
        <v>3099.1881478882383</v>
      </c>
      <c r="Q797" s="140">
        <v>2940.045351947098</v>
      </c>
      <c r="R797" s="140">
        <v>799.96613369018917</v>
      </c>
      <c r="S797" s="140">
        <v>3593.2628949301984</v>
      </c>
      <c r="T797" s="140">
        <v>1041.0445260837621</v>
      </c>
      <c r="U797" s="140">
        <v>1477.9882439382804</v>
      </c>
      <c r="V797" s="140">
        <v>3127.7426891991186</v>
      </c>
      <c r="W797" s="140">
        <v>1315.1329904482</v>
      </c>
      <c r="X797" s="140">
        <v>872.65833945628219</v>
      </c>
      <c r="Y797" s="140">
        <v>455.38016164584866</v>
      </c>
      <c r="Z797" s="140">
        <v>0</v>
      </c>
      <c r="AA797" s="140">
        <v>803.11003063660439</v>
      </c>
      <c r="AB797" s="140">
        <v>73.745775165319628</v>
      </c>
      <c r="AC797" s="140">
        <v>139.2975753122704</v>
      </c>
      <c r="AD797" s="140">
        <v>0</v>
      </c>
      <c r="AE797" s="140">
        <v>55.309331373989714</v>
      </c>
      <c r="AF797" s="140">
        <v>1611.8941836884646</v>
      </c>
      <c r="AG797" s="140">
        <v>226.35855988243941</v>
      </c>
      <c r="AH797" s="140">
        <v>2829.6970903747238</v>
      </c>
      <c r="AI797" s="140">
        <v>882.31391476855265</v>
      </c>
      <c r="AJ797" s="140">
        <v>624.79059515062454</v>
      </c>
      <c r="AK797" s="140">
        <v>397.40778839088904</v>
      </c>
      <c r="AL797" s="140">
        <v>94.230712711241736</v>
      </c>
      <c r="AM797" s="140">
        <v>704.68185157972084</v>
      </c>
      <c r="AN797" s="140">
        <v>3808.9447053637036</v>
      </c>
      <c r="AO797" s="141">
        <v>34.824393828067599</v>
      </c>
      <c r="AQ797" s="8">
        <f>SUM(G797:AO797)</f>
        <v>35271.449640695675</v>
      </c>
    </row>
    <row r="798" spans="1:43" ht="18.75" x14ac:dyDescent="0.3">
      <c r="A798" s="5" t="s">
        <v>685</v>
      </c>
      <c r="B798" s="392">
        <v>0.02</v>
      </c>
      <c r="AO798" s="316"/>
    </row>
    <row r="799" spans="1:43" x14ac:dyDescent="0.3">
      <c r="A799" s="123" t="s">
        <v>169</v>
      </c>
      <c r="B799" t="s">
        <v>678</v>
      </c>
      <c r="G799" s="339">
        <v>0</v>
      </c>
      <c r="H799" s="339">
        <v>0</v>
      </c>
      <c r="I799" s="339">
        <v>0</v>
      </c>
      <c r="J799" s="339">
        <v>3.6676074959962078E-5</v>
      </c>
      <c r="K799" s="339">
        <v>3.6676074959962078E-5</v>
      </c>
      <c r="L799" s="339">
        <v>8.9927830551179733E-5</v>
      </c>
      <c r="M799" s="339">
        <v>3.823584015652773E-4</v>
      </c>
      <c r="N799" s="339">
        <v>3.823584015652773E-4</v>
      </c>
      <c r="O799" s="339">
        <v>5.3951330651173205E-4</v>
      </c>
      <c r="P799" s="339">
        <v>2.592035092590924E-2</v>
      </c>
      <c r="Q799" s="339">
        <v>36.72357977781791</v>
      </c>
      <c r="R799" s="339">
        <v>36.724166228256522</v>
      </c>
      <c r="S799" s="339">
        <v>102.75121692627269</v>
      </c>
      <c r="T799" s="339">
        <v>108.2411801885798</v>
      </c>
      <c r="U799" s="339">
        <v>127.94769010775688</v>
      </c>
      <c r="V799" s="339">
        <v>178.86709936565549</v>
      </c>
      <c r="W799" s="339">
        <v>205.16975917461946</v>
      </c>
      <c r="X799" s="339">
        <v>222.6229259637451</v>
      </c>
      <c r="Y799" s="339">
        <v>231.34950935830793</v>
      </c>
      <c r="Z799" s="339">
        <v>231.34950935830793</v>
      </c>
      <c r="AA799" s="339">
        <v>247.00201122012157</v>
      </c>
      <c r="AB799" s="339">
        <v>248.47692672342797</v>
      </c>
      <c r="AC799" s="339">
        <v>251.26287822967336</v>
      </c>
      <c r="AD799" s="339">
        <v>251.26287822967336</v>
      </c>
      <c r="AE799" s="339">
        <v>252.36906485715318</v>
      </c>
      <c r="AF799" s="339">
        <v>280.12615523187765</v>
      </c>
      <c r="AG799" s="339">
        <v>284.65332642952643</v>
      </c>
      <c r="AH799" s="339">
        <v>341.24726823702093</v>
      </c>
      <c r="AI799" s="339">
        <v>346.10219843540443</v>
      </c>
      <c r="AJ799" s="339">
        <v>358.59801033841694</v>
      </c>
      <c r="AK799" s="339">
        <v>361.83463047067266</v>
      </c>
      <c r="AL799" s="339">
        <v>361.83463047067266</v>
      </c>
      <c r="AM799" s="339">
        <v>375.92826750226703</v>
      </c>
      <c r="AN799" s="339">
        <v>436.90291320395698</v>
      </c>
      <c r="AO799" s="211">
        <v>437.27164207978359</v>
      </c>
    </row>
    <row r="800" spans="1:43" x14ac:dyDescent="0.3">
      <c r="A800" s="111" t="s">
        <v>15</v>
      </c>
      <c r="B800" t="s">
        <v>678</v>
      </c>
      <c r="G800" s="339">
        <v>0</v>
      </c>
      <c r="H800" s="339">
        <v>0</v>
      </c>
      <c r="I800" s="339">
        <v>3.9470498463311496E-4</v>
      </c>
      <c r="J800" s="339">
        <v>13.034463368668515</v>
      </c>
      <c r="K800" s="339">
        <v>20.654860135751541</v>
      </c>
      <c r="L800" s="339">
        <v>20.654860135751541</v>
      </c>
      <c r="M800" s="339">
        <v>20.654860135751541</v>
      </c>
      <c r="N800" s="339">
        <v>20.654860135751541</v>
      </c>
      <c r="O800" s="339">
        <v>32.085667320771648</v>
      </c>
      <c r="P800" s="339">
        <v>32.085667320771648</v>
      </c>
      <c r="Q800" s="339">
        <v>32.085667320771648</v>
      </c>
      <c r="R800" s="339">
        <v>32.085667320771648</v>
      </c>
      <c r="S800" s="339">
        <v>32.085667320771648</v>
      </c>
      <c r="T800" s="339">
        <v>47.326460854937707</v>
      </c>
      <c r="U800" s="339">
        <v>51.136659238479218</v>
      </c>
      <c r="V800" s="339">
        <v>62.567254389103759</v>
      </c>
      <c r="W800" s="339">
        <v>62.567254389103759</v>
      </c>
      <c r="X800" s="339">
        <v>62.567254389103759</v>
      </c>
      <c r="Y800" s="339">
        <v>62.567254389103759</v>
      </c>
      <c r="Z800" s="339">
        <v>62.567254389103759</v>
      </c>
      <c r="AA800" s="339">
        <v>62.567254389103759</v>
      </c>
      <c r="AB800" s="339">
        <v>62.567254389103759</v>
      </c>
      <c r="AC800" s="339">
        <v>62.567254389103759</v>
      </c>
      <c r="AD800" s="339">
        <v>62.567254389103759</v>
      </c>
      <c r="AE800" s="339">
        <v>62.567254389103759</v>
      </c>
      <c r="AF800" s="339">
        <v>62.567254389103759</v>
      </c>
      <c r="AG800" s="339">
        <v>62.567254389103759</v>
      </c>
      <c r="AH800" s="339">
        <v>62.567254389103759</v>
      </c>
      <c r="AI800" s="339">
        <v>62.567254389103759</v>
      </c>
      <c r="AJ800" s="339">
        <v>62.567254389103759</v>
      </c>
      <c r="AK800" s="339">
        <v>62.567254389103759</v>
      </c>
      <c r="AL800" s="339">
        <v>62.567254389103759</v>
      </c>
      <c r="AM800" s="339">
        <v>62.567254389103759</v>
      </c>
      <c r="AN800" s="339">
        <v>77.771502794687891</v>
      </c>
      <c r="AO800" s="211">
        <v>78.099261795422635</v>
      </c>
    </row>
    <row r="801" spans="1:41" x14ac:dyDescent="0.3">
      <c r="A801" s="111" t="s">
        <v>14</v>
      </c>
      <c r="B801" t="s">
        <v>678</v>
      </c>
      <c r="G801" s="339">
        <v>0</v>
      </c>
      <c r="H801" s="339">
        <v>0</v>
      </c>
      <c r="I801" s="339">
        <v>1.2144768757942E-4</v>
      </c>
      <c r="J801" s="339">
        <v>5.5234572326527448E-4</v>
      </c>
      <c r="K801" s="339">
        <v>5.5234572326527448E-4</v>
      </c>
      <c r="L801" s="339">
        <v>5.5234572326527448E-4</v>
      </c>
      <c r="M801" s="339">
        <v>5.5234572326527448E-4</v>
      </c>
      <c r="N801" s="339">
        <v>31.526871228897409</v>
      </c>
      <c r="O801" s="339">
        <v>52.544417151013498</v>
      </c>
      <c r="P801" s="339">
        <v>114.29544198569387</v>
      </c>
      <c r="Q801" s="339">
        <v>136.13238540964684</v>
      </c>
      <c r="R801" s="339">
        <v>152.13112163301204</v>
      </c>
      <c r="S801" s="339">
        <v>157.96932883359983</v>
      </c>
      <c r="T801" s="339">
        <v>157.96932883359983</v>
      </c>
      <c r="U801" s="339">
        <v>163.80753603418765</v>
      </c>
      <c r="V801" s="339">
        <v>163.80753603418765</v>
      </c>
      <c r="W801" s="339">
        <v>163.80753603418765</v>
      </c>
      <c r="X801" s="339">
        <v>163.80753603418765</v>
      </c>
      <c r="Y801" s="339">
        <v>164.1885558725418</v>
      </c>
      <c r="Z801" s="339">
        <v>164.1885558725418</v>
      </c>
      <c r="AA801" s="339">
        <v>164.1885558725418</v>
      </c>
      <c r="AB801" s="339">
        <v>164.1885558725418</v>
      </c>
      <c r="AC801" s="339">
        <v>164.1885558725418</v>
      </c>
      <c r="AD801" s="339">
        <v>164.1885558725418</v>
      </c>
      <c r="AE801" s="339">
        <v>164.1885558725418</v>
      </c>
      <c r="AF801" s="339">
        <v>168.66934917158662</v>
      </c>
      <c r="AG801" s="339">
        <v>168.66934917158662</v>
      </c>
      <c r="AH801" s="339">
        <v>168.66934917158662</v>
      </c>
      <c r="AI801" s="339">
        <v>168.66934917158662</v>
      </c>
      <c r="AJ801" s="339">
        <v>168.66934917158662</v>
      </c>
      <c r="AK801" s="339">
        <v>168.66934917158662</v>
      </c>
      <c r="AL801" s="339">
        <v>168.66934917158662</v>
      </c>
      <c r="AM801" s="339">
        <v>168.66934917158662</v>
      </c>
      <c r="AN801" s="339">
        <v>168.66934917158662</v>
      </c>
      <c r="AO801" s="211">
        <v>168.66934917158662</v>
      </c>
    </row>
    <row r="802" spans="1:41" x14ac:dyDescent="0.3">
      <c r="A802" s="111" t="s">
        <v>19</v>
      </c>
      <c r="B802" t="s">
        <v>678</v>
      </c>
      <c r="G802" s="339">
        <v>0</v>
      </c>
      <c r="H802" s="339">
        <v>0</v>
      </c>
      <c r="I802" s="339">
        <v>0</v>
      </c>
      <c r="J802" s="339">
        <v>0</v>
      </c>
      <c r="K802" s="339">
        <v>3.2580579922766302E-3</v>
      </c>
      <c r="L802" s="339">
        <v>3.2580579922766302E-3</v>
      </c>
      <c r="M802" s="339">
        <v>3.2580579922766302E-3</v>
      </c>
      <c r="N802" s="339">
        <v>3.2580579922766302E-3</v>
      </c>
      <c r="O802" s="339">
        <v>3.2580579922766302E-3</v>
      </c>
      <c r="P802" s="339">
        <v>5.7659679980388368E-3</v>
      </c>
      <c r="Q802" s="339">
        <v>5.7659679980388368E-3</v>
      </c>
      <c r="R802" s="339">
        <v>5.7659679980388368E-3</v>
      </c>
      <c r="S802" s="339">
        <v>5.7659679980388368E-3</v>
      </c>
      <c r="T802" s="339">
        <v>5.7659679980388368E-3</v>
      </c>
      <c r="U802" s="339">
        <v>5.7659679980388368E-3</v>
      </c>
      <c r="V802" s="339">
        <v>5.7659679980388368E-3</v>
      </c>
      <c r="W802" s="339">
        <v>5.7659679980388368E-3</v>
      </c>
      <c r="X802" s="339">
        <v>5.7659679980388368E-3</v>
      </c>
      <c r="Y802" s="339">
        <v>5.7659679980388368E-3</v>
      </c>
      <c r="Z802" s="339">
        <v>5.7659679980388368E-3</v>
      </c>
      <c r="AA802" s="339">
        <v>5.7659679980388368E-3</v>
      </c>
      <c r="AB802" s="339">
        <v>5.7659679980388368E-3</v>
      </c>
      <c r="AC802" s="339">
        <v>5.7659679980388368E-3</v>
      </c>
      <c r="AD802" s="339">
        <v>5.7659679980388368E-3</v>
      </c>
      <c r="AE802" s="339">
        <v>5.7659679980388368E-3</v>
      </c>
      <c r="AF802" s="339">
        <v>5.7659679980388368E-3</v>
      </c>
      <c r="AG802" s="339">
        <v>5.7659679980388368E-3</v>
      </c>
      <c r="AH802" s="339">
        <v>5.7659679980388368E-3</v>
      </c>
      <c r="AI802" s="339">
        <v>5.7659679980388368E-3</v>
      </c>
      <c r="AJ802" s="339">
        <v>5.7659679980388368E-3</v>
      </c>
      <c r="AK802" s="339">
        <v>4.7173016035601254</v>
      </c>
      <c r="AL802" s="339">
        <v>4.7173016035601254</v>
      </c>
      <c r="AM802" s="339">
        <v>4.7173016035601254</v>
      </c>
      <c r="AN802" s="339">
        <v>4.7173016035601254</v>
      </c>
      <c r="AO802" s="211">
        <v>4.7173016035601254</v>
      </c>
    </row>
    <row r="803" spans="1:41" x14ac:dyDescent="0.3">
      <c r="A803" s="111" t="s">
        <v>13</v>
      </c>
      <c r="B803" t="s">
        <v>678</v>
      </c>
      <c r="G803" s="339">
        <v>0</v>
      </c>
      <c r="H803" s="339">
        <v>0</v>
      </c>
      <c r="I803" s="339">
        <v>2.4289537515884E-4</v>
      </c>
      <c r="J803" s="339">
        <v>2.4289537515884E-4</v>
      </c>
      <c r="K803" s="339">
        <v>2.4289537515884E-4</v>
      </c>
      <c r="L803" s="339">
        <v>2.4289537515884E-4</v>
      </c>
      <c r="M803" s="339">
        <v>2.4289537515884E-4</v>
      </c>
      <c r="N803" s="339">
        <v>0.61479102175282241</v>
      </c>
      <c r="O803" s="339">
        <v>0.61479102175282241</v>
      </c>
      <c r="P803" s="339">
        <v>0.81964039721204363</v>
      </c>
      <c r="Q803" s="339">
        <v>1.085944585309031</v>
      </c>
      <c r="R803" s="339">
        <v>1.085944585309031</v>
      </c>
      <c r="S803" s="339">
        <v>1.085944585309031</v>
      </c>
      <c r="T803" s="339">
        <v>1.1760783105110886</v>
      </c>
      <c r="U803" s="339">
        <v>1.3809276859703095</v>
      </c>
      <c r="V803" s="339">
        <v>1.5857770614295308</v>
      </c>
      <c r="W803" s="339">
        <v>1.5857770614295308</v>
      </c>
      <c r="X803" s="339">
        <v>1.5857770614295308</v>
      </c>
      <c r="Y803" s="339">
        <v>1.5857770614295308</v>
      </c>
      <c r="Z803" s="339">
        <v>1.5857770614295308</v>
      </c>
      <c r="AA803" s="339">
        <v>1.995475812347973</v>
      </c>
      <c r="AB803" s="339">
        <v>1.995475812347973</v>
      </c>
      <c r="AC803" s="339">
        <v>1.995475812347973</v>
      </c>
      <c r="AD803" s="339">
        <v>1.995475812347973</v>
      </c>
      <c r="AE803" s="339">
        <v>1.995475812347973</v>
      </c>
      <c r="AF803" s="339">
        <v>1.995475812347973</v>
      </c>
      <c r="AG803" s="339">
        <v>1.995475812347973</v>
      </c>
      <c r="AH803" s="339">
        <v>1.995475812347973</v>
      </c>
      <c r="AI803" s="339">
        <v>14.786823909335483</v>
      </c>
      <c r="AJ803" s="339">
        <v>14.786823909335483</v>
      </c>
      <c r="AK803" s="339">
        <v>14.786823909335483</v>
      </c>
      <c r="AL803" s="339">
        <v>16.671438163560317</v>
      </c>
      <c r="AM803" s="339">
        <v>16.671438163560317</v>
      </c>
      <c r="AN803" s="339">
        <v>16.671438163560317</v>
      </c>
      <c r="AO803" s="211">
        <v>16.671438163560317</v>
      </c>
    </row>
    <row r="804" spans="1:41" x14ac:dyDescent="0.3">
      <c r="A804" s="111" t="s">
        <v>185</v>
      </c>
      <c r="B804" t="s">
        <v>678</v>
      </c>
      <c r="G804" s="339">
        <v>0</v>
      </c>
      <c r="H804" s="339">
        <v>0</v>
      </c>
      <c r="I804" s="339">
        <v>7.5904804737137496E-4</v>
      </c>
      <c r="J804" s="339">
        <v>13.035295285841899</v>
      </c>
      <c r="K804" s="339">
        <v>20.658950110917203</v>
      </c>
      <c r="L804" s="339">
        <v>20.659003362672792</v>
      </c>
      <c r="M804" s="339">
        <v>20.659295793243807</v>
      </c>
      <c r="N804" s="339">
        <v>52.800162802795604</v>
      </c>
      <c r="O804" s="339">
        <v>85.248673064836751</v>
      </c>
      <c r="P804" s="339">
        <v>147.23243602260152</v>
      </c>
      <c r="Q804" s="339">
        <v>206.03334306154346</v>
      </c>
      <c r="R804" s="339">
        <v>222.03266573534725</v>
      </c>
      <c r="S804" s="339">
        <v>293.89792363395122</v>
      </c>
      <c r="T804" s="339">
        <v>314.71881415562649</v>
      </c>
      <c r="U804" s="339">
        <v>344.27857903439212</v>
      </c>
      <c r="V804" s="339">
        <v>406.83343281837449</v>
      </c>
      <c r="W804" s="339">
        <v>433.13609262733854</v>
      </c>
      <c r="X804" s="339">
        <v>450.58925941646419</v>
      </c>
      <c r="Y804" s="339">
        <v>459.69686264938116</v>
      </c>
      <c r="Z804" s="339">
        <v>459.69686264938116</v>
      </c>
      <c r="AA804" s="339">
        <v>475.75906326211327</v>
      </c>
      <c r="AB804" s="339">
        <v>477.23397876541969</v>
      </c>
      <c r="AC804" s="339">
        <v>480.01993027166509</v>
      </c>
      <c r="AD804" s="339">
        <v>480.01993027166509</v>
      </c>
      <c r="AE804" s="339">
        <v>481.12611689914485</v>
      </c>
      <c r="AF804" s="339">
        <v>513.36400057291416</v>
      </c>
      <c r="AG804" s="339">
        <v>517.89117177056301</v>
      </c>
      <c r="AH804" s="339">
        <v>574.48511357805739</v>
      </c>
      <c r="AI804" s="339">
        <v>592.13139187342847</v>
      </c>
      <c r="AJ804" s="339">
        <v>604.62720377644098</v>
      </c>
      <c r="AK804" s="339">
        <v>612.57535954425884</v>
      </c>
      <c r="AL804" s="339">
        <v>614.4599737984837</v>
      </c>
      <c r="AM804" s="339">
        <v>628.55361083007813</v>
      </c>
      <c r="AN804" s="339">
        <v>704.73250493735225</v>
      </c>
      <c r="AO804" s="211">
        <v>705.42899281391351</v>
      </c>
    </row>
    <row r="805" spans="1:41" x14ac:dyDescent="0.3">
      <c r="A805" s="241" t="s">
        <v>541</v>
      </c>
      <c r="B805" t="s">
        <v>678</v>
      </c>
      <c r="G805" s="339">
        <v>0</v>
      </c>
      <c r="H805" s="339">
        <v>0</v>
      </c>
      <c r="I805" s="339">
        <v>0</v>
      </c>
      <c r="J805" s="339">
        <v>0</v>
      </c>
      <c r="K805" s="339">
        <v>0</v>
      </c>
      <c r="L805" s="339">
        <v>0</v>
      </c>
      <c r="M805" s="339">
        <v>0</v>
      </c>
      <c r="N805" s="339">
        <v>0</v>
      </c>
      <c r="O805" s="339">
        <v>0</v>
      </c>
      <c r="P805" s="339">
        <v>0</v>
      </c>
      <c r="Q805" s="339">
        <v>0</v>
      </c>
      <c r="R805" s="339">
        <v>0</v>
      </c>
      <c r="S805" s="339">
        <v>0</v>
      </c>
      <c r="T805" s="339">
        <v>0</v>
      </c>
      <c r="U805" s="339">
        <v>0</v>
      </c>
      <c r="V805" s="339">
        <v>0</v>
      </c>
      <c r="W805" s="339">
        <v>0</v>
      </c>
      <c r="X805" s="339">
        <v>0</v>
      </c>
      <c r="Y805" s="339">
        <v>0</v>
      </c>
      <c r="Z805" s="339">
        <v>0</v>
      </c>
      <c r="AA805" s="339">
        <v>0</v>
      </c>
      <c r="AB805" s="339">
        <v>0</v>
      </c>
      <c r="AC805" s="339">
        <v>0</v>
      </c>
      <c r="AD805" s="339">
        <v>0</v>
      </c>
      <c r="AE805" s="339">
        <v>0</v>
      </c>
      <c r="AF805" s="339">
        <v>0</v>
      </c>
      <c r="AG805" s="339">
        <v>0</v>
      </c>
      <c r="AH805" s="339">
        <v>0</v>
      </c>
      <c r="AI805" s="339">
        <v>0</v>
      </c>
      <c r="AJ805" s="339">
        <v>0</v>
      </c>
      <c r="AK805" s="339">
        <v>0</v>
      </c>
      <c r="AL805" s="339">
        <v>0</v>
      </c>
      <c r="AM805" s="339">
        <v>0</v>
      </c>
      <c r="AN805" s="339">
        <v>0</v>
      </c>
      <c r="AO805" s="211">
        <v>0</v>
      </c>
    </row>
    <row r="806" spans="1:41" x14ac:dyDescent="0.3">
      <c r="A806" s="102" t="s">
        <v>662</v>
      </c>
      <c r="B806" t="s">
        <v>678</v>
      </c>
      <c r="G806" s="339">
        <v>0</v>
      </c>
      <c r="H806" s="339">
        <v>0</v>
      </c>
      <c r="I806" s="339">
        <v>0</v>
      </c>
      <c r="J806" s="339">
        <v>0</v>
      </c>
      <c r="K806" s="339">
        <v>0</v>
      </c>
      <c r="L806" s="339">
        <v>0</v>
      </c>
      <c r="M806" s="339">
        <v>0</v>
      </c>
      <c r="N806" s="339">
        <v>0</v>
      </c>
      <c r="O806" s="339">
        <v>0</v>
      </c>
      <c r="P806" s="339">
        <v>0</v>
      </c>
      <c r="Q806" s="339">
        <v>0</v>
      </c>
      <c r="R806" s="339">
        <v>0</v>
      </c>
      <c r="S806" s="339">
        <v>0</v>
      </c>
      <c r="T806" s="339">
        <v>0</v>
      </c>
      <c r="U806" s="339">
        <v>0</v>
      </c>
      <c r="V806" s="339">
        <v>0</v>
      </c>
      <c r="W806" s="339">
        <v>0</v>
      </c>
      <c r="X806" s="339">
        <v>0</v>
      </c>
      <c r="Y806" s="339">
        <v>0</v>
      </c>
      <c r="Z806" s="339">
        <v>0</v>
      </c>
      <c r="AA806" s="339">
        <v>0</v>
      </c>
      <c r="AB806" s="339">
        <v>0</v>
      </c>
      <c r="AC806" s="339">
        <v>0</v>
      </c>
      <c r="AD806" s="339">
        <v>0</v>
      </c>
      <c r="AE806" s="339">
        <v>0</v>
      </c>
      <c r="AF806" s="339">
        <v>0</v>
      </c>
      <c r="AG806" s="339">
        <v>0</v>
      </c>
      <c r="AH806" s="339">
        <v>0</v>
      </c>
      <c r="AI806" s="339">
        <v>0</v>
      </c>
      <c r="AJ806" s="339">
        <v>0</v>
      </c>
      <c r="AK806" s="339">
        <v>0</v>
      </c>
      <c r="AL806" s="339">
        <v>0</v>
      </c>
      <c r="AM806" s="339">
        <v>0</v>
      </c>
      <c r="AN806" s="339">
        <v>0</v>
      </c>
      <c r="AO806" s="211">
        <v>0</v>
      </c>
    </row>
    <row r="807" spans="1:41" x14ac:dyDescent="0.3">
      <c r="A807" s="102" t="s">
        <v>544</v>
      </c>
      <c r="B807" t="s">
        <v>678</v>
      </c>
      <c r="G807" s="339">
        <v>0</v>
      </c>
      <c r="H807" s="339">
        <v>0</v>
      </c>
      <c r="I807" s="339">
        <v>0</v>
      </c>
      <c r="J807" s="339">
        <v>0</v>
      </c>
      <c r="K807" s="339">
        <v>0</v>
      </c>
      <c r="L807" s="339">
        <v>0</v>
      </c>
      <c r="M807" s="339">
        <v>0</v>
      </c>
      <c r="N807" s="339">
        <v>0</v>
      </c>
      <c r="O807" s="339">
        <v>0</v>
      </c>
      <c r="P807" s="339">
        <v>0</v>
      </c>
      <c r="Q807" s="339">
        <v>0</v>
      </c>
      <c r="R807" s="339">
        <v>0</v>
      </c>
      <c r="S807" s="339">
        <v>0</v>
      </c>
      <c r="T807" s="339">
        <v>0</v>
      </c>
      <c r="U807" s="339">
        <v>0</v>
      </c>
      <c r="V807" s="339">
        <v>0</v>
      </c>
      <c r="W807" s="339">
        <v>0</v>
      </c>
      <c r="X807" s="339">
        <v>0</v>
      </c>
      <c r="Y807" s="339">
        <v>0</v>
      </c>
      <c r="Z807" s="339">
        <v>0</v>
      </c>
      <c r="AA807" s="339">
        <v>0</v>
      </c>
      <c r="AB807" s="339">
        <v>0</v>
      </c>
      <c r="AC807" s="339">
        <v>0</v>
      </c>
      <c r="AD807" s="339">
        <v>0</v>
      </c>
      <c r="AE807" s="339">
        <v>0</v>
      </c>
      <c r="AF807" s="339">
        <v>0</v>
      </c>
      <c r="AG807" s="339">
        <v>0</v>
      </c>
      <c r="AH807" s="339">
        <v>0</v>
      </c>
      <c r="AI807" s="339">
        <v>0</v>
      </c>
      <c r="AJ807" s="339">
        <v>0</v>
      </c>
      <c r="AK807" s="339">
        <v>0</v>
      </c>
      <c r="AL807" s="339">
        <v>0</v>
      </c>
      <c r="AM807" s="339">
        <v>0</v>
      </c>
      <c r="AN807" s="339">
        <v>0</v>
      </c>
      <c r="AO807" s="211">
        <v>0</v>
      </c>
    </row>
    <row r="808" spans="1:41" x14ac:dyDescent="0.3">
      <c r="A808" s="102" t="s">
        <v>542</v>
      </c>
      <c r="B808" t="s">
        <v>678</v>
      </c>
      <c r="G808" s="339">
        <v>0</v>
      </c>
      <c r="H808" s="339">
        <v>0</v>
      </c>
      <c r="I808" s="339">
        <v>0</v>
      </c>
      <c r="J808" s="339">
        <v>0</v>
      </c>
      <c r="K808" s="339">
        <v>0</v>
      </c>
      <c r="L808" s="339">
        <v>0</v>
      </c>
      <c r="M808" s="339">
        <v>0</v>
      </c>
      <c r="N808" s="339">
        <v>0</v>
      </c>
      <c r="O808" s="339">
        <v>0</v>
      </c>
      <c r="P808" s="339">
        <v>0</v>
      </c>
      <c r="Q808" s="339">
        <v>0</v>
      </c>
      <c r="R808" s="339">
        <v>0</v>
      </c>
      <c r="S808" s="339">
        <v>0</v>
      </c>
      <c r="T808" s="339">
        <v>0</v>
      </c>
      <c r="U808" s="339">
        <v>0</v>
      </c>
      <c r="V808" s="339">
        <v>0</v>
      </c>
      <c r="W808" s="339">
        <v>0</v>
      </c>
      <c r="X808" s="339">
        <v>0</v>
      </c>
      <c r="Y808" s="339">
        <v>0</v>
      </c>
      <c r="Z808" s="339">
        <v>0</v>
      </c>
      <c r="AA808" s="339">
        <v>0</v>
      </c>
      <c r="AB808" s="339">
        <v>0</v>
      </c>
      <c r="AC808" s="339">
        <v>0</v>
      </c>
      <c r="AD808" s="339">
        <v>0</v>
      </c>
      <c r="AE808" s="339">
        <v>0</v>
      </c>
      <c r="AF808" s="339">
        <v>0</v>
      </c>
      <c r="AG808" s="339">
        <v>0</v>
      </c>
      <c r="AH808" s="339">
        <v>0</v>
      </c>
      <c r="AI808" s="339">
        <v>0</v>
      </c>
      <c r="AJ808" s="339">
        <v>0</v>
      </c>
      <c r="AK808" s="339">
        <v>0</v>
      </c>
      <c r="AL808" s="339">
        <v>0</v>
      </c>
      <c r="AM808" s="339">
        <v>0</v>
      </c>
      <c r="AN808" s="339">
        <v>0</v>
      </c>
      <c r="AO808" s="211">
        <v>0</v>
      </c>
    </row>
    <row r="809" spans="1:41" ht="17.25" thickBot="1" x14ac:dyDescent="0.35">
      <c r="A809" s="298" t="s">
        <v>184</v>
      </c>
      <c r="B809" s="378" t="s">
        <v>678</v>
      </c>
      <c r="C809" s="379"/>
      <c r="D809" s="379"/>
      <c r="E809" s="379"/>
      <c r="F809" s="379"/>
      <c r="G809" s="388">
        <v>0</v>
      </c>
      <c r="H809" s="140">
        <v>0</v>
      </c>
      <c r="I809" s="140">
        <v>7.5904804737137496E-4</v>
      </c>
      <c r="J809" s="140">
        <v>13.035295285841899</v>
      </c>
      <c r="K809" s="140">
        <v>20.658950110917203</v>
      </c>
      <c r="L809" s="140">
        <v>20.659003362672792</v>
      </c>
      <c r="M809" s="140">
        <v>20.659295793243807</v>
      </c>
      <c r="N809" s="140">
        <v>52.800162802795604</v>
      </c>
      <c r="O809" s="140">
        <v>85.248673064836751</v>
      </c>
      <c r="P809" s="140">
        <v>147.23243602260152</v>
      </c>
      <c r="Q809" s="140">
        <v>206.03334306154346</v>
      </c>
      <c r="R809" s="140">
        <v>222.03266573534725</v>
      </c>
      <c r="S809" s="140">
        <v>293.89792363395122</v>
      </c>
      <c r="T809" s="140">
        <v>314.71881415562649</v>
      </c>
      <c r="U809" s="140">
        <v>344.27857903439212</v>
      </c>
      <c r="V809" s="140">
        <v>406.83343281837449</v>
      </c>
      <c r="W809" s="140">
        <v>433.13609262733854</v>
      </c>
      <c r="X809" s="140">
        <v>450.58925941646419</v>
      </c>
      <c r="Y809" s="140">
        <v>459.69686264938116</v>
      </c>
      <c r="Z809" s="140">
        <v>459.69686264938116</v>
      </c>
      <c r="AA809" s="140">
        <v>475.75906326211327</v>
      </c>
      <c r="AB809" s="140">
        <v>477.23397876541969</v>
      </c>
      <c r="AC809" s="140">
        <v>480.01993027166509</v>
      </c>
      <c r="AD809" s="140">
        <v>480.01993027166509</v>
      </c>
      <c r="AE809" s="140">
        <v>481.12611689914485</v>
      </c>
      <c r="AF809" s="140">
        <v>513.36400057291416</v>
      </c>
      <c r="AG809" s="140">
        <v>517.89117177056301</v>
      </c>
      <c r="AH809" s="140">
        <v>574.48511357805739</v>
      </c>
      <c r="AI809" s="140">
        <v>592.13139187342847</v>
      </c>
      <c r="AJ809" s="140">
        <v>604.62720377644098</v>
      </c>
      <c r="AK809" s="140">
        <v>612.57535954425884</v>
      </c>
      <c r="AL809" s="140">
        <v>614.4599737984837</v>
      </c>
      <c r="AM809" s="140">
        <v>628.55361083007813</v>
      </c>
      <c r="AN809" s="140">
        <v>704.73250493735225</v>
      </c>
      <c r="AO809" s="141">
        <v>705.42899281391351</v>
      </c>
    </row>
    <row r="810" spans="1:41" x14ac:dyDescent="0.3">
      <c r="A810" s="109" t="s">
        <v>184</v>
      </c>
      <c r="AO810" s="316"/>
    </row>
    <row r="811" spans="1:41" x14ac:dyDescent="0.3">
      <c r="A811" s="111" t="s">
        <v>677</v>
      </c>
      <c r="B811" t="s">
        <v>678</v>
      </c>
      <c r="G811" s="339">
        <v>20507.613623312318</v>
      </c>
      <c r="H811" s="339">
        <v>21959.850902163667</v>
      </c>
      <c r="I811" s="339">
        <v>32776.580483683952</v>
      </c>
      <c r="J811" s="339">
        <v>32892.355107463416</v>
      </c>
      <c r="K811" s="339">
        <v>39151.053229311758</v>
      </c>
      <c r="L811" s="339">
        <v>31097.048211928017</v>
      </c>
      <c r="M811" s="339">
        <v>43794.108784172946</v>
      </c>
      <c r="N811" s="339">
        <v>26252.315142919539</v>
      </c>
      <c r="O811" s="339">
        <v>28938.960404412916</v>
      </c>
      <c r="P811" s="339">
        <v>28605.712307311023</v>
      </c>
      <c r="Q811" s="339">
        <v>32481.942738146452</v>
      </c>
      <c r="R811" s="339">
        <v>32490.715161546097</v>
      </c>
      <c r="S811" s="339">
        <v>30030.10028163487</v>
      </c>
      <c r="T811" s="339">
        <v>17545.035539416011</v>
      </c>
      <c r="U811" s="339">
        <v>20547.150103760414</v>
      </c>
      <c r="V811" s="339">
        <v>15659.130753922333</v>
      </c>
      <c r="W811" s="339">
        <v>15559.395191392994</v>
      </c>
      <c r="X811" s="339">
        <v>18757.619743299332</v>
      </c>
      <c r="Y811" s="339">
        <v>13532.761197877539</v>
      </c>
      <c r="Z811" s="339">
        <v>13303.185297127273</v>
      </c>
      <c r="AA811" s="339">
        <v>14316.222386348905</v>
      </c>
      <c r="AB811" s="339">
        <v>10554.980835808748</v>
      </c>
      <c r="AC811" s="339">
        <v>8424.381951304882</v>
      </c>
      <c r="AD811" s="339">
        <v>8034.4338170426881</v>
      </c>
      <c r="AE811" s="339">
        <v>14921.420169679313</v>
      </c>
      <c r="AF811" s="339">
        <v>14964.215551703432</v>
      </c>
      <c r="AG811" s="339">
        <v>7091.363262709624</v>
      </c>
      <c r="AH811" s="339">
        <v>11770.163539352132</v>
      </c>
      <c r="AI811" s="339">
        <v>7690.4404728502368</v>
      </c>
      <c r="AJ811" s="339">
        <v>8850.2368846902573</v>
      </c>
      <c r="AK811" s="339">
        <v>5980.5514945216373</v>
      </c>
      <c r="AL811" s="339">
        <v>5799.8040166144146</v>
      </c>
      <c r="AM811" s="339">
        <v>7700.6503164871428</v>
      </c>
      <c r="AN811" s="339">
        <v>7783.5093874779968</v>
      </c>
      <c r="AO811" s="211">
        <v>6756.9228025499797</v>
      </c>
    </row>
    <row r="812" spans="1:41" x14ac:dyDescent="0.3">
      <c r="A812" s="111" t="s">
        <v>682</v>
      </c>
      <c r="B812" t="s">
        <v>678</v>
      </c>
      <c r="G812" s="113">
        <v>4143.7483106865802</v>
      </c>
      <c r="H812" s="113">
        <v>4105.3154170226562</v>
      </c>
      <c r="I812" s="113">
        <v>4205.4213990137259</v>
      </c>
      <c r="J812" s="113">
        <v>3990.3007351762503</v>
      </c>
      <c r="K812" s="113">
        <v>4058.4952693472924</v>
      </c>
      <c r="L812" s="113">
        <v>4050.2376713076442</v>
      </c>
      <c r="M812" s="113">
        <v>4172.5320602324509</v>
      </c>
      <c r="N812" s="113">
        <v>4174.5071305879283</v>
      </c>
      <c r="O812" s="113">
        <v>4394.3338625844044</v>
      </c>
      <c r="P812" s="113">
        <v>4155.7978863333446</v>
      </c>
      <c r="Q812" s="113">
        <v>4145.020380047843</v>
      </c>
      <c r="R812" s="113">
        <v>4182.9687419347829</v>
      </c>
      <c r="S812" s="113">
        <v>4160.0682639751185</v>
      </c>
      <c r="T812" s="113">
        <v>4310.3180755714175</v>
      </c>
      <c r="U812" s="113">
        <v>4371.4272730257044</v>
      </c>
      <c r="V812" s="113">
        <v>4413.1695066702405</v>
      </c>
      <c r="W812" s="113">
        <v>4512.9687196988016</v>
      </c>
      <c r="X812" s="113">
        <v>4641.1112320002767</v>
      </c>
      <c r="Y812" s="113">
        <v>4750.0106062395243</v>
      </c>
      <c r="Z812" s="113">
        <v>4839.670313786919</v>
      </c>
      <c r="AA812" s="113">
        <v>4911.8541210950307</v>
      </c>
      <c r="AB812" s="113">
        <v>5068.6677432725755</v>
      </c>
      <c r="AC812" s="113">
        <v>5196.5699890574761</v>
      </c>
      <c r="AD812" s="113">
        <v>5262.5662251136837</v>
      </c>
      <c r="AE812" s="113">
        <v>5335.7707956336926</v>
      </c>
      <c r="AF812" s="113">
        <v>5499.0176060877538</v>
      </c>
      <c r="AG812" s="113">
        <v>5567.0251621551088</v>
      </c>
      <c r="AH812" s="113">
        <v>5673.3917831080771</v>
      </c>
      <c r="AI812" s="113">
        <v>5734.1820609086099</v>
      </c>
      <c r="AJ812" s="113">
        <v>5838.1595862635359</v>
      </c>
      <c r="AK812" s="113">
        <v>5803.510034317691</v>
      </c>
      <c r="AL812" s="113">
        <v>5847.3957710325603</v>
      </c>
      <c r="AM812" s="113">
        <v>5920.7476937887732</v>
      </c>
      <c r="AN812" s="113">
        <v>5996.654648814535</v>
      </c>
      <c r="AO812" s="114">
        <v>6183.9101501598025</v>
      </c>
    </row>
    <row r="813" spans="1:41" x14ac:dyDescent="0.3">
      <c r="A813" s="111" t="s">
        <v>696</v>
      </c>
      <c r="B813" t="s">
        <v>678</v>
      </c>
      <c r="G813" s="113">
        <v>6846.2109726969993</v>
      </c>
      <c r="H813" s="113">
        <v>6388.1934369713708</v>
      </c>
      <c r="I813" s="113">
        <v>5097.0303976886571</v>
      </c>
      <c r="J813" s="113">
        <v>3827.4795451263822</v>
      </c>
      <c r="K813" s="113">
        <v>3265.0537629345522</v>
      </c>
      <c r="L813" s="113">
        <v>3019.5715595530655</v>
      </c>
      <c r="M813" s="113">
        <v>2741.0335188638928</v>
      </c>
      <c r="N813" s="113">
        <v>2606.3014464595726</v>
      </c>
      <c r="O813" s="113">
        <v>2372.6002890735253</v>
      </c>
      <c r="P813" s="113">
        <v>2323.6481452378798</v>
      </c>
      <c r="Q813" s="113">
        <v>2020.5846543028902</v>
      </c>
      <c r="R813" s="113">
        <v>1823.3817789542102</v>
      </c>
      <c r="S813" s="113">
        <v>1931.7108257265302</v>
      </c>
      <c r="T813" s="113">
        <v>1840.2342160705462</v>
      </c>
      <c r="U813" s="113">
        <v>1732.3284586295433</v>
      </c>
      <c r="V813" s="113">
        <v>1610.4244017749947</v>
      </c>
      <c r="W813" s="113">
        <v>1628.7502948540714</v>
      </c>
      <c r="X813" s="113">
        <v>1648.2440435126755</v>
      </c>
      <c r="Y813" s="113">
        <v>1669.6676143453819</v>
      </c>
      <c r="Z813" s="113">
        <v>1629.4561279739046</v>
      </c>
      <c r="AA813" s="113">
        <v>1609.4428543801428</v>
      </c>
      <c r="AB813" s="113">
        <v>1643.523933913262</v>
      </c>
      <c r="AC813" s="113">
        <v>1644.1946076505483</v>
      </c>
      <c r="AD813" s="113">
        <v>1730.7891897858419</v>
      </c>
      <c r="AE813" s="113">
        <v>1712.5512214698499</v>
      </c>
      <c r="AF813" s="113">
        <v>1642.4317331601399</v>
      </c>
      <c r="AG813" s="113">
        <v>1742.9201793317905</v>
      </c>
      <c r="AH813" s="113">
        <v>1931.6740904380379</v>
      </c>
      <c r="AI813" s="113">
        <v>1900.978431296578</v>
      </c>
      <c r="AJ813" s="113">
        <v>1999.9216791587332</v>
      </c>
      <c r="AK813" s="113">
        <v>2107.422321843454</v>
      </c>
      <c r="AL813" s="113">
        <v>2270.4907925380799</v>
      </c>
      <c r="AM813" s="113">
        <v>2403.741598916894</v>
      </c>
      <c r="AN813" s="113">
        <v>2581.2644752977812</v>
      </c>
      <c r="AO813" s="114">
        <v>2827.3239144427962</v>
      </c>
    </row>
    <row r="814" spans="1:41" x14ac:dyDescent="0.3">
      <c r="A814" s="111" t="s">
        <v>684</v>
      </c>
      <c r="B814" t="s">
        <v>678</v>
      </c>
      <c r="G814" s="102">
        <v>0</v>
      </c>
      <c r="H814" s="102">
        <v>0</v>
      </c>
      <c r="I814" s="339">
        <v>3.7952402368568748E-2</v>
      </c>
      <c r="J814" s="339">
        <v>651.72681188972638</v>
      </c>
      <c r="K814" s="339">
        <v>381.18274125376519</v>
      </c>
      <c r="L814" s="339">
        <v>2.662587779560883E-3</v>
      </c>
      <c r="M814" s="339">
        <v>1.4621528550704879E-2</v>
      </c>
      <c r="N814" s="339">
        <v>1607.0433504775901</v>
      </c>
      <c r="O814" s="339">
        <v>1622.4255131020573</v>
      </c>
      <c r="P814" s="339">
        <v>3099.1881478882383</v>
      </c>
      <c r="Q814" s="339">
        <v>2940.045351947098</v>
      </c>
      <c r="R814" s="339">
        <v>799.96613369018917</v>
      </c>
      <c r="S814" s="339">
        <v>3593.2628949301984</v>
      </c>
      <c r="T814" s="339">
        <v>1041.0445260837621</v>
      </c>
      <c r="U814" s="339">
        <v>1477.9882439382804</v>
      </c>
      <c r="V814" s="339">
        <v>3127.7426891991186</v>
      </c>
      <c r="W814" s="339">
        <v>1315.1329904482</v>
      </c>
      <c r="X814" s="339">
        <v>872.65833945628219</v>
      </c>
      <c r="Y814" s="339">
        <v>455.38016164584866</v>
      </c>
      <c r="Z814" s="339">
        <v>0</v>
      </c>
      <c r="AA814" s="339">
        <v>803.11003063660439</v>
      </c>
      <c r="AB814" s="339">
        <v>73.745775165319628</v>
      </c>
      <c r="AC814" s="339">
        <v>139.2975753122704</v>
      </c>
      <c r="AD814" s="339">
        <v>0</v>
      </c>
      <c r="AE814" s="339">
        <v>55.309331373989714</v>
      </c>
      <c r="AF814" s="339">
        <v>1611.8941836884646</v>
      </c>
      <c r="AG814" s="339">
        <v>226.35855988243941</v>
      </c>
      <c r="AH814" s="339">
        <v>2829.6970903747238</v>
      </c>
      <c r="AI814" s="339">
        <v>882.31391476855265</v>
      </c>
      <c r="AJ814" s="339">
        <v>624.79059515062454</v>
      </c>
      <c r="AK814" s="339">
        <v>397.40778839088904</v>
      </c>
      <c r="AL814" s="339">
        <v>94.230712711241736</v>
      </c>
      <c r="AM814" s="339">
        <v>704.68185157972084</v>
      </c>
      <c r="AN814" s="339">
        <v>3808.9447053637036</v>
      </c>
      <c r="AO814" s="211">
        <v>34.824393828067599</v>
      </c>
    </row>
    <row r="815" spans="1:41" x14ac:dyDescent="0.3">
      <c r="A815" s="111" t="s">
        <v>679</v>
      </c>
      <c r="B815" t="s">
        <v>678</v>
      </c>
      <c r="G815" s="339">
        <v>0</v>
      </c>
      <c r="H815" s="339">
        <v>0</v>
      </c>
      <c r="I815" s="339">
        <v>7.5904804737137496E-4</v>
      </c>
      <c r="J815" s="339">
        <v>13.035295285841899</v>
      </c>
      <c r="K815" s="339">
        <v>20.658950110917203</v>
      </c>
      <c r="L815" s="339">
        <v>20.659003362672792</v>
      </c>
      <c r="M815" s="339">
        <v>20.659295793243807</v>
      </c>
      <c r="N815" s="339">
        <v>52.800162802795604</v>
      </c>
      <c r="O815" s="339">
        <v>85.248673064836751</v>
      </c>
      <c r="P815" s="339">
        <v>147.23243602260152</v>
      </c>
      <c r="Q815" s="339">
        <v>206.03334306154346</v>
      </c>
      <c r="R815" s="339">
        <v>222.03266573534725</v>
      </c>
      <c r="S815" s="339">
        <v>293.89792363395122</v>
      </c>
      <c r="T815" s="339">
        <v>314.71881415562649</v>
      </c>
      <c r="U815" s="339">
        <v>344.27857903439212</v>
      </c>
      <c r="V815" s="339">
        <v>406.83343281837449</v>
      </c>
      <c r="W815" s="339">
        <v>433.13609262733854</v>
      </c>
      <c r="X815" s="339">
        <v>450.58925941646419</v>
      </c>
      <c r="Y815" s="339">
        <v>459.69686264938116</v>
      </c>
      <c r="Z815" s="339">
        <v>459.69686264938116</v>
      </c>
      <c r="AA815" s="339">
        <v>475.75906326211327</v>
      </c>
      <c r="AB815" s="339">
        <v>477.23397876541969</v>
      </c>
      <c r="AC815" s="339">
        <v>480.01993027166509</v>
      </c>
      <c r="AD815" s="339">
        <v>480.01993027166509</v>
      </c>
      <c r="AE815" s="339">
        <v>481.12611689914485</v>
      </c>
      <c r="AF815" s="339">
        <v>513.36400057291416</v>
      </c>
      <c r="AG815" s="339">
        <v>517.89117177056301</v>
      </c>
      <c r="AH815" s="339">
        <v>574.48511357805739</v>
      </c>
      <c r="AI815" s="339">
        <v>592.13139187342847</v>
      </c>
      <c r="AJ815" s="339">
        <v>604.62720377644098</v>
      </c>
      <c r="AK815" s="339">
        <v>612.57535954425884</v>
      </c>
      <c r="AL815" s="339">
        <v>614.4599737984837</v>
      </c>
      <c r="AM815" s="339">
        <v>628.55361083007813</v>
      </c>
      <c r="AN815" s="339">
        <v>704.73250493735225</v>
      </c>
      <c r="AO815" s="211">
        <v>705.42899281391351</v>
      </c>
    </row>
    <row r="816" spans="1:41" ht="17.25" thickBot="1" x14ac:dyDescent="0.35">
      <c r="A816" s="298" t="s">
        <v>184</v>
      </c>
      <c r="B816" s="378" t="s">
        <v>678</v>
      </c>
      <c r="C816" s="378"/>
      <c r="D816" s="378"/>
      <c r="E816" s="378"/>
      <c r="F816" s="378"/>
      <c r="G816" s="389">
        <v>31497.572906695896</v>
      </c>
      <c r="H816" s="389">
        <v>32453.359756157693</v>
      </c>
      <c r="I816" s="389">
        <v>42079.07099183675</v>
      </c>
      <c r="J816" s="389">
        <v>41374.897494941622</v>
      </c>
      <c r="K816" s="389">
        <v>46876.443952958289</v>
      </c>
      <c r="L816" s="389">
        <v>38187.519108739172</v>
      </c>
      <c r="M816" s="389">
        <v>50728.348280591083</v>
      </c>
      <c r="N816" s="389">
        <v>34692.967233247422</v>
      </c>
      <c r="O816" s="389">
        <v>37413.568742237738</v>
      </c>
      <c r="P816" s="389">
        <v>38331.578922793087</v>
      </c>
      <c r="Q816" s="389">
        <v>41793.626467505826</v>
      </c>
      <c r="R816" s="389">
        <v>39519.064481860631</v>
      </c>
      <c r="S816" s="389">
        <v>40009.040189900668</v>
      </c>
      <c r="T816" s="389">
        <v>25051.35117129736</v>
      </c>
      <c r="U816" s="389">
        <v>28473.172658388336</v>
      </c>
      <c r="V816" s="389">
        <v>25217.300784385061</v>
      </c>
      <c r="W816" s="389">
        <v>23449.383289021403</v>
      </c>
      <c r="X816" s="389">
        <v>26370.222617685034</v>
      </c>
      <c r="Y816" s="389">
        <v>20867.516442757671</v>
      </c>
      <c r="Z816" s="389">
        <v>20232.00860153748</v>
      </c>
      <c r="AA816" s="389">
        <v>22116.388455722801</v>
      </c>
      <c r="AB816" s="389">
        <v>17818.152266925325</v>
      </c>
      <c r="AC816" s="389">
        <v>15884.464053596841</v>
      </c>
      <c r="AD816" s="389">
        <v>15507.809162213878</v>
      </c>
      <c r="AE816" s="389">
        <v>22506.177635055989</v>
      </c>
      <c r="AF816" s="389">
        <v>24230.923075212708</v>
      </c>
      <c r="AG816" s="389">
        <v>15145.558335849526</v>
      </c>
      <c r="AH816" s="389">
        <v>22779.41161685103</v>
      </c>
      <c r="AI816" s="389">
        <v>16800.046271697407</v>
      </c>
      <c r="AJ816" s="389">
        <v>17917.735949039594</v>
      </c>
      <c r="AK816" s="389">
        <v>14901.466998617929</v>
      </c>
      <c r="AL816" s="389">
        <v>14626.381266694782</v>
      </c>
      <c r="AM816" s="389">
        <v>17358.375071602608</v>
      </c>
      <c r="AN816" s="389">
        <v>20875.10572189137</v>
      </c>
      <c r="AO816" s="390">
        <v>16508.410253794562</v>
      </c>
    </row>
    <row r="818" spans="6:41" x14ac:dyDescent="0.3">
      <c r="G818" s="2">
        <v>31456.603896954271</v>
      </c>
      <c r="H818" s="2">
        <v>32912.219184288275</v>
      </c>
      <c r="I818" s="2">
        <v>35783.840841848752</v>
      </c>
      <c r="J818" s="2">
        <v>33821.003567207445</v>
      </c>
      <c r="K818" s="2">
        <v>35085.240276592427</v>
      </c>
      <c r="L818" s="2">
        <v>37351.96033621439</v>
      </c>
      <c r="M818" s="2">
        <v>31394.699325908234</v>
      </c>
      <c r="N818" s="2">
        <v>25783.215804401912</v>
      </c>
      <c r="O818" s="2">
        <v>33413.16658451785</v>
      </c>
      <c r="P818" s="2">
        <v>31755.098553819607</v>
      </c>
      <c r="Q818" s="2">
        <v>25333.203106980778</v>
      </c>
      <c r="R818" s="2">
        <v>42204.138255358012</v>
      </c>
      <c r="S818" s="2">
        <v>28964.12324246153</v>
      </c>
      <c r="T818" s="2">
        <v>20500.520568337015</v>
      </c>
      <c r="U818" s="2">
        <v>31205.403261859989</v>
      </c>
      <c r="V818" s="2">
        <v>28074.427216302825</v>
      </c>
      <c r="W818" s="2">
        <v>22409.295745276158</v>
      </c>
      <c r="X818" s="2">
        <v>34873.051949430097</v>
      </c>
      <c r="Y818" s="2">
        <v>27000.760022918348</v>
      </c>
      <c r="Z818" s="2">
        <v>24734.540478771887</v>
      </c>
      <c r="AA818" s="2">
        <v>25019.055451510721</v>
      </c>
      <c r="AB818" s="2">
        <v>24898.081343810987</v>
      </c>
      <c r="AC818" s="2">
        <v>21378.118408171384</v>
      </c>
      <c r="AD818" s="2">
        <v>22172.772577583528</v>
      </c>
      <c r="AE818" s="2">
        <v>22076.021543071311</v>
      </c>
      <c r="AF818" s="2">
        <v>32884.402980883882</v>
      </c>
      <c r="AG818" s="2">
        <v>21018.821619712129</v>
      </c>
      <c r="AH818" s="2">
        <v>31694.153047923282</v>
      </c>
      <c r="AI818" s="2">
        <v>24211.450305733306</v>
      </c>
      <c r="AJ818" s="2">
        <v>24976.917710899812</v>
      </c>
      <c r="AK818" s="2">
        <v>19912.534485602409</v>
      </c>
      <c r="AL818" s="2">
        <v>23388.554514557902</v>
      </c>
      <c r="AM818" s="2">
        <v>26946.686352417757</v>
      </c>
      <c r="AN818" s="2">
        <v>25492.445960786292</v>
      </c>
      <c r="AO818" s="2">
        <v>22149.314386600472</v>
      </c>
    </row>
    <row r="819" spans="6:41" x14ac:dyDescent="0.3">
      <c r="F819" s="413">
        <f>NPV(0.074,G819:AO819)</f>
        <v>34426.428727894949</v>
      </c>
      <c r="G819" s="2">
        <f>G816-G818</f>
        <v>40.969009741624177</v>
      </c>
      <c r="H819" s="2">
        <f t="shared" ref="H819:AO819" si="2">H816-H818</f>
        <v>-458.85942813058136</v>
      </c>
      <c r="I819" s="2">
        <f t="shared" si="2"/>
        <v>6295.2301499879977</v>
      </c>
      <c r="J819" s="2">
        <f t="shared" si="2"/>
        <v>7553.8939277341779</v>
      </c>
      <c r="K819" s="2">
        <f t="shared" si="2"/>
        <v>11791.203676365862</v>
      </c>
      <c r="L819" s="2">
        <f t="shared" si="2"/>
        <v>835.5587725247824</v>
      </c>
      <c r="M819" s="2">
        <f t="shared" si="2"/>
        <v>19333.648954682849</v>
      </c>
      <c r="N819" s="2">
        <f t="shared" si="2"/>
        <v>8909.7514288455095</v>
      </c>
      <c r="O819" s="2">
        <f t="shared" si="2"/>
        <v>4000.4021577198873</v>
      </c>
      <c r="P819" s="2">
        <f t="shared" si="2"/>
        <v>6576.4803689734799</v>
      </c>
      <c r="Q819" s="2">
        <f t="shared" si="2"/>
        <v>16460.423360525048</v>
      </c>
      <c r="R819" s="2">
        <f t="shared" si="2"/>
        <v>-2685.0737734973809</v>
      </c>
      <c r="S819" s="2">
        <f t="shared" si="2"/>
        <v>11044.916947439138</v>
      </c>
      <c r="T819" s="2">
        <f t="shared" si="2"/>
        <v>4550.8306029603445</v>
      </c>
      <c r="U819" s="2">
        <f t="shared" si="2"/>
        <v>-2732.230603471653</v>
      </c>
      <c r="V819" s="2">
        <f t="shared" si="2"/>
        <v>-2857.1264319177644</v>
      </c>
      <c r="W819" s="2">
        <f t="shared" si="2"/>
        <v>1040.0875437452451</v>
      </c>
      <c r="X819" s="2">
        <f t="shared" si="2"/>
        <v>-8502.8293317450625</v>
      </c>
      <c r="Y819" s="2">
        <f t="shared" si="2"/>
        <v>-6133.2435801606771</v>
      </c>
      <c r="Z819" s="2">
        <f t="shared" si="2"/>
        <v>-4502.5318772344071</v>
      </c>
      <c r="AA819" s="2">
        <f t="shared" si="2"/>
        <v>-2902.6669957879203</v>
      </c>
      <c r="AB819" s="2">
        <f t="shared" si="2"/>
        <v>-7079.9290768856627</v>
      </c>
      <c r="AC819" s="2">
        <f t="shared" si="2"/>
        <v>-5493.6543545745426</v>
      </c>
      <c r="AD819" s="2">
        <f t="shared" si="2"/>
        <v>-6664.9634153696497</v>
      </c>
      <c r="AE819" s="2">
        <f t="shared" si="2"/>
        <v>430.15609198467791</v>
      </c>
      <c r="AF819" s="2">
        <f t="shared" si="2"/>
        <v>-8653.4799056711745</v>
      </c>
      <c r="AG819" s="2">
        <f t="shared" si="2"/>
        <v>-5873.2632838626032</v>
      </c>
      <c r="AH819" s="2">
        <f t="shared" si="2"/>
        <v>-8914.7414310722525</v>
      </c>
      <c r="AI819" s="2">
        <f t="shared" si="2"/>
        <v>-7411.4040340358988</v>
      </c>
      <c r="AJ819" s="2">
        <f t="shared" si="2"/>
        <v>-7059.1817618602181</v>
      </c>
      <c r="AK819" s="2">
        <f t="shared" si="2"/>
        <v>-5011.0674869844806</v>
      </c>
      <c r="AL819" s="2">
        <f t="shared" si="2"/>
        <v>-8762.1732478631202</v>
      </c>
      <c r="AM819" s="2">
        <f t="shared" si="2"/>
        <v>-9588.3112808151491</v>
      </c>
      <c r="AN819" s="2">
        <f t="shared" si="2"/>
        <v>-4617.3402388949216</v>
      </c>
      <c r="AO819" s="2">
        <f t="shared" si="2"/>
        <v>-5640.9041328059102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TableofContents</vt:lpstr>
      <vt:lpstr>Case Assumptions</vt:lpstr>
      <vt:lpstr>Dashboard</vt:lpstr>
      <vt:lpstr>Demand</vt:lpstr>
      <vt:lpstr>AustCapacity</vt:lpstr>
      <vt:lpstr>CoalRetirements</vt:lpstr>
      <vt:lpstr>AustGeneration</vt:lpstr>
      <vt:lpstr>REZCapacity</vt:lpstr>
      <vt:lpstr>REZGeneration</vt:lpstr>
      <vt:lpstr>AustEmissions</vt:lpstr>
      <vt:lpstr>NEMInterconnector</vt:lpstr>
      <vt:lpstr>Gas Prices</vt:lpstr>
      <vt:lpstr>Coal Prices</vt:lpstr>
      <vt:lpstr>REZAnnualBlackPrice</vt:lpstr>
      <vt:lpstr>REZAnnualPstCrtldDWP</vt:lpstr>
      <vt:lpstr>Annual Black Price</vt:lpstr>
      <vt:lpstr>Quarterly Black Price</vt:lpstr>
      <vt:lpstr>Monthly Black Price</vt:lpstr>
      <vt:lpstr>BundledPrice</vt:lpstr>
      <vt:lpstr>ResourceCosts</vt:lpstr>
    </vt:vector>
  </TitlesOfParts>
  <Manager/>
  <Company>Sinclair Knight Merz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WGerardi</dc:creator>
  <cp:keywords/>
  <dc:description/>
  <cp:lastModifiedBy>Gerardi, Walter</cp:lastModifiedBy>
  <cp:revision/>
  <dcterms:created xsi:type="dcterms:W3CDTF">2014-05-28T23:25:15Z</dcterms:created>
  <dcterms:modified xsi:type="dcterms:W3CDTF">2025-07-21T07:14:54Z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bc029f1-7b6e-4e10-8282-fc5331153e31_Enabled">
    <vt:lpwstr>true</vt:lpwstr>
  </property>
  <property fmtid="{D5CDD505-2E9C-101B-9397-08002B2CF9AE}" pid="3" name="MSIP_Label_fbc029f1-7b6e-4e10-8282-fc5331153e31_SetDate">
    <vt:lpwstr>2024-05-28T23:59:55Z</vt:lpwstr>
  </property>
  <property fmtid="{D5CDD505-2E9C-101B-9397-08002B2CF9AE}" pid="4" name="MSIP_Label_fbc029f1-7b6e-4e10-8282-fc5331153e31_Method">
    <vt:lpwstr>Privileged</vt:lpwstr>
  </property>
  <property fmtid="{D5CDD505-2E9C-101B-9397-08002B2CF9AE}" pid="5" name="MSIP_Label_fbc029f1-7b6e-4e10-8282-fc5331153e31_Name">
    <vt:lpwstr>fbc029f1-7b6e-4e10-8282-fc5331153e31</vt:lpwstr>
  </property>
  <property fmtid="{D5CDD505-2E9C-101B-9397-08002B2CF9AE}" pid="6" name="MSIP_Label_fbc029f1-7b6e-4e10-8282-fc5331153e31_SiteId">
    <vt:lpwstr>37247798-f42c-42fd-8a37-d49c7128d36b</vt:lpwstr>
  </property>
  <property fmtid="{D5CDD505-2E9C-101B-9397-08002B2CF9AE}" pid="7" name="MSIP_Label_fbc029f1-7b6e-4e10-8282-fc5331153e31_ActionId">
    <vt:lpwstr>41e8f5fe-11cd-4221-a3e1-26f42fccfbad</vt:lpwstr>
  </property>
  <property fmtid="{D5CDD505-2E9C-101B-9397-08002B2CF9AE}" pid="8" name="MSIP_Label_fbc029f1-7b6e-4e10-8282-fc5331153e31_ContentBits">
    <vt:lpwstr>0</vt:lpwstr>
  </property>
</Properties>
</file>